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s\Desktop\001_RMS\002_projects\scripts\simhyd\data_test_one\"/>
    </mc:Choice>
  </mc:AlternateContent>
  <bookViews>
    <workbookView xWindow="0" yWindow="0" windowWidth="19530" windowHeight="8340"/>
  </bookViews>
  <sheets>
    <sheet name="parameters" sheetId="6" r:id="rId1"/>
    <sheet name="simhyd" sheetId="1" r:id="rId2"/>
    <sheet name="stats" sheetId="5" r:id="rId3"/>
    <sheet name="calibration_results" sheetId="19" r:id="rId4"/>
  </sheets>
  <definedNames>
    <definedName name="area">parameters!$E$12</definedName>
    <definedName name="Base">parameters!$D$9</definedName>
    <definedName name="InfC">parameters!$D$6</definedName>
    <definedName name="InfS">parameters!$D$5</definedName>
    <definedName name="IntC">parameters!$D$7</definedName>
    <definedName name="Rech">parameters!$D$8</definedName>
    <definedName name="RISC">parameters!$D$3</definedName>
    <definedName name="SMSC">parameters!$D$4</definedName>
  </definedNames>
  <calcPr calcId="152511"/>
</workbook>
</file>

<file path=xl/calcChain.xml><?xml version="1.0" encoding="utf-8"?>
<calcChain xmlns="http://schemas.openxmlformats.org/spreadsheetml/2006/main">
  <c r="AH399" i="1" l="1"/>
  <c r="AG398" i="1"/>
  <c r="AH2592" i="1" s="1"/>
  <c r="AH2472" i="1"/>
  <c r="AH2471" i="1"/>
  <c r="AH2468" i="1"/>
  <c r="AH2467" i="1"/>
  <c r="AH2464" i="1"/>
  <c r="AH2463" i="1"/>
  <c r="AH2460" i="1"/>
  <c r="AH2459" i="1"/>
  <c r="AH2456" i="1"/>
  <c r="AH2455" i="1"/>
  <c r="AH2452" i="1"/>
  <c r="AH2451" i="1"/>
  <c r="AH2448" i="1"/>
  <c r="AH2447" i="1"/>
  <c r="AH2444" i="1"/>
  <c r="AH2443" i="1"/>
  <c r="AH2440" i="1"/>
  <c r="AH2439" i="1"/>
  <c r="AH2436" i="1"/>
  <c r="AH2435" i="1"/>
  <c r="AH2432" i="1"/>
  <c r="AH2431" i="1"/>
  <c r="AH2428" i="1"/>
  <c r="AH2427" i="1"/>
  <c r="AH2424" i="1"/>
  <c r="AH2423" i="1"/>
  <c r="AH2420" i="1"/>
  <c r="AH2419" i="1"/>
  <c r="AH2416" i="1"/>
  <c r="AH2415" i="1"/>
  <c r="AH2412" i="1"/>
  <c r="AH2411" i="1"/>
  <c r="AH2408" i="1"/>
  <c r="AH2407" i="1"/>
  <c r="AH2404" i="1"/>
  <c r="AH2403" i="1"/>
  <c r="AH2400" i="1"/>
  <c r="AH2399" i="1"/>
  <c r="AH2396" i="1"/>
  <c r="AH2395" i="1"/>
  <c r="AH2392" i="1"/>
  <c r="AH2391" i="1"/>
  <c r="AH2388" i="1"/>
  <c r="AH2387" i="1"/>
  <c r="AH2384" i="1"/>
  <c r="AH2383" i="1"/>
  <c r="AH2380" i="1"/>
  <c r="AH2379" i="1"/>
  <c r="AH2376" i="1"/>
  <c r="AH2375" i="1"/>
  <c r="AH2372" i="1"/>
  <c r="AH2371" i="1"/>
  <c r="AH2368" i="1"/>
  <c r="AH2367" i="1"/>
  <c r="AH2364" i="1"/>
  <c r="AH2363" i="1"/>
  <c r="AH2360" i="1"/>
  <c r="AH2359" i="1"/>
  <c r="AH2356" i="1"/>
  <c r="AH2355" i="1"/>
  <c r="AH2352" i="1"/>
  <c r="AH2351" i="1"/>
  <c r="AH2348" i="1"/>
  <c r="AH2347" i="1"/>
  <c r="AH2344" i="1"/>
  <c r="AH2343" i="1"/>
  <c r="AH2340" i="1"/>
  <c r="AH2339" i="1"/>
  <c r="AH2336" i="1"/>
  <c r="AH2335" i="1"/>
  <c r="AH2332" i="1"/>
  <c r="AH2331" i="1"/>
  <c r="AH2328" i="1"/>
  <c r="AH2327" i="1"/>
  <c r="AH2324" i="1"/>
  <c r="AH2323" i="1"/>
  <c r="AH2320" i="1"/>
  <c r="AH2319" i="1"/>
  <c r="AH2316" i="1"/>
  <c r="AH2315" i="1"/>
  <c r="AH2312" i="1"/>
  <c r="AH2311" i="1"/>
  <c r="AH2308" i="1"/>
  <c r="AH2307" i="1"/>
  <c r="AH2304" i="1"/>
  <c r="AH2303" i="1"/>
  <c r="AH2300" i="1"/>
  <c r="AH2299" i="1"/>
  <c r="AH2296" i="1"/>
  <c r="AH2295" i="1"/>
  <c r="AH2292" i="1"/>
  <c r="AH2291" i="1"/>
  <c r="AH2288" i="1"/>
  <c r="AH2287" i="1"/>
  <c r="AH2284" i="1"/>
  <c r="AH2283" i="1"/>
  <c r="AH2281" i="1"/>
  <c r="AH2280" i="1"/>
  <c r="AH2279" i="1"/>
  <c r="AH2277" i="1"/>
  <c r="AH2276" i="1"/>
  <c r="AH2275" i="1"/>
  <c r="AH2273" i="1"/>
  <c r="AH2272" i="1"/>
  <c r="AH2271" i="1"/>
  <c r="AH2269" i="1"/>
  <c r="AH2268" i="1"/>
  <c r="AH2267" i="1"/>
  <c r="AH2265" i="1"/>
  <c r="AH2264" i="1"/>
  <c r="AH2263" i="1"/>
  <c r="AH2261" i="1"/>
  <c r="AH2260" i="1"/>
  <c r="AH2259" i="1"/>
  <c r="AH2257" i="1"/>
  <c r="AH2256" i="1"/>
  <c r="AH2255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K8" i="5"/>
  <c r="K9" i="5" s="1"/>
  <c r="K10" i="5" s="1"/>
  <c r="K11" i="5" s="1"/>
  <c r="K7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" i="5"/>
  <c r="E12" i="6"/>
  <c r="AA2592" i="1"/>
  <c r="E2592" i="1"/>
  <c r="G2592" i="1" s="1"/>
  <c r="P2592" i="1" s="1"/>
  <c r="AA2591" i="1"/>
  <c r="E2591" i="1"/>
  <c r="G2591" i="1" s="1"/>
  <c r="AA2590" i="1"/>
  <c r="E2590" i="1"/>
  <c r="G2590" i="1" s="1"/>
  <c r="AA2589" i="1"/>
  <c r="E2589" i="1"/>
  <c r="G2589" i="1" s="1"/>
  <c r="AA2588" i="1"/>
  <c r="E2588" i="1"/>
  <c r="G2588" i="1" s="1"/>
  <c r="AA2587" i="1"/>
  <c r="E2587" i="1"/>
  <c r="G2587" i="1" s="1"/>
  <c r="P2587" i="1" s="1"/>
  <c r="AA2586" i="1"/>
  <c r="E2586" i="1"/>
  <c r="G2586" i="1" s="1"/>
  <c r="AA2585" i="1"/>
  <c r="E2585" i="1"/>
  <c r="G2585" i="1" s="1"/>
  <c r="AA2584" i="1"/>
  <c r="E2584" i="1"/>
  <c r="G2584" i="1" s="1"/>
  <c r="AA2583" i="1"/>
  <c r="E2583" i="1"/>
  <c r="G2583" i="1" s="1"/>
  <c r="AA2582" i="1"/>
  <c r="E2582" i="1"/>
  <c r="G2582" i="1" s="1"/>
  <c r="AA2581" i="1"/>
  <c r="E2581" i="1"/>
  <c r="G2581" i="1" s="1"/>
  <c r="AA2580" i="1"/>
  <c r="E2580" i="1"/>
  <c r="G2580" i="1" s="1"/>
  <c r="AA2579" i="1"/>
  <c r="E2579" i="1"/>
  <c r="G2579" i="1" s="1"/>
  <c r="AA2578" i="1"/>
  <c r="E2578" i="1"/>
  <c r="G2578" i="1" s="1"/>
  <c r="AA2577" i="1"/>
  <c r="E2577" i="1"/>
  <c r="G2577" i="1" s="1"/>
  <c r="AA2576" i="1"/>
  <c r="E2576" i="1"/>
  <c r="G2576" i="1" s="1"/>
  <c r="AA2575" i="1"/>
  <c r="E2575" i="1"/>
  <c r="G2575" i="1" s="1"/>
  <c r="AA2574" i="1"/>
  <c r="E2574" i="1"/>
  <c r="G2574" i="1" s="1"/>
  <c r="P2574" i="1" s="1"/>
  <c r="AA2573" i="1"/>
  <c r="E2573" i="1"/>
  <c r="G2573" i="1" s="1"/>
  <c r="H2573" i="1" s="1"/>
  <c r="AA2572" i="1"/>
  <c r="E2572" i="1"/>
  <c r="G2572" i="1" s="1"/>
  <c r="AA2571" i="1"/>
  <c r="E2571" i="1"/>
  <c r="G2571" i="1" s="1"/>
  <c r="AA2570" i="1"/>
  <c r="E2570" i="1"/>
  <c r="G2570" i="1" s="1"/>
  <c r="AA2569" i="1"/>
  <c r="E2569" i="1"/>
  <c r="G2569" i="1" s="1"/>
  <c r="H2569" i="1" s="1"/>
  <c r="AA2568" i="1"/>
  <c r="E2568" i="1"/>
  <c r="G2568" i="1" s="1"/>
  <c r="AA2567" i="1"/>
  <c r="E2567" i="1"/>
  <c r="G2567" i="1" s="1"/>
  <c r="AA2566" i="1"/>
  <c r="E2566" i="1"/>
  <c r="G2566" i="1" s="1"/>
  <c r="P2566" i="1" s="1"/>
  <c r="AA2565" i="1"/>
  <c r="E2565" i="1"/>
  <c r="G2565" i="1" s="1"/>
  <c r="P2565" i="1" s="1"/>
  <c r="AA2564" i="1"/>
  <c r="E2564" i="1"/>
  <c r="G2564" i="1" s="1"/>
  <c r="P2564" i="1" s="1"/>
  <c r="B2564" i="1"/>
  <c r="W2564" i="1" s="1"/>
  <c r="AC2564" i="1" s="1"/>
  <c r="AA2563" i="1"/>
  <c r="E2563" i="1"/>
  <c r="G2563" i="1" s="1"/>
  <c r="B2563" i="1"/>
  <c r="W2563" i="1" s="1"/>
  <c r="AC2563" i="1" s="1"/>
  <c r="B400" i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401" i="1"/>
  <c r="E371" i="1"/>
  <c r="G371" i="1" s="1"/>
  <c r="E370" i="1"/>
  <c r="G370" i="1" s="1"/>
  <c r="P370" i="1" s="1"/>
  <c r="E369" i="1"/>
  <c r="G369" i="1" s="1"/>
  <c r="E368" i="1"/>
  <c r="G368" i="1" s="1"/>
  <c r="P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P362" i="1" s="1"/>
  <c r="E361" i="1"/>
  <c r="G361" i="1" s="1"/>
  <c r="E360" i="1"/>
  <c r="G360" i="1" s="1"/>
  <c r="P360" i="1" s="1"/>
  <c r="E359" i="1"/>
  <c r="G359" i="1" s="1"/>
  <c r="E358" i="1"/>
  <c r="G358" i="1" s="1"/>
  <c r="P358" i="1" s="1"/>
  <c r="E357" i="1"/>
  <c r="G357" i="1" s="1"/>
  <c r="E356" i="1"/>
  <c r="G356" i="1" s="1"/>
  <c r="E355" i="1"/>
  <c r="G355" i="1" s="1"/>
  <c r="E354" i="1"/>
  <c r="G354" i="1" s="1"/>
  <c r="P354" i="1" s="1"/>
  <c r="E353" i="1"/>
  <c r="G353" i="1" s="1"/>
  <c r="E352" i="1"/>
  <c r="G352" i="1" s="1"/>
  <c r="P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P346" i="1" s="1"/>
  <c r="E345" i="1"/>
  <c r="G345" i="1" s="1"/>
  <c r="E344" i="1"/>
  <c r="G344" i="1" s="1"/>
  <c r="E343" i="1"/>
  <c r="G343" i="1" s="1"/>
  <c r="E342" i="1"/>
  <c r="G342" i="1" s="1"/>
  <c r="P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P335" i="1" s="1"/>
  <c r="E334" i="1"/>
  <c r="G334" i="1" s="1"/>
  <c r="E333" i="1"/>
  <c r="G333" i="1" s="1"/>
  <c r="E332" i="1"/>
  <c r="G332" i="1" s="1"/>
  <c r="E331" i="1"/>
  <c r="G331" i="1" s="1"/>
  <c r="E330" i="1"/>
  <c r="G330" i="1" s="1"/>
  <c r="H330" i="1" s="1"/>
  <c r="E329" i="1"/>
  <c r="G329" i="1" s="1"/>
  <c r="E328" i="1"/>
  <c r="G328" i="1" s="1"/>
  <c r="P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H320" i="1" s="1"/>
  <c r="E319" i="1"/>
  <c r="G319" i="1" s="1"/>
  <c r="H319" i="1" s="1"/>
  <c r="E318" i="1"/>
  <c r="G318" i="1" s="1"/>
  <c r="E317" i="1"/>
  <c r="G317" i="1" s="1"/>
  <c r="E316" i="1"/>
  <c r="G316" i="1" s="1"/>
  <c r="E315" i="1"/>
  <c r="G315" i="1" s="1"/>
  <c r="E314" i="1"/>
  <c r="G314" i="1" s="1"/>
  <c r="H314" i="1" s="1"/>
  <c r="E313" i="1"/>
  <c r="G313" i="1" s="1"/>
  <c r="E312" i="1"/>
  <c r="G312" i="1" s="1"/>
  <c r="P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H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H296" i="1" s="1"/>
  <c r="E295" i="1"/>
  <c r="G295" i="1" s="1"/>
  <c r="E294" i="1"/>
  <c r="G294" i="1" s="1"/>
  <c r="H294" i="1" s="1"/>
  <c r="E293" i="1"/>
  <c r="G293" i="1" s="1"/>
  <c r="P293" i="1" s="1"/>
  <c r="E292" i="1"/>
  <c r="G292" i="1" s="1"/>
  <c r="E291" i="1"/>
  <c r="G291" i="1" s="1"/>
  <c r="E290" i="1"/>
  <c r="G290" i="1" s="1"/>
  <c r="E289" i="1"/>
  <c r="G289" i="1" s="1"/>
  <c r="E288" i="1"/>
  <c r="G288" i="1" s="1"/>
  <c r="P288" i="1" s="1"/>
  <c r="E287" i="1"/>
  <c r="G287" i="1" s="1"/>
  <c r="E286" i="1"/>
  <c r="G286" i="1" s="1"/>
  <c r="P286" i="1" s="1"/>
  <c r="E285" i="1"/>
  <c r="G285" i="1" s="1"/>
  <c r="P285" i="1" s="1"/>
  <c r="E284" i="1"/>
  <c r="G284" i="1" s="1"/>
  <c r="E283" i="1"/>
  <c r="G283" i="1" s="1"/>
  <c r="E282" i="1"/>
  <c r="G282" i="1" s="1"/>
  <c r="P282" i="1" s="1"/>
  <c r="E281" i="1"/>
  <c r="G281" i="1" s="1"/>
  <c r="E280" i="1"/>
  <c r="G280" i="1" s="1"/>
  <c r="H280" i="1" s="1"/>
  <c r="E279" i="1"/>
  <c r="G279" i="1" s="1"/>
  <c r="E278" i="1"/>
  <c r="G278" i="1" s="1"/>
  <c r="P278" i="1" s="1"/>
  <c r="E277" i="1"/>
  <c r="G277" i="1" s="1"/>
  <c r="E276" i="1"/>
  <c r="G276" i="1" s="1"/>
  <c r="E275" i="1"/>
  <c r="G275" i="1" s="1"/>
  <c r="E274" i="1"/>
  <c r="G274" i="1" s="1"/>
  <c r="E273" i="1"/>
  <c r="G273" i="1" s="1"/>
  <c r="P273" i="1" s="1"/>
  <c r="E272" i="1"/>
  <c r="G272" i="1" s="1"/>
  <c r="P272" i="1" s="1"/>
  <c r="E271" i="1"/>
  <c r="G271" i="1" s="1"/>
  <c r="P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H265" i="1" s="1"/>
  <c r="E264" i="1"/>
  <c r="G264" i="1" s="1"/>
  <c r="P264" i="1" s="1"/>
  <c r="E263" i="1"/>
  <c r="G263" i="1" s="1"/>
  <c r="P263" i="1" s="1"/>
  <c r="E262" i="1"/>
  <c r="G262" i="1" s="1"/>
  <c r="E261" i="1"/>
  <c r="G261" i="1" s="1"/>
  <c r="E260" i="1"/>
  <c r="G260" i="1" s="1"/>
  <c r="P260" i="1" s="1"/>
  <c r="E259" i="1"/>
  <c r="G259" i="1" s="1"/>
  <c r="E258" i="1"/>
  <c r="G258" i="1" s="1"/>
  <c r="E257" i="1"/>
  <c r="G257" i="1" s="1"/>
  <c r="P257" i="1" s="1"/>
  <c r="E256" i="1"/>
  <c r="G256" i="1" s="1"/>
  <c r="P256" i="1" s="1"/>
  <c r="E255" i="1"/>
  <c r="G255" i="1" s="1"/>
  <c r="E254" i="1"/>
  <c r="G254" i="1" s="1"/>
  <c r="P254" i="1" s="1"/>
  <c r="E253" i="1"/>
  <c r="G253" i="1" s="1"/>
  <c r="E252" i="1"/>
  <c r="G252" i="1" s="1"/>
  <c r="E251" i="1"/>
  <c r="G251" i="1" s="1"/>
  <c r="P251" i="1" s="1"/>
  <c r="E250" i="1"/>
  <c r="G250" i="1" s="1"/>
  <c r="P250" i="1" s="1"/>
  <c r="E249" i="1"/>
  <c r="G249" i="1" s="1"/>
  <c r="H249" i="1" s="1"/>
  <c r="E248" i="1"/>
  <c r="G248" i="1" s="1"/>
  <c r="E247" i="1"/>
  <c r="G247" i="1" s="1"/>
  <c r="E246" i="1"/>
  <c r="G246" i="1" s="1"/>
  <c r="H246" i="1" s="1"/>
  <c r="E245" i="1"/>
  <c r="G245" i="1" s="1"/>
  <c r="E244" i="1"/>
  <c r="G244" i="1" s="1"/>
  <c r="E243" i="1"/>
  <c r="G243" i="1" s="1"/>
  <c r="P243" i="1" s="1"/>
  <c r="E242" i="1"/>
  <c r="G242" i="1" s="1"/>
  <c r="E241" i="1"/>
  <c r="G241" i="1" s="1"/>
  <c r="E240" i="1"/>
  <c r="G240" i="1" s="1"/>
  <c r="E239" i="1"/>
  <c r="G239" i="1" s="1"/>
  <c r="P239" i="1" s="1"/>
  <c r="E238" i="1"/>
  <c r="G238" i="1" s="1"/>
  <c r="P238" i="1" s="1"/>
  <c r="E237" i="1"/>
  <c r="G237" i="1" s="1"/>
  <c r="E236" i="1"/>
  <c r="G236" i="1" s="1"/>
  <c r="E235" i="1"/>
  <c r="G235" i="1" s="1"/>
  <c r="H235" i="1" s="1"/>
  <c r="E234" i="1"/>
  <c r="G234" i="1" s="1"/>
  <c r="P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P228" i="1" s="1"/>
  <c r="E227" i="1"/>
  <c r="G227" i="1" s="1"/>
  <c r="E226" i="1"/>
  <c r="G226" i="1" s="1"/>
  <c r="E225" i="1"/>
  <c r="G225" i="1" s="1"/>
  <c r="P225" i="1" s="1"/>
  <c r="E224" i="1"/>
  <c r="G224" i="1" s="1"/>
  <c r="E223" i="1"/>
  <c r="G223" i="1" s="1"/>
  <c r="H223" i="1" s="1"/>
  <c r="E222" i="1"/>
  <c r="G222" i="1" s="1"/>
  <c r="P222" i="1" s="1"/>
  <c r="E221" i="1"/>
  <c r="G221" i="1" s="1"/>
  <c r="E220" i="1"/>
  <c r="G220" i="1" s="1"/>
  <c r="E219" i="1"/>
  <c r="G219" i="1" s="1"/>
  <c r="P219" i="1" s="1"/>
  <c r="E218" i="1"/>
  <c r="G218" i="1" s="1"/>
  <c r="E217" i="1"/>
  <c r="G217" i="1" s="1"/>
  <c r="E216" i="1"/>
  <c r="G216" i="1" s="1"/>
  <c r="E215" i="1"/>
  <c r="G215" i="1" s="1"/>
  <c r="P215" i="1" s="1"/>
  <c r="E214" i="1"/>
  <c r="G214" i="1" s="1"/>
  <c r="P214" i="1" s="1"/>
  <c r="E213" i="1"/>
  <c r="G213" i="1" s="1"/>
  <c r="E212" i="1"/>
  <c r="G212" i="1" s="1"/>
  <c r="H212" i="1" s="1"/>
  <c r="E211" i="1"/>
  <c r="G211" i="1" s="1"/>
  <c r="P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P204" i="1" s="1"/>
  <c r="E203" i="1"/>
  <c r="G203" i="1" s="1"/>
  <c r="P203" i="1" s="1"/>
  <c r="E202" i="1"/>
  <c r="G202" i="1" s="1"/>
  <c r="P202" i="1" s="1"/>
  <c r="E201" i="1"/>
  <c r="G201" i="1" s="1"/>
  <c r="E200" i="1"/>
  <c r="G200" i="1" s="1"/>
  <c r="H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P192" i="1" s="1"/>
  <c r="E191" i="1"/>
  <c r="G191" i="1" s="1"/>
  <c r="E190" i="1"/>
  <c r="G190" i="1" s="1"/>
  <c r="E189" i="1"/>
  <c r="G189" i="1" s="1"/>
  <c r="E188" i="1"/>
  <c r="G188" i="1" s="1"/>
  <c r="E187" i="1"/>
  <c r="G187" i="1" s="1"/>
  <c r="H187" i="1" s="1"/>
  <c r="E186" i="1"/>
  <c r="G186" i="1" s="1"/>
  <c r="E185" i="1"/>
  <c r="G185" i="1" s="1"/>
  <c r="E184" i="1"/>
  <c r="G184" i="1" s="1"/>
  <c r="P184" i="1" s="1"/>
  <c r="E183" i="1"/>
  <c r="G183" i="1" s="1"/>
  <c r="E182" i="1"/>
  <c r="G182" i="1" s="1"/>
  <c r="E181" i="1"/>
  <c r="G181" i="1" s="1"/>
  <c r="P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P175" i="1" s="1"/>
  <c r="E174" i="1"/>
  <c r="G174" i="1" s="1"/>
  <c r="E173" i="1"/>
  <c r="G173" i="1" s="1"/>
  <c r="P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P167" i="1" s="1"/>
  <c r="E166" i="1"/>
  <c r="G166" i="1" s="1"/>
  <c r="E165" i="1"/>
  <c r="G165" i="1" s="1"/>
  <c r="P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P159" i="1" s="1"/>
  <c r="E158" i="1"/>
  <c r="G158" i="1" s="1"/>
  <c r="P158" i="1" s="1"/>
  <c r="E157" i="1"/>
  <c r="G157" i="1" s="1"/>
  <c r="P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P151" i="1" s="1"/>
  <c r="E150" i="1"/>
  <c r="G150" i="1" s="1"/>
  <c r="H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P144" i="1" s="1"/>
  <c r="E143" i="1"/>
  <c r="G143" i="1" s="1"/>
  <c r="P143" i="1" s="1"/>
  <c r="E142" i="1"/>
  <c r="G142" i="1" s="1"/>
  <c r="E141" i="1"/>
  <c r="G141" i="1" s="1"/>
  <c r="E140" i="1"/>
  <c r="G140" i="1" s="1"/>
  <c r="H140" i="1" s="1"/>
  <c r="E139" i="1"/>
  <c r="G139" i="1" s="1"/>
  <c r="P139" i="1" s="1"/>
  <c r="E138" i="1"/>
  <c r="G138" i="1" s="1"/>
  <c r="E137" i="1"/>
  <c r="G137" i="1" s="1"/>
  <c r="E136" i="1"/>
  <c r="G136" i="1" s="1"/>
  <c r="P136" i="1" s="1"/>
  <c r="E135" i="1"/>
  <c r="G135" i="1" s="1"/>
  <c r="E134" i="1"/>
  <c r="G134" i="1" s="1"/>
  <c r="E133" i="1"/>
  <c r="G133" i="1" s="1"/>
  <c r="E132" i="1"/>
  <c r="G132" i="1" s="1"/>
  <c r="P132" i="1" s="1"/>
  <c r="E131" i="1"/>
  <c r="G131" i="1" s="1"/>
  <c r="E130" i="1"/>
  <c r="G130" i="1" s="1"/>
  <c r="E129" i="1"/>
  <c r="G129" i="1" s="1"/>
  <c r="E128" i="1"/>
  <c r="G128" i="1" s="1"/>
  <c r="P128" i="1" s="1"/>
  <c r="E127" i="1"/>
  <c r="G127" i="1" s="1"/>
  <c r="E126" i="1"/>
  <c r="G126" i="1" s="1"/>
  <c r="E125" i="1"/>
  <c r="G125" i="1" s="1"/>
  <c r="E124" i="1"/>
  <c r="G124" i="1" s="1"/>
  <c r="H124" i="1" s="1"/>
  <c r="E123" i="1"/>
  <c r="G123" i="1" s="1"/>
  <c r="P123" i="1" s="1"/>
  <c r="E122" i="1"/>
  <c r="G122" i="1" s="1"/>
  <c r="E121" i="1"/>
  <c r="G121" i="1" s="1"/>
  <c r="E120" i="1"/>
  <c r="G120" i="1" s="1"/>
  <c r="P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H113" i="1" s="1"/>
  <c r="E112" i="1"/>
  <c r="G112" i="1" s="1"/>
  <c r="E111" i="1"/>
  <c r="G111" i="1" s="1"/>
  <c r="E110" i="1"/>
  <c r="G110" i="1" s="1"/>
  <c r="P110" i="1" s="1"/>
  <c r="E109" i="1"/>
  <c r="G109" i="1" s="1"/>
  <c r="E108" i="1"/>
  <c r="G108" i="1" s="1"/>
  <c r="E107" i="1"/>
  <c r="G107" i="1" s="1"/>
  <c r="E106" i="1"/>
  <c r="G106" i="1" s="1"/>
  <c r="E105" i="1"/>
  <c r="G105" i="1" s="1"/>
  <c r="P105" i="1" s="1"/>
  <c r="E104" i="1"/>
  <c r="G104" i="1" s="1"/>
  <c r="E103" i="1"/>
  <c r="G103" i="1" s="1"/>
  <c r="E102" i="1"/>
  <c r="G102" i="1" s="1"/>
  <c r="P102" i="1" s="1"/>
  <c r="E101" i="1"/>
  <c r="G101" i="1" s="1"/>
  <c r="E100" i="1"/>
  <c r="G100" i="1" s="1"/>
  <c r="P100" i="1" s="1"/>
  <c r="E99" i="1"/>
  <c r="G99" i="1" s="1"/>
  <c r="E98" i="1"/>
  <c r="G98" i="1" s="1"/>
  <c r="E97" i="1"/>
  <c r="G97" i="1" s="1"/>
  <c r="P97" i="1" s="1"/>
  <c r="E96" i="1"/>
  <c r="G96" i="1" s="1"/>
  <c r="E95" i="1"/>
  <c r="G95" i="1" s="1"/>
  <c r="E94" i="1"/>
  <c r="G94" i="1" s="1"/>
  <c r="P94" i="1" s="1"/>
  <c r="E93" i="1"/>
  <c r="G93" i="1" s="1"/>
  <c r="E92" i="1"/>
  <c r="G92" i="1" s="1"/>
  <c r="P92" i="1" s="1"/>
  <c r="E91" i="1"/>
  <c r="G91" i="1" s="1"/>
  <c r="E90" i="1"/>
  <c r="G90" i="1" s="1"/>
  <c r="E89" i="1"/>
  <c r="G89" i="1" s="1"/>
  <c r="P89" i="1" s="1"/>
  <c r="E88" i="1"/>
  <c r="G88" i="1" s="1"/>
  <c r="E87" i="1"/>
  <c r="G87" i="1" s="1"/>
  <c r="E86" i="1"/>
  <c r="G86" i="1" s="1"/>
  <c r="P86" i="1" s="1"/>
  <c r="E85" i="1"/>
  <c r="G85" i="1" s="1"/>
  <c r="E84" i="1"/>
  <c r="G84" i="1" s="1"/>
  <c r="H84" i="1" s="1"/>
  <c r="E83" i="1"/>
  <c r="G83" i="1" s="1"/>
  <c r="E82" i="1"/>
  <c r="G82" i="1" s="1"/>
  <c r="E81" i="1"/>
  <c r="G81" i="1" s="1"/>
  <c r="H81" i="1" s="1"/>
  <c r="E80" i="1"/>
  <c r="G80" i="1" s="1"/>
  <c r="E79" i="1"/>
  <c r="G79" i="1" s="1"/>
  <c r="E78" i="1"/>
  <c r="G78" i="1" s="1"/>
  <c r="P78" i="1" s="1"/>
  <c r="E77" i="1"/>
  <c r="G77" i="1" s="1"/>
  <c r="E76" i="1"/>
  <c r="G76" i="1" s="1"/>
  <c r="E75" i="1"/>
  <c r="G75" i="1" s="1"/>
  <c r="E74" i="1"/>
  <c r="G74" i="1" s="1"/>
  <c r="E73" i="1"/>
  <c r="G73" i="1" s="1"/>
  <c r="P73" i="1" s="1"/>
  <c r="E72" i="1"/>
  <c r="G72" i="1" s="1"/>
  <c r="E71" i="1"/>
  <c r="G71" i="1" s="1"/>
  <c r="H71" i="1" s="1"/>
  <c r="E70" i="1"/>
  <c r="G70" i="1" s="1"/>
  <c r="E69" i="1"/>
  <c r="G69" i="1" s="1"/>
  <c r="E68" i="1"/>
  <c r="G68" i="1" s="1"/>
  <c r="E67" i="1"/>
  <c r="G67" i="1" s="1"/>
  <c r="P67" i="1" s="1"/>
  <c r="E66" i="1"/>
  <c r="G66" i="1" s="1"/>
  <c r="P66" i="1" s="1"/>
  <c r="E65" i="1"/>
  <c r="G65" i="1" s="1"/>
  <c r="P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H59" i="1" s="1"/>
  <c r="E58" i="1"/>
  <c r="G58" i="1" s="1"/>
  <c r="E57" i="1"/>
  <c r="G57" i="1" s="1"/>
  <c r="E56" i="1"/>
  <c r="G56" i="1" s="1"/>
  <c r="E55" i="1"/>
  <c r="G55" i="1" s="1"/>
  <c r="E54" i="1"/>
  <c r="G54" i="1" s="1"/>
  <c r="H54" i="1" s="1"/>
  <c r="E53" i="1"/>
  <c r="G53" i="1" s="1"/>
  <c r="E52" i="1"/>
  <c r="G52" i="1" s="1"/>
  <c r="E51" i="1"/>
  <c r="G51" i="1" s="1"/>
  <c r="P51" i="1" s="1"/>
  <c r="E50" i="1"/>
  <c r="G50" i="1" s="1"/>
  <c r="H50" i="1" s="1"/>
  <c r="E49" i="1"/>
  <c r="G49" i="1" s="1"/>
  <c r="E48" i="1"/>
  <c r="G48" i="1" s="1"/>
  <c r="E47" i="1"/>
  <c r="G47" i="1" s="1"/>
  <c r="H47" i="1" s="1"/>
  <c r="E46" i="1"/>
  <c r="G46" i="1" s="1"/>
  <c r="E45" i="1"/>
  <c r="G45" i="1" s="1"/>
  <c r="P45" i="1" s="1"/>
  <c r="E44" i="1"/>
  <c r="G44" i="1" s="1"/>
  <c r="E43" i="1"/>
  <c r="G43" i="1" s="1"/>
  <c r="H43" i="1" s="1"/>
  <c r="E42" i="1"/>
  <c r="G42" i="1" s="1"/>
  <c r="E41" i="1"/>
  <c r="G41" i="1" s="1"/>
  <c r="H41" i="1" s="1"/>
  <c r="E40" i="1"/>
  <c r="G40" i="1" s="1"/>
  <c r="E39" i="1"/>
  <c r="G39" i="1" s="1"/>
  <c r="P39" i="1" s="1"/>
  <c r="E38" i="1"/>
  <c r="G38" i="1" s="1"/>
  <c r="P38" i="1" s="1"/>
  <c r="E37" i="1"/>
  <c r="G37" i="1" s="1"/>
  <c r="P37" i="1" s="1"/>
  <c r="E36" i="1"/>
  <c r="G36" i="1" s="1"/>
  <c r="E35" i="1"/>
  <c r="G35" i="1" s="1"/>
  <c r="E34" i="1"/>
  <c r="G34" i="1" s="1"/>
  <c r="E33" i="1"/>
  <c r="G33" i="1" s="1"/>
  <c r="P33" i="1" s="1"/>
  <c r="E32" i="1"/>
  <c r="G32" i="1" s="1"/>
  <c r="P32" i="1" s="1"/>
  <c r="E31" i="1"/>
  <c r="G31" i="1" s="1"/>
  <c r="P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P25" i="1" s="1"/>
  <c r="E24" i="1"/>
  <c r="G24" i="1" s="1"/>
  <c r="P24" i="1" s="1"/>
  <c r="E23" i="1"/>
  <c r="G23" i="1" s="1"/>
  <c r="P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P17" i="1" s="1"/>
  <c r="E16" i="1"/>
  <c r="G16" i="1" s="1"/>
  <c r="P16" i="1" s="1"/>
  <c r="E15" i="1"/>
  <c r="G15" i="1" s="1"/>
  <c r="P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P9" i="1" s="1"/>
  <c r="E8" i="1"/>
  <c r="G8" i="1" s="1"/>
  <c r="P8" i="1" s="1"/>
  <c r="E7" i="1"/>
  <c r="G7" i="1" s="1"/>
  <c r="P7" i="1" s="1"/>
  <c r="S6" i="1"/>
  <c r="I6" i="1"/>
  <c r="E6" i="1"/>
  <c r="G6" i="1" s="1"/>
  <c r="AH2285" i="1" l="1"/>
  <c r="AH2289" i="1"/>
  <c r="AH2293" i="1"/>
  <c r="AH2297" i="1"/>
  <c r="AH2301" i="1"/>
  <c r="AH2305" i="1"/>
  <c r="AH2309" i="1"/>
  <c r="AH2313" i="1"/>
  <c r="AH2317" i="1"/>
  <c r="AH2321" i="1"/>
  <c r="AH2325" i="1"/>
  <c r="AH2329" i="1"/>
  <c r="AH2333" i="1"/>
  <c r="AH2337" i="1"/>
  <c r="AH2341" i="1"/>
  <c r="AH2345" i="1"/>
  <c r="AH2349" i="1"/>
  <c r="AH2353" i="1"/>
  <c r="AH2357" i="1"/>
  <c r="AH2361" i="1"/>
  <c r="AH2365" i="1"/>
  <c r="AH2369" i="1"/>
  <c r="AH2373" i="1"/>
  <c r="AH2377" i="1"/>
  <c r="AH2381" i="1"/>
  <c r="AH2385" i="1"/>
  <c r="AH2389" i="1"/>
  <c r="AH2393" i="1"/>
  <c r="AH2397" i="1"/>
  <c r="AH2401" i="1"/>
  <c r="AH2405" i="1"/>
  <c r="AH2409" i="1"/>
  <c r="AH2413" i="1"/>
  <c r="AH2417" i="1"/>
  <c r="AH2421" i="1"/>
  <c r="AH2425" i="1"/>
  <c r="AH2429" i="1"/>
  <c r="AH2433" i="1"/>
  <c r="AH2437" i="1"/>
  <c r="AH2441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254" i="1"/>
  <c r="AH2258" i="1"/>
  <c r="AH2262" i="1"/>
  <c r="AH2266" i="1"/>
  <c r="AH2270" i="1"/>
  <c r="AH2274" i="1"/>
  <c r="AH2278" i="1"/>
  <c r="AH2282" i="1"/>
  <c r="AH2286" i="1"/>
  <c r="AH2290" i="1"/>
  <c r="AH2294" i="1"/>
  <c r="AH2298" i="1"/>
  <c r="AH2302" i="1"/>
  <c r="AH2306" i="1"/>
  <c r="AH2310" i="1"/>
  <c r="AH2314" i="1"/>
  <c r="AH2318" i="1"/>
  <c r="AH2322" i="1"/>
  <c r="AH2326" i="1"/>
  <c r="AH2330" i="1"/>
  <c r="AH2334" i="1"/>
  <c r="AH2338" i="1"/>
  <c r="AH2342" i="1"/>
  <c r="AH2346" i="1"/>
  <c r="AH2350" i="1"/>
  <c r="AH2354" i="1"/>
  <c r="AH2358" i="1"/>
  <c r="AH2362" i="1"/>
  <c r="AH2366" i="1"/>
  <c r="AH2370" i="1"/>
  <c r="AH2374" i="1"/>
  <c r="AH2378" i="1"/>
  <c r="AH2382" i="1"/>
  <c r="AH2386" i="1"/>
  <c r="AH2390" i="1"/>
  <c r="AH2394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446" i="1"/>
  <c r="AH2450" i="1"/>
  <c r="AH2454" i="1"/>
  <c r="AH2458" i="1"/>
  <c r="AH2462" i="1"/>
  <c r="AH2466" i="1"/>
  <c r="AH2470" i="1"/>
  <c r="AH2474" i="1"/>
  <c r="AH2478" i="1"/>
  <c r="AH2482" i="1"/>
  <c r="AH2486" i="1"/>
  <c r="AH2490" i="1"/>
  <c r="AH2494" i="1"/>
  <c r="AH2498" i="1"/>
  <c r="AH2502" i="1"/>
  <c r="AH2506" i="1"/>
  <c r="AH2510" i="1"/>
  <c r="AH2514" i="1"/>
  <c r="AH2518" i="1"/>
  <c r="AH2522" i="1"/>
  <c r="AH2526" i="1"/>
  <c r="AH2530" i="1"/>
  <c r="AH2534" i="1"/>
  <c r="AH2538" i="1"/>
  <c r="AH2542" i="1"/>
  <c r="AH2546" i="1"/>
  <c r="AH2550" i="1"/>
  <c r="AH2554" i="1"/>
  <c r="AH2558" i="1"/>
  <c r="AH2562" i="1"/>
  <c r="AH2566" i="1"/>
  <c r="AH2570" i="1"/>
  <c r="AH2574" i="1"/>
  <c r="AH2578" i="1"/>
  <c r="AH2582" i="1"/>
  <c r="AH2586" i="1"/>
  <c r="AH2590" i="1"/>
  <c r="AH2475" i="1"/>
  <c r="AH2479" i="1"/>
  <c r="AH2483" i="1"/>
  <c r="AH2487" i="1"/>
  <c r="AH2491" i="1"/>
  <c r="AH2495" i="1"/>
  <c r="AH2499" i="1"/>
  <c r="AH2503" i="1"/>
  <c r="AH2507" i="1"/>
  <c r="AH2511" i="1"/>
  <c r="AH2515" i="1"/>
  <c r="AH2519" i="1"/>
  <c r="AH2523" i="1"/>
  <c r="AH2527" i="1"/>
  <c r="AH2531" i="1"/>
  <c r="AH2535" i="1"/>
  <c r="AH2539" i="1"/>
  <c r="AH2543" i="1"/>
  <c r="AH2547" i="1"/>
  <c r="AH2551" i="1"/>
  <c r="AH2555" i="1"/>
  <c r="AH2559" i="1"/>
  <c r="AH2563" i="1"/>
  <c r="AH2567" i="1"/>
  <c r="AH2571" i="1"/>
  <c r="AH2575" i="1"/>
  <c r="AH2579" i="1"/>
  <c r="AH2583" i="1"/>
  <c r="AH2587" i="1"/>
  <c r="AH2591" i="1"/>
  <c r="AH2476" i="1"/>
  <c r="AH2480" i="1"/>
  <c r="AH2484" i="1"/>
  <c r="AH2488" i="1"/>
  <c r="AH2492" i="1"/>
  <c r="AH2496" i="1"/>
  <c r="AH2500" i="1"/>
  <c r="AH2504" i="1"/>
  <c r="AH2508" i="1"/>
  <c r="AH2512" i="1"/>
  <c r="AH2516" i="1"/>
  <c r="AH2520" i="1"/>
  <c r="AH2524" i="1"/>
  <c r="AH2528" i="1"/>
  <c r="AH2532" i="1"/>
  <c r="AH2536" i="1"/>
  <c r="AH2540" i="1"/>
  <c r="AH2544" i="1"/>
  <c r="AH2548" i="1"/>
  <c r="AH2552" i="1"/>
  <c r="AH2556" i="1"/>
  <c r="AH2560" i="1"/>
  <c r="AH2564" i="1"/>
  <c r="AH2568" i="1"/>
  <c r="AH2572" i="1"/>
  <c r="AH2576" i="1"/>
  <c r="AH2580" i="1"/>
  <c r="AH2584" i="1"/>
  <c r="AH2588" i="1"/>
  <c r="P294" i="1"/>
  <c r="H278" i="1"/>
  <c r="H335" i="1"/>
  <c r="H192" i="1"/>
  <c r="P113" i="1"/>
  <c r="H195" i="1"/>
  <c r="P195" i="1"/>
  <c r="H2591" i="1"/>
  <c r="P2591" i="1"/>
  <c r="P334" i="1"/>
  <c r="H334" i="1"/>
  <c r="P2570" i="1"/>
  <c r="H2570" i="1"/>
  <c r="P2590" i="1"/>
  <c r="H2590" i="1"/>
  <c r="P230" i="1"/>
  <c r="H230" i="1"/>
  <c r="H239" i="1"/>
  <c r="P319" i="1"/>
  <c r="H211" i="1"/>
  <c r="P296" i="1"/>
  <c r="P320" i="1"/>
  <c r="H243" i="1"/>
  <c r="H184" i="1"/>
  <c r="P200" i="1"/>
  <c r="H312" i="1"/>
  <c r="P330" i="1"/>
  <c r="P179" i="1"/>
  <c r="H179" i="1"/>
  <c r="P191" i="1"/>
  <c r="H191" i="1"/>
  <c r="P289" i="1"/>
  <c r="H289" i="1"/>
  <c r="H366" i="1"/>
  <c r="P366" i="1"/>
  <c r="H30" i="1"/>
  <c r="P30" i="1"/>
  <c r="P42" i="1"/>
  <c r="H42" i="1"/>
  <c r="P186" i="1"/>
  <c r="H186" i="1"/>
  <c r="P196" i="1"/>
  <c r="H196" i="1"/>
  <c r="P367" i="1"/>
  <c r="H367" i="1"/>
  <c r="H2586" i="1"/>
  <c r="P2586" i="1"/>
  <c r="P29" i="1"/>
  <c r="H29" i="1"/>
  <c r="H174" i="1"/>
  <c r="P174" i="1"/>
  <c r="H303" i="1"/>
  <c r="P303" i="1"/>
  <c r="P350" i="1"/>
  <c r="H350" i="1"/>
  <c r="H166" i="1"/>
  <c r="P166" i="1"/>
  <c r="P188" i="1"/>
  <c r="H188" i="1"/>
  <c r="P268" i="1"/>
  <c r="H268" i="1"/>
  <c r="P297" i="1"/>
  <c r="H297" i="1"/>
  <c r="P61" i="1"/>
  <c r="H61" i="1"/>
  <c r="P147" i="1"/>
  <c r="H147" i="1"/>
  <c r="P194" i="1"/>
  <c r="H194" i="1"/>
  <c r="P199" i="1"/>
  <c r="H199" i="1"/>
  <c r="P311" i="1"/>
  <c r="H311" i="1"/>
  <c r="P327" i="1"/>
  <c r="H327" i="1"/>
  <c r="H242" i="1"/>
  <c r="P242" i="1"/>
  <c r="P6" i="1"/>
  <c r="Q6" i="1" s="1"/>
  <c r="H6" i="1"/>
  <c r="J6" i="1" s="1"/>
  <c r="P131" i="1"/>
  <c r="H131" i="1"/>
  <c r="P46" i="1"/>
  <c r="H46" i="1"/>
  <c r="P62" i="1"/>
  <c r="H62" i="1"/>
  <c r="P76" i="1"/>
  <c r="H76" i="1"/>
  <c r="P155" i="1"/>
  <c r="H155" i="1"/>
  <c r="P276" i="1"/>
  <c r="H276" i="1"/>
  <c r="H22" i="1"/>
  <c r="P22" i="1"/>
  <c r="P58" i="1"/>
  <c r="H58" i="1"/>
  <c r="P13" i="1"/>
  <c r="H13" i="1"/>
  <c r="P21" i="1"/>
  <c r="H21" i="1"/>
  <c r="P63" i="1"/>
  <c r="H63" i="1"/>
  <c r="H163" i="1"/>
  <c r="P163" i="1"/>
  <c r="H171" i="1"/>
  <c r="P171" i="1"/>
  <c r="H2578" i="1"/>
  <c r="P2578" i="1"/>
  <c r="P14" i="1"/>
  <c r="H14" i="1"/>
  <c r="P2582" i="1"/>
  <c r="H2582" i="1"/>
  <c r="H38" i="1"/>
  <c r="H97" i="1"/>
  <c r="P140" i="1"/>
  <c r="P150" i="1"/>
  <c r="P187" i="1"/>
  <c r="H222" i="1"/>
  <c r="P235" i="1"/>
  <c r="H263" i="1"/>
  <c r="H271" i="1"/>
  <c r="H358" i="1"/>
  <c r="H2565" i="1"/>
  <c r="P2573" i="1"/>
  <c r="H67" i="1"/>
  <c r="P304" i="1"/>
  <c r="H73" i="1"/>
  <c r="H105" i="1"/>
  <c r="H214" i="1"/>
  <c r="P223" i="1"/>
  <c r="H228" i="1"/>
  <c r="H260" i="1"/>
  <c r="P280" i="1"/>
  <c r="P314" i="1"/>
  <c r="H2564" i="1"/>
  <c r="P2569" i="1"/>
  <c r="H2592" i="1"/>
  <c r="H37" i="1"/>
  <c r="H128" i="1"/>
  <c r="H251" i="1"/>
  <c r="H273" i="1"/>
  <c r="P84" i="1"/>
  <c r="H89" i="1"/>
  <c r="H132" i="1"/>
  <c r="P265" i="1"/>
  <c r="H342" i="1"/>
  <c r="P124" i="1"/>
  <c r="P2563" i="1"/>
  <c r="H2563" i="1"/>
  <c r="P2567" i="1"/>
  <c r="H2567" i="1"/>
  <c r="P2568" i="1"/>
  <c r="H2568" i="1"/>
  <c r="P2580" i="1"/>
  <c r="H2580" i="1"/>
  <c r="H2566" i="1"/>
  <c r="P2572" i="1"/>
  <c r="H2572" i="1"/>
  <c r="H2574" i="1"/>
  <c r="P2575" i="1"/>
  <c r="H2575" i="1"/>
  <c r="P2583" i="1"/>
  <c r="H2583" i="1"/>
  <c r="P2589" i="1"/>
  <c r="H2589" i="1"/>
  <c r="P2571" i="1"/>
  <c r="H2571" i="1"/>
  <c r="P2585" i="1"/>
  <c r="H2585" i="1"/>
  <c r="B2565" i="1"/>
  <c r="P2576" i="1"/>
  <c r="H2576" i="1"/>
  <c r="P2577" i="1"/>
  <c r="H2577" i="1"/>
  <c r="P2579" i="1"/>
  <c r="H2579" i="1"/>
  <c r="P2581" i="1"/>
  <c r="H2581" i="1"/>
  <c r="P2584" i="1"/>
  <c r="H2584" i="1"/>
  <c r="P2588" i="1"/>
  <c r="H2588" i="1"/>
  <c r="H2587" i="1"/>
  <c r="B10" i="1"/>
  <c r="W11" i="1"/>
  <c r="AC11" i="1" s="1"/>
  <c r="W12" i="1"/>
  <c r="AC12" i="1" s="1"/>
  <c r="P18" i="1"/>
  <c r="H18" i="1"/>
  <c r="H49" i="1"/>
  <c r="P49" i="1"/>
  <c r="P11" i="1"/>
  <c r="H11" i="1"/>
  <c r="P26" i="1"/>
  <c r="H26" i="1"/>
  <c r="P19" i="1"/>
  <c r="H19" i="1"/>
  <c r="P34" i="1"/>
  <c r="H34" i="1"/>
  <c r="H53" i="1"/>
  <c r="P53" i="1"/>
  <c r="P12" i="1"/>
  <c r="H12" i="1"/>
  <c r="P27" i="1"/>
  <c r="H27" i="1"/>
  <c r="P20" i="1"/>
  <c r="H20" i="1"/>
  <c r="P35" i="1"/>
  <c r="H35" i="1"/>
  <c r="H57" i="1"/>
  <c r="P57" i="1"/>
  <c r="P28" i="1"/>
  <c r="H28" i="1"/>
  <c r="P60" i="1"/>
  <c r="H60" i="1"/>
  <c r="P95" i="1"/>
  <c r="H95" i="1"/>
  <c r="H36" i="1"/>
  <c r="P36" i="1"/>
  <c r="P10" i="1"/>
  <c r="H10" i="1"/>
  <c r="H9" i="1"/>
  <c r="H17" i="1"/>
  <c r="H25" i="1"/>
  <c r="H33" i="1"/>
  <c r="P43" i="1"/>
  <c r="H45" i="1"/>
  <c r="P50" i="1"/>
  <c r="H51" i="1"/>
  <c r="P64" i="1"/>
  <c r="H64" i="1"/>
  <c r="P71" i="1"/>
  <c r="P75" i="1"/>
  <c r="H75" i="1"/>
  <c r="P81" i="1"/>
  <c r="P85" i="1"/>
  <c r="H85" i="1"/>
  <c r="H100" i="1"/>
  <c r="P104" i="1"/>
  <c r="H104" i="1"/>
  <c r="P109" i="1"/>
  <c r="H109" i="1"/>
  <c r="H7" i="1"/>
  <c r="H15" i="1"/>
  <c r="H23" i="1"/>
  <c r="H31" i="1"/>
  <c r="H39" i="1"/>
  <c r="P59" i="1"/>
  <c r="H65" i="1"/>
  <c r="P74" i="1"/>
  <c r="H74" i="1"/>
  <c r="P80" i="1"/>
  <c r="H80" i="1"/>
  <c r="H92" i="1"/>
  <c r="P99" i="1"/>
  <c r="H99" i="1"/>
  <c r="P107" i="1"/>
  <c r="H107" i="1"/>
  <c r="P114" i="1"/>
  <c r="H114" i="1"/>
  <c r="H118" i="1"/>
  <c r="P118" i="1"/>
  <c r="P121" i="1"/>
  <c r="H121" i="1"/>
  <c r="P126" i="1"/>
  <c r="H126" i="1"/>
  <c r="P41" i="1"/>
  <c r="P47" i="1"/>
  <c r="P54" i="1"/>
  <c r="P77" i="1"/>
  <c r="H77" i="1"/>
  <c r="P82" i="1"/>
  <c r="H82" i="1"/>
  <c r="P87" i="1"/>
  <c r="H87" i="1"/>
  <c r="P91" i="1"/>
  <c r="H91" i="1"/>
  <c r="P96" i="1"/>
  <c r="H96" i="1"/>
  <c r="P116" i="1"/>
  <c r="H116" i="1"/>
  <c r="P44" i="1"/>
  <c r="H44" i="1"/>
  <c r="P40" i="1"/>
  <c r="H40" i="1"/>
  <c r="P48" i="1"/>
  <c r="H48" i="1"/>
  <c r="P69" i="1"/>
  <c r="H69" i="1"/>
  <c r="P101" i="1"/>
  <c r="H101" i="1"/>
  <c r="P55" i="1"/>
  <c r="H55" i="1"/>
  <c r="H8" i="1"/>
  <c r="H16" i="1"/>
  <c r="H24" i="1"/>
  <c r="H32" i="1"/>
  <c r="H66" i="1"/>
  <c r="P103" i="1"/>
  <c r="H103" i="1"/>
  <c r="P129" i="1"/>
  <c r="H129" i="1"/>
  <c r="P145" i="1"/>
  <c r="H145" i="1"/>
  <c r="P56" i="1"/>
  <c r="H56" i="1"/>
  <c r="H68" i="1"/>
  <c r="P68" i="1"/>
  <c r="P79" i="1"/>
  <c r="H79" i="1"/>
  <c r="P52" i="1"/>
  <c r="H52" i="1"/>
  <c r="P90" i="1"/>
  <c r="H90" i="1"/>
  <c r="P106" i="1"/>
  <c r="H106" i="1"/>
  <c r="P70" i="1"/>
  <c r="H70" i="1"/>
  <c r="P83" i="1"/>
  <c r="H83" i="1"/>
  <c r="P88" i="1"/>
  <c r="H88" i="1"/>
  <c r="P93" i="1"/>
  <c r="H93" i="1"/>
  <c r="P98" i="1"/>
  <c r="H98" i="1"/>
  <c r="P111" i="1"/>
  <c r="H111" i="1"/>
  <c r="P135" i="1"/>
  <c r="H135" i="1"/>
  <c r="P153" i="1"/>
  <c r="H153" i="1"/>
  <c r="P177" i="1"/>
  <c r="H177" i="1"/>
  <c r="P115" i="1"/>
  <c r="H115" i="1"/>
  <c r="H117" i="1"/>
  <c r="P117" i="1"/>
  <c r="P119" i="1"/>
  <c r="H119" i="1"/>
  <c r="P161" i="1"/>
  <c r="H161" i="1"/>
  <c r="P182" i="1"/>
  <c r="H182" i="1"/>
  <c r="P164" i="1"/>
  <c r="H164" i="1"/>
  <c r="P72" i="1"/>
  <c r="H72" i="1"/>
  <c r="P108" i="1"/>
  <c r="H108" i="1"/>
  <c r="P112" i="1"/>
  <c r="H112" i="1"/>
  <c r="H134" i="1"/>
  <c r="P134" i="1"/>
  <c r="P169" i="1"/>
  <c r="H169" i="1"/>
  <c r="P137" i="1"/>
  <c r="H137" i="1"/>
  <c r="P142" i="1"/>
  <c r="H142" i="1"/>
  <c r="P176" i="1"/>
  <c r="H176" i="1"/>
  <c r="H78" i="1"/>
  <c r="H86" i="1"/>
  <c r="H94" i="1"/>
  <c r="H102" i="1"/>
  <c r="H110" i="1"/>
  <c r="P148" i="1"/>
  <c r="H148" i="1"/>
  <c r="P170" i="1"/>
  <c r="H170" i="1"/>
  <c r="P209" i="1"/>
  <c r="H209" i="1"/>
  <c r="P274" i="1"/>
  <c r="H274" i="1"/>
  <c r="P146" i="1"/>
  <c r="H146" i="1"/>
  <c r="P152" i="1"/>
  <c r="H152" i="1"/>
  <c r="P213" i="1"/>
  <c r="H213" i="1"/>
  <c r="H120" i="1"/>
  <c r="H123" i="1"/>
  <c r="P130" i="1"/>
  <c r="H130" i="1"/>
  <c r="P133" i="1"/>
  <c r="H133" i="1"/>
  <c r="H136" i="1"/>
  <c r="H139" i="1"/>
  <c r="H158" i="1"/>
  <c r="P162" i="1"/>
  <c r="H162" i="1"/>
  <c r="P180" i="1"/>
  <c r="H180" i="1"/>
  <c r="P205" i="1"/>
  <c r="H205" i="1"/>
  <c r="P210" i="1"/>
  <c r="H210" i="1"/>
  <c r="P156" i="1"/>
  <c r="H156" i="1"/>
  <c r="P168" i="1"/>
  <c r="H168" i="1"/>
  <c r="P127" i="1"/>
  <c r="H127" i="1"/>
  <c r="P178" i="1"/>
  <c r="H178" i="1"/>
  <c r="P216" i="1"/>
  <c r="H216" i="1"/>
  <c r="H144" i="1"/>
  <c r="P149" i="1"/>
  <c r="H149" i="1"/>
  <c r="P154" i="1"/>
  <c r="H154" i="1"/>
  <c r="P172" i="1"/>
  <c r="H172" i="1"/>
  <c r="P122" i="1"/>
  <c r="H122" i="1"/>
  <c r="P125" i="1"/>
  <c r="H125" i="1"/>
  <c r="P138" i="1"/>
  <c r="H138" i="1"/>
  <c r="P141" i="1"/>
  <c r="H141" i="1"/>
  <c r="P160" i="1"/>
  <c r="H160" i="1"/>
  <c r="P183" i="1"/>
  <c r="H183" i="1"/>
  <c r="P208" i="1"/>
  <c r="H208" i="1"/>
  <c r="P220" i="1"/>
  <c r="H220" i="1"/>
  <c r="P226" i="1"/>
  <c r="H226" i="1"/>
  <c r="P233" i="1"/>
  <c r="H233" i="1"/>
  <c r="H143" i="1"/>
  <c r="H151" i="1"/>
  <c r="H159" i="1"/>
  <c r="H167" i="1"/>
  <c r="H175" i="1"/>
  <c r="H203" i="1"/>
  <c r="P207" i="1"/>
  <c r="H207" i="1"/>
  <c r="P217" i="1"/>
  <c r="H217" i="1"/>
  <c r="P245" i="1"/>
  <c r="H245" i="1"/>
  <c r="P189" i="1"/>
  <c r="H189" i="1"/>
  <c r="P197" i="1"/>
  <c r="H197" i="1"/>
  <c r="P201" i="1"/>
  <c r="H201" i="1"/>
  <c r="P229" i="1"/>
  <c r="H229" i="1"/>
  <c r="H157" i="1"/>
  <c r="H165" i="1"/>
  <c r="H173" i="1"/>
  <c r="H181" i="1"/>
  <c r="P236" i="1"/>
  <c r="H236" i="1"/>
  <c r="H281" i="1"/>
  <c r="P281" i="1"/>
  <c r="P185" i="1"/>
  <c r="H185" i="1"/>
  <c r="P190" i="1"/>
  <c r="H190" i="1"/>
  <c r="P193" i="1"/>
  <c r="H193" i="1"/>
  <c r="P198" i="1"/>
  <c r="H198" i="1"/>
  <c r="P206" i="1"/>
  <c r="H206" i="1"/>
  <c r="H215" i="1"/>
  <c r="H219" i="1"/>
  <c r="H231" i="1"/>
  <c r="P231" i="1"/>
  <c r="P240" i="1"/>
  <c r="H240" i="1"/>
  <c r="P249" i="1"/>
  <c r="P212" i="1"/>
  <c r="P224" i="1"/>
  <c r="H224" i="1"/>
  <c r="P241" i="1"/>
  <c r="H241" i="1"/>
  <c r="H250" i="1"/>
  <c r="H257" i="1"/>
  <c r="H204" i="1"/>
  <c r="P221" i="1"/>
  <c r="H221" i="1"/>
  <c r="P232" i="1"/>
  <c r="H232" i="1"/>
  <c r="H238" i="1"/>
  <c r="H247" i="1"/>
  <c r="P247" i="1"/>
  <c r="P218" i="1"/>
  <c r="H218" i="1"/>
  <c r="P227" i="1"/>
  <c r="H227" i="1"/>
  <c r="H202" i="1"/>
  <c r="P237" i="1"/>
  <c r="H237" i="1"/>
  <c r="P252" i="1"/>
  <c r="H252" i="1"/>
  <c r="H225" i="1"/>
  <c r="H234" i="1"/>
  <c r="P246" i="1"/>
  <c r="H254" i="1"/>
  <c r="H255" i="1"/>
  <c r="P255" i="1"/>
  <c r="P259" i="1"/>
  <c r="H259" i="1"/>
  <c r="P284" i="1"/>
  <c r="H284" i="1"/>
  <c r="P244" i="1"/>
  <c r="H244" i="1"/>
  <c r="P266" i="1"/>
  <c r="H266" i="1"/>
  <c r="P275" i="1"/>
  <c r="H275" i="1"/>
  <c r="P248" i="1"/>
  <c r="H248" i="1"/>
  <c r="P253" i="1"/>
  <c r="H253" i="1"/>
  <c r="P258" i="1"/>
  <c r="H258" i="1"/>
  <c r="P261" i="1"/>
  <c r="H261" i="1"/>
  <c r="P262" i="1"/>
  <c r="H262" i="1"/>
  <c r="P277" i="1"/>
  <c r="H277" i="1"/>
  <c r="P287" i="1"/>
  <c r="H287" i="1"/>
  <c r="H322" i="1"/>
  <c r="P322" i="1"/>
  <c r="P329" i="1"/>
  <c r="H329" i="1"/>
  <c r="P348" i="1"/>
  <c r="H348" i="1"/>
  <c r="P300" i="1"/>
  <c r="H300" i="1"/>
  <c r="P267" i="1"/>
  <c r="H267" i="1"/>
  <c r="P269" i="1"/>
  <c r="H269" i="1"/>
  <c r="P270" i="1"/>
  <c r="H270" i="1"/>
  <c r="H286" i="1"/>
  <c r="H288" i="1"/>
  <c r="P279" i="1"/>
  <c r="H279" i="1"/>
  <c r="P283" i="1"/>
  <c r="H283" i="1"/>
  <c r="P299" i="1"/>
  <c r="H299" i="1"/>
  <c r="P290" i="1"/>
  <c r="H290" i="1"/>
  <c r="P309" i="1"/>
  <c r="H309" i="1"/>
  <c r="P324" i="1"/>
  <c r="H324" i="1"/>
  <c r="P326" i="1"/>
  <c r="H326" i="1"/>
  <c r="P291" i="1"/>
  <c r="H291" i="1"/>
  <c r="P292" i="1"/>
  <c r="H292" i="1"/>
  <c r="H256" i="1"/>
  <c r="H264" i="1"/>
  <c r="H272" i="1"/>
  <c r="P295" i="1"/>
  <c r="H295" i="1"/>
  <c r="H306" i="1"/>
  <c r="P306" i="1"/>
  <c r="P313" i="1"/>
  <c r="H313" i="1"/>
  <c r="H328" i="1"/>
  <c r="H282" i="1"/>
  <c r="P298" i="1"/>
  <c r="H298" i="1"/>
  <c r="P302" i="1"/>
  <c r="H302" i="1"/>
  <c r="P308" i="1"/>
  <c r="H308" i="1"/>
  <c r="P310" i="1"/>
  <c r="H310" i="1"/>
  <c r="P317" i="1"/>
  <c r="H317" i="1"/>
  <c r="P325" i="1"/>
  <c r="H325" i="1"/>
  <c r="P316" i="1"/>
  <c r="H316" i="1"/>
  <c r="P318" i="1"/>
  <c r="H318" i="1"/>
  <c r="H333" i="1"/>
  <c r="P333" i="1"/>
  <c r="P353" i="1"/>
  <c r="H353" i="1"/>
  <c r="P315" i="1"/>
  <c r="H315" i="1"/>
  <c r="P331" i="1"/>
  <c r="H331" i="1"/>
  <c r="P332" i="1"/>
  <c r="H332" i="1"/>
  <c r="P337" i="1"/>
  <c r="H337" i="1"/>
  <c r="P364" i="1"/>
  <c r="H364" i="1"/>
  <c r="P301" i="1"/>
  <c r="H301" i="1"/>
  <c r="P344" i="1"/>
  <c r="H344" i="1"/>
  <c r="P357" i="1"/>
  <c r="H357" i="1"/>
  <c r="P359" i="1"/>
  <c r="H359" i="1"/>
  <c r="H285" i="1"/>
  <c r="H293" i="1"/>
  <c r="P305" i="1"/>
  <c r="H305" i="1"/>
  <c r="P321" i="1"/>
  <c r="H321" i="1"/>
  <c r="P307" i="1"/>
  <c r="H307" i="1"/>
  <c r="P323" i="1"/>
  <c r="H323" i="1"/>
  <c r="P355" i="1"/>
  <c r="H355" i="1"/>
  <c r="P339" i="1"/>
  <c r="H339" i="1"/>
  <c r="P341" i="1"/>
  <c r="H341" i="1"/>
  <c r="P343" i="1"/>
  <c r="H343" i="1"/>
  <c r="P369" i="1"/>
  <c r="H369" i="1"/>
  <c r="P371" i="1"/>
  <c r="H371" i="1"/>
  <c r="P336" i="1"/>
  <c r="H336" i="1"/>
  <c r="P345" i="1"/>
  <c r="H345" i="1"/>
  <c r="P347" i="1"/>
  <c r="H347" i="1"/>
  <c r="P349" i="1"/>
  <c r="H349" i="1"/>
  <c r="P356" i="1"/>
  <c r="H356" i="1"/>
  <c r="P361" i="1"/>
  <c r="H361" i="1"/>
  <c r="P363" i="1"/>
  <c r="H363" i="1"/>
  <c r="P365" i="1"/>
  <c r="H365" i="1"/>
  <c r="P338" i="1"/>
  <c r="H338" i="1"/>
  <c r="P340" i="1"/>
  <c r="H340" i="1"/>
  <c r="P351" i="1"/>
  <c r="H351" i="1"/>
  <c r="H346" i="1"/>
  <c r="H354" i="1"/>
  <c r="H362" i="1"/>
  <c r="H370" i="1"/>
  <c r="H352" i="1"/>
  <c r="H360" i="1"/>
  <c r="H368" i="1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S135" i="5"/>
  <c r="S120" i="5"/>
  <c r="S115" i="5"/>
  <c r="S109" i="5"/>
  <c r="S105" i="5"/>
  <c r="S99" i="5"/>
  <c r="S84" i="5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S28" i="5" l="1"/>
  <c r="S34" i="5"/>
  <c r="S38" i="5"/>
  <c r="S63" i="5"/>
  <c r="S69" i="5"/>
  <c r="S74" i="5"/>
  <c r="L6" i="1"/>
  <c r="M6" i="1" s="1"/>
  <c r="K6" i="1"/>
  <c r="S48" i="5"/>
  <c r="W2565" i="1"/>
  <c r="AC2565" i="1" s="1"/>
  <c r="B2566" i="1"/>
  <c r="B9" i="1"/>
  <c r="W10" i="1"/>
  <c r="AC10" i="1" s="1"/>
  <c r="W13" i="1"/>
  <c r="AC13" i="1" s="1"/>
  <c r="S7" i="5"/>
  <c r="S27" i="5"/>
  <c r="S33" i="5"/>
  <c r="S37" i="5"/>
  <c r="S43" i="5"/>
  <c r="S47" i="5"/>
  <c r="S53" i="5"/>
  <c r="S68" i="5"/>
  <c r="S73" i="5"/>
  <c r="S79" i="5"/>
  <c r="S83" i="5"/>
  <c r="S89" i="5"/>
  <c r="S104" i="5"/>
  <c r="S114" i="5"/>
  <c r="S119" i="5"/>
  <c r="S125" i="5"/>
  <c r="S22" i="5"/>
  <c r="S32" i="5"/>
  <c r="S42" i="5"/>
  <c r="S52" i="5"/>
  <c r="S58" i="5"/>
  <c r="S62" i="5"/>
  <c r="S78" i="5"/>
  <c r="S88" i="5"/>
  <c r="S94" i="5"/>
  <c r="S98" i="5"/>
  <c r="S108" i="5"/>
  <c r="S124" i="5"/>
  <c r="S130" i="5"/>
  <c r="S134" i="5"/>
  <c r="S15" i="5"/>
  <c r="S21" i="5"/>
  <c r="S26" i="5"/>
  <c r="S36" i="5"/>
  <c r="S51" i="5"/>
  <c r="S57" i="5"/>
  <c r="S61" i="5"/>
  <c r="S67" i="5"/>
  <c r="S72" i="5"/>
  <c r="S87" i="5"/>
  <c r="S93" i="5"/>
  <c r="S97" i="5"/>
  <c r="S103" i="5"/>
  <c r="S107" i="5"/>
  <c r="S113" i="5"/>
  <c r="S123" i="5"/>
  <c r="S129" i="5"/>
  <c r="S133" i="5"/>
  <c r="S20" i="5"/>
  <c r="S25" i="5"/>
  <c r="S31" i="5"/>
  <c r="S35" i="5"/>
  <c r="S41" i="5"/>
  <c r="S56" i="5"/>
  <c r="S66" i="5"/>
  <c r="S71" i="5"/>
  <c r="S77" i="5"/>
  <c r="S92" i="5"/>
  <c r="S102" i="5"/>
  <c r="S112" i="5"/>
  <c r="S118" i="5"/>
  <c r="S128" i="5"/>
  <c r="S10" i="5"/>
  <c r="S30" i="5"/>
  <c r="S40" i="5"/>
  <c r="S46" i="5"/>
  <c r="S50" i="5"/>
  <c r="S60" i="5"/>
  <c r="S76" i="5"/>
  <c r="S82" i="5"/>
  <c r="S86" i="5"/>
  <c r="S96" i="5"/>
  <c r="S111" i="5"/>
  <c r="S117" i="5"/>
  <c r="S122" i="5"/>
  <c r="S132" i="5"/>
  <c r="S9" i="5"/>
  <c r="S13" i="5"/>
  <c r="S19" i="5"/>
  <c r="S24" i="5"/>
  <c r="S39" i="5"/>
  <c r="S45" i="5"/>
  <c r="S49" i="5"/>
  <c r="S55" i="5"/>
  <c r="S59" i="5"/>
  <c r="S65" i="5"/>
  <c r="S75" i="5"/>
  <c r="S81" i="5"/>
  <c r="S85" i="5"/>
  <c r="S91" i="5"/>
  <c r="S95" i="5"/>
  <c r="S101" i="5"/>
  <c r="S116" i="5"/>
  <c r="S121" i="5"/>
  <c r="S127" i="5"/>
  <c r="S131" i="5"/>
  <c r="S137" i="5"/>
  <c r="S18" i="5"/>
  <c r="S23" i="5"/>
  <c r="S29" i="5"/>
  <c r="S44" i="5"/>
  <c r="S54" i="5"/>
  <c r="S64" i="5"/>
  <c r="S70" i="5"/>
  <c r="S80" i="5"/>
  <c r="S90" i="5"/>
  <c r="S100" i="5"/>
  <c r="S106" i="5"/>
  <c r="S110" i="5"/>
  <c r="S126" i="5"/>
  <c r="S136" i="5"/>
  <c r="S16" i="5"/>
  <c r="S8" i="5"/>
  <c r="S12" i="5"/>
  <c r="S11" i="5"/>
  <c r="S14" i="5"/>
  <c r="S17" i="5"/>
  <c r="E2562" i="1"/>
  <c r="G2562" i="1" s="1"/>
  <c r="E2561" i="1"/>
  <c r="G2561" i="1" s="1"/>
  <c r="E2560" i="1"/>
  <c r="G2560" i="1" s="1"/>
  <c r="E2559" i="1"/>
  <c r="G2559" i="1" s="1"/>
  <c r="E2558" i="1"/>
  <c r="G2558" i="1" s="1"/>
  <c r="E2557" i="1"/>
  <c r="G2557" i="1" s="1"/>
  <c r="E2556" i="1"/>
  <c r="G2556" i="1" s="1"/>
  <c r="E2555" i="1"/>
  <c r="G2555" i="1" s="1"/>
  <c r="E2554" i="1"/>
  <c r="G2554" i="1" s="1"/>
  <c r="E2553" i="1"/>
  <c r="G2553" i="1" s="1"/>
  <c r="E2552" i="1"/>
  <c r="G2552" i="1" s="1"/>
  <c r="E2551" i="1"/>
  <c r="G2551" i="1" s="1"/>
  <c r="E2550" i="1"/>
  <c r="G2550" i="1" s="1"/>
  <c r="E2549" i="1"/>
  <c r="G2549" i="1" s="1"/>
  <c r="E2548" i="1"/>
  <c r="G2548" i="1" s="1"/>
  <c r="E2547" i="1"/>
  <c r="G2547" i="1" s="1"/>
  <c r="E2546" i="1"/>
  <c r="G2546" i="1" s="1"/>
  <c r="E2545" i="1"/>
  <c r="G2545" i="1" s="1"/>
  <c r="E2544" i="1"/>
  <c r="G2544" i="1" s="1"/>
  <c r="E2543" i="1"/>
  <c r="G2543" i="1" s="1"/>
  <c r="E2542" i="1"/>
  <c r="G2542" i="1" s="1"/>
  <c r="E2541" i="1"/>
  <c r="G2541" i="1" s="1"/>
  <c r="E2540" i="1"/>
  <c r="G2540" i="1" s="1"/>
  <c r="E2539" i="1"/>
  <c r="G2539" i="1" s="1"/>
  <c r="E2538" i="1"/>
  <c r="G2538" i="1" s="1"/>
  <c r="E2537" i="1"/>
  <c r="G2537" i="1" s="1"/>
  <c r="E2536" i="1"/>
  <c r="G2536" i="1" s="1"/>
  <c r="E2535" i="1"/>
  <c r="G2535" i="1" s="1"/>
  <c r="E2534" i="1"/>
  <c r="G2534" i="1" s="1"/>
  <c r="E2533" i="1"/>
  <c r="G2533" i="1" s="1"/>
  <c r="E2532" i="1"/>
  <c r="G2532" i="1" s="1"/>
  <c r="E2531" i="1"/>
  <c r="G2531" i="1" s="1"/>
  <c r="E2530" i="1"/>
  <c r="G2530" i="1" s="1"/>
  <c r="E2529" i="1"/>
  <c r="G2529" i="1" s="1"/>
  <c r="E2528" i="1"/>
  <c r="G2528" i="1" s="1"/>
  <c r="E2527" i="1"/>
  <c r="G2527" i="1" s="1"/>
  <c r="E2526" i="1"/>
  <c r="G2526" i="1" s="1"/>
  <c r="E2525" i="1"/>
  <c r="G2525" i="1" s="1"/>
  <c r="E2524" i="1"/>
  <c r="G2524" i="1" s="1"/>
  <c r="E2523" i="1"/>
  <c r="G2523" i="1" s="1"/>
  <c r="E2522" i="1"/>
  <c r="G2522" i="1" s="1"/>
  <c r="E2521" i="1"/>
  <c r="G2521" i="1" s="1"/>
  <c r="E2520" i="1"/>
  <c r="G2520" i="1" s="1"/>
  <c r="E2519" i="1"/>
  <c r="G2519" i="1" s="1"/>
  <c r="E2518" i="1"/>
  <c r="G2518" i="1" s="1"/>
  <c r="E2517" i="1"/>
  <c r="G2517" i="1" s="1"/>
  <c r="E2516" i="1"/>
  <c r="G2516" i="1" s="1"/>
  <c r="E2515" i="1"/>
  <c r="G2515" i="1" s="1"/>
  <c r="E2514" i="1"/>
  <c r="G2514" i="1" s="1"/>
  <c r="E2513" i="1"/>
  <c r="G2513" i="1" s="1"/>
  <c r="E2512" i="1"/>
  <c r="G2512" i="1" s="1"/>
  <c r="E2511" i="1"/>
  <c r="G2511" i="1" s="1"/>
  <c r="E2510" i="1"/>
  <c r="G2510" i="1" s="1"/>
  <c r="E2509" i="1"/>
  <c r="G2509" i="1" s="1"/>
  <c r="E2508" i="1"/>
  <c r="G2508" i="1" s="1"/>
  <c r="E2507" i="1"/>
  <c r="G2507" i="1" s="1"/>
  <c r="E2506" i="1"/>
  <c r="G2506" i="1" s="1"/>
  <c r="E2505" i="1"/>
  <c r="G2505" i="1" s="1"/>
  <c r="E2504" i="1"/>
  <c r="G2504" i="1" s="1"/>
  <c r="E2503" i="1"/>
  <c r="G2503" i="1" s="1"/>
  <c r="E2502" i="1"/>
  <c r="G2502" i="1" s="1"/>
  <c r="E2501" i="1"/>
  <c r="G2501" i="1" s="1"/>
  <c r="E2500" i="1"/>
  <c r="G2500" i="1" s="1"/>
  <c r="E2499" i="1"/>
  <c r="G2499" i="1" s="1"/>
  <c r="E2498" i="1"/>
  <c r="G2498" i="1" s="1"/>
  <c r="E2497" i="1"/>
  <c r="G2497" i="1" s="1"/>
  <c r="E2496" i="1"/>
  <c r="G2496" i="1" s="1"/>
  <c r="E2495" i="1"/>
  <c r="G2495" i="1" s="1"/>
  <c r="E2494" i="1"/>
  <c r="G2494" i="1" s="1"/>
  <c r="E2493" i="1"/>
  <c r="G2493" i="1" s="1"/>
  <c r="E2492" i="1"/>
  <c r="G2492" i="1" s="1"/>
  <c r="E2491" i="1"/>
  <c r="G2491" i="1" s="1"/>
  <c r="E2490" i="1"/>
  <c r="G2490" i="1" s="1"/>
  <c r="E2489" i="1"/>
  <c r="G2489" i="1" s="1"/>
  <c r="E2488" i="1"/>
  <c r="G2488" i="1" s="1"/>
  <c r="E2487" i="1"/>
  <c r="G2487" i="1" s="1"/>
  <c r="E2486" i="1"/>
  <c r="G2486" i="1" s="1"/>
  <c r="E2485" i="1"/>
  <c r="G2485" i="1" s="1"/>
  <c r="E2484" i="1"/>
  <c r="G2484" i="1" s="1"/>
  <c r="E2483" i="1"/>
  <c r="G2483" i="1" s="1"/>
  <c r="E2482" i="1"/>
  <c r="G2482" i="1" s="1"/>
  <c r="E2481" i="1"/>
  <c r="G2481" i="1" s="1"/>
  <c r="E2480" i="1"/>
  <c r="G2480" i="1" s="1"/>
  <c r="E2479" i="1"/>
  <c r="G2479" i="1" s="1"/>
  <c r="E2478" i="1"/>
  <c r="G2478" i="1" s="1"/>
  <c r="E2477" i="1"/>
  <c r="G2477" i="1" s="1"/>
  <c r="E2476" i="1"/>
  <c r="G2476" i="1" s="1"/>
  <c r="E2475" i="1"/>
  <c r="G2475" i="1" s="1"/>
  <c r="E2474" i="1"/>
  <c r="G2474" i="1" s="1"/>
  <c r="E2473" i="1"/>
  <c r="G2473" i="1" s="1"/>
  <c r="E2472" i="1"/>
  <c r="G2472" i="1" s="1"/>
  <c r="E2471" i="1"/>
  <c r="G2471" i="1" s="1"/>
  <c r="E2470" i="1"/>
  <c r="G2470" i="1" s="1"/>
  <c r="E2469" i="1"/>
  <c r="G2469" i="1" s="1"/>
  <c r="E2468" i="1"/>
  <c r="G2468" i="1" s="1"/>
  <c r="E2467" i="1"/>
  <c r="G2467" i="1" s="1"/>
  <c r="E2466" i="1"/>
  <c r="G2466" i="1" s="1"/>
  <c r="E2465" i="1"/>
  <c r="G2465" i="1" s="1"/>
  <c r="E2464" i="1"/>
  <c r="G2464" i="1" s="1"/>
  <c r="E2463" i="1"/>
  <c r="G2463" i="1" s="1"/>
  <c r="E2462" i="1"/>
  <c r="G2462" i="1" s="1"/>
  <c r="E2461" i="1"/>
  <c r="G2461" i="1" s="1"/>
  <c r="E2460" i="1"/>
  <c r="G2460" i="1" s="1"/>
  <c r="E2459" i="1"/>
  <c r="G2459" i="1" s="1"/>
  <c r="E2458" i="1"/>
  <c r="G2458" i="1" s="1"/>
  <c r="E2457" i="1"/>
  <c r="G2457" i="1" s="1"/>
  <c r="E2456" i="1"/>
  <c r="G2456" i="1" s="1"/>
  <c r="E2455" i="1"/>
  <c r="G2455" i="1" s="1"/>
  <c r="E2454" i="1"/>
  <c r="G2454" i="1" s="1"/>
  <c r="E2453" i="1"/>
  <c r="G2453" i="1" s="1"/>
  <c r="E2452" i="1"/>
  <c r="G2452" i="1" s="1"/>
  <c r="E2451" i="1"/>
  <c r="G2451" i="1" s="1"/>
  <c r="E2450" i="1"/>
  <c r="G2450" i="1" s="1"/>
  <c r="E2449" i="1"/>
  <c r="G2449" i="1" s="1"/>
  <c r="E2448" i="1"/>
  <c r="G2448" i="1" s="1"/>
  <c r="E2447" i="1"/>
  <c r="G2447" i="1" s="1"/>
  <c r="E2446" i="1"/>
  <c r="G2446" i="1" s="1"/>
  <c r="E2445" i="1"/>
  <c r="G2445" i="1" s="1"/>
  <c r="E2444" i="1"/>
  <c r="G2444" i="1" s="1"/>
  <c r="E2443" i="1"/>
  <c r="G2443" i="1" s="1"/>
  <c r="E2442" i="1"/>
  <c r="G2442" i="1" s="1"/>
  <c r="E2441" i="1"/>
  <c r="G2441" i="1" s="1"/>
  <c r="E2440" i="1"/>
  <c r="G2440" i="1" s="1"/>
  <c r="E2439" i="1"/>
  <c r="G2439" i="1" s="1"/>
  <c r="E2438" i="1"/>
  <c r="G2438" i="1" s="1"/>
  <c r="E2437" i="1"/>
  <c r="G2437" i="1" s="1"/>
  <c r="E2436" i="1"/>
  <c r="G2436" i="1" s="1"/>
  <c r="E2435" i="1"/>
  <c r="G2435" i="1" s="1"/>
  <c r="E2434" i="1"/>
  <c r="G2434" i="1" s="1"/>
  <c r="E2433" i="1"/>
  <c r="G2433" i="1" s="1"/>
  <c r="E2432" i="1"/>
  <c r="G2432" i="1" s="1"/>
  <c r="E2431" i="1"/>
  <c r="G2431" i="1" s="1"/>
  <c r="E2430" i="1"/>
  <c r="G2430" i="1" s="1"/>
  <c r="E2429" i="1"/>
  <c r="G2429" i="1" s="1"/>
  <c r="E2428" i="1"/>
  <c r="G2428" i="1" s="1"/>
  <c r="E2427" i="1"/>
  <c r="G2427" i="1" s="1"/>
  <c r="E2426" i="1"/>
  <c r="G2426" i="1" s="1"/>
  <c r="E2425" i="1"/>
  <c r="G2425" i="1" s="1"/>
  <c r="E2424" i="1"/>
  <c r="G2424" i="1" s="1"/>
  <c r="E2423" i="1"/>
  <c r="G2423" i="1" s="1"/>
  <c r="E2422" i="1"/>
  <c r="G2422" i="1" s="1"/>
  <c r="E2421" i="1"/>
  <c r="G2421" i="1" s="1"/>
  <c r="E2420" i="1"/>
  <c r="G2420" i="1" s="1"/>
  <c r="E2419" i="1"/>
  <c r="G2419" i="1" s="1"/>
  <c r="E2418" i="1"/>
  <c r="G2418" i="1" s="1"/>
  <c r="E2417" i="1"/>
  <c r="G2417" i="1" s="1"/>
  <c r="E2416" i="1"/>
  <c r="G2416" i="1" s="1"/>
  <c r="E2415" i="1"/>
  <c r="G2415" i="1" s="1"/>
  <c r="E2414" i="1"/>
  <c r="G2414" i="1" s="1"/>
  <c r="E2413" i="1"/>
  <c r="G2413" i="1" s="1"/>
  <c r="E2412" i="1"/>
  <c r="G2412" i="1" s="1"/>
  <c r="E2411" i="1"/>
  <c r="G2411" i="1" s="1"/>
  <c r="E2410" i="1"/>
  <c r="G2410" i="1" s="1"/>
  <c r="E2409" i="1"/>
  <c r="G2409" i="1" s="1"/>
  <c r="E2408" i="1"/>
  <c r="G2408" i="1" s="1"/>
  <c r="E2407" i="1"/>
  <c r="G2407" i="1" s="1"/>
  <c r="E2406" i="1"/>
  <c r="G2406" i="1" s="1"/>
  <c r="E2405" i="1"/>
  <c r="G2405" i="1" s="1"/>
  <c r="E2404" i="1"/>
  <c r="G2404" i="1" s="1"/>
  <c r="E2403" i="1"/>
  <c r="G2403" i="1" s="1"/>
  <c r="E2402" i="1"/>
  <c r="G2402" i="1" s="1"/>
  <c r="E2401" i="1"/>
  <c r="G2401" i="1" s="1"/>
  <c r="E2400" i="1"/>
  <c r="G2400" i="1" s="1"/>
  <c r="E2399" i="1"/>
  <c r="G2399" i="1" s="1"/>
  <c r="E2398" i="1"/>
  <c r="G2398" i="1" s="1"/>
  <c r="E2397" i="1"/>
  <c r="G2397" i="1" s="1"/>
  <c r="E2396" i="1"/>
  <c r="G2396" i="1" s="1"/>
  <c r="E2395" i="1"/>
  <c r="G2395" i="1" s="1"/>
  <c r="E2394" i="1"/>
  <c r="G2394" i="1" s="1"/>
  <c r="E2393" i="1"/>
  <c r="G2393" i="1" s="1"/>
  <c r="E2392" i="1"/>
  <c r="G2392" i="1" s="1"/>
  <c r="E2391" i="1"/>
  <c r="G2391" i="1" s="1"/>
  <c r="E2390" i="1"/>
  <c r="G2390" i="1" s="1"/>
  <c r="E2389" i="1"/>
  <c r="G2389" i="1" s="1"/>
  <c r="E2388" i="1"/>
  <c r="G2388" i="1" s="1"/>
  <c r="E2387" i="1"/>
  <c r="G2387" i="1" s="1"/>
  <c r="E2386" i="1"/>
  <c r="G2386" i="1" s="1"/>
  <c r="E2385" i="1"/>
  <c r="G2385" i="1" s="1"/>
  <c r="E2384" i="1"/>
  <c r="G2384" i="1" s="1"/>
  <c r="E2383" i="1"/>
  <c r="G2383" i="1" s="1"/>
  <c r="E2382" i="1"/>
  <c r="G2382" i="1" s="1"/>
  <c r="E2381" i="1"/>
  <c r="G2381" i="1" s="1"/>
  <c r="E2380" i="1"/>
  <c r="G2380" i="1" s="1"/>
  <c r="E2379" i="1"/>
  <c r="G2379" i="1" s="1"/>
  <c r="E2378" i="1"/>
  <c r="G2378" i="1" s="1"/>
  <c r="E2377" i="1"/>
  <c r="G2377" i="1" s="1"/>
  <c r="E2376" i="1"/>
  <c r="G2376" i="1" s="1"/>
  <c r="E2375" i="1"/>
  <c r="G2375" i="1" s="1"/>
  <c r="E2374" i="1"/>
  <c r="G2374" i="1" s="1"/>
  <c r="E2373" i="1"/>
  <c r="G2373" i="1" s="1"/>
  <c r="E2372" i="1"/>
  <c r="G2372" i="1" s="1"/>
  <c r="E2371" i="1"/>
  <c r="G2371" i="1" s="1"/>
  <c r="E2370" i="1"/>
  <c r="G2370" i="1" s="1"/>
  <c r="E2369" i="1"/>
  <c r="G2369" i="1" s="1"/>
  <c r="E2368" i="1"/>
  <c r="G2368" i="1" s="1"/>
  <c r="E2367" i="1"/>
  <c r="G2367" i="1" s="1"/>
  <c r="E2366" i="1"/>
  <c r="G2366" i="1" s="1"/>
  <c r="E2365" i="1"/>
  <c r="G2365" i="1" s="1"/>
  <c r="E2364" i="1"/>
  <c r="G2364" i="1" s="1"/>
  <c r="E2363" i="1"/>
  <c r="G2363" i="1" s="1"/>
  <c r="E2362" i="1"/>
  <c r="G2362" i="1" s="1"/>
  <c r="E2361" i="1"/>
  <c r="G2361" i="1" s="1"/>
  <c r="E2360" i="1"/>
  <c r="G2360" i="1" s="1"/>
  <c r="E2359" i="1"/>
  <c r="G2359" i="1" s="1"/>
  <c r="E2358" i="1"/>
  <c r="G2358" i="1" s="1"/>
  <c r="E2357" i="1"/>
  <c r="G2357" i="1" s="1"/>
  <c r="E2356" i="1"/>
  <c r="G2356" i="1" s="1"/>
  <c r="E2355" i="1"/>
  <c r="G2355" i="1" s="1"/>
  <c r="E2354" i="1"/>
  <c r="G2354" i="1" s="1"/>
  <c r="E2353" i="1"/>
  <c r="G2353" i="1" s="1"/>
  <c r="E2352" i="1"/>
  <c r="G2352" i="1" s="1"/>
  <c r="E2351" i="1"/>
  <c r="G2351" i="1" s="1"/>
  <c r="E2350" i="1"/>
  <c r="G2350" i="1" s="1"/>
  <c r="E2349" i="1"/>
  <c r="G2349" i="1" s="1"/>
  <c r="E2348" i="1"/>
  <c r="G2348" i="1" s="1"/>
  <c r="E2347" i="1"/>
  <c r="G2347" i="1" s="1"/>
  <c r="E2346" i="1"/>
  <c r="G2346" i="1" s="1"/>
  <c r="E2345" i="1"/>
  <c r="G2345" i="1" s="1"/>
  <c r="E2344" i="1"/>
  <c r="G2344" i="1" s="1"/>
  <c r="E2343" i="1"/>
  <c r="G2343" i="1" s="1"/>
  <c r="E2342" i="1"/>
  <c r="G2342" i="1" s="1"/>
  <c r="E2341" i="1"/>
  <c r="G2341" i="1" s="1"/>
  <c r="E2340" i="1"/>
  <c r="G2340" i="1" s="1"/>
  <c r="E2339" i="1"/>
  <c r="G2339" i="1" s="1"/>
  <c r="E2338" i="1"/>
  <c r="G2338" i="1" s="1"/>
  <c r="E2337" i="1"/>
  <c r="G2337" i="1" s="1"/>
  <c r="E2336" i="1"/>
  <c r="G2336" i="1" s="1"/>
  <c r="E2335" i="1"/>
  <c r="G2335" i="1" s="1"/>
  <c r="E2334" i="1"/>
  <c r="G2334" i="1" s="1"/>
  <c r="E2333" i="1"/>
  <c r="G2333" i="1" s="1"/>
  <c r="E2332" i="1"/>
  <c r="G2332" i="1" s="1"/>
  <c r="E2331" i="1"/>
  <c r="G2331" i="1" s="1"/>
  <c r="E2330" i="1"/>
  <c r="G2330" i="1" s="1"/>
  <c r="E2329" i="1"/>
  <c r="G2329" i="1" s="1"/>
  <c r="E2328" i="1"/>
  <c r="G2328" i="1" s="1"/>
  <c r="E2327" i="1"/>
  <c r="G2327" i="1" s="1"/>
  <c r="E2326" i="1"/>
  <c r="G2326" i="1" s="1"/>
  <c r="E2325" i="1"/>
  <c r="G2325" i="1" s="1"/>
  <c r="E2324" i="1"/>
  <c r="G2324" i="1" s="1"/>
  <c r="E2323" i="1"/>
  <c r="G2323" i="1" s="1"/>
  <c r="E2322" i="1"/>
  <c r="G2322" i="1" s="1"/>
  <c r="E2321" i="1"/>
  <c r="G2321" i="1" s="1"/>
  <c r="E2320" i="1"/>
  <c r="G2320" i="1" s="1"/>
  <c r="E2319" i="1"/>
  <c r="G2319" i="1" s="1"/>
  <c r="E2318" i="1"/>
  <c r="G2318" i="1" s="1"/>
  <c r="E2317" i="1"/>
  <c r="G2317" i="1" s="1"/>
  <c r="E2316" i="1"/>
  <c r="G2316" i="1" s="1"/>
  <c r="E2315" i="1"/>
  <c r="G2315" i="1" s="1"/>
  <c r="E2314" i="1"/>
  <c r="G2314" i="1" s="1"/>
  <c r="E2313" i="1"/>
  <c r="G2313" i="1" s="1"/>
  <c r="E2312" i="1"/>
  <c r="G2312" i="1" s="1"/>
  <c r="E2311" i="1"/>
  <c r="G2311" i="1" s="1"/>
  <c r="E2310" i="1"/>
  <c r="G2310" i="1" s="1"/>
  <c r="E2309" i="1"/>
  <c r="G2309" i="1" s="1"/>
  <c r="E2308" i="1"/>
  <c r="G2308" i="1" s="1"/>
  <c r="E2307" i="1"/>
  <c r="G2307" i="1" s="1"/>
  <c r="E2306" i="1"/>
  <c r="G2306" i="1" s="1"/>
  <c r="E2305" i="1"/>
  <c r="G2305" i="1" s="1"/>
  <c r="E2304" i="1"/>
  <c r="G2304" i="1" s="1"/>
  <c r="E2303" i="1"/>
  <c r="G2303" i="1" s="1"/>
  <c r="E2302" i="1"/>
  <c r="G2302" i="1" s="1"/>
  <c r="E2301" i="1"/>
  <c r="G2301" i="1" s="1"/>
  <c r="E2300" i="1"/>
  <c r="G2300" i="1" s="1"/>
  <c r="E2299" i="1"/>
  <c r="G2299" i="1" s="1"/>
  <c r="E2298" i="1"/>
  <c r="G2298" i="1" s="1"/>
  <c r="E2297" i="1"/>
  <c r="G2297" i="1" s="1"/>
  <c r="E2296" i="1"/>
  <c r="G2296" i="1" s="1"/>
  <c r="E2295" i="1"/>
  <c r="G2295" i="1" s="1"/>
  <c r="E2294" i="1"/>
  <c r="G2294" i="1" s="1"/>
  <c r="E2293" i="1"/>
  <c r="G2293" i="1" s="1"/>
  <c r="E2292" i="1"/>
  <c r="G2292" i="1" s="1"/>
  <c r="E2291" i="1"/>
  <c r="G2291" i="1" s="1"/>
  <c r="E2290" i="1"/>
  <c r="G2290" i="1" s="1"/>
  <c r="E2289" i="1"/>
  <c r="G2289" i="1" s="1"/>
  <c r="E2288" i="1"/>
  <c r="G2288" i="1" s="1"/>
  <c r="E2287" i="1"/>
  <c r="G2287" i="1" s="1"/>
  <c r="E2286" i="1"/>
  <c r="G2286" i="1" s="1"/>
  <c r="E2285" i="1"/>
  <c r="G2285" i="1" s="1"/>
  <c r="E2284" i="1"/>
  <c r="G2284" i="1" s="1"/>
  <c r="E2283" i="1"/>
  <c r="G2283" i="1" s="1"/>
  <c r="E2282" i="1"/>
  <c r="G2282" i="1" s="1"/>
  <c r="E2281" i="1"/>
  <c r="G2281" i="1" s="1"/>
  <c r="E2280" i="1"/>
  <c r="G2280" i="1" s="1"/>
  <c r="E2279" i="1"/>
  <c r="G2279" i="1" s="1"/>
  <c r="E2278" i="1"/>
  <c r="G2278" i="1" s="1"/>
  <c r="E2277" i="1"/>
  <c r="G2277" i="1" s="1"/>
  <c r="E2276" i="1"/>
  <c r="G2276" i="1" s="1"/>
  <c r="E2275" i="1"/>
  <c r="G2275" i="1" s="1"/>
  <c r="E2274" i="1"/>
  <c r="G2274" i="1" s="1"/>
  <c r="E2273" i="1"/>
  <c r="G2273" i="1" s="1"/>
  <c r="E2272" i="1"/>
  <c r="G2272" i="1" s="1"/>
  <c r="E2271" i="1"/>
  <c r="G2271" i="1" s="1"/>
  <c r="E2270" i="1"/>
  <c r="G2270" i="1" s="1"/>
  <c r="E2269" i="1"/>
  <c r="G2269" i="1" s="1"/>
  <c r="E2268" i="1"/>
  <c r="G2268" i="1" s="1"/>
  <c r="E2267" i="1"/>
  <c r="G2267" i="1" s="1"/>
  <c r="E2266" i="1"/>
  <c r="G2266" i="1" s="1"/>
  <c r="E2265" i="1"/>
  <c r="G2265" i="1" s="1"/>
  <c r="E2264" i="1"/>
  <c r="G2264" i="1" s="1"/>
  <c r="E2263" i="1"/>
  <c r="G2263" i="1" s="1"/>
  <c r="E2262" i="1"/>
  <c r="G2262" i="1" s="1"/>
  <c r="E2261" i="1"/>
  <c r="G2261" i="1" s="1"/>
  <c r="E2260" i="1"/>
  <c r="G2260" i="1" s="1"/>
  <c r="E2259" i="1"/>
  <c r="G2259" i="1" s="1"/>
  <c r="E2258" i="1"/>
  <c r="G2258" i="1" s="1"/>
  <c r="E2257" i="1"/>
  <c r="G2257" i="1" s="1"/>
  <c r="E2256" i="1"/>
  <c r="G2256" i="1" s="1"/>
  <c r="E2255" i="1"/>
  <c r="G2255" i="1" s="1"/>
  <c r="E2254" i="1"/>
  <c r="G2254" i="1" s="1"/>
  <c r="E2253" i="1"/>
  <c r="G2253" i="1" s="1"/>
  <c r="E2252" i="1"/>
  <c r="G2252" i="1" s="1"/>
  <c r="E2251" i="1"/>
  <c r="G2251" i="1" s="1"/>
  <c r="E2250" i="1"/>
  <c r="G2250" i="1" s="1"/>
  <c r="E2249" i="1"/>
  <c r="G2249" i="1" s="1"/>
  <c r="E2248" i="1"/>
  <c r="G2248" i="1" s="1"/>
  <c r="E2247" i="1"/>
  <c r="G2247" i="1" s="1"/>
  <c r="E2246" i="1"/>
  <c r="G2246" i="1" s="1"/>
  <c r="E2245" i="1"/>
  <c r="G2245" i="1" s="1"/>
  <c r="E2244" i="1"/>
  <c r="G2244" i="1" s="1"/>
  <c r="E2243" i="1"/>
  <c r="G2243" i="1" s="1"/>
  <c r="E2242" i="1"/>
  <c r="G2242" i="1" s="1"/>
  <c r="E2241" i="1"/>
  <c r="G2241" i="1" s="1"/>
  <c r="E2240" i="1"/>
  <c r="G2240" i="1" s="1"/>
  <c r="E2239" i="1"/>
  <c r="G2239" i="1" s="1"/>
  <c r="E2238" i="1"/>
  <c r="G2238" i="1" s="1"/>
  <c r="E2237" i="1"/>
  <c r="G2237" i="1" s="1"/>
  <c r="E2236" i="1"/>
  <c r="G2236" i="1" s="1"/>
  <c r="E2235" i="1"/>
  <c r="G2235" i="1" s="1"/>
  <c r="E2234" i="1"/>
  <c r="G2234" i="1" s="1"/>
  <c r="E2233" i="1"/>
  <c r="G2233" i="1" s="1"/>
  <c r="E2232" i="1"/>
  <c r="G2232" i="1" s="1"/>
  <c r="E2231" i="1"/>
  <c r="G2231" i="1" s="1"/>
  <c r="E2230" i="1"/>
  <c r="G2230" i="1" s="1"/>
  <c r="E2229" i="1"/>
  <c r="G2229" i="1" s="1"/>
  <c r="E2228" i="1"/>
  <c r="G2228" i="1" s="1"/>
  <c r="E2227" i="1"/>
  <c r="G2227" i="1" s="1"/>
  <c r="E2226" i="1"/>
  <c r="G2226" i="1" s="1"/>
  <c r="E2225" i="1"/>
  <c r="G2225" i="1" s="1"/>
  <c r="E2224" i="1"/>
  <c r="G2224" i="1" s="1"/>
  <c r="E2223" i="1"/>
  <c r="G2223" i="1" s="1"/>
  <c r="E2222" i="1"/>
  <c r="G2222" i="1" s="1"/>
  <c r="E2221" i="1"/>
  <c r="G2221" i="1" s="1"/>
  <c r="E2220" i="1"/>
  <c r="G2220" i="1" s="1"/>
  <c r="E2219" i="1"/>
  <c r="G2219" i="1" s="1"/>
  <c r="E2218" i="1"/>
  <c r="G2218" i="1" s="1"/>
  <c r="E2217" i="1"/>
  <c r="G2217" i="1" s="1"/>
  <c r="E2216" i="1"/>
  <c r="G2216" i="1" s="1"/>
  <c r="E2215" i="1"/>
  <c r="G2215" i="1" s="1"/>
  <c r="E2214" i="1"/>
  <c r="G2214" i="1" s="1"/>
  <c r="E2213" i="1"/>
  <c r="G2213" i="1" s="1"/>
  <c r="E2212" i="1"/>
  <c r="G2212" i="1" s="1"/>
  <c r="E2211" i="1"/>
  <c r="G2211" i="1" s="1"/>
  <c r="E2210" i="1"/>
  <c r="G2210" i="1" s="1"/>
  <c r="E2209" i="1"/>
  <c r="G2209" i="1" s="1"/>
  <c r="E2208" i="1"/>
  <c r="G2208" i="1" s="1"/>
  <c r="E2207" i="1"/>
  <c r="G2207" i="1" s="1"/>
  <c r="E2206" i="1"/>
  <c r="G2206" i="1" s="1"/>
  <c r="E2205" i="1"/>
  <c r="G2205" i="1" s="1"/>
  <c r="E2204" i="1"/>
  <c r="G2204" i="1" s="1"/>
  <c r="E2203" i="1"/>
  <c r="G2203" i="1" s="1"/>
  <c r="E2202" i="1"/>
  <c r="G2202" i="1" s="1"/>
  <c r="E2201" i="1"/>
  <c r="G2201" i="1" s="1"/>
  <c r="E2200" i="1"/>
  <c r="G2200" i="1" s="1"/>
  <c r="E2199" i="1"/>
  <c r="G2199" i="1" s="1"/>
  <c r="E2198" i="1"/>
  <c r="G2198" i="1" s="1"/>
  <c r="E2197" i="1"/>
  <c r="G2197" i="1" s="1"/>
  <c r="E2196" i="1"/>
  <c r="G2196" i="1" s="1"/>
  <c r="E2195" i="1"/>
  <c r="G2195" i="1" s="1"/>
  <c r="E2194" i="1"/>
  <c r="G2194" i="1" s="1"/>
  <c r="E2193" i="1"/>
  <c r="G2193" i="1" s="1"/>
  <c r="E2192" i="1"/>
  <c r="G2192" i="1" s="1"/>
  <c r="E2191" i="1"/>
  <c r="G2191" i="1" s="1"/>
  <c r="E2190" i="1"/>
  <c r="G2190" i="1" s="1"/>
  <c r="E2189" i="1"/>
  <c r="G2189" i="1" s="1"/>
  <c r="E2188" i="1"/>
  <c r="G2188" i="1" s="1"/>
  <c r="E2187" i="1"/>
  <c r="G2187" i="1" s="1"/>
  <c r="E2186" i="1"/>
  <c r="G2186" i="1" s="1"/>
  <c r="E2185" i="1"/>
  <c r="G2185" i="1" s="1"/>
  <c r="E2184" i="1"/>
  <c r="G2184" i="1" s="1"/>
  <c r="E2183" i="1"/>
  <c r="G2183" i="1" s="1"/>
  <c r="E2182" i="1"/>
  <c r="G2182" i="1" s="1"/>
  <c r="E2181" i="1"/>
  <c r="G2181" i="1" s="1"/>
  <c r="E2180" i="1"/>
  <c r="G2180" i="1" s="1"/>
  <c r="E2179" i="1"/>
  <c r="G2179" i="1" s="1"/>
  <c r="E2178" i="1"/>
  <c r="G2178" i="1" s="1"/>
  <c r="P2178" i="1" s="1"/>
  <c r="E2177" i="1"/>
  <c r="G2177" i="1" s="1"/>
  <c r="E2176" i="1"/>
  <c r="G2176" i="1" s="1"/>
  <c r="E2175" i="1"/>
  <c r="G2175" i="1" s="1"/>
  <c r="E2174" i="1"/>
  <c r="G2174" i="1" s="1"/>
  <c r="E2173" i="1"/>
  <c r="G2173" i="1" s="1"/>
  <c r="E2172" i="1"/>
  <c r="G2172" i="1" s="1"/>
  <c r="E2171" i="1"/>
  <c r="G2171" i="1" s="1"/>
  <c r="E2170" i="1"/>
  <c r="G2170" i="1" s="1"/>
  <c r="P2170" i="1" s="1"/>
  <c r="E2169" i="1"/>
  <c r="G2169" i="1" s="1"/>
  <c r="E2168" i="1"/>
  <c r="G2168" i="1" s="1"/>
  <c r="E2167" i="1"/>
  <c r="G2167" i="1" s="1"/>
  <c r="E2166" i="1"/>
  <c r="G2166" i="1" s="1"/>
  <c r="E2165" i="1"/>
  <c r="G2165" i="1" s="1"/>
  <c r="E2164" i="1"/>
  <c r="G2164" i="1" s="1"/>
  <c r="E2163" i="1"/>
  <c r="G2163" i="1" s="1"/>
  <c r="E2162" i="1"/>
  <c r="G2162" i="1" s="1"/>
  <c r="P2162" i="1" s="1"/>
  <c r="E2161" i="1"/>
  <c r="G2161" i="1" s="1"/>
  <c r="E2160" i="1"/>
  <c r="G2160" i="1" s="1"/>
  <c r="H2160" i="1" s="1"/>
  <c r="E2159" i="1"/>
  <c r="G2159" i="1" s="1"/>
  <c r="E2158" i="1"/>
  <c r="G2158" i="1" s="1"/>
  <c r="E2157" i="1"/>
  <c r="G2157" i="1" s="1"/>
  <c r="E2156" i="1"/>
  <c r="G2156" i="1" s="1"/>
  <c r="E2155" i="1"/>
  <c r="G2155" i="1" s="1"/>
  <c r="E2154" i="1"/>
  <c r="G2154" i="1" s="1"/>
  <c r="H2154" i="1" s="1"/>
  <c r="E2153" i="1"/>
  <c r="G2153" i="1" s="1"/>
  <c r="E2152" i="1"/>
  <c r="G2152" i="1" s="1"/>
  <c r="E2151" i="1"/>
  <c r="G2151" i="1" s="1"/>
  <c r="E2150" i="1"/>
  <c r="G2150" i="1" s="1"/>
  <c r="E2149" i="1"/>
  <c r="G2149" i="1" s="1"/>
  <c r="E2148" i="1"/>
  <c r="G2148" i="1" s="1"/>
  <c r="E2147" i="1"/>
  <c r="G2147" i="1" s="1"/>
  <c r="E2146" i="1"/>
  <c r="G2146" i="1" s="1"/>
  <c r="E2145" i="1"/>
  <c r="G2145" i="1" s="1"/>
  <c r="E2144" i="1"/>
  <c r="G2144" i="1" s="1"/>
  <c r="E2143" i="1"/>
  <c r="G2143" i="1" s="1"/>
  <c r="E2142" i="1"/>
  <c r="G2142" i="1" s="1"/>
  <c r="E2141" i="1"/>
  <c r="G2141" i="1" s="1"/>
  <c r="E2140" i="1"/>
  <c r="G2140" i="1" s="1"/>
  <c r="H2140" i="1" s="1"/>
  <c r="E2139" i="1"/>
  <c r="G2139" i="1" s="1"/>
  <c r="E2138" i="1"/>
  <c r="G2138" i="1" s="1"/>
  <c r="E2137" i="1"/>
  <c r="G2137" i="1" s="1"/>
  <c r="E2136" i="1"/>
  <c r="G2136" i="1" s="1"/>
  <c r="E2135" i="1"/>
  <c r="G2135" i="1" s="1"/>
  <c r="E2134" i="1"/>
  <c r="G2134" i="1" s="1"/>
  <c r="E2133" i="1"/>
  <c r="G2133" i="1" s="1"/>
  <c r="E2132" i="1"/>
  <c r="G2132" i="1" s="1"/>
  <c r="E2131" i="1"/>
  <c r="G2131" i="1" s="1"/>
  <c r="E2130" i="1"/>
  <c r="G2130" i="1" s="1"/>
  <c r="E2129" i="1"/>
  <c r="G2129" i="1" s="1"/>
  <c r="E2128" i="1"/>
  <c r="G2128" i="1" s="1"/>
  <c r="E2127" i="1"/>
  <c r="G2127" i="1" s="1"/>
  <c r="E2126" i="1"/>
  <c r="G2126" i="1" s="1"/>
  <c r="E2125" i="1"/>
  <c r="G2125" i="1" s="1"/>
  <c r="H2125" i="1" s="1"/>
  <c r="E2124" i="1"/>
  <c r="G2124" i="1" s="1"/>
  <c r="E2123" i="1"/>
  <c r="G2123" i="1" s="1"/>
  <c r="E2122" i="1"/>
  <c r="G2122" i="1" s="1"/>
  <c r="E2121" i="1"/>
  <c r="G2121" i="1" s="1"/>
  <c r="E2120" i="1"/>
  <c r="G2120" i="1" s="1"/>
  <c r="E2119" i="1"/>
  <c r="G2119" i="1" s="1"/>
  <c r="E2118" i="1"/>
  <c r="G2118" i="1" s="1"/>
  <c r="E2117" i="1"/>
  <c r="G2117" i="1" s="1"/>
  <c r="H2117" i="1" s="1"/>
  <c r="E2116" i="1"/>
  <c r="G2116" i="1" s="1"/>
  <c r="E2115" i="1"/>
  <c r="G2115" i="1" s="1"/>
  <c r="E2114" i="1"/>
  <c r="G2114" i="1" s="1"/>
  <c r="E2113" i="1"/>
  <c r="G2113" i="1" s="1"/>
  <c r="E2112" i="1"/>
  <c r="G2112" i="1" s="1"/>
  <c r="E2111" i="1"/>
  <c r="G2111" i="1" s="1"/>
  <c r="H2111" i="1" s="1"/>
  <c r="E2110" i="1"/>
  <c r="G2110" i="1" s="1"/>
  <c r="E2109" i="1"/>
  <c r="G2109" i="1" s="1"/>
  <c r="E2108" i="1"/>
  <c r="G2108" i="1" s="1"/>
  <c r="E2107" i="1"/>
  <c r="G2107" i="1" s="1"/>
  <c r="E2106" i="1"/>
  <c r="G2106" i="1" s="1"/>
  <c r="E2105" i="1"/>
  <c r="G2105" i="1" s="1"/>
  <c r="E2104" i="1"/>
  <c r="G2104" i="1" s="1"/>
  <c r="E2103" i="1"/>
  <c r="G2103" i="1" s="1"/>
  <c r="H2103" i="1" s="1"/>
  <c r="E2102" i="1"/>
  <c r="G2102" i="1" s="1"/>
  <c r="E2101" i="1"/>
  <c r="G2101" i="1" s="1"/>
  <c r="E2100" i="1"/>
  <c r="G2100" i="1" s="1"/>
  <c r="E2099" i="1"/>
  <c r="G2099" i="1" s="1"/>
  <c r="E2098" i="1"/>
  <c r="G2098" i="1" s="1"/>
  <c r="E2097" i="1"/>
  <c r="G2097" i="1" s="1"/>
  <c r="E2096" i="1"/>
  <c r="G2096" i="1" s="1"/>
  <c r="E2095" i="1"/>
  <c r="G2095" i="1" s="1"/>
  <c r="E2094" i="1"/>
  <c r="G2094" i="1" s="1"/>
  <c r="E2093" i="1"/>
  <c r="G2093" i="1" s="1"/>
  <c r="E2092" i="1"/>
  <c r="G2092" i="1" s="1"/>
  <c r="E2091" i="1"/>
  <c r="G2091" i="1" s="1"/>
  <c r="E2090" i="1"/>
  <c r="G2090" i="1" s="1"/>
  <c r="E2089" i="1"/>
  <c r="G2089" i="1" s="1"/>
  <c r="E2088" i="1"/>
  <c r="G2088" i="1" s="1"/>
  <c r="E2087" i="1"/>
  <c r="G2087" i="1" s="1"/>
  <c r="H2087" i="1" s="1"/>
  <c r="E2086" i="1"/>
  <c r="G2086" i="1" s="1"/>
  <c r="E2085" i="1"/>
  <c r="G2085" i="1" s="1"/>
  <c r="E2084" i="1"/>
  <c r="G2084" i="1" s="1"/>
  <c r="E2083" i="1"/>
  <c r="G2083" i="1" s="1"/>
  <c r="E2082" i="1"/>
  <c r="G2082" i="1" s="1"/>
  <c r="E2081" i="1"/>
  <c r="G2081" i="1" s="1"/>
  <c r="E2080" i="1"/>
  <c r="G2080" i="1" s="1"/>
  <c r="E2079" i="1"/>
  <c r="G2079" i="1" s="1"/>
  <c r="E2078" i="1"/>
  <c r="G2078" i="1" s="1"/>
  <c r="E2077" i="1"/>
  <c r="G2077" i="1" s="1"/>
  <c r="P2077" i="1" s="1"/>
  <c r="E2076" i="1"/>
  <c r="G2076" i="1" s="1"/>
  <c r="E2075" i="1"/>
  <c r="G2075" i="1" s="1"/>
  <c r="P2075" i="1" s="1"/>
  <c r="E2074" i="1"/>
  <c r="G2074" i="1" s="1"/>
  <c r="E2073" i="1"/>
  <c r="G2073" i="1" s="1"/>
  <c r="E2072" i="1"/>
  <c r="G2072" i="1" s="1"/>
  <c r="E2071" i="1"/>
  <c r="G2071" i="1" s="1"/>
  <c r="P2071" i="1" s="1"/>
  <c r="E2070" i="1"/>
  <c r="G2070" i="1" s="1"/>
  <c r="E2069" i="1"/>
  <c r="G2069" i="1" s="1"/>
  <c r="E2068" i="1"/>
  <c r="G2068" i="1" s="1"/>
  <c r="E2067" i="1"/>
  <c r="G2067" i="1" s="1"/>
  <c r="E2066" i="1"/>
  <c r="G2066" i="1" s="1"/>
  <c r="E2065" i="1"/>
  <c r="G2065" i="1" s="1"/>
  <c r="P2065" i="1" s="1"/>
  <c r="E2064" i="1"/>
  <c r="G2064" i="1" s="1"/>
  <c r="E2063" i="1"/>
  <c r="G2063" i="1" s="1"/>
  <c r="P2063" i="1" s="1"/>
  <c r="E2062" i="1"/>
  <c r="G2062" i="1" s="1"/>
  <c r="E2061" i="1"/>
  <c r="G2061" i="1" s="1"/>
  <c r="E2060" i="1"/>
  <c r="G2060" i="1" s="1"/>
  <c r="E2059" i="1"/>
  <c r="G2059" i="1" s="1"/>
  <c r="E2058" i="1"/>
  <c r="G2058" i="1" s="1"/>
  <c r="E2057" i="1"/>
  <c r="G2057" i="1" s="1"/>
  <c r="P2057" i="1" s="1"/>
  <c r="E2056" i="1"/>
  <c r="G2056" i="1" s="1"/>
  <c r="E2055" i="1"/>
  <c r="G2055" i="1" s="1"/>
  <c r="E2054" i="1"/>
  <c r="G2054" i="1" s="1"/>
  <c r="E2053" i="1"/>
  <c r="G2053" i="1" s="1"/>
  <c r="P2053" i="1" s="1"/>
  <c r="E2052" i="1"/>
  <c r="G2052" i="1" s="1"/>
  <c r="E2051" i="1"/>
  <c r="G2051" i="1" s="1"/>
  <c r="H2051" i="1" s="1"/>
  <c r="E2050" i="1"/>
  <c r="G2050" i="1" s="1"/>
  <c r="E2049" i="1"/>
  <c r="G2049" i="1" s="1"/>
  <c r="E2048" i="1"/>
  <c r="G2048" i="1" s="1"/>
  <c r="E2047" i="1"/>
  <c r="G2047" i="1" s="1"/>
  <c r="P2047" i="1" s="1"/>
  <c r="E2046" i="1"/>
  <c r="G2046" i="1" s="1"/>
  <c r="E2045" i="1"/>
  <c r="G2045" i="1" s="1"/>
  <c r="H2045" i="1" s="1"/>
  <c r="E2044" i="1"/>
  <c r="G2044" i="1" s="1"/>
  <c r="E2043" i="1"/>
  <c r="G2043" i="1" s="1"/>
  <c r="P2043" i="1" s="1"/>
  <c r="E2042" i="1"/>
  <c r="G2042" i="1" s="1"/>
  <c r="E2041" i="1"/>
  <c r="G2041" i="1" s="1"/>
  <c r="E2040" i="1"/>
  <c r="G2040" i="1" s="1"/>
  <c r="E2039" i="1"/>
  <c r="G2039" i="1" s="1"/>
  <c r="P2039" i="1" s="1"/>
  <c r="E2038" i="1"/>
  <c r="G2038" i="1" s="1"/>
  <c r="E2037" i="1"/>
  <c r="G2037" i="1" s="1"/>
  <c r="H2037" i="1" s="1"/>
  <c r="E2036" i="1"/>
  <c r="G2036" i="1" s="1"/>
  <c r="E2035" i="1"/>
  <c r="G2035" i="1" s="1"/>
  <c r="E2034" i="1"/>
  <c r="G2034" i="1" s="1"/>
  <c r="E2033" i="1"/>
  <c r="G2033" i="1" s="1"/>
  <c r="E2032" i="1"/>
  <c r="G2032" i="1" s="1"/>
  <c r="E2031" i="1"/>
  <c r="G2031" i="1" s="1"/>
  <c r="P2031" i="1" s="1"/>
  <c r="E2030" i="1"/>
  <c r="G2030" i="1" s="1"/>
  <c r="E2029" i="1"/>
  <c r="G2029" i="1" s="1"/>
  <c r="E2028" i="1"/>
  <c r="G2028" i="1" s="1"/>
  <c r="E2027" i="1"/>
  <c r="G2027" i="1" s="1"/>
  <c r="P2027" i="1" s="1"/>
  <c r="E2026" i="1"/>
  <c r="G2026" i="1" s="1"/>
  <c r="E2025" i="1"/>
  <c r="G2025" i="1" s="1"/>
  <c r="E2024" i="1"/>
  <c r="G2024" i="1" s="1"/>
  <c r="E2023" i="1"/>
  <c r="G2023" i="1" s="1"/>
  <c r="P2023" i="1" s="1"/>
  <c r="E2022" i="1"/>
  <c r="G2022" i="1" s="1"/>
  <c r="E2021" i="1"/>
  <c r="G2021" i="1" s="1"/>
  <c r="E2020" i="1"/>
  <c r="G2020" i="1" s="1"/>
  <c r="E2019" i="1"/>
  <c r="G2019" i="1" s="1"/>
  <c r="H2019" i="1" s="1"/>
  <c r="E2018" i="1"/>
  <c r="G2018" i="1" s="1"/>
  <c r="E2017" i="1"/>
  <c r="G2017" i="1" s="1"/>
  <c r="E2016" i="1"/>
  <c r="G2016" i="1" s="1"/>
  <c r="E2015" i="1"/>
  <c r="G2015" i="1" s="1"/>
  <c r="P2015" i="1" s="1"/>
  <c r="E2014" i="1"/>
  <c r="G2014" i="1" s="1"/>
  <c r="E2013" i="1"/>
  <c r="G2013" i="1" s="1"/>
  <c r="P2013" i="1" s="1"/>
  <c r="E2012" i="1"/>
  <c r="G2012" i="1" s="1"/>
  <c r="E2011" i="1"/>
  <c r="G2011" i="1" s="1"/>
  <c r="E2010" i="1"/>
  <c r="G2010" i="1" s="1"/>
  <c r="E2009" i="1"/>
  <c r="G2009" i="1" s="1"/>
  <c r="E2008" i="1"/>
  <c r="G2008" i="1" s="1"/>
  <c r="E2007" i="1"/>
  <c r="G2007" i="1" s="1"/>
  <c r="P2007" i="1" s="1"/>
  <c r="E2006" i="1"/>
  <c r="G2006" i="1" s="1"/>
  <c r="E2005" i="1"/>
  <c r="G2005" i="1" s="1"/>
  <c r="P2005" i="1" s="1"/>
  <c r="E2004" i="1"/>
  <c r="G2004" i="1" s="1"/>
  <c r="E2003" i="1"/>
  <c r="G2003" i="1" s="1"/>
  <c r="E2002" i="1"/>
  <c r="G2002" i="1" s="1"/>
  <c r="E2001" i="1"/>
  <c r="G2001" i="1" s="1"/>
  <c r="E2000" i="1"/>
  <c r="G2000" i="1" s="1"/>
  <c r="E1999" i="1"/>
  <c r="G1999" i="1" s="1"/>
  <c r="E1998" i="1"/>
  <c r="G1998" i="1" s="1"/>
  <c r="E1997" i="1"/>
  <c r="G1997" i="1" s="1"/>
  <c r="E1996" i="1"/>
  <c r="G1996" i="1" s="1"/>
  <c r="E1995" i="1"/>
  <c r="G1995" i="1" s="1"/>
  <c r="P1995" i="1" s="1"/>
  <c r="E1994" i="1"/>
  <c r="G1994" i="1" s="1"/>
  <c r="E1993" i="1"/>
  <c r="G1993" i="1" s="1"/>
  <c r="E1992" i="1"/>
  <c r="G1992" i="1" s="1"/>
  <c r="E1991" i="1"/>
  <c r="G1991" i="1" s="1"/>
  <c r="P1991" i="1" s="1"/>
  <c r="E1990" i="1"/>
  <c r="G1990" i="1" s="1"/>
  <c r="E1989" i="1"/>
  <c r="G1989" i="1" s="1"/>
  <c r="E1988" i="1"/>
  <c r="G1988" i="1" s="1"/>
  <c r="E1987" i="1"/>
  <c r="G1987" i="1" s="1"/>
  <c r="P1987" i="1" s="1"/>
  <c r="E1986" i="1"/>
  <c r="G1986" i="1" s="1"/>
  <c r="E1985" i="1"/>
  <c r="G1985" i="1" s="1"/>
  <c r="E1984" i="1"/>
  <c r="G1984" i="1" s="1"/>
  <c r="E1983" i="1"/>
  <c r="G1983" i="1" s="1"/>
  <c r="H1983" i="1" s="1"/>
  <c r="E1982" i="1"/>
  <c r="G1982" i="1" s="1"/>
  <c r="E1981" i="1"/>
  <c r="G1981" i="1" s="1"/>
  <c r="E1980" i="1"/>
  <c r="G1980" i="1" s="1"/>
  <c r="E1979" i="1"/>
  <c r="G1979" i="1" s="1"/>
  <c r="P1979" i="1" s="1"/>
  <c r="E1978" i="1"/>
  <c r="G1978" i="1" s="1"/>
  <c r="E1977" i="1"/>
  <c r="G1977" i="1" s="1"/>
  <c r="H1977" i="1" s="1"/>
  <c r="E1976" i="1"/>
  <c r="G1976" i="1" s="1"/>
  <c r="E1975" i="1"/>
  <c r="G1975" i="1" s="1"/>
  <c r="P1975" i="1" s="1"/>
  <c r="E1974" i="1"/>
  <c r="G1974" i="1" s="1"/>
  <c r="E1973" i="1"/>
  <c r="G1973" i="1" s="1"/>
  <c r="E1972" i="1"/>
  <c r="G1972" i="1" s="1"/>
  <c r="E1971" i="1"/>
  <c r="G1971" i="1" s="1"/>
  <c r="P1971" i="1" s="1"/>
  <c r="E1970" i="1"/>
  <c r="G1970" i="1" s="1"/>
  <c r="E1969" i="1"/>
  <c r="G1969" i="1" s="1"/>
  <c r="H1969" i="1" s="1"/>
  <c r="E1968" i="1"/>
  <c r="G1968" i="1" s="1"/>
  <c r="E1967" i="1"/>
  <c r="G1967" i="1" s="1"/>
  <c r="H1967" i="1" s="1"/>
  <c r="E1966" i="1"/>
  <c r="G1966" i="1" s="1"/>
  <c r="E1965" i="1"/>
  <c r="G1965" i="1" s="1"/>
  <c r="E1964" i="1"/>
  <c r="G1964" i="1" s="1"/>
  <c r="E1963" i="1"/>
  <c r="G1963" i="1" s="1"/>
  <c r="P1963" i="1" s="1"/>
  <c r="E1962" i="1"/>
  <c r="G1962" i="1" s="1"/>
  <c r="E1961" i="1"/>
  <c r="G1961" i="1" s="1"/>
  <c r="E1960" i="1"/>
  <c r="G1960" i="1" s="1"/>
  <c r="E1959" i="1"/>
  <c r="G1959" i="1" s="1"/>
  <c r="E1958" i="1"/>
  <c r="G1958" i="1" s="1"/>
  <c r="E1957" i="1"/>
  <c r="G1957" i="1" s="1"/>
  <c r="E1956" i="1"/>
  <c r="G1956" i="1" s="1"/>
  <c r="E1955" i="1"/>
  <c r="G1955" i="1" s="1"/>
  <c r="E1954" i="1"/>
  <c r="G1954" i="1" s="1"/>
  <c r="E1953" i="1"/>
  <c r="G1953" i="1" s="1"/>
  <c r="E1952" i="1"/>
  <c r="G1952" i="1" s="1"/>
  <c r="E1951" i="1"/>
  <c r="G1951" i="1" s="1"/>
  <c r="E1950" i="1"/>
  <c r="G1950" i="1" s="1"/>
  <c r="E1949" i="1"/>
  <c r="G1949" i="1" s="1"/>
  <c r="E1948" i="1"/>
  <c r="G1948" i="1" s="1"/>
  <c r="E1947" i="1"/>
  <c r="G1947" i="1" s="1"/>
  <c r="P1947" i="1" s="1"/>
  <c r="E1946" i="1"/>
  <c r="G1946" i="1" s="1"/>
  <c r="E1945" i="1"/>
  <c r="G1945" i="1" s="1"/>
  <c r="E1944" i="1"/>
  <c r="G1944" i="1" s="1"/>
  <c r="E1943" i="1"/>
  <c r="G1943" i="1" s="1"/>
  <c r="H1943" i="1" s="1"/>
  <c r="E1942" i="1"/>
  <c r="G1942" i="1" s="1"/>
  <c r="E1941" i="1"/>
  <c r="G1941" i="1" s="1"/>
  <c r="E1940" i="1"/>
  <c r="G1940" i="1" s="1"/>
  <c r="E1939" i="1"/>
  <c r="G1939" i="1" s="1"/>
  <c r="H1939" i="1" s="1"/>
  <c r="E1938" i="1"/>
  <c r="G1938" i="1" s="1"/>
  <c r="E1937" i="1"/>
  <c r="G1937" i="1" s="1"/>
  <c r="E1936" i="1"/>
  <c r="G1936" i="1" s="1"/>
  <c r="E1935" i="1"/>
  <c r="G1935" i="1" s="1"/>
  <c r="E1934" i="1"/>
  <c r="G1934" i="1" s="1"/>
  <c r="E1933" i="1"/>
  <c r="G1933" i="1" s="1"/>
  <c r="E1932" i="1"/>
  <c r="G1932" i="1" s="1"/>
  <c r="E1931" i="1"/>
  <c r="G1931" i="1" s="1"/>
  <c r="E1930" i="1"/>
  <c r="G1930" i="1" s="1"/>
  <c r="E1929" i="1"/>
  <c r="G1929" i="1" s="1"/>
  <c r="E1928" i="1"/>
  <c r="G1928" i="1" s="1"/>
  <c r="E1927" i="1"/>
  <c r="G1927" i="1" s="1"/>
  <c r="E1926" i="1"/>
  <c r="G1926" i="1" s="1"/>
  <c r="E1925" i="1"/>
  <c r="G1925" i="1" s="1"/>
  <c r="P1925" i="1" s="1"/>
  <c r="E1924" i="1"/>
  <c r="G1924" i="1" s="1"/>
  <c r="E1923" i="1"/>
  <c r="G1923" i="1" s="1"/>
  <c r="E1922" i="1"/>
  <c r="G1922" i="1" s="1"/>
  <c r="E1921" i="1"/>
  <c r="G1921" i="1" s="1"/>
  <c r="E1920" i="1"/>
  <c r="G1920" i="1" s="1"/>
  <c r="E1919" i="1"/>
  <c r="G1919" i="1" s="1"/>
  <c r="E1918" i="1"/>
  <c r="G1918" i="1" s="1"/>
  <c r="E1917" i="1"/>
  <c r="G1917" i="1" s="1"/>
  <c r="E1916" i="1"/>
  <c r="G1916" i="1" s="1"/>
  <c r="E1915" i="1"/>
  <c r="G1915" i="1" s="1"/>
  <c r="E1914" i="1"/>
  <c r="G1914" i="1" s="1"/>
  <c r="E1913" i="1"/>
  <c r="G1913" i="1" s="1"/>
  <c r="E1912" i="1"/>
  <c r="G1912" i="1" s="1"/>
  <c r="E1911" i="1"/>
  <c r="G1911" i="1" s="1"/>
  <c r="E1910" i="1"/>
  <c r="G1910" i="1" s="1"/>
  <c r="E1909" i="1"/>
  <c r="G1909" i="1" s="1"/>
  <c r="E1908" i="1"/>
  <c r="G1908" i="1" s="1"/>
  <c r="E1907" i="1"/>
  <c r="G1907" i="1" s="1"/>
  <c r="E1906" i="1"/>
  <c r="G1906" i="1" s="1"/>
  <c r="E1905" i="1"/>
  <c r="G1905" i="1" s="1"/>
  <c r="E1904" i="1"/>
  <c r="G1904" i="1" s="1"/>
  <c r="E1903" i="1"/>
  <c r="G1903" i="1" s="1"/>
  <c r="E1902" i="1"/>
  <c r="G1902" i="1" s="1"/>
  <c r="E1901" i="1"/>
  <c r="G1901" i="1" s="1"/>
  <c r="E1900" i="1"/>
  <c r="G1900" i="1" s="1"/>
  <c r="E1899" i="1"/>
  <c r="G1899" i="1" s="1"/>
  <c r="E1898" i="1"/>
  <c r="G1898" i="1" s="1"/>
  <c r="E1897" i="1"/>
  <c r="G1897" i="1" s="1"/>
  <c r="E1896" i="1"/>
  <c r="G1896" i="1" s="1"/>
  <c r="E1895" i="1"/>
  <c r="G1895" i="1" s="1"/>
  <c r="E1894" i="1"/>
  <c r="G1894" i="1" s="1"/>
  <c r="E1893" i="1"/>
  <c r="G1893" i="1" s="1"/>
  <c r="E1892" i="1"/>
  <c r="G1892" i="1" s="1"/>
  <c r="E1891" i="1"/>
  <c r="G1891" i="1" s="1"/>
  <c r="E1890" i="1"/>
  <c r="G1890" i="1" s="1"/>
  <c r="E1889" i="1"/>
  <c r="G1889" i="1" s="1"/>
  <c r="E1888" i="1"/>
  <c r="G1888" i="1" s="1"/>
  <c r="E1887" i="1"/>
  <c r="G1887" i="1" s="1"/>
  <c r="E1886" i="1"/>
  <c r="G1886" i="1" s="1"/>
  <c r="E1885" i="1"/>
  <c r="G1885" i="1" s="1"/>
  <c r="E1884" i="1"/>
  <c r="G1884" i="1" s="1"/>
  <c r="E1883" i="1"/>
  <c r="G1883" i="1" s="1"/>
  <c r="E1882" i="1"/>
  <c r="G1882" i="1" s="1"/>
  <c r="E1881" i="1"/>
  <c r="G1881" i="1" s="1"/>
  <c r="E1880" i="1"/>
  <c r="G1880" i="1" s="1"/>
  <c r="E1879" i="1"/>
  <c r="G1879" i="1" s="1"/>
  <c r="E1878" i="1"/>
  <c r="G1878" i="1" s="1"/>
  <c r="E1877" i="1"/>
  <c r="G1877" i="1" s="1"/>
  <c r="E1876" i="1"/>
  <c r="G1876" i="1" s="1"/>
  <c r="E1875" i="1"/>
  <c r="G1875" i="1" s="1"/>
  <c r="E1874" i="1"/>
  <c r="G1874" i="1" s="1"/>
  <c r="E1873" i="1"/>
  <c r="G1873" i="1" s="1"/>
  <c r="E1872" i="1"/>
  <c r="G1872" i="1" s="1"/>
  <c r="E1871" i="1"/>
  <c r="G1871" i="1" s="1"/>
  <c r="E1870" i="1"/>
  <c r="G1870" i="1" s="1"/>
  <c r="E1869" i="1"/>
  <c r="G1869" i="1" s="1"/>
  <c r="E1868" i="1"/>
  <c r="G1868" i="1" s="1"/>
  <c r="E1867" i="1"/>
  <c r="G1867" i="1" s="1"/>
  <c r="E1866" i="1"/>
  <c r="G1866" i="1" s="1"/>
  <c r="E1865" i="1"/>
  <c r="G1865" i="1" s="1"/>
  <c r="E1864" i="1"/>
  <c r="G1864" i="1" s="1"/>
  <c r="E1863" i="1"/>
  <c r="G1863" i="1" s="1"/>
  <c r="E1862" i="1"/>
  <c r="G1862" i="1" s="1"/>
  <c r="E1861" i="1"/>
  <c r="G1861" i="1" s="1"/>
  <c r="E1860" i="1"/>
  <c r="G1860" i="1" s="1"/>
  <c r="E1859" i="1"/>
  <c r="G1859" i="1" s="1"/>
  <c r="E1858" i="1"/>
  <c r="G1858" i="1" s="1"/>
  <c r="E1857" i="1"/>
  <c r="G1857" i="1" s="1"/>
  <c r="E1856" i="1"/>
  <c r="G1856" i="1" s="1"/>
  <c r="E1855" i="1"/>
  <c r="G1855" i="1" s="1"/>
  <c r="E1854" i="1"/>
  <c r="G1854" i="1" s="1"/>
  <c r="E1853" i="1"/>
  <c r="G1853" i="1" s="1"/>
  <c r="E1852" i="1"/>
  <c r="G1852" i="1" s="1"/>
  <c r="E1851" i="1"/>
  <c r="G1851" i="1" s="1"/>
  <c r="E1850" i="1"/>
  <c r="G1850" i="1" s="1"/>
  <c r="E1849" i="1"/>
  <c r="G1849" i="1" s="1"/>
  <c r="E1848" i="1"/>
  <c r="G1848" i="1" s="1"/>
  <c r="E1847" i="1"/>
  <c r="G1847" i="1" s="1"/>
  <c r="E1846" i="1"/>
  <c r="G1846" i="1" s="1"/>
  <c r="E1845" i="1"/>
  <c r="G1845" i="1" s="1"/>
  <c r="E1844" i="1"/>
  <c r="G1844" i="1" s="1"/>
  <c r="E1843" i="1"/>
  <c r="G1843" i="1" s="1"/>
  <c r="E1842" i="1"/>
  <c r="G1842" i="1" s="1"/>
  <c r="E1841" i="1"/>
  <c r="G1841" i="1" s="1"/>
  <c r="E1840" i="1"/>
  <c r="G1840" i="1" s="1"/>
  <c r="E1839" i="1"/>
  <c r="G1839" i="1" s="1"/>
  <c r="E1838" i="1"/>
  <c r="G1838" i="1" s="1"/>
  <c r="E1837" i="1"/>
  <c r="G1837" i="1" s="1"/>
  <c r="E1836" i="1"/>
  <c r="G1836" i="1" s="1"/>
  <c r="E1835" i="1"/>
  <c r="G1835" i="1" s="1"/>
  <c r="E1834" i="1"/>
  <c r="G1834" i="1" s="1"/>
  <c r="E1833" i="1"/>
  <c r="G1833" i="1" s="1"/>
  <c r="E1832" i="1"/>
  <c r="G1832" i="1" s="1"/>
  <c r="E1831" i="1"/>
  <c r="G1831" i="1" s="1"/>
  <c r="E1830" i="1"/>
  <c r="G1830" i="1" s="1"/>
  <c r="E1829" i="1"/>
  <c r="G1829" i="1" s="1"/>
  <c r="P1829" i="1" s="1"/>
  <c r="E1828" i="1"/>
  <c r="G1828" i="1" s="1"/>
  <c r="E1827" i="1"/>
  <c r="G1827" i="1" s="1"/>
  <c r="E1826" i="1"/>
  <c r="G1826" i="1" s="1"/>
  <c r="E1825" i="1"/>
  <c r="G1825" i="1" s="1"/>
  <c r="E1824" i="1"/>
  <c r="G1824" i="1" s="1"/>
  <c r="E1823" i="1"/>
  <c r="G1823" i="1" s="1"/>
  <c r="E1822" i="1"/>
  <c r="G1822" i="1" s="1"/>
  <c r="E1821" i="1"/>
  <c r="G1821" i="1" s="1"/>
  <c r="E1820" i="1"/>
  <c r="G1820" i="1" s="1"/>
  <c r="E1819" i="1"/>
  <c r="G1819" i="1" s="1"/>
  <c r="E1818" i="1"/>
  <c r="G1818" i="1" s="1"/>
  <c r="E1817" i="1"/>
  <c r="G1817" i="1" s="1"/>
  <c r="E1816" i="1"/>
  <c r="G1816" i="1" s="1"/>
  <c r="E1815" i="1"/>
  <c r="G1815" i="1" s="1"/>
  <c r="E1814" i="1"/>
  <c r="G1814" i="1" s="1"/>
  <c r="E1813" i="1"/>
  <c r="G1813" i="1" s="1"/>
  <c r="E1812" i="1"/>
  <c r="G1812" i="1" s="1"/>
  <c r="E1811" i="1"/>
  <c r="G1811" i="1" s="1"/>
  <c r="E1810" i="1"/>
  <c r="G1810" i="1" s="1"/>
  <c r="E1809" i="1"/>
  <c r="G1809" i="1" s="1"/>
  <c r="E1808" i="1"/>
  <c r="G1808" i="1" s="1"/>
  <c r="E1807" i="1"/>
  <c r="G1807" i="1" s="1"/>
  <c r="E1806" i="1"/>
  <c r="G1806" i="1" s="1"/>
  <c r="E1805" i="1"/>
  <c r="G1805" i="1" s="1"/>
  <c r="E1804" i="1"/>
  <c r="G1804" i="1" s="1"/>
  <c r="E1803" i="1"/>
  <c r="G1803" i="1" s="1"/>
  <c r="E1802" i="1"/>
  <c r="G1802" i="1" s="1"/>
  <c r="E1801" i="1"/>
  <c r="G1801" i="1" s="1"/>
  <c r="E1800" i="1"/>
  <c r="G1800" i="1" s="1"/>
  <c r="E1799" i="1"/>
  <c r="G1799" i="1" s="1"/>
  <c r="E1798" i="1"/>
  <c r="G1798" i="1" s="1"/>
  <c r="E1797" i="1"/>
  <c r="G1797" i="1" s="1"/>
  <c r="P1797" i="1" s="1"/>
  <c r="E1796" i="1"/>
  <c r="G1796" i="1" s="1"/>
  <c r="E1795" i="1"/>
  <c r="G1795" i="1" s="1"/>
  <c r="E1794" i="1"/>
  <c r="G1794" i="1" s="1"/>
  <c r="E1793" i="1"/>
  <c r="G1793" i="1" s="1"/>
  <c r="E1792" i="1"/>
  <c r="G1792" i="1" s="1"/>
  <c r="E1791" i="1"/>
  <c r="G1791" i="1" s="1"/>
  <c r="E1790" i="1"/>
  <c r="G1790" i="1" s="1"/>
  <c r="E1789" i="1"/>
  <c r="G1789" i="1" s="1"/>
  <c r="P1789" i="1" s="1"/>
  <c r="E1788" i="1"/>
  <c r="G1788" i="1" s="1"/>
  <c r="E1787" i="1"/>
  <c r="G1787" i="1" s="1"/>
  <c r="E1786" i="1"/>
  <c r="G1786" i="1" s="1"/>
  <c r="E1785" i="1"/>
  <c r="G1785" i="1" s="1"/>
  <c r="P1785" i="1" s="1"/>
  <c r="E1784" i="1"/>
  <c r="G1784" i="1" s="1"/>
  <c r="E1783" i="1"/>
  <c r="G1783" i="1" s="1"/>
  <c r="H1783" i="1" s="1"/>
  <c r="E1782" i="1"/>
  <c r="G1782" i="1" s="1"/>
  <c r="E1781" i="1"/>
  <c r="G1781" i="1" s="1"/>
  <c r="H1781" i="1" s="1"/>
  <c r="E1780" i="1"/>
  <c r="G1780" i="1" s="1"/>
  <c r="E1779" i="1"/>
  <c r="G1779" i="1" s="1"/>
  <c r="E1778" i="1"/>
  <c r="G1778" i="1" s="1"/>
  <c r="E1777" i="1"/>
  <c r="G1777" i="1" s="1"/>
  <c r="P1777" i="1" s="1"/>
  <c r="E1776" i="1"/>
  <c r="G1776" i="1" s="1"/>
  <c r="E1775" i="1"/>
  <c r="G1775" i="1" s="1"/>
  <c r="E1774" i="1"/>
  <c r="G1774" i="1" s="1"/>
  <c r="E1773" i="1"/>
  <c r="G1773" i="1" s="1"/>
  <c r="P1773" i="1" s="1"/>
  <c r="E1772" i="1"/>
  <c r="G1772" i="1" s="1"/>
  <c r="E1771" i="1"/>
  <c r="G1771" i="1" s="1"/>
  <c r="E1770" i="1"/>
  <c r="G1770" i="1" s="1"/>
  <c r="E1769" i="1"/>
  <c r="G1769" i="1" s="1"/>
  <c r="P1769" i="1" s="1"/>
  <c r="E1768" i="1"/>
  <c r="G1768" i="1" s="1"/>
  <c r="E1767" i="1"/>
  <c r="G1767" i="1" s="1"/>
  <c r="E1766" i="1"/>
  <c r="G1766" i="1" s="1"/>
  <c r="E1765" i="1"/>
  <c r="G1765" i="1" s="1"/>
  <c r="H1765" i="1" s="1"/>
  <c r="E1764" i="1"/>
  <c r="G1764" i="1" s="1"/>
  <c r="E1763" i="1"/>
  <c r="G1763" i="1" s="1"/>
  <c r="E1762" i="1"/>
  <c r="G1762" i="1" s="1"/>
  <c r="E1761" i="1"/>
  <c r="G1761" i="1" s="1"/>
  <c r="P1761" i="1" s="1"/>
  <c r="E1760" i="1"/>
  <c r="G1760" i="1" s="1"/>
  <c r="E1759" i="1"/>
  <c r="G1759" i="1" s="1"/>
  <c r="E1758" i="1"/>
  <c r="G1758" i="1" s="1"/>
  <c r="E1757" i="1"/>
  <c r="G1757" i="1" s="1"/>
  <c r="E1756" i="1"/>
  <c r="G1756" i="1" s="1"/>
  <c r="E1755" i="1"/>
  <c r="G1755" i="1" s="1"/>
  <c r="E1754" i="1"/>
  <c r="G1754" i="1" s="1"/>
  <c r="E1753" i="1"/>
  <c r="G1753" i="1" s="1"/>
  <c r="P1753" i="1" s="1"/>
  <c r="E1752" i="1"/>
  <c r="G1752" i="1" s="1"/>
  <c r="E1751" i="1"/>
  <c r="G1751" i="1" s="1"/>
  <c r="P1751" i="1" s="1"/>
  <c r="E1750" i="1"/>
  <c r="G1750" i="1" s="1"/>
  <c r="E1749" i="1"/>
  <c r="G1749" i="1" s="1"/>
  <c r="E1748" i="1"/>
  <c r="G1748" i="1" s="1"/>
  <c r="E1747" i="1"/>
  <c r="G1747" i="1" s="1"/>
  <c r="P1747" i="1" s="1"/>
  <c r="E1746" i="1"/>
  <c r="G1746" i="1" s="1"/>
  <c r="E1745" i="1"/>
  <c r="G1745" i="1" s="1"/>
  <c r="H1745" i="1" s="1"/>
  <c r="E1744" i="1"/>
  <c r="G1744" i="1" s="1"/>
  <c r="E1743" i="1"/>
  <c r="G1743" i="1" s="1"/>
  <c r="E1742" i="1"/>
  <c r="G1742" i="1" s="1"/>
  <c r="E1741" i="1"/>
  <c r="G1741" i="1" s="1"/>
  <c r="P1741" i="1" s="1"/>
  <c r="E1740" i="1"/>
  <c r="G1740" i="1" s="1"/>
  <c r="E1739" i="1"/>
  <c r="G1739" i="1" s="1"/>
  <c r="E1738" i="1"/>
  <c r="G1738" i="1" s="1"/>
  <c r="E1737" i="1"/>
  <c r="G1737" i="1" s="1"/>
  <c r="H1737" i="1" s="1"/>
  <c r="E1736" i="1"/>
  <c r="G1736" i="1" s="1"/>
  <c r="E1735" i="1"/>
  <c r="G1735" i="1" s="1"/>
  <c r="P1735" i="1" s="1"/>
  <c r="E1734" i="1"/>
  <c r="G1734" i="1" s="1"/>
  <c r="E1733" i="1"/>
  <c r="G1733" i="1" s="1"/>
  <c r="E1732" i="1"/>
  <c r="G1732" i="1" s="1"/>
  <c r="E1731" i="1"/>
  <c r="G1731" i="1" s="1"/>
  <c r="P1731" i="1" s="1"/>
  <c r="E1730" i="1"/>
  <c r="G1730" i="1" s="1"/>
  <c r="E1729" i="1"/>
  <c r="G1729" i="1" s="1"/>
  <c r="H1729" i="1" s="1"/>
  <c r="E1728" i="1"/>
  <c r="G1728" i="1" s="1"/>
  <c r="E1727" i="1"/>
  <c r="G1727" i="1" s="1"/>
  <c r="E1726" i="1"/>
  <c r="G1726" i="1" s="1"/>
  <c r="E1725" i="1"/>
  <c r="G1725" i="1" s="1"/>
  <c r="E1724" i="1"/>
  <c r="G1724" i="1" s="1"/>
  <c r="E1723" i="1"/>
  <c r="G1723" i="1" s="1"/>
  <c r="P1723" i="1" s="1"/>
  <c r="E1722" i="1"/>
  <c r="G1722" i="1" s="1"/>
  <c r="E1721" i="1"/>
  <c r="G1721" i="1" s="1"/>
  <c r="E1720" i="1"/>
  <c r="G1720" i="1" s="1"/>
  <c r="E1719" i="1"/>
  <c r="G1719" i="1" s="1"/>
  <c r="H1719" i="1" s="1"/>
  <c r="E1718" i="1"/>
  <c r="G1718" i="1" s="1"/>
  <c r="E1717" i="1"/>
  <c r="G1717" i="1" s="1"/>
  <c r="E1716" i="1"/>
  <c r="G1716" i="1" s="1"/>
  <c r="E1715" i="1"/>
  <c r="G1715" i="1" s="1"/>
  <c r="E1714" i="1"/>
  <c r="G1714" i="1" s="1"/>
  <c r="E1713" i="1"/>
  <c r="G1713" i="1" s="1"/>
  <c r="P1713" i="1" s="1"/>
  <c r="E1712" i="1"/>
  <c r="G1712" i="1" s="1"/>
  <c r="E1711" i="1"/>
  <c r="G1711" i="1" s="1"/>
  <c r="E1710" i="1"/>
  <c r="G1710" i="1" s="1"/>
  <c r="E1709" i="1"/>
  <c r="G1709" i="1" s="1"/>
  <c r="P1709" i="1" s="1"/>
  <c r="E1708" i="1"/>
  <c r="G1708" i="1" s="1"/>
  <c r="E1707" i="1"/>
  <c r="G1707" i="1" s="1"/>
  <c r="E1706" i="1"/>
  <c r="G1706" i="1" s="1"/>
  <c r="E1705" i="1"/>
  <c r="G1705" i="1" s="1"/>
  <c r="H1705" i="1" s="1"/>
  <c r="E1704" i="1"/>
  <c r="G1704" i="1" s="1"/>
  <c r="E1703" i="1"/>
  <c r="G1703" i="1" s="1"/>
  <c r="E1702" i="1"/>
  <c r="G1702" i="1" s="1"/>
  <c r="E1701" i="1"/>
  <c r="G1701" i="1" s="1"/>
  <c r="P1701" i="1" s="1"/>
  <c r="E1700" i="1"/>
  <c r="G1700" i="1" s="1"/>
  <c r="E1699" i="1"/>
  <c r="G1699" i="1" s="1"/>
  <c r="H1699" i="1" s="1"/>
  <c r="E1698" i="1"/>
  <c r="G1698" i="1" s="1"/>
  <c r="E1697" i="1"/>
  <c r="G1697" i="1" s="1"/>
  <c r="E1696" i="1"/>
  <c r="G1696" i="1" s="1"/>
  <c r="E1695" i="1"/>
  <c r="G1695" i="1" s="1"/>
  <c r="E1694" i="1"/>
  <c r="G1694" i="1" s="1"/>
  <c r="E1693" i="1"/>
  <c r="G1693" i="1" s="1"/>
  <c r="E1692" i="1"/>
  <c r="G1692" i="1" s="1"/>
  <c r="E1691" i="1"/>
  <c r="G1691" i="1" s="1"/>
  <c r="E1690" i="1"/>
  <c r="G1690" i="1" s="1"/>
  <c r="E1689" i="1"/>
  <c r="G1689" i="1" s="1"/>
  <c r="E1688" i="1"/>
  <c r="G1688" i="1" s="1"/>
  <c r="E1687" i="1"/>
  <c r="G1687" i="1" s="1"/>
  <c r="E1686" i="1"/>
  <c r="G1686" i="1" s="1"/>
  <c r="E1685" i="1"/>
  <c r="G1685" i="1" s="1"/>
  <c r="E1684" i="1"/>
  <c r="G1684" i="1" s="1"/>
  <c r="E1683" i="1"/>
  <c r="G1683" i="1" s="1"/>
  <c r="P1683" i="1" s="1"/>
  <c r="E1682" i="1"/>
  <c r="G1682" i="1" s="1"/>
  <c r="E1681" i="1"/>
  <c r="G1681" i="1" s="1"/>
  <c r="H1681" i="1" s="1"/>
  <c r="E1680" i="1"/>
  <c r="G1680" i="1" s="1"/>
  <c r="E1679" i="1"/>
  <c r="G1679" i="1" s="1"/>
  <c r="E1678" i="1"/>
  <c r="G1678" i="1" s="1"/>
  <c r="E1677" i="1"/>
  <c r="G1677" i="1" s="1"/>
  <c r="E1676" i="1"/>
  <c r="G1676" i="1" s="1"/>
  <c r="E1675" i="1"/>
  <c r="G1675" i="1" s="1"/>
  <c r="E1674" i="1"/>
  <c r="G1674" i="1" s="1"/>
  <c r="E1673" i="1"/>
  <c r="G1673" i="1" s="1"/>
  <c r="P1673" i="1" s="1"/>
  <c r="E1672" i="1"/>
  <c r="G1672" i="1" s="1"/>
  <c r="E1671" i="1"/>
  <c r="G1671" i="1" s="1"/>
  <c r="E1670" i="1"/>
  <c r="G1670" i="1" s="1"/>
  <c r="E1669" i="1"/>
  <c r="G1669" i="1" s="1"/>
  <c r="E1668" i="1"/>
  <c r="G1668" i="1" s="1"/>
  <c r="E1667" i="1"/>
  <c r="G1667" i="1" s="1"/>
  <c r="E1666" i="1"/>
  <c r="G1666" i="1" s="1"/>
  <c r="E1665" i="1"/>
  <c r="G1665" i="1" s="1"/>
  <c r="P1665" i="1" s="1"/>
  <c r="E1664" i="1"/>
  <c r="G1664" i="1" s="1"/>
  <c r="E1663" i="1"/>
  <c r="G1663" i="1" s="1"/>
  <c r="P1663" i="1" s="1"/>
  <c r="E1662" i="1"/>
  <c r="G1662" i="1" s="1"/>
  <c r="E1661" i="1"/>
  <c r="G1661" i="1" s="1"/>
  <c r="E1660" i="1"/>
  <c r="G1660" i="1" s="1"/>
  <c r="E1659" i="1"/>
  <c r="G1659" i="1" s="1"/>
  <c r="H1659" i="1" s="1"/>
  <c r="E1658" i="1"/>
  <c r="G1658" i="1" s="1"/>
  <c r="E1657" i="1"/>
  <c r="G1657" i="1" s="1"/>
  <c r="P1657" i="1" s="1"/>
  <c r="E1656" i="1"/>
  <c r="G1656" i="1" s="1"/>
  <c r="E1655" i="1"/>
  <c r="G1655" i="1" s="1"/>
  <c r="E1654" i="1"/>
  <c r="G1654" i="1" s="1"/>
  <c r="E1653" i="1"/>
  <c r="G1653" i="1" s="1"/>
  <c r="P1653" i="1" s="1"/>
  <c r="E1652" i="1"/>
  <c r="G1652" i="1" s="1"/>
  <c r="E1651" i="1"/>
  <c r="G1651" i="1" s="1"/>
  <c r="H1651" i="1" s="1"/>
  <c r="E1650" i="1"/>
  <c r="G1650" i="1" s="1"/>
  <c r="E1649" i="1"/>
  <c r="G1649" i="1" s="1"/>
  <c r="E1648" i="1"/>
  <c r="G1648" i="1" s="1"/>
  <c r="E1647" i="1"/>
  <c r="G1647" i="1" s="1"/>
  <c r="E1646" i="1"/>
  <c r="G1646" i="1" s="1"/>
  <c r="E1645" i="1"/>
  <c r="G1645" i="1" s="1"/>
  <c r="E1644" i="1"/>
  <c r="G1644" i="1" s="1"/>
  <c r="E1643" i="1"/>
  <c r="G1643" i="1" s="1"/>
  <c r="E1642" i="1"/>
  <c r="G1642" i="1" s="1"/>
  <c r="E1641" i="1"/>
  <c r="G1641" i="1" s="1"/>
  <c r="E1640" i="1"/>
  <c r="G1640" i="1" s="1"/>
  <c r="E1639" i="1"/>
  <c r="G1639" i="1" s="1"/>
  <c r="E1638" i="1"/>
  <c r="G1638" i="1" s="1"/>
  <c r="E1637" i="1"/>
  <c r="G1637" i="1" s="1"/>
  <c r="E1636" i="1"/>
  <c r="G1636" i="1" s="1"/>
  <c r="E1635" i="1"/>
  <c r="G1635" i="1" s="1"/>
  <c r="E1634" i="1"/>
  <c r="G1634" i="1" s="1"/>
  <c r="E1633" i="1"/>
  <c r="G1633" i="1" s="1"/>
  <c r="P1633" i="1" s="1"/>
  <c r="E1632" i="1"/>
  <c r="G1632" i="1" s="1"/>
  <c r="E1631" i="1"/>
  <c r="G1631" i="1" s="1"/>
  <c r="H1631" i="1" s="1"/>
  <c r="E1630" i="1"/>
  <c r="G1630" i="1" s="1"/>
  <c r="E1629" i="1"/>
  <c r="G1629" i="1" s="1"/>
  <c r="H1629" i="1" s="1"/>
  <c r="E1628" i="1"/>
  <c r="G1628" i="1" s="1"/>
  <c r="E1627" i="1"/>
  <c r="G1627" i="1" s="1"/>
  <c r="E1626" i="1"/>
  <c r="G1626" i="1" s="1"/>
  <c r="E1625" i="1"/>
  <c r="G1625" i="1" s="1"/>
  <c r="P1625" i="1" s="1"/>
  <c r="E1624" i="1"/>
  <c r="G1624" i="1" s="1"/>
  <c r="E1623" i="1"/>
  <c r="G1623" i="1" s="1"/>
  <c r="H1623" i="1" s="1"/>
  <c r="E1622" i="1"/>
  <c r="G1622" i="1" s="1"/>
  <c r="E1621" i="1"/>
  <c r="G1621" i="1" s="1"/>
  <c r="H1621" i="1" s="1"/>
  <c r="E1620" i="1"/>
  <c r="G1620" i="1" s="1"/>
  <c r="E1619" i="1"/>
  <c r="G1619" i="1" s="1"/>
  <c r="E1618" i="1"/>
  <c r="G1618" i="1" s="1"/>
  <c r="E1617" i="1"/>
  <c r="G1617" i="1" s="1"/>
  <c r="E1616" i="1"/>
  <c r="G1616" i="1" s="1"/>
  <c r="E1615" i="1"/>
  <c r="G1615" i="1" s="1"/>
  <c r="P1615" i="1" s="1"/>
  <c r="E1614" i="1"/>
  <c r="G1614" i="1" s="1"/>
  <c r="E1613" i="1"/>
  <c r="G1613" i="1" s="1"/>
  <c r="H1613" i="1" s="1"/>
  <c r="E1612" i="1"/>
  <c r="G1612" i="1" s="1"/>
  <c r="E1611" i="1"/>
  <c r="G1611" i="1" s="1"/>
  <c r="E1610" i="1"/>
  <c r="G1610" i="1" s="1"/>
  <c r="E1609" i="1"/>
  <c r="G1609" i="1" s="1"/>
  <c r="H1609" i="1" s="1"/>
  <c r="E1608" i="1"/>
  <c r="G1608" i="1" s="1"/>
  <c r="E1607" i="1"/>
  <c r="G1607" i="1" s="1"/>
  <c r="E1606" i="1"/>
  <c r="G1606" i="1" s="1"/>
  <c r="E1605" i="1"/>
  <c r="G1605" i="1" s="1"/>
  <c r="E1604" i="1"/>
  <c r="G1604" i="1" s="1"/>
  <c r="E1603" i="1"/>
  <c r="G1603" i="1" s="1"/>
  <c r="E1602" i="1"/>
  <c r="G1602" i="1" s="1"/>
  <c r="E1601" i="1"/>
  <c r="G1601" i="1" s="1"/>
  <c r="E1600" i="1"/>
  <c r="G1600" i="1" s="1"/>
  <c r="E1599" i="1"/>
  <c r="G1599" i="1" s="1"/>
  <c r="P1599" i="1" s="1"/>
  <c r="E1598" i="1"/>
  <c r="G1598" i="1" s="1"/>
  <c r="E1597" i="1"/>
  <c r="G1597" i="1" s="1"/>
  <c r="P1597" i="1" s="1"/>
  <c r="E1596" i="1"/>
  <c r="G1596" i="1" s="1"/>
  <c r="E1595" i="1"/>
  <c r="G1595" i="1" s="1"/>
  <c r="E1594" i="1"/>
  <c r="G1594" i="1" s="1"/>
  <c r="E1593" i="1"/>
  <c r="G1593" i="1" s="1"/>
  <c r="E1592" i="1"/>
  <c r="G1592" i="1" s="1"/>
  <c r="E1591" i="1"/>
  <c r="G1591" i="1" s="1"/>
  <c r="E1590" i="1"/>
  <c r="G1590" i="1" s="1"/>
  <c r="E1589" i="1"/>
  <c r="G1589" i="1" s="1"/>
  <c r="P1589" i="1" s="1"/>
  <c r="E1588" i="1"/>
  <c r="G1588" i="1" s="1"/>
  <c r="E1587" i="1"/>
  <c r="G1587" i="1" s="1"/>
  <c r="P1587" i="1" s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G1581" i="1" s="1"/>
  <c r="E1580" i="1"/>
  <c r="G1580" i="1" s="1"/>
  <c r="E1579" i="1"/>
  <c r="G1579" i="1" s="1"/>
  <c r="P1579" i="1" s="1"/>
  <c r="E1578" i="1"/>
  <c r="G1578" i="1" s="1"/>
  <c r="E1577" i="1"/>
  <c r="G1577" i="1" s="1"/>
  <c r="H1577" i="1" s="1"/>
  <c r="E1576" i="1"/>
  <c r="G1576" i="1" s="1"/>
  <c r="E1575" i="1"/>
  <c r="G1575" i="1" s="1"/>
  <c r="H1575" i="1" s="1"/>
  <c r="E1574" i="1"/>
  <c r="G1574" i="1" s="1"/>
  <c r="E1573" i="1"/>
  <c r="G1573" i="1" s="1"/>
  <c r="E1572" i="1"/>
  <c r="G1572" i="1" s="1"/>
  <c r="E1571" i="1"/>
  <c r="G1571" i="1" s="1"/>
  <c r="E1570" i="1"/>
  <c r="G1570" i="1" s="1"/>
  <c r="E1569" i="1"/>
  <c r="G1569" i="1" s="1"/>
  <c r="E1568" i="1"/>
  <c r="G1568" i="1" s="1"/>
  <c r="E1567" i="1"/>
  <c r="G1567" i="1" s="1"/>
  <c r="H1567" i="1" s="1"/>
  <c r="E1566" i="1"/>
  <c r="G1566" i="1" s="1"/>
  <c r="E1565" i="1"/>
  <c r="G1565" i="1" s="1"/>
  <c r="E1564" i="1"/>
  <c r="G1564" i="1" s="1"/>
  <c r="E1563" i="1"/>
  <c r="G1563" i="1" s="1"/>
  <c r="E1562" i="1"/>
  <c r="G1562" i="1" s="1"/>
  <c r="E1561" i="1"/>
  <c r="G1561" i="1" s="1"/>
  <c r="E1560" i="1"/>
  <c r="G1560" i="1" s="1"/>
  <c r="E1559" i="1"/>
  <c r="G1559" i="1" s="1"/>
  <c r="E1558" i="1"/>
  <c r="G1558" i="1" s="1"/>
  <c r="E1557" i="1"/>
  <c r="G1557" i="1" s="1"/>
  <c r="E1556" i="1"/>
  <c r="G1556" i="1" s="1"/>
  <c r="E1555" i="1"/>
  <c r="G1555" i="1" s="1"/>
  <c r="E1554" i="1"/>
  <c r="G1554" i="1" s="1"/>
  <c r="E1553" i="1"/>
  <c r="G1553" i="1" s="1"/>
  <c r="P1553" i="1" s="1"/>
  <c r="E1552" i="1"/>
  <c r="G1552" i="1" s="1"/>
  <c r="E1551" i="1"/>
  <c r="G1551" i="1" s="1"/>
  <c r="P1551" i="1" s="1"/>
  <c r="E1550" i="1"/>
  <c r="G1550" i="1" s="1"/>
  <c r="E1549" i="1"/>
  <c r="G1549" i="1" s="1"/>
  <c r="E1548" i="1"/>
  <c r="G1548" i="1" s="1"/>
  <c r="E1547" i="1"/>
  <c r="G1547" i="1" s="1"/>
  <c r="E1546" i="1"/>
  <c r="G1546" i="1" s="1"/>
  <c r="E1545" i="1"/>
  <c r="G1545" i="1" s="1"/>
  <c r="E1544" i="1"/>
  <c r="G1544" i="1" s="1"/>
  <c r="E1543" i="1"/>
  <c r="G1543" i="1" s="1"/>
  <c r="E1542" i="1"/>
  <c r="G1542" i="1" s="1"/>
  <c r="E1541" i="1"/>
  <c r="G1541" i="1" s="1"/>
  <c r="P1541" i="1" s="1"/>
  <c r="E1540" i="1"/>
  <c r="G1540" i="1" s="1"/>
  <c r="E1539" i="1"/>
  <c r="G1539" i="1" s="1"/>
  <c r="E1538" i="1"/>
  <c r="G1538" i="1" s="1"/>
  <c r="E1537" i="1"/>
  <c r="G1537" i="1" s="1"/>
  <c r="E1536" i="1"/>
  <c r="G1536" i="1" s="1"/>
  <c r="E1535" i="1"/>
  <c r="G1535" i="1" s="1"/>
  <c r="H1535" i="1" s="1"/>
  <c r="E1534" i="1"/>
  <c r="G1534" i="1" s="1"/>
  <c r="E1533" i="1"/>
  <c r="G1533" i="1" s="1"/>
  <c r="E1532" i="1"/>
  <c r="G1532" i="1" s="1"/>
  <c r="E1531" i="1"/>
  <c r="G1531" i="1" s="1"/>
  <c r="E1530" i="1"/>
  <c r="G1530" i="1" s="1"/>
  <c r="E1529" i="1"/>
  <c r="G1529" i="1" s="1"/>
  <c r="E1528" i="1"/>
  <c r="G1528" i="1" s="1"/>
  <c r="E1527" i="1"/>
  <c r="G1527" i="1" s="1"/>
  <c r="H1527" i="1" s="1"/>
  <c r="E1526" i="1"/>
  <c r="G1526" i="1" s="1"/>
  <c r="E1525" i="1"/>
  <c r="G1525" i="1" s="1"/>
  <c r="E1524" i="1"/>
  <c r="G1524" i="1" s="1"/>
  <c r="E1523" i="1"/>
  <c r="G1523" i="1" s="1"/>
  <c r="E1522" i="1"/>
  <c r="G1522" i="1" s="1"/>
  <c r="E1521" i="1"/>
  <c r="G1521" i="1" s="1"/>
  <c r="E1520" i="1"/>
  <c r="G1520" i="1" s="1"/>
  <c r="E1519" i="1"/>
  <c r="G1519" i="1" s="1"/>
  <c r="E1518" i="1"/>
  <c r="G1518" i="1" s="1"/>
  <c r="E1517" i="1"/>
  <c r="G1517" i="1" s="1"/>
  <c r="P1517" i="1" s="1"/>
  <c r="E1516" i="1"/>
  <c r="G1516" i="1" s="1"/>
  <c r="E1515" i="1"/>
  <c r="G1515" i="1" s="1"/>
  <c r="E1514" i="1"/>
  <c r="G1514" i="1" s="1"/>
  <c r="E1513" i="1"/>
  <c r="G1513" i="1" s="1"/>
  <c r="E1512" i="1"/>
  <c r="G1512" i="1" s="1"/>
  <c r="E1511" i="1"/>
  <c r="G1511" i="1" s="1"/>
  <c r="E1510" i="1"/>
  <c r="G1510" i="1" s="1"/>
  <c r="E1509" i="1"/>
  <c r="G1509" i="1" s="1"/>
  <c r="P1509" i="1" s="1"/>
  <c r="E1508" i="1"/>
  <c r="G1508" i="1" s="1"/>
  <c r="E1507" i="1"/>
  <c r="G1507" i="1" s="1"/>
  <c r="E1506" i="1"/>
  <c r="G1506" i="1" s="1"/>
  <c r="E1505" i="1"/>
  <c r="G1505" i="1" s="1"/>
  <c r="E1504" i="1"/>
  <c r="G1504" i="1" s="1"/>
  <c r="E1503" i="1"/>
  <c r="G1503" i="1" s="1"/>
  <c r="E1502" i="1"/>
  <c r="G1502" i="1" s="1"/>
  <c r="E1501" i="1"/>
  <c r="G1501" i="1" s="1"/>
  <c r="P1501" i="1" s="1"/>
  <c r="E1500" i="1"/>
  <c r="G1500" i="1" s="1"/>
  <c r="E1499" i="1"/>
  <c r="G1499" i="1" s="1"/>
  <c r="E1498" i="1"/>
  <c r="G1498" i="1" s="1"/>
  <c r="E1497" i="1"/>
  <c r="G1497" i="1" s="1"/>
  <c r="E1496" i="1"/>
  <c r="G1496" i="1" s="1"/>
  <c r="E1495" i="1"/>
  <c r="G1495" i="1" s="1"/>
  <c r="E1494" i="1"/>
  <c r="G1494" i="1" s="1"/>
  <c r="E1493" i="1"/>
  <c r="G1493" i="1" s="1"/>
  <c r="P1493" i="1" s="1"/>
  <c r="E1492" i="1"/>
  <c r="G1492" i="1" s="1"/>
  <c r="E1491" i="1"/>
  <c r="G1491" i="1" s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G1485" i="1" s="1"/>
  <c r="P1485" i="1" s="1"/>
  <c r="E1484" i="1"/>
  <c r="G1484" i="1" s="1"/>
  <c r="E1483" i="1"/>
  <c r="G1483" i="1" s="1"/>
  <c r="E1482" i="1"/>
  <c r="G1482" i="1" s="1"/>
  <c r="E1481" i="1"/>
  <c r="G1481" i="1" s="1"/>
  <c r="E1480" i="1"/>
  <c r="G1480" i="1" s="1"/>
  <c r="E1479" i="1"/>
  <c r="G1479" i="1" s="1"/>
  <c r="E1478" i="1"/>
  <c r="G1478" i="1" s="1"/>
  <c r="E1477" i="1"/>
  <c r="G1477" i="1" s="1"/>
  <c r="H1477" i="1" s="1"/>
  <c r="E1476" i="1"/>
  <c r="G1476" i="1" s="1"/>
  <c r="E1475" i="1"/>
  <c r="G1475" i="1" s="1"/>
  <c r="E1474" i="1"/>
  <c r="G1474" i="1" s="1"/>
  <c r="E1473" i="1"/>
  <c r="G1473" i="1" s="1"/>
  <c r="E1472" i="1"/>
  <c r="G1472" i="1" s="1"/>
  <c r="E1471" i="1"/>
  <c r="G1471" i="1" s="1"/>
  <c r="E1470" i="1"/>
  <c r="G1470" i="1" s="1"/>
  <c r="E1469" i="1"/>
  <c r="G1469" i="1" s="1"/>
  <c r="P1469" i="1" s="1"/>
  <c r="E1468" i="1"/>
  <c r="G1468" i="1" s="1"/>
  <c r="E1467" i="1"/>
  <c r="G1467" i="1" s="1"/>
  <c r="E1466" i="1"/>
  <c r="G1466" i="1" s="1"/>
  <c r="E1465" i="1"/>
  <c r="G1465" i="1" s="1"/>
  <c r="E1464" i="1"/>
  <c r="G1464" i="1" s="1"/>
  <c r="E1463" i="1"/>
  <c r="G1463" i="1" s="1"/>
  <c r="H1463" i="1" s="1"/>
  <c r="E1462" i="1"/>
  <c r="G1462" i="1" s="1"/>
  <c r="E1461" i="1"/>
  <c r="G1461" i="1" s="1"/>
  <c r="E1460" i="1"/>
  <c r="G1460" i="1" s="1"/>
  <c r="E1459" i="1"/>
  <c r="G1459" i="1" s="1"/>
  <c r="E1458" i="1"/>
  <c r="G1458" i="1" s="1"/>
  <c r="E1457" i="1"/>
  <c r="G1457" i="1" s="1"/>
  <c r="E1456" i="1"/>
  <c r="G1456" i="1" s="1"/>
  <c r="E1455" i="1"/>
  <c r="G1455" i="1" s="1"/>
  <c r="H1455" i="1" s="1"/>
  <c r="E1454" i="1"/>
  <c r="G1454" i="1" s="1"/>
  <c r="E1453" i="1"/>
  <c r="G1453" i="1" s="1"/>
  <c r="E1452" i="1"/>
  <c r="G1452" i="1" s="1"/>
  <c r="E1451" i="1"/>
  <c r="G1451" i="1" s="1"/>
  <c r="H1451" i="1" s="1"/>
  <c r="E1450" i="1"/>
  <c r="G1450" i="1" s="1"/>
  <c r="E1449" i="1"/>
  <c r="G1449" i="1" s="1"/>
  <c r="P1449" i="1" s="1"/>
  <c r="E1448" i="1"/>
  <c r="G1448" i="1" s="1"/>
  <c r="E1447" i="1"/>
  <c r="G1447" i="1" s="1"/>
  <c r="H1447" i="1" s="1"/>
  <c r="E1446" i="1"/>
  <c r="G1446" i="1" s="1"/>
  <c r="E1445" i="1"/>
  <c r="G1445" i="1" s="1"/>
  <c r="H1445" i="1" s="1"/>
  <c r="E1444" i="1"/>
  <c r="G1444" i="1" s="1"/>
  <c r="E1443" i="1"/>
  <c r="G1443" i="1" s="1"/>
  <c r="E1442" i="1"/>
  <c r="G1442" i="1" s="1"/>
  <c r="E1441" i="1"/>
  <c r="G1441" i="1" s="1"/>
  <c r="P1441" i="1" s="1"/>
  <c r="E1440" i="1"/>
  <c r="G1440" i="1" s="1"/>
  <c r="E1439" i="1"/>
  <c r="G1439" i="1" s="1"/>
  <c r="H1439" i="1" s="1"/>
  <c r="E1438" i="1"/>
  <c r="G1438" i="1" s="1"/>
  <c r="E1437" i="1"/>
  <c r="G1437" i="1" s="1"/>
  <c r="E1436" i="1"/>
  <c r="G1436" i="1" s="1"/>
  <c r="E1435" i="1"/>
  <c r="G1435" i="1" s="1"/>
  <c r="E1434" i="1"/>
  <c r="G1434" i="1" s="1"/>
  <c r="E1433" i="1"/>
  <c r="G1433" i="1" s="1"/>
  <c r="P1433" i="1" s="1"/>
  <c r="E1432" i="1"/>
  <c r="G1432" i="1" s="1"/>
  <c r="E1431" i="1"/>
  <c r="G1431" i="1" s="1"/>
  <c r="E1430" i="1"/>
  <c r="G1430" i="1" s="1"/>
  <c r="E1429" i="1"/>
  <c r="G1429" i="1" s="1"/>
  <c r="E1428" i="1"/>
  <c r="G1428" i="1" s="1"/>
  <c r="E1427" i="1"/>
  <c r="G1427" i="1" s="1"/>
  <c r="E1426" i="1"/>
  <c r="G1426" i="1" s="1"/>
  <c r="E1425" i="1"/>
  <c r="G1425" i="1" s="1"/>
  <c r="P1425" i="1" s="1"/>
  <c r="E1424" i="1"/>
  <c r="G1424" i="1" s="1"/>
  <c r="E1423" i="1"/>
  <c r="G1423" i="1" s="1"/>
  <c r="P1423" i="1" s="1"/>
  <c r="E1422" i="1"/>
  <c r="G1422" i="1" s="1"/>
  <c r="E1421" i="1"/>
  <c r="G1421" i="1" s="1"/>
  <c r="E1420" i="1"/>
  <c r="G1420" i="1" s="1"/>
  <c r="E1419" i="1"/>
  <c r="G1419" i="1" s="1"/>
  <c r="E1418" i="1"/>
  <c r="G1418" i="1" s="1"/>
  <c r="E1417" i="1"/>
  <c r="G1417" i="1" s="1"/>
  <c r="P1417" i="1" s="1"/>
  <c r="E1416" i="1"/>
  <c r="G1416" i="1" s="1"/>
  <c r="E1415" i="1"/>
  <c r="G1415" i="1" s="1"/>
  <c r="P1415" i="1" s="1"/>
  <c r="E1414" i="1"/>
  <c r="G1414" i="1" s="1"/>
  <c r="E1413" i="1"/>
  <c r="G1413" i="1" s="1"/>
  <c r="P1413" i="1" s="1"/>
  <c r="E1412" i="1"/>
  <c r="G1412" i="1" s="1"/>
  <c r="E1411" i="1"/>
  <c r="G1411" i="1" s="1"/>
  <c r="E1410" i="1"/>
  <c r="G1410" i="1" s="1"/>
  <c r="E1409" i="1"/>
  <c r="G1409" i="1" s="1"/>
  <c r="P1409" i="1" s="1"/>
  <c r="E1408" i="1"/>
  <c r="G1408" i="1" s="1"/>
  <c r="E1407" i="1"/>
  <c r="G1407" i="1" s="1"/>
  <c r="H1407" i="1" s="1"/>
  <c r="E1406" i="1"/>
  <c r="G1406" i="1" s="1"/>
  <c r="E1405" i="1"/>
  <c r="G1405" i="1" s="1"/>
  <c r="E1404" i="1"/>
  <c r="G1404" i="1" s="1"/>
  <c r="E1403" i="1"/>
  <c r="G1403" i="1" s="1"/>
  <c r="E1402" i="1"/>
  <c r="G1402" i="1" s="1"/>
  <c r="E1401" i="1"/>
  <c r="G1401" i="1" s="1"/>
  <c r="H1401" i="1" s="1"/>
  <c r="E1400" i="1"/>
  <c r="G1400" i="1" s="1"/>
  <c r="E1399" i="1"/>
  <c r="G1399" i="1" s="1"/>
  <c r="E1398" i="1"/>
  <c r="G1398" i="1" s="1"/>
  <c r="E1397" i="1"/>
  <c r="G1397" i="1" s="1"/>
  <c r="H1397" i="1" s="1"/>
  <c r="E1396" i="1"/>
  <c r="G1396" i="1" s="1"/>
  <c r="E1395" i="1"/>
  <c r="G1395" i="1" s="1"/>
  <c r="P1395" i="1" s="1"/>
  <c r="E1394" i="1"/>
  <c r="G1394" i="1" s="1"/>
  <c r="E1393" i="1"/>
  <c r="G1393" i="1" s="1"/>
  <c r="P1393" i="1" s="1"/>
  <c r="E1392" i="1"/>
  <c r="G1392" i="1" s="1"/>
  <c r="E1391" i="1"/>
  <c r="G1391" i="1" s="1"/>
  <c r="E1390" i="1"/>
  <c r="G1390" i="1" s="1"/>
  <c r="E1389" i="1"/>
  <c r="G1389" i="1" s="1"/>
  <c r="E1388" i="1"/>
  <c r="G1388" i="1" s="1"/>
  <c r="E1387" i="1"/>
  <c r="G1387" i="1" s="1"/>
  <c r="P1387" i="1" s="1"/>
  <c r="E1386" i="1"/>
  <c r="G1386" i="1" s="1"/>
  <c r="E1385" i="1"/>
  <c r="G1385" i="1" s="1"/>
  <c r="E1384" i="1"/>
  <c r="G1384" i="1" s="1"/>
  <c r="E1383" i="1"/>
  <c r="G1383" i="1" s="1"/>
  <c r="E1382" i="1"/>
  <c r="G1382" i="1" s="1"/>
  <c r="E1381" i="1"/>
  <c r="G1381" i="1" s="1"/>
  <c r="E1380" i="1"/>
  <c r="G1380" i="1" s="1"/>
  <c r="E1379" i="1"/>
  <c r="G1379" i="1" s="1"/>
  <c r="E1378" i="1"/>
  <c r="G1378" i="1" s="1"/>
  <c r="E1377" i="1"/>
  <c r="G1377" i="1" s="1"/>
  <c r="P1377" i="1" s="1"/>
  <c r="E1376" i="1"/>
  <c r="G1376" i="1" s="1"/>
  <c r="E1375" i="1"/>
  <c r="G1375" i="1" s="1"/>
  <c r="E1374" i="1"/>
  <c r="G1374" i="1" s="1"/>
  <c r="E1373" i="1"/>
  <c r="G1373" i="1" s="1"/>
  <c r="E1372" i="1"/>
  <c r="G1372" i="1" s="1"/>
  <c r="E1371" i="1"/>
  <c r="G1371" i="1" s="1"/>
  <c r="E1370" i="1"/>
  <c r="G1370" i="1" s="1"/>
  <c r="E1369" i="1"/>
  <c r="G1369" i="1" s="1"/>
  <c r="E1368" i="1"/>
  <c r="G1368" i="1" s="1"/>
  <c r="E1367" i="1"/>
  <c r="G1367" i="1" s="1"/>
  <c r="P1367" i="1" s="1"/>
  <c r="E1366" i="1"/>
  <c r="G1366" i="1" s="1"/>
  <c r="E1365" i="1"/>
  <c r="G1365" i="1" s="1"/>
  <c r="E1364" i="1"/>
  <c r="G1364" i="1" s="1"/>
  <c r="E1363" i="1"/>
  <c r="G1363" i="1" s="1"/>
  <c r="H1363" i="1" s="1"/>
  <c r="E1362" i="1"/>
  <c r="G1362" i="1" s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E1355" i="1"/>
  <c r="G1355" i="1" s="1"/>
  <c r="P1355" i="1" s="1"/>
  <c r="E1354" i="1"/>
  <c r="G1354" i="1" s="1"/>
  <c r="E1353" i="1"/>
  <c r="G1353" i="1" s="1"/>
  <c r="P1353" i="1" s="1"/>
  <c r="E1352" i="1"/>
  <c r="G1352" i="1" s="1"/>
  <c r="E1351" i="1"/>
  <c r="G1351" i="1" s="1"/>
  <c r="E1350" i="1"/>
  <c r="G1350" i="1" s="1"/>
  <c r="E1349" i="1"/>
  <c r="G1349" i="1" s="1"/>
  <c r="E1348" i="1"/>
  <c r="G1348" i="1" s="1"/>
  <c r="E1347" i="1"/>
  <c r="G1347" i="1" s="1"/>
  <c r="E1346" i="1"/>
  <c r="G1346" i="1" s="1"/>
  <c r="E1345" i="1"/>
  <c r="G1345" i="1" s="1"/>
  <c r="P1345" i="1" s="1"/>
  <c r="E1344" i="1"/>
  <c r="G1344" i="1" s="1"/>
  <c r="E1343" i="1"/>
  <c r="G1343" i="1" s="1"/>
  <c r="H1343" i="1" s="1"/>
  <c r="E1342" i="1"/>
  <c r="G1342" i="1" s="1"/>
  <c r="E1341" i="1"/>
  <c r="G1341" i="1" s="1"/>
  <c r="E1340" i="1"/>
  <c r="G1340" i="1" s="1"/>
  <c r="E1339" i="1"/>
  <c r="G1339" i="1" s="1"/>
  <c r="E1338" i="1"/>
  <c r="G1338" i="1" s="1"/>
  <c r="E1337" i="1"/>
  <c r="G1337" i="1" s="1"/>
  <c r="E1336" i="1"/>
  <c r="G1336" i="1" s="1"/>
  <c r="E1335" i="1"/>
  <c r="G1335" i="1" s="1"/>
  <c r="E1334" i="1"/>
  <c r="G1334" i="1" s="1"/>
  <c r="E1333" i="1"/>
  <c r="G1333" i="1" s="1"/>
  <c r="P1333" i="1" s="1"/>
  <c r="E1332" i="1"/>
  <c r="G1332" i="1" s="1"/>
  <c r="E1331" i="1"/>
  <c r="G1331" i="1" s="1"/>
  <c r="H1331" i="1" s="1"/>
  <c r="E1330" i="1"/>
  <c r="G1330" i="1" s="1"/>
  <c r="E1329" i="1"/>
  <c r="G1329" i="1" s="1"/>
  <c r="E1328" i="1"/>
  <c r="G1328" i="1" s="1"/>
  <c r="E1327" i="1"/>
  <c r="G1327" i="1" s="1"/>
  <c r="E1326" i="1"/>
  <c r="G1326" i="1" s="1"/>
  <c r="E1325" i="1"/>
  <c r="G1325" i="1" s="1"/>
  <c r="P1325" i="1" s="1"/>
  <c r="E1324" i="1"/>
  <c r="G1324" i="1" s="1"/>
  <c r="E1323" i="1"/>
  <c r="G1323" i="1" s="1"/>
  <c r="E1322" i="1"/>
  <c r="G1322" i="1" s="1"/>
  <c r="E1321" i="1"/>
  <c r="G1321" i="1" s="1"/>
  <c r="E1320" i="1"/>
  <c r="G1320" i="1" s="1"/>
  <c r="E1319" i="1"/>
  <c r="G1319" i="1" s="1"/>
  <c r="E1318" i="1"/>
  <c r="G1318" i="1" s="1"/>
  <c r="E1317" i="1"/>
  <c r="G1317" i="1" s="1"/>
  <c r="P1317" i="1" s="1"/>
  <c r="E1316" i="1"/>
  <c r="G1316" i="1" s="1"/>
  <c r="E1315" i="1"/>
  <c r="G1315" i="1" s="1"/>
  <c r="H1315" i="1" s="1"/>
  <c r="E1314" i="1"/>
  <c r="G1314" i="1" s="1"/>
  <c r="E1313" i="1"/>
  <c r="G1313" i="1" s="1"/>
  <c r="H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E1307" i="1"/>
  <c r="G1307" i="1" s="1"/>
  <c r="P1307" i="1" s="1"/>
  <c r="E1306" i="1"/>
  <c r="G1306" i="1" s="1"/>
  <c r="E1305" i="1"/>
  <c r="G1305" i="1" s="1"/>
  <c r="H1305" i="1" s="1"/>
  <c r="E1304" i="1"/>
  <c r="G1304" i="1" s="1"/>
  <c r="E1303" i="1"/>
  <c r="G1303" i="1" s="1"/>
  <c r="E1302" i="1"/>
  <c r="G1302" i="1" s="1"/>
  <c r="E1301" i="1"/>
  <c r="G1301" i="1" s="1"/>
  <c r="E1300" i="1"/>
  <c r="G1300" i="1" s="1"/>
  <c r="E1299" i="1"/>
  <c r="G1299" i="1" s="1"/>
  <c r="E1298" i="1"/>
  <c r="G1298" i="1" s="1"/>
  <c r="E1297" i="1"/>
  <c r="G1297" i="1" s="1"/>
  <c r="H1297" i="1" s="1"/>
  <c r="E1296" i="1"/>
  <c r="G1296" i="1" s="1"/>
  <c r="E1295" i="1"/>
  <c r="G1295" i="1" s="1"/>
  <c r="E1294" i="1"/>
  <c r="G1294" i="1" s="1"/>
  <c r="E1293" i="1"/>
  <c r="G1293" i="1" s="1"/>
  <c r="E1292" i="1"/>
  <c r="G1292" i="1" s="1"/>
  <c r="E1291" i="1"/>
  <c r="G1291" i="1" s="1"/>
  <c r="P1291" i="1" s="1"/>
  <c r="E1290" i="1"/>
  <c r="G1290" i="1" s="1"/>
  <c r="E1289" i="1"/>
  <c r="G1289" i="1" s="1"/>
  <c r="H1289" i="1" s="1"/>
  <c r="E1288" i="1"/>
  <c r="G1288" i="1" s="1"/>
  <c r="E1287" i="1"/>
  <c r="G1287" i="1" s="1"/>
  <c r="E1286" i="1"/>
  <c r="G1286" i="1" s="1"/>
  <c r="E1285" i="1"/>
  <c r="G1285" i="1" s="1"/>
  <c r="E1284" i="1"/>
  <c r="G1284" i="1" s="1"/>
  <c r="E1283" i="1"/>
  <c r="G1283" i="1" s="1"/>
  <c r="P1283" i="1" s="1"/>
  <c r="E1282" i="1"/>
  <c r="G1282" i="1" s="1"/>
  <c r="E1281" i="1"/>
  <c r="G1281" i="1" s="1"/>
  <c r="E1280" i="1"/>
  <c r="G1280" i="1" s="1"/>
  <c r="E1279" i="1"/>
  <c r="G1279" i="1" s="1"/>
  <c r="E1278" i="1"/>
  <c r="G1278" i="1" s="1"/>
  <c r="E1277" i="1"/>
  <c r="G1277" i="1" s="1"/>
  <c r="E1276" i="1"/>
  <c r="G1276" i="1" s="1"/>
  <c r="E1275" i="1"/>
  <c r="G1275" i="1" s="1"/>
  <c r="P1275" i="1" s="1"/>
  <c r="E1274" i="1"/>
  <c r="G1274" i="1" s="1"/>
  <c r="E1273" i="1"/>
  <c r="G1273" i="1" s="1"/>
  <c r="P1273" i="1" s="1"/>
  <c r="E1272" i="1"/>
  <c r="G1272" i="1" s="1"/>
  <c r="E1271" i="1"/>
  <c r="G1271" i="1" s="1"/>
  <c r="P1271" i="1" s="1"/>
  <c r="E1270" i="1"/>
  <c r="G1270" i="1" s="1"/>
  <c r="E1269" i="1"/>
  <c r="G1269" i="1" s="1"/>
  <c r="E1268" i="1"/>
  <c r="G1268" i="1" s="1"/>
  <c r="E1267" i="1"/>
  <c r="G1267" i="1" s="1"/>
  <c r="P1267" i="1" s="1"/>
  <c r="E1266" i="1"/>
  <c r="G1266" i="1" s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E1259" i="1"/>
  <c r="G1259" i="1" s="1"/>
  <c r="E1258" i="1"/>
  <c r="G1258" i="1" s="1"/>
  <c r="E1257" i="1"/>
  <c r="G1257" i="1" s="1"/>
  <c r="P1257" i="1" s="1"/>
  <c r="E1256" i="1"/>
  <c r="G1256" i="1" s="1"/>
  <c r="E1255" i="1"/>
  <c r="G1255" i="1" s="1"/>
  <c r="E1254" i="1"/>
  <c r="G1254" i="1" s="1"/>
  <c r="E1253" i="1"/>
  <c r="G1253" i="1" s="1"/>
  <c r="P1253" i="1" s="1"/>
  <c r="E1252" i="1"/>
  <c r="G1252" i="1" s="1"/>
  <c r="E1251" i="1"/>
  <c r="G1251" i="1" s="1"/>
  <c r="E1250" i="1"/>
  <c r="G1250" i="1" s="1"/>
  <c r="E1249" i="1"/>
  <c r="G1249" i="1" s="1"/>
  <c r="E1248" i="1"/>
  <c r="G1248" i="1" s="1"/>
  <c r="E1247" i="1"/>
  <c r="G1247" i="1" s="1"/>
  <c r="H1247" i="1" s="1"/>
  <c r="E1246" i="1"/>
  <c r="G1246" i="1" s="1"/>
  <c r="E1245" i="1"/>
  <c r="G1245" i="1" s="1"/>
  <c r="E1244" i="1"/>
  <c r="G1244" i="1" s="1"/>
  <c r="E1243" i="1"/>
  <c r="G1243" i="1" s="1"/>
  <c r="P1243" i="1" s="1"/>
  <c r="E1242" i="1"/>
  <c r="G1242" i="1" s="1"/>
  <c r="E1241" i="1"/>
  <c r="G1241" i="1" s="1"/>
  <c r="E1240" i="1"/>
  <c r="G1240" i="1" s="1"/>
  <c r="E1239" i="1"/>
  <c r="G1239" i="1" s="1"/>
  <c r="E1238" i="1"/>
  <c r="G1238" i="1" s="1"/>
  <c r="E1237" i="1"/>
  <c r="G1237" i="1" s="1"/>
  <c r="E1236" i="1"/>
  <c r="G1236" i="1" s="1"/>
  <c r="E1235" i="1"/>
  <c r="G1235" i="1" s="1"/>
  <c r="P1235" i="1" s="1"/>
  <c r="E1234" i="1"/>
  <c r="G1234" i="1" s="1"/>
  <c r="E1233" i="1"/>
  <c r="G1233" i="1" s="1"/>
  <c r="P1233" i="1" s="1"/>
  <c r="E1232" i="1"/>
  <c r="G1232" i="1" s="1"/>
  <c r="E1231" i="1"/>
  <c r="G1231" i="1" s="1"/>
  <c r="P1231" i="1" s="1"/>
  <c r="E1230" i="1"/>
  <c r="G1230" i="1" s="1"/>
  <c r="E1229" i="1"/>
  <c r="G1229" i="1" s="1"/>
  <c r="E1228" i="1"/>
  <c r="G1228" i="1" s="1"/>
  <c r="E1227" i="1"/>
  <c r="G1227" i="1" s="1"/>
  <c r="E1226" i="1"/>
  <c r="G1226" i="1" s="1"/>
  <c r="E1225" i="1"/>
  <c r="G1225" i="1" s="1"/>
  <c r="E1224" i="1"/>
  <c r="G1224" i="1" s="1"/>
  <c r="E1223" i="1"/>
  <c r="G1223" i="1" s="1"/>
  <c r="P1223" i="1" s="1"/>
  <c r="E1222" i="1"/>
  <c r="G1222" i="1" s="1"/>
  <c r="E1221" i="1"/>
  <c r="G1221" i="1" s="1"/>
  <c r="E1220" i="1"/>
  <c r="G1220" i="1" s="1"/>
  <c r="E1219" i="1"/>
  <c r="G1219" i="1" s="1"/>
  <c r="H1219" i="1" s="1"/>
  <c r="E1218" i="1"/>
  <c r="G1218" i="1" s="1"/>
  <c r="E1217" i="1"/>
  <c r="G1217" i="1" s="1"/>
  <c r="E1216" i="1"/>
  <c r="G1216" i="1" s="1"/>
  <c r="E1215" i="1"/>
  <c r="G1215" i="1" s="1"/>
  <c r="P1215" i="1" s="1"/>
  <c r="E1214" i="1"/>
  <c r="G1214" i="1" s="1"/>
  <c r="E1213" i="1"/>
  <c r="G1213" i="1" s="1"/>
  <c r="E1212" i="1"/>
  <c r="G1212" i="1" s="1"/>
  <c r="E1211" i="1"/>
  <c r="G1211" i="1" s="1"/>
  <c r="E1210" i="1"/>
  <c r="G1210" i="1" s="1"/>
  <c r="E1209" i="1"/>
  <c r="G1209" i="1" s="1"/>
  <c r="E1208" i="1"/>
  <c r="G1208" i="1" s="1"/>
  <c r="E1207" i="1"/>
  <c r="G1207" i="1" s="1"/>
  <c r="P1207" i="1" s="1"/>
  <c r="E1206" i="1"/>
  <c r="G1206" i="1" s="1"/>
  <c r="E1205" i="1"/>
  <c r="G1205" i="1" s="1"/>
  <c r="E1204" i="1"/>
  <c r="G1204" i="1" s="1"/>
  <c r="E1203" i="1"/>
  <c r="G1203" i="1" s="1"/>
  <c r="E1202" i="1"/>
  <c r="G1202" i="1" s="1"/>
  <c r="E1201" i="1"/>
  <c r="G1201" i="1" s="1"/>
  <c r="E1200" i="1"/>
  <c r="G1200" i="1" s="1"/>
  <c r="E1199" i="1"/>
  <c r="G1199" i="1" s="1"/>
  <c r="P1199" i="1" s="1"/>
  <c r="E1198" i="1"/>
  <c r="G1198" i="1" s="1"/>
  <c r="E1197" i="1"/>
  <c r="G1197" i="1" s="1"/>
  <c r="E1196" i="1"/>
  <c r="G1196" i="1" s="1"/>
  <c r="E1195" i="1"/>
  <c r="G1195" i="1" s="1"/>
  <c r="E1194" i="1"/>
  <c r="G1194" i="1" s="1"/>
  <c r="E1193" i="1"/>
  <c r="G1193" i="1" s="1"/>
  <c r="E1192" i="1"/>
  <c r="G1192" i="1" s="1"/>
  <c r="E1191" i="1"/>
  <c r="G1191" i="1" s="1"/>
  <c r="P1191" i="1" s="1"/>
  <c r="E1190" i="1"/>
  <c r="G1190" i="1" s="1"/>
  <c r="E1189" i="1"/>
  <c r="G1189" i="1" s="1"/>
  <c r="E1188" i="1"/>
  <c r="G1188" i="1" s="1"/>
  <c r="E1187" i="1"/>
  <c r="G1187" i="1" s="1"/>
  <c r="H1187" i="1" s="1"/>
  <c r="E1186" i="1"/>
  <c r="G1186" i="1" s="1"/>
  <c r="E1185" i="1"/>
  <c r="G1185" i="1" s="1"/>
  <c r="E1184" i="1"/>
  <c r="G1184" i="1" s="1"/>
  <c r="E1183" i="1"/>
  <c r="G1183" i="1" s="1"/>
  <c r="P1183" i="1" s="1"/>
  <c r="E1182" i="1"/>
  <c r="G1182" i="1" s="1"/>
  <c r="E1181" i="1"/>
  <c r="G1181" i="1" s="1"/>
  <c r="E1180" i="1"/>
  <c r="G1180" i="1" s="1"/>
  <c r="E1179" i="1"/>
  <c r="G1179" i="1" s="1"/>
  <c r="E1178" i="1"/>
  <c r="G1178" i="1" s="1"/>
  <c r="E1177" i="1"/>
  <c r="G1177" i="1" s="1"/>
  <c r="E1176" i="1"/>
  <c r="G1176" i="1" s="1"/>
  <c r="E1175" i="1"/>
  <c r="G1175" i="1" s="1"/>
  <c r="P1175" i="1" s="1"/>
  <c r="E1174" i="1"/>
  <c r="G1174" i="1" s="1"/>
  <c r="E1173" i="1"/>
  <c r="G1173" i="1" s="1"/>
  <c r="P1173" i="1" s="1"/>
  <c r="E1172" i="1"/>
  <c r="G1172" i="1" s="1"/>
  <c r="E1171" i="1"/>
  <c r="G1171" i="1" s="1"/>
  <c r="E1170" i="1"/>
  <c r="G1170" i="1" s="1"/>
  <c r="E1169" i="1"/>
  <c r="G1169" i="1" s="1"/>
  <c r="E1168" i="1"/>
  <c r="G1168" i="1" s="1"/>
  <c r="E1167" i="1"/>
  <c r="G1167" i="1" s="1"/>
  <c r="P1167" i="1" s="1"/>
  <c r="E1166" i="1"/>
  <c r="G1166" i="1" s="1"/>
  <c r="E1165" i="1"/>
  <c r="G1165" i="1" s="1"/>
  <c r="E1164" i="1"/>
  <c r="G1164" i="1" s="1"/>
  <c r="E1163" i="1"/>
  <c r="G1163" i="1" s="1"/>
  <c r="E1162" i="1"/>
  <c r="G1162" i="1" s="1"/>
  <c r="E1161" i="1"/>
  <c r="G1161" i="1" s="1"/>
  <c r="E1160" i="1"/>
  <c r="G1160" i="1" s="1"/>
  <c r="E1159" i="1"/>
  <c r="G1159" i="1" s="1"/>
  <c r="P1159" i="1" s="1"/>
  <c r="E1158" i="1"/>
  <c r="G1158" i="1" s="1"/>
  <c r="E1157" i="1"/>
  <c r="G1157" i="1" s="1"/>
  <c r="E1156" i="1"/>
  <c r="G1156" i="1" s="1"/>
  <c r="E1155" i="1"/>
  <c r="G1155" i="1" s="1"/>
  <c r="P1155" i="1" s="1"/>
  <c r="E1154" i="1"/>
  <c r="G1154" i="1" s="1"/>
  <c r="E1153" i="1"/>
  <c r="G1153" i="1" s="1"/>
  <c r="H1153" i="1" s="1"/>
  <c r="E1152" i="1"/>
  <c r="G1152" i="1" s="1"/>
  <c r="E1151" i="1"/>
  <c r="G1151" i="1" s="1"/>
  <c r="H1151" i="1" s="1"/>
  <c r="E1150" i="1"/>
  <c r="G1150" i="1" s="1"/>
  <c r="E1149" i="1"/>
  <c r="G1149" i="1" s="1"/>
  <c r="E1148" i="1"/>
  <c r="G1148" i="1" s="1"/>
  <c r="E1147" i="1"/>
  <c r="G1147" i="1" s="1"/>
  <c r="E1146" i="1"/>
  <c r="G1146" i="1" s="1"/>
  <c r="E1145" i="1"/>
  <c r="G1145" i="1" s="1"/>
  <c r="P1145" i="1" s="1"/>
  <c r="E1144" i="1"/>
  <c r="G1144" i="1" s="1"/>
  <c r="E1143" i="1"/>
  <c r="G1143" i="1" s="1"/>
  <c r="P1143" i="1" s="1"/>
  <c r="E1142" i="1"/>
  <c r="G1142" i="1" s="1"/>
  <c r="E1141" i="1"/>
  <c r="G1141" i="1" s="1"/>
  <c r="E1140" i="1"/>
  <c r="G1140" i="1" s="1"/>
  <c r="E1139" i="1"/>
  <c r="G1139" i="1" s="1"/>
  <c r="P1139" i="1" s="1"/>
  <c r="E1138" i="1"/>
  <c r="G1138" i="1" s="1"/>
  <c r="E1137" i="1"/>
  <c r="G1137" i="1" s="1"/>
  <c r="E1136" i="1"/>
  <c r="G1136" i="1" s="1"/>
  <c r="E1135" i="1"/>
  <c r="G1135" i="1" s="1"/>
  <c r="P1135" i="1" s="1"/>
  <c r="E1134" i="1"/>
  <c r="G1134" i="1" s="1"/>
  <c r="E1133" i="1"/>
  <c r="G1133" i="1" s="1"/>
  <c r="E1132" i="1"/>
  <c r="G1132" i="1" s="1"/>
  <c r="E1131" i="1"/>
  <c r="G1131" i="1" s="1"/>
  <c r="E1130" i="1"/>
  <c r="G1130" i="1" s="1"/>
  <c r="E1129" i="1"/>
  <c r="G1129" i="1" s="1"/>
  <c r="P1129" i="1" s="1"/>
  <c r="E1128" i="1"/>
  <c r="G1128" i="1" s="1"/>
  <c r="E1127" i="1"/>
  <c r="G1127" i="1" s="1"/>
  <c r="E1126" i="1"/>
  <c r="G1126" i="1" s="1"/>
  <c r="E1125" i="1"/>
  <c r="G1125" i="1" s="1"/>
  <c r="H1125" i="1" s="1"/>
  <c r="E1124" i="1"/>
  <c r="G1124" i="1" s="1"/>
  <c r="E1123" i="1"/>
  <c r="G1123" i="1" s="1"/>
  <c r="H1123" i="1" s="1"/>
  <c r="E1122" i="1"/>
  <c r="G1122" i="1" s="1"/>
  <c r="E1121" i="1"/>
  <c r="G1121" i="1" s="1"/>
  <c r="E1120" i="1"/>
  <c r="G1120" i="1" s="1"/>
  <c r="E1119" i="1"/>
  <c r="G1119" i="1" s="1"/>
  <c r="P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G1113" i="1" s="1"/>
  <c r="E1112" i="1"/>
  <c r="G1112" i="1" s="1"/>
  <c r="E1111" i="1"/>
  <c r="G1111" i="1" s="1"/>
  <c r="P1111" i="1" s="1"/>
  <c r="E1110" i="1"/>
  <c r="G1110" i="1" s="1"/>
  <c r="E1109" i="1"/>
  <c r="G1109" i="1" s="1"/>
  <c r="E1108" i="1"/>
  <c r="G1108" i="1" s="1"/>
  <c r="E1107" i="1"/>
  <c r="G1107" i="1" s="1"/>
  <c r="H1107" i="1" s="1"/>
  <c r="E1106" i="1"/>
  <c r="G1106" i="1" s="1"/>
  <c r="E1105" i="1"/>
  <c r="G1105" i="1" s="1"/>
  <c r="H1105" i="1" s="1"/>
  <c r="E1104" i="1"/>
  <c r="G1104" i="1" s="1"/>
  <c r="E1103" i="1"/>
  <c r="G1103" i="1" s="1"/>
  <c r="E1102" i="1"/>
  <c r="G1102" i="1" s="1"/>
  <c r="E1101" i="1"/>
  <c r="G1101" i="1" s="1"/>
  <c r="E1100" i="1"/>
  <c r="G1100" i="1" s="1"/>
  <c r="E1099" i="1"/>
  <c r="G1099" i="1" s="1"/>
  <c r="P1099" i="1" s="1"/>
  <c r="E1098" i="1"/>
  <c r="G1098" i="1" s="1"/>
  <c r="E1097" i="1"/>
  <c r="G1097" i="1" s="1"/>
  <c r="P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P1091" i="1" s="1"/>
  <c r="E1090" i="1"/>
  <c r="G1090" i="1" s="1"/>
  <c r="E1089" i="1"/>
  <c r="G1089" i="1" s="1"/>
  <c r="E1088" i="1"/>
  <c r="G1088" i="1" s="1"/>
  <c r="E1087" i="1"/>
  <c r="G1087" i="1" s="1"/>
  <c r="P1087" i="1" s="1"/>
  <c r="E1086" i="1"/>
  <c r="G1086" i="1" s="1"/>
  <c r="E1085" i="1"/>
  <c r="G1085" i="1" s="1"/>
  <c r="E1084" i="1"/>
  <c r="G1084" i="1" s="1"/>
  <c r="E1083" i="1"/>
  <c r="G1083" i="1" s="1"/>
  <c r="E1082" i="1"/>
  <c r="G1082" i="1" s="1"/>
  <c r="E1081" i="1"/>
  <c r="G1081" i="1" s="1"/>
  <c r="P1081" i="1" s="1"/>
  <c r="E1080" i="1"/>
  <c r="G1080" i="1" s="1"/>
  <c r="E1079" i="1"/>
  <c r="G1079" i="1" s="1"/>
  <c r="E1078" i="1"/>
  <c r="G1078" i="1" s="1"/>
  <c r="E1077" i="1"/>
  <c r="G1077" i="1" s="1"/>
  <c r="E1076" i="1"/>
  <c r="G1076" i="1" s="1"/>
  <c r="E1075" i="1"/>
  <c r="G1075" i="1" s="1"/>
  <c r="E1074" i="1"/>
  <c r="G1074" i="1" s="1"/>
  <c r="E1073" i="1"/>
  <c r="G1073" i="1" s="1"/>
  <c r="E1072" i="1"/>
  <c r="G1072" i="1" s="1"/>
  <c r="E1071" i="1"/>
  <c r="G1071" i="1" s="1"/>
  <c r="E1070" i="1"/>
  <c r="G1070" i="1" s="1"/>
  <c r="E1069" i="1"/>
  <c r="G1069" i="1" s="1"/>
  <c r="E1068" i="1"/>
  <c r="G1068" i="1" s="1"/>
  <c r="E1067" i="1"/>
  <c r="G1067" i="1" s="1"/>
  <c r="E1066" i="1"/>
  <c r="G1066" i="1" s="1"/>
  <c r="E1065" i="1"/>
  <c r="G1065" i="1" s="1"/>
  <c r="E1064" i="1"/>
  <c r="G1064" i="1" s="1"/>
  <c r="E1063" i="1"/>
  <c r="G1063" i="1" s="1"/>
  <c r="P1063" i="1" s="1"/>
  <c r="E1062" i="1"/>
  <c r="G1062" i="1" s="1"/>
  <c r="E1061" i="1"/>
  <c r="G1061" i="1" s="1"/>
  <c r="P1061" i="1" s="1"/>
  <c r="E1060" i="1"/>
  <c r="G1060" i="1" s="1"/>
  <c r="E1059" i="1"/>
  <c r="G1059" i="1" s="1"/>
  <c r="P1059" i="1" s="1"/>
  <c r="E1058" i="1"/>
  <c r="G1058" i="1" s="1"/>
  <c r="E1057" i="1"/>
  <c r="G1057" i="1" s="1"/>
  <c r="E1056" i="1"/>
  <c r="G1056" i="1" s="1"/>
  <c r="E1055" i="1"/>
  <c r="G1055" i="1" s="1"/>
  <c r="P1055" i="1" s="1"/>
  <c r="E1054" i="1"/>
  <c r="G1054" i="1" s="1"/>
  <c r="E1053" i="1"/>
  <c r="G1053" i="1" s="1"/>
  <c r="P1053" i="1" s="1"/>
  <c r="E1052" i="1"/>
  <c r="G1052" i="1" s="1"/>
  <c r="E1051" i="1"/>
  <c r="G1051" i="1" s="1"/>
  <c r="E1050" i="1"/>
  <c r="G1050" i="1" s="1"/>
  <c r="E1049" i="1"/>
  <c r="G1049" i="1" s="1"/>
  <c r="E1048" i="1"/>
  <c r="G1048" i="1" s="1"/>
  <c r="E1047" i="1"/>
  <c r="G1047" i="1" s="1"/>
  <c r="P1047" i="1" s="1"/>
  <c r="E1046" i="1"/>
  <c r="G1046" i="1" s="1"/>
  <c r="E1045" i="1"/>
  <c r="G1045" i="1" s="1"/>
  <c r="E1044" i="1"/>
  <c r="G1044" i="1" s="1"/>
  <c r="E1043" i="1"/>
  <c r="G1043" i="1" s="1"/>
  <c r="P1043" i="1" s="1"/>
  <c r="E1042" i="1"/>
  <c r="G1042" i="1" s="1"/>
  <c r="E1041" i="1"/>
  <c r="G1041" i="1" s="1"/>
  <c r="E1040" i="1"/>
  <c r="G1040" i="1" s="1"/>
  <c r="E1039" i="1"/>
  <c r="G1039" i="1" s="1"/>
  <c r="E1038" i="1"/>
  <c r="G1038" i="1" s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G1029" i="1" s="1"/>
  <c r="E1028" i="1"/>
  <c r="G1028" i="1" s="1"/>
  <c r="E1027" i="1"/>
  <c r="G1027" i="1" s="1"/>
  <c r="E1026" i="1"/>
  <c r="G1026" i="1" s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G1017" i="1" s="1"/>
  <c r="E1016" i="1"/>
  <c r="G1016" i="1" s="1"/>
  <c r="E1015" i="1"/>
  <c r="G1015" i="1" s="1"/>
  <c r="E1014" i="1"/>
  <c r="G1014" i="1" s="1"/>
  <c r="E1013" i="1"/>
  <c r="G1013" i="1" s="1"/>
  <c r="E1012" i="1"/>
  <c r="G1012" i="1" s="1"/>
  <c r="E1011" i="1"/>
  <c r="G1011" i="1" s="1"/>
  <c r="E1010" i="1"/>
  <c r="G1010" i="1" s="1"/>
  <c r="E1009" i="1"/>
  <c r="G1009" i="1" s="1"/>
  <c r="E1008" i="1"/>
  <c r="G1008" i="1" s="1"/>
  <c r="E1007" i="1"/>
  <c r="G1007" i="1" s="1"/>
  <c r="E1006" i="1"/>
  <c r="G1006" i="1" s="1"/>
  <c r="E1005" i="1"/>
  <c r="G1005" i="1" s="1"/>
  <c r="E1004" i="1"/>
  <c r="G1004" i="1" s="1"/>
  <c r="E1003" i="1"/>
  <c r="G1003" i="1" s="1"/>
  <c r="E1002" i="1"/>
  <c r="G1002" i="1" s="1"/>
  <c r="E1001" i="1"/>
  <c r="G1001" i="1" s="1"/>
  <c r="E1000" i="1"/>
  <c r="G1000" i="1" s="1"/>
  <c r="E999" i="1"/>
  <c r="G999" i="1" s="1"/>
  <c r="E998" i="1"/>
  <c r="G998" i="1" s="1"/>
  <c r="E997" i="1"/>
  <c r="G997" i="1" s="1"/>
  <c r="E996" i="1"/>
  <c r="G996" i="1" s="1"/>
  <c r="E995" i="1"/>
  <c r="G995" i="1" s="1"/>
  <c r="E994" i="1"/>
  <c r="G994" i="1" s="1"/>
  <c r="E993" i="1"/>
  <c r="G993" i="1" s="1"/>
  <c r="E992" i="1"/>
  <c r="G992" i="1" s="1"/>
  <c r="E991" i="1"/>
  <c r="G991" i="1" s="1"/>
  <c r="E990" i="1"/>
  <c r="G990" i="1" s="1"/>
  <c r="E989" i="1"/>
  <c r="G989" i="1" s="1"/>
  <c r="E988" i="1"/>
  <c r="G988" i="1" s="1"/>
  <c r="E987" i="1"/>
  <c r="G987" i="1" s="1"/>
  <c r="E986" i="1"/>
  <c r="G986" i="1" s="1"/>
  <c r="P986" i="1" s="1"/>
  <c r="E985" i="1"/>
  <c r="G985" i="1" s="1"/>
  <c r="P985" i="1" s="1"/>
  <c r="E984" i="1"/>
  <c r="G984" i="1" s="1"/>
  <c r="E983" i="1"/>
  <c r="G983" i="1" s="1"/>
  <c r="E982" i="1"/>
  <c r="G982" i="1" s="1"/>
  <c r="P982" i="1" s="1"/>
  <c r="E981" i="1"/>
  <c r="G981" i="1" s="1"/>
  <c r="P981" i="1" s="1"/>
  <c r="E980" i="1"/>
  <c r="G980" i="1" s="1"/>
  <c r="E979" i="1"/>
  <c r="G979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G969" i="1" s="1"/>
  <c r="E968" i="1"/>
  <c r="G968" i="1" s="1"/>
  <c r="E967" i="1"/>
  <c r="G967" i="1" s="1"/>
  <c r="E966" i="1"/>
  <c r="G966" i="1" s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G957" i="1" s="1"/>
  <c r="E956" i="1"/>
  <c r="G956" i="1" s="1"/>
  <c r="E955" i="1"/>
  <c r="G955" i="1" s="1"/>
  <c r="E954" i="1"/>
  <c r="G954" i="1" s="1"/>
  <c r="E953" i="1"/>
  <c r="G953" i="1" s="1"/>
  <c r="E952" i="1"/>
  <c r="G952" i="1" s="1"/>
  <c r="E951" i="1"/>
  <c r="G951" i="1" s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E943" i="1"/>
  <c r="G943" i="1" s="1"/>
  <c r="E942" i="1"/>
  <c r="G942" i="1" s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E934" i="1"/>
  <c r="G934" i="1" s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G921" i="1" s="1"/>
  <c r="E920" i="1"/>
  <c r="G920" i="1" s="1"/>
  <c r="E919" i="1"/>
  <c r="G919" i="1" s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E894" i="1"/>
  <c r="G894" i="1" s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E887" i="1"/>
  <c r="G887" i="1" s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E823" i="1"/>
  <c r="G823" i="1" s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E763" i="1"/>
  <c r="G763" i="1" s="1"/>
  <c r="E762" i="1"/>
  <c r="G762" i="1" s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2" i="1"/>
  <c r="G742" i="1" s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5" i="1"/>
  <c r="G735" i="1" s="1"/>
  <c r="E734" i="1"/>
  <c r="G734" i="1" s="1"/>
  <c r="E733" i="1"/>
  <c r="G733" i="1" s="1"/>
  <c r="E732" i="1"/>
  <c r="G732" i="1" s="1"/>
  <c r="E731" i="1"/>
  <c r="G731" i="1" s="1"/>
  <c r="E730" i="1"/>
  <c r="G730" i="1" s="1"/>
  <c r="E729" i="1"/>
  <c r="G729" i="1" s="1"/>
  <c r="E728" i="1"/>
  <c r="G728" i="1" s="1"/>
  <c r="E727" i="1"/>
  <c r="G727" i="1" s="1"/>
  <c r="E726" i="1"/>
  <c r="G726" i="1" s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E702" i="1"/>
  <c r="G702" i="1" s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E678" i="1"/>
  <c r="G678" i="1" s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G669" i="1" s="1"/>
  <c r="E668" i="1"/>
  <c r="G668" i="1" s="1"/>
  <c r="E667" i="1"/>
  <c r="G667" i="1" s="1"/>
  <c r="E666" i="1"/>
  <c r="G666" i="1" s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G504" i="1" s="1"/>
  <c r="E503" i="1"/>
  <c r="G503" i="1" s="1"/>
  <c r="E502" i="1"/>
  <c r="G502" i="1" s="1"/>
  <c r="E501" i="1"/>
  <c r="G501" i="1" s="1"/>
  <c r="E500" i="1"/>
  <c r="G500" i="1" s="1"/>
  <c r="E499" i="1"/>
  <c r="G499" i="1" s="1"/>
  <c r="E498" i="1"/>
  <c r="G498" i="1" s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G489" i="1" s="1"/>
  <c r="E488" i="1"/>
  <c r="G488" i="1" s="1"/>
  <c r="E487" i="1"/>
  <c r="G487" i="1" s="1"/>
  <c r="E486" i="1"/>
  <c r="G486" i="1" s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G480" i="1" s="1"/>
  <c r="E479" i="1"/>
  <c r="G479" i="1" s="1"/>
  <c r="E478" i="1"/>
  <c r="G478" i="1" s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G456" i="1" s="1"/>
  <c r="E455" i="1"/>
  <c r="G455" i="1" s="1"/>
  <c r="E454" i="1"/>
  <c r="G454" i="1" s="1"/>
  <c r="E453" i="1"/>
  <c r="G453" i="1" s="1"/>
  <c r="E452" i="1"/>
  <c r="G452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40" i="1"/>
  <c r="G440" i="1" s="1"/>
  <c r="E439" i="1"/>
  <c r="G439" i="1" s="1"/>
  <c r="E438" i="1"/>
  <c r="G438" i="1" s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G417" i="1" s="1"/>
  <c r="E416" i="1"/>
  <c r="G416" i="1" s="1"/>
  <c r="E415" i="1"/>
  <c r="G415" i="1" s="1"/>
  <c r="E414" i="1"/>
  <c r="G414" i="1" s="1"/>
  <c r="E413" i="1"/>
  <c r="G413" i="1" s="1"/>
  <c r="E412" i="1"/>
  <c r="G412" i="1" s="1"/>
  <c r="E411" i="1"/>
  <c r="G411" i="1" s="1"/>
  <c r="E410" i="1"/>
  <c r="G410" i="1" s="1"/>
  <c r="E409" i="1"/>
  <c r="G409" i="1" s="1"/>
  <c r="P409" i="1" s="1"/>
  <c r="E408" i="1"/>
  <c r="G408" i="1" s="1"/>
  <c r="E407" i="1"/>
  <c r="G407" i="1" s="1"/>
  <c r="H407" i="1" s="1"/>
  <c r="E406" i="1"/>
  <c r="G406" i="1" s="1"/>
  <c r="E405" i="1"/>
  <c r="G405" i="1" s="1"/>
  <c r="H405" i="1" s="1"/>
  <c r="E404" i="1"/>
  <c r="G404" i="1" s="1"/>
  <c r="E403" i="1"/>
  <c r="G403" i="1" s="1"/>
  <c r="H403" i="1" s="1"/>
  <c r="E402" i="1"/>
  <c r="G402" i="1" s="1"/>
  <c r="E401" i="1"/>
  <c r="G401" i="1" s="1"/>
  <c r="P401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H395" i="1" s="1"/>
  <c r="E394" i="1"/>
  <c r="G394" i="1" s="1"/>
  <c r="E393" i="1"/>
  <c r="G393" i="1" s="1"/>
  <c r="H393" i="1" s="1"/>
  <c r="E392" i="1"/>
  <c r="G392" i="1" s="1"/>
  <c r="E391" i="1"/>
  <c r="G391" i="1" s="1"/>
  <c r="E390" i="1"/>
  <c r="G390" i="1" s="1"/>
  <c r="E389" i="1"/>
  <c r="G389" i="1" s="1"/>
  <c r="E388" i="1"/>
  <c r="G388" i="1" s="1"/>
  <c r="E387" i="1"/>
  <c r="G387" i="1" s="1"/>
  <c r="H387" i="1" s="1"/>
  <c r="E386" i="1"/>
  <c r="G386" i="1" s="1"/>
  <c r="E385" i="1"/>
  <c r="G385" i="1" s="1"/>
  <c r="H385" i="1" s="1"/>
  <c r="E384" i="1"/>
  <c r="G384" i="1" s="1"/>
  <c r="E383" i="1"/>
  <c r="G383" i="1" s="1"/>
  <c r="H383" i="1" s="1"/>
  <c r="E382" i="1"/>
  <c r="G382" i="1" s="1"/>
  <c r="E381" i="1"/>
  <c r="G381" i="1" s="1"/>
  <c r="P381" i="1" s="1"/>
  <c r="E380" i="1"/>
  <c r="G380" i="1" s="1"/>
  <c r="E379" i="1"/>
  <c r="G379" i="1" s="1"/>
  <c r="P379" i="1" s="1"/>
  <c r="E378" i="1"/>
  <c r="G378" i="1" s="1"/>
  <c r="E377" i="1"/>
  <c r="G377" i="1" s="1"/>
  <c r="P377" i="1" s="1"/>
  <c r="E376" i="1"/>
  <c r="G376" i="1" s="1"/>
  <c r="E375" i="1"/>
  <c r="G375" i="1" s="1"/>
  <c r="P375" i="1" s="1"/>
  <c r="E374" i="1"/>
  <c r="G374" i="1" s="1"/>
  <c r="E373" i="1"/>
  <c r="G373" i="1" s="1"/>
  <c r="P373" i="1" s="1"/>
  <c r="E372" i="1"/>
  <c r="G372" i="1" s="1"/>
  <c r="M6" i="5" l="1"/>
  <c r="M27" i="5"/>
  <c r="R6" i="1"/>
  <c r="S7" i="1" s="1"/>
  <c r="N6" i="1"/>
  <c r="O6" i="1" s="1"/>
  <c r="I7" i="1" s="1"/>
  <c r="J7" i="1" s="1"/>
  <c r="T6" i="1"/>
  <c r="U6" i="1" s="1"/>
  <c r="M25" i="5"/>
  <c r="M10" i="5"/>
  <c r="M9" i="5"/>
  <c r="B2567" i="1"/>
  <c r="W2566" i="1"/>
  <c r="AC2566" i="1" s="1"/>
  <c r="AH2969" i="1"/>
  <c r="AH2857" i="1"/>
  <c r="AH2745" i="1"/>
  <c r="B8" i="1"/>
  <c r="W9" i="1"/>
  <c r="AC9" i="1" s="1"/>
  <c r="M23" i="5"/>
  <c r="AH3070" i="1"/>
  <c r="AH3244" i="1"/>
  <c r="AH3243" i="1"/>
  <c r="AH2907" i="1"/>
  <c r="AH3018" i="1"/>
  <c r="AH2850" i="1"/>
  <c r="AH2722" i="1"/>
  <c r="AH3036" i="1"/>
  <c r="AH2908" i="1"/>
  <c r="AH2780" i="1"/>
  <c r="AH2696" i="1"/>
  <c r="AH3045" i="1"/>
  <c r="AH2869" i="1"/>
  <c r="AH2693" i="1"/>
  <c r="AH2913" i="1"/>
  <c r="AH2737" i="1"/>
  <c r="AH3021" i="1"/>
  <c r="AH2893" i="1"/>
  <c r="AH2765" i="1"/>
  <c r="AH3814" i="1"/>
  <c r="AH3189" i="1"/>
  <c r="AH3172" i="1"/>
  <c r="AH3171" i="1"/>
  <c r="AH2827" i="1"/>
  <c r="AH2970" i="1"/>
  <c r="AH2822" i="1"/>
  <c r="AH2694" i="1"/>
  <c r="AH3008" i="1"/>
  <c r="AH2880" i="1"/>
  <c r="AH2752" i="1"/>
  <c r="AH2688" i="1"/>
  <c r="AH3013" i="1"/>
  <c r="AH2837" i="1"/>
  <c r="AH2677" i="1"/>
  <c r="AH2881" i="1"/>
  <c r="AH2721" i="1"/>
  <c r="AH3005" i="1"/>
  <c r="AH2877" i="1"/>
  <c r="AH2749" i="1"/>
  <c r="AH3017" i="1"/>
  <c r="AH3540" i="1"/>
  <c r="AH3157" i="1"/>
  <c r="AH3156" i="1"/>
  <c r="AH3163" i="1"/>
  <c r="AH2819" i="1"/>
  <c r="AH2962" i="1"/>
  <c r="AH2818" i="1"/>
  <c r="AH2690" i="1"/>
  <c r="AH3004" i="1"/>
  <c r="AH2876" i="1"/>
  <c r="AH2748" i="1"/>
  <c r="AH2684" i="1"/>
  <c r="AH2997" i="1"/>
  <c r="AH2821" i="1"/>
  <c r="AH3041" i="1"/>
  <c r="AH2865" i="1"/>
  <c r="AH2705" i="1"/>
  <c r="AH2989" i="1"/>
  <c r="AH2861" i="1"/>
  <c r="AH2733" i="1"/>
  <c r="AH2953" i="1"/>
  <c r="AH3693" i="1"/>
  <c r="AH3085" i="1"/>
  <c r="AH3084" i="1"/>
  <c r="AH3083" i="1"/>
  <c r="AH2763" i="1"/>
  <c r="AH2922" i="1"/>
  <c r="AH2790" i="1"/>
  <c r="AH2976" i="1"/>
  <c r="AH2848" i="1"/>
  <c r="AH2728" i="1"/>
  <c r="AH2680" i="1"/>
  <c r="AH2965" i="1"/>
  <c r="AH2805" i="1"/>
  <c r="AH3009" i="1"/>
  <c r="AH2849" i="1"/>
  <c r="AH2973" i="1"/>
  <c r="AH2845" i="1"/>
  <c r="AH2717" i="1"/>
  <c r="AH2889" i="1"/>
  <c r="AH3605" i="1"/>
  <c r="AH3069" i="1"/>
  <c r="AH3076" i="1"/>
  <c r="AH3075" i="1"/>
  <c r="AH2755" i="1"/>
  <c r="AH2914" i="1"/>
  <c r="AH2786" i="1"/>
  <c r="AH2972" i="1"/>
  <c r="AH2844" i="1"/>
  <c r="AH2720" i="1"/>
  <c r="AH2676" i="1"/>
  <c r="AH2949" i="1"/>
  <c r="AH2789" i="1"/>
  <c r="AH2993" i="1"/>
  <c r="AH2833" i="1"/>
  <c r="AH2957" i="1"/>
  <c r="AH2829" i="1"/>
  <c r="AH2701" i="1"/>
  <c r="AH2825" i="1"/>
  <c r="AH3358" i="1"/>
  <c r="AH3340" i="1"/>
  <c r="AH3339" i="1"/>
  <c r="AH3003" i="1"/>
  <c r="AH2711" i="1"/>
  <c r="AH2886" i="1"/>
  <c r="AH2758" i="1"/>
  <c r="AH2944" i="1"/>
  <c r="AH2816" i="1"/>
  <c r="AH2716" i="1"/>
  <c r="AH2933" i="1"/>
  <c r="AH2757" i="1"/>
  <c r="AH2977" i="1"/>
  <c r="AH2801" i="1"/>
  <c r="AH2941" i="1"/>
  <c r="AH2813" i="1"/>
  <c r="AH2685" i="1"/>
  <c r="AH2761" i="1"/>
  <c r="AH2915" i="1"/>
  <c r="AH2726" i="1"/>
  <c r="AH2784" i="1"/>
  <c r="AH2709" i="1"/>
  <c r="AH3037" i="1"/>
  <c r="AH2681" i="1"/>
  <c r="AH2793" i="1"/>
  <c r="AH2841" i="1"/>
  <c r="AH3326" i="1"/>
  <c r="AH2707" i="1"/>
  <c r="AH2712" i="1"/>
  <c r="AH2925" i="1"/>
  <c r="AH2697" i="1"/>
  <c r="AH2729" i="1"/>
  <c r="AH2777" i="1"/>
  <c r="AH3102" i="1"/>
  <c r="AH2700" i="1"/>
  <c r="AH2909" i="1"/>
  <c r="AH2713" i="1"/>
  <c r="AH3332" i="1"/>
  <c r="AH2961" i="1"/>
  <c r="AH2797" i="1"/>
  <c r="AH3001" i="1"/>
  <c r="AH3252" i="1"/>
  <c r="AH3022" i="1"/>
  <c r="AH3040" i="1"/>
  <c r="AH2929" i="1"/>
  <c r="AH2781" i="1"/>
  <c r="AH2937" i="1"/>
  <c r="AH3049" i="1"/>
  <c r="AH3331" i="1"/>
  <c r="AH2882" i="1"/>
  <c r="AH2940" i="1"/>
  <c r="AH2917" i="1"/>
  <c r="AH2785" i="1"/>
  <c r="AH2873" i="1"/>
  <c r="AH2985" i="1"/>
  <c r="AH3033" i="1"/>
  <c r="AH2905" i="1"/>
  <c r="AH3259" i="1"/>
  <c r="AH2885" i="1"/>
  <c r="AH2753" i="1"/>
  <c r="AH2987" i="1"/>
  <c r="AH2741" i="1"/>
  <c r="AH3053" i="1"/>
  <c r="AH2854" i="1"/>
  <c r="AH2809" i="1"/>
  <c r="AH2912" i="1"/>
  <c r="AH2921" i="1"/>
  <c r="AH2812" i="1"/>
  <c r="AH2754" i="1"/>
  <c r="AH4401" i="1"/>
  <c r="AH4357" i="1"/>
  <c r="AH4293" i="1"/>
  <c r="AH4229" i="1"/>
  <c r="AH4165" i="1"/>
  <c r="AH4101" i="1"/>
  <c r="AH4376" i="1"/>
  <c r="AH4312" i="1"/>
  <c r="AH4248" i="1"/>
  <c r="AH4184" i="1"/>
  <c r="AH4120" i="1"/>
  <c r="AH4399" i="1"/>
  <c r="AH4335" i="1"/>
  <c r="AH4271" i="1"/>
  <c r="AH4207" i="1"/>
  <c r="AH4143" i="1"/>
  <c r="AH4418" i="1"/>
  <c r="AH4354" i="1"/>
  <c r="AH4290" i="1"/>
  <c r="AH4226" i="1"/>
  <c r="AH4162" i="1"/>
  <c r="AH4098" i="1"/>
  <c r="AH4033" i="1"/>
  <c r="AH3969" i="1"/>
  <c r="AH3905" i="1"/>
  <c r="AH3841" i="1"/>
  <c r="AH3777" i="1"/>
  <c r="AH4052" i="1"/>
  <c r="AH3988" i="1"/>
  <c r="AH3924" i="1"/>
  <c r="AH3860" i="1"/>
  <c r="AH3796" i="1"/>
  <c r="AH4075" i="1"/>
  <c r="AH4015" i="1"/>
  <c r="AH3971" i="1"/>
  <c r="AH3931" i="1"/>
  <c r="AH3887" i="1"/>
  <c r="AH3843" i="1"/>
  <c r="AH3803" i="1"/>
  <c r="AH3759" i="1"/>
  <c r="AH4058" i="1"/>
  <c r="AH4018" i="1"/>
  <c r="AH3974" i="1"/>
  <c r="AH3930" i="1"/>
  <c r="AH3890" i="1"/>
  <c r="AH3846" i="1"/>
  <c r="AH3802" i="1"/>
  <c r="AH3762" i="1"/>
  <c r="AH3724" i="1"/>
  <c r="AH3692" i="1"/>
  <c r="AH3660" i="1"/>
  <c r="AH3628" i="1"/>
  <c r="AH3596" i="1"/>
  <c r="AH3564" i="1"/>
  <c r="AH3532" i="1"/>
  <c r="AH4413" i="1"/>
  <c r="AH4349" i="1"/>
  <c r="AH4285" i="1"/>
  <c r="AH4221" i="1"/>
  <c r="AH4157" i="1"/>
  <c r="AH4093" i="1"/>
  <c r="AH4368" i="1"/>
  <c r="AH4304" i="1"/>
  <c r="AH4240" i="1"/>
  <c r="AH4176" i="1"/>
  <c r="AH4112" i="1"/>
  <c r="AH4391" i="1"/>
  <c r="AH4327" i="1"/>
  <c r="AH4263" i="1"/>
  <c r="AH4199" i="1"/>
  <c r="AH4135" i="1"/>
  <c r="AH4410" i="1"/>
  <c r="AH4346" i="1"/>
  <c r="AH4282" i="1"/>
  <c r="AH4218" i="1"/>
  <c r="AH4154" i="1"/>
  <c r="AH4090" i="1"/>
  <c r="AH4025" i="1"/>
  <c r="AH3961" i="1"/>
  <c r="AH3897" i="1"/>
  <c r="AH3833" i="1"/>
  <c r="AH3769" i="1"/>
  <c r="AH4044" i="1"/>
  <c r="AH3980" i="1"/>
  <c r="AH3916" i="1"/>
  <c r="AH3852" i="1"/>
  <c r="AH3788" i="1"/>
  <c r="AH4067" i="1"/>
  <c r="AH4011" i="1"/>
  <c r="AH3967" i="1"/>
  <c r="AH3923" i="1"/>
  <c r="AH3883" i="1"/>
  <c r="AH3839" i="1"/>
  <c r="AH3795" i="1"/>
  <c r="AH3755" i="1"/>
  <c r="AH4054" i="1"/>
  <c r="AH4010" i="1"/>
  <c r="AH3970" i="1"/>
  <c r="AH3926" i="1"/>
  <c r="AH3882" i="1"/>
  <c r="AH3842" i="1"/>
  <c r="AH3798" i="1"/>
  <c r="AH3754" i="1"/>
  <c r="AH3720" i="1"/>
  <c r="AH3688" i="1"/>
  <c r="AH3656" i="1"/>
  <c r="AH3624" i="1"/>
  <c r="AH3592" i="1"/>
  <c r="AH3560" i="1"/>
  <c r="AH3528" i="1"/>
  <c r="AH3496" i="1"/>
  <c r="AH3464" i="1"/>
  <c r="AH3432" i="1"/>
  <c r="AH3400" i="1"/>
  <c r="AH3707" i="1"/>
  <c r="AH3675" i="1"/>
  <c r="AH3643" i="1"/>
  <c r="AH3611" i="1"/>
  <c r="AH3579" i="1"/>
  <c r="AH3547" i="1"/>
  <c r="AH3515" i="1"/>
  <c r="AH3483" i="1"/>
  <c r="AH3451" i="1"/>
  <c r="AH3419" i="1"/>
  <c r="AH3730" i="1"/>
  <c r="AH3698" i="1"/>
  <c r="AH3666" i="1"/>
  <c r="AH3634" i="1"/>
  <c r="AH3602" i="1"/>
  <c r="AH3570" i="1"/>
  <c r="AH3538" i="1"/>
  <c r="AH3506" i="1"/>
  <c r="AH3474" i="1"/>
  <c r="AH3442" i="1"/>
  <c r="AH3410" i="1"/>
  <c r="AH3721" i="1"/>
  <c r="AH3689" i="1"/>
  <c r="AH3657" i="1"/>
  <c r="AH3625" i="1"/>
  <c r="AH3593" i="1"/>
  <c r="AH4405" i="1"/>
  <c r="AH4341" i="1"/>
  <c r="AH4277" i="1"/>
  <c r="AH4213" i="1"/>
  <c r="AH4149" i="1"/>
  <c r="AH4085" i="1"/>
  <c r="AH4360" i="1"/>
  <c r="AH4296" i="1"/>
  <c r="AH4232" i="1"/>
  <c r="AH4168" i="1"/>
  <c r="AH4104" i="1"/>
  <c r="AH4383" i="1"/>
  <c r="AH4319" i="1"/>
  <c r="AH4255" i="1"/>
  <c r="AH4191" i="1"/>
  <c r="AH4127" i="1"/>
  <c r="AH4402" i="1"/>
  <c r="AH4338" i="1"/>
  <c r="AH4274" i="1"/>
  <c r="AH4210" i="1"/>
  <c r="AH4146" i="1"/>
  <c r="AH4082" i="1"/>
  <c r="AH4017" i="1"/>
  <c r="AH3953" i="1"/>
  <c r="AH3889" i="1"/>
  <c r="AH3825" i="1"/>
  <c r="AH3761" i="1"/>
  <c r="AH4036" i="1"/>
  <c r="AH3972" i="1"/>
  <c r="AH3908" i="1"/>
  <c r="AH3844" i="1"/>
  <c r="AH3780" i="1"/>
  <c r="AH4059" i="1"/>
  <c r="AH4003" i="1"/>
  <c r="AH3963" i="1"/>
  <c r="AH3919" i="1"/>
  <c r="AH3875" i="1"/>
  <c r="AH3835" i="1"/>
  <c r="AH3791" i="1"/>
  <c r="AH3747" i="1"/>
  <c r="AH4050" i="1"/>
  <c r="AH4006" i="1"/>
  <c r="AH3962" i="1"/>
  <c r="AH3922" i="1"/>
  <c r="AH3878" i="1"/>
  <c r="AH3834" i="1"/>
  <c r="AH3794" i="1"/>
  <c r="AH3750" i="1"/>
  <c r="AH3716" i="1"/>
  <c r="AH3684" i="1"/>
  <c r="AH3652" i="1"/>
  <c r="AH3620" i="1"/>
  <c r="AH3588" i="1"/>
  <c r="AH3556" i="1"/>
  <c r="AH3524" i="1"/>
  <c r="AH3492" i="1"/>
  <c r="AH3460" i="1"/>
  <c r="AH3428" i="1"/>
  <c r="AH3735" i="1"/>
  <c r="AH3703" i="1"/>
  <c r="AH3671" i="1"/>
  <c r="AH3639" i="1"/>
  <c r="AH3607" i="1"/>
  <c r="AH3575" i="1"/>
  <c r="AH3543" i="1"/>
  <c r="AH3511" i="1"/>
  <c r="AH3479" i="1"/>
  <c r="AH3447" i="1"/>
  <c r="AH3415" i="1"/>
  <c r="AH3726" i="1"/>
  <c r="AH3694" i="1"/>
  <c r="AH3662" i="1"/>
  <c r="AH3630" i="1"/>
  <c r="AH3598" i="1"/>
  <c r="AH3566" i="1"/>
  <c r="AH3534" i="1"/>
  <c r="AH3502" i="1"/>
  <c r="AH3470" i="1"/>
  <c r="AH3438" i="1"/>
  <c r="AH3406" i="1"/>
  <c r="AH3717" i="1"/>
  <c r="AH3685" i="1"/>
  <c r="AH3653" i="1"/>
  <c r="AH3621" i="1"/>
  <c r="AH3589" i="1"/>
  <c r="AH4397" i="1"/>
  <c r="AH4333" i="1"/>
  <c r="AH4269" i="1"/>
  <c r="AH4205" i="1"/>
  <c r="AH4141" i="1"/>
  <c r="AH4416" i="1"/>
  <c r="AH4352" i="1"/>
  <c r="AH4288" i="1"/>
  <c r="AH4224" i="1"/>
  <c r="AH4160" i="1"/>
  <c r="AH4096" i="1"/>
  <c r="AH4375" i="1"/>
  <c r="AH4311" i="1"/>
  <c r="AH4247" i="1"/>
  <c r="AH4183" i="1"/>
  <c r="AH4119" i="1"/>
  <c r="AH4394" i="1"/>
  <c r="AH4330" i="1"/>
  <c r="AH4266" i="1"/>
  <c r="AH4202" i="1"/>
  <c r="AH4138" i="1"/>
  <c r="AH4073" i="1"/>
  <c r="AH4009" i="1"/>
  <c r="AH3945" i="1"/>
  <c r="AH3881" i="1"/>
  <c r="AH3817" i="1"/>
  <c r="AH3753" i="1"/>
  <c r="AH4028" i="1"/>
  <c r="AH3964" i="1"/>
  <c r="AH3900" i="1"/>
  <c r="AH3836" i="1"/>
  <c r="AH3772" i="1"/>
  <c r="AH4051" i="1"/>
  <c r="AH3999" i="1"/>
  <c r="AH3955" i="1"/>
  <c r="AH3915" i="1"/>
  <c r="AH3871" i="1"/>
  <c r="AH3827" i="1"/>
  <c r="AH3787" i="1"/>
  <c r="AH3743" i="1"/>
  <c r="AH4042" i="1"/>
  <c r="AH4002" i="1"/>
  <c r="AH3958" i="1"/>
  <c r="AH3914" i="1"/>
  <c r="AH3874" i="1"/>
  <c r="AH3830" i="1"/>
  <c r="AH3786" i="1"/>
  <c r="AH3746" i="1"/>
  <c r="AH3712" i="1"/>
  <c r="AH3680" i="1"/>
  <c r="AH3648" i="1"/>
  <c r="AH3616" i="1"/>
  <c r="AH3584" i="1"/>
  <c r="AH3552" i="1"/>
  <c r="AH3520" i="1"/>
  <c r="AH3488" i="1"/>
  <c r="AH3456" i="1"/>
  <c r="AH3424" i="1"/>
  <c r="AH3731" i="1"/>
  <c r="AH3699" i="1"/>
  <c r="AH3667" i="1"/>
  <c r="AH3635" i="1"/>
  <c r="AH3603" i="1"/>
  <c r="AH3571" i="1"/>
  <c r="AH3539" i="1"/>
  <c r="AH3507" i="1"/>
  <c r="AH3475" i="1"/>
  <c r="AH3443" i="1"/>
  <c r="AH3411" i="1"/>
  <c r="AH3722" i="1"/>
  <c r="AH3690" i="1"/>
  <c r="AH3658" i="1"/>
  <c r="AH3626" i="1"/>
  <c r="AH3594" i="1"/>
  <c r="AH3562" i="1"/>
  <c r="AH3530" i="1"/>
  <c r="AH3498" i="1"/>
  <c r="AH3466" i="1"/>
  <c r="AH3434" i="1"/>
  <c r="AH3402" i="1"/>
  <c r="AH3713" i="1"/>
  <c r="AH3681" i="1"/>
  <c r="AH3649" i="1"/>
  <c r="AH3617" i="1"/>
  <c r="AH3585" i="1"/>
  <c r="AH4389" i="1"/>
  <c r="AH4325" i="1"/>
  <c r="AH4261" i="1"/>
  <c r="AH4197" i="1"/>
  <c r="AH4133" i="1"/>
  <c r="AH4408" i="1"/>
  <c r="AH4344" i="1"/>
  <c r="AH4280" i="1"/>
  <c r="AH4216" i="1"/>
  <c r="AH4152" i="1"/>
  <c r="AH4088" i="1"/>
  <c r="AH4367" i="1"/>
  <c r="AH4303" i="1"/>
  <c r="AH4239" i="1"/>
  <c r="AH4175" i="1"/>
  <c r="AH4111" i="1"/>
  <c r="AH4386" i="1"/>
  <c r="AH4322" i="1"/>
  <c r="AH4258" i="1"/>
  <c r="AH4194" i="1"/>
  <c r="AH4130" i="1"/>
  <c r="AH4065" i="1"/>
  <c r="AH4001" i="1"/>
  <c r="AH3937" i="1"/>
  <c r="AH3873" i="1"/>
  <c r="AH3809" i="1"/>
  <c r="AH3745" i="1"/>
  <c r="AH4020" i="1"/>
  <c r="AH3956" i="1"/>
  <c r="AH3892" i="1"/>
  <c r="AH3828" i="1"/>
  <c r="AH3764" i="1"/>
  <c r="AH4043" i="1"/>
  <c r="AH3995" i="1"/>
  <c r="AH3951" i="1"/>
  <c r="AH3907" i="1"/>
  <c r="AH3867" i="1"/>
  <c r="AH3823" i="1"/>
  <c r="AH3779" i="1"/>
  <c r="AH3739" i="1"/>
  <c r="AH4038" i="1"/>
  <c r="AH3994" i="1"/>
  <c r="AH3954" i="1"/>
  <c r="AH3910" i="1"/>
  <c r="AH3866" i="1"/>
  <c r="AH3826" i="1"/>
  <c r="AH3782" i="1"/>
  <c r="AH3742" i="1"/>
  <c r="AH3708" i="1"/>
  <c r="AH3676" i="1"/>
  <c r="AH3644" i="1"/>
  <c r="AH3612" i="1"/>
  <c r="AH3580" i="1"/>
  <c r="AH3548" i="1"/>
  <c r="AH3516" i="1"/>
  <c r="AH3484" i="1"/>
  <c r="AH3452" i="1"/>
  <c r="AH3420" i="1"/>
  <c r="AH3727" i="1"/>
  <c r="AH3695" i="1"/>
  <c r="AH3663" i="1"/>
  <c r="AH3631" i="1"/>
  <c r="AH3599" i="1"/>
  <c r="AH3567" i="1"/>
  <c r="AH3535" i="1"/>
  <c r="AH3503" i="1"/>
  <c r="AH3471" i="1"/>
  <c r="AH3439" i="1"/>
  <c r="AH3407" i="1"/>
  <c r="AH3718" i="1"/>
  <c r="AH3686" i="1"/>
  <c r="AH3654" i="1"/>
  <c r="AH3622" i="1"/>
  <c r="AH3590" i="1"/>
  <c r="AH3558" i="1"/>
  <c r="AH3526" i="1"/>
  <c r="AH3494" i="1"/>
  <c r="AH3462" i="1"/>
  <c r="AH3430" i="1"/>
  <c r="AH4381" i="1"/>
  <c r="AH4317" i="1"/>
  <c r="AH4253" i="1"/>
  <c r="AH4189" i="1"/>
  <c r="AH4125" i="1"/>
  <c r="AH4400" i="1"/>
  <c r="AH4336" i="1"/>
  <c r="AH4272" i="1"/>
  <c r="AH4208" i="1"/>
  <c r="AH4144" i="1"/>
  <c r="AH4080" i="1"/>
  <c r="AH4359" i="1"/>
  <c r="AH4295" i="1"/>
  <c r="AH4231" i="1"/>
  <c r="AH4167" i="1"/>
  <c r="AH4103" i="1"/>
  <c r="AH4378" i="1"/>
  <c r="AH4314" i="1"/>
  <c r="AH4250" i="1"/>
  <c r="AH4186" i="1"/>
  <c r="AH4122" i="1"/>
  <c r="AH4057" i="1"/>
  <c r="AH3993" i="1"/>
  <c r="AH3929" i="1"/>
  <c r="AH3865" i="1"/>
  <c r="AH3801" i="1"/>
  <c r="AH4076" i="1"/>
  <c r="AH4012" i="1"/>
  <c r="AH3948" i="1"/>
  <c r="AH3884" i="1"/>
  <c r="AH3820" i="1"/>
  <c r="AH3756" i="1"/>
  <c r="AH4035" i="1"/>
  <c r="AH3987" i="1"/>
  <c r="AH3947" i="1"/>
  <c r="AH3903" i="1"/>
  <c r="AH3859" i="1"/>
  <c r="AH3819" i="1"/>
  <c r="AH3775" i="1"/>
  <c r="AH4074" i="1"/>
  <c r="AH4034" i="1"/>
  <c r="AH3990" i="1"/>
  <c r="AH3946" i="1"/>
  <c r="AH3906" i="1"/>
  <c r="AH3862" i="1"/>
  <c r="AH3818" i="1"/>
  <c r="AH3778" i="1"/>
  <c r="AH3736" i="1"/>
  <c r="AH3704" i="1"/>
  <c r="AH3672" i="1"/>
  <c r="AH3640" i="1"/>
  <c r="AH3608" i="1"/>
  <c r="AH3576" i="1"/>
  <c r="AH3544" i="1"/>
  <c r="AH3512" i="1"/>
  <c r="AH3480" i="1"/>
  <c r="AH3448" i="1"/>
  <c r="AH3416" i="1"/>
  <c r="AH3723" i="1"/>
  <c r="AH3691" i="1"/>
  <c r="AH3659" i="1"/>
  <c r="AH3627" i="1"/>
  <c r="AH3595" i="1"/>
  <c r="AH3563" i="1"/>
  <c r="AH3531" i="1"/>
  <c r="AH3499" i="1"/>
  <c r="AH3467" i="1"/>
  <c r="AH3435" i="1"/>
  <c r="AH3403" i="1"/>
  <c r="AH3714" i="1"/>
  <c r="AH3682" i="1"/>
  <c r="AH3650" i="1"/>
  <c r="AH3618" i="1"/>
  <c r="AH3586" i="1"/>
  <c r="AH3554" i="1"/>
  <c r="AH3522" i="1"/>
  <c r="AH3490" i="1"/>
  <c r="AH3458" i="1"/>
  <c r="AH3426" i="1"/>
  <c r="AH3737" i="1"/>
  <c r="AH3705" i="1"/>
  <c r="AH3673" i="1"/>
  <c r="AH3641" i="1"/>
  <c r="AH3609" i="1"/>
  <c r="AH3577" i="1"/>
  <c r="AH4365" i="1"/>
  <c r="AH4301" i="1"/>
  <c r="AH4237" i="1"/>
  <c r="AH4173" i="1"/>
  <c r="AH4109" i="1"/>
  <c r="AH4384" i="1"/>
  <c r="AH4320" i="1"/>
  <c r="AH4256" i="1"/>
  <c r="AH4192" i="1"/>
  <c r="AH4128" i="1"/>
  <c r="AH4407" i="1"/>
  <c r="AH4343" i="1"/>
  <c r="AH4279" i="1"/>
  <c r="AH4215" i="1"/>
  <c r="AH4151" i="1"/>
  <c r="AH4087" i="1"/>
  <c r="AH4362" i="1"/>
  <c r="AH4298" i="1"/>
  <c r="AH4234" i="1"/>
  <c r="AH4170" i="1"/>
  <c r="AH4106" i="1"/>
  <c r="AH4041" i="1"/>
  <c r="AH3977" i="1"/>
  <c r="AH3913" i="1"/>
  <c r="AH3849" i="1"/>
  <c r="AH3785" i="1"/>
  <c r="AH4060" i="1"/>
  <c r="AH3996" i="1"/>
  <c r="AH3932" i="1"/>
  <c r="AH3868" i="1"/>
  <c r="AH3804" i="1"/>
  <c r="AH3740" i="1"/>
  <c r="AH4019" i="1"/>
  <c r="AH3979" i="1"/>
  <c r="AH3935" i="1"/>
  <c r="AH3891" i="1"/>
  <c r="AH3851" i="1"/>
  <c r="AH3807" i="1"/>
  <c r="AH3763" i="1"/>
  <c r="AH4066" i="1"/>
  <c r="AH4022" i="1"/>
  <c r="AH3978" i="1"/>
  <c r="AH3938" i="1"/>
  <c r="AH3894" i="1"/>
  <c r="AH3850" i="1"/>
  <c r="AH3810" i="1"/>
  <c r="AH3766" i="1"/>
  <c r="AH3728" i="1"/>
  <c r="AH3696" i="1"/>
  <c r="AH3664" i="1"/>
  <c r="AH3632" i="1"/>
  <c r="AH3600" i="1"/>
  <c r="AH3568" i="1"/>
  <c r="AH3536" i="1"/>
  <c r="AH3504" i="1"/>
  <c r="AH3472" i="1"/>
  <c r="AH3440" i="1"/>
  <c r="AH3408" i="1"/>
  <c r="AH3715" i="1"/>
  <c r="AH3683" i="1"/>
  <c r="AH3651" i="1"/>
  <c r="AH3619" i="1"/>
  <c r="AH3587" i="1"/>
  <c r="AH3555" i="1"/>
  <c r="AH3523" i="1"/>
  <c r="AH3491" i="1"/>
  <c r="AH3459" i="1"/>
  <c r="AH3427" i="1"/>
  <c r="AH3738" i="1"/>
  <c r="AH3706" i="1"/>
  <c r="AH3674" i="1"/>
  <c r="AH3642" i="1"/>
  <c r="AH3610" i="1"/>
  <c r="AH3578" i="1"/>
  <c r="AH3546" i="1"/>
  <c r="AH3514" i="1"/>
  <c r="AH3482" i="1"/>
  <c r="AH3450" i="1"/>
  <c r="AH3418" i="1"/>
  <c r="AH3729" i="1"/>
  <c r="AH3697" i="1"/>
  <c r="AH3665" i="1"/>
  <c r="AH3633" i="1"/>
  <c r="AH3601" i="1"/>
  <c r="AH3569" i="1"/>
  <c r="AH4264" i="1"/>
  <c r="AH4095" i="1"/>
  <c r="AH3921" i="1"/>
  <c r="AH3748" i="1"/>
  <c r="AH4070" i="1"/>
  <c r="AH3732" i="1"/>
  <c r="AH3500" i="1"/>
  <c r="AH3711" i="1"/>
  <c r="AH3583" i="1"/>
  <c r="AH3455" i="1"/>
  <c r="AH3670" i="1"/>
  <c r="AH3542" i="1"/>
  <c r="AH3414" i="1"/>
  <c r="AH3669" i="1"/>
  <c r="AH3581" i="1"/>
  <c r="AH3541" i="1"/>
  <c r="AH3509" i="1"/>
  <c r="AH3477" i="1"/>
  <c r="AH3445" i="1"/>
  <c r="AH3413" i="1"/>
  <c r="AH3382" i="1"/>
  <c r="AH3350" i="1"/>
  <c r="AH3318" i="1"/>
  <c r="AH3286" i="1"/>
  <c r="AH3254" i="1"/>
  <c r="AH3222" i="1"/>
  <c r="AH3190" i="1"/>
  <c r="AH3158" i="1"/>
  <c r="AH3126" i="1"/>
  <c r="AH3094" i="1"/>
  <c r="AH3062" i="1"/>
  <c r="AH3373" i="1"/>
  <c r="AH3341" i="1"/>
  <c r="AH3309" i="1"/>
  <c r="AH3277" i="1"/>
  <c r="AH3245" i="1"/>
  <c r="AH3213" i="1"/>
  <c r="AH3181" i="1"/>
  <c r="AH4373" i="1"/>
  <c r="AH4200" i="1"/>
  <c r="AH4370" i="1"/>
  <c r="AH3857" i="1"/>
  <c r="AH4027" i="1"/>
  <c r="AH4026" i="1"/>
  <c r="AH3700" i="1"/>
  <c r="AH3476" i="1"/>
  <c r="AH3687" i="1"/>
  <c r="AH3559" i="1"/>
  <c r="AH3431" i="1"/>
  <c r="AH3646" i="1"/>
  <c r="AH3518" i="1"/>
  <c r="AH3398" i="1"/>
  <c r="AH3661" i="1"/>
  <c r="AH3573" i="1"/>
  <c r="AH3537" i="1"/>
  <c r="AH3505" i="1"/>
  <c r="AH3473" i="1"/>
  <c r="AH3441" i="1"/>
  <c r="AH3409" i="1"/>
  <c r="AH3378" i="1"/>
  <c r="AH3346" i="1"/>
  <c r="AH3314" i="1"/>
  <c r="AH3282" i="1"/>
  <c r="AH3250" i="1"/>
  <c r="AH3218" i="1"/>
  <c r="AH3186" i="1"/>
  <c r="AH3154" i="1"/>
  <c r="AH3122" i="1"/>
  <c r="AH3090" i="1"/>
  <c r="AH3058" i="1"/>
  <c r="AH3369" i="1"/>
  <c r="AH3337" i="1"/>
  <c r="AH3305" i="1"/>
  <c r="AH3273" i="1"/>
  <c r="AH3241" i="1"/>
  <c r="AH3209" i="1"/>
  <c r="AH3177" i="1"/>
  <c r="AH3145" i="1"/>
  <c r="AH3113" i="1"/>
  <c r="AH3081" i="1"/>
  <c r="AH3392" i="1"/>
  <c r="AH3360" i="1"/>
  <c r="AH3328" i="1"/>
  <c r="AH3296" i="1"/>
  <c r="AH3264" i="1"/>
  <c r="AH3232" i="1"/>
  <c r="AH3200" i="1"/>
  <c r="AH3168" i="1"/>
  <c r="AH3136" i="1"/>
  <c r="AH3104" i="1"/>
  <c r="AH3072" i="1"/>
  <c r="AH3383" i="1"/>
  <c r="AH3351" i="1"/>
  <c r="AH3319" i="1"/>
  <c r="AH3287" i="1"/>
  <c r="AH3255" i="1"/>
  <c r="AH3223" i="1"/>
  <c r="AH3191" i="1"/>
  <c r="AH3159" i="1"/>
  <c r="AH3127" i="1"/>
  <c r="AH3095" i="1"/>
  <c r="AH3063" i="1"/>
  <c r="AH3031" i="1"/>
  <c r="AH2999" i="1"/>
  <c r="AH2967" i="1"/>
  <c r="AH2935" i="1"/>
  <c r="AH2903" i="1"/>
  <c r="AH2871" i="1"/>
  <c r="AH2839" i="1"/>
  <c r="AH2807" i="1"/>
  <c r="AH4309" i="1"/>
  <c r="AH4136" i="1"/>
  <c r="AH4306" i="1"/>
  <c r="AH3793" i="1"/>
  <c r="AH3983" i="1"/>
  <c r="AH3986" i="1"/>
  <c r="AH3668" i="1"/>
  <c r="AH3468" i="1"/>
  <c r="AH3679" i="1"/>
  <c r="AH3551" i="1"/>
  <c r="AH3423" i="1"/>
  <c r="AH3638" i="1"/>
  <c r="AH3510" i="1"/>
  <c r="AH3733" i="1"/>
  <c r="AH3645" i="1"/>
  <c r="AH3565" i="1"/>
  <c r="AH3533" i="1"/>
  <c r="AH3501" i="1"/>
  <c r="AH3469" i="1"/>
  <c r="AH3437" i="1"/>
  <c r="AH3405" i="1"/>
  <c r="AH3374" i="1"/>
  <c r="AH3342" i="1"/>
  <c r="AH3310" i="1"/>
  <c r="AH3278" i="1"/>
  <c r="AH3246" i="1"/>
  <c r="AH3214" i="1"/>
  <c r="AH3182" i="1"/>
  <c r="AH3150" i="1"/>
  <c r="AH3118" i="1"/>
  <c r="AH3086" i="1"/>
  <c r="AH3054" i="1"/>
  <c r="AH3365" i="1"/>
  <c r="AH3333" i="1"/>
  <c r="AH3301" i="1"/>
  <c r="AH3269" i="1"/>
  <c r="AH3237" i="1"/>
  <c r="AH3205" i="1"/>
  <c r="AH3173" i="1"/>
  <c r="AH3141" i="1"/>
  <c r="AH3109" i="1"/>
  <c r="AH3077" i="1"/>
  <c r="AH3388" i="1"/>
  <c r="AH3356" i="1"/>
  <c r="AH3324" i="1"/>
  <c r="AH3292" i="1"/>
  <c r="AH3260" i="1"/>
  <c r="AH3228" i="1"/>
  <c r="AH3196" i="1"/>
  <c r="AH3164" i="1"/>
  <c r="AH3132" i="1"/>
  <c r="AH3100" i="1"/>
  <c r="AH3068" i="1"/>
  <c r="AH3379" i="1"/>
  <c r="AH3347" i="1"/>
  <c r="AH3315" i="1"/>
  <c r="AH3283" i="1"/>
  <c r="AH3251" i="1"/>
  <c r="AH3219" i="1"/>
  <c r="AH3187" i="1"/>
  <c r="AH3155" i="1"/>
  <c r="AH3123" i="1"/>
  <c r="AH3091" i="1"/>
  <c r="AH3059" i="1"/>
  <c r="AH3027" i="1"/>
  <c r="AH2995" i="1"/>
  <c r="AH2963" i="1"/>
  <c r="AH2931" i="1"/>
  <c r="AH2899" i="1"/>
  <c r="AH2867" i="1"/>
  <c r="AH2835" i="1"/>
  <c r="AH2803" i="1"/>
  <c r="AH4245" i="1"/>
  <c r="AH4415" i="1"/>
  <c r="AH4242" i="1"/>
  <c r="AH4068" i="1"/>
  <c r="AH3939" i="1"/>
  <c r="AH3942" i="1"/>
  <c r="AH3636" i="1"/>
  <c r="AH3444" i="1"/>
  <c r="AH3655" i="1"/>
  <c r="AH3527" i="1"/>
  <c r="AH3399" i="1"/>
  <c r="AH3614" i="1"/>
  <c r="AH3486" i="1"/>
  <c r="AH3725" i="1"/>
  <c r="AH3637" i="1"/>
  <c r="AH3561" i="1"/>
  <c r="AH3529" i="1"/>
  <c r="AH3497" i="1"/>
  <c r="AH3465" i="1"/>
  <c r="AH3433" i="1"/>
  <c r="AH3401" i="1"/>
  <c r="AH3370" i="1"/>
  <c r="AH3338" i="1"/>
  <c r="AH3306" i="1"/>
  <c r="AH3274" i="1"/>
  <c r="AH3242" i="1"/>
  <c r="AH3210" i="1"/>
  <c r="AH3178" i="1"/>
  <c r="AH3146" i="1"/>
  <c r="AH3114" i="1"/>
  <c r="AH3082" i="1"/>
  <c r="AH3393" i="1"/>
  <c r="AH3361" i="1"/>
  <c r="AH3329" i="1"/>
  <c r="AH3297" i="1"/>
  <c r="AH3265" i="1"/>
  <c r="AH3233" i="1"/>
  <c r="AH3201" i="1"/>
  <c r="AH3169" i="1"/>
  <c r="AH3137" i="1"/>
  <c r="AH3105" i="1"/>
  <c r="AH3073" i="1"/>
  <c r="AH3384" i="1"/>
  <c r="AH3352" i="1"/>
  <c r="AH3320" i="1"/>
  <c r="AH3288" i="1"/>
  <c r="AH3256" i="1"/>
  <c r="AH3224" i="1"/>
  <c r="AH3192" i="1"/>
  <c r="AH3160" i="1"/>
  <c r="AH3128" i="1"/>
  <c r="AH3096" i="1"/>
  <c r="AH3064" i="1"/>
  <c r="AH3375" i="1"/>
  <c r="AH3343" i="1"/>
  <c r="AH3311" i="1"/>
  <c r="AH3279" i="1"/>
  <c r="AH3247" i="1"/>
  <c r="AH3215" i="1"/>
  <c r="AH3183" i="1"/>
  <c r="AH3151" i="1"/>
  <c r="AH3119" i="1"/>
  <c r="AH3087" i="1"/>
  <c r="AH3055" i="1"/>
  <c r="AH3023" i="1"/>
  <c r="AH2991" i="1"/>
  <c r="AH2959" i="1"/>
  <c r="AH2927" i="1"/>
  <c r="AH2895" i="1"/>
  <c r="AH2863" i="1"/>
  <c r="AH2831" i="1"/>
  <c r="AH2799" i="1"/>
  <c r="AH2767" i="1"/>
  <c r="AH2735" i="1"/>
  <c r="AH2703" i="1"/>
  <c r="AH3046" i="1"/>
  <c r="AH3014" i="1"/>
  <c r="AH2982" i="1"/>
  <c r="AH2950" i="1"/>
  <c r="AH2918" i="1"/>
  <c r="AH4181" i="1"/>
  <c r="AH4351" i="1"/>
  <c r="AH4178" i="1"/>
  <c r="AH4004" i="1"/>
  <c r="AH3899" i="1"/>
  <c r="AH3898" i="1"/>
  <c r="AH3604" i="1"/>
  <c r="AH3436" i="1"/>
  <c r="AH3647" i="1"/>
  <c r="AH3519" i="1"/>
  <c r="AH3734" i="1"/>
  <c r="AH3606" i="1"/>
  <c r="AH3478" i="1"/>
  <c r="AH3709" i="1"/>
  <c r="AH3629" i="1"/>
  <c r="AH3557" i="1"/>
  <c r="AH3525" i="1"/>
  <c r="AH3493" i="1"/>
  <c r="AH3461" i="1"/>
  <c r="AH3429" i="1"/>
  <c r="AH3397" i="1"/>
  <c r="AH3366" i="1"/>
  <c r="AH3334" i="1"/>
  <c r="AH3302" i="1"/>
  <c r="AH3270" i="1"/>
  <c r="AH3238" i="1"/>
  <c r="AH3206" i="1"/>
  <c r="AH3174" i="1"/>
  <c r="AH3142" i="1"/>
  <c r="AH3110" i="1"/>
  <c r="AH3078" i="1"/>
  <c r="AH3389" i="1"/>
  <c r="AH3357" i="1"/>
  <c r="AH3325" i="1"/>
  <c r="AH3293" i="1"/>
  <c r="AH3261" i="1"/>
  <c r="AH3229" i="1"/>
  <c r="AH3197" i="1"/>
  <c r="AH3165" i="1"/>
  <c r="AH4117" i="1"/>
  <c r="AH4287" i="1"/>
  <c r="AH4114" i="1"/>
  <c r="AH3940" i="1"/>
  <c r="AH3855" i="1"/>
  <c r="AH3858" i="1"/>
  <c r="AH3572" i="1"/>
  <c r="AH3412" i="1"/>
  <c r="AH3623" i="1"/>
  <c r="AH3495" i="1"/>
  <c r="AH3710" i="1"/>
  <c r="AH3582" i="1"/>
  <c r="AH3454" i="1"/>
  <c r="AH3701" i="1"/>
  <c r="AH3613" i="1"/>
  <c r="AH3553" i="1"/>
  <c r="AH3521" i="1"/>
  <c r="AH3489" i="1"/>
  <c r="AH3457" i="1"/>
  <c r="AH3425" i="1"/>
  <c r="AH3394" i="1"/>
  <c r="AH3362" i="1"/>
  <c r="AH3330" i="1"/>
  <c r="AH3298" i="1"/>
  <c r="AH3266" i="1"/>
  <c r="AH3234" i="1"/>
  <c r="AH3202" i="1"/>
  <c r="AH3170" i="1"/>
  <c r="AH3138" i="1"/>
  <c r="AH3106" i="1"/>
  <c r="AH3074" i="1"/>
  <c r="AH3385" i="1"/>
  <c r="AH3353" i="1"/>
  <c r="AH3321" i="1"/>
  <c r="AH3289" i="1"/>
  <c r="AH3257" i="1"/>
  <c r="AH3225" i="1"/>
  <c r="AH3193" i="1"/>
  <c r="AH3161" i="1"/>
  <c r="AH3129" i="1"/>
  <c r="AH3097" i="1"/>
  <c r="AH3065" i="1"/>
  <c r="AH3376" i="1"/>
  <c r="AH3344" i="1"/>
  <c r="AH3312" i="1"/>
  <c r="AH3280" i="1"/>
  <c r="AH3248" i="1"/>
  <c r="AH3216" i="1"/>
  <c r="AH3184" i="1"/>
  <c r="AH3152" i="1"/>
  <c r="AH3120" i="1"/>
  <c r="AH3088" i="1"/>
  <c r="AH3056" i="1"/>
  <c r="AH3367" i="1"/>
  <c r="AH3335" i="1"/>
  <c r="AH3303" i="1"/>
  <c r="AH3271" i="1"/>
  <c r="AH3239" i="1"/>
  <c r="AH3207" i="1"/>
  <c r="AH3175" i="1"/>
  <c r="AH3143" i="1"/>
  <c r="AH3111" i="1"/>
  <c r="AH3079" i="1"/>
  <c r="AH3047" i="1"/>
  <c r="AH3015" i="1"/>
  <c r="AH2983" i="1"/>
  <c r="AH2951" i="1"/>
  <c r="AH2919" i="1"/>
  <c r="AH2887" i="1"/>
  <c r="AH2855" i="1"/>
  <c r="AH2823" i="1"/>
  <c r="AH2791" i="1"/>
  <c r="AH2759" i="1"/>
  <c r="AH2727" i="1"/>
  <c r="AH2695" i="1"/>
  <c r="AH3038" i="1"/>
  <c r="AH3006" i="1"/>
  <c r="AH2974" i="1"/>
  <c r="AH2942" i="1"/>
  <c r="AH4328" i="1"/>
  <c r="AH4159" i="1"/>
  <c r="AH3985" i="1"/>
  <c r="AH3812" i="1"/>
  <c r="AH3771" i="1"/>
  <c r="AH3770" i="1"/>
  <c r="AH3508" i="1"/>
  <c r="AH3719" i="1"/>
  <c r="AH3591" i="1"/>
  <c r="AH3463" i="1"/>
  <c r="AH3678" i="1"/>
  <c r="AH3550" i="1"/>
  <c r="AH3422" i="1"/>
  <c r="AH3677" i="1"/>
  <c r="AH3597" i="1"/>
  <c r="AH3545" i="1"/>
  <c r="AH3513" i="1"/>
  <c r="AH3481" i="1"/>
  <c r="AH3449" i="1"/>
  <c r="AH3417" i="1"/>
  <c r="AH3386" i="1"/>
  <c r="AH3354" i="1"/>
  <c r="AH3322" i="1"/>
  <c r="AH3290" i="1"/>
  <c r="AH3258" i="1"/>
  <c r="AH3226" i="1"/>
  <c r="AH3194" i="1"/>
  <c r="AH3162" i="1"/>
  <c r="AH3130" i="1"/>
  <c r="AH3098" i="1"/>
  <c r="AH3066" i="1"/>
  <c r="AH3377" i="1"/>
  <c r="AH3345" i="1"/>
  <c r="AH3313" i="1"/>
  <c r="AH3281" i="1"/>
  <c r="AH3249" i="1"/>
  <c r="AH3217" i="1"/>
  <c r="AH3185" i="1"/>
  <c r="AH3153" i="1"/>
  <c r="AH3121" i="1"/>
  <c r="AH3089" i="1"/>
  <c r="AH3057" i="1"/>
  <c r="AH3368" i="1"/>
  <c r="AH3336" i="1"/>
  <c r="AH3304" i="1"/>
  <c r="AH3272" i="1"/>
  <c r="AH3240" i="1"/>
  <c r="AH3208" i="1"/>
  <c r="AH3176" i="1"/>
  <c r="AH3144" i="1"/>
  <c r="AH3112" i="1"/>
  <c r="AH3080" i="1"/>
  <c r="AH3391" i="1"/>
  <c r="AH3359" i="1"/>
  <c r="AH3327" i="1"/>
  <c r="AH3295" i="1"/>
  <c r="AH3263" i="1"/>
  <c r="AH3231" i="1"/>
  <c r="AH3199" i="1"/>
  <c r="AH3167" i="1"/>
  <c r="AH3135" i="1"/>
  <c r="AH3103" i="1"/>
  <c r="AH3071" i="1"/>
  <c r="AH3039" i="1"/>
  <c r="AH3007" i="1"/>
  <c r="AH2975" i="1"/>
  <c r="AH2943" i="1"/>
  <c r="AH2911" i="1"/>
  <c r="AH2879" i="1"/>
  <c r="AH2847" i="1"/>
  <c r="AH2815" i="1"/>
  <c r="AH2783" i="1"/>
  <c r="AH2751" i="1"/>
  <c r="AH2719" i="1"/>
  <c r="AH2687" i="1"/>
  <c r="AH3030" i="1"/>
  <c r="AH2998" i="1"/>
  <c r="AH2966" i="1"/>
  <c r="AH2934" i="1"/>
  <c r="AH2769" i="1"/>
  <c r="AH2897" i="1"/>
  <c r="AH3025" i="1"/>
  <c r="AH2725" i="1"/>
  <c r="AH2853" i="1"/>
  <c r="AH2981" i="1"/>
  <c r="AH2692" i="1"/>
  <c r="AH2724" i="1"/>
  <c r="AH2756" i="1"/>
  <c r="AH2788" i="1"/>
  <c r="AH2820" i="1"/>
  <c r="AH2852" i="1"/>
  <c r="AH2884" i="1"/>
  <c r="AH2916" i="1"/>
  <c r="AH2948" i="1"/>
  <c r="AH2980" i="1"/>
  <c r="AH3012" i="1"/>
  <c r="AH3044" i="1"/>
  <c r="AH2698" i="1"/>
  <c r="AH2730" i="1"/>
  <c r="AH2762" i="1"/>
  <c r="AH2794" i="1"/>
  <c r="AH2826" i="1"/>
  <c r="AH2858" i="1"/>
  <c r="AH2890" i="1"/>
  <c r="AH2926" i="1"/>
  <c r="AH2978" i="1"/>
  <c r="AH3026" i="1"/>
  <c r="AH2715" i="1"/>
  <c r="AH2771" i="1"/>
  <c r="AH2843" i="1"/>
  <c r="AH2923" i="1"/>
  <c r="AH3011" i="1"/>
  <c r="AH3099" i="1"/>
  <c r="AH3179" i="1"/>
  <c r="AH3267" i="1"/>
  <c r="AH3355" i="1"/>
  <c r="AH3092" i="1"/>
  <c r="AH3180" i="1"/>
  <c r="AH3268" i="1"/>
  <c r="AH3348" i="1"/>
  <c r="AH3093" i="1"/>
  <c r="AH3221" i="1"/>
  <c r="AH3134" i="1"/>
  <c r="AH3390" i="1"/>
  <c r="AH3446" i="1"/>
  <c r="AH3811" i="1"/>
  <c r="AH2760" i="1"/>
  <c r="AH2792" i="1"/>
  <c r="AH2824" i="1"/>
  <c r="AH2856" i="1"/>
  <c r="AH2888" i="1"/>
  <c r="AH2920" i="1"/>
  <c r="AH2952" i="1"/>
  <c r="AH2984" i="1"/>
  <c r="AH3016" i="1"/>
  <c r="AH3048" i="1"/>
  <c r="AH2702" i="1"/>
  <c r="AH2734" i="1"/>
  <c r="AH2766" i="1"/>
  <c r="AH2798" i="1"/>
  <c r="AH2830" i="1"/>
  <c r="AH2862" i="1"/>
  <c r="AH2894" i="1"/>
  <c r="AH2930" i="1"/>
  <c r="AH2986" i="1"/>
  <c r="AH3034" i="1"/>
  <c r="AH2675" i="1"/>
  <c r="AH2723" i="1"/>
  <c r="AH2775" i="1"/>
  <c r="AH2851" i="1"/>
  <c r="AH2939" i="1"/>
  <c r="AH3019" i="1"/>
  <c r="AH3107" i="1"/>
  <c r="AH3195" i="1"/>
  <c r="AH3275" i="1"/>
  <c r="AH3363" i="1"/>
  <c r="AH3108" i="1"/>
  <c r="AH3188" i="1"/>
  <c r="AH3276" i="1"/>
  <c r="AH3364" i="1"/>
  <c r="AH3101" i="1"/>
  <c r="AH3253" i="1"/>
  <c r="AH3166" i="1"/>
  <c r="AH3421" i="1"/>
  <c r="AH3574" i="1"/>
  <c r="AH3876" i="1"/>
  <c r="AH2732" i="1"/>
  <c r="AH2764" i="1"/>
  <c r="AH2796" i="1"/>
  <c r="AH2828" i="1"/>
  <c r="AH2860" i="1"/>
  <c r="AH2892" i="1"/>
  <c r="AH2924" i="1"/>
  <c r="AH2956" i="1"/>
  <c r="AH2988" i="1"/>
  <c r="AH3020" i="1"/>
  <c r="AH3052" i="1"/>
  <c r="AH2706" i="1"/>
  <c r="AH2738" i="1"/>
  <c r="AH2770" i="1"/>
  <c r="AH2802" i="1"/>
  <c r="AH2834" i="1"/>
  <c r="AH2866" i="1"/>
  <c r="AH2898" i="1"/>
  <c r="AH2938" i="1"/>
  <c r="AH2990" i="1"/>
  <c r="AH3042" i="1"/>
  <c r="AH2679" i="1"/>
  <c r="AH2731" i="1"/>
  <c r="AH2779" i="1"/>
  <c r="AH2859" i="1"/>
  <c r="AH2947" i="1"/>
  <c r="AH3035" i="1"/>
  <c r="AH3115" i="1"/>
  <c r="AH3203" i="1"/>
  <c r="AH3291" i="1"/>
  <c r="AH3371" i="1"/>
  <c r="AH3116" i="1"/>
  <c r="AH3204" i="1"/>
  <c r="AH3284" i="1"/>
  <c r="AH3372" i="1"/>
  <c r="AH3117" i="1"/>
  <c r="AH3285" i="1"/>
  <c r="AH3198" i="1"/>
  <c r="AH3453" i="1"/>
  <c r="AH3702" i="1"/>
  <c r="AH4049" i="1"/>
  <c r="AH2689" i="1"/>
  <c r="AH2817" i="1"/>
  <c r="AH2945" i="1"/>
  <c r="AH2773" i="1"/>
  <c r="AH2901" i="1"/>
  <c r="AH3029" i="1"/>
  <c r="AH2704" i="1"/>
  <c r="AH2736" i="1"/>
  <c r="AH2768" i="1"/>
  <c r="AH2800" i="1"/>
  <c r="AH2832" i="1"/>
  <c r="AH2864" i="1"/>
  <c r="AH2896" i="1"/>
  <c r="AH2928" i="1"/>
  <c r="AH2960" i="1"/>
  <c r="AH2992" i="1"/>
  <c r="AH3024" i="1"/>
  <c r="AH2678" i="1"/>
  <c r="AH2710" i="1"/>
  <c r="AH2742" i="1"/>
  <c r="AH2774" i="1"/>
  <c r="AH2806" i="1"/>
  <c r="AH2838" i="1"/>
  <c r="AH2870" i="1"/>
  <c r="AH2902" i="1"/>
  <c r="AH2946" i="1"/>
  <c r="AH2994" i="1"/>
  <c r="AH3050" i="1"/>
  <c r="AH2683" i="1"/>
  <c r="AH2739" i="1"/>
  <c r="AH2787" i="1"/>
  <c r="AH2875" i="1"/>
  <c r="AH2955" i="1"/>
  <c r="AH3043" i="1"/>
  <c r="AH3131" i="1"/>
  <c r="AH3211" i="1"/>
  <c r="AH3299" i="1"/>
  <c r="AH3387" i="1"/>
  <c r="AH3124" i="1"/>
  <c r="AH3212" i="1"/>
  <c r="AH3300" i="1"/>
  <c r="AH3380" i="1"/>
  <c r="AH3125" i="1"/>
  <c r="AH3317" i="1"/>
  <c r="AH3230" i="1"/>
  <c r="AH3485" i="1"/>
  <c r="AH3487" i="1"/>
  <c r="AH4223" i="1"/>
  <c r="AH2708" i="1"/>
  <c r="AH2740" i="1"/>
  <c r="AH2772" i="1"/>
  <c r="AH2804" i="1"/>
  <c r="AH2836" i="1"/>
  <c r="AH2868" i="1"/>
  <c r="AH2900" i="1"/>
  <c r="AH2932" i="1"/>
  <c r="AH2964" i="1"/>
  <c r="AH2996" i="1"/>
  <c r="AH3028" i="1"/>
  <c r="AH2682" i="1"/>
  <c r="AH2714" i="1"/>
  <c r="AH2746" i="1"/>
  <c r="AH2778" i="1"/>
  <c r="AH2810" i="1"/>
  <c r="AH2842" i="1"/>
  <c r="AH2874" i="1"/>
  <c r="AH2906" i="1"/>
  <c r="AH2954" i="1"/>
  <c r="AH3002" i="1"/>
  <c r="AH2691" i="1"/>
  <c r="AH2743" i="1"/>
  <c r="AH2795" i="1"/>
  <c r="AH2883" i="1"/>
  <c r="AH2971" i="1"/>
  <c r="AH3051" i="1"/>
  <c r="AH3139" i="1"/>
  <c r="AH3227" i="1"/>
  <c r="AH3307" i="1"/>
  <c r="AH3395" i="1"/>
  <c r="AH3140" i="1"/>
  <c r="AH3220" i="1"/>
  <c r="AH3308" i="1"/>
  <c r="AH3396" i="1"/>
  <c r="AH3133" i="1"/>
  <c r="AH3349" i="1"/>
  <c r="AH3262" i="1"/>
  <c r="AH3517" i="1"/>
  <c r="AH3615" i="1"/>
  <c r="AH4392" i="1"/>
  <c r="AH2744" i="1"/>
  <c r="AH2776" i="1"/>
  <c r="AH2808" i="1"/>
  <c r="AH2840" i="1"/>
  <c r="AH2872" i="1"/>
  <c r="AH2904" i="1"/>
  <c r="AH2936" i="1"/>
  <c r="AH2968" i="1"/>
  <c r="AH3000" i="1"/>
  <c r="AH3032" i="1"/>
  <c r="AH2686" i="1"/>
  <c r="AH2718" i="1"/>
  <c r="AH2750" i="1"/>
  <c r="AH2782" i="1"/>
  <c r="AH2814" i="1"/>
  <c r="AH2846" i="1"/>
  <c r="AH2878" i="1"/>
  <c r="AH2910" i="1"/>
  <c r="AH2958" i="1"/>
  <c r="AH3010" i="1"/>
  <c r="AH2699" i="1"/>
  <c r="AH2747" i="1"/>
  <c r="AH2811" i="1"/>
  <c r="AH2891" i="1"/>
  <c r="AH2979" i="1"/>
  <c r="AH3067" i="1"/>
  <c r="AH3147" i="1"/>
  <c r="AH3235" i="1"/>
  <c r="AH3323" i="1"/>
  <c r="AH3060" i="1"/>
  <c r="AH3148" i="1"/>
  <c r="AH3236" i="1"/>
  <c r="AH3316" i="1"/>
  <c r="AH3061" i="1"/>
  <c r="AH3149" i="1"/>
  <c r="AH3381" i="1"/>
  <c r="AH3294" i="1"/>
  <c r="AH3549" i="1"/>
  <c r="AH3404" i="1"/>
  <c r="W14" i="1"/>
  <c r="AC14" i="1" s="1"/>
  <c r="M11" i="5"/>
  <c r="M33" i="5"/>
  <c r="M32" i="5"/>
  <c r="M8" i="5"/>
  <c r="M30" i="5"/>
  <c r="M28" i="5"/>
  <c r="M29" i="5"/>
  <c r="F2" i="5"/>
  <c r="M7" i="5"/>
  <c r="M31" i="5"/>
  <c r="M26" i="5"/>
  <c r="M24" i="5"/>
  <c r="F3" i="5"/>
  <c r="AH4031" i="1"/>
  <c r="AH4063" i="1"/>
  <c r="AH3752" i="1"/>
  <c r="AH3784" i="1"/>
  <c r="AH3816" i="1"/>
  <c r="AH3848" i="1"/>
  <c r="AH3880" i="1"/>
  <c r="AH3912" i="1"/>
  <c r="AH3944" i="1"/>
  <c r="AH3976" i="1"/>
  <c r="AH4008" i="1"/>
  <c r="AH4040" i="1"/>
  <c r="AH4072" i="1"/>
  <c r="AH3765" i="1"/>
  <c r="AH3797" i="1"/>
  <c r="AH3829" i="1"/>
  <c r="AH3861" i="1"/>
  <c r="AH3893" i="1"/>
  <c r="AH3925" i="1"/>
  <c r="AH3957" i="1"/>
  <c r="AH3989" i="1"/>
  <c r="AH4021" i="1"/>
  <c r="AH4053" i="1"/>
  <c r="AH4086" i="1"/>
  <c r="AH4118" i="1"/>
  <c r="AH4150" i="1"/>
  <c r="AH4182" i="1"/>
  <c r="AH4214" i="1"/>
  <c r="AH4246" i="1"/>
  <c r="AH4278" i="1"/>
  <c r="AH4310" i="1"/>
  <c r="AH4342" i="1"/>
  <c r="AH4374" i="1"/>
  <c r="AH4406" i="1"/>
  <c r="AH4099" i="1"/>
  <c r="AH4131" i="1"/>
  <c r="AH4163" i="1"/>
  <c r="AH4195" i="1"/>
  <c r="AH4227" i="1"/>
  <c r="AH4259" i="1"/>
  <c r="AH4291" i="1"/>
  <c r="AH4323" i="1"/>
  <c r="AH4355" i="1"/>
  <c r="AH4387" i="1"/>
  <c r="AH4419" i="1"/>
  <c r="AH4108" i="1"/>
  <c r="AH4140" i="1"/>
  <c r="AH4172" i="1"/>
  <c r="AH4204" i="1"/>
  <c r="AH4236" i="1"/>
  <c r="AH4268" i="1"/>
  <c r="AH4300" i="1"/>
  <c r="AH4332" i="1"/>
  <c r="AH4364" i="1"/>
  <c r="AH4396" i="1"/>
  <c r="AH4089" i="1"/>
  <c r="AH4121" i="1"/>
  <c r="AH4153" i="1"/>
  <c r="AH4185" i="1"/>
  <c r="AH4217" i="1"/>
  <c r="AH4249" i="1"/>
  <c r="AH4281" i="1"/>
  <c r="AH4313" i="1"/>
  <c r="AH4345" i="1"/>
  <c r="AH4377" i="1"/>
  <c r="AH4409" i="1"/>
  <c r="AH3774" i="1"/>
  <c r="AH3806" i="1"/>
  <c r="AH3838" i="1"/>
  <c r="AH3870" i="1"/>
  <c r="AH3902" i="1"/>
  <c r="AH3934" i="1"/>
  <c r="AH3966" i="1"/>
  <c r="AH3998" i="1"/>
  <c r="AH4030" i="1"/>
  <c r="AH4062" i="1"/>
  <c r="AH3751" i="1"/>
  <c r="AH3783" i="1"/>
  <c r="AH3815" i="1"/>
  <c r="AH3847" i="1"/>
  <c r="AH3879" i="1"/>
  <c r="AH3911" i="1"/>
  <c r="AH3943" i="1"/>
  <c r="AH3975" i="1"/>
  <c r="AH4007" i="1"/>
  <c r="AH4039" i="1"/>
  <c r="AH4071" i="1"/>
  <c r="AH3760" i="1"/>
  <c r="AH3792" i="1"/>
  <c r="AH3824" i="1"/>
  <c r="AH3856" i="1"/>
  <c r="AH3888" i="1"/>
  <c r="AH3920" i="1"/>
  <c r="AH3952" i="1"/>
  <c r="AH3984" i="1"/>
  <c r="AH4016" i="1"/>
  <c r="AH4048" i="1"/>
  <c r="AH3741" i="1"/>
  <c r="AH3773" i="1"/>
  <c r="AH3805" i="1"/>
  <c r="AH3837" i="1"/>
  <c r="AH3869" i="1"/>
  <c r="AH3901" i="1"/>
  <c r="AH3933" i="1"/>
  <c r="AH3965" i="1"/>
  <c r="AH3997" i="1"/>
  <c r="AH4029" i="1"/>
  <c r="AH4061" i="1"/>
  <c r="AH4094" i="1"/>
  <c r="AH4126" i="1"/>
  <c r="AH4158" i="1"/>
  <c r="AH4190" i="1"/>
  <c r="AH4222" i="1"/>
  <c r="AH4254" i="1"/>
  <c r="AH4286" i="1"/>
  <c r="AH4318" i="1"/>
  <c r="AH4350" i="1"/>
  <c r="AH4382" i="1"/>
  <c r="AH4414" i="1"/>
  <c r="AH4107" i="1"/>
  <c r="AH4139" i="1"/>
  <c r="AH4171" i="1"/>
  <c r="AH4203" i="1"/>
  <c r="AH4235" i="1"/>
  <c r="AH4267" i="1"/>
  <c r="AH4299" i="1"/>
  <c r="AH4331" i="1"/>
  <c r="AH4363" i="1"/>
  <c r="AH4395" i="1"/>
  <c r="AH4084" i="1"/>
  <c r="AH4116" i="1"/>
  <c r="AH4148" i="1"/>
  <c r="AH4180" i="1"/>
  <c r="AH4212" i="1"/>
  <c r="AH4244" i="1"/>
  <c r="AH4276" i="1"/>
  <c r="AH4308" i="1"/>
  <c r="AH4340" i="1"/>
  <c r="AH4372" i="1"/>
  <c r="AH4404" i="1"/>
  <c r="AH4097" i="1"/>
  <c r="AH4129" i="1"/>
  <c r="AH4161" i="1"/>
  <c r="AH4193" i="1"/>
  <c r="AH4225" i="1"/>
  <c r="AH4257" i="1"/>
  <c r="AH4289" i="1"/>
  <c r="AH4321" i="1"/>
  <c r="AH4353" i="1"/>
  <c r="AH4385" i="1"/>
  <c r="AH4417" i="1"/>
  <c r="AH4047" i="1"/>
  <c r="AH4079" i="1"/>
  <c r="AH3768" i="1"/>
  <c r="AH3800" i="1"/>
  <c r="AH3832" i="1"/>
  <c r="AH3864" i="1"/>
  <c r="AH3896" i="1"/>
  <c r="AH3928" i="1"/>
  <c r="AH3960" i="1"/>
  <c r="AH3992" i="1"/>
  <c r="AH4024" i="1"/>
  <c r="AH4056" i="1"/>
  <c r="AH3749" i="1"/>
  <c r="AH3781" i="1"/>
  <c r="AH3813" i="1"/>
  <c r="AH3845" i="1"/>
  <c r="AH3877" i="1"/>
  <c r="AH3909" i="1"/>
  <c r="AH3941" i="1"/>
  <c r="AH3973" i="1"/>
  <c r="AH4005" i="1"/>
  <c r="AH4037" i="1"/>
  <c r="AH4069" i="1"/>
  <c r="AH4102" i="1"/>
  <c r="AH4134" i="1"/>
  <c r="AH4166" i="1"/>
  <c r="AH4198" i="1"/>
  <c r="AH4230" i="1"/>
  <c r="AH4262" i="1"/>
  <c r="AH4294" i="1"/>
  <c r="AH4326" i="1"/>
  <c r="AH4358" i="1"/>
  <c r="AH4390" i="1"/>
  <c r="AH4083" i="1"/>
  <c r="AH4115" i="1"/>
  <c r="AH4147" i="1"/>
  <c r="AH4179" i="1"/>
  <c r="AH4211" i="1"/>
  <c r="AH4243" i="1"/>
  <c r="AH4275" i="1"/>
  <c r="AH4307" i="1"/>
  <c r="AH4339" i="1"/>
  <c r="AH4371" i="1"/>
  <c r="AH4403" i="1"/>
  <c r="AH4092" i="1"/>
  <c r="AH4124" i="1"/>
  <c r="AH4156" i="1"/>
  <c r="AH4188" i="1"/>
  <c r="AH4220" i="1"/>
  <c r="AH4252" i="1"/>
  <c r="AH4284" i="1"/>
  <c r="AH4316" i="1"/>
  <c r="AH4348" i="1"/>
  <c r="AH4380" i="1"/>
  <c r="AH4412" i="1"/>
  <c r="AH4105" i="1"/>
  <c r="AH4137" i="1"/>
  <c r="AH4169" i="1"/>
  <c r="AH4201" i="1"/>
  <c r="AH4233" i="1"/>
  <c r="AH4265" i="1"/>
  <c r="AH4297" i="1"/>
  <c r="AH4329" i="1"/>
  <c r="AH4361" i="1"/>
  <c r="AH4393" i="1"/>
  <c r="AH3758" i="1"/>
  <c r="AH3790" i="1"/>
  <c r="AH3822" i="1"/>
  <c r="AH3854" i="1"/>
  <c r="AH3886" i="1"/>
  <c r="AH3918" i="1"/>
  <c r="AH3950" i="1"/>
  <c r="AH3982" i="1"/>
  <c r="AH4014" i="1"/>
  <c r="AH4046" i="1"/>
  <c r="AH4078" i="1"/>
  <c r="AH3767" i="1"/>
  <c r="AH3799" i="1"/>
  <c r="AH3831" i="1"/>
  <c r="AH3863" i="1"/>
  <c r="AH3895" i="1"/>
  <c r="AH3927" i="1"/>
  <c r="AH3959" i="1"/>
  <c r="AH3991" i="1"/>
  <c r="AH4023" i="1"/>
  <c r="AH4055" i="1"/>
  <c r="AH3744" i="1"/>
  <c r="AH3776" i="1"/>
  <c r="AH3808" i="1"/>
  <c r="AH3840" i="1"/>
  <c r="AH3872" i="1"/>
  <c r="AH3904" i="1"/>
  <c r="AH3936" i="1"/>
  <c r="AH3968" i="1"/>
  <c r="AH4000" i="1"/>
  <c r="AH4032" i="1"/>
  <c r="AH4064" i="1"/>
  <c r="AH3757" i="1"/>
  <c r="AH3789" i="1"/>
  <c r="AH3821" i="1"/>
  <c r="AH3853" i="1"/>
  <c r="AH3885" i="1"/>
  <c r="AH3917" i="1"/>
  <c r="AH3949" i="1"/>
  <c r="AH3981" i="1"/>
  <c r="AH4013" i="1"/>
  <c r="AH4045" i="1"/>
  <c r="AH4077" i="1"/>
  <c r="AH4110" i="1"/>
  <c r="AH4142" i="1"/>
  <c r="AH4174" i="1"/>
  <c r="AH4206" i="1"/>
  <c r="AH4238" i="1"/>
  <c r="AH4270" i="1"/>
  <c r="AH4302" i="1"/>
  <c r="AH4334" i="1"/>
  <c r="AH4366" i="1"/>
  <c r="AH4398" i="1"/>
  <c r="AH4091" i="1"/>
  <c r="AH4123" i="1"/>
  <c r="AH4155" i="1"/>
  <c r="AH4187" i="1"/>
  <c r="AH4219" i="1"/>
  <c r="AH4251" i="1"/>
  <c r="AH4283" i="1"/>
  <c r="AH4315" i="1"/>
  <c r="AH4347" i="1"/>
  <c r="AH4379" i="1"/>
  <c r="AH4411" i="1"/>
  <c r="AH4100" i="1"/>
  <c r="AH4132" i="1"/>
  <c r="AH4164" i="1"/>
  <c r="AH4196" i="1"/>
  <c r="AH4228" i="1"/>
  <c r="AH4260" i="1"/>
  <c r="AH4292" i="1"/>
  <c r="AH4324" i="1"/>
  <c r="AH4356" i="1"/>
  <c r="AH4388" i="1"/>
  <c r="AH4081" i="1"/>
  <c r="AH4113" i="1"/>
  <c r="AH4145" i="1"/>
  <c r="AH4177" i="1"/>
  <c r="AH4209" i="1"/>
  <c r="AH4241" i="1"/>
  <c r="AH4273" i="1"/>
  <c r="AH4305" i="1"/>
  <c r="AH4337" i="1"/>
  <c r="AH4369" i="1"/>
  <c r="M22" i="5"/>
  <c r="S6" i="5"/>
  <c r="H75" i="5"/>
  <c r="H59" i="5"/>
  <c r="H43" i="5"/>
  <c r="H33" i="5"/>
  <c r="H52" i="5"/>
  <c r="H36" i="5"/>
  <c r="H69" i="5"/>
  <c r="H23" i="5"/>
  <c r="H74" i="5"/>
  <c r="H42" i="5"/>
  <c r="H65" i="5"/>
  <c r="H57" i="5"/>
  <c r="H49" i="5"/>
  <c r="H41" i="5"/>
  <c r="H15" i="5"/>
  <c r="H66" i="5"/>
  <c r="H50" i="5"/>
  <c r="H18" i="5"/>
  <c r="H77" i="5"/>
  <c r="H61" i="5"/>
  <c r="H37" i="5"/>
  <c r="H7" i="5"/>
  <c r="H58" i="5"/>
  <c r="H71" i="5"/>
  <c r="H63" i="5"/>
  <c r="H55" i="5"/>
  <c r="H39" i="5"/>
  <c r="H25" i="5"/>
  <c r="H76" i="5"/>
  <c r="H44" i="5"/>
  <c r="H28" i="5"/>
  <c r="H12" i="5"/>
  <c r="H29" i="5"/>
  <c r="H21" i="5"/>
  <c r="H13" i="5"/>
  <c r="H64" i="5"/>
  <c r="H56" i="5"/>
  <c r="H40" i="5"/>
  <c r="H32" i="5"/>
  <c r="H24" i="5"/>
  <c r="H16" i="5"/>
  <c r="H35" i="5"/>
  <c r="H27" i="5"/>
  <c r="H11" i="5"/>
  <c r="H70" i="5"/>
  <c r="H62" i="5"/>
  <c r="H54" i="5"/>
  <c r="H46" i="5"/>
  <c r="H38" i="5"/>
  <c r="H30" i="5"/>
  <c r="H22" i="5"/>
  <c r="H14" i="5"/>
  <c r="H6" i="5"/>
  <c r="H1393" i="1"/>
  <c r="H1925" i="1"/>
  <c r="P1105" i="1"/>
  <c r="P1447" i="1"/>
  <c r="H1663" i="1"/>
  <c r="H2063" i="1"/>
  <c r="P1073" i="1"/>
  <c r="H1073" i="1"/>
  <c r="H1959" i="1"/>
  <c r="P1959" i="1"/>
  <c r="P1373" i="1"/>
  <c r="H1373" i="1"/>
  <c r="H1727" i="1"/>
  <c r="P1727" i="1"/>
  <c r="P1039" i="1"/>
  <c r="H1039" i="1"/>
  <c r="P1079" i="1"/>
  <c r="H1079" i="1"/>
  <c r="H1437" i="1"/>
  <c r="P1437" i="1"/>
  <c r="H1163" i="1"/>
  <c r="P1163" i="1"/>
  <c r="P1391" i="1"/>
  <c r="H1391" i="1"/>
  <c r="P1697" i="1"/>
  <c r="H1697" i="1"/>
  <c r="H2133" i="1"/>
  <c r="P2133" i="1"/>
  <c r="H1143" i="1"/>
  <c r="P1219" i="1"/>
  <c r="P1305" i="1"/>
  <c r="P1681" i="1"/>
  <c r="P1939" i="1"/>
  <c r="H1975" i="1"/>
  <c r="P1297" i="1"/>
  <c r="P1315" i="1"/>
  <c r="P1609" i="1"/>
  <c r="H1751" i="1"/>
  <c r="P2087" i="1"/>
  <c r="P385" i="1"/>
  <c r="P395" i="1"/>
  <c r="P383" i="1"/>
  <c r="P393" i="1"/>
  <c r="P1845" i="1"/>
  <c r="H1845" i="1"/>
  <c r="P1893" i="1"/>
  <c r="H1893" i="1"/>
  <c r="P1861" i="1"/>
  <c r="H1861" i="1"/>
  <c r="H985" i="1"/>
  <c r="H1047" i="1"/>
  <c r="H1053" i="1"/>
  <c r="H1231" i="1"/>
  <c r="P1313" i="1"/>
  <c r="P1331" i="1"/>
  <c r="H1423" i="1"/>
  <c r="P1445" i="1"/>
  <c r="P1621" i="1"/>
  <c r="P1631" i="1"/>
  <c r="H1747" i="1"/>
  <c r="H1829" i="1"/>
  <c r="P1943" i="1"/>
  <c r="P1955" i="1"/>
  <c r="H1955" i="1"/>
  <c r="H1111" i="1"/>
  <c r="H1173" i="1"/>
  <c r="P1289" i="1"/>
  <c r="P1397" i="1"/>
  <c r="P1407" i="1"/>
  <c r="H1413" i="1"/>
  <c r="P1577" i="1"/>
  <c r="P1629" i="1"/>
  <c r="H2095" i="1"/>
  <c r="P2095" i="1"/>
  <c r="P1967" i="1"/>
  <c r="H2071" i="1"/>
  <c r="P2103" i="1"/>
  <c r="P2117" i="1"/>
  <c r="P2037" i="1"/>
  <c r="H2043" i="1"/>
  <c r="P2111" i="1"/>
  <c r="P2125" i="1"/>
  <c r="H1203" i="1"/>
  <c r="P1203" i="1"/>
  <c r="P1251" i="1"/>
  <c r="H1251" i="1"/>
  <c r="P1259" i="1"/>
  <c r="H1259" i="1"/>
  <c r="P1375" i="1"/>
  <c r="H1375" i="1"/>
  <c r="P1809" i="1"/>
  <c r="H1809" i="1"/>
  <c r="P1813" i="1"/>
  <c r="H1813" i="1"/>
  <c r="P2127" i="1"/>
  <c r="H2127" i="1"/>
  <c r="P1071" i="1"/>
  <c r="H1071" i="1"/>
  <c r="P1299" i="1"/>
  <c r="H1299" i="1"/>
  <c r="H1211" i="1"/>
  <c r="P1211" i="1"/>
  <c r="H1249" i="1"/>
  <c r="P1249" i="1"/>
  <c r="H1287" i="1"/>
  <c r="P1287" i="1"/>
  <c r="P1323" i="1"/>
  <c r="H1323" i="1"/>
  <c r="H1365" i="1"/>
  <c r="P1365" i="1"/>
  <c r="P1601" i="1"/>
  <c r="H1601" i="1"/>
  <c r="P1671" i="1"/>
  <c r="H1671" i="1"/>
  <c r="P1679" i="1"/>
  <c r="H1679" i="1"/>
  <c r="P1685" i="1"/>
  <c r="H1685" i="1"/>
  <c r="P1689" i="1"/>
  <c r="H1689" i="1"/>
  <c r="P1739" i="1"/>
  <c r="H1739" i="1"/>
  <c r="P1929" i="1"/>
  <c r="H1929" i="1"/>
  <c r="P1933" i="1"/>
  <c r="H1933" i="1"/>
  <c r="P1985" i="1"/>
  <c r="H1985" i="1"/>
  <c r="P1993" i="1"/>
  <c r="H1993" i="1"/>
  <c r="P1997" i="1"/>
  <c r="H1997" i="1"/>
  <c r="P1045" i="1"/>
  <c r="H1045" i="1"/>
  <c r="H1115" i="1"/>
  <c r="P1115" i="1"/>
  <c r="H1133" i="1"/>
  <c r="P1133" i="1"/>
  <c r="P1141" i="1"/>
  <c r="H1141" i="1"/>
  <c r="H1179" i="1"/>
  <c r="P1179" i="1"/>
  <c r="H1227" i="1"/>
  <c r="P1227" i="1"/>
  <c r="P1339" i="1"/>
  <c r="H1339" i="1"/>
  <c r="P1351" i="1"/>
  <c r="H1351" i="1"/>
  <c r="P1569" i="1"/>
  <c r="H1569" i="1"/>
  <c r="P1905" i="1"/>
  <c r="H1905" i="1"/>
  <c r="P1909" i="1"/>
  <c r="H1909" i="1"/>
  <c r="P1123" i="1"/>
  <c r="H1147" i="1"/>
  <c r="P1147" i="1"/>
  <c r="P1187" i="1"/>
  <c r="H1195" i="1"/>
  <c r="P1195" i="1"/>
  <c r="P1265" i="1"/>
  <c r="H1265" i="1"/>
  <c r="H1291" i="1"/>
  <c r="H1307" i="1"/>
  <c r="H1355" i="1"/>
  <c r="P1371" i="1"/>
  <c r="H1371" i="1"/>
  <c r="P1529" i="1"/>
  <c r="H1529" i="1"/>
  <c r="P1555" i="1"/>
  <c r="H1555" i="1"/>
  <c r="P1559" i="1"/>
  <c r="H1559" i="1"/>
  <c r="P1833" i="1"/>
  <c r="H1833" i="1"/>
  <c r="P1837" i="1"/>
  <c r="H1837" i="1"/>
  <c r="P1873" i="1"/>
  <c r="H1873" i="1"/>
  <c r="P1877" i="1"/>
  <c r="H1877" i="1"/>
  <c r="H1405" i="1"/>
  <c r="P1405" i="1"/>
  <c r="P1421" i="1"/>
  <c r="H1421" i="1"/>
  <c r="P1545" i="1"/>
  <c r="H1545" i="1"/>
  <c r="P1643" i="1"/>
  <c r="H1643" i="1"/>
  <c r="P1661" i="1"/>
  <c r="H1661" i="1"/>
  <c r="P1759" i="1"/>
  <c r="H1759" i="1"/>
  <c r="P1793" i="1"/>
  <c r="H1793" i="1"/>
  <c r="P1817" i="1"/>
  <c r="H1817" i="1"/>
  <c r="P1821" i="1"/>
  <c r="H1821" i="1"/>
  <c r="P1849" i="1"/>
  <c r="H1849" i="1"/>
  <c r="P1853" i="1"/>
  <c r="H1853" i="1"/>
  <c r="P1881" i="1"/>
  <c r="H1881" i="1"/>
  <c r="P1885" i="1"/>
  <c r="H1885" i="1"/>
  <c r="P1913" i="1"/>
  <c r="H1913" i="1"/>
  <c r="P1917" i="1"/>
  <c r="H1917" i="1"/>
  <c r="P2079" i="1"/>
  <c r="H2079" i="1"/>
  <c r="H981" i="1"/>
  <c r="H1043" i="1"/>
  <c r="H1087" i="1"/>
  <c r="H1097" i="1"/>
  <c r="H1139" i="1"/>
  <c r="P1153" i="1"/>
  <c r="P1247" i="1"/>
  <c r="H1257" i="1"/>
  <c r="H1273" i="1"/>
  <c r="P1363" i="1"/>
  <c r="P1457" i="1"/>
  <c r="H1457" i="1"/>
  <c r="H1481" i="1"/>
  <c r="P1481" i="1"/>
  <c r="P1585" i="1"/>
  <c r="H1585" i="1"/>
  <c r="H1641" i="1"/>
  <c r="P1641" i="1"/>
  <c r="P1693" i="1"/>
  <c r="H1693" i="1"/>
  <c r="P1707" i="1"/>
  <c r="H1707" i="1"/>
  <c r="P1715" i="1"/>
  <c r="H1715" i="1"/>
  <c r="P1749" i="1"/>
  <c r="H1749" i="1"/>
  <c r="H1791" i="1"/>
  <c r="P1791" i="1"/>
  <c r="H1797" i="1"/>
  <c r="P1801" i="1"/>
  <c r="H1801" i="1"/>
  <c r="P1805" i="1"/>
  <c r="H1805" i="1"/>
  <c r="P1841" i="1"/>
  <c r="H1841" i="1"/>
  <c r="P1865" i="1"/>
  <c r="H1865" i="1"/>
  <c r="P1869" i="1"/>
  <c r="H1869" i="1"/>
  <c r="P1897" i="1"/>
  <c r="H1897" i="1"/>
  <c r="P1901" i="1"/>
  <c r="H1901" i="1"/>
  <c r="P1951" i="1"/>
  <c r="H1951" i="1"/>
  <c r="P2055" i="1"/>
  <c r="H2055" i="1"/>
  <c r="P1107" i="1"/>
  <c r="P1125" i="1"/>
  <c r="P1151" i="1"/>
  <c r="H1271" i="1"/>
  <c r="H1415" i="1"/>
  <c r="P1521" i="1"/>
  <c r="H1521" i="1"/>
  <c r="H1589" i="1"/>
  <c r="P1825" i="1"/>
  <c r="H1825" i="1"/>
  <c r="P1857" i="1"/>
  <c r="H1857" i="1"/>
  <c r="P1889" i="1"/>
  <c r="H1889" i="1"/>
  <c r="P1921" i="1"/>
  <c r="H1921" i="1"/>
  <c r="H2035" i="1"/>
  <c r="P2035" i="1"/>
  <c r="P2089" i="1"/>
  <c r="H2089" i="1"/>
  <c r="P2135" i="1"/>
  <c r="H2135" i="1"/>
  <c r="P2168" i="1"/>
  <c r="H2168" i="1"/>
  <c r="P1451" i="1"/>
  <c r="H1551" i="1"/>
  <c r="H1597" i="1"/>
  <c r="P1699" i="1"/>
  <c r="P1705" i="1"/>
  <c r="H1713" i="1"/>
  <c r="P1737" i="1"/>
  <c r="P1783" i="1"/>
  <c r="H1789" i="1"/>
  <c r="H1947" i="1"/>
  <c r="P1977" i="1"/>
  <c r="P1983" i="1"/>
  <c r="H1991" i="1"/>
  <c r="H2005" i="1"/>
  <c r="H2053" i="1"/>
  <c r="P2073" i="1"/>
  <c r="H2073" i="1"/>
  <c r="P2097" i="1"/>
  <c r="H2097" i="1"/>
  <c r="H2176" i="1"/>
  <c r="P2176" i="1"/>
  <c r="P1439" i="1"/>
  <c r="P1613" i="1"/>
  <c r="P1623" i="1"/>
  <c r="P1651" i="1"/>
  <c r="H1657" i="1"/>
  <c r="P1729" i="1"/>
  <c r="H1735" i="1"/>
  <c r="P1781" i="1"/>
  <c r="P1969" i="1"/>
  <c r="H2013" i="1"/>
  <c r="P2045" i="1"/>
  <c r="P2051" i="1"/>
  <c r="P2105" i="1"/>
  <c r="H2105" i="1"/>
  <c r="P2119" i="1"/>
  <c r="H2119" i="1"/>
  <c r="H2166" i="1"/>
  <c r="P2166" i="1"/>
  <c r="H2075" i="1"/>
  <c r="H2162" i="1"/>
  <c r="P1032" i="1"/>
  <c r="H1032" i="1"/>
  <c r="P1201" i="1"/>
  <c r="H1201" i="1"/>
  <c r="H988" i="1"/>
  <c r="P988" i="1"/>
  <c r="H1004" i="1"/>
  <c r="P1004" i="1"/>
  <c r="P1020" i="1"/>
  <c r="H1020" i="1"/>
  <c r="H1036" i="1"/>
  <c r="P1036" i="1"/>
  <c r="P1117" i="1"/>
  <c r="H1117" i="1"/>
  <c r="H1181" i="1"/>
  <c r="P1181" i="1"/>
  <c r="P1193" i="1"/>
  <c r="H1193" i="1"/>
  <c r="H1213" i="1"/>
  <c r="P1213" i="1"/>
  <c r="P1225" i="1"/>
  <c r="H1225" i="1"/>
  <c r="H1000" i="1"/>
  <c r="P1000" i="1"/>
  <c r="P1131" i="1"/>
  <c r="H1131" i="1"/>
  <c r="H1189" i="1"/>
  <c r="P1189" i="1"/>
  <c r="H992" i="1"/>
  <c r="P992" i="1"/>
  <c r="P1008" i="1"/>
  <c r="H1008" i="1"/>
  <c r="P1024" i="1"/>
  <c r="H1024" i="1"/>
  <c r="P1089" i="1"/>
  <c r="H1089" i="1"/>
  <c r="P1121" i="1"/>
  <c r="H1121" i="1"/>
  <c r="P1161" i="1"/>
  <c r="H1161" i="1"/>
  <c r="P1185" i="1"/>
  <c r="H1185" i="1"/>
  <c r="H1205" i="1"/>
  <c r="P1205" i="1"/>
  <c r="P1217" i="1"/>
  <c r="H1217" i="1"/>
  <c r="P1016" i="1"/>
  <c r="H1016" i="1"/>
  <c r="H1069" i="1"/>
  <c r="P1069" i="1"/>
  <c r="H1165" i="1"/>
  <c r="P1165" i="1"/>
  <c r="H1221" i="1"/>
  <c r="P1221" i="1"/>
  <c r="P996" i="1"/>
  <c r="H996" i="1"/>
  <c r="P1012" i="1"/>
  <c r="H1012" i="1"/>
  <c r="P1028" i="1"/>
  <c r="H1028" i="1"/>
  <c r="P1103" i="1"/>
  <c r="H1103" i="1"/>
  <c r="H1109" i="1"/>
  <c r="P1109" i="1"/>
  <c r="H1127" i="1"/>
  <c r="P1127" i="1"/>
  <c r="H1171" i="1"/>
  <c r="P1171" i="1"/>
  <c r="P1177" i="1"/>
  <c r="H1177" i="1"/>
  <c r="P1197" i="1"/>
  <c r="H1197" i="1"/>
  <c r="P1209" i="1"/>
  <c r="H1209" i="1"/>
  <c r="H1229" i="1"/>
  <c r="P1229" i="1"/>
  <c r="P1263" i="1"/>
  <c r="H1263" i="1"/>
  <c r="P1523" i="1"/>
  <c r="H1523" i="1"/>
  <c r="P1573" i="1"/>
  <c r="H1573" i="1"/>
  <c r="P1775" i="1"/>
  <c r="H1775" i="1"/>
  <c r="P1851" i="1"/>
  <c r="H1851" i="1"/>
  <c r="P1915" i="1"/>
  <c r="H1915" i="1"/>
  <c r="H982" i="1"/>
  <c r="H1055" i="1"/>
  <c r="H1059" i="1"/>
  <c r="H1061" i="1"/>
  <c r="H1063" i="1"/>
  <c r="H1119" i="1"/>
  <c r="H1129" i="1"/>
  <c r="H1145" i="1"/>
  <c r="H1159" i="1"/>
  <c r="H1167" i="1"/>
  <c r="H1175" i="1"/>
  <c r="H1183" i="1"/>
  <c r="H1191" i="1"/>
  <c r="H1199" i="1"/>
  <c r="H1207" i="1"/>
  <c r="H1215" i="1"/>
  <c r="H1223" i="1"/>
  <c r="H1233" i="1"/>
  <c r="P1241" i="1"/>
  <c r="H1241" i="1"/>
  <c r="P1293" i="1"/>
  <c r="H1293" i="1"/>
  <c r="P1301" i="1"/>
  <c r="H1301" i="1"/>
  <c r="P1309" i="1"/>
  <c r="H1309" i="1"/>
  <c r="P1383" i="1"/>
  <c r="H1383" i="1"/>
  <c r="P1399" i="1"/>
  <c r="H1399" i="1"/>
  <c r="P1401" i="1"/>
  <c r="P1431" i="1"/>
  <c r="H1431" i="1"/>
  <c r="P1475" i="1"/>
  <c r="H1475" i="1"/>
  <c r="P1477" i="1"/>
  <c r="P1491" i="1"/>
  <c r="H1491" i="1"/>
  <c r="P1507" i="1"/>
  <c r="H1507" i="1"/>
  <c r="P1527" i="1"/>
  <c r="P1535" i="1"/>
  <c r="P1539" i="1"/>
  <c r="H1539" i="1"/>
  <c r="P1557" i="1"/>
  <c r="H1557" i="1"/>
  <c r="P1639" i="1"/>
  <c r="H1639" i="1"/>
  <c r="P1647" i="1"/>
  <c r="H1647" i="1"/>
  <c r="P1659" i="1"/>
  <c r="P1691" i="1"/>
  <c r="H1691" i="1"/>
  <c r="P1717" i="1"/>
  <c r="H1717" i="1"/>
  <c r="P1719" i="1"/>
  <c r="P1799" i="1"/>
  <c r="H1799" i="1"/>
  <c r="P1815" i="1"/>
  <c r="H1815" i="1"/>
  <c r="P1831" i="1"/>
  <c r="H1831" i="1"/>
  <c r="P1847" i="1"/>
  <c r="H1847" i="1"/>
  <c r="P1863" i="1"/>
  <c r="H1863" i="1"/>
  <c r="P1879" i="1"/>
  <c r="H1879" i="1"/>
  <c r="P1895" i="1"/>
  <c r="H1895" i="1"/>
  <c r="P1911" i="1"/>
  <c r="H1911" i="1"/>
  <c r="P1927" i="1"/>
  <c r="H1927" i="1"/>
  <c r="P1937" i="1"/>
  <c r="H1937" i="1"/>
  <c r="P1461" i="1"/>
  <c r="H1461" i="1"/>
  <c r="P1531" i="1"/>
  <c r="H1531" i="1"/>
  <c r="P1757" i="1"/>
  <c r="H1757" i="1"/>
  <c r="P1803" i="1"/>
  <c r="H1803" i="1"/>
  <c r="P1835" i="1"/>
  <c r="H1835" i="1"/>
  <c r="P1867" i="1"/>
  <c r="H1867" i="1"/>
  <c r="P1899" i="1"/>
  <c r="H1899" i="1"/>
  <c r="P1931" i="1"/>
  <c r="H1931" i="1"/>
  <c r="P1261" i="1"/>
  <c r="H1261" i="1"/>
  <c r="P1279" i="1"/>
  <c r="H1279" i="1"/>
  <c r="P1357" i="1"/>
  <c r="H1357" i="1"/>
  <c r="P1361" i="1"/>
  <c r="H1361" i="1"/>
  <c r="P1459" i="1"/>
  <c r="H1459" i="1"/>
  <c r="P1525" i="1"/>
  <c r="H1525" i="1"/>
  <c r="P1533" i="1"/>
  <c r="H1533" i="1"/>
  <c r="P1547" i="1"/>
  <c r="H1547" i="1"/>
  <c r="P1571" i="1"/>
  <c r="H1571" i="1"/>
  <c r="P1591" i="1"/>
  <c r="H1591" i="1"/>
  <c r="P1611" i="1"/>
  <c r="H1611" i="1"/>
  <c r="P1669" i="1"/>
  <c r="H1669" i="1"/>
  <c r="P1687" i="1"/>
  <c r="H1687" i="1"/>
  <c r="P1795" i="1"/>
  <c r="H1795" i="1"/>
  <c r="P1811" i="1"/>
  <c r="H1811" i="1"/>
  <c r="P1827" i="1"/>
  <c r="H1827" i="1"/>
  <c r="P1843" i="1"/>
  <c r="H1843" i="1"/>
  <c r="P1859" i="1"/>
  <c r="H1859" i="1"/>
  <c r="P1875" i="1"/>
  <c r="H1875" i="1"/>
  <c r="P1891" i="1"/>
  <c r="H1891" i="1"/>
  <c r="P1907" i="1"/>
  <c r="H1907" i="1"/>
  <c r="P1923" i="1"/>
  <c r="H1923" i="1"/>
  <c r="P2011" i="1"/>
  <c r="H2011" i="1"/>
  <c r="P2021" i="1"/>
  <c r="H2021" i="1"/>
  <c r="P2029" i="1"/>
  <c r="H2029" i="1"/>
  <c r="P2081" i="1"/>
  <c r="H2081" i="1"/>
  <c r="P2085" i="1"/>
  <c r="H2085" i="1"/>
  <c r="P2093" i="1"/>
  <c r="H2093" i="1"/>
  <c r="P2101" i="1"/>
  <c r="H2101" i="1"/>
  <c r="P2109" i="1"/>
  <c r="H2109" i="1"/>
  <c r="P2115" i="1"/>
  <c r="H2115" i="1"/>
  <c r="P2123" i="1"/>
  <c r="H2123" i="1"/>
  <c r="P2131" i="1"/>
  <c r="H2131" i="1"/>
  <c r="P2139" i="1"/>
  <c r="H2139" i="1"/>
  <c r="P2142" i="1"/>
  <c r="H2142" i="1"/>
  <c r="P1281" i="1"/>
  <c r="H1281" i="1"/>
  <c r="P1479" i="1"/>
  <c r="H1479" i="1"/>
  <c r="P1565" i="1"/>
  <c r="H1565" i="1"/>
  <c r="P1619" i="1"/>
  <c r="H1619" i="1"/>
  <c r="P1721" i="1"/>
  <c r="H1721" i="1"/>
  <c r="P1767" i="1"/>
  <c r="H1767" i="1"/>
  <c r="P1819" i="1"/>
  <c r="H1819" i="1"/>
  <c r="P1883" i="1"/>
  <c r="H1883" i="1"/>
  <c r="H1081" i="1"/>
  <c r="P1239" i="1"/>
  <c r="H1239" i="1"/>
  <c r="P1295" i="1"/>
  <c r="H1295" i="1"/>
  <c r="P1303" i="1"/>
  <c r="H1303" i="1"/>
  <c r="P1311" i="1"/>
  <c r="H1311" i="1"/>
  <c r="P1341" i="1"/>
  <c r="H1341" i="1"/>
  <c r="P1343" i="1"/>
  <c r="P1381" i="1"/>
  <c r="H1381" i="1"/>
  <c r="P1385" i="1"/>
  <c r="H1385" i="1"/>
  <c r="P1429" i="1"/>
  <c r="H1429" i="1"/>
  <c r="P1455" i="1"/>
  <c r="P1463" i="1"/>
  <c r="P1467" i="1"/>
  <c r="H1467" i="1"/>
  <c r="P1483" i="1"/>
  <c r="H1483" i="1"/>
  <c r="P1499" i="1"/>
  <c r="H1499" i="1"/>
  <c r="P1515" i="1"/>
  <c r="H1515" i="1"/>
  <c r="P1567" i="1"/>
  <c r="P1575" i="1"/>
  <c r="P1603" i="1"/>
  <c r="H1603" i="1"/>
  <c r="P1637" i="1"/>
  <c r="H1637" i="1"/>
  <c r="P1645" i="1"/>
  <c r="H1645" i="1"/>
  <c r="P1649" i="1"/>
  <c r="H1649" i="1"/>
  <c r="P1675" i="1"/>
  <c r="H1675" i="1"/>
  <c r="P1745" i="1"/>
  <c r="P1807" i="1"/>
  <c r="H1807" i="1"/>
  <c r="P1823" i="1"/>
  <c r="H1823" i="1"/>
  <c r="P1839" i="1"/>
  <c r="H1839" i="1"/>
  <c r="P1855" i="1"/>
  <c r="H1855" i="1"/>
  <c r="P1871" i="1"/>
  <c r="H1871" i="1"/>
  <c r="P1887" i="1"/>
  <c r="H1887" i="1"/>
  <c r="P1903" i="1"/>
  <c r="H1903" i="1"/>
  <c r="P1919" i="1"/>
  <c r="H1919" i="1"/>
  <c r="P1935" i="1"/>
  <c r="H1935" i="1"/>
  <c r="P2061" i="1"/>
  <c r="H2061" i="1"/>
  <c r="P2146" i="1"/>
  <c r="H2146" i="1"/>
  <c r="H2150" i="1"/>
  <c r="P2150" i="1"/>
  <c r="H2174" i="1"/>
  <c r="P2174" i="1"/>
  <c r="P1765" i="1"/>
  <c r="H1773" i="1"/>
  <c r="P2067" i="1"/>
  <c r="H2067" i="1"/>
  <c r="P2091" i="1"/>
  <c r="H2091" i="1"/>
  <c r="P2099" i="1"/>
  <c r="H2099" i="1"/>
  <c r="P2107" i="1"/>
  <c r="H2107" i="1"/>
  <c r="P2113" i="1"/>
  <c r="H2113" i="1"/>
  <c r="P2121" i="1"/>
  <c r="H2121" i="1"/>
  <c r="P2129" i="1"/>
  <c r="H2129" i="1"/>
  <c r="P2137" i="1"/>
  <c r="H2137" i="1"/>
  <c r="P2154" i="1"/>
  <c r="P2160" i="1"/>
  <c r="P1941" i="1"/>
  <c r="H1941" i="1"/>
  <c r="P1945" i="1"/>
  <c r="H1945" i="1"/>
  <c r="P1949" i="1"/>
  <c r="H1949" i="1"/>
  <c r="P1953" i="1"/>
  <c r="H1953" i="1"/>
  <c r="P1957" i="1"/>
  <c r="H1957" i="1"/>
  <c r="P1961" i="1"/>
  <c r="H1961" i="1"/>
  <c r="P1999" i="1"/>
  <c r="H1999" i="1"/>
  <c r="H2003" i="1"/>
  <c r="P2003" i="1"/>
  <c r="P2144" i="1"/>
  <c r="H2144" i="1"/>
  <c r="P2152" i="1"/>
  <c r="H2152" i="1"/>
  <c r="P2158" i="1"/>
  <c r="H2158" i="1"/>
  <c r="P2019" i="1"/>
  <c r="H2027" i="1"/>
  <c r="P404" i="1"/>
  <c r="H404" i="1"/>
  <c r="P413" i="1"/>
  <c r="H413" i="1"/>
  <c r="P417" i="1"/>
  <c r="H417" i="1"/>
  <c r="P419" i="1"/>
  <c r="H419" i="1"/>
  <c r="P421" i="1"/>
  <c r="H421" i="1"/>
  <c r="P425" i="1"/>
  <c r="H425" i="1"/>
  <c r="P427" i="1"/>
  <c r="H427" i="1"/>
  <c r="P429" i="1"/>
  <c r="H429" i="1"/>
  <c r="P437" i="1"/>
  <c r="H437" i="1"/>
  <c r="P443" i="1"/>
  <c r="H443" i="1"/>
  <c r="P455" i="1"/>
  <c r="H455" i="1"/>
  <c r="P459" i="1"/>
  <c r="H459" i="1"/>
  <c r="P461" i="1"/>
  <c r="H461" i="1"/>
  <c r="P463" i="1"/>
  <c r="H463" i="1"/>
  <c r="P467" i="1"/>
  <c r="H467" i="1"/>
  <c r="P469" i="1"/>
  <c r="H469" i="1"/>
  <c r="P471" i="1"/>
  <c r="H471" i="1"/>
  <c r="P473" i="1"/>
  <c r="H473" i="1"/>
  <c r="P477" i="1"/>
  <c r="H477" i="1"/>
  <c r="P479" i="1"/>
  <c r="H479" i="1"/>
  <c r="P487" i="1"/>
  <c r="H487" i="1"/>
  <c r="P491" i="1"/>
  <c r="H491" i="1"/>
  <c r="P497" i="1"/>
  <c r="H497" i="1"/>
  <c r="P503" i="1"/>
  <c r="H503" i="1"/>
  <c r="P507" i="1"/>
  <c r="H507" i="1"/>
  <c r="P513" i="1"/>
  <c r="H513" i="1"/>
  <c r="P519" i="1"/>
  <c r="H519" i="1"/>
  <c r="P535" i="1"/>
  <c r="H535" i="1"/>
  <c r="P541" i="1"/>
  <c r="H541" i="1"/>
  <c r="P543" i="1"/>
  <c r="H543" i="1"/>
  <c r="P545" i="1"/>
  <c r="H545" i="1"/>
  <c r="P549" i="1"/>
  <c r="H549" i="1"/>
  <c r="P557" i="1"/>
  <c r="H557" i="1"/>
  <c r="P561" i="1"/>
  <c r="H561" i="1"/>
  <c r="P573" i="1"/>
  <c r="H573" i="1"/>
  <c r="P575" i="1"/>
  <c r="H575" i="1"/>
  <c r="P581" i="1"/>
  <c r="H581" i="1"/>
  <c r="P585" i="1"/>
  <c r="H585" i="1"/>
  <c r="P589" i="1"/>
  <c r="H589" i="1"/>
  <c r="P599" i="1"/>
  <c r="H599" i="1"/>
  <c r="P605" i="1"/>
  <c r="H605" i="1"/>
  <c r="P607" i="1"/>
  <c r="H607" i="1"/>
  <c r="P609" i="1"/>
  <c r="H609" i="1"/>
  <c r="P613" i="1"/>
  <c r="H613" i="1"/>
  <c r="P615" i="1"/>
  <c r="H615" i="1"/>
  <c r="P619" i="1"/>
  <c r="H619" i="1"/>
  <c r="P623" i="1"/>
  <c r="H623" i="1"/>
  <c r="P625" i="1"/>
  <c r="H625" i="1"/>
  <c r="P629" i="1"/>
  <c r="H629" i="1"/>
  <c r="P633" i="1"/>
  <c r="H633" i="1"/>
  <c r="P635" i="1"/>
  <c r="H635" i="1"/>
  <c r="P637" i="1"/>
  <c r="H637" i="1"/>
  <c r="P641" i="1"/>
  <c r="H641" i="1"/>
  <c r="P649" i="1"/>
  <c r="H649" i="1"/>
  <c r="P657" i="1"/>
  <c r="H657" i="1"/>
  <c r="P663" i="1"/>
  <c r="H663" i="1"/>
  <c r="P667" i="1"/>
  <c r="H667" i="1"/>
  <c r="P669" i="1"/>
  <c r="H669" i="1"/>
  <c r="P673" i="1"/>
  <c r="H673" i="1"/>
  <c r="P679" i="1"/>
  <c r="H679" i="1"/>
  <c r="P685" i="1"/>
  <c r="H685" i="1"/>
  <c r="P695" i="1"/>
  <c r="H695" i="1"/>
  <c r="P699" i="1"/>
  <c r="H699" i="1"/>
  <c r="P719" i="1"/>
  <c r="H719" i="1"/>
  <c r="P727" i="1"/>
  <c r="H727" i="1"/>
  <c r="P729" i="1"/>
  <c r="H729" i="1"/>
  <c r="P743" i="1"/>
  <c r="H743" i="1"/>
  <c r="P819" i="1"/>
  <c r="H819" i="1"/>
  <c r="P829" i="1"/>
  <c r="H829" i="1"/>
  <c r="P831" i="1"/>
  <c r="H831" i="1"/>
  <c r="P839" i="1"/>
  <c r="H839" i="1"/>
  <c r="P841" i="1"/>
  <c r="H841" i="1"/>
  <c r="P843" i="1"/>
  <c r="H843" i="1"/>
  <c r="P849" i="1"/>
  <c r="H849" i="1"/>
  <c r="P859" i="1"/>
  <c r="H859" i="1"/>
  <c r="P863" i="1"/>
  <c r="H863" i="1"/>
  <c r="P865" i="1"/>
  <c r="H865" i="1"/>
  <c r="P867" i="1"/>
  <c r="H867" i="1"/>
  <c r="P871" i="1"/>
  <c r="H871" i="1"/>
  <c r="P881" i="1"/>
  <c r="H881" i="1"/>
  <c r="P887" i="1"/>
  <c r="H887" i="1"/>
  <c r="P889" i="1"/>
  <c r="H889" i="1"/>
  <c r="P891" i="1"/>
  <c r="H891" i="1"/>
  <c r="P899" i="1"/>
  <c r="H899" i="1"/>
  <c r="P901" i="1"/>
  <c r="H901" i="1"/>
  <c r="P905" i="1"/>
  <c r="H905" i="1"/>
  <c r="P907" i="1"/>
  <c r="H907" i="1"/>
  <c r="P911" i="1"/>
  <c r="H911" i="1"/>
  <c r="P917" i="1"/>
  <c r="H917" i="1"/>
  <c r="P921" i="1"/>
  <c r="H921" i="1"/>
  <c r="P925" i="1"/>
  <c r="H925" i="1"/>
  <c r="P927" i="1"/>
  <c r="H927" i="1"/>
  <c r="P933" i="1"/>
  <c r="H933" i="1"/>
  <c r="P943" i="1"/>
  <c r="H943" i="1"/>
  <c r="P945" i="1"/>
  <c r="H945" i="1"/>
  <c r="P949" i="1"/>
  <c r="H949" i="1"/>
  <c r="P951" i="1"/>
  <c r="H951" i="1"/>
  <c r="P953" i="1"/>
  <c r="H953" i="1"/>
  <c r="P957" i="1"/>
  <c r="H957" i="1"/>
  <c r="P959" i="1"/>
  <c r="H959" i="1"/>
  <c r="P993" i="1"/>
  <c r="H993" i="1"/>
  <c r="P998" i="1"/>
  <c r="H998" i="1"/>
  <c r="P1033" i="1"/>
  <c r="H1033" i="1"/>
  <c r="P1044" i="1"/>
  <c r="H1044" i="1"/>
  <c r="P1140" i="1"/>
  <c r="H1140" i="1"/>
  <c r="P1162" i="1"/>
  <c r="H1162" i="1"/>
  <c r="P1178" i="1"/>
  <c r="H1178" i="1"/>
  <c r="P1194" i="1"/>
  <c r="H1194" i="1"/>
  <c r="P1234" i="1"/>
  <c r="H1234" i="1"/>
  <c r="P1248" i="1"/>
  <c r="H1248" i="1"/>
  <c r="P1270" i="1"/>
  <c r="H1270" i="1"/>
  <c r="P1296" i="1"/>
  <c r="H1296" i="1"/>
  <c r="P1308" i="1"/>
  <c r="H1308" i="1"/>
  <c r="P1327" i="1"/>
  <c r="H1327" i="1"/>
  <c r="P1335" i="1"/>
  <c r="H1335" i="1"/>
  <c r="P1366" i="1"/>
  <c r="H1366" i="1"/>
  <c r="P1404" i="1"/>
  <c r="H1404" i="1"/>
  <c r="P1422" i="1"/>
  <c r="H1422" i="1"/>
  <c r="P1454" i="1"/>
  <c r="H1454" i="1"/>
  <c r="P1468" i="1"/>
  <c r="H1468" i="1"/>
  <c r="P1476" i="1"/>
  <c r="H1476" i="1"/>
  <c r="P1492" i="1"/>
  <c r="H1492" i="1"/>
  <c r="P1534" i="1"/>
  <c r="H1534" i="1"/>
  <c r="H1563" i="1"/>
  <c r="P1563" i="1"/>
  <c r="P1586" i="1"/>
  <c r="H1586" i="1"/>
  <c r="P1598" i="1"/>
  <c r="H1598" i="1"/>
  <c r="P1622" i="1"/>
  <c r="H1622" i="1"/>
  <c r="P1654" i="1"/>
  <c r="H1654" i="1"/>
  <c r="P1714" i="1"/>
  <c r="H1714" i="1"/>
  <c r="P1726" i="1"/>
  <c r="H1726" i="1"/>
  <c r="P1790" i="1"/>
  <c r="H1790" i="1"/>
  <c r="P1986" i="1"/>
  <c r="H1986" i="1"/>
  <c r="P2040" i="1"/>
  <c r="H2040" i="1"/>
  <c r="P403" i="1"/>
  <c r="P405" i="1"/>
  <c r="P407" i="1"/>
  <c r="H980" i="1"/>
  <c r="P980" i="1"/>
  <c r="H986" i="1"/>
  <c r="H1051" i="1"/>
  <c r="P1051" i="1"/>
  <c r="P1054" i="1"/>
  <c r="H1054" i="1"/>
  <c r="P1057" i="1"/>
  <c r="H1057" i="1"/>
  <c r="P1062" i="1"/>
  <c r="H1062" i="1"/>
  <c r="P1074" i="1"/>
  <c r="H1074" i="1"/>
  <c r="P1085" i="1"/>
  <c r="H1085" i="1"/>
  <c r="P1088" i="1"/>
  <c r="H1088" i="1"/>
  <c r="P1093" i="1"/>
  <c r="H1093" i="1"/>
  <c r="P1101" i="1"/>
  <c r="H1101" i="1"/>
  <c r="P1106" i="1"/>
  <c r="H1106" i="1"/>
  <c r="P1114" i="1"/>
  <c r="H1114" i="1"/>
  <c r="P1126" i="1"/>
  <c r="H1126" i="1"/>
  <c r="P1134" i="1"/>
  <c r="H1134" i="1"/>
  <c r="P1149" i="1"/>
  <c r="H1149" i="1"/>
  <c r="P1154" i="1"/>
  <c r="H1154" i="1"/>
  <c r="P1176" i="1"/>
  <c r="H1176" i="1"/>
  <c r="P1184" i="1"/>
  <c r="H1184" i="1"/>
  <c r="P1192" i="1"/>
  <c r="H1192" i="1"/>
  <c r="P1200" i="1"/>
  <c r="H1200" i="1"/>
  <c r="P1208" i="1"/>
  <c r="H1208" i="1"/>
  <c r="P1216" i="1"/>
  <c r="H1216" i="1"/>
  <c r="P1224" i="1"/>
  <c r="H1224" i="1"/>
  <c r="P1232" i="1"/>
  <c r="H1232" i="1"/>
  <c r="P1238" i="1"/>
  <c r="H1238" i="1"/>
  <c r="P1242" i="1"/>
  <c r="H1242" i="1"/>
  <c r="P1252" i="1"/>
  <c r="H1252" i="1"/>
  <c r="P1262" i="1"/>
  <c r="H1262" i="1"/>
  <c r="P1278" i="1"/>
  <c r="H1278" i="1"/>
  <c r="P1282" i="1"/>
  <c r="H1282" i="1"/>
  <c r="P1370" i="1"/>
  <c r="H1370" i="1"/>
  <c r="P1374" i="1"/>
  <c r="H1374" i="1"/>
  <c r="P1380" i="1"/>
  <c r="H1380" i="1"/>
  <c r="P1384" i="1"/>
  <c r="H1384" i="1"/>
  <c r="P1390" i="1"/>
  <c r="H1390" i="1"/>
  <c r="P1394" i="1"/>
  <c r="H1394" i="1"/>
  <c r="P1412" i="1"/>
  <c r="H1412" i="1"/>
  <c r="P1416" i="1"/>
  <c r="H1416" i="1"/>
  <c r="P1426" i="1"/>
  <c r="H1426" i="1"/>
  <c r="P1430" i="1"/>
  <c r="H1430" i="1"/>
  <c r="P1444" i="1"/>
  <c r="H1444" i="1"/>
  <c r="P1448" i="1"/>
  <c r="H1448" i="1"/>
  <c r="P1626" i="1"/>
  <c r="H1626" i="1"/>
  <c r="P1630" i="1"/>
  <c r="H1630" i="1"/>
  <c r="P1676" i="1"/>
  <c r="H1676" i="1"/>
  <c r="P1680" i="1"/>
  <c r="H1680" i="1"/>
  <c r="P1730" i="1"/>
  <c r="H1730" i="1"/>
  <c r="P1752" i="1"/>
  <c r="H1752" i="1"/>
  <c r="P1764" i="1"/>
  <c r="H1764" i="1"/>
  <c r="P1988" i="1"/>
  <c r="H1988" i="1"/>
  <c r="P1992" i="1"/>
  <c r="H1992" i="1"/>
  <c r="P2006" i="1"/>
  <c r="H2006" i="1"/>
  <c r="P2018" i="1"/>
  <c r="H2018" i="1"/>
  <c r="P402" i="1"/>
  <c r="H402" i="1"/>
  <c r="P406" i="1"/>
  <c r="H406" i="1"/>
  <c r="P411" i="1"/>
  <c r="H411" i="1"/>
  <c r="P423" i="1"/>
  <c r="H423" i="1"/>
  <c r="P433" i="1"/>
  <c r="H433" i="1"/>
  <c r="P435" i="1"/>
  <c r="H435" i="1"/>
  <c r="P447" i="1"/>
  <c r="H447" i="1"/>
  <c r="P449" i="1"/>
  <c r="H449" i="1"/>
  <c r="P451" i="1"/>
  <c r="H451" i="1"/>
  <c r="P453" i="1"/>
  <c r="H453" i="1"/>
  <c r="P465" i="1"/>
  <c r="H465" i="1"/>
  <c r="P475" i="1"/>
  <c r="H475" i="1"/>
  <c r="P483" i="1"/>
  <c r="H483" i="1"/>
  <c r="P485" i="1"/>
  <c r="H485" i="1"/>
  <c r="P493" i="1"/>
  <c r="H493" i="1"/>
  <c r="P495" i="1"/>
  <c r="H495" i="1"/>
  <c r="P501" i="1"/>
  <c r="H501" i="1"/>
  <c r="P509" i="1"/>
  <c r="H509" i="1"/>
  <c r="P511" i="1"/>
  <c r="H511" i="1"/>
  <c r="P515" i="1"/>
  <c r="H515" i="1"/>
  <c r="P521" i="1"/>
  <c r="H521" i="1"/>
  <c r="P523" i="1"/>
  <c r="H523" i="1"/>
  <c r="P531" i="1"/>
  <c r="H531" i="1"/>
  <c r="P533" i="1"/>
  <c r="H533" i="1"/>
  <c r="P537" i="1"/>
  <c r="H537" i="1"/>
  <c r="P551" i="1"/>
  <c r="H551" i="1"/>
  <c r="P555" i="1"/>
  <c r="H555" i="1"/>
  <c r="P563" i="1"/>
  <c r="H563" i="1"/>
  <c r="P565" i="1"/>
  <c r="H565" i="1"/>
  <c r="P569" i="1"/>
  <c r="H569" i="1"/>
  <c r="P571" i="1"/>
  <c r="H571" i="1"/>
  <c r="P577" i="1"/>
  <c r="H577" i="1"/>
  <c r="P583" i="1"/>
  <c r="H583" i="1"/>
  <c r="P587" i="1"/>
  <c r="H587" i="1"/>
  <c r="P593" i="1"/>
  <c r="H593" i="1"/>
  <c r="P595" i="1"/>
  <c r="H595" i="1"/>
  <c r="P601" i="1"/>
  <c r="H601" i="1"/>
  <c r="P611" i="1"/>
  <c r="H611" i="1"/>
  <c r="P621" i="1"/>
  <c r="H621" i="1"/>
  <c r="P627" i="1"/>
  <c r="H627" i="1"/>
  <c r="P639" i="1"/>
  <c r="H639" i="1"/>
  <c r="P647" i="1"/>
  <c r="H647" i="1"/>
  <c r="P651" i="1"/>
  <c r="H651" i="1"/>
  <c r="P655" i="1"/>
  <c r="H655" i="1"/>
  <c r="P665" i="1"/>
  <c r="H665" i="1"/>
  <c r="P671" i="1"/>
  <c r="H671" i="1"/>
  <c r="P675" i="1"/>
  <c r="H675" i="1"/>
  <c r="P677" i="1"/>
  <c r="H677" i="1"/>
  <c r="P687" i="1"/>
  <c r="H687" i="1"/>
  <c r="P689" i="1"/>
  <c r="H689" i="1"/>
  <c r="P693" i="1"/>
  <c r="H693" i="1"/>
  <c r="P701" i="1"/>
  <c r="H701" i="1"/>
  <c r="P703" i="1"/>
  <c r="H703" i="1"/>
  <c r="P705" i="1"/>
  <c r="H705" i="1"/>
  <c r="P707" i="1"/>
  <c r="H707" i="1"/>
  <c r="P715" i="1"/>
  <c r="H715" i="1"/>
  <c r="P721" i="1"/>
  <c r="H721" i="1"/>
  <c r="P731" i="1"/>
  <c r="H731" i="1"/>
  <c r="P739" i="1"/>
  <c r="H739" i="1"/>
  <c r="P745" i="1"/>
  <c r="H745" i="1"/>
  <c r="P749" i="1"/>
  <c r="H749" i="1"/>
  <c r="P753" i="1"/>
  <c r="H753" i="1"/>
  <c r="P761" i="1"/>
  <c r="H761" i="1"/>
  <c r="P771" i="1"/>
  <c r="H771" i="1"/>
  <c r="P775" i="1"/>
  <c r="H775" i="1"/>
  <c r="P779" i="1"/>
  <c r="H779" i="1"/>
  <c r="P783" i="1"/>
  <c r="H783" i="1"/>
  <c r="P785" i="1"/>
  <c r="H785" i="1"/>
  <c r="P787" i="1"/>
  <c r="H787" i="1"/>
  <c r="P791" i="1"/>
  <c r="H791" i="1"/>
  <c r="P793" i="1"/>
  <c r="H793" i="1"/>
  <c r="P795" i="1"/>
  <c r="H795" i="1"/>
  <c r="P803" i="1"/>
  <c r="H803" i="1"/>
  <c r="P807" i="1"/>
  <c r="H807" i="1"/>
  <c r="P813" i="1"/>
  <c r="H813" i="1"/>
  <c r="P821" i="1"/>
  <c r="H821" i="1"/>
  <c r="P833" i="1"/>
  <c r="H833" i="1"/>
  <c r="P835" i="1"/>
  <c r="H835" i="1"/>
  <c r="P845" i="1"/>
  <c r="H845" i="1"/>
  <c r="P857" i="1"/>
  <c r="H857" i="1"/>
  <c r="P861" i="1"/>
  <c r="H861" i="1"/>
  <c r="P869" i="1"/>
  <c r="H869" i="1"/>
  <c r="P873" i="1"/>
  <c r="H873" i="1"/>
  <c r="P903" i="1"/>
  <c r="H903" i="1"/>
  <c r="P909" i="1"/>
  <c r="H909" i="1"/>
  <c r="P913" i="1"/>
  <c r="H913" i="1"/>
  <c r="P919" i="1"/>
  <c r="H919" i="1"/>
  <c r="P939" i="1"/>
  <c r="H939" i="1"/>
  <c r="P947" i="1"/>
  <c r="H947" i="1"/>
  <c r="P961" i="1"/>
  <c r="H961" i="1"/>
  <c r="P963" i="1"/>
  <c r="H963" i="1"/>
  <c r="P967" i="1"/>
  <c r="H967" i="1"/>
  <c r="P971" i="1"/>
  <c r="H971" i="1"/>
  <c r="P973" i="1"/>
  <c r="H973" i="1"/>
  <c r="P1001" i="1"/>
  <c r="H1001" i="1"/>
  <c r="P1017" i="1"/>
  <c r="H1017" i="1"/>
  <c r="P1030" i="1"/>
  <c r="H1030" i="1"/>
  <c r="P1067" i="1"/>
  <c r="H1067" i="1"/>
  <c r="P1218" i="1"/>
  <c r="H1218" i="1"/>
  <c r="P1264" i="1"/>
  <c r="H1264" i="1"/>
  <c r="P1288" i="1"/>
  <c r="H1288" i="1"/>
  <c r="P1304" i="1"/>
  <c r="H1304" i="1"/>
  <c r="P1312" i="1"/>
  <c r="H1312" i="1"/>
  <c r="P1347" i="1"/>
  <c r="H1347" i="1"/>
  <c r="P1376" i="1"/>
  <c r="H1376" i="1"/>
  <c r="P1396" i="1"/>
  <c r="H1396" i="1"/>
  <c r="P1440" i="1"/>
  <c r="H1440" i="1"/>
  <c r="H1465" i="1"/>
  <c r="P1465" i="1"/>
  <c r="P1473" i="1"/>
  <c r="H1473" i="1"/>
  <c r="P1497" i="1"/>
  <c r="H1497" i="1"/>
  <c r="P1500" i="1"/>
  <c r="H1500" i="1"/>
  <c r="P1526" i="1"/>
  <c r="H1526" i="1"/>
  <c r="P1540" i="1"/>
  <c r="H1540" i="1"/>
  <c r="P1786" i="1"/>
  <c r="H1786" i="1"/>
  <c r="P1976" i="1"/>
  <c r="H1976" i="1"/>
  <c r="P2002" i="1"/>
  <c r="H2002" i="1"/>
  <c r="P2056" i="1"/>
  <c r="H2056" i="1"/>
  <c r="P410" i="1"/>
  <c r="H410" i="1"/>
  <c r="P412" i="1"/>
  <c r="H412" i="1"/>
  <c r="P414" i="1"/>
  <c r="H414" i="1"/>
  <c r="P416" i="1"/>
  <c r="H416" i="1"/>
  <c r="P418" i="1"/>
  <c r="H418" i="1"/>
  <c r="P420" i="1"/>
  <c r="H420" i="1"/>
  <c r="P422" i="1"/>
  <c r="H422" i="1"/>
  <c r="P424" i="1"/>
  <c r="H424" i="1"/>
  <c r="P426" i="1"/>
  <c r="H426" i="1"/>
  <c r="P428" i="1"/>
  <c r="H428" i="1"/>
  <c r="P430" i="1"/>
  <c r="H430" i="1"/>
  <c r="P432" i="1"/>
  <c r="H432" i="1"/>
  <c r="P434" i="1"/>
  <c r="H434" i="1"/>
  <c r="P436" i="1"/>
  <c r="H436" i="1"/>
  <c r="P438" i="1"/>
  <c r="H438" i="1"/>
  <c r="P440" i="1"/>
  <c r="H440" i="1"/>
  <c r="P442" i="1"/>
  <c r="H442" i="1"/>
  <c r="P444" i="1"/>
  <c r="H444" i="1"/>
  <c r="P446" i="1"/>
  <c r="H446" i="1"/>
  <c r="P448" i="1"/>
  <c r="H448" i="1"/>
  <c r="P450" i="1"/>
  <c r="H450" i="1"/>
  <c r="P452" i="1"/>
  <c r="H452" i="1"/>
  <c r="P454" i="1"/>
  <c r="H454" i="1"/>
  <c r="P456" i="1"/>
  <c r="H456" i="1"/>
  <c r="P458" i="1"/>
  <c r="H458" i="1"/>
  <c r="P460" i="1"/>
  <c r="H460" i="1"/>
  <c r="P462" i="1"/>
  <c r="H462" i="1"/>
  <c r="P464" i="1"/>
  <c r="H464" i="1"/>
  <c r="P466" i="1"/>
  <c r="H466" i="1"/>
  <c r="P468" i="1"/>
  <c r="H468" i="1"/>
  <c r="P470" i="1"/>
  <c r="H470" i="1"/>
  <c r="P472" i="1"/>
  <c r="H472" i="1"/>
  <c r="P474" i="1"/>
  <c r="H474" i="1"/>
  <c r="P476" i="1"/>
  <c r="H476" i="1"/>
  <c r="P478" i="1"/>
  <c r="H478" i="1"/>
  <c r="P480" i="1"/>
  <c r="H480" i="1"/>
  <c r="P482" i="1"/>
  <c r="H482" i="1"/>
  <c r="P484" i="1"/>
  <c r="H484" i="1"/>
  <c r="P486" i="1"/>
  <c r="H486" i="1"/>
  <c r="P488" i="1"/>
  <c r="H488" i="1"/>
  <c r="P490" i="1"/>
  <c r="H490" i="1"/>
  <c r="P492" i="1"/>
  <c r="H492" i="1"/>
  <c r="P494" i="1"/>
  <c r="H494" i="1"/>
  <c r="P496" i="1"/>
  <c r="H496" i="1"/>
  <c r="P498" i="1"/>
  <c r="H498" i="1"/>
  <c r="P500" i="1"/>
  <c r="H500" i="1"/>
  <c r="P502" i="1"/>
  <c r="H502" i="1"/>
  <c r="P504" i="1"/>
  <c r="H504" i="1"/>
  <c r="P506" i="1"/>
  <c r="H506" i="1"/>
  <c r="P508" i="1"/>
  <c r="H508" i="1"/>
  <c r="P510" i="1"/>
  <c r="H510" i="1"/>
  <c r="P512" i="1"/>
  <c r="H512" i="1"/>
  <c r="P514" i="1"/>
  <c r="H514" i="1"/>
  <c r="P516" i="1"/>
  <c r="H516" i="1"/>
  <c r="P518" i="1"/>
  <c r="H518" i="1"/>
  <c r="P520" i="1"/>
  <c r="H520" i="1"/>
  <c r="P522" i="1"/>
  <c r="H522" i="1"/>
  <c r="P524" i="1"/>
  <c r="H524" i="1"/>
  <c r="P526" i="1"/>
  <c r="H526" i="1"/>
  <c r="P528" i="1"/>
  <c r="H528" i="1"/>
  <c r="P530" i="1"/>
  <c r="H530" i="1"/>
  <c r="P532" i="1"/>
  <c r="H532" i="1"/>
  <c r="P534" i="1"/>
  <c r="H534" i="1"/>
  <c r="P536" i="1"/>
  <c r="H536" i="1"/>
  <c r="P538" i="1"/>
  <c r="H538" i="1"/>
  <c r="P540" i="1"/>
  <c r="H540" i="1"/>
  <c r="P542" i="1"/>
  <c r="H542" i="1"/>
  <c r="P544" i="1"/>
  <c r="H544" i="1"/>
  <c r="P546" i="1"/>
  <c r="H546" i="1"/>
  <c r="P548" i="1"/>
  <c r="H548" i="1"/>
  <c r="P550" i="1"/>
  <c r="H550" i="1"/>
  <c r="P552" i="1"/>
  <c r="H552" i="1"/>
  <c r="P554" i="1"/>
  <c r="H554" i="1"/>
  <c r="P556" i="1"/>
  <c r="H556" i="1"/>
  <c r="P558" i="1"/>
  <c r="H558" i="1"/>
  <c r="P560" i="1"/>
  <c r="H560" i="1"/>
  <c r="P562" i="1"/>
  <c r="H562" i="1"/>
  <c r="P564" i="1"/>
  <c r="H564" i="1"/>
  <c r="P566" i="1"/>
  <c r="H566" i="1"/>
  <c r="P568" i="1"/>
  <c r="H568" i="1"/>
  <c r="P570" i="1"/>
  <c r="H570" i="1"/>
  <c r="P572" i="1"/>
  <c r="H572" i="1"/>
  <c r="P574" i="1"/>
  <c r="H574" i="1"/>
  <c r="P576" i="1"/>
  <c r="H576" i="1"/>
  <c r="P578" i="1"/>
  <c r="H578" i="1"/>
  <c r="P580" i="1"/>
  <c r="H580" i="1"/>
  <c r="P582" i="1"/>
  <c r="H582" i="1"/>
  <c r="P584" i="1"/>
  <c r="H584" i="1"/>
  <c r="P586" i="1"/>
  <c r="H586" i="1"/>
  <c r="P588" i="1"/>
  <c r="H588" i="1"/>
  <c r="P590" i="1"/>
  <c r="H590" i="1"/>
  <c r="P592" i="1"/>
  <c r="H592" i="1"/>
  <c r="P594" i="1"/>
  <c r="H594" i="1"/>
  <c r="P596" i="1"/>
  <c r="H596" i="1"/>
  <c r="P598" i="1"/>
  <c r="H598" i="1"/>
  <c r="P600" i="1"/>
  <c r="H600" i="1"/>
  <c r="P602" i="1"/>
  <c r="H602" i="1"/>
  <c r="P604" i="1"/>
  <c r="H604" i="1"/>
  <c r="P606" i="1"/>
  <c r="H606" i="1"/>
  <c r="P608" i="1"/>
  <c r="H608" i="1"/>
  <c r="P610" i="1"/>
  <c r="H610" i="1"/>
  <c r="P612" i="1"/>
  <c r="H612" i="1"/>
  <c r="P614" i="1"/>
  <c r="H614" i="1"/>
  <c r="P616" i="1"/>
  <c r="H616" i="1"/>
  <c r="P618" i="1"/>
  <c r="H618" i="1"/>
  <c r="P620" i="1"/>
  <c r="H620" i="1"/>
  <c r="P622" i="1"/>
  <c r="H622" i="1"/>
  <c r="P624" i="1"/>
  <c r="H624" i="1"/>
  <c r="P626" i="1"/>
  <c r="H626" i="1"/>
  <c r="P628" i="1"/>
  <c r="H628" i="1"/>
  <c r="P630" i="1"/>
  <c r="H630" i="1"/>
  <c r="P632" i="1"/>
  <c r="H632" i="1"/>
  <c r="P634" i="1"/>
  <c r="H634" i="1"/>
  <c r="P636" i="1"/>
  <c r="H636" i="1"/>
  <c r="P638" i="1"/>
  <c r="H638" i="1"/>
  <c r="P640" i="1"/>
  <c r="H640" i="1"/>
  <c r="P642" i="1"/>
  <c r="H642" i="1"/>
  <c r="P644" i="1"/>
  <c r="H644" i="1"/>
  <c r="P646" i="1"/>
  <c r="H646" i="1"/>
  <c r="P648" i="1"/>
  <c r="H648" i="1"/>
  <c r="P650" i="1"/>
  <c r="H650" i="1"/>
  <c r="P652" i="1"/>
  <c r="H652" i="1"/>
  <c r="P654" i="1"/>
  <c r="H654" i="1"/>
  <c r="P656" i="1"/>
  <c r="H656" i="1"/>
  <c r="P658" i="1"/>
  <c r="H658" i="1"/>
  <c r="P660" i="1"/>
  <c r="H660" i="1"/>
  <c r="P662" i="1"/>
  <c r="H662" i="1"/>
  <c r="P664" i="1"/>
  <c r="H664" i="1"/>
  <c r="P666" i="1"/>
  <c r="H666" i="1"/>
  <c r="P668" i="1"/>
  <c r="H668" i="1"/>
  <c r="P670" i="1"/>
  <c r="H670" i="1"/>
  <c r="P672" i="1"/>
  <c r="H672" i="1"/>
  <c r="P674" i="1"/>
  <c r="H674" i="1"/>
  <c r="P676" i="1"/>
  <c r="H676" i="1"/>
  <c r="P678" i="1"/>
  <c r="H678" i="1"/>
  <c r="P680" i="1"/>
  <c r="H680" i="1"/>
  <c r="P682" i="1"/>
  <c r="H682" i="1"/>
  <c r="P684" i="1"/>
  <c r="H684" i="1"/>
  <c r="P686" i="1"/>
  <c r="H686" i="1"/>
  <c r="P688" i="1"/>
  <c r="H688" i="1"/>
  <c r="P690" i="1"/>
  <c r="H690" i="1"/>
  <c r="P692" i="1"/>
  <c r="H692" i="1"/>
  <c r="P694" i="1"/>
  <c r="H694" i="1"/>
  <c r="P696" i="1"/>
  <c r="H696" i="1"/>
  <c r="P698" i="1"/>
  <c r="H698" i="1"/>
  <c r="P700" i="1"/>
  <c r="H700" i="1"/>
  <c r="P702" i="1"/>
  <c r="H702" i="1"/>
  <c r="P704" i="1"/>
  <c r="H704" i="1"/>
  <c r="P706" i="1"/>
  <c r="H706" i="1"/>
  <c r="P708" i="1"/>
  <c r="H708" i="1"/>
  <c r="P710" i="1"/>
  <c r="H710" i="1"/>
  <c r="P712" i="1"/>
  <c r="H712" i="1"/>
  <c r="P714" i="1"/>
  <c r="H714" i="1"/>
  <c r="P716" i="1"/>
  <c r="H716" i="1"/>
  <c r="P718" i="1"/>
  <c r="H718" i="1"/>
  <c r="P720" i="1"/>
  <c r="H720" i="1"/>
  <c r="P722" i="1"/>
  <c r="H722" i="1"/>
  <c r="P724" i="1"/>
  <c r="H724" i="1"/>
  <c r="P726" i="1"/>
  <c r="H726" i="1"/>
  <c r="P728" i="1"/>
  <c r="H728" i="1"/>
  <c r="P730" i="1"/>
  <c r="H730" i="1"/>
  <c r="P732" i="1"/>
  <c r="H732" i="1"/>
  <c r="P734" i="1"/>
  <c r="H734" i="1"/>
  <c r="P736" i="1"/>
  <c r="H736" i="1"/>
  <c r="P738" i="1"/>
  <c r="H738" i="1"/>
  <c r="P740" i="1"/>
  <c r="H740" i="1"/>
  <c r="P742" i="1"/>
  <c r="H742" i="1"/>
  <c r="P744" i="1"/>
  <c r="H744" i="1"/>
  <c r="P746" i="1"/>
  <c r="H746" i="1"/>
  <c r="P748" i="1"/>
  <c r="H748" i="1"/>
  <c r="P750" i="1"/>
  <c r="H750" i="1"/>
  <c r="P752" i="1"/>
  <c r="H752" i="1"/>
  <c r="P754" i="1"/>
  <c r="H754" i="1"/>
  <c r="P756" i="1"/>
  <c r="H756" i="1"/>
  <c r="P758" i="1"/>
  <c r="H758" i="1"/>
  <c r="P760" i="1"/>
  <c r="H760" i="1"/>
  <c r="P762" i="1"/>
  <c r="H762" i="1"/>
  <c r="P764" i="1"/>
  <c r="H764" i="1"/>
  <c r="P766" i="1"/>
  <c r="H766" i="1"/>
  <c r="P768" i="1"/>
  <c r="H768" i="1"/>
  <c r="P770" i="1"/>
  <c r="H770" i="1"/>
  <c r="P772" i="1"/>
  <c r="H772" i="1"/>
  <c r="P774" i="1"/>
  <c r="H774" i="1"/>
  <c r="P776" i="1"/>
  <c r="H776" i="1"/>
  <c r="P778" i="1"/>
  <c r="H778" i="1"/>
  <c r="P780" i="1"/>
  <c r="H780" i="1"/>
  <c r="P782" i="1"/>
  <c r="H782" i="1"/>
  <c r="P784" i="1"/>
  <c r="H784" i="1"/>
  <c r="P786" i="1"/>
  <c r="H786" i="1"/>
  <c r="P788" i="1"/>
  <c r="H788" i="1"/>
  <c r="P790" i="1"/>
  <c r="H790" i="1"/>
  <c r="P792" i="1"/>
  <c r="H792" i="1"/>
  <c r="P794" i="1"/>
  <c r="H794" i="1"/>
  <c r="P796" i="1"/>
  <c r="H796" i="1"/>
  <c r="P798" i="1"/>
  <c r="H798" i="1"/>
  <c r="P800" i="1"/>
  <c r="H800" i="1"/>
  <c r="P802" i="1"/>
  <c r="H802" i="1"/>
  <c r="P804" i="1"/>
  <c r="H804" i="1"/>
  <c r="P806" i="1"/>
  <c r="H806" i="1"/>
  <c r="P808" i="1"/>
  <c r="H808" i="1"/>
  <c r="P810" i="1"/>
  <c r="H810" i="1"/>
  <c r="P812" i="1"/>
  <c r="H812" i="1"/>
  <c r="P814" i="1"/>
  <c r="H814" i="1"/>
  <c r="P816" i="1"/>
  <c r="H816" i="1"/>
  <c r="P818" i="1"/>
  <c r="H818" i="1"/>
  <c r="P820" i="1"/>
  <c r="H820" i="1"/>
  <c r="P822" i="1"/>
  <c r="H822" i="1"/>
  <c r="P824" i="1"/>
  <c r="H824" i="1"/>
  <c r="P826" i="1"/>
  <c r="H826" i="1"/>
  <c r="P828" i="1"/>
  <c r="H828" i="1"/>
  <c r="P830" i="1"/>
  <c r="H830" i="1"/>
  <c r="P832" i="1"/>
  <c r="H832" i="1"/>
  <c r="P834" i="1"/>
  <c r="H834" i="1"/>
  <c r="P836" i="1"/>
  <c r="H836" i="1"/>
  <c r="P838" i="1"/>
  <c r="H838" i="1"/>
  <c r="P840" i="1"/>
  <c r="H840" i="1"/>
  <c r="P842" i="1"/>
  <c r="H842" i="1"/>
  <c r="P844" i="1"/>
  <c r="H844" i="1"/>
  <c r="P846" i="1"/>
  <c r="H846" i="1"/>
  <c r="P848" i="1"/>
  <c r="H848" i="1"/>
  <c r="P850" i="1"/>
  <c r="H850" i="1"/>
  <c r="P852" i="1"/>
  <c r="H852" i="1"/>
  <c r="P854" i="1"/>
  <c r="H854" i="1"/>
  <c r="P856" i="1"/>
  <c r="H856" i="1"/>
  <c r="P858" i="1"/>
  <c r="H858" i="1"/>
  <c r="P860" i="1"/>
  <c r="H860" i="1"/>
  <c r="P862" i="1"/>
  <c r="H862" i="1"/>
  <c r="P864" i="1"/>
  <c r="H864" i="1"/>
  <c r="P866" i="1"/>
  <c r="H866" i="1"/>
  <c r="P868" i="1"/>
  <c r="H868" i="1"/>
  <c r="P870" i="1"/>
  <c r="H870" i="1"/>
  <c r="P872" i="1"/>
  <c r="H872" i="1"/>
  <c r="P874" i="1"/>
  <c r="H874" i="1"/>
  <c r="P876" i="1"/>
  <c r="H876" i="1"/>
  <c r="P878" i="1"/>
  <c r="H878" i="1"/>
  <c r="P880" i="1"/>
  <c r="H880" i="1"/>
  <c r="P882" i="1"/>
  <c r="H882" i="1"/>
  <c r="P884" i="1"/>
  <c r="H884" i="1"/>
  <c r="P886" i="1"/>
  <c r="H886" i="1"/>
  <c r="P888" i="1"/>
  <c r="H888" i="1"/>
  <c r="P890" i="1"/>
  <c r="H890" i="1"/>
  <c r="P892" i="1"/>
  <c r="H892" i="1"/>
  <c r="P894" i="1"/>
  <c r="H894" i="1"/>
  <c r="P896" i="1"/>
  <c r="H896" i="1"/>
  <c r="P898" i="1"/>
  <c r="H898" i="1"/>
  <c r="P900" i="1"/>
  <c r="H900" i="1"/>
  <c r="P902" i="1"/>
  <c r="H902" i="1"/>
  <c r="P904" i="1"/>
  <c r="H904" i="1"/>
  <c r="P906" i="1"/>
  <c r="H906" i="1"/>
  <c r="P908" i="1"/>
  <c r="H908" i="1"/>
  <c r="P910" i="1"/>
  <c r="H910" i="1"/>
  <c r="P912" i="1"/>
  <c r="H912" i="1"/>
  <c r="P914" i="1"/>
  <c r="H914" i="1"/>
  <c r="P916" i="1"/>
  <c r="H916" i="1"/>
  <c r="P918" i="1"/>
  <c r="H918" i="1"/>
  <c r="P920" i="1"/>
  <c r="H920" i="1"/>
  <c r="P922" i="1"/>
  <c r="H922" i="1"/>
  <c r="P924" i="1"/>
  <c r="H924" i="1"/>
  <c r="P926" i="1"/>
  <c r="H926" i="1"/>
  <c r="P928" i="1"/>
  <c r="H928" i="1"/>
  <c r="P930" i="1"/>
  <c r="H930" i="1"/>
  <c r="P932" i="1"/>
  <c r="H932" i="1"/>
  <c r="P934" i="1"/>
  <c r="H934" i="1"/>
  <c r="P936" i="1"/>
  <c r="H936" i="1"/>
  <c r="P938" i="1"/>
  <c r="H938" i="1"/>
  <c r="P940" i="1"/>
  <c r="H940" i="1"/>
  <c r="P942" i="1"/>
  <c r="H942" i="1"/>
  <c r="P944" i="1"/>
  <c r="H944" i="1"/>
  <c r="P946" i="1"/>
  <c r="H946" i="1"/>
  <c r="P948" i="1"/>
  <c r="H948" i="1"/>
  <c r="P950" i="1"/>
  <c r="H950" i="1"/>
  <c r="P952" i="1"/>
  <c r="H952" i="1"/>
  <c r="P954" i="1"/>
  <c r="H954" i="1"/>
  <c r="P956" i="1"/>
  <c r="H956" i="1"/>
  <c r="P958" i="1"/>
  <c r="H958" i="1"/>
  <c r="P960" i="1"/>
  <c r="H960" i="1"/>
  <c r="P962" i="1"/>
  <c r="H962" i="1"/>
  <c r="P964" i="1"/>
  <c r="H964" i="1"/>
  <c r="P966" i="1"/>
  <c r="H966" i="1"/>
  <c r="P968" i="1"/>
  <c r="H968" i="1"/>
  <c r="P970" i="1"/>
  <c r="H970" i="1"/>
  <c r="P972" i="1"/>
  <c r="H972" i="1"/>
  <c r="P974" i="1"/>
  <c r="H974" i="1"/>
  <c r="P976" i="1"/>
  <c r="H976" i="1"/>
  <c r="P978" i="1"/>
  <c r="H978" i="1"/>
  <c r="H983" i="1"/>
  <c r="P983" i="1"/>
  <c r="P984" i="1"/>
  <c r="H984" i="1"/>
  <c r="P989" i="1"/>
  <c r="H989" i="1"/>
  <c r="P994" i="1"/>
  <c r="H994" i="1"/>
  <c r="P997" i="1"/>
  <c r="H997" i="1"/>
  <c r="P1002" i="1"/>
  <c r="H1002" i="1"/>
  <c r="P1005" i="1"/>
  <c r="H1005" i="1"/>
  <c r="P1010" i="1"/>
  <c r="H1010" i="1"/>
  <c r="P1013" i="1"/>
  <c r="H1013" i="1"/>
  <c r="P1018" i="1"/>
  <c r="H1018" i="1"/>
  <c r="P1021" i="1"/>
  <c r="H1021" i="1"/>
  <c r="P1026" i="1"/>
  <c r="H1026" i="1"/>
  <c r="P1029" i="1"/>
  <c r="H1029" i="1"/>
  <c r="P1034" i="1"/>
  <c r="H1034" i="1"/>
  <c r="H1037" i="1"/>
  <c r="P1037" i="1"/>
  <c r="P1038" i="1"/>
  <c r="H1038" i="1"/>
  <c r="P1041" i="1"/>
  <c r="H1041" i="1"/>
  <c r="P1046" i="1"/>
  <c r="H1046" i="1"/>
  <c r="P1064" i="1"/>
  <c r="H1064" i="1"/>
  <c r="P1070" i="1"/>
  <c r="H1070" i="1"/>
  <c r="P1110" i="1"/>
  <c r="H1110" i="1"/>
  <c r="P1132" i="1"/>
  <c r="H1132" i="1"/>
  <c r="P1138" i="1"/>
  <c r="H1138" i="1"/>
  <c r="P1142" i="1"/>
  <c r="H1142" i="1"/>
  <c r="P1158" i="1"/>
  <c r="H1158" i="1"/>
  <c r="P1166" i="1"/>
  <c r="H1166" i="1"/>
  <c r="P1169" i="1"/>
  <c r="H1169" i="1"/>
  <c r="P1174" i="1"/>
  <c r="H1174" i="1"/>
  <c r="P1182" i="1"/>
  <c r="H1182" i="1"/>
  <c r="P1190" i="1"/>
  <c r="H1190" i="1"/>
  <c r="P1198" i="1"/>
  <c r="H1198" i="1"/>
  <c r="P1206" i="1"/>
  <c r="H1206" i="1"/>
  <c r="P1214" i="1"/>
  <c r="H1214" i="1"/>
  <c r="P1222" i="1"/>
  <c r="H1222" i="1"/>
  <c r="P1230" i="1"/>
  <c r="H1230" i="1"/>
  <c r="P1246" i="1"/>
  <c r="H1246" i="1"/>
  <c r="P1250" i="1"/>
  <c r="H1250" i="1"/>
  <c r="P1256" i="1"/>
  <c r="H1256" i="1"/>
  <c r="P1260" i="1"/>
  <c r="H1260" i="1"/>
  <c r="P1268" i="1"/>
  <c r="H1268" i="1"/>
  <c r="P1272" i="1"/>
  <c r="H1272" i="1"/>
  <c r="P1286" i="1"/>
  <c r="H1286" i="1"/>
  <c r="P1316" i="1"/>
  <c r="H1316" i="1"/>
  <c r="P1321" i="1"/>
  <c r="H1321" i="1"/>
  <c r="P1324" i="1"/>
  <c r="H1324" i="1"/>
  <c r="H1329" i="1"/>
  <c r="P1329" i="1"/>
  <c r="P1332" i="1"/>
  <c r="H1332" i="1"/>
  <c r="P1337" i="1"/>
  <c r="H1337" i="1"/>
  <c r="P1340" i="1"/>
  <c r="H1340" i="1"/>
  <c r="P1344" i="1"/>
  <c r="H1344" i="1"/>
  <c r="H1349" i="1"/>
  <c r="P1349" i="1"/>
  <c r="P1352" i="1"/>
  <c r="H1352" i="1"/>
  <c r="P1364" i="1"/>
  <c r="H1364" i="1"/>
  <c r="P1398" i="1"/>
  <c r="H1398" i="1"/>
  <c r="P1402" i="1"/>
  <c r="H1402" i="1"/>
  <c r="P1406" i="1"/>
  <c r="H1406" i="1"/>
  <c r="P1420" i="1"/>
  <c r="H1420" i="1"/>
  <c r="P1424" i="1"/>
  <c r="H1424" i="1"/>
  <c r="P1434" i="1"/>
  <c r="H1434" i="1"/>
  <c r="P1438" i="1"/>
  <c r="H1438" i="1"/>
  <c r="P1452" i="1"/>
  <c r="H1452" i="1"/>
  <c r="P1458" i="1"/>
  <c r="H1458" i="1"/>
  <c r="P1471" i="1"/>
  <c r="H1471" i="1"/>
  <c r="P1478" i="1"/>
  <c r="H1478" i="1"/>
  <c r="P1482" i="1"/>
  <c r="H1482" i="1"/>
  <c r="P1487" i="1"/>
  <c r="H1487" i="1"/>
  <c r="P1495" i="1"/>
  <c r="H1495" i="1"/>
  <c r="P1503" i="1"/>
  <c r="H1503" i="1"/>
  <c r="P1511" i="1"/>
  <c r="H1511" i="1"/>
  <c r="P1519" i="1"/>
  <c r="H1519" i="1"/>
  <c r="P1522" i="1"/>
  <c r="H1522" i="1"/>
  <c r="P1530" i="1"/>
  <c r="H1530" i="1"/>
  <c r="P1543" i="1"/>
  <c r="H1543" i="1"/>
  <c r="P1546" i="1"/>
  <c r="H1546" i="1"/>
  <c r="H1549" i="1"/>
  <c r="P1549" i="1"/>
  <c r="P1552" i="1"/>
  <c r="H1552" i="1"/>
  <c r="P1561" i="1"/>
  <c r="H1561" i="1"/>
  <c r="P1566" i="1"/>
  <c r="H1566" i="1"/>
  <c r="P1570" i="1"/>
  <c r="H1570" i="1"/>
  <c r="P1574" i="1"/>
  <c r="H1574" i="1"/>
  <c r="P1581" i="1"/>
  <c r="H1581" i="1"/>
  <c r="P1593" i="1"/>
  <c r="H1593" i="1"/>
  <c r="P1605" i="1"/>
  <c r="H1605" i="1"/>
  <c r="P1612" i="1"/>
  <c r="H1612" i="1"/>
  <c r="P1617" i="1"/>
  <c r="H1617" i="1"/>
  <c r="P1620" i="1"/>
  <c r="H1620" i="1"/>
  <c r="P1624" i="1"/>
  <c r="H1624" i="1"/>
  <c r="P1634" i="1"/>
  <c r="H1634" i="1"/>
  <c r="P1644" i="1"/>
  <c r="H1644" i="1"/>
  <c r="P1664" i="1"/>
  <c r="H1664" i="1"/>
  <c r="P1704" i="1"/>
  <c r="H1704" i="1"/>
  <c r="P1732" i="1"/>
  <c r="H1732" i="1"/>
  <c r="P1736" i="1"/>
  <c r="H1736" i="1"/>
  <c r="P1754" i="1"/>
  <c r="H1754" i="1"/>
  <c r="P1758" i="1"/>
  <c r="H1758" i="1"/>
  <c r="P1768" i="1"/>
  <c r="H1768" i="1"/>
  <c r="P1780" i="1"/>
  <c r="H1780" i="1"/>
  <c r="P1966" i="1"/>
  <c r="H1966" i="1"/>
  <c r="P2008" i="1"/>
  <c r="H2008" i="1"/>
  <c r="P2012" i="1"/>
  <c r="H2012" i="1"/>
  <c r="P2022" i="1"/>
  <c r="H2022" i="1"/>
  <c r="P2034" i="1"/>
  <c r="H2034" i="1"/>
  <c r="P408" i="1"/>
  <c r="H408" i="1"/>
  <c r="P415" i="1"/>
  <c r="H415" i="1"/>
  <c r="P431" i="1"/>
  <c r="H431" i="1"/>
  <c r="P439" i="1"/>
  <c r="H439" i="1"/>
  <c r="P441" i="1"/>
  <c r="H441" i="1"/>
  <c r="P445" i="1"/>
  <c r="H445" i="1"/>
  <c r="P457" i="1"/>
  <c r="H457" i="1"/>
  <c r="P481" i="1"/>
  <c r="H481" i="1"/>
  <c r="P489" i="1"/>
  <c r="H489" i="1"/>
  <c r="P499" i="1"/>
  <c r="H499" i="1"/>
  <c r="P505" i="1"/>
  <c r="H505" i="1"/>
  <c r="P517" i="1"/>
  <c r="H517" i="1"/>
  <c r="P525" i="1"/>
  <c r="H525" i="1"/>
  <c r="P527" i="1"/>
  <c r="H527" i="1"/>
  <c r="P529" i="1"/>
  <c r="H529" i="1"/>
  <c r="P539" i="1"/>
  <c r="H539" i="1"/>
  <c r="P547" i="1"/>
  <c r="H547" i="1"/>
  <c r="P553" i="1"/>
  <c r="H553" i="1"/>
  <c r="P559" i="1"/>
  <c r="H559" i="1"/>
  <c r="P567" i="1"/>
  <c r="H567" i="1"/>
  <c r="P579" i="1"/>
  <c r="H579" i="1"/>
  <c r="P591" i="1"/>
  <c r="H591" i="1"/>
  <c r="P597" i="1"/>
  <c r="H597" i="1"/>
  <c r="P603" i="1"/>
  <c r="H603" i="1"/>
  <c r="P617" i="1"/>
  <c r="H617" i="1"/>
  <c r="P631" i="1"/>
  <c r="H631" i="1"/>
  <c r="P643" i="1"/>
  <c r="H643" i="1"/>
  <c r="P645" i="1"/>
  <c r="H645" i="1"/>
  <c r="P653" i="1"/>
  <c r="H653" i="1"/>
  <c r="P659" i="1"/>
  <c r="H659" i="1"/>
  <c r="P661" i="1"/>
  <c r="H661" i="1"/>
  <c r="P681" i="1"/>
  <c r="H681" i="1"/>
  <c r="P683" i="1"/>
  <c r="H683" i="1"/>
  <c r="P691" i="1"/>
  <c r="H691" i="1"/>
  <c r="P697" i="1"/>
  <c r="H697" i="1"/>
  <c r="P709" i="1"/>
  <c r="H709" i="1"/>
  <c r="P711" i="1"/>
  <c r="H711" i="1"/>
  <c r="P713" i="1"/>
  <c r="H713" i="1"/>
  <c r="P717" i="1"/>
  <c r="H717" i="1"/>
  <c r="P723" i="1"/>
  <c r="H723" i="1"/>
  <c r="P725" i="1"/>
  <c r="H725" i="1"/>
  <c r="P733" i="1"/>
  <c r="H733" i="1"/>
  <c r="P735" i="1"/>
  <c r="H735" i="1"/>
  <c r="P737" i="1"/>
  <c r="H737" i="1"/>
  <c r="P741" i="1"/>
  <c r="H741" i="1"/>
  <c r="P747" i="1"/>
  <c r="H747" i="1"/>
  <c r="P751" i="1"/>
  <c r="H751" i="1"/>
  <c r="P755" i="1"/>
  <c r="H755" i="1"/>
  <c r="P757" i="1"/>
  <c r="H757" i="1"/>
  <c r="P759" i="1"/>
  <c r="H759" i="1"/>
  <c r="P763" i="1"/>
  <c r="H763" i="1"/>
  <c r="P765" i="1"/>
  <c r="H765" i="1"/>
  <c r="P767" i="1"/>
  <c r="H767" i="1"/>
  <c r="P769" i="1"/>
  <c r="H769" i="1"/>
  <c r="P773" i="1"/>
  <c r="H773" i="1"/>
  <c r="P777" i="1"/>
  <c r="H777" i="1"/>
  <c r="P781" i="1"/>
  <c r="H781" i="1"/>
  <c r="P789" i="1"/>
  <c r="H789" i="1"/>
  <c r="P797" i="1"/>
  <c r="H797" i="1"/>
  <c r="P799" i="1"/>
  <c r="H799" i="1"/>
  <c r="P801" i="1"/>
  <c r="H801" i="1"/>
  <c r="P805" i="1"/>
  <c r="H805" i="1"/>
  <c r="P809" i="1"/>
  <c r="H809" i="1"/>
  <c r="P811" i="1"/>
  <c r="H811" i="1"/>
  <c r="P815" i="1"/>
  <c r="H815" i="1"/>
  <c r="P817" i="1"/>
  <c r="H817" i="1"/>
  <c r="P823" i="1"/>
  <c r="H823" i="1"/>
  <c r="P825" i="1"/>
  <c r="H825" i="1"/>
  <c r="P827" i="1"/>
  <c r="H827" i="1"/>
  <c r="P837" i="1"/>
  <c r="H837" i="1"/>
  <c r="P847" i="1"/>
  <c r="H847" i="1"/>
  <c r="P851" i="1"/>
  <c r="H851" i="1"/>
  <c r="P853" i="1"/>
  <c r="H853" i="1"/>
  <c r="P855" i="1"/>
  <c r="H855" i="1"/>
  <c r="P875" i="1"/>
  <c r="H875" i="1"/>
  <c r="P877" i="1"/>
  <c r="H877" i="1"/>
  <c r="P879" i="1"/>
  <c r="H879" i="1"/>
  <c r="P883" i="1"/>
  <c r="H883" i="1"/>
  <c r="P885" i="1"/>
  <c r="H885" i="1"/>
  <c r="P893" i="1"/>
  <c r="H893" i="1"/>
  <c r="P895" i="1"/>
  <c r="H895" i="1"/>
  <c r="P897" i="1"/>
  <c r="H897" i="1"/>
  <c r="P915" i="1"/>
  <c r="H915" i="1"/>
  <c r="P923" i="1"/>
  <c r="H923" i="1"/>
  <c r="P929" i="1"/>
  <c r="H929" i="1"/>
  <c r="P931" i="1"/>
  <c r="H931" i="1"/>
  <c r="P935" i="1"/>
  <c r="H935" i="1"/>
  <c r="P937" i="1"/>
  <c r="H937" i="1"/>
  <c r="P941" i="1"/>
  <c r="H941" i="1"/>
  <c r="P955" i="1"/>
  <c r="H955" i="1"/>
  <c r="P965" i="1"/>
  <c r="H965" i="1"/>
  <c r="P969" i="1"/>
  <c r="H969" i="1"/>
  <c r="P975" i="1"/>
  <c r="H975" i="1"/>
  <c r="P977" i="1"/>
  <c r="H977" i="1"/>
  <c r="P979" i="1"/>
  <c r="H979" i="1"/>
  <c r="P990" i="1"/>
  <c r="H990" i="1"/>
  <c r="P1006" i="1"/>
  <c r="H1006" i="1"/>
  <c r="P1009" i="1"/>
  <c r="H1009" i="1"/>
  <c r="P1014" i="1"/>
  <c r="H1014" i="1"/>
  <c r="P1022" i="1"/>
  <c r="H1022" i="1"/>
  <c r="P1025" i="1"/>
  <c r="H1025" i="1"/>
  <c r="P1072" i="1"/>
  <c r="H1072" i="1"/>
  <c r="P1128" i="1"/>
  <c r="H1128" i="1"/>
  <c r="P1136" i="1"/>
  <c r="H1136" i="1"/>
  <c r="P1156" i="1"/>
  <c r="H1156" i="1"/>
  <c r="P1172" i="1"/>
  <c r="H1172" i="1"/>
  <c r="P1186" i="1"/>
  <c r="H1186" i="1"/>
  <c r="P1202" i="1"/>
  <c r="H1202" i="1"/>
  <c r="P1210" i="1"/>
  <c r="H1210" i="1"/>
  <c r="P1226" i="1"/>
  <c r="H1226" i="1"/>
  <c r="P1244" i="1"/>
  <c r="H1244" i="1"/>
  <c r="P1254" i="1"/>
  <c r="H1254" i="1"/>
  <c r="P1258" i="1"/>
  <c r="H1258" i="1"/>
  <c r="P1274" i="1"/>
  <c r="H1274" i="1"/>
  <c r="P1284" i="1"/>
  <c r="H1284" i="1"/>
  <c r="P1292" i="1"/>
  <c r="H1292" i="1"/>
  <c r="P1300" i="1"/>
  <c r="H1300" i="1"/>
  <c r="P1319" i="1"/>
  <c r="H1319" i="1"/>
  <c r="P1342" i="1"/>
  <c r="H1342" i="1"/>
  <c r="P1359" i="1"/>
  <c r="H1359" i="1"/>
  <c r="P1362" i="1"/>
  <c r="H1362" i="1"/>
  <c r="P1386" i="1"/>
  <c r="H1386" i="1"/>
  <c r="P1400" i="1"/>
  <c r="H1400" i="1"/>
  <c r="P1408" i="1"/>
  <c r="H1408" i="1"/>
  <c r="P1418" i="1"/>
  <c r="H1418" i="1"/>
  <c r="P1436" i="1"/>
  <c r="H1436" i="1"/>
  <c r="P1450" i="1"/>
  <c r="H1450" i="1"/>
  <c r="P1462" i="1"/>
  <c r="H1462" i="1"/>
  <c r="P1480" i="1"/>
  <c r="H1480" i="1"/>
  <c r="P1484" i="1"/>
  <c r="H1484" i="1"/>
  <c r="H1489" i="1"/>
  <c r="P1489" i="1"/>
  <c r="H1505" i="1"/>
  <c r="P1505" i="1"/>
  <c r="P1508" i="1"/>
  <c r="H1508" i="1"/>
  <c r="P1513" i="1"/>
  <c r="H1513" i="1"/>
  <c r="P1516" i="1"/>
  <c r="H1516" i="1"/>
  <c r="H1537" i="1"/>
  <c r="P1537" i="1"/>
  <c r="P1578" i="1"/>
  <c r="H1578" i="1"/>
  <c r="H1583" i="1"/>
  <c r="P1583" i="1"/>
  <c r="P1595" i="1"/>
  <c r="H1595" i="1"/>
  <c r="H1607" i="1"/>
  <c r="P1607" i="1"/>
  <c r="P1610" i="1"/>
  <c r="H1610" i="1"/>
  <c r="P1614" i="1"/>
  <c r="H1614" i="1"/>
  <c r="P1636" i="1"/>
  <c r="H1636" i="1"/>
  <c r="P1658" i="1"/>
  <c r="H1658" i="1"/>
  <c r="P1710" i="1"/>
  <c r="H1710" i="1"/>
  <c r="P1744" i="1"/>
  <c r="H1744" i="1"/>
  <c r="P1972" i="1"/>
  <c r="H1972" i="1"/>
  <c r="P2044" i="1"/>
  <c r="H2044" i="1"/>
  <c r="P2076" i="1"/>
  <c r="H2076" i="1"/>
  <c r="H409" i="1"/>
  <c r="P1048" i="1"/>
  <c r="H1048" i="1"/>
  <c r="P1060" i="1"/>
  <c r="H1060" i="1"/>
  <c r="P1077" i="1"/>
  <c r="H1077" i="1"/>
  <c r="P1080" i="1"/>
  <c r="H1080" i="1"/>
  <c r="P1082" i="1"/>
  <c r="H1082" i="1"/>
  <c r="P1090" i="1"/>
  <c r="H1090" i="1"/>
  <c r="H1095" i="1"/>
  <c r="P1095" i="1"/>
  <c r="P1098" i="1"/>
  <c r="H1098" i="1"/>
  <c r="P1108" i="1"/>
  <c r="H1108" i="1"/>
  <c r="P1112" i="1"/>
  <c r="H1112" i="1"/>
  <c r="P1116" i="1"/>
  <c r="H1116" i="1"/>
  <c r="P1120" i="1"/>
  <c r="H1120" i="1"/>
  <c r="P1124" i="1"/>
  <c r="H1124" i="1"/>
  <c r="P1130" i="1"/>
  <c r="H1130" i="1"/>
  <c r="P1152" i="1"/>
  <c r="H1152" i="1"/>
  <c r="P1180" i="1"/>
  <c r="H1180" i="1"/>
  <c r="P1188" i="1"/>
  <c r="H1188" i="1"/>
  <c r="P1196" i="1"/>
  <c r="H1196" i="1"/>
  <c r="P1204" i="1"/>
  <c r="H1204" i="1"/>
  <c r="P1212" i="1"/>
  <c r="H1212" i="1"/>
  <c r="P1220" i="1"/>
  <c r="H1220" i="1"/>
  <c r="P1228" i="1"/>
  <c r="H1228" i="1"/>
  <c r="P1236" i="1"/>
  <c r="H1236" i="1"/>
  <c r="P1240" i="1"/>
  <c r="H1240" i="1"/>
  <c r="P1266" i="1"/>
  <c r="H1266" i="1"/>
  <c r="P1276" i="1"/>
  <c r="H1276" i="1"/>
  <c r="P1280" i="1"/>
  <c r="H1280" i="1"/>
  <c r="P1368" i="1"/>
  <c r="H1368" i="1"/>
  <c r="P1372" i="1"/>
  <c r="H1372" i="1"/>
  <c r="P1378" i="1"/>
  <c r="H1378" i="1"/>
  <c r="P1382" i="1"/>
  <c r="H1382" i="1"/>
  <c r="P1388" i="1"/>
  <c r="H1388" i="1"/>
  <c r="P1392" i="1"/>
  <c r="H1392" i="1"/>
  <c r="P1410" i="1"/>
  <c r="H1410" i="1"/>
  <c r="P1414" i="1"/>
  <c r="H1414" i="1"/>
  <c r="P1428" i="1"/>
  <c r="H1428" i="1"/>
  <c r="P1432" i="1"/>
  <c r="H1432" i="1"/>
  <c r="P1442" i="1"/>
  <c r="H1442" i="1"/>
  <c r="P1446" i="1"/>
  <c r="H1446" i="1"/>
  <c r="P1628" i="1"/>
  <c r="H1628" i="1"/>
  <c r="P1632" i="1"/>
  <c r="H1632" i="1"/>
  <c r="P1652" i="1"/>
  <c r="H1652" i="1"/>
  <c r="P1666" i="1"/>
  <c r="H1666" i="1"/>
  <c r="P1670" i="1"/>
  <c r="H1670" i="1"/>
  <c r="P1686" i="1"/>
  <c r="H1686" i="1"/>
  <c r="P1690" i="1"/>
  <c r="H1690" i="1"/>
  <c r="P1694" i="1"/>
  <c r="H1694" i="1"/>
  <c r="P1698" i="1"/>
  <c r="H1698" i="1"/>
  <c r="P1708" i="1"/>
  <c r="H1708" i="1"/>
  <c r="P1770" i="1"/>
  <c r="H1770" i="1"/>
  <c r="P1774" i="1"/>
  <c r="H1774" i="1"/>
  <c r="P1784" i="1"/>
  <c r="H1784" i="1"/>
  <c r="P1970" i="1"/>
  <c r="H1970" i="1"/>
  <c r="P1982" i="1"/>
  <c r="H1982" i="1"/>
  <c r="P1998" i="1"/>
  <c r="H1998" i="1"/>
  <c r="P2024" i="1"/>
  <c r="H2024" i="1"/>
  <c r="P2028" i="1"/>
  <c r="H2028" i="1"/>
  <c r="P2038" i="1"/>
  <c r="H2038" i="1"/>
  <c r="P2054" i="1"/>
  <c r="H2054" i="1"/>
  <c r="P2050" i="1"/>
  <c r="H2050" i="1"/>
  <c r="P2058" i="1"/>
  <c r="H2058" i="1"/>
  <c r="P2062" i="1"/>
  <c r="H2062" i="1"/>
  <c r="P2068" i="1"/>
  <c r="H2068" i="1"/>
  <c r="P2072" i="1"/>
  <c r="H2072" i="1"/>
  <c r="P2083" i="1"/>
  <c r="H2083" i="1"/>
  <c r="P2086" i="1"/>
  <c r="H2086" i="1"/>
  <c r="P2094" i="1"/>
  <c r="H2094" i="1"/>
  <c r="P2102" i="1"/>
  <c r="H2102" i="1"/>
  <c r="P2110" i="1"/>
  <c r="H2110" i="1"/>
  <c r="P2116" i="1"/>
  <c r="H2116" i="1"/>
  <c r="P2124" i="1"/>
  <c r="H2124" i="1"/>
  <c r="P2132" i="1"/>
  <c r="H2132" i="1"/>
  <c r="P2183" i="1"/>
  <c r="H2183" i="1"/>
  <c r="P991" i="1"/>
  <c r="H991" i="1"/>
  <c r="P999" i="1"/>
  <c r="H999" i="1"/>
  <c r="P1007" i="1"/>
  <c r="H1007" i="1"/>
  <c r="P1015" i="1"/>
  <c r="H1015" i="1"/>
  <c r="P1023" i="1"/>
  <c r="H1023" i="1"/>
  <c r="P1031" i="1"/>
  <c r="H1031" i="1"/>
  <c r="P1040" i="1"/>
  <c r="H1040" i="1"/>
  <c r="P1065" i="1"/>
  <c r="H1065" i="1"/>
  <c r="P1068" i="1"/>
  <c r="H1068" i="1"/>
  <c r="P1075" i="1"/>
  <c r="H1075" i="1"/>
  <c r="P1078" i="1"/>
  <c r="H1078" i="1"/>
  <c r="P1083" i="1"/>
  <c r="H1083" i="1"/>
  <c r="P1086" i="1"/>
  <c r="H1086" i="1"/>
  <c r="P1094" i="1"/>
  <c r="H1094" i="1"/>
  <c r="P1100" i="1"/>
  <c r="H1100" i="1"/>
  <c r="P1113" i="1"/>
  <c r="H1113" i="1"/>
  <c r="P1122" i="1"/>
  <c r="H1122" i="1"/>
  <c r="P1144" i="1"/>
  <c r="H1144" i="1"/>
  <c r="P1148" i="1"/>
  <c r="H1148" i="1"/>
  <c r="P1157" i="1"/>
  <c r="H1157" i="1"/>
  <c r="P1164" i="1"/>
  <c r="H1164" i="1"/>
  <c r="P1170" i="1"/>
  <c r="H1170" i="1"/>
  <c r="P1245" i="1"/>
  <c r="H1245" i="1"/>
  <c r="P1269" i="1"/>
  <c r="H1269" i="1"/>
  <c r="P1285" i="1"/>
  <c r="H1285" i="1"/>
  <c r="P1294" i="1"/>
  <c r="H1294" i="1"/>
  <c r="P1302" i="1"/>
  <c r="H1302" i="1"/>
  <c r="P1310" i="1"/>
  <c r="H1310" i="1"/>
  <c r="P1318" i="1"/>
  <c r="H1318" i="1"/>
  <c r="P1322" i="1"/>
  <c r="H1322" i="1"/>
  <c r="P1328" i="1"/>
  <c r="H1328" i="1"/>
  <c r="P1334" i="1"/>
  <c r="H1334" i="1"/>
  <c r="P1338" i="1"/>
  <c r="H1338" i="1"/>
  <c r="P1348" i="1"/>
  <c r="H1348" i="1"/>
  <c r="P1354" i="1"/>
  <c r="H1354" i="1"/>
  <c r="P1358" i="1"/>
  <c r="H1358" i="1"/>
  <c r="P1369" i="1"/>
  <c r="H1369" i="1"/>
  <c r="P1389" i="1"/>
  <c r="H1389" i="1"/>
  <c r="P1403" i="1"/>
  <c r="H1403" i="1"/>
  <c r="P1419" i="1"/>
  <c r="H1419" i="1"/>
  <c r="P1435" i="1"/>
  <c r="H1435" i="1"/>
  <c r="P1456" i="1"/>
  <c r="H1456" i="1"/>
  <c r="P1464" i="1"/>
  <c r="H1464" i="1"/>
  <c r="P1470" i="1"/>
  <c r="H1470" i="1"/>
  <c r="P1474" i="1"/>
  <c r="H1474" i="1"/>
  <c r="P1488" i="1"/>
  <c r="H1488" i="1"/>
  <c r="P1494" i="1"/>
  <c r="H1494" i="1"/>
  <c r="P1498" i="1"/>
  <c r="H1498" i="1"/>
  <c r="P1504" i="1"/>
  <c r="H1504" i="1"/>
  <c r="P1510" i="1"/>
  <c r="H1510" i="1"/>
  <c r="P1514" i="1"/>
  <c r="H1514" i="1"/>
  <c r="P1520" i="1"/>
  <c r="H1520" i="1"/>
  <c r="P1528" i="1"/>
  <c r="H1528" i="1"/>
  <c r="P1536" i="1"/>
  <c r="H1536" i="1"/>
  <c r="P1542" i="1"/>
  <c r="H1542" i="1"/>
  <c r="P1548" i="1"/>
  <c r="H1548" i="1"/>
  <c r="P1554" i="1"/>
  <c r="H1554" i="1"/>
  <c r="P1558" i="1"/>
  <c r="H1558" i="1"/>
  <c r="P1562" i="1"/>
  <c r="H1562" i="1"/>
  <c r="P1568" i="1"/>
  <c r="H1568" i="1"/>
  <c r="P1576" i="1"/>
  <c r="H1576" i="1"/>
  <c r="P1582" i="1"/>
  <c r="H1582" i="1"/>
  <c r="P1588" i="1"/>
  <c r="H1588" i="1"/>
  <c r="P1592" i="1"/>
  <c r="H1592" i="1"/>
  <c r="P1596" i="1"/>
  <c r="H1596" i="1"/>
  <c r="P1602" i="1"/>
  <c r="H1602" i="1"/>
  <c r="P1606" i="1"/>
  <c r="H1606" i="1"/>
  <c r="P1616" i="1"/>
  <c r="H1616" i="1"/>
  <c r="P1627" i="1"/>
  <c r="H1627" i="1"/>
  <c r="P1638" i="1"/>
  <c r="H1638" i="1"/>
  <c r="P1646" i="1"/>
  <c r="H1646" i="1"/>
  <c r="P1655" i="1"/>
  <c r="H1655" i="1"/>
  <c r="P1667" i="1"/>
  <c r="H1667" i="1"/>
  <c r="P1677" i="1"/>
  <c r="H1677" i="1"/>
  <c r="P1695" i="1"/>
  <c r="H1695" i="1"/>
  <c r="P1711" i="1"/>
  <c r="H1711" i="1"/>
  <c r="P1733" i="1"/>
  <c r="H1733" i="1"/>
  <c r="P1746" i="1"/>
  <c r="H1746" i="1"/>
  <c r="P1755" i="1"/>
  <c r="H1755" i="1"/>
  <c r="P1771" i="1"/>
  <c r="H1771" i="1"/>
  <c r="P1787" i="1"/>
  <c r="H1787" i="1"/>
  <c r="P1973" i="1"/>
  <c r="H1973" i="1"/>
  <c r="P1989" i="1"/>
  <c r="H1989" i="1"/>
  <c r="P2009" i="1"/>
  <c r="H2009" i="1"/>
  <c r="P2025" i="1"/>
  <c r="H2025" i="1"/>
  <c r="P2041" i="1"/>
  <c r="H2041" i="1"/>
  <c r="P2059" i="1"/>
  <c r="H2059" i="1"/>
  <c r="P2069" i="1"/>
  <c r="H2069" i="1"/>
  <c r="P2078" i="1"/>
  <c r="H2078" i="1"/>
  <c r="P2088" i="1"/>
  <c r="H2088" i="1"/>
  <c r="P2096" i="1"/>
  <c r="H2096" i="1"/>
  <c r="P2104" i="1"/>
  <c r="H2104" i="1"/>
  <c r="P2118" i="1"/>
  <c r="H2118" i="1"/>
  <c r="P2126" i="1"/>
  <c r="H2126" i="1"/>
  <c r="P2134" i="1"/>
  <c r="H2134" i="1"/>
  <c r="P2143" i="1"/>
  <c r="H2143" i="1"/>
  <c r="P2159" i="1"/>
  <c r="H2159" i="1"/>
  <c r="P1640" i="1"/>
  <c r="H1640" i="1"/>
  <c r="P1650" i="1"/>
  <c r="H1650" i="1"/>
  <c r="P1656" i="1"/>
  <c r="H1656" i="1"/>
  <c r="P1662" i="1"/>
  <c r="H1662" i="1"/>
  <c r="P1668" i="1"/>
  <c r="H1668" i="1"/>
  <c r="P1674" i="1"/>
  <c r="H1674" i="1"/>
  <c r="P1678" i="1"/>
  <c r="H1678" i="1"/>
  <c r="P1684" i="1"/>
  <c r="H1684" i="1"/>
  <c r="P1688" i="1"/>
  <c r="H1688" i="1"/>
  <c r="P1692" i="1"/>
  <c r="H1692" i="1"/>
  <c r="P1696" i="1"/>
  <c r="H1696" i="1"/>
  <c r="P1702" i="1"/>
  <c r="H1702" i="1"/>
  <c r="P1706" i="1"/>
  <c r="H1706" i="1"/>
  <c r="P1712" i="1"/>
  <c r="H1712" i="1"/>
  <c r="P1724" i="1"/>
  <c r="H1724" i="1"/>
  <c r="P1728" i="1"/>
  <c r="H1728" i="1"/>
  <c r="P1734" i="1"/>
  <c r="H1734" i="1"/>
  <c r="P1742" i="1"/>
  <c r="H1742" i="1"/>
  <c r="P1750" i="1"/>
  <c r="H1750" i="1"/>
  <c r="P1756" i="1"/>
  <c r="H1756" i="1"/>
  <c r="P1762" i="1"/>
  <c r="H1762" i="1"/>
  <c r="P1766" i="1"/>
  <c r="H1766" i="1"/>
  <c r="P1772" i="1"/>
  <c r="H1772" i="1"/>
  <c r="P1778" i="1"/>
  <c r="H1778" i="1"/>
  <c r="P1782" i="1"/>
  <c r="H1782" i="1"/>
  <c r="P1788" i="1"/>
  <c r="H1788" i="1"/>
  <c r="P1964" i="1"/>
  <c r="H1964" i="1"/>
  <c r="P1968" i="1"/>
  <c r="H1968" i="1"/>
  <c r="P1974" i="1"/>
  <c r="H1974" i="1"/>
  <c r="P1980" i="1"/>
  <c r="H1980" i="1"/>
  <c r="P1984" i="1"/>
  <c r="H1984" i="1"/>
  <c r="P1990" i="1"/>
  <c r="H1990" i="1"/>
  <c r="P1996" i="1"/>
  <c r="H1996" i="1"/>
  <c r="P2000" i="1"/>
  <c r="H2000" i="1"/>
  <c r="P2004" i="1"/>
  <c r="H2004" i="1"/>
  <c r="P2010" i="1"/>
  <c r="H2010" i="1"/>
  <c r="P2016" i="1"/>
  <c r="H2016" i="1"/>
  <c r="P2020" i="1"/>
  <c r="H2020" i="1"/>
  <c r="P2026" i="1"/>
  <c r="H2026" i="1"/>
  <c r="P2032" i="1"/>
  <c r="H2032" i="1"/>
  <c r="P2036" i="1"/>
  <c r="H2036" i="1"/>
  <c r="P2042" i="1"/>
  <c r="H2042" i="1"/>
  <c r="P2048" i="1"/>
  <c r="H2048" i="1"/>
  <c r="P2052" i="1"/>
  <c r="H2052" i="1"/>
  <c r="P2060" i="1"/>
  <c r="H2060" i="1"/>
  <c r="P2066" i="1"/>
  <c r="H2066" i="1"/>
  <c r="P2070" i="1"/>
  <c r="H2070" i="1"/>
  <c r="P2090" i="1"/>
  <c r="H2090" i="1"/>
  <c r="P2098" i="1"/>
  <c r="H2098" i="1"/>
  <c r="P2106" i="1"/>
  <c r="H2106" i="1"/>
  <c r="P2120" i="1"/>
  <c r="H2120" i="1"/>
  <c r="P2128" i="1"/>
  <c r="H2128" i="1"/>
  <c r="P2136" i="1"/>
  <c r="H2136" i="1"/>
  <c r="P2156" i="1"/>
  <c r="H2156" i="1"/>
  <c r="P987" i="1"/>
  <c r="H987" i="1"/>
  <c r="P995" i="1"/>
  <c r="H995" i="1"/>
  <c r="P1003" i="1"/>
  <c r="H1003" i="1"/>
  <c r="P1011" i="1"/>
  <c r="H1011" i="1"/>
  <c r="P1019" i="1"/>
  <c r="H1019" i="1"/>
  <c r="P1027" i="1"/>
  <c r="H1027" i="1"/>
  <c r="P1035" i="1"/>
  <c r="H1035" i="1"/>
  <c r="P1049" i="1"/>
  <c r="H1049" i="1"/>
  <c r="P1052" i="1"/>
  <c r="H1052" i="1"/>
  <c r="P1056" i="1"/>
  <c r="H1056" i="1"/>
  <c r="P1092" i="1"/>
  <c r="H1092" i="1"/>
  <c r="P1096" i="1"/>
  <c r="H1096" i="1"/>
  <c r="P1118" i="1"/>
  <c r="H1118" i="1"/>
  <c r="P1137" i="1"/>
  <c r="H1137" i="1"/>
  <c r="P1146" i="1"/>
  <c r="H1146" i="1"/>
  <c r="P1160" i="1"/>
  <c r="H1160" i="1"/>
  <c r="P1168" i="1"/>
  <c r="H1168" i="1"/>
  <c r="P1237" i="1"/>
  <c r="H1237" i="1"/>
  <c r="P1255" i="1"/>
  <c r="H1255" i="1"/>
  <c r="P1277" i="1"/>
  <c r="H1277" i="1"/>
  <c r="P1290" i="1"/>
  <c r="H1290" i="1"/>
  <c r="P1298" i="1"/>
  <c r="H1298" i="1"/>
  <c r="P1306" i="1"/>
  <c r="H1306" i="1"/>
  <c r="P1314" i="1"/>
  <c r="H1314" i="1"/>
  <c r="P1320" i="1"/>
  <c r="H1320" i="1"/>
  <c r="P1326" i="1"/>
  <c r="H1326" i="1"/>
  <c r="P1330" i="1"/>
  <c r="H1330" i="1"/>
  <c r="P1336" i="1"/>
  <c r="H1336" i="1"/>
  <c r="P1346" i="1"/>
  <c r="H1346" i="1"/>
  <c r="P1350" i="1"/>
  <c r="H1350" i="1"/>
  <c r="P1356" i="1"/>
  <c r="H1356" i="1"/>
  <c r="P1360" i="1"/>
  <c r="H1360" i="1"/>
  <c r="P1379" i="1"/>
  <c r="H1379" i="1"/>
  <c r="P1411" i="1"/>
  <c r="H1411" i="1"/>
  <c r="P1427" i="1"/>
  <c r="H1427" i="1"/>
  <c r="P1443" i="1"/>
  <c r="H1443" i="1"/>
  <c r="P1453" i="1"/>
  <c r="H1453" i="1"/>
  <c r="P1460" i="1"/>
  <c r="H1460" i="1"/>
  <c r="P1466" i="1"/>
  <c r="H1466" i="1"/>
  <c r="P1472" i="1"/>
  <c r="H1472" i="1"/>
  <c r="P1486" i="1"/>
  <c r="H1486" i="1"/>
  <c r="P1490" i="1"/>
  <c r="H1490" i="1"/>
  <c r="P1496" i="1"/>
  <c r="H1496" i="1"/>
  <c r="P1502" i="1"/>
  <c r="H1502" i="1"/>
  <c r="P1506" i="1"/>
  <c r="H1506" i="1"/>
  <c r="P1512" i="1"/>
  <c r="H1512" i="1"/>
  <c r="P1518" i="1"/>
  <c r="H1518" i="1"/>
  <c r="P1524" i="1"/>
  <c r="H1524" i="1"/>
  <c r="P1532" i="1"/>
  <c r="H1532" i="1"/>
  <c r="P1538" i="1"/>
  <c r="H1538" i="1"/>
  <c r="P1544" i="1"/>
  <c r="H1544" i="1"/>
  <c r="P1550" i="1"/>
  <c r="H1550" i="1"/>
  <c r="P1556" i="1"/>
  <c r="H1556" i="1"/>
  <c r="P1560" i="1"/>
  <c r="H1560" i="1"/>
  <c r="P1564" i="1"/>
  <c r="H1564" i="1"/>
  <c r="P1572" i="1"/>
  <c r="H1572" i="1"/>
  <c r="P1580" i="1"/>
  <c r="H1580" i="1"/>
  <c r="P1584" i="1"/>
  <c r="H1584" i="1"/>
  <c r="P1590" i="1"/>
  <c r="H1590" i="1"/>
  <c r="P1594" i="1"/>
  <c r="H1594" i="1"/>
  <c r="P1600" i="1"/>
  <c r="H1600" i="1"/>
  <c r="P1604" i="1"/>
  <c r="H1604" i="1"/>
  <c r="P1608" i="1"/>
  <c r="H1608" i="1"/>
  <c r="P1618" i="1"/>
  <c r="H1618" i="1"/>
  <c r="P1635" i="1"/>
  <c r="H1635" i="1"/>
  <c r="P1642" i="1"/>
  <c r="H1642" i="1"/>
  <c r="P1648" i="1"/>
  <c r="H1648" i="1"/>
  <c r="P1660" i="1"/>
  <c r="H1660" i="1"/>
  <c r="P1672" i="1"/>
  <c r="H1672" i="1"/>
  <c r="P1682" i="1"/>
  <c r="H1682" i="1"/>
  <c r="P1700" i="1"/>
  <c r="H1700" i="1"/>
  <c r="P1703" i="1"/>
  <c r="H1703" i="1"/>
  <c r="P1716" i="1"/>
  <c r="H1716" i="1"/>
  <c r="P1718" i="1"/>
  <c r="H1718" i="1"/>
  <c r="P1720" i="1"/>
  <c r="H1720" i="1"/>
  <c r="P1722" i="1"/>
  <c r="H1722" i="1"/>
  <c r="P1725" i="1"/>
  <c r="H1725" i="1"/>
  <c r="P1738" i="1"/>
  <c r="H1738" i="1"/>
  <c r="P1740" i="1"/>
  <c r="H1740" i="1"/>
  <c r="P1743" i="1"/>
  <c r="H1743" i="1"/>
  <c r="P1748" i="1"/>
  <c r="H1748" i="1"/>
  <c r="P1760" i="1"/>
  <c r="H1760" i="1"/>
  <c r="P1763" i="1"/>
  <c r="H1763" i="1"/>
  <c r="P1776" i="1"/>
  <c r="H1776" i="1"/>
  <c r="P1779" i="1"/>
  <c r="H1779" i="1"/>
  <c r="P1792" i="1"/>
  <c r="H1792" i="1"/>
  <c r="P1794" i="1"/>
  <c r="H1794" i="1"/>
  <c r="P1796" i="1"/>
  <c r="H1796" i="1"/>
  <c r="P1798" i="1"/>
  <c r="H1798" i="1"/>
  <c r="P1800" i="1"/>
  <c r="H1800" i="1"/>
  <c r="P1802" i="1"/>
  <c r="H1802" i="1"/>
  <c r="P1804" i="1"/>
  <c r="H1804" i="1"/>
  <c r="P1806" i="1"/>
  <c r="H1806" i="1"/>
  <c r="P1808" i="1"/>
  <c r="H1808" i="1"/>
  <c r="P1810" i="1"/>
  <c r="H1810" i="1"/>
  <c r="P1812" i="1"/>
  <c r="H1812" i="1"/>
  <c r="P1814" i="1"/>
  <c r="H1814" i="1"/>
  <c r="P1816" i="1"/>
  <c r="H1816" i="1"/>
  <c r="P1818" i="1"/>
  <c r="H1818" i="1"/>
  <c r="P1820" i="1"/>
  <c r="H1820" i="1"/>
  <c r="P1822" i="1"/>
  <c r="H1822" i="1"/>
  <c r="P1824" i="1"/>
  <c r="H1824" i="1"/>
  <c r="P1826" i="1"/>
  <c r="H1826" i="1"/>
  <c r="P1828" i="1"/>
  <c r="H1828" i="1"/>
  <c r="P1830" i="1"/>
  <c r="H1830" i="1"/>
  <c r="P1832" i="1"/>
  <c r="H1832" i="1"/>
  <c r="P1834" i="1"/>
  <c r="H1834" i="1"/>
  <c r="P1836" i="1"/>
  <c r="H1836" i="1"/>
  <c r="P1838" i="1"/>
  <c r="H1838" i="1"/>
  <c r="P1840" i="1"/>
  <c r="H1840" i="1"/>
  <c r="P1842" i="1"/>
  <c r="H1842" i="1"/>
  <c r="P1844" i="1"/>
  <c r="H1844" i="1"/>
  <c r="P1846" i="1"/>
  <c r="H1846" i="1"/>
  <c r="P1848" i="1"/>
  <c r="H1848" i="1"/>
  <c r="P1850" i="1"/>
  <c r="H1850" i="1"/>
  <c r="P1852" i="1"/>
  <c r="H1852" i="1"/>
  <c r="P1854" i="1"/>
  <c r="H1854" i="1"/>
  <c r="P1856" i="1"/>
  <c r="H1856" i="1"/>
  <c r="P1858" i="1"/>
  <c r="H1858" i="1"/>
  <c r="P1860" i="1"/>
  <c r="H1860" i="1"/>
  <c r="P1862" i="1"/>
  <c r="H1862" i="1"/>
  <c r="P1864" i="1"/>
  <c r="H1864" i="1"/>
  <c r="P1866" i="1"/>
  <c r="H1866" i="1"/>
  <c r="P1868" i="1"/>
  <c r="H1868" i="1"/>
  <c r="P1870" i="1"/>
  <c r="H1870" i="1"/>
  <c r="P1872" i="1"/>
  <c r="H1872" i="1"/>
  <c r="P1874" i="1"/>
  <c r="H1874" i="1"/>
  <c r="P1876" i="1"/>
  <c r="H1876" i="1"/>
  <c r="P1878" i="1"/>
  <c r="H1878" i="1"/>
  <c r="P1880" i="1"/>
  <c r="H1880" i="1"/>
  <c r="P1882" i="1"/>
  <c r="H1882" i="1"/>
  <c r="P1884" i="1"/>
  <c r="H1884" i="1"/>
  <c r="P1886" i="1"/>
  <c r="H1886" i="1"/>
  <c r="P1888" i="1"/>
  <c r="H1888" i="1"/>
  <c r="P1890" i="1"/>
  <c r="H1890" i="1"/>
  <c r="P1892" i="1"/>
  <c r="H1892" i="1"/>
  <c r="P1894" i="1"/>
  <c r="H1894" i="1"/>
  <c r="P1896" i="1"/>
  <c r="H1896" i="1"/>
  <c r="P1898" i="1"/>
  <c r="H1898" i="1"/>
  <c r="P1900" i="1"/>
  <c r="H1900" i="1"/>
  <c r="P1902" i="1"/>
  <c r="H1902" i="1"/>
  <c r="P1904" i="1"/>
  <c r="H1904" i="1"/>
  <c r="P1906" i="1"/>
  <c r="H1906" i="1"/>
  <c r="P1908" i="1"/>
  <c r="H1908" i="1"/>
  <c r="P1910" i="1"/>
  <c r="H1910" i="1"/>
  <c r="P1912" i="1"/>
  <c r="H1912" i="1"/>
  <c r="P1914" i="1"/>
  <c r="H1914" i="1"/>
  <c r="P1916" i="1"/>
  <c r="H1916" i="1"/>
  <c r="P1918" i="1"/>
  <c r="H1918" i="1"/>
  <c r="P1920" i="1"/>
  <c r="H1920" i="1"/>
  <c r="P1922" i="1"/>
  <c r="H1922" i="1"/>
  <c r="P1924" i="1"/>
  <c r="H1924" i="1"/>
  <c r="P1926" i="1"/>
  <c r="H1926" i="1"/>
  <c r="P1928" i="1"/>
  <c r="H1928" i="1"/>
  <c r="P1930" i="1"/>
  <c r="H1930" i="1"/>
  <c r="P1932" i="1"/>
  <c r="H1932" i="1"/>
  <c r="P1934" i="1"/>
  <c r="H1934" i="1"/>
  <c r="P1936" i="1"/>
  <c r="H1936" i="1"/>
  <c r="P1938" i="1"/>
  <c r="H1938" i="1"/>
  <c r="P1940" i="1"/>
  <c r="H1940" i="1"/>
  <c r="P1942" i="1"/>
  <c r="H1942" i="1"/>
  <c r="P1944" i="1"/>
  <c r="H1944" i="1"/>
  <c r="P1946" i="1"/>
  <c r="H1946" i="1"/>
  <c r="P1948" i="1"/>
  <c r="H1948" i="1"/>
  <c r="P1950" i="1"/>
  <c r="H1950" i="1"/>
  <c r="P1952" i="1"/>
  <c r="H1952" i="1"/>
  <c r="P1954" i="1"/>
  <c r="H1954" i="1"/>
  <c r="P1956" i="1"/>
  <c r="H1956" i="1"/>
  <c r="P1958" i="1"/>
  <c r="H1958" i="1"/>
  <c r="P1960" i="1"/>
  <c r="H1960" i="1"/>
  <c r="P1962" i="1"/>
  <c r="H1962" i="1"/>
  <c r="P1965" i="1"/>
  <c r="H1965" i="1"/>
  <c r="P1978" i="1"/>
  <c r="H1978" i="1"/>
  <c r="P1981" i="1"/>
  <c r="H1981" i="1"/>
  <c r="P1994" i="1"/>
  <c r="H1994" i="1"/>
  <c r="P2001" i="1"/>
  <c r="H2001" i="1"/>
  <c r="P2014" i="1"/>
  <c r="H2014" i="1"/>
  <c r="P2017" i="1"/>
  <c r="H2017" i="1"/>
  <c r="P2030" i="1"/>
  <c r="H2030" i="1"/>
  <c r="P2033" i="1"/>
  <c r="H2033" i="1"/>
  <c r="P2046" i="1"/>
  <c r="H2046" i="1"/>
  <c r="P2049" i="1"/>
  <c r="H2049" i="1"/>
  <c r="P2064" i="1"/>
  <c r="H2064" i="1"/>
  <c r="P2074" i="1"/>
  <c r="H2074" i="1"/>
  <c r="P2080" i="1"/>
  <c r="H2080" i="1"/>
  <c r="P2084" i="1"/>
  <c r="H2084" i="1"/>
  <c r="P2092" i="1"/>
  <c r="H2092" i="1"/>
  <c r="P2100" i="1"/>
  <c r="H2100" i="1"/>
  <c r="P2108" i="1"/>
  <c r="H2108" i="1"/>
  <c r="P2114" i="1"/>
  <c r="H2114" i="1"/>
  <c r="P2122" i="1"/>
  <c r="H2122" i="1"/>
  <c r="P2130" i="1"/>
  <c r="H2130" i="1"/>
  <c r="P2138" i="1"/>
  <c r="H2138" i="1"/>
  <c r="P2140" i="1"/>
  <c r="P2153" i="1"/>
  <c r="H2153" i="1"/>
  <c r="P2169" i="1"/>
  <c r="H2169" i="1"/>
  <c r="P2177" i="1"/>
  <c r="H2177" i="1"/>
  <c r="P2191" i="1"/>
  <c r="H2191" i="1"/>
  <c r="P2199" i="1"/>
  <c r="H2199" i="1"/>
  <c r="P2207" i="1"/>
  <c r="H2207" i="1"/>
  <c r="P2215" i="1"/>
  <c r="H2215" i="1"/>
  <c r="P2223" i="1"/>
  <c r="H2223" i="1"/>
  <c r="P2231" i="1"/>
  <c r="H2231" i="1"/>
  <c r="P2239" i="1"/>
  <c r="H2239" i="1"/>
  <c r="P2247" i="1"/>
  <c r="H2247" i="1"/>
  <c r="P2255" i="1"/>
  <c r="H2255" i="1"/>
  <c r="P2263" i="1"/>
  <c r="H2263" i="1"/>
  <c r="P2271" i="1"/>
  <c r="H2271" i="1"/>
  <c r="P2279" i="1"/>
  <c r="H2279" i="1"/>
  <c r="P2287" i="1"/>
  <c r="H2287" i="1"/>
  <c r="P2295" i="1"/>
  <c r="H2295" i="1"/>
  <c r="P2303" i="1"/>
  <c r="H2303" i="1"/>
  <c r="P2311" i="1"/>
  <c r="H2311" i="1"/>
  <c r="P2319" i="1"/>
  <c r="H2319" i="1"/>
  <c r="P2327" i="1"/>
  <c r="H2327" i="1"/>
  <c r="P2335" i="1"/>
  <c r="H2335" i="1"/>
  <c r="P2343" i="1"/>
  <c r="H2343" i="1"/>
  <c r="P2351" i="1"/>
  <c r="H2351" i="1"/>
  <c r="P2359" i="1"/>
  <c r="H2359" i="1"/>
  <c r="P2367" i="1"/>
  <c r="H2367" i="1"/>
  <c r="P2375" i="1"/>
  <c r="H2375" i="1"/>
  <c r="P2383" i="1"/>
  <c r="H2383" i="1"/>
  <c r="P2391" i="1"/>
  <c r="H2391" i="1"/>
  <c r="P2399" i="1"/>
  <c r="H2399" i="1"/>
  <c r="P2407" i="1"/>
  <c r="H2407" i="1"/>
  <c r="P2415" i="1"/>
  <c r="H2415" i="1"/>
  <c r="P2423" i="1"/>
  <c r="H2423" i="1"/>
  <c r="P2431" i="1"/>
  <c r="H2431" i="1"/>
  <c r="P2439" i="1"/>
  <c r="H2439" i="1"/>
  <c r="P2447" i="1"/>
  <c r="H2447" i="1"/>
  <c r="P2455" i="1"/>
  <c r="H2455" i="1"/>
  <c r="P2463" i="1"/>
  <c r="H2463" i="1"/>
  <c r="P2471" i="1"/>
  <c r="H2471" i="1"/>
  <c r="P2479" i="1"/>
  <c r="H2479" i="1"/>
  <c r="P2487" i="1"/>
  <c r="H2487" i="1"/>
  <c r="P2495" i="1"/>
  <c r="H2495" i="1"/>
  <c r="P2503" i="1"/>
  <c r="H2503" i="1"/>
  <c r="P2511" i="1"/>
  <c r="H2511" i="1"/>
  <c r="P2519" i="1"/>
  <c r="H2519" i="1"/>
  <c r="P2527" i="1"/>
  <c r="H2527" i="1"/>
  <c r="P2535" i="1"/>
  <c r="H2535" i="1"/>
  <c r="P2543" i="1"/>
  <c r="H2543" i="1"/>
  <c r="P2551" i="1"/>
  <c r="H2551" i="1"/>
  <c r="P2559" i="1"/>
  <c r="H2559" i="1"/>
  <c r="P1042" i="1"/>
  <c r="H1042" i="1"/>
  <c r="P1050" i="1"/>
  <c r="H1050" i="1"/>
  <c r="P1058" i="1"/>
  <c r="H1058" i="1"/>
  <c r="P1066" i="1"/>
  <c r="H1066" i="1"/>
  <c r="P1076" i="1"/>
  <c r="H1076" i="1"/>
  <c r="P1084" i="1"/>
  <c r="H1084" i="1"/>
  <c r="H1091" i="1"/>
  <c r="H1099" i="1"/>
  <c r="P1102" i="1"/>
  <c r="H1102" i="1"/>
  <c r="P1104" i="1"/>
  <c r="H1104" i="1"/>
  <c r="H1135" i="1"/>
  <c r="P1150" i="1"/>
  <c r="H1150" i="1"/>
  <c r="H1155" i="1"/>
  <c r="H1235" i="1"/>
  <c r="H1243" i="1"/>
  <c r="H1253" i="1"/>
  <c r="H1267" i="1"/>
  <c r="H1275" i="1"/>
  <c r="H1283" i="1"/>
  <c r="H1317" i="1"/>
  <c r="H1325" i="1"/>
  <c r="H1333" i="1"/>
  <c r="H1345" i="1"/>
  <c r="H1353" i="1"/>
  <c r="H1367" i="1"/>
  <c r="H1377" i="1"/>
  <c r="H1387" i="1"/>
  <c r="H1395" i="1"/>
  <c r="H1409" i="1"/>
  <c r="H1417" i="1"/>
  <c r="H1425" i="1"/>
  <c r="H1433" i="1"/>
  <c r="H1441" i="1"/>
  <c r="H1449" i="1"/>
  <c r="H1469" i="1"/>
  <c r="H1485" i="1"/>
  <c r="H1493" i="1"/>
  <c r="H1501" i="1"/>
  <c r="H1509" i="1"/>
  <c r="H1517" i="1"/>
  <c r="H1541" i="1"/>
  <c r="H1553" i="1"/>
  <c r="H1579" i="1"/>
  <c r="H1587" i="1"/>
  <c r="H1599" i="1"/>
  <c r="H1615" i="1"/>
  <c r="H1625" i="1"/>
  <c r="H1633" i="1"/>
  <c r="H1653" i="1"/>
  <c r="H1665" i="1"/>
  <c r="H1673" i="1"/>
  <c r="H1683" i="1"/>
  <c r="H1701" i="1"/>
  <c r="H1709" i="1"/>
  <c r="H1723" i="1"/>
  <c r="H1731" i="1"/>
  <c r="H1741" i="1"/>
  <c r="H1753" i="1"/>
  <c r="H1761" i="1"/>
  <c r="H1769" i="1"/>
  <c r="H1777" i="1"/>
  <c r="H1785" i="1"/>
  <c r="H1963" i="1"/>
  <c r="H1971" i="1"/>
  <c r="H1979" i="1"/>
  <c r="H1987" i="1"/>
  <c r="H1995" i="1"/>
  <c r="H2007" i="1"/>
  <c r="H2015" i="1"/>
  <c r="H2023" i="1"/>
  <c r="H2031" i="1"/>
  <c r="H2039" i="1"/>
  <c r="H2047" i="1"/>
  <c r="H2057" i="1"/>
  <c r="H2065" i="1"/>
  <c r="H2077" i="1"/>
  <c r="P2112" i="1"/>
  <c r="H2112" i="1"/>
  <c r="P2148" i="1"/>
  <c r="H2148" i="1"/>
  <c r="P2151" i="1"/>
  <c r="H2151" i="1"/>
  <c r="P2164" i="1"/>
  <c r="H2164" i="1"/>
  <c r="P2167" i="1"/>
  <c r="H2167" i="1"/>
  <c r="P2172" i="1"/>
  <c r="H2172" i="1"/>
  <c r="P2175" i="1"/>
  <c r="H2175" i="1"/>
  <c r="P2180" i="1"/>
  <c r="H2180" i="1"/>
  <c r="P2188" i="1"/>
  <c r="H2188" i="1"/>
  <c r="P2196" i="1"/>
  <c r="H2196" i="1"/>
  <c r="P2204" i="1"/>
  <c r="H2204" i="1"/>
  <c r="P2212" i="1"/>
  <c r="H2212" i="1"/>
  <c r="P2220" i="1"/>
  <c r="H2220" i="1"/>
  <c r="P2228" i="1"/>
  <c r="H2228" i="1"/>
  <c r="P2236" i="1"/>
  <c r="H2236" i="1"/>
  <c r="P2244" i="1"/>
  <c r="H2244" i="1"/>
  <c r="P2252" i="1"/>
  <c r="H2252" i="1"/>
  <c r="P2260" i="1"/>
  <c r="H2260" i="1"/>
  <c r="P2268" i="1"/>
  <c r="H2268" i="1"/>
  <c r="P2276" i="1"/>
  <c r="H2276" i="1"/>
  <c r="P2284" i="1"/>
  <c r="H2284" i="1"/>
  <c r="P2292" i="1"/>
  <c r="H2292" i="1"/>
  <c r="P2300" i="1"/>
  <c r="H2300" i="1"/>
  <c r="P2308" i="1"/>
  <c r="H2308" i="1"/>
  <c r="P2316" i="1"/>
  <c r="H2316" i="1"/>
  <c r="P2324" i="1"/>
  <c r="H2324" i="1"/>
  <c r="P2332" i="1"/>
  <c r="H2332" i="1"/>
  <c r="P2340" i="1"/>
  <c r="H2340" i="1"/>
  <c r="P2348" i="1"/>
  <c r="H2348" i="1"/>
  <c r="P2356" i="1"/>
  <c r="H2356" i="1"/>
  <c r="P2364" i="1"/>
  <c r="H2364" i="1"/>
  <c r="P2372" i="1"/>
  <c r="H2372" i="1"/>
  <c r="P2380" i="1"/>
  <c r="H2380" i="1"/>
  <c r="P2388" i="1"/>
  <c r="H2388" i="1"/>
  <c r="P2396" i="1"/>
  <c r="H2396" i="1"/>
  <c r="P2404" i="1"/>
  <c r="H2404" i="1"/>
  <c r="P2412" i="1"/>
  <c r="H2412" i="1"/>
  <c r="P2420" i="1"/>
  <c r="H2420" i="1"/>
  <c r="P2428" i="1"/>
  <c r="H2428" i="1"/>
  <c r="P2436" i="1"/>
  <c r="H2436" i="1"/>
  <c r="P2444" i="1"/>
  <c r="H2444" i="1"/>
  <c r="P2452" i="1"/>
  <c r="H2452" i="1"/>
  <c r="P2460" i="1"/>
  <c r="H2460" i="1"/>
  <c r="P2468" i="1"/>
  <c r="H2468" i="1"/>
  <c r="P2476" i="1"/>
  <c r="H2476" i="1"/>
  <c r="P2484" i="1"/>
  <c r="H2484" i="1"/>
  <c r="P2492" i="1"/>
  <c r="H2492" i="1"/>
  <c r="P2500" i="1"/>
  <c r="H2500" i="1"/>
  <c r="P2508" i="1"/>
  <c r="H2508" i="1"/>
  <c r="P2516" i="1"/>
  <c r="H2516" i="1"/>
  <c r="P2524" i="1"/>
  <c r="H2524" i="1"/>
  <c r="P2532" i="1"/>
  <c r="H2532" i="1"/>
  <c r="P2540" i="1"/>
  <c r="H2540" i="1"/>
  <c r="P2548" i="1"/>
  <c r="H2548" i="1"/>
  <c r="P2556" i="1"/>
  <c r="H2556" i="1"/>
  <c r="P2082" i="1"/>
  <c r="H2082" i="1"/>
  <c r="P2145" i="1"/>
  <c r="H2145" i="1"/>
  <c r="P2161" i="1"/>
  <c r="H2161" i="1"/>
  <c r="P2186" i="1"/>
  <c r="H2186" i="1"/>
  <c r="P2189" i="1"/>
  <c r="H2189" i="1"/>
  <c r="P2194" i="1"/>
  <c r="H2194" i="1"/>
  <c r="P2197" i="1"/>
  <c r="H2197" i="1"/>
  <c r="P2202" i="1"/>
  <c r="H2202" i="1"/>
  <c r="P2205" i="1"/>
  <c r="H2205" i="1"/>
  <c r="P2210" i="1"/>
  <c r="H2210" i="1"/>
  <c r="P2213" i="1"/>
  <c r="H2213" i="1"/>
  <c r="P2218" i="1"/>
  <c r="H2218" i="1"/>
  <c r="P2221" i="1"/>
  <c r="H2221" i="1"/>
  <c r="P2226" i="1"/>
  <c r="H2226" i="1"/>
  <c r="P2229" i="1"/>
  <c r="H2229" i="1"/>
  <c r="P2234" i="1"/>
  <c r="H2234" i="1"/>
  <c r="P2237" i="1"/>
  <c r="H2237" i="1"/>
  <c r="P2242" i="1"/>
  <c r="H2242" i="1"/>
  <c r="P2245" i="1"/>
  <c r="H2245" i="1"/>
  <c r="P2250" i="1"/>
  <c r="H2250" i="1"/>
  <c r="P2253" i="1"/>
  <c r="H2253" i="1"/>
  <c r="P2258" i="1"/>
  <c r="H2258" i="1"/>
  <c r="P2261" i="1"/>
  <c r="H2261" i="1"/>
  <c r="P2266" i="1"/>
  <c r="H2266" i="1"/>
  <c r="P2269" i="1"/>
  <c r="H2269" i="1"/>
  <c r="P2274" i="1"/>
  <c r="H2274" i="1"/>
  <c r="P2277" i="1"/>
  <c r="H2277" i="1"/>
  <c r="P2282" i="1"/>
  <c r="H2282" i="1"/>
  <c r="P2285" i="1"/>
  <c r="H2285" i="1"/>
  <c r="P2290" i="1"/>
  <c r="H2290" i="1"/>
  <c r="P2293" i="1"/>
  <c r="H2293" i="1"/>
  <c r="P2298" i="1"/>
  <c r="H2298" i="1"/>
  <c r="P2301" i="1"/>
  <c r="H2301" i="1"/>
  <c r="P2306" i="1"/>
  <c r="H2306" i="1"/>
  <c r="P2309" i="1"/>
  <c r="H2309" i="1"/>
  <c r="P2314" i="1"/>
  <c r="H2314" i="1"/>
  <c r="P2317" i="1"/>
  <c r="H2317" i="1"/>
  <c r="P2322" i="1"/>
  <c r="H2322" i="1"/>
  <c r="P2325" i="1"/>
  <c r="H2325" i="1"/>
  <c r="P2330" i="1"/>
  <c r="H2330" i="1"/>
  <c r="P2333" i="1"/>
  <c r="H2333" i="1"/>
  <c r="P2338" i="1"/>
  <c r="H2338" i="1"/>
  <c r="P2341" i="1"/>
  <c r="H2341" i="1"/>
  <c r="P2346" i="1"/>
  <c r="H2346" i="1"/>
  <c r="P2349" i="1"/>
  <c r="H2349" i="1"/>
  <c r="P2354" i="1"/>
  <c r="H2354" i="1"/>
  <c r="P2357" i="1"/>
  <c r="H2357" i="1"/>
  <c r="P2362" i="1"/>
  <c r="H2362" i="1"/>
  <c r="P2365" i="1"/>
  <c r="H2365" i="1"/>
  <c r="P2370" i="1"/>
  <c r="H2370" i="1"/>
  <c r="P2373" i="1"/>
  <c r="H2373" i="1"/>
  <c r="P2378" i="1"/>
  <c r="H2378" i="1"/>
  <c r="P2381" i="1"/>
  <c r="H2381" i="1"/>
  <c r="P2386" i="1"/>
  <c r="H2386" i="1"/>
  <c r="P2389" i="1"/>
  <c r="H2389" i="1"/>
  <c r="P2394" i="1"/>
  <c r="H2394" i="1"/>
  <c r="P2397" i="1"/>
  <c r="H2397" i="1"/>
  <c r="P2402" i="1"/>
  <c r="H2402" i="1"/>
  <c r="P2405" i="1"/>
  <c r="H2405" i="1"/>
  <c r="P2410" i="1"/>
  <c r="H2410" i="1"/>
  <c r="P2413" i="1"/>
  <c r="H2413" i="1"/>
  <c r="P2418" i="1"/>
  <c r="H2418" i="1"/>
  <c r="P2421" i="1"/>
  <c r="H2421" i="1"/>
  <c r="P2426" i="1"/>
  <c r="H2426" i="1"/>
  <c r="P2429" i="1"/>
  <c r="H2429" i="1"/>
  <c r="P2434" i="1"/>
  <c r="H2434" i="1"/>
  <c r="P2437" i="1"/>
  <c r="H2437" i="1"/>
  <c r="P2442" i="1"/>
  <c r="H2442" i="1"/>
  <c r="P2445" i="1"/>
  <c r="H2445" i="1"/>
  <c r="P2450" i="1"/>
  <c r="H2450" i="1"/>
  <c r="P2453" i="1"/>
  <c r="H2453" i="1"/>
  <c r="P2458" i="1"/>
  <c r="H2458" i="1"/>
  <c r="P2461" i="1"/>
  <c r="H2461" i="1"/>
  <c r="P2466" i="1"/>
  <c r="H2466" i="1"/>
  <c r="P2469" i="1"/>
  <c r="H2469" i="1"/>
  <c r="P2474" i="1"/>
  <c r="H2474" i="1"/>
  <c r="P2477" i="1"/>
  <c r="H2477" i="1"/>
  <c r="P2482" i="1"/>
  <c r="H2482" i="1"/>
  <c r="P2485" i="1"/>
  <c r="H2485" i="1"/>
  <c r="P2490" i="1"/>
  <c r="H2490" i="1"/>
  <c r="P2493" i="1"/>
  <c r="H2493" i="1"/>
  <c r="P2498" i="1"/>
  <c r="H2498" i="1"/>
  <c r="P2501" i="1"/>
  <c r="H2501" i="1"/>
  <c r="P2506" i="1"/>
  <c r="H2506" i="1"/>
  <c r="P2509" i="1"/>
  <c r="H2509" i="1"/>
  <c r="P2514" i="1"/>
  <c r="H2514" i="1"/>
  <c r="P2517" i="1"/>
  <c r="H2517" i="1"/>
  <c r="P2522" i="1"/>
  <c r="H2522" i="1"/>
  <c r="P2525" i="1"/>
  <c r="H2525" i="1"/>
  <c r="P2530" i="1"/>
  <c r="H2530" i="1"/>
  <c r="P2533" i="1"/>
  <c r="H2533" i="1"/>
  <c r="P2538" i="1"/>
  <c r="H2538" i="1"/>
  <c r="P2541" i="1"/>
  <c r="H2541" i="1"/>
  <c r="P2546" i="1"/>
  <c r="H2546" i="1"/>
  <c r="P2549" i="1"/>
  <c r="H2549" i="1"/>
  <c r="P2554" i="1"/>
  <c r="H2554" i="1"/>
  <c r="P2557" i="1"/>
  <c r="H2557" i="1"/>
  <c r="P2562" i="1"/>
  <c r="H2562" i="1"/>
  <c r="P2141" i="1"/>
  <c r="H2141" i="1"/>
  <c r="P2149" i="1"/>
  <c r="H2149" i="1"/>
  <c r="P2157" i="1"/>
  <c r="H2157" i="1"/>
  <c r="P2165" i="1"/>
  <c r="H2165" i="1"/>
  <c r="P2173" i="1"/>
  <c r="H2173" i="1"/>
  <c r="P2181" i="1"/>
  <c r="H2181" i="1"/>
  <c r="P2184" i="1"/>
  <c r="H2184" i="1"/>
  <c r="P2187" i="1"/>
  <c r="H2187" i="1"/>
  <c r="P2192" i="1"/>
  <c r="H2192" i="1"/>
  <c r="P2195" i="1"/>
  <c r="H2195" i="1"/>
  <c r="P2200" i="1"/>
  <c r="H2200" i="1"/>
  <c r="P2203" i="1"/>
  <c r="H2203" i="1"/>
  <c r="P2208" i="1"/>
  <c r="H2208" i="1"/>
  <c r="P2211" i="1"/>
  <c r="H2211" i="1"/>
  <c r="P2216" i="1"/>
  <c r="H2216" i="1"/>
  <c r="P2219" i="1"/>
  <c r="H2219" i="1"/>
  <c r="P2224" i="1"/>
  <c r="H2224" i="1"/>
  <c r="P2227" i="1"/>
  <c r="H2227" i="1"/>
  <c r="P2232" i="1"/>
  <c r="H2232" i="1"/>
  <c r="P2235" i="1"/>
  <c r="H2235" i="1"/>
  <c r="P2240" i="1"/>
  <c r="H2240" i="1"/>
  <c r="P2243" i="1"/>
  <c r="H2243" i="1"/>
  <c r="P2248" i="1"/>
  <c r="H2248" i="1"/>
  <c r="P2251" i="1"/>
  <c r="H2251" i="1"/>
  <c r="P2256" i="1"/>
  <c r="H2256" i="1"/>
  <c r="P2259" i="1"/>
  <c r="H2259" i="1"/>
  <c r="P2264" i="1"/>
  <c r="H2264" i="1"/>
  <c r="P2267" i="1"/>
  <c r="H2267" i="1"/>
  <c r="P2272" i="1"/>
  <c r="H2272" i="1"/>
  <c r="P2275" i="1"/>
  <c r="H2275" i="1"/>
  <c r="P2280" i="1"/>
  <c r="H2280" i="1"/>
  <c r="P2283" i="1"/>
  <c r="H2283" i="1"/>
  <c r="P2288" i="1"/>
  <c r="H2288" i="1"/>
  <c r="P2291" i="1"/>
  <c r="H2291" i="1"/>
  <c r="P2296" i="1"/>
  <c r="H2296" i="1"/>
  <c r="P2299" i="1"/>
  <c r="H2299" i="1"/>
  <c r="P2304" i="1"/>
  <c r="H2304" i="1"/>
  <c r="P2307" i="1"/>
  <c r="H2307" i="1"/>
  <c r="P2312" i="1"/>
  <c r="H2312" i="1"/>
  <c r="P2315" i="1"/>
  <c r="H2315" i="1"/>
  <c r="P2320" i="1"/>
  <c r="H2320" i="1"/>
  <c r="P2323" i="1"/>
  <c r="H2323" i="1"/>
  <c r="P2328" i="1"/>
  <c r="H2328" i="1"/>
  <c r="P2331" i="1"/>
  <c r="H2331" i="1"/>
  <c r="P2336" i="1"/>
  <c r="H2336" i="1"/>
  <c r="P2339" i="1"/>
  <c r="H2339" i="1"/>
  <c r="P2344" i="1"/>
  <c r="H2344" i="1"/>
  <c r="P2347" i="1"/>
  <c r="H2347" i="1"/>
  <c r="P2352" i="1"/>
  <c r="H2352" i="1"/>
  <c r="P2355" i="1"/>
  <c r="H2355" i="1"/>
  <c r="P2360" i="1"/>
  <c r="H2360" i="1"/>
  <c r="P2363" i="1"/>
  <c r="H2363" i="1"/>
  <c r="P2368" i="1"/>
  <c r="H2368" i="1"/>
  <c r="P2371" i="1"/>
  <c r="H2371" i="1"/>
  <c r="P2376" i="1"/>
  <c r="H2376" i="1"/>
  <c r="P2379" i="1"/>
  <c r="H2379" i="1"/>
  <c r="P2384" i="1"/>
  <c r="H2384" i="1"/>
  <c r="P2387" i="1"/>
  <c r="H2387" i="1"/>
  <c r="P2392" i="1"/>
  <c r="H2392" i="1"/>
  <c r="P2395" i="1"/>
  <c r="H2395" i="1"/>
  <c r="P2400" i="1"/>
  <c r="H2400" i="1"/>
  <c r="P2403" i="1"/>
  <c r="H2403" i="1"/>
  <c r="P2408" i="1"/>
  <c r="H2408" i="1"/>
  <c r="P2411" i="1"/>
  <c r="H2411" i="1"/>
  <c r="P2416" i="1"/>
  <c r="H2416" i="1"/>
  <c r="P2419" i="1"/>
  <c r="H2419" i="1"/>
  <c r="P2424" i="1"/>
  <c r="H2424" i="1"/>
  <c r="P2427" i="1"/>
  <c r="H2427" i="1"/>
  <c r="P2432" i="1"/>
  <c r="H2432" i="1"/>
  <c r="P2435" i="1"/>
  <c r="H2435" i="1"/>
  <c r="P2440" i="1"/>
  <c r="H2440" i="1"/>
  <c r="P2443" i="1"/>
  <c r="H2443" i="1"/>
  <c r="P2448" i="1"/>
  <c r="H2448" i="1"/>
  <c r="P2451" i="1"/>
  <c r="H2451" i="1"/>
  <c r="P2456" i="1"/>
  <c r="H2456" i="1"/>
  <c r="P2459" i="1"/>
  <c r="H2459" i="1"/>
  <c r="P2464" i="1"/>
  <c r="H2464" i="1"/>
  <c r="P2467" i="1"/>
  <c r="H2467" i="1"/>
  <c r="P2472" i="1"/>
  <c r="H2472" i="1"/>
  <c r="P2475" i="1"/>
  <c r="H2475" i="1"/>
  <c r="P2480" i="1"/>
  <c r="H2480" i="1"/>
  <c r="P2483" i="1"/>
  <c r="H2483" i="1"/>
  <c r="P2488" i="1"/>
  <c r="H2488" i="1"/>
  <c r="P2491" i="1"/>
  <c r="H2491" i="1"/>
  <c r="P2496" i="1"/>
  <c r="H2496" i="1"/>
  <c r="P2499" i="1"/>
  <c r="H2499" i="1"/>
  <c r="P2504" i="1"/>
  <c r="H2504" i="1"/>
  <c r="P2507" i="1"/>
  <c r="H2507" i="1"/>
  <c r="P2512" i="1"/>
  <c r="H2512" i="1"/>
  <c r="P2515" i="1"/>
  <c r="H2515" i="1"/>
  <c r="P2520" i="1"/>
  <c r="H2520" i="1"/>
  <c r="P2523" i="1"/>
  <c r="H2523" i="1"/>
  <c r="P2528" i="1"/>
  <c r="H2528" i="1"/>
  <c r="P2531" i="1"/>
  <c r="H2531" i="1"/>
  <c r="P2536" i="1"/>
  <c r="H2536" i="1"/>
  <c r="P2539" i="1"/>
  <c r="H2539" i="1"/>
  <c r="P2544" i="1"/>
  <c r="H2544" i="1"/>
  <c r="P2547" i="1"/>
  <c r="H2547" i="1"/>
  <c r="P2552" i="1"/>
  <c r="H2552" i="1"/>
  <c r="P2555" i="1"/>
  <c r="H2555" i="1"/>
  <c r="P2560" i="1"/>
  <c r="H2560" i="1"/>
  <c r="P2147" i="1"/>
  <c r="H2147" i="1"/>
  <c r="P2155" i="1"/>
  <c r="H2155" i="1"/>
  <c r="P2163" i="1"/>
  <c r="H2163" i="1"/>
  <c r="H2170" i="1"/>
  <c r="P2171" i="1"/>
  <c r="H2171" i="1"/>
  <c r="H2178" i="1"/>
  <c r="P2179" i="1"/>
  <c r="H2179" i="1"/>
  <c r="P2182" i="1"/>
  <c r="H2182" i="1"/>
  <c r="P2185" i="1"/>
  <c r="H2185" i="1"/>
  <c r="P2190" i="1"/>
  <c r="H2190" i="1"/>
  <c r="P2193" i="1"/>
  <c r="H2193" i="1"/>
  <c r="P2198" i="1"/>
  <c r="H2198" i="1"/>
  <c r="P2201" i="1"/>
  <c r="H2201" i="1"/>
  <c r="P2206" i="1"/>
  <c r="H2206" i="1"/>
  <c r="P2209" i="1"/>
  <c r="H2209" i="1"/>
  <c r="P2214" i="1"/>
  <c r="H2214" i="1"/>
  <c r="P2217" i="1"/>
  <c r="H2217" i="1"/>
  <c r="P2222" i="1"/>
  <c r="H2222" i="1"/>
  <c r="P2225" i="1"/>
  <c r="H2225" i="1"/>
  <c r="P2230" i="1"/>
  <c r="H2230" i="1"/>
  <c r="P2233" i="1"/>
  <c r="H2233" i="1"/>
  <c r="P2238" i="1"/>
  <c r="H2238" i="1"/>
  <c r="P2241" i="1"/>
  <c r="H2241" i="1"/>
  <c r="P2246" i="1"/>
  <c r="H2246" i="1"/>
  <c r="P2249" i="1"/>
  <c r="H2249" i="1"/>
  <c r="P2254" i="1"/>
  <c r="H2254" i="1"/>
  <c r="P2257" i="1"/>
  <c r="H2257" i="1"/>
  <c r="P2262" i="1"/>
  <c r="H2262" i="1"/>
  <c r="P2265" i="1"/>
  <c r="H2265" i="1"/>
  <c r="P2270" i="1"/>
  <c r="H2270" i="1"/>
  <c r="P2273" i="1"/>
  <c r="H2273" i="1"/>
  <c r="P2278" i="1"/>
  <c r="H2278" i="1"/>
  <c r="P2281" i="1"/>
  <c r="H2281" i="1"/>
  <c r="P2286" i="1"/>
  <c r="H2286" i="1"/>
  <c r="P2289" i="1"/>
  <c r="H2289" i="1"/>
  <c r="P2294" i="1"/>
  <c r="H2294" i="1"/>
  <c r="P2297" i="1"/>
  <c r="H2297" i="1"/>
  <c r="P2302" i="1"/>
  <c r="H2302" i="1"/>
  <c r="P2305" i="1"/>
  <c r="H2305" i="1"/>
  <c r="P2310" i="1"/>
  <c r="H2310" i="1"/>
  <c r="P2313" i="1"/>
  <c r="H2313" i="1"/>
  <c r="P2318" i="1"/>
  <c r="H2318" i="1"/>
  <c r="P2321" i="1"/>
  <c r="H2321" i="1"/>
  <c r="P2326" i="1"/>
  <c r="H2326" i="1"/>
  <c r="P2329" i="1"/>
  <c r="H2329" i="1"/>
  <c r="P2334" i="1"/>
  <c r="H2334" i="1"/>
  <c r="P2337" i="1"/>
  <c r="H2337" i="1"/>
  <c r="P2342" i="1"/>
  <c r="H2342" i="1"/>
  <c r="P2345" i="1"/>
  <c r="H2345" i="1"/>
  <c r="P2350" i="1"/>
  <c r="H2350" i="1"/>
  <c r="P2353" i="1"/>
  <c r="H2353" i="1"/>
  <c r="P2358" i="1"/>
  <c r="H2358" i="1"/>
  <c r="P2361" i="1"/>
  <c r="H2361" i="1"/>
  <c r="P2366" i="1"/>
  <c r="H2366" i="1"/>
  <c r="P2369" i="1"/>
  <c r="H2369" i="1"/>
  <c r="P2374" i="1"/>
  <c r="H2374" i="1"/>
  <c r="P2377" i="1"/>
  <c r="H2377" i="1"/>
  <c r="P2382" i="1"/>
  <c r="H2382" i="1"/>
  <c r="P2385" i="1"/>
  <c r="H2385" i="1"/>
  <c r="P2390" i="1"/>
  <c r="H2390" i="1"/>
  <c r="P2393" i="1"/>
  <c r="H2393" i="1"/>
  <c r="P2398" i="1"/>
  <c r="H2398" i="1"/>
  <c r="P2401" i="1"/>
  <c r="H2401" i="1"/>
  <c r="P2406" i="1"/>
  <c r="H2406" i="1"/>
  <c r="P2409" i="1"/>
  <c r="H2409" i="1"/>
  <c r="P2414" i="1"/>
  <c r="H2414" i="1"/>
  <c r="P2417" i="1"/>
  <c r="H2417" i="1"/>
  <c r="P2422" i="1"/>
  <c r="H2422" i="1"/>
  <c r="P2425" i="1"/>
  <c r="H2425" i="1"/>
  <c r="P2430" i="1"/>
  <c r="H2430" i="1"/>
  <c r="P2433" i="1"/>
  <c r="H2433" i="1"/>
  <c r="P2438" i="1"/>
  <c r="H2438" i="1"/>
  <c r="P2441" i="1"/>
  <c r="H2441" i="1"/>
  <c r="P2446" i="1"/>
  <c r="H2446" i="1"/>
  <c r="P2449" i="1"/>
  <c r="H2449" i="1"/>
  <c r="P2454" i="1"/>
  <c r="H2454" i="1"/>
  <c r="P2457" i="1"/>
  <c r="H2457" i="1"/>
  <c r="P2462" i="1"/>
  <c r="H2462" i="1"/>
  <c r="P2465" i="1"/>
  <c r="H2465" i="1"/>
  <c r="P2470" i="1"/>
  <c r="H2470" i="1"/>
  <c r="P2473" i="1"/>
  <c r="H2473" i="1"/>
  <c r="P2478" i="1"/>
  <c r="H2478" i="1"/>
  <c r="P2481" i="1"/>
  <c r="H2481" i="1"/>
  <c r="P2486" i="1"/>
  <c r="H2486" i="1"/>
  <c r="P2489" i="1"/>
  <c r="H2489" i="1"/>
  <c r="P2494" i="1"/>
  <c r="H2494" i="1"/>
  <c r="P2497" i="1"/>
  <c r="H2497" i="1"/>
  <c r="P2502" i="1"/>
  <c r="H2502" i="1"/>
  <c r="P2505" i="1"/>
  <c r="H2505" i="1"/>
  <c r="P2510" i="1"/>
  <c r="H2510" i="1"/>
  <c r="P2513" i="1"/>
  <c r="H2513" i="1"/>
  <c r="P2518" i="1"/>
  <c r="H2518" i="1"/>
  <c r="P2521" i="1"/>
  <c r="H2521" i="1"/>
  <c r="P2526" i="1"/>
  <c r="H2526" i="1"/>
  <c r="P2529" i="1"/>
  <c r="H2529" i="1"/>
  <c r="P2534" i="1"/>
  <c r="H2534" i="1"/>
  <c r="P2537" i="1"/>
  <c r="H2537" i="1"/>
  <c r="P2542" i="1"/>
  <c r="H2542" i="1"/>
  <c r="P2545" i="1"/>
  <c r="H2545" i="1"/>
  <c r="P2550" i="1"/>
  <c r="H2550" i="1"/>
  <c r="P2553" i="1"/>
  <c r="H2553" i="1"/>
  <c r="P2558" i="1"/>
  <c r="H2558" i="1"/>
  <c r="P2561" i="1"/>
  <c r="H2561" i="1"/>
  <c r="H399" i="1"/>
  <c r="P399" i="1"/>
  <c r="H391" i="1"/>
  <c r="P391" i="1"/>
  <c r="H397" i="1"/>
  <c r="P397" i="1"/>
  <c r="H389" i="1"/>
  <c r="P389" i="1"/>
  <c r="P387" i="1"/>
  <c r="H401" i="1"/>
  <c r="P372" i="1"/>
  <c r="H372" i="1"/>
  <c r="P376" i="1"/>
  <c r="H376" i="1"/>
  <c r="P380" i="1"/>
  <c r="H380" i="1"/>
  <c r="P374" i="1"/>
  <c r="H374" i="1"/>
  <c r="P378" i="1"/>
  <c r="H378" i="1"/>
  <c r="P382" i="1"/>
  <c r="H382" i="1"/>
  <c r="P386" i="1"/>
  <c r="H386" i="1"/>
  <c r="P394" i="1"/>
  <c r="H394" i="1"/>
  <c r="P390" i="1"/>
  <c r="H390" i="1"/>
  <c r="P398" i="1"/>
  <c r="H398" i="1"/>
  <c r="P384" i="1"/>
  <c r="H384" i="1"/>
  <c r="P388" i="1"/>
  <c r="H388" i="1"/>
  <c r="P392" i="1"/>
  <c r="H392" i="1"/>
  <c r="P396" i="1"/>
  <c r="H396" i="1"/>
  <c r="P400" i="1"/>
  <c r="H400" i="1"/>
  <c r="H373" i="1"/>
  <c r="H375" i="1"/>
  <c r="H377" i="1"/>
  <c r="H379" i="1"/>
  <c r="H381" i="1"/>
  <c r="Q7" i="1" l="1"/>
  <c r="V6" i="1"/>
  <c r="X6" i="1" s="1"/>
  <c r="B2568" i="1"/>
  <c r="W2567" i="1"/>
  <c r="AC2567" i="1" s="1"/>
  <c r="M2" i="5"/>
  <c r="B7" i="1"/>
  <c r="W8" i="1"/>
  <c r="AC8" i="1" s="1"/>
  <c r="E21" i="6"/>
  <c r="M3" i="5"/>
  <c r="H8" i="5"/>
  <c r="H72" i="5"/>
  <c r="H60" i="5"/>
  <c r="H47" i="5"/>
  <c r="H53" i="5"/>
  <c r="H34" i="5"/>
  <c r="H31" i="5"/>
  <c r="H20" i="5"/>
  <c r="H17" i="5"/>
  <c r="H45" i="5"/>
  <c r="H68" i="5"/>
  <c r="H51" i="5"/>
  <c r="H19" i="5"/>
  <c r="H48" i="5"/>
  <c r="H10" i="5"/>
  <c r="H9" i="5"/>
  <c r="H73" i="5"/>
  <c r="H26" i="5"/>
  <c r="H67" i="5"/>
  <c r="W15" i="1"/>
  <c r="AC15" i="1" s="1"/>
  <c r="K7" i="1"/>
  <c r="L7" i="1"/>
  <c r="M7" i="1" s="1"/>
  <c r="R7" i="1" s="1"/>
  <c r="M19" i="5"/>
  <c r="M18" i="5"/>
  <c r="O10" i="5" l="1"/>
  <c r="O8" i="5"/>
  <c r="O11" i="5"/>
  <c r="O9" i="5"/>
  <c r="O7" i="5"/>
  <c r="O6" i="5"/>
  <c r="B2569" i="1"/>
  <c r="W2568" i="1"/>
  <c r="AC2568" i="1" s="1"/>
  <c r="B6" i="1"/>
  <c r="W6" i="1" s="1"/>
  <c r="AC6" i="1" s="1"/>
  <c r="W7" i="1"/>
  <c r="AC7" i="1" s="1"/>
  <c r="H3" i="5"/>
  <c r="W16" i="1"/>
  <c r="AC16" i="1" s="1"/>
  <c r="N7" i="1"/>
  <c r="O7" i="1" s="1"/>
  <c r="S8" i="1"/>
  <c r="T7" i="1"/>
  <c r="U7" i="1" s="1"/>
  <c r="O29" i="5"/>
  <c r="O33" i="5"/>
  <c r="O27" i="5"/>
  <c r="O22" i="5"/>
  <c r="O25" i="5"/>
  <c r="O31" i="5"/>
  <c r="O26" i="5"/>
  <c r="O30" i="5"/>
  <c r="O28" i="5"/>
  <c r="O32" i="5"/>
  <c r="O23" i="5"/>
  <c r="O24" i="5"/>
  <c r="V7" i="1" l="1"/>
  <c r="X7" i="1" s="1"/>
  <c r="O3" i="5"/>
  <c r="W2569" i="1"/>
  <c r="AC2569" i="1" s="1"/>
  <c r="B2570" i="1"/>
  <c r="W17" i="1"/>
  <c r="AC17" i="1" s="1"/>
  <c r="Q8" i="1"/>
  <c r="I8" i="1"/>
  <c r="J8" i="1" s="1"/>
  <c r="O19" i="5"/>
  <c r="B2571" i="1" l="1"/>
  <c r="W2570" i="1"/>
  <c r="AC2570" i="1" s="1"/>
  <c r="W18" i="1"/>
  <c r="AC18" i="1" s="1"/>
  <c r="L8" i="1"/>
  <c r="K8" i="1"/>
  <c r="T8" i="1" l="1"/>
  <c r="U8" i="1" s="1"/>
  <c r="W2571" i="1"/>
  <c r="AC2571" i="1" s="1"/>
  <c r="B2572" i="1"/>
  <c r="W19" i="1"/>
  <c r="AC19" i="1" s="1"/>
  <c r="M8" i="1"/>
  <c r="V8" i="1" l="1"/>
  <c r="X8" i="1" s="1"/>
  <c r="W2572" i="1"/>
  <c r="AC2572" i="1" s="1"/>
  <c r="B2573" i="1"/>
  <c r="W20" i="1"/>
  <c r="AC20" i="1" s="1"/>
  <c r="R8" i="1"/>
  <c r="N8" i="1"/>
  <c r="O8" i="1" s="1"/>
  <c r="W2573" i="1" l="1"/>
  <c r="AC2573" i="1" s="1"/>
  <c r="B2574" i="1"/>
  <c r="W21" i="1"/>
  <c r="AC21" i="1" s="1"/>
  <c r="I9" i="1"/>
  <c r="J9" i="1" s="1"/>
  <c r="Q9" i="1"/>
  <c r="S9" i="1"/>
  <c r="B2575" i="1" l="1"/>
  <c r="W2574" i="1"/>
  <c r="AC2574" i="1" s="1"/>
  <c r="W22" i="1"/>
  <c r="AC22" i="1" s="1"/>
  <c r="L9" i="1"/>
  <c r="M9" i="1" s="1"/>
  <c r="K9" i="1"/>
  <c r="B2576" i="1" l="1"/>
  <c r="W2575" i="1"/>
  <c r="AC2575" i="1" s="1"/>
  <c r="W23" i="1"/>
  <c r="AC23" i="1" s="1"/>
  <c r="R9" i="1"/>
  <c r="N9" i="1"/>
  <c r="O9" i="1" s="1"/>
  <c r="T9" i="1"/>
  <c r="U9" i="1" s="1"/>
  <c r="V9" i="1" l="1"/>
  <c r="X9" i="1" s="1"/>
  <c r="W2576" i="1"/>
  <c r="AC2576" i="1" s="1"/>
  <c r="B2577" i="1"/>
  <c r="W24" i="1"/>
  <c r="AC24" i="1" s="1"/>
  <c r="Q10" i="1"/>
  <c r="I10" i="1"/>
  <c r="J10" i="1" s="1"/>
  <c r="S10" i="1"/>
  <c r="W2577" i="1" l="1"/>
  <c r="AC2577" i="1" s="1"/>
  <c r="B2578" i="1"/>
  <c r="W25" i="1"/>
  <c r="AC25" i="1" s="1"/>
  <c r="K10" i="1"/>
  <c r="L10" i="1"/>
  <c r="M10" i="1" s="1"/>
  <c r="R10" i="1" s="1"/>
  <c r="W2578" i="1" l="1"/>
  <c r="AC2578" i="1" s="1"/>
  <c r="B2579" i="1"/>
  <c r="W26" i="1"/>
  <c r="AC26" i="1" s="1"/>
  <c r="S11" i="1"/>
  <c r="T10" i="1"/>
  <c r="U10" i="1" s="1"/>
  <c r="N10" i="1"/>
  <c r="O10" i="1" s="1"/>
  <c r="V10" i="1" l="1"/>
  <c r="X10" i="1" s="1"/>
  <c r="B2580" i="1"/>
  <c r="W2579" i="1"/>
  <c r="AC2579" i="1" s="1"/>
  <c r="W27" i="1"/>
  <c r="AC27" i="1" s="1"/>
  <c r="Q11" i="1"/>
  <c r="I11" i="1"/>
  <c r="J11" i="1" s="1"/>
  <c r="W2580" i="1" l="1"/>
  <c r="AC2580" i="1" s="1"/>
  <c r="B2581" i="1"/>
  <c r="W28" i="1"/>
  <c r="AC28" i="1" s="1"/>
  <c r="K11" i="1"/>
  <c r="L11" i="1"/>
  <c r="T11" i="1" l="1"/>
  <c r="U11" i="1" s="1"/>
  <c r="V11" i="1" s="1"/>
  <c r="X11" i="1" s="1"/>
  <c r="W2581" i="1"/>
  <c r="AC2581" i="1" s="1"/>
  <c r="B2582" i="1"/>
  <c r="W29" i="1"/>
  <c r="AC29" i="1" s="1"/>
  <c r="M11" i="1"/>
  <c r="W2582" i="1" l="1"/>
  <c r="AC2582" i="1" s="1"/>
  <c r="B2583" i="1"/>
  <c r="W30" i="1"/>
  <c r="AC30" i="1" s="1"/>
  <c r="R11" i="1"/>
  <c r="N11" i="1"/>
  <c r="O11" i="1" s="1"/>
  <c r="B2584" i="1" l="1"/>
  <c r="W2583" i="1"/>
  <c r="AC2583" i="1" s="1"/>
  <c r="W31" i="1"/>
  <c r="AC31" i="1" s="1"/>
  <c r="Q12" i="1"/>
  <c r="I12" i="1"/>
  <c r="J12" i="1" s="1"/>
  <c r="S12" i="1"/>
  <c r="W2584" i="1" l="1"/>
  <c r="AC2584" i="1" s="1"/>
  <c r="B2585" i="1"/>
  <c r="W32" i="1"/>
  <c r="AC32" i="1" s="1"/>
  <c r="K12" i="1"/>
  <c r="L12" i="1"/>
  <c r="T12" i="1" l="1"/>
  <c r="U12" i="1" s="1"/>
  <c r="V12" i="1" s="1"/>
  <c r="X12" i="1" s="1"/>
  <c r="W2585" i="1"/>
  <c r="AC2585" i="1" s="1"/>
  <c r="B2586" i="1"/>
  <c r="W33" i="1"/>
  <c r="AC33" i="1" s="1"/>
  <c r="M12" i="1"/>
  <c r="W2586" i="1" l="1"/>
  <c r="AC2586" i="1" s="1"/>
  <c r="B2587" i="1"/>
  <c r="W34" i="1"/>
  <c r="AC34" i="1" s="1"/>
  <c r="R12" i="1"/>
  <c r="N12" i="1"/>
  <c r="O12" i="1" s="1"/>
  <c r="W2587" i="1" l="1"/>
  <c r="AC2587" i="1" s="1"/>
  <c r="B2588" i="1"/>
  <c r="W35" i="1"/>
  <c r="AC35" i="1" s="1"/>
  <c r="Q13" i="1"/>
  <c r="I13" i="1"/>
  <c r="J13" i="1" s="1"/>
  <c r="S13" i="1"/>
  <c r="W2588" i="1" l="1"/>
  <c r="AC2588" i="1" s="1"/>
  <c r="B2589" i="1"/>
  <c r="W36" i="1"/>
  <c r="AC36" i="1" s="1"/>
  <c r="K13" i="1"/>
  <c r="L13" i="1"/>
  <c r="T13" i="1" l="1"/>
  <c r="U13" i="1" s="1"/>
  <c r="V13" i="1" s="1"/>
  <c r="X13" i="1" s="1"/>
  <c r="W2589" i="1"/>
  <c r="AC2589" i="1" s="1"/>
  <c r="B2590" i="1"/>
  <c r="W37" i="1"/>
  <c r="AC37" i="1" s="1"/>
  <c r="M13" i="1"/>
  <c r="W2590" i="1" l="1"/>
  <c r="AC2590" i="1" s="1"/>
  <c r="B2591" i="1"/>
  <c r="W38" i="1"/>
  <c r="AC38" i="1" s="1"/>
  <c r="R13" i="1"/>
  <c r="N13" i="1"/>
  <c r="O13" i="1" s="1"/>
  <c r="W2591" i="1" l="1"/>
  <c r="AC2591" i="1" s="1"/>
  <c r="B2592" i="1"/>
  <c r="W39" i="1"/>
  <c r="AC39" i="1" s="1"/>
  <c r="Q14" i="1"/>
  <c r="I14" i="1"/>
  <c r="J14" i="1" s="1"/>
  <c r="S14" i="1"/>
  <c r="W2592" i="1" l="1"/>
  <c r="AC2592" i="1" s="1"/>
  <c r="W40" i="1"/>
  <c r="AC40" i="1" s="1"/>
  <c r="K14" i="1"/>
  <c r="L14" i="1"/>
  <c r="T14" i="1" l="1"/>
  <c r="U14" i="1" s="1"/>
  <c r="V14" i="1" s="1"/>
  <c r="X14" i="1" s="1"/>
  <c r="W41" i="1"/>
  <c r="AC41" i="1" s="1"/>
  <c r="M14" i="1"/>
  <c r="W42" i="1" l="1"/>
  <c r="AC42" i="1" s="1"/>
  <c r="R14" i="1"/>
  <c r="N14" i="1"/>
  <c r="O14" i="1" s="1"/>
  <c r="W43" i="1" l="1"/>
  <c r="AC43" i="1" s="1"/>
  <c r="Q15" i="1"/>
  <c r="I15" i="1"/>
  <c r="J15" i="1" s="1"/>
  <c r="S15" i="1"/>
  <c r="W44" i="1" l="1"/>
  <c r="AC44" i="1" s="1"/>
  <c r="K15" i="1"/>
  <c r="L15" i="1"/>
  <c r="T15" i="1" l="1"/>
  <c r="U15" i="1" s="1"/>
  <c r="W45" i="1"/>
  <c r="AC45" i="1" s="1"/>
  <c r="M15" i="1"/>
  <c r="V15" i="1" l="1"/>
  <c r="X15" i="1" s="1"/>
  <c r="W46" i="1"/>
  <c r="AC46" i="1" s="1"/>
  <c r="R15" i="1"/>
  <c r="N15" i="1"/>
  <c r="O15" i="1" s="1"/>
  <c r="W47" i="1" l="1"/>
  <c r="AC47" i="1" s="1"/>
  <c r="Q16" i="1"/>
  <c r="I16" i="1"/>
  <c r="J16" i="1" s="1"/>
  <c r="S16" i="1"/>
  <c r="W48" i="1" l="1"/>
  <c r="AC48" i="1" s="1"/>
  <c r="K16" i="1"/>
  <c r="L16" i="1"/>
  <c r="M16" i="1" s="1"/>
  <c r="R16" i="1" s="1"/>
  <c r="W49" i="1" l="1"/>
  <c r="AC49" i="1" s="1"/>
  <c r="S17" i="1"/>
  <c r="N16" i="1"/>
  <c r="O16" i="1" s="1"/>
  <c r="T16" i="1"/>
  <c r="U16" i="1" s="1"/>
  <c r="V16" i="1" l="1"/>
  <c r="X16" i="1" s="1"/>
  <c r="W50" i="1"/>
  <c r="AC50" i="1" s="1"/>
  <c r="Q17" i="1"/>
  <c r="I17" i="1"/>
  <c r="J17" i="1" s="1"/>
  <c r="W51" i="1" l="1"/>
  <c r="AC51" i="1" s="1"/>
  <c r="K17" i="1"/>
  <c r="L17" i="1"/>
  <c r="T17" i="1" l="1"/>
  <c r="U17" i="1" s="1"/>
  <c r="V17" i="1" s="1"/>
  <c r="X17" i="1" s="1"/>
  <c r="W52" i="1"/>
  <c r="AC52" i="1" s="1"/>
  <c r="M17" i="1"/>
  <c r="W53" i="1" l="1"/>
  <c r="AC53" i="1" s="1"/>
  <c r="R17" i="1"/>
  <c r="N17" i="1"/>
  <c r="O17" i="1" s="1"/>
  <c r="W54" i="1" l="1"/>
  <c r="AC54" i="1" s="1"/>
  <c r="Q18" i="1"/>
  <c r="I18" i="1"/>
  <c r="J18" i="1" s="1"/>
  <c r="S18" i="1"/>
  <c r="W55" i="1" l="1"/>
  <c r="AC55" i="1" s="1"/>
  <c r="K18" i="1"/>
  <c r="L18" i="1"/>
  <c r="M18" i="1" s="1"/>
  <c r="R18" i="1" s="1"/>
  <c r="W56" i="1" l="1"/>
  <c r="AC56" i="1" s="1"/>
  <c r="S19" i="1"/>
  <c r="N18" i="1"/>
  <c r="O18" i="1" s="1"/>
  <c r="T18" i="1"/>
  <c r="U18" i="1" s="1"/>
  <c r="V18" i="1" l="1"/>
  <c r="X18" i="1" s="1"/>
  <c r="W57" i="1"/>
  <c r="AC57" i="1" s="1"/>
  <c r="Q19" i="1"/>
  <c r="I19" i="1"/>
  <c r="J19" i="1" s="1"/>
  <c r="W58" i="1" l="1"/>
  <c r="AC58" i="1" s="1"/>
  <c r="K19" i="1"/>
  <c r="L19" i="1"/>
  <c r="T19" i="1" l="1"/>
  <c r="U19" i="1" s="1"/>
  <c r="V19" i="1" s="1"/>
  <c r="X19" i="1" s="1"/>
  <c r="W59" i="1"/>
  <c r="AC59" i="1" s="1"/>
  <c r="M19" i="1"/>
  <c r="W60" i="1" l="1"/>
  <c r="AC60" i="1" s="1"/>
  <c r="R19" i="1"/>
  <c r="N19" i="1"/>
  <c r="O19" i="1" s="1"/>
  <c r="W61" i="1" l="1"/>
  <c r="AC61" i="1" s="1"/>
  <c r="Q20" i="1"/>
  <c r="I20" i="1"/>
  <c r="J20" i="1" s="1"/>
  <c r="S20" i="1"/>
  <c r="W62" i="1" l="1"/>
  <c r="AC62" i="1" s="1"/>
  <c r="K20" i="1"/>
  <c r="L20" i="1"/>
  <c r="T20" i="1" s="1"/>
  <c r="U20" i="1" s="1"/>
  <c r="V20" i="1" l="1"/>
  <c r="X20" i="1" s="1"/>
  <c r="W63" i="1"/>
  <c r="AC63" i="1" s="1"/>
  <c r="M20" i="1"/>
  <c r="W64" i="1" l="1"/>
  <c r="AC64" i="1" s="1"/>
  <c r="R20" i="1"/>
  <c r="N20" i="1"/>
  <c r="O20" i="1" s="1"/>
  <c r="W65" i="1" l="1"/>
  <c r="AC65" i="1" s="1"/>
  <c r="Q21" i="1"/>
  <c r="I21" i="1"/>
  <c r="J21" i="1" s="1"/>
  <c r="L21" i="1" s="1"/>
  <c r="S21" i="1"/>
  <c r="W66" i="1" l="1"/>
  <c r="AC66" i="1" s="1"/>
  <c r="K21" i="1"/>
  <c r="T21" i="1" s="1"/>
  <c r="U21" i="1" s="1"/>
  <c r="M21" i="1"/>
  <c r="R21" i="1" s="1"/>
  <c r="V21" i="1" l="1"/>
  <c r="X21" i="1" s="1"/>
  <c r="W67" i="1"/>
  <c r="AC67" i="1" s="1"/>
  <c r="S22" i="1"/>
  <c r="N21" i="1"/>
  <c r="O21" i="1" s="1"/>
  <c r="W68" i="1" l="1"/>
  <c r="AC68" i="1" s="1"/>
  <c r="Q22" i="1"/>
  <c r="I22" i="1"/>
  <c r="J22" i="1" s="1"/>
  <c r="W69" i="1" l="1"/>
  <c r="AC69" i="1" s="1"/>
  <c r="K22" i="1"/>
  <c r="L22" i="1"/>
  <c r="T22" i="1" s="1"/>
  <c r="U22" i="1" s="1"/>
  <c r="V22" i="1" l="1"/>
  <c r="X22" i="1" s="1"/>
  <c r="W70" i="1"/>
  <c r="AC70" i="1" s="1"/>
  <c r="M22" i="1"/>
  <c r="W71" i="1" l="1"/>
  <c r="AC71" i="1" s="1"/>
  <c r="R22" i="1"/>
  <c r="N22" i="1"/>
  <c r="O22" i="1" s="1"/>
  <c r="W72" i="1" l="1"/>
  <c r="AC72" i="1" s="1"/>
  <c r="Q23" i="1"/>
  <c r="I23" i="1"/>
  <c r="J23" i="1" s="1"/>
  <c r="L23" i="1" s="1"/>
  <c r="S23" i="1"/>
  <c r="W73" i="1" l="1"/>
  <c r="AC73" i="1" s="1"/>
  <c r="K23" i="1"/>
  <c r="T23" i="1" s="1"/>
  <c r="U23" i="1" s="1"/>
  <c r="M23" i="1"/>
  <c r="R23" i="1" s="1"/>
  <c r="V23" i="1" l="1"/>
  <c r="X23" i="1" s="1"/>
  <c r="W74" i="1"/>
  <c r="AC74" i="1" s="1"/>
  <c r="S24" i="1"/>
  <c r="N23" i="1"/>
  <c r="O23" i="1" s="1"/>
  <c r="W75" i="1" l="1"/>
  <c r="AC75" i="1" s="1"/>
  <c r="Q24" i="1"/>
  <c r="I24" i="1"/>
  <c r="J24" i="1" s="1"/>
  <c r="W76" i="1" l="1"/>
  <c r="AC76" i="1" s="1"/>
  <c r="K24" i="1"/>
  <c r="L24" i="1"/>
  <c r="T24" i="1" l="1"/>
  <c r="U24" i="1" s="1"/>
  <c r="W77" i="1"/>
  <c r="AC77" i="1" s="1"/>
  <c r="M24" i="1"/>
  <c r="V24" i="1" l="1"/>
  <c r="X24" i="1" s="1"/>
  <c r="W78" i="1"/>
  <c r="AC78" i="1" s="1"/>
  <c r="R24" i="1"/>
  <c r="N24" i="1"/>
  <c r="O24" i="1" s="1"/>
  <c r="W79" i="1" l="1"/>
  <c r="AC79" i="1" s="1"/>
  <c r="I25" i="1"/>
  <c r="J25" i="1" s="1"/>
  <c r="Q25" i="1"/>
  <c r="S25" i="1"/>
  <c r="W80" i="1" l="1"/>
  <c r="AC80" i="1" s="1"/>
  <c r="L25" i="1"/>
  <c r="M25" i="1" s="1"/>
  <c r="K25" i="1"/>
  <c r="W81" i="1" l="1"/>
  <c r="AC81" i="1" s="1"/>
  <c r="R25" i="1"/>
  <c r="N25" i="1"/>
  <c r="O25" i="1" s="1"/>
  <c r="T25" i="1"/>
  <c r="U25" i="1" s="1"/>
  <c r="V25" i="1" l="1"/>
  <c r="X25" i="1" s="1"/>
  <c r="W82" i="1"/>
  <c r="AC82" i="1" s="1"/>
  <c r="Q26" i="1"/>
  <c r="I26" i="1"/>
  <c r="J26" i="1" s="1"/>
  <c r="S26" i="1"/>
  <c r="W83" i="1" l="1"/>
  <c r="AC83" i="1" s="1"/>
  <c r="K26" i="1"/>
  <c r="L26" i="1"/>
  <c r="M26" i="1" s="1"/>
  <c r="W84" i="1" l="1"/>
  <c r="AC84" i="1" s="1"/>
  <c r="R26" i="1"/>
  <c r="N26" i="1"/>
  <c r="O26" i="1" s="1"/>
  <c r="T26" i="1"/>
  <c r="U26" i="1" s="1"/>
  <c r="V26" i="1" l="1"/>
  <c r="X26" i="1" s="1"/>
  <c r="W85" i="1"/>
  <c r="AC85" i="1" s="1"/>
  <c r="Q27" i="1"/>
  <c r="I27" i="1"/>
  <c r="J27" i="1" s="1"/>
  <c r="L27" i="1" s="1"/>
  <c r="M27" i="1" s="1"/>
  <c r="S27" i="1"/>
  <c r="R27" i="1" l="1"/>
  <c r="S28" i="1" s="1"/>
  <c r="W86" i="1"/>
  <c r="AC86" i="1" s="1"/>
  <c r="N27" i="1"/>
  <c r="O27" i="1" s="1"/>
  <c r="K27" i="1"/>
  <c r="T27" i="1" s="1"/>
  <c r="U27" i="1" s="1"/>
  <c r="V27" i="1" l="1"/>
  <c r="X27" i="1" s="1"/>
  <c r="W87" i="1"/>
  <c r="AC87" i="1" s="1"/>
  <c r="Q28" i="1"/>
  <c r="I28" i="1"/>
  <c r="J28" i="1" s="1"/>
  <c r="W88" i="1" l="1"/>
  <c r="AC88" i="1" s="1"/>
  <c r="K28" i="1"/>
  <c r="L28" i="1"/>
  <c r="T28" i="1" s="1"/>
  <c r="U28" i="1" s="1"/>
  <c r="V28" i="1" l="1"/>
  <c r="X28" i="1" s="1"/>
  <c r="W89" i="1"/>
  <c r="AC89" i="1" s="1"/>
  <c r="M28" i="1"/>
  <c r="W90" i="1" l="1"/>
  <c r="AC90" i="1" s="1"/>
  <c r="R28" i="1"/>
  <c r="N28" i="1"/>
  <c r="O28" i="1" s="1"/>
  <c r="W91" i="1" l="1"/>
  <c r="AC91" i="1" s="1"/>
  <c r="Q29" i="1"/>
  <c r="I29" i="1"/>
  <c r="J29" i="1" s="1"/>
  <c r="L29" i="1" s="1"/>
  <c r="M29" i="1" s="1"/>
  <c r="S29" i="1"/>
  <c r="R29" i="1" l="1"/>
  <c r="S30" i="1" s="1"/>
  <c r="W92" i="1"/>
  <c r="AC92" i="1" s="1"/>
  <c r="N29" i="1"/>
  <c r="O29" i="1" s="1"/>
  <c r="K29" i="1"/>
  <c r="T29" i="1" s="1"/>
  <c r="U29" i="1" s="1"/>
  <c r="V29" i="1" l="1"/>
  <c r="X29" i="1" s="1"/>
  <c r="W93" i="1"/>
  <c r="AC93" i="1" s="1"/>
  <c r="Q30" i="1"/>
  <c r="I30" i="1"/>
  <c r="J30" i="1" s="1"/>
  <c r="W94" i="1" l="1"/>
  <c r="AC94" i="1" s="1"/>
  <c r="K30" i="1"/>
  <c r="L30" i="1"/>
  <c r="T30" i="1" l="1"/>
  <c r="U30" i="1" s="1"/>
  <c r="W95" i="1"/>
  <c r="AC95" i="1" s="1"/>
  <c r="M30" i="1"/>
  <c r="V30" i="1" l="1"/>
  <c r="X30" i="1" s="1"/>
  <c r="W96" i="1"/>
  <c r="AC96" i="1" s="1"/>
  <c r="R30" i="1"/>
  <c r="N30" i="1"/>
  <c r="O30" i="1" s="1"/>
  <c r="W97" i="1" l="1"/>
  <c r="AC97" i="1" s="1"/>
  <c r="Q31" i="1"/>
  <c r="I31" i="1"/>
  <c r="J31" i="1" s="1"/>
  <c r="S31" i="1"/>
  <c r="W98" i="1" l="1"/>
  <c r="AC98" i="1" s="1"/>
  <c r="K31" i="1"/>
  <c r="L31" i="1"/>
  <c r="T31" i="1" s="1"/>
  <c r="U31" i="1" s="1"/>
  <c r="V31" i="1" l="1"/>
  <c r="X31" i="1" s="1"/>
  <c r="W99" i="1"/>
  <c r="AC99" i="1" s="1"/>
  <c r="M31" i="1"/>
  <c r="W100" i="1" l="1"/>
  <c r="AC100" i="1" s="1"/>
  <c r="R31" i="1"/>
  <c r="N31" i="1"/>
  <c r="O31" i="1" s="1"/>
  <c r="W101" i="1" l="1"/>
  <c r="AC101" i="1" s="1"/>
  <c r="Q32" i="1"/>
  <c r="I32" i="1"/>
  <c r="J32" i="1" s="1"/>
  <c r="S32" i="1"/>
  <c r="W102" i="1" l="1"/>
  <c r="AC102" i="1" s="1"/>
  <c r="K32" i="1"/>
  <c r="L32" i="1"/>
  <c r="M32" i="1" s="1"/>
  <c r="R32" i="1" s="1"/>
  <c r="W103" i="1" l="1"/>
  <c r="AC103" i="1" s="1"/>
  <c r="S33" i="1"/>
  <c r="N32" i="1"/>
  <c r="O32" i="1" s="1"/>
  <c r="T32" i="1"/>
  <c r="U32" i="1" s="1"/>
  <c r="V32" i="1" l="1"/>
  <c r="X32" i="1" s="1"/>
  <c r="W104" i="1"/>
  <c r="AC104" i="1" s="1"/>
  <c r="Q33" i="1"/>
  <c r="I33" i="1"/>
  <c r="J33" i="1" s="1"/>
  <c r="W105" i="1" l="1"/>
  <c r="AC105" i="1" s="1"/>
  <c r="K33" i="1"/>
  <c r="L33" i="1"/>
  <c r="T33" i="1" l="1"/>
  <c r="U33" i="1" s="1"/>
  <c r="W106" i="1"/>
  <c r="AC106" i="1" s="1"/>
  <c r="M33" i="1"/>
  <c r="V33" i="1" l="1"/>
  <c r="X33" i="1" s="1"/>
  <c r="W107" i="1"/>
  <c r="AC107" i="1" s="1"/>
  <c r="R33" i="1"/>
  <c r="N33" i="1"/>
  <c r="O33" i="1" s="1"/>
  <c r="W108" i="1" l="1"/>
  <c r="AC108" i="1" s="1"/>
  <c r="Q34" i="1"/>
  <c r="I34" i="1"/>
  <c r="J34" i="1" s="1"/>
  <c r="S34" i="1"/>
  <c r="W109" i="1" l="1"/>
  <c r="AC109" i="1" s="1"/>
  <c r="K34" i="1"/>
  <c r="L34" i="1"/>
  <c r="M34" i="1" s="1"/>
  <c r="W110" i="1" l="1"/>
  <c r="AC110" i="1" s="1"/>
  <c r="R34" i="1"/>
  <c r="N34" i="1"/>
  <c r="O34" i="1" s="1"/>
  <c r="T34" i="1"/>
  <c r="U34" i="1" s="1"/>
  <c r="V34" i="1" l="1"/>
  <c r="X34" i="1" s="1"/>
  <c r="W111" i="1"/>
  <c r="AC111" i="1" s="1"/>
  <c r="Q35" i="1"/>
  <c r="I35" i="1"/>
  <c r="J35" i="1" s="1"/>
  <c r="L35" i="1" s="1"/>
  <c r="S35" i="1"/>
  <c r="W112" i="1" l="1"/>
  <c r="AC112" i="1" s="1"/>
  <c r="K35" i="1"/>
  <c r="T35" i="1"/>
  <c r="U35" i="1" s="1"/>
  <c r="M35" i="1"/>
  <c r="R35" i="1" s="1"/>
  <c r="V35" i="1" l="1"/>
  <c r="X35" i="1" s="1"/>
  <c r="W113" i="1"/>
  <c r="AC113" i="1" s="1"/>
  <c r="S36" i="1"/>
  <c r="N35" i="1"/>
  <c r="O35" i="1" s="1"/>
  <c r="W114" i="1" l="1"/>
  <c r="AC114" i="1" s="1"/>
  <c r="Q36" i="1"/>
  <c r="I36" i="1"/>
  <c r="J36" i="1" s="1"/>
  <c r="W115" i="1" l="1"/>
  <c r="AC115" i="1" s="1"/>
  <c r="K36" i="1"/>
  <c r="L36" i="1"/>
  <c r="T36" i="1" s="1"/>
  <c r="U36" i="1" s="1"/>
  <c r="V36" i="1" l="1"/>
  <c r="X36" i="1" s="1"/>
  <c r="W116" i="1"/>
  <c r="AC116" i="1" s="1"/>
  <c r="M36" i="1"/>
  <c r="W117" i="1" l="1"/>
  <c r="AC117" i="1" s="1"/>
  <c r="R36" i="1"/>
  <c r="N36" i="1"/>
  <c r="O36" i="1" s="1"/>
  <c r="W118" i="1" l="1"/>
  <c r="AC118" i="1" s="1"/>
  <c r="Q37" i="1"/>
  <c r="I37" i="1"/>
  <c r="J37" i="1" s="1"/>
  <c r="S37" i="1"/>
  <c r="W119" i="1" l="1"/>
  <c r="AC119" i="1" s="1"/>
  <c r="K37" i="1"/>
  <c r="L37" i="1"/>
  <c r="T37" i="1" s="1"/>
  <c r="U37" i="1" s="1"/>
  <c r="V37" i="1" l="1"/>
  <c r="X37" i="1" s="1"/>
  <c r="W120" i="1"/>
  <c r="AC120" i="1" s="1"/>
  <c r="M37" i="1"/>
  <c r="W121" i="1" l="1"/>
  <c r="AC121" i="1" s="1"/>
  <c r="R37" i="1"/>
  <c r="N37" i="1"/>
  <c r="O37" i="1" s="1"/>
  <c r="W122" i="1" l="1"/>
  <c r="AC122" i="1" s="1"/>
  <c r="Q38" i="1"/>
  <c r="I38" i="1"/>
  <c r="J38" i="1" s="1"/>
  <c r="S38" i="1"/>
  <c r="W123" i="1" l="1"/>
  <c r="AC123" i="1" s="1"/>
  <c r="K38" i="1"/>
  <c r="L38" i="1"/>
  <c r="T38" i="1" s="1"/>
  <c r="U38" i="1" s="1"/>
  <c r="V38" i="1" l="1"/>
  <c r="X38" i="1" s="1"/>
  <c r="W124" i="1"/>
  <c r="AC124" i="1" s="1"/>
  <c r="M38" i="1"/>
  <c r="W125" i="1" l="1"/>
  <c r="AC125" i="1" s="1"/>
  <c r="R38" i="1"/>
  <c r="N38" i="1"/>
  <c r="O38" i="1" s="1"/>
  <c r="W126" i="1" l="1"/>
  <c r="AC126" i="1" s="1"/>
  <c r="Q39" i="1"/>
  <c r="I39" i="1"/>
  <c r="J39" i="1" s="1"/>
  <c r="S39" i="1"/>
  <c r="W127" i="1" l="1"/>
  <c r="AC127" i="1" s="1"/>
  <c r="K39" i="1"/>
  <c r="L39" i="1"/>
  <c r="T39" i="1" s="1"/>
  <c r="U39" i="1" s="1"/>
  <c r="M39" i="1" l="1"/>
  <c r="R39" i="1" s="1"/>
  <c r="S40" i="1" s="1"/>
  <c r="V39" i="1"/>
  <c r="X39" i="1" s="1"/>
  <c r="W128" i="1"/>
  <c r="AC128" i="1" s="1"/>
  <c r="N39" i="1" l="1"/>
  <c r="O39" i="1" s="1"/>
  <c r="I40" i="1" s="1"/>
  <c r="J40" i="1" s="1"/>
  <c r="L40" i="1" s="1"/>
  <c r="M40" i="1" s="1"/>
  <c r="R40" i="1" s="1"/>
  <c r="W129" i="1"/>
  <c r="AC129" i="1" s="1"/>
  <c r="Q40" i="1" l="1"/>
  <c r="W130" i="1"/>
  <c r="AC130" i="1" s="1"/>
  <c r="S41" i="1"/>
  <c r="N40" i="1"/>
  <c r="K40" i="1"/>
  <c r="T40" i="1" s="1"/>
  <c r="U40" i="1" s="1"/>
  <c r="O40" i="1" l="1"/>
  <c r="Q41" i="1" s="1"/>
  <c r="V40" i="1"/>
  <c r="X40" i="1" s="1"/>
  <c r="W131" i="1"/>
  <c r="AC131" i="1" s="1"/>
  <c r="I41" i="1"/>
  <c r="J41" i="1" s="1"/>
  <c r="L41" i="1" s="1"/>
  <c r="W132" i="1" l="1"/>
  <c r="AC132" i="1" s="1"/>
  <c r="K41" i="1"/>
  <c r="T41" i="1" s="1"/>
  <c r="U41" i="1" s="1"/>
  <c r="M41" i="1"/>
  <c r="R41" i="1" s="1"/>
  <c r="V41" i="1" l="1"/>
  <c r="X41" i="1" s="1"/>
  <c r="W133" i="1"/>
  <c r="AC133" i="1" s="1"/>
  <c r="S42" i="1"/>
  <c r="N41" i="1"/>
  <c r="O41" i="1" s="1"/>
  <c r="W134" i="1" l="1"/>
  <c r="AC134" i="1" s="1"/>
  <c r="I42" i="1"/>
  <c r="J42" i="1" s="1"/>
  <c r="Q42" i="1"/>
  <c r="W135" i="1" l="1"/>
  <c r="AC135" i="1" s="1"/>
  <c r="K42" i="1"/>
  <c r="L42" i="1"/>
  <c r="W136" i="1" l="1"/>
  <c r="AC136" i="1" s="1"/>
  <c r="T42" i="1"/>
  <c r="U42" i="1" s="1"/>
  <c r="M42" i="1"/>
  <c r="V42" i="1" l="1"/>
  <c r="X42" i="1" s="1"/>
  <c r="W137" i="1"/>
  <c r="AC137" i="1" s="1"/>
  <c r="R42" i="1"/>
  <c r="N42" i="1"/>
  <c r="O42" i="1" s="1"/>
  <c r="W138" i="1" l="1"/>
  <c r="AC138" i="1" s="1"/>
  <c r="I43" i="1"/>
  <c r="J43" i="1" s="1"/>
  <c r="Q43" i="1"/>
  <c r="S43" i="1"/>
  <c r="W139" i="1" l="1"/>
  <c r="AC139" i="1" s="1"/>
  <c r="K43" i="1"/>
  <c r="L43" i="1"/>
  <c r="T43" i="1" s="1"/>
  <c r="U43" i="1" s="1"/>
  <c r="V43" i="1" l="1"/>
  <c r="X43" i="1" s="1"/>
  <c r="W140" i="1"/>
  <c r="AC140" i="1" s="1"/>
  <c r="M43" i="1"/>
  <c r="W141" i="1" l="1"/>
  <c r="AC141" i="1" s="1"/>
  <c r="R43" i="1"/>
  <c r="N43" i="1"/>
  <c r="O43" i="1" s="1"/>
  <c r="W142" i="1" l="1"/>
  <c r="AC142" i="1" s="1"/>
  <c r="I44" i="1"/>
  <c r="J44" i="1" s="1"/>
  <c r="Q44" i="1"/>
  <c r="S44" i="1"/>
  <c r="W143" i="1" l="1"/>
  <c r="AC143" i="1" s="1"/>
  <c r="K44" i="1"/>
  <c r="L44" i="1"/>
  <c r="M44" i="1" s="1"/>
  <c r="W144" i="1" l="1"/>
  <c r="AC144" i="1" s="1"/>
  <c r="R44" i="1"/>
  <c r="N44" i="1"/>
  <c r="O44" i="1" s="1"/>
  <c r="T44" i="1"/>
  <c r="U44" i="1" s="1"/>
  <c r="V44" i="1" l="1"/>
  <c r="X44" i="1" s="1"/>
  <c r="W145" i="1"/>
  <c r="AC145" i="1" s="1"/>
  <c r="Q45" i="1"/>
  <c r="I45" i="1"/>
  <c r="J45" i="1" s="1"/>
  <c r="S45" i="1"/>
  <c r="W146" i="1" l="1"/>
  <c r="AC146" i="1" s="1"/>
  <c r="K45" i="1"/>
  <c r="L45" i="1"/>
  <c r="T45" i="1" s="1"/>
  <c r="U45" i="1" s="1"/>
  <c r="V45" i="1" l="1"/>
  <c r="X45" i="1" s="1"/>
  <c r="W147" i="1"/>
  <c r="AC147" i="1" s="1"/>
  <c r="M45" i="1"/>
  <c r="W148" i="1" l="1"/>
  <c r="AC148" i="1" s="1"/>
  <c r="R45" i="1"/>
  <c r="N45" i="1"/>
  <c r="O45" i="1" s="1"/>
  <c r="W149" i="1" l="1"/>
  <c r="AC149" i="1" s="1"/>
  <c r="Q46" i="1"/>
  <c r="I46" i="1"/>
  <c r="J46" i="1" s="1"/>
  <c r="S46" i="1"/>
  <c r="W150" i="1" l="1"/>
  <c r="AC150" i="1" s="1"/>
  <c r="L46" i="1"/>
  <c r="M46" i="1" s="1"/>
  <c r="K46" i="1"/>
  <c r="W151" i="1" l="1"/>
  <c r="AC151" i="1" s="1"/>
  <c r="R46" i="1"/>
  <c r="N46" i="1"/>
  <c r="O46" i="1" s="1"/>
  <c r="T46" i="1"/>
  <c r="U46" i="1" s="1"/>
  <c r="V46" i="1" l="1"/>
  <c r="X46" i="1" s="1"/>
  <c r="W152" i="1"/>
  <c r="AC152" i="1" s="1"/>
  <c r="I47" i="1"/>
  <c r="J47" i="1" s="1"/>
  <c r="Q47" i="1"/>
  <c r="S47" i="1"/>
  <c r="W153" i="1" l="1"/>
  <c r="AC153" i="1" s="1"/>
  <c r="L47" i="1"/>
  <c r="M47" i="1" s="1"/>
  <c r="K47" i="1"/>
  <c r="W154" i="1" l="1"/>
  <c r="AC154" i="1" s="1"/>
  <c r="R47" i="1"/>
  <c r="N47" i="1"/>
  <c r="O47" i="1" s="1"/>
  <c r="T47" i="1"/>
  <c r="U47" i="1" s="1"/>
  <c r="V47" i="1" l="1"/>
  <c r="X47" i="1" s="1"/>
  <c r="W155" i="1"/>
  <c r="AC155" i="1" s="1"/>
  <c r="I48" i="1"/>
  <c r="J48" i="1" s="1"/>
  <c r="Q48" i="1"/>
  <c r="S48" i="1"/>
  <c r="W156" i="1" l="1"/>
  <c r="AC156" i="1" s="1"/>
  <c r="K48" i="1"/>
  <c r="L48" i="1"/>
  <c r="T48" i="1" s="1"/>
  <c r="U48" i="1" s="1"/>
  <c r="V48" i="1" l="1"/>
  <c r="X48" i="1" s="1"/>
  <c r="W157" i="1"/>
  <c r="AC157" i="1" s="1"/>
  <c r="M48" i="1"/>
  <c r="W158" i="1" l="1"/>
  <c r="AC158" i="1" s="1"/>
  <c r="R48" i="1"/>
  <c r="N48" i="1"/>
  <c r="O48" i="1" s="1"/>
  <c r="W159" i="1" l="1"/>
  <c r="AC159" i="1" s="1"/>
  <c r="Q49" i="1"/>
  <c r="I49" i="1"/>
  <c r="J49" i="1" s="1"/>
  <c r="L49" i="1" s="1"/>
  <c r="S49" i="1"/>
  <c r="W160" i="1" l="1"/>
  <c r="AC160" i="1" s="1"/>
  <c r="K49" i="1"/>
  <c r="T49" i="1" s="1"/>
  <c r="U49" i="1" s="1"/>
  <c r="M49" i="1"/>
  <c r="R49" i="1" s="1"/>
  <c r="V49" i="1" l="1"/>
  <c r="X49" i="1" s="1"/>
  <c r="W161" i="1"/>
  <c r="AC161" i="1" s="1"/>
  <c r="S50" i="1"/>
  <c r="N49" i="1"/>
  <c r="O49" i="1" s="1"/>
  <c r="W162" i="1" l="1"/>
  <c r="AC162" i="1" s="1"/>
  <c r="Q50" i="1"/>
  <c r="I50" i="1"/>
  <c r="J50" i="1" s="1"/>
  <c r="W163" i="1" l="1"/>
  <c r="AC163" i="1" s="1"/>
  <c r="K50" i="1"/>
  <c r="L50" i="1"/>
  <c r="T50" i="1" s="1"/>
  <c r="U50" i="1" s="1"/>
  <c r="V50" i="1" l="1"/>
  <c r="X50" i="1" s="1"/>
  <c r="W164" i="1"/>
  <c r="AC164" i="1" s="1"/>
  <c r="M50" i="1"/>
  <c r="W165" i="1" l="1"/>
  <c r="AC165" i="1" s="1"/>
  <c r="R50" i="1"/>
  <c r="N50" i="1"/>
  <c r="O50" i="1" s="1"/>
  <c r="W166" i="1" l="1"/>
  <c r="AC166" i="1" s="1"/>
  <c r="Q51" i="1"/>
  <c r="I51" i="1"/>
  <c r="J51" i="1" s="1"/>
  <c r="L51" i="1" s="1"/>
  <c r="M51" i="1" s="1"/>
  <c r="S51" i="1"/>
  <c r="R51" i="1" l="1"/>
  <c r="S52" i="1" s="1"/>
  <c r="W167" i="1"/>
  <c r="AC167" i="1" s="1"/>
  <c r="N51" i="1"/>
  <c r="O51" i="1" s="1"/>
  <c r="K51" i="1"/>
  <c r="T51" i="1" s="1"/>
  <c r="U51" i="1" s="1"/>
  <c r="V51" i="1" l="1"/>
  <c r="X51" i="1" s="1"/>
  <c r="W168" i="1"/>
  <c r="AC168" i="1" s="1"/>
  <c r="Q52" i="1"/>
  <c r="I52" i="1"/>
  <c r="J52" i="1" s="1"/>
  <c r="W169" i="1" l="1"/>
  <c r="AC169" i="1" s="1"/>
  <c r="K52" i="1"/>
  <c r="L52" i="1"/>
  <c r="T52" i="1" l="1"/>
  <c r="U52" i="1" s="1"/>
  <c r="V52" i="1" s="1"/>
  <c r="X52" i="1" s="1"/>
  <c r="W170" i="1"/>
  <c r="AC170" i="1" s="1"/>
  <c r="M52" i="1"/>
  <c r="W171" i="1" l="1"/>
  <c r="AC171" i="1" s="1"/>
  <c r="R52" i="1"/>
  <c r="N52" i="1"/>
  <c r="O52" i="1" s="1"/>
  <c r="W172" i="1" l="1"/>
  <c r="AC172" i="1" s="1"/>
  <c r="Q53" i="1"/>
  <c r="I53" i="1"/>
  <c r="J53" i="1" s="1"/>
  <c r="S53" i="1"/>
  <c r="W173" i="1" l="1"/>
  <c r="AC173" i="1" s="1"/>
  <c r="K53" i="1"/>
  <c r="L53" i="1"/>
  <c r="T53" i="1" s="1"/>
  <c r="U53" i="1" s="1"/>
  <c r="V53" i="1" l="1"/>
  <c r="X53" i="1" s="1"/>
  <c r="W174" i="1"/>
  <c r="AC174" i="1" s="1"/>
  <c r="M53" i="1"/>
  <c r="W175" i="1" l="1"/>
  <c r="AC175" i="1" s="1"/>
  <c r="R53" i="1"/>
  <c r="N53" i="1"/>
  <c r="O53" i="1" s="1"/>
  <c r="W176" i="1" l="1"/>
  <c r="AC176" i="1" s="1"/>
  <c r="I54" i="1"/>
  <c r="J54" i="1" s="1"/>
  <c r="L54" i="1" s="1"/>
  <c r="Q54" i="1"/>
  <c r="S54" i="1"/>
  <c r="W177" i="1" l="1"/>
  <c r="AC177" i="1" s="1"/>
  <c r="K54" i="1"/>
  <c r="T54" i="1" s="1"/>
  <c r="U54" i="1" s="1"/>
  <c r="M54" i="1"/>
  <c r="R54" i="1" s="1"/>
  <c r="V54" i="1" l="1"/>
  <c r="X54" i="1" s="1"/>
  <c r="W178" i="1"/>
  <c r="AC178" i="1" s="1"/>
  <c r="S55" i="1"/>
  <c r="N54" i="1"/>
  <c r="O54" i="1" s="1"/>
  <c r="W179" i="1" l="1"/>
  <c r="AC179" i="1" s="1"/>
  <c r="Q55" i="1"/>
  <c r="I55" i="1"/>
  <c r="J55" i="1" s="1"/>
  <c r="W180" i="1" l="1"/>
  <c r="AC180" i="1" s="1"/>
  <c r="K55" i="1"/>
  <c r="L55" i="1"/>
  <c r="T55" i="1" l="1"/>
  <c r="U55" i="1" s="1"/>
  <c r="W181" i="1"/>
  <c r="AC181" i="1" s="1"/>
  <c r="M55" i="1"/>
  <c r="V55" i="1" l="1"/>
  <c r="X55" i="1" s="1"/>
  <c r="W182" i="1"/>
  <c r="AC182" i="1" s="1"/>
  <c r="R55" i="1"/>
  <c r="N55" i="1"/>
  <c r="O55" i="1" s="1"/>
  <c r="W183" i="1" l="1"/>
  <c r="AC183" i="1" s="1"/>
  <c r="I56" i="1"/>
  <c r="J56" i="1" s="1"/>
  <c r="L56" i="1" s="1"/>
  <c r="Q56" i="1"/>
  <c r="S56" i="1"/>
  <c r="W184" i="1" l="1"/>
  <c r="AC184" i="1" s="1"/>
  <c r="K56" i="1"/>
  <c r="T56" i="1" s="1"/>
  <c r="U56" i="1" s="1"/>
  <c r="M56" i="1"/>
  <c r="R56" i="1" s="1"/>
  <c r="V56" i="1" l="1"/>
  <c r="X56" i="1" s="1"/>
  <c r="W185" i="1"/>
  <c r="AC185" i="1" s="1"/>
  <c r="S57" i="1"/>
  <c r="N56" i="1"/>
  <c r="O56" i="1" s="1"/>
  <c r="W186" i="1" l="1"/>
  <c r="AC186" i="1" s="1"/>
  <c r="Q57" i="1"/>
  <c r="I57" i="1"/>
  <c r="J57" i="1" s="1"/>
  <c r="W187" i="1" l="1"/>
  <c r="AC187" i="1" s="1"/>
  <c r="K57" i="1"/>
  <c r="L57" i="1"/>
  <c r="T57" i="1" s="1"/>
  <c r="U57" i="1" s="1"/>
  <c r="V57" i="1" l="1"/>
  <c r="X57" i="1" s="1"/>
  <c r="W188" i="1"/>
  <c r="AC188" i="1" s="1"/>
  <c r="M57" i="1"/>
  <c r="W189" i="1" l="1"/>
  <c r="AC189" i="1" s="1"/>
  <c r="R57" i="1"/>
  <c r="N57" i="1"/>
  <c r="O57" i="1" s="1"/>
  <c r="W190" i="1" l="1"/>
  <c r="AC190" i="1" s="1"/>
  <c r="Q58" i="1"/>
  <c r="I58" i="1"/>
  <c r="J58" i="1" s="1"/>
  <c r="S58" i="1"/>
  <c r="W191" i="1" l="1"/>
  <c r="AC191" i="1" s="1"/>
  <c r="K58" i="1"/>
  <c r="L58" i="1"/>
  <c r="M58" i="1" s="1"/>
  <c r="W192" i="1" l="1"/>
  <c r="AC192" i="1" s="1"/>
  <c r="R58" i="1"/>
  <c r="N58" i="1"/>
  <c r="O58" i="1" s="1"/>
  <c r="T58" i="1"/>
  <c r="U58" i="1" s="1"/>
  <c r="V58" i="1" l="1"/>
  <c r="X58" i="1" s="1"/>
  <c r="W193" i="1"/>
  <c r="AC193" i="1" s="1"/>
  <c r="I59" i="1"/>
  <c r="J59" i="1" s="1"/>
  <c r="Q59" i="1"/>
  <c r="S59" i="1"/>
  <c r="W194" i="1" l="1"/>
  <c r="AC194" i="1" s="1"/>
  <c r="K59" i="1"/>
  <c r="L59" i="1"/>
  <c r="T59" i="1" s="1"/>
  <c r="U59" i="1" s="1"/>
  <c r="V59" i="1" l="1"/>
  <c r="X59" i="1" s="1"/>
  <c r="W195" i="1"/>
  <c r="AC195" i="1" s="1"/>
  <c r="M59" i="1"/>
  <c r="W196" i="1" l="1"/>
  <c r="AC196" i="1" s="1"/>
  <c r="R59" i="1"/>
  <c r="N59" i="1"/>
  <c r="O59" i="1" s="1"/>
  <c r="W197" i="1" l="1"/>
  <c r="AC197" i="1" s="1"/>
  <c r="Q60" i="1"/>
  <c r="I60" i="1"/>
  <c r="J60" i="1" s="1"/>
  <c r="S60" i="1"/>
  <c r="W198" i="1" l="1"/>
  <c r="AC198" i="1" s="1"/>
  <c r="K60" i="1"/>
  <c r="L60" i="1"/>
  <c r="M60" i="1" s="1"/>
  <c r="W199" i="1" l="1"/>
  <c r="AC199" i="1" s="1"/>
  <c r="R60" i="1"/>
  <c r="N60" i="1"/>
  <c r="O60" i="1" s="1"/>
  <c r="T60" i="1"/>
  <c r="U60" i="1" s="1"/>
  <c r="V60" i="1" l="1"/>
  <c r="X60" i="1" s="1"/>
  <c r="W200" i="1"/>
  <c r="AC200" i="1" s="1"/>
  <c r="Q61" i="1"/>
  <c r="I61" i="1"/>
  <c r="J61" i="1" s="1"/>
  <c r="S61" i="1"/>
  <c r="W201" i="1" l="1"/>
  <c r="AC201" i="1" s="1"/>
  <c r="K61" i="1"/>
  <c r="L61" i="1"/>
  <c r="M61" i="1" s="1"/>
  <c r="W202" i="1" l="1"/>
  <c r="AC202" i="1" s="1"/>
  <c r="R61" i="1"/>
  <c r="N61" i="1"/>
  <c r="O61" i="1" s="1"/>
  <c r="T61" i="1"/>
  <c r="U61" i="1" s="1"/>
  <c r="V61" i="1" l="1"/>
  <c r="X61" i="1" s="1"/>
  <c r="W203" i="1"/>
  <c r="AC203" i="1" s="1"/>
  <c r="Q62" i="1"/>
  <c r="I62" i="1"/>
  <c r="J62" i="1" s="1"/>
  <c r="S62" i="1"/>
  <c r="W204" i="1" l="1"/>
  <c r="AC204" i="1" s="1"/>
  <c r="K62" i="1"/>
  <c r="L62" i="1"/>
  <c r="M62" i="1" s="1"/>
  <c r="W205" i="1" l="1"/>
  <c r="AC205" i="1" s="1"/>
  <c r="R62" i="1"/>
  <c r="N62" i="1"/>
  <c r="O62" i="1" s="1"/>
  <c r="T62" i="1"/>
  <c r="U62" i="1" s="1"/>
  <c r="V62" i="1" l="1"/>
  <c r="X62" i="1" s="1"/>
  <c r="W206" i="1"/>
  <c r="AC206" i="1" s="1"/>
  <c r="I63" i="1"/>
  <c r="J63" i="1" s="1"/>
  <c r="L63" i="1" s="1"/>
  <c r="Q63" i="1"/>
  <c r="S63" i="1"/>
  <c r="W207" i="1" l="1"/>
  <c r="AC207" i="1" s="1"/>
  <c r="K63" i="1"/>
  <c r="T63" i="1"/>
  <c r="U63" i="1" s="1"/>
  <c r="M63" i="1"/>
  <c r="R63" i="1" s="1"/>
  <c r="V63" i="1" l="1"/>
  <c r="X63" i="1" s="1"/>
  <c r="W208" i="1"/>
  <c r="AC208" i="1" s="1"/>
  <c r="S64" i="1"/>
  <c r="N63" i="1"/>
  <c r="O63" i="1" s="1"/>
  <c r="W209" i="1" l="1"/>
  <c r="AC209" i="1" s="1"/>
  <c r="Q64" i="1"/>
  <c r="I64" i="1"/>
  <c r="J64" i="1" s="1"/>
  <c r="W210" i="1" l="1"/>
  <c r="AC210" i="1" s="1"/>
  <c r="K64" i="1"/>
  <c r="L64" i="1"/>
  <c r="T64" i="1" s="1"/>
  <c r="U64" i="1" s="1"/>
  <c r="V64" i="1" l="1"/>
  <c r="X64" i="1" s="1"/>
  <c r="W211" i="1"/>
  <c r="AC211" i="1" s="1"/>
  <c r="M64" i="1"/>
  <c r="W212" i="1" l="1"/>
  <c r="AC212" i="1" s="1"/>
  <c r="R64" i="1"/>
  <c r="N64" i="1"/>
  <c r="O64" i="1" s="1"/>
  <c r="W213" i="1" l="1"/>
  <c r="AC213" i="1" s="1"/>
  <c r="I65" i="1"/>
  <c r="J65" i="1" s="1"/>
  <c r="L65" i="1" s="1"/>
  <c r="Q65" i="1"/>
  <c r="S65" i="1"/>
  <c r="W214" i="1" l="1"/>
  <c r="AC214" i="1" s="1"/>
  <c r="K65" i="1"/>
  <c r="T65" i="1"/>
  <c r="U65" i="1" s="1"/>
  <c r="M65" i="1"/>
  <c r="R65" i="1" s="1"/>
  <c r="V65" i="1" l="1"/>
  <c r="X65" i="1" s="1"/>
  <c r="W215" i="1"/>
  <c r="AC215" i="1" s="1"/>
  <c r="S66" i="1"/>
  <c r="N65" i="1"/>
  <c r="O65" i="1" s="1"/>
  <c r="W216" i="1" l="1"/>
  <c r="AC216" i="1" s="1"/>
  <c r="Q66" i="1"/>
  <c r="I66" i="1"/>
  <c r="J66" i="1" s="1"/>
  <c r="W217" i="1" l="1"/>
  <c r="AC217" i="1" s="1"/>
  <c r="K66" i="1"/>
  <c r="L66" i="1"/>
  <c r="T66" i="1" s="1"/>
  <c r="U66" i="1" s="1"/>
  <c r="V66" i="1" l="1"/>
  <c r="X66" i="1" s="1"/>
  <c r="W218" i="1"/>
  <c r="AC218" i="1" s="1"/>
  <c r="M66" i="1"/>
  <c r="W219" i="1" l="1"/>
  <c r="AC219" i="1" s="1"/>
  <c r="R66" i="1"/>
  <c r="N66" i="1"/>
  <c r="O66" i="1" s="1"/>
  <c r="W220" i="1" l="1"/>
  <c r="AC220" i="1" s="1"/>
  <c r="Q67" i="1"/>
  <c r="I67" i="1"/>
  <c r="J67" i="1" s="1"/>
  <c r="L67" i="1" s="1"/>
  <c r="S67" i="1"/>
  <c r="W221" i="1" l="1"/>
  <c r="AC221" i="1" s="1"/>
  <c r="K67" i="1"/>
  <c r="T67" i="1" s="1"/>
  <c r="U67" i="1" s="1"/>
  <c r="M67" i="1"/>
  <c r="R67" i="1" s="1"/>
  <c r="V67" i="1" l="1"/>
  <c r="X67" i="1" s="1"/>
  <c r="W222" i="1"/>
  <c r="AC222" i="1" s="1"/>
  <c r="S68" i="1"/>
  <c r="N67" i="1"/>
  <c r="O67" i="1" s="1"/>
  <c r="W223" i="1" l="1"/>
  <c r="AC223" i="1" s="1"/>
  <c r="Q68" i="1"/>
  <c r="I68" i="1"/>
  <c r="J68" i="1" s="1"/>
  <c r="W224" i="1" l="1"/>
  <c r="AC224" i="1" s="1"/>
  <c r="K68" i="1"/>
  <c r="L68" i="1"/>
  <c r="T68" i="1" s="1"/>
  <c r="U68" i="1" s="1"/>
  <c r="V68" i="1" l="1"/>
  <c r="X68" i="1" s="1"/>
  <c r="W225" i="1"/>
  <c r="AC225" i="1" s="1"/>
  <c r="M68" i="1"/>
  <c r="W226" i="1" l="1"/>
  <c r="AC226" i="1" s="1"/>
  <c r="R68" i="1"/>
  <c r="N68" i="1"/>
  <c r="O68" i="1" s="1"/>
  <c r="W227" i="1" l="1"/>
  <c r="AC227" i="1" s="1"/>
  <c r="Q69" i="1"/>
  <c r="I69" i="1"/>
  <c r="J69" i="1" s="1"/>
  <c r="L69" i="1" s="1"/>
  <c r="S69" i="1"/>
  <c r="W228" i="1" l="1"/>
  <c r="AC228" i="1" s="1"/>
  <c r="K69" i="1"/>
  <c r="T69" i="1" s="1"/>
  <c r="U69" i="1" s="1"/>
  <c r="M69" i="1"/>
  <c r="R69" i="1" s="1"/>
  <c r="V69" i="1" l="1"/>
  <c r="X69" i="1" s="1"/>
  <c r="W229" i="1"/>
  <c r="AC229" i="1" s="1"/>
  <c r="S70" i="1"/>
  <c r="N69" i="1"/>
  <c r="O69" i="1" s="1"/>
  <c r="W230" i="1" l="1"/>
  <c r="AC230" i="1" s="1"/>
  <c r="I70" i="1"/>
  <c r="J70" i="1" s="1"/>
  <c r="Q70" i="1"/>
  <c r="W231" i="1" l="1"/>
  <c r="AC231" i="1" s="1"/>
  <c r="K70" i="1"/>
  <c r="L70" i="1"/>
  <c r="T70" i="1" s="1"/>
  <c r="U70" i="1" s="1"/>
  <c r="V70" i="1" l="1"/>
  <c r="X70" i="1" s="1"/>
  <c r="W232" i="1"/>
  <c r="AC232" i="1" s="1"/>
  <c r="M70" i="1"/>
  <c r="W233" i="1" l="1"/>
  <c r="AC233" i="1" s="1"/>
  <c r="R70" i="1"/>
  <c r="N70" i="1"/>
  <c r="O70" i="1" s="1"/>
  <c r="W234" i="1" l="1"/>
  <c r="AC234" i="1" s="1"/>
  <c r="Q71" i="1"/>
  <c r="I71" i="1"/>
  <c r="J71" i="1" s="1"/>
  <c r="L71" i="1" s="1"/>
  <c r="S71" i="1"/>
  <c r="W235" i="1" l="1"/>
  <c r="AC235" i="1" s="1"/>
  <c r="K71" i="1"/>
  <c r="T71" i="1" s="1"/>
  <c r="U71" i="1" s="1"/>
  <c r="M71" i="1"/>
  <c r="R71" i="1" s="1"/>
  <c r="V71" i="1" l="1"/>
  <c r="X71" i="1" s="1"/>
  <c r="W236" i="1"/>
  <c r="AC236" i="1" s="1"/>
  <c r="S72" i="1"/>
  <c r="N71" i="1"/>
  <c r="O71" i="1" s="1"/>
  <c r="W237" i="1" l="1"/>
  <c r="AC237" i="1" s="1"/>
  <c r="Q72" i="1"/>
  <c r="I72" i="1"/>
  <c r="J72" i="1" s="1"/>
  <c r="W238" i="1" l="1"/>
  <c r="AC238" i="1" s="1"/>
  <c r="K72" i="1"/>
  <c r="L72" i="1"/>
  <c r="T72" i="1" s="1"/>
  <c r="U72" i="1" s="1"/>
  <c r="V72" i="1" l="1"/>
  <c r="X72" i="1" s="1"/>
  <c r="W239" i="1"/>
  <c r="AC239" i="1" s="1"/>
  <c r="M72" i="1"/>
  <c r="W240" i="1" l="1"/>
  <c r="AC240" i="1" s="1"/>
  <c r="R72" i="1"/>
  <c r="N72" i="1"/>
  <c r="O72" i="1" s="1"/>
  <c r="W241" i="1" l="1"/>
  <c r="AC241" i="1" s="1"/>
  <c r="Q73" i="1"/>
  <c r="I73" i="1"/>
  <c r="J73" i="1" s="1"/>
  <c r="S73" i="1"/>
  <c r="W242" i="1" l="1"/>
  <c r="AC242" i="1" s="1"/>
  <c r="K73" i="1"/>
  <c r="L73" i="1"/>
  <c r="T73" i="1" s="1"/>
  <c r="U73" i="1" s="1"/>
  <c r="V73" i="1" l="1"/>
  <c r="X73" i="1" s="1"/>
  <c r="W243" i="1"/>
  <c r="AC243" i="1" s="1"/>
  <c r="M73" i="1"/>
  <c r="W244" i="1" l="1"/>
  <c r="AC244" i="1" s="1"/>
  <c r="R73" i="1"/>
  <c r="N73" i="1"/>
  <c r="O73" i="1" s="1"/>
  <c r="W245" i="1" l="1"/>
  <c r="AC245" i="1" s="1"/>
  <c r="Q74" i="1"/>
  <c r="I74" i="1"/>
  <c r="J74" i="1" s="1"/>
  <c r="S74" i="1"/>
  <c r="W246" i="1" l="1"/>
  <c r="AC246" i="1" s="1"/>
  <c r="K74" i="1"/>
  <c r="L74" i="1"/>
  <c r="T74" i="1" s="1"/>
  <c r="U74" i="1" s="1"/>
  <c r="V74" i="1" l="1"/>
  <c r="X74" i="1" s="1"/>
  <c r="W247" i="1"/>
  <c r="AC247" i="1" s="1"/>
  <c r="M74" i="1"/>
  <c r="W248" i="1" l="1"/>
  <c r="AC248" i="1" s="1"/>
  <c r="R74" i="1"/>
  <c r="N74" i="1"/>
  <c r="O74" i="1" s="1"/>
  <c r="W249" i="1" l="1"/>
  <c r="AC249" i="1" s="1"/>
  <c r="Q75" i="1"/>
  <c r="I75" i="1"/>
  <c r="J75" i="1" s="1"/>
  <c r="L75" i="1" s="1"/>
  <c r="S75" i="1"/>
  <c r="W250" i="1" l="1"/>
  <c r="AC250" i="1" s="1"/>
  <c r="K75" i="1"/>
  <c r="T75" i="1" s="1"/>
  <c r="U75" i="1" s="1"/>
  <c r="M75" i="1"/>
  <c r="R75" i="1" s="1"/>
  <c r="V75" i="1" l="1"/>
  <c r="X75" i="1" s="1"/>
  <c r="W251" i="1"/>
  <c r="AC251" i="1" s="1"/>
  <c r="S76" i="1"/>
  <c r="N75" i="1"/>
  <c r="O75" i="1" s="1"/>
  <c r="W252" i="1" l="1"/>
  <c r="AC252" i="1" s="1"/>
  <c r="Q76" i="1"/>
  <c r="I76" i="1"/>
  <c r="J76" i="1" s="1"/>
  <c r="W253" i="1" l="1"/>
  <c r="AC253" i="1" s="1"/>
  <c r="K76" i="1"/>
  <c r="L76" i="1"/>
  <c r="T76" i="1" s="1"/>
  <c r="U76" i="1" s="1"/>
  <c r="V76" i="1" l="1"/>
  <c r="X76" i="1" s="1"/>
  <c r="W254" i="1"/>
  <c r="AC254" i="1" s="1"/>
  <c r="M76" i="1"/>
  <c r="W255" i="1" l="1"/>
  <c r="AC255" i="1" s="1"/>
  <c r="R76" i="1"/>
  <c r="N76" i="1"/>
  <c r="O76" i="1" s="1"/>
  <c r="W256" i="1" l="1"/>
  <c r="AC256" i="1" s="1"/>
  <c r="Q77" i="1"/>
  <c r="I77" i="1"/>
  <c r="J77" i="1" s="1"/>
  <c r="L77" i="1" s="1"/>
  <c r="S77" i="1"/>
  <c r="W257" i="1" l="1"/>
  <c r="AC257" i="1" s="1"/>
  <c r="K77" i="1"/>
  <c r="T77" i="1" s="1"/>
  <c r="U77" i="1" s="1"/>
  <c r="M77" i="1"/>
  <c r="R77" i="1" s="1"/>
  <c r="V77" i="1" l="1"/>
  <c r="X77" i="1" s="1"/>
  <c r="W258" i="1"/>
  <c r="AC258" i="1" s="1"/>
  <c r="S78" i="1"/>
  <c r="N77" i="1"/>
  <c r="O77" i="1" s="1"/>
  <c r="W259" i="1" l="1"/>
  <c r="AC259" i="1" s="1"/>
  <c r="Q78" i="1"/>
  <c r="I78" i="1"/>
  <c r="J78" i="1" s="1"/>
  <c r="W260" i="1" l="1"/>
  <c r="AC260" i="1" s="1"/>
  <c r="K78" i="1"/>
  <c r="L78" i="1"/>
  <c r="T78" i="1" s="1"/>
  <c r="U78" i="1" s="1"/>
  <c r="V78" i="1" l="1"/>
  <c r="X78" i="1" s="1"/>
  <c r="W261" i="1"/>
  <c r="AC261" i="1" s="1"/>
  <c r="M78" i="1"/>
  <c r="W262" i="1" l="1"/>
  <c r="AC262" i="1" s="1"/>
  <c r="R78" i="1"/>
  <c r="N78" i="1"/>
  <c r="O78" i="1" s="1"/>
  <c r="W263" i="1" l="1"/>
  <c r="AC263" i="1" s="1"/>
  <c r="Q79" i="1"/>
  <c r="I79" i="1"/>
  <c r="J79" i="1" s="1"/>
  <c r="S79" i="1"/>
  <c r="W264" i="1" l="1"/>
  <c r="AC264" i="1" s="1"/>
  <c r="K79" i="1"/>
  <c r="L79" i="1"/>
  <c r="T79" i="1" s="1"/>
  <c r="U79" i="1" s="1"/>
  <c r="V79" i="1" l="1"/>
  <c r="X79" i="1" s="1"/>
  <c r="W265" i="1"/>
  <c r="AC265" i="1" s="1"/>
  <c r="M79" i="1"/>
  <c r="W266" i="1" l="1"/>
  <c r="AC266" i="1" s="1"/>
  <c r="R79" i="1"/>
  <c r="N79" i="1"/>
  <c r="O79" i="1" s="1"/>
  <c r="W267" i="1" l="1"/>
  <c r="AC267" i="1" s="1"/>
  <c r="Q80" i="1"/>
  <c r="I80" i="1"/>
  <c r="J80" i="1" s="1"/>
  <c r="L80" i="1" s="1"/>
  <c r="S80" i="1"/>
  <c r="W268" i="1" l="1"/>
  <c r="AC268" i="1" s="1"/>
  <c r="K80" i="1"/>
  <c r="T80" i="1" s="1"/>
  <c r="U80" i="1" s="1"/>
  <c r="M80" i="1"/>
  <c r="R80" i="1" s="1"/>
  <c r="V80" i="1" l="1"/>
  <c r="X80" i="1" s="1"/>
  <c r="W269" i="1"/>
  <c r="AC269" i="1" s="1"/>
  <c r="S81" i="1"/>
  <c r="N80" i="1"/>
  <c r="O80" i="1" s="1"/>
  <c r="W270" i="1" l="1"/>
  <c r="AC270" i="1" s="1"/>
  <c r="I81" i="1"/>
  <c r="J81" i="1" s="1"/>
  <c r="L81" i="1" s="1"/>
  <c r="Q81" i="1"/>
  <c r="W271" i="1" l="1"/>
  <c r="AC271" i="1" s="1"/>
  <c r="K81" i="1"/>
  <c r="T81" i="1" s="1"/>
  <c r="U81" i="1" s="1"/>
  <c r="M81" i="1"/>
  <c r="R81" i="1" s="1"/>
  <c r="V81" i="1" l="1"/>
  <c r="X81" i="1" s="1"/>
  <c r="W272" i="1"/>
  <c r="AC272" i="1" s="1"/>
  <c r="S82" i="1"/>
  <c r="N81" i="1"/>
  <c r="O81" i="1" s="1"/>
  <c r="W273" i="1" l="1"/>
  <c r="AC273" i="1" s="1"/>
  <c r="Q82" i="1"/>
  <c r="I82" i="1"/>
  <c r="J82" i="1" s="1"/>
  <c r="W274" i="1" l="1"/>
  <c r="AC274" i="1" s="1"/>
  <c r="K82" i="1"/>
  <c r="L82" i="1"/>
  <c r="W275" i="1" l="1"/>
  <c r="AC275" i="1" s="1"/>
  <c r="T82" i="1"/>
  <c r="U82" i="1" s="1"/>
  <c r="M82" i="1"/>
  <c r="V82" i="1" l="1"/>
  <c r="X82" i="1" s="1"/>
  <c r="W276" i="1"/>
  <c r="AC276" i="1" s="1"/>
  <c r="R82" i="1"/>
  <c r="N82" i="1"/>
  <c r="O82" i="1" s="1"/>
  <c r="W277" i="1" l="1"/>
  <c r="AC277" i="1" s="1"/>
  <c r="Q83" i="1"/>
  <c r="I83" i="1"/>
  <c r="J83" i="1" s="1"/>
  <c r="S83" i="1"/>
  <c r="W278" i="1" l="1"/>
  <c r="AC278" i="1" s="1"/>
  <c r="K83" i="1"/>
  <c r="L83" i="1"/>
  <c r="T83" i="1" l="1"/>
  <c r="U83" i="1" s="1"/>
  <c r="V83" i="1" s="1"/>
  <c r="X83" i="1" s="1"/>
  <c r="W279" i="1"/>
  <c r="AC279" i="1" s="1"/>
  <c r="M83" i="1"/>
  <c r="W280" i="1" l="1"/>
  <c r="AC280" i="1" s="1"/>
  <c r="R83" i="1"/>
  <c r="N83" i="1"/>
  <c r="O83" i="1" s="1"/>
  <c r="W281" i="1" l="1"/>
  <c r="AC281" i="1" s="1"/>
  <c r="Q84" i="1"/>
  <c r="I84" i="1"/>
  <c r="J84" i="1" s="1"/>
  <c r="L84" i="1" s="1"/>
  <c r="S84" i="1"/>
  <c r="W282" i="1" l="1"/>
  <c r="AC282" i="1" s="1"/>
  <c r="K84" i="1"/>
  <c r="T84" i="1" s="1"/>
  <c r="U84" i="1" s="1"/>
  <c r="M84" i="1"/>
  <c r="R84" i="1" s="1"/>
  <c r="V84" i="1" l="1"/>
  <c r="X84" i="1" s="1"/>
  <c r="W283" i="1"/>
  <c r="AC283" i="1" s="1"/>
  <c r="S85" i="1"/>
  <c r="N84" i="1"/>
  <c r="O84" i="1" s="1"/>
  <c r="W284" i="1" l="1"/>
  <c r="AC284" i="1" s="1"/>
  <c r="Q85" i="1"/>
  <c r="I85" i="1"/>
  <c r="J85" i="1" s="1"/>
  <c r="W285" i="1" l="1"/>
  <c r="AC285" i="1" s="1"/>
  <c r="K85" i="1"/>
  <c r="L85" i="1"/>
  <c r="T85" i="1" s="1"/>
  <c r="U85" i="1" s="1"/>
  <c r="V85" i="1" l="1"/>
  <c r="X85" i="1" s="1"/>
  <c r="W286" i="1"/>
  <c r="AC286" i="1" s="1"/>
  <c r="M85" i="1"/>
  <c r="W287" i="1" l="1"/>
  <c r="AC287" i="1" s="1"/>
  <c r="R85" i="1"/>
  <c r="N85" i="1"/>
  <c r="O85" i="1" s="1"/>
  <c r="W288" i="1" l="1"/>
  <c r="AC288" i="1" s="1"/>
  <c r="I86" i="1"/>
  <c r="J86" i="1" s="1"/>
  <c r="Q86" i="1"/>
  <c r="S86" i="1"/>
  <c r="W289" i="1" l="1"/>
  <c r="AC289" i="1" s="1"/>
  <c r="K86" i="1"/>
  <c r="L86" i="1"/>
  <c r="T86" i="1" s="1"/>
  <c r="U86" i="1" s="1"/>
  <c r="V86" i="1" l="1"/>
  <c r="X86" i="1" s="1"/>
  <c r="W290" i="1"/>
  <c r="AC290" i="1" s="1"/>
  <c r="M86" i="1"/>
  <c r="W291" i="1" l="1"/>
  <c r="AC291" i="1" s="1"/>
  <c r="R86" i="1"/>
  <c r="N86" i="1"/>
  <c r="O86" i="1" s="1"/>
  <c r="W292" i="1" l="1"/>
  <c r="AC292" i="1" s="1"/>
  <c r="Q87" i="1"/>
  <c r="I87" i="1"/>
  <c r="J87" i="1" s="1"/>
  <c r="S87" i="1"/>
  <c r="W293" i="1" l="1"/>
  <c r="AC293" i="1" s="1"/>
  <c r="K87" i="1"/>
  <c r="L87" i="1"/>
  <c r="M87" i="1" s="1"/>
  <c r="R87" i="1" s="1"/>
  <c r="W294" i="1" l="1"/>
  <c r="AC294" i="1" s="1"/>
  <c r="S88" i="1"/>
  <c r="N87" i="1"/>
  <c r="O87" i="1" s="1"/>
  <c r="T87" i="1"/>
  <c r="U87" i="1" s="1"/>
  <c r="V87" i="1" l="1"/>
  <c r="X87" i="1" s="1"/>
  <c r="W295" i="1"/>
  <c r="AC295" i="1" s="1"/>
  <c r="Q88" i="1"/>
  <c r="I88" i="1"/>
  <c r="J88" i="1" s="1"/>
  <c r="W296" i="1" l="1"/>
  <c r="AC296" i="1" s="1"/>
  <c r="K88" i="1"/>
  <c r="L88" i="1"/>
  <c r="T88" i="1" s="1"/>
  <c r="U88" i="1" s="1"/>
  <c r="V88" i="1" l="1"/>
  <c r="X88" i="1" s="1"/>
  <c r="W297" i="1"/>
  <c r="AC297" i="1" s="1"/>
  <c r="M88" i="1"/>
  <c r="W298" i="1" l="1"/>
  <c r="AC298" i="1" s="1"/>
  <c r="R88" i="1"/>
  <c r="N88" i="1"/>
  <c r="O88" i="1" s="1"/>
  <c r="W299" i="1" l="1"/>
  <c r="AC299" i="1" s="1"/>
  <c r="I89" i="1"/>
  <c r="J89" i="1" s="1"/>
  <c r="Q89" i="1"/>
  <c r="S89" i="1"/>
  <c r="W300" i="1" l="1"/>
  <c r="AC300" i="1" s="1"/>
  <c r="K89" i="1"/>
  <c r="L89" i="1"/>
  <c r="T89" i="1" l="1"/>
  <c r="U89" i="1" s="1"/>
  <c r="V89" i="1" s="1"/>
  <c r="X89" i="1" s="1"/>
  <c r="M89" i="1"/>
  <c r="R89" i="1" s="1"/>
  <c r="S90" i="1" s="1"/>
  <c r="W301" i="1"/>
  <c r="AC301" i="1" s="1"/>
  <c r="N89" i="1" l="1"/>
  <c r="O89" i="1" s="1"/>
  <c r="Q90" i="1" s="1"/>
  <c r="W302" i="1"/>
  <c r="AC302" i="1" s="1"/>
  <c r="I90" i="1" l="1"/>
  <c r="J90" i="1" s="1"/>
  <c r="K90" i="1" s="1"/>
  <c r="W303" i="1"/>
  <c r="AC303" i="1" s="1"/>
  <c r="L90" i="1" l="1"/>
  <c r="T90" i="1" s="1"/>
  <c r="U90" i="1" s="1"/>
  <c r="V90" i="1" s="1"/>
  <c r="X90" i="1" s="1"/>
  <c r="W304" i="1"/>
  <c r="AC304" i="1" s="1"/>
  <c r="M90" i="1" l="1"/>
  <c r="R90" i="1" s="1"/>
  <c r="W305" i="1"/>
  <c r="AC305" i="1" s="1"/>
  <c r="N90" i="1" l="1"/>
  <c r="O90" i="1" s="1"/>
  <c r="W306" i="1"/>
  <c r="AC306" i="1" s="1"/>
  <c r="Q91" i="1"/>
  <c r="I91" i="1"/>
  <c r="J91" i="1" s="1"/>
  <c r="S91" i="1"/>
  <c r="W307" i="1" l="1"/>
  <c r="AC307" i="1" s="1"/>
  <c r="K91" i="1"/>
  <c r="L91" i="1"/>
  <c r="T91" i="1" s="1"/>
  <c r="U91" i="1" s="1"/>
  <c r="V91" i="1" l="1"/>
  <c r="X91" i="1" s="1"/>
  <c r="W308" i="1"/>
  <c r="AC308" i="1" s="1"/>
  <c r="M91" i="1"/>
  <c r="W309" i="1" l="1"/>
  <c r="AC309" i="1" s="1"/>
  <c r="R91" i="1"/>
  <c r="N91" i="1"/>
  <c r="O91" i="1" s="1"/>
  <c r="W310" i="1" l="1"/>
  <c r="AC310" i="1" s="1"/>
  <c r="Q92" i="1"/>
  <c r="I92" i="1"/>
  <c r="J92" i="1" s="1"/>
  <c r="S92" i="1"/>
  <c r="W311" i="1" l="1"/>
  <c r="AC311" i="1" s="1"/>
  <c r="K92" i="1"/>
  <c r="L92" i="1"/>
  <c r="T92" i="1" s="1"/>
  <c r="U92" i="1" s="1"/>
  <c r="V92" i="1" l="1"/>
  <c r="X92" i="1" s="1"/>
  <c r="W312" i="1"/>
  <c r="AC312" i="1" s="1"/>
  <c r="M92" i="1"/>
  <c r="W313" i="1" l="1"/>
  <c r="AC313" i="1" s="1"/>
  <c r="R92" i="1"/>
  <c r="N92" i="1"/>
  <c r="O92" i="1" s="1"/>
  <c r="W314" i="1" l="1"/>
  <c r="AC314" i="1" s="1"/>
  <c r="Q93" i="1"/>
  <c r="I93" i="1"/>
  <c r="J93" i="1" s="1"/>
  <c r="S93" i="1"/>
  <c r="W315" i="1" l="1"/>
  <c r="AC315" i="1" s="1"/>
  <c r="K93" i="1"/>
  <c r="L93" i="1"/>
  <c r="M93" i="1" s="1"/>
  <c r="R93" i="1" s="1"/>
  <c r="W316" i="1" l="1"/>
  <c r="AC316" i="1" s="1"/>
  <c r="S94" i="1"/>
  <c r="T93" i="1"/>
  <c r="U93" i="1" s="1"/>
  <c r="N93" i="1"/>
  <c r="O93" i="1" s="1"/>
  <c r="V93" i="1" l="1"/>
  <c r="X93" i="1" s="1"/>
  <c r="W317" i="1"/>
  <c r="AC317" i="1" s="1"/>
  <c r="I94" i="1"/>
  <c r="J94" i="1" s="1"/>
  <c r="Q94" i="1"/>
  <c r="W318" i="1" l="1"/>
  <c r="AC318" i="1" s="1"/>
  <c r="K94" i="1"/>
  <c r="L94" i="1"/>
  <c r="T94" i="1" s="1"/>
  <c r="U94" i="1" s="1"/>
  <c r="V94" i="1" l="1"/>
  <c r="X94" i="1" s="1"/>
  <c r="W319" i="1"/>
  <c r="AC319" i="1" s="1"/>
  <c r="M94" i="1"/>
  <c r="W320" i="1" l="1"/>
  <c r="AC320" i="1" s="1"/>
  <c r="R94" i="1"/>
  <c r="N94" i="1"/>
  <c r="O94" i="1" s="1"/>
  <c r="W321" i="1" l="1"/>
  <c r="AC321" i="1" s="1"/>
  <c r="Q95" i="1"/>
  <c r="I95" i="1"/>
  <c r="J95" i="1" s="1"/>
  <c r="S95" i="1"/>
  <c r="W322" i="1" l="1"/>
  <c r="AC322" i="1" s="1"/>
  <c r="K95" i="1"/>
  <c r="L95" i="1"/>
  <c r="M95" i="1" s="1"/>
  <c r="W323" i="1" l="1"/>
  <c r="AC323" i="1" s="1"/>
  <c r="R95" i="1"/>
  <c r="N95" i="1"/>
  <c r="O95" i="1" s="1"/>
  <c r="T95" i="1"/>
  <c r="U95" i="1" s="1"/>
  <c r="V95" i="1" l="1"/>
  <c r="X95" i="1" s="1"/>
  <c r="W324" i="1"/>
  <c r="AC324" i="1" s="1"/>
  <c r="Q96" i="1"/>
  <c r="I96" i="1"/>
  <c r="J96" i="1" s="1"/>
  <c r="S96" i="1"/>
  <c r="W325" i="1" l="1"/>
  <c r="AC325" i="1" s="1"/>
  <c r="K96" i="1"/>
  <c r="L96" i="1"/>
  <c r="T96" i="1" s="1"/>
  <c r="U96" i="1" s="1"/>
  <c r="M96" i="1" l="1"/>
  <c r="R96" i="1" s="1"/>
  <c r="S97" i="1" s="1"/>
  <c r="V96" i="1"/>
  <c r="X96" i="1" s="1"/>
  <c r="W326" i="1"/>
  <c r="AC326" i="1" s="1"/>
  <c r="N96" i="1" l="1"/>
  <c r="O96" i="1" s="1"/>
  <c r="Q97" i="1" s="1"/>
  <c r="W327" i="1"/>
  <c r="AC327" i="1" s="1"/>
  <c r="I97" i="1" l="1"/>
  <c r="J97" i="1" s="1"/>
  <c r="K97" i="1" s="1"/>
  <c r="W328" i="1"/>
  <c r="AC328" i="1" s="1"/>
  <c r="L97" i="1" l="1"/>
  <c r="T97" i="1" s="1"/>
  <c r="U97" i="1" s="1"/>
  <c r="V97" i="1" s="1"/>
  <c r="X97" i="1" s="1"/>
  <c r="W329" i="1"/>
  <c r="AC329" i="1" s="1"/>
  <c r="M97" i="1" l="1"/>
  <c r="R97" i="1" s="1"/>
  <c r="W330" i="1"/>
  <c r="AC330" i="1" s="1"/>
  <c r="N97" i="1" l="1"/>
  <c r="O97" i="1" s="1"/>
  <c r="W331" i="1"/>
  <c r="AC331" i="1" s="1"/>
  <c r="Q98" i="1"/>
  <c r="I98" i="1"/>
  <c r="J98" i="1" s="1"/>
  <c r="S98" i="1"/>
  <c r="W332" i="1" l="1"/>
  <c r="AC332" i="1" s="1"/>
  <c r="K98" i="1"/>
  <c r="L98" i="1"/>
  <c r="M98" i="1" s="1"/>
  <c r="R98" i="1" s="1"/>
  <c r="W333" i="1" l="1"/>
  <c r="AC333" i="1" s="1"/>
  <c r="S99" i="1"/>
  <c r="T98" i="1"/>
  <c r="U98" i="1" s="1"/>
  <c r="N98" i="1"/>
  <c r="O98" i="1" s="1"/>
  <c r="V98" i="1" l="1"/>
  <c r="X98" i="1" s="1"/>
  <c r="W334" i="1"/>
  <c r="AC334" i="1" s="1"/>
  <c r="Q99" i="1"/>
  <c r="I99" i="1"/>
  <c r="J99" i="1" s="1"/>
  <c r="W335" i="1" l="1"/>
  <c r="AC335" i="1" s="1"/>
  <c r="K99" i="1"/>
  <c r="L99" i="1"/>
  <c r="T99" i="1" s="1"/>
  <c r="U99" i="1" s="1"/>
  <c r="V99" i="1" l="1"/>
  <c r="X99" i="1" s="1"/>
  <c r="W336" i="1"/>
  <c r="AC336" i="1" s="1"/>
  <c r="M99" i="1"/>
  <c r="W337" i="1" l="1"/>
  <c r="AC337" i="1" s="1"/>
  <c r="R99" i="1"/>
  <c r="N99" i="1"/>
  <c r="O99" i="1" s="1"/>
  <c r="W338" i="1" l="1"/>
  <c r="AC338" i="1" s="1"/>
  <c r="Q100" i="1"/>
  <c r="I100" i="1"/>
  <c r="J100" i="1" s="1"/>
  <c r="S100" i="1"/>
  <c r="W339" i="1" l="1"/>
  <c r="AC339" i="1" s="1"/>
  <c r="K100" i="1"/>
  <c r="L100" i="1"/>
  <c r="T100" i="1" s="1"/>
  <c r="U100" i="1" s="1"/>
  <c r="V100" i="1" l="1"/>
  <c r="X100" i="1" s="1"/>
  <c r="W340" i="1"/>
  <c r="AC340" i="1" s="1"/>
  <c r="M100" i="1"/>
  <c r="W341" i="1" l="1"/>
  <c r="AC341" i="1" s="1"/>
  <c r="R100" i="1"/>
  <c r="N100" i="1"/>
  <c r="O100" i="1" s="1"/>
  <c r="W342" i="1" l="1"/>
  <c r="AC342" i="1" s="1"/>
  <c r="Q101" i="1"/>
  <c r="I101" i="1"/>
  <c r="J101" i="1" s="1"/>
  <c r="S101" i="1"/>
  <c r="W343" i="1" l="1"/>
  <c r="AC343" i="1" s="1"/>
  <c r="K101" i="1"/>
  <c r="L101" i="1"/>
  <c r="M101" i="1" s="1"/>
  <c r="R101" i="1" s="1"/>
  <c r="W344" i="1" l="1"/>
  <c r="AC344" i="1" s="1"/>
  <c r="S102" i="1"/>
  <c r="T101" i="1"/>
  <c r="U101" i="1" s="1"/>
  <c r="N101" i="1"/>
  <c r="O101" i="1" s="1"/>
  <c r="V101" i="1" l="1"/>
  <c r="X101" i="1" s="1"/>
  <c r="W345" i="1"/>
  <c r="AC345" i="1" s="1"/>
  <c r="Q102" i="1"/>
  <c r="I102" i="1"/>
  <c r="J102" i="1" s="1"/>
  <c r="W346" i="1" l="1"/>
  <c r="AC346" i="1" s="1"/>
  <c r="K102" i="1"/>
  <c r="L102" i="1"/>
  <c r="T102" i="1" s="1"/>
  <c r="U102" i="1" s="1"/>
  <c r="V102" i="1" l="1"/>
  <c r="X102" i="1" s="1"/>
  <c r="W347" i="1"/>
  <c r="AC347" i="1" s="1"/>
  <c r="M102" i="1"/>
  <c r="W348" i="1" l="1"/>
  <c r="AC348" i="1" s="1"/>
  <c r="R102" i="1"/>
  <c r="N102" i="1"/>
  <c r="O102" i="1" s="1"/>
  <c r="W349" i="1" l="1"/>
  <c r="AC349" i="1" s="1"/>
  <c r="Q103" i="1"/>
  <c r="I103" i="1"/>
  <c r="J103" i="1" s="1"/>
  <c r="S103" i="1"/>
  <c r="W350" i="1" l="1"/>
  <c r="AC350" i="1" s="1"/>
  <c r="K103" i="1"/>
  <c r="L103" i="1"/>
  <c r="M103" i="1" s="1"/>
  <c r="W351" i="1" l="1"/>
  <c r="AC351" i="1" s="1"/>
  <c r="R103" i="1"/>
  <c r="N103" i="1"/>
  <c r="O103" i="1" s="1"/>
  <c r="T103" i="1"/>
  <c r="U103" i="1" s="1"/>
  <c r="V103" i="1" l="1"/>
  <c r="X103" i="1" s="1"/>
  <c r="W352" i="1"/>
  <c r="AC352" i="1" s="1"/>
  <c r="Q104" i="1"/>
  <c r="I104" i="1"/>
  <c r="J104" i="1" s="1"/>
  <c r="L104" i="1" s="1"/>
  <c r="S104" i="1"/>
  <c r="W353" i="1" l="1"/>
  <c r="AC353" i="1" s="1"/>
  <c r="K104" i="1"/>
  <c r="T104" i="1" s="1"/>
  <c r="U104" i="1" s="1"/>
  <c r="M104" i="1"/>
  <c r="R104" i="1" s="1"/>
  <c r="V104" i="1" l="1"/>
  <c r="X104" i="1" s="1"/>
  <c r="W354" i="1"/>
  <c r="AC354" i="1" s="1"/>
  <c r="S105" i="1"/>
  <c r="N104" i="1"/>
  <c r="O104" i="1" s="1"/>
  <c r="W355" i="1" l="1"/>
  <c r="AC355" i="1" s="1"/>
  <c r="Q105" i="1"/>
  <c r="I105" i="1"/>
  <c r="J105" i="1" s="1"/>
  <c r="W356" i="1" l="1"/>
  <c r="AC356" i="1" s="1"/>
  <c r="K105" i="1"/>
  <c r="L105" i="1"/>
  <c r="T105" i="1" s="1"/>
  <c r="U105" i="1" s="1"/>
  <c r="V105" i="1" l="1"/>
  <c r="X105" i="1" s="1"/>
  <c r="W357" i="1"/>
  <c r="AC357" i="1" s="1"/>
  <c r="M105" i="1"/>
  <c r="W358" i="1" l="1"/>
  <c r="AC358" i="1" s="1"/>
  <c r="R105" i="1"/>
  <c r="N105" i="1"/>
  <c r="O105" i="1" s="1"/>
  <c r="W359" i="1" l="1"/>
  <c r="AC359" i="1" s="1"/>
  <c r="Q106" i="1"/>
  <c r="I106" i="1"/>
  <c r="J106" i="1" s="1"/>
  <c r="S106" i="1"/>
  <c r="W360" i="1" l="1"/>
  <c r="AC360" i="1" s="1"/>
  <c r="K106" i="1"/>
  <c r="L106" i="1"/>
  <c r="M106" i="1" s="1"/>
  <c r="R106" i="1" s="1"/>
  <c r="W361" i="1" l="1"/>
  <c r="AC361" i="1" s="1"/>
  <c r="S107" i="1"/>
  <c r="T106" i="1"/>
  <c r="U106" i="1" s="1"/>
  <c r="N106" i="1"/>
  <c r="O106" i="1" s="1"/>
  <c r="V106" i="1" l="1"/>
  <c r="X106" i="1" s="1"/>
  <c r="W362" i="1"/>
  <c r="AC362" i="1" s="1"/>
  <c r="Q107" i="1"/>
  <c r="I107" i="1"/>
  <c r="J107" i="1" s="1"/>
  <c r="W363" i="1" l="1"/>
  <c r="AC363" i="1" s="1"/>
  <c r="K107" i="1"/>
  <c r="L107" i="1"/>
  <c r="T107" i="1" s="1"/>
  <c r="U107" i="1" s="1"/>
  <c r="V107" i="1" l="1"/>
  <c r="X107" i="1" s="1"/>
  <c r="W364" i="1"/>
  <c r="AC364" i="1" s="1"/>
  <c r="M107" i="1"/>
  <c r="W365" i="1" l="1"/>
  <c r="AC365" i="1" s="1"/>
  <c r="R107" i="1"/>
  <c r="N107" i="1"/>
  <c r="O107" i="1" s="1"/>
  <c r="W366" i="1" l="1"/>
  <c r="AC366" i="1" s="1"/>
  <c r="Q108" i="1"/>
  <c r="I108" i="1"/>
  <c r="J108" i="1" s="1"/>
  <c r="S108" i="1"/>
  <c r="W367" i="1" l="1"/>
  <c r="AC367" i="1" s="1"/>
  <c r="K108" i="1"/>
  <c r="L108" i="1"/>
  <c r="T108" i="1" s="1"/>
  <c r="U108" i="1" s="1"/>
  <c r="V108" i="1" l="1"/>
  <c r="X108" i="1" s="1"/>
  <c r="W368" i="1"/>
  <c r="AC368" i="1" s="1"/>
  <c r="M108" i="1"/>
  <c r="W369" i="1" l="1"/>
  <c r="AC369" i="1" s="1"/>
  <c r="R108" i="1"/>
  <c r="N108" i="1"/>
  <c r="O108" i="1" s="1"/>
  <c r="W370" i="1" l="1"/>
  <c r="AC370" i="1" s="1"/>
  <c r="Q109" i="1"/>
  <c r="I109" i="1"/>
  <c r="J109" i="1" s="1"/>
  <c r="L109" i="1" s="1"/>
  <c r="M109" i="1" s="1"/>
  <c r="S109" i="1"/>
  <c r="R109" i="1" l="1"/>
  <c r="S110" i="1" s="1"/>
  <c r="W371" i="1"/>
  <c r="AC371" i="1" s="1"/>
  <c r="N109" i="1"/>
  <c r="O109" i="1" s="1"/>
  <c r="K109" i="1"/>
  <c r="T109" i="1" s="1"/>
  <c r="U109" i="1" s="1"/>
  <c r="V109" i="1" l="1"/>
  <c r="X109" i="1" s="1"/>
  <c r="W372" i="1"/>
  <c r="AC372" i="1" s="1"/>
  <c r="Q110" i="1"/>
  <c r="I110" i="1"/>
  <c r="J110" i="1" s="1"/>
  <c r="W373" i="1" l="1"/>
  <c r="AC373" i="1" s="1"/>
  <c r="K110" i="1"/>
  <c r="L110" i="1"/>
  <c r="T110" i="1" s="1"/>
  <c r="U110" i="1" s="1"/>
  <c r="V110" i="1" l="1"/>
  <c r="X110" i="1" s="1"/>
  <c r="W374" i="1"/>
  <c r="AC374" i="1" s="1"/>
  <c r="M110" i="1"/>
  <c r="W375" i="1" l="1"/>
  <c r="AC375" i="1" s="1"/>
  <c r="R110" i="1"/>
  <c r="N110" i="1"/>
  <c r="O110" i="1" s="1"/>
  <c r="W376" i="1" l="1"/>
  <c r="AC376" i="1" s="1"/>
  <c r="Q111" i="1"/>
  <c r="I111" i="1"/>
  <c r="J111" i="1" s="1"/>
  <c r="S111" i="1"/>
  <c r="W377" i="1" l="1"/>
  <c r="AC377" i="1" s="1"/>
  <c r="K111" i="1"/>
  <c r="L111" i="1"/>
  <c r="M111" i="1" s="1"/>
  <c r="W378" i="1" l="1"/>
  <c r="AC378" i="1" s="1"/>
  <c r="R111" i="1"/>
  <c r="N111" i="1"/>
  <c r="O111" i="1" s="1"/>
  <c r="T111" i="1"/>
  <c r="U111" i="1" s="1"/>
  <c r="V111" i="1" l="1"/>
  <c r="X111" i="1" s="1"/>
  <c r="W379" i="1"/>
  <c r="AC379" i="1" s="1"/>
  <c r="Q112" i="1"/>
  <c r="I112" i="1"/>
  <c r="J112" i="1" s="1"/>
  <c r="L112" i="1" s="1"/>
  <c r="S112" i="1"/>
  <c r="W380" i="1" l="1"/>
  <c r="AC380" i="1" s="1"/>
  <c r="K112" i="1"/>
  <c r="T112" i="1" s="1"/>
  <c r="U112" i="1" s="1"/>
  <c r="M112" i="1"/>
  <c r="R112" i="1" s="1"/>
  <c r="V112" i="1" l="1"/>
  <c r="X112" i="1" s="1"/>
  <c r="W381" i="1"/>
  <c r="AC381" i="1" s="1"/>
  <c r="S113" i="1"/>
  <c r="N112" i="1"/>
  <c r="O112" i="1" s="1"/>
  <c r="W382" i="1" l="1"/>
  <c r="AC382" i="1" s="1"/>
  <c r="Q113" i="1"/>
  <c r="I113" i="1"/>
  <c r="J113" i="1" s="1"/>
  <c r="W383" i="1" l="1"/>
  <c r="AC383" i="1" s="1"/>
  <c r="K113" i="1"/>
  <c r="L113" i="1"/>
  <c r="T113" i="1" s="1"/>
  <c r="U113" i="1" s="1"/>
  <c r="V113" i="1" l="1"/>
  <c r="X113" i="1" s="1"/>
  <c r="W384" i="1"/>
  <c r="AC384" i="1" s="1"/>
  <c r="M113" i="1"/>
  <c r="W385" i="1" l="1"/>
  <c r="AC385" i="1" s="1"/>
  <c r="R113" i="1"/>
  <c r="N113" i="1"/>
  <c r="O113" i="1" s="1"/>
  <c r="W386" i="1" l="1"/>
  <c r="AC386" i="1" s="1"/>
  <c r="Q114" i="1"/>
  <c r="I114" i="1"/>
  <c r="J114" i="1" s="1"/>
  <c r="S114" i="1"/>
  <c r="W387" i="1" l="1"/>
  <c r="AC387" i="1" s="1"/>
  <c r="K114" i="1"/>
  <c r="L114" i="1"/>
  <c r="M114" i="1" s="1"/>
  <c r="R114" i="1" s="1"/>
  <c r="W388" i="1" l="1"/>
  <c r="AC388" i="1" s="1"/>
  <c r="S115" i="1"/>
  <c r="T114" i="1"/>
  <c r="U114" i="1" s="1"/>
  <c r="N114" i="1"/>
  <c r="O114" i="1" s="1"/>
  <c r="V114" i="1" l="1"/>
  <c r="X114" i="1" s="1"/>
  <c r="W389" i="1"/>
  <c r="AC389" i="1" s="1"/>
  <c r="Q115" i="1"/>
  <c r="I115" i="1"/>
  <c r="J115" i="1" s="1"/>
  <c r="W390" i="1" l="1"/>
  <c r="AC390" i="1" s="1"/>
  <c r="K115" i="1"/>
  <c r="L115" i="1"/>
  <c r="T115" i="1" l="1"/>
  <c r="U115" i="1" s="1"/>
  <c r="V115" i="1" s="1"/>
  <c r="X115" i="1" s="1"/>
  <c r="W391" i="1"/>
  <c r="AC391" i="1" s="1"/>
  <c r="M115" i="1"/>
  <c r="W392" i="1" l="1"/>
  <c r="AC392" i="1" s="1"/>
  <c r="R115" i="1"/>
  <c r="N115" i="1"/>
  <c r="O115" i="1" s="1"/>
  <c r="W393" i="1" l="1"/>
  <c r="AC393" i="1" s="1"/>
  <c r="Q116" i="1"/>
  <c r="I116" i="1"/>
  <c r="J116" i="1" s="1"/>
  <c r="S116" i="1"/>
  <c r="W394" i="1" l="1"/>
  <c r="AC394" i="1" s="1"/>
  <c r="K116" i="1"/>
  <c r="L116" i="1"/>
  <c r="T116" i="1" s="1"/>
  <c r="U116" i="1" s="1"/>
  <c r="V116" i="1" l="1"/>
  <c r="X116" i="1" s="1"/>
  <c r="W395" i="1"/>
  <c r="AC395" i="1" s="1"/>
  <c r="M116" i="1"/>
  <c r="W396" i="1" l="1"/>
  <c r="AC396" i="1" s="1"/>
  <c r="R116" i="1"/>
  <c r="N116" i="1"/>
  <c r="O116" i="1" s="1"/>
  <c r="W397" i="1" l="1"/>
  <c r="AC397" i="1" s="1"/>
  <c r="I117" i="1"/>
  <c r="J117" i="1" s="1"/>
  <c r="Q117" i="1"/>
  <c r="S117" i="1"/>
  <c r="W398" i="1" l="1"/>
  <c r="AC398" i="1" s="1"/>
  <c r="K117" i="1"/>
  <c r="L117" i="1"/>
  <c r="M117" i="1" s="1"/>
  <c r="R117" i="1" s="1"/>
  <c r="W399" i="1" l="1"/>
  <c r="AC399" i="1" s="1"/>
  <c r="S118" i="1"/>
  <c r="N117" i="1"/>
  <c r="O117" i="1" s="1"/>
  <c r="T117" i="1"/>
  <c r="U117" i="1" s="1"/>
  <c r="V117" i="1" l="1"/>
  <c r="X117" i="1" s="1"/>
  <c r="W400" i="1"/>
  <c r="AC400" i="1" s="1"/>
  <c r="Q118" i="1"/>
  <c r="I118" i="1"/>
  <c r="J118" i="1" s="1"/>
  <c r="W401" i="1" l="1"/>
  <c r="AC401" i="1" s="1"/>
  <c r="K118" i="1"/>
  <c r="L118" i="1"/>
  <c r="T118" i="1" l="1"/>
  <c r="U118" i="1" s="1"/>
  <c r="V118" i="1" s="1"/>
  <c r="X118" i="1" s="1"/>
  <c r="B403" i="1"/>
  <c r="W402" i="1"/>
  <c r="AC402" i="1" s="1"/>
  <c r="M118" i="1"/>
  <c r="B404" i="1" l="1"/>
  <c r="W403" i="1"/>
  <c r="AC403" i="1" s="1"/>
  <c r="R118" i="1"/>
  <c r="N118" i="1"/>
  <c r="O118" i="1" s="1"/>
  <c r="B405" i="1" l="1"/>
  <c r="W404" i="1"/>
  <c r="AC404" i="1" s="1"/>
  <c r="Q119" i="1"/>
  <c r="I119" i="1"/>
  <c r="J119" i="1" s="1"/>
  <c r="S119" i="1"/>
  <c r="B406" i="1" l="1"/>
  <c r="W405" i="1"/>
  <c r="AC405" i="1" s="1"/>
  <c r="K119" i="1"/>
  <c r="L119" i="1"/>
  <c r="T119" i="1" s="1"/>
  <c r="U119" i="1" s="1"/>
  <c r="V119" i="1" l="1"/>
  <c r="X119" i="1" s="1"/>
  <c r="B407" i="1"/>
  <c r="W406" i="1"/>
  <c r="AC406" i="1" s="1"/>
  <c r="M119" i="1"/>
  <c r="B408" i="1" l="1"/>
  <c r="W407" i="1"/>
  <c r="AC407" i="1" s="1"/>
  <c r="R119" i="1"/>
  <c r="N119" i="1"/>
  <c r="O119" i="1" s="1"/>
  <c r="B409" i="1" l="1"/>
  <c r="W408" i="1"/>
  <c r="AC408" i="1" s="1"/>
  <c r="I120" i="1"/>
  <c r="J120" i="1" s="1"/>
  <c r="Q120" i="1"/>
  <c r="S120" i="1"/>
  <c r="B410" i="1" l="1"/>
  <c r="W409" i="1"/>
  <c r="AC409" i="1" s="1"/>
  <c r="K120" i="1"/>
  <c r="L120" i="1"/>
  <c r="T120" i="1" s="1"/>
  <c r="U120" i="1" s="1"/>
  <c r="V120" i="1" l="1"/>
  <c r="X120" i="1" s="1"/>
  <c r="B411" i="1"/>
  <c r="W410" i="1"/>
  <c r="AC410" i="1" s="1"/>
  <c r="M120" i="1"/>
  <c r="B412" i="1" l="1"/>
  <c r="W411" i="1"/>
  <c r="AC411" i="1" s="1"/>
  <c r="R120" i="1"/>
  <c r="N120" i="1"/>
  <c r="O120" i="1" s="1"/>
  <c r="B413" i="1" l="1"/>
  <c r="W412" i="1"/>
  <c r="AC412" i="1" s="1"/>
  <c r="I121" i="1"/>
  <c r="J121" i="1" s="1"/>
  <c r="Q121" i="1"/>
  <c r="S121" i="1"/>
  <c r="B414" i="1" l="1"/>
  <c r="W413" i="1"/>
  <c r="AC413" i="1" s="1"/>
  <c r="K121" i="1"/>
  <c r="L121" i="1"/>
  <c r="M121" i="1" s="1"/>
  <c r="R121" i="1" s="1"/>
  <c r="B415" i="1" l="1"/>
  <c r="W414" i="1"/>
  <c r="AC414" i="1" s="1"/>
  <c r="S122" i="1"/>
  <c r="N121" i="1"/>
  <c r="O121" i="1" s="1"/>
  <c r="T121" i="1"/>
  <c r="U121" i="1" s="1"/>
  <c r="V121" i="1" l="1"/>
  <c r="X121" i="1" s="1"/>
  <c r="B416" i="1"/>
  <c r="W415" i="1"/>
  <c r="AC415" i="1" s="1"/>
  <c r="Q122" i="1"/>
  <c r="I122" i="1"/>
  <c r="J122" i="1" s="1"/>
  <c r="B417" i="1" l="1"/>
  <c r="W416" i="1"/>
  <c r="AC416" i="1" s="1"/>
  <c r="K122" i="1"/>
  <c r="L122" i="1"/>
  <c r="T122" i="1" l="1"/>
  <c r="U122" i="1" s="1"/>
  <c r="V122" i="1" s="1"/>
  <c r="X122" i="1" s="1"/>
  <c r="B418" i="1"/>
  <c r="W417" i="1"/>
  <c r="AC417" i="1" s="1"/>
  <c r="M122" i="1"/>
  <c r="B419" i="1" l="1"/>
  <c r="W418" i="1"/>
  <c r="AC418" i="1" s="1"/>
  <c r="R122" i="1"/>
  <c r="N122" i="1"/>
  <c r="O122" i="1" s="1"/>
  <c r="B420" i="1" l="1"/>
  <c r="W419" i="1"/>
  <c r="AC419" i="1" s="1"/>
  <c r="I123" i="1"/>
  <c r="J123" i="1" s="1"/>
  <c r="Q123" i="1"/>
  <c r="S123" i="1"/>
  <c r="B421" i="1" l="1"/>
  <c r="W420" i="1"/>
  <c r="AC420" i="1" s="1"/>
  <c r="K123" i="1"/>
  <c r="L123" i="1"/>
  <c r="T123" i="1" l="1"/>
  <c r="U123" i="1" s="1"/>
  <c r="V123" i="1" s="1"/>
  <c r="X123" i="1" s="1"/>
  <c r="B422" i="1"/>
  <c r="W421" i="1"/>
  <c r="AC421" i="1" s="1"/>
  <c r="M123" i="1"/>
  <c r="B423" i="1" l="1"/>
  <c r="W422" i="1"/>
  <c r="AC422" i="1" s="1"/>
  <c r="R123" i="1"/>
  <c r="N123" i="1"/>
  <c r="O123" i="1" s="1"/>
  <c r="B424" i="1" l="1"/>
  <c r="W423" i="1"/>
  <c r="AC423" i="1" s="1"/>
  <c r="Q124" i="1"/>
  <c r="I124" i="1"/>
  <c r="J124" i="1" s="1"/>
  <c r="L124" i="1" s="1"/>
  <c r="S124" i="1"/>
  <c r="B425" i="1" l="1"/>
  <c r="W424" i="1"/>
  <c r="AC424" i="1" s="1"/>
  <c r="K124" i="1"/>
  <c r="T124" i="1" s="1"/>
  <c r="U124" i="1" s="1"/>
  <c r="M124" i="1"/>
  <c r="R124" i="1" s="1"/>
  <c r="V124" i="1" l="1"/>
  <c r="X124" i="1" s="1"/>
  <c r="B426" i="1"/>
  <c r="W425" i="1"/>
  <c r="AC425" i="1" s="1"/>
  <c r="S125" i="1"/>
  <c r="N124" i="1"/>
  <c r="O124" i="1" s="1"/>
  <c r="B427" i="1" l="1"/>
  <c r="W426" i="1"/>
  <c r="AC426" i="1" s="1"/>
  <c r="Q125" i="1"/>
  <c r="I125" i="1"/>
  <c r="J125" i="1" s="1"/>
  <c r="B428" i="1" l="1"/>
  <c r="W427" i="1"/>
  <c r="AC427" i="1" s="1"/>
  <c r="K125" i="1"/>
  <c r="L125" i="1"/>
  <c r="T125" i="1" s="1"/>
  <c r="U125" i="1" s="1"/>
  <c r="V125" i="1" l="1"/>
  <c r="X125" i="1" s="1"/>
  <c r="B429" i="1"/>
  <c r="W428" i="1"/>
  <c r="AC428" i="1" s="1"/>
  <c r="M125" i="1"/>
  <c r="B430" i="1" l="1"/>
  <c r="W429" i="1"/>
  <c r="AC429" i="1" s="1"/>
  <c r="R125" i="1"/>
  <c r="N125" i="1"/>
  <c r="O125" i="1" s="1"/>
  <c r="B431" i="1" l="1"/>
  <c r="W430" i="1"/>
  <c r="AC430" i="1" s="1"/>
  <c r="Q126" i="1"/>
  <c r="I126" i="1"/>
  <c r="J126" i="1" s="1"/>
  <c r="S126" i="1"/>
  <c r="B432" i="1" l="1"/>
  <c r="W431" i="1"/>
  <c r="AC431" i="1" s="1"/>
  <c r="K126" i="1"/>
  <c r="L126" i="1"/>
  <c r="T126" i="1" s="1"/>
  <c r="U126" i="1" s="1"/>
  <c r="V126" i="1" l="1"/>
  <c r="X126" i="1" s="1"/>
  <c r="B433" i="1"/>
  <c r="W432" i="1"/>
  <c r="AC432" i="1" s="1"/>
  <c r="M126" i="1"/>
  <c r="B434" i="1" l="1"/>
  <c r="W433" i="1"/>
  <c r="AC433" i="1" s="1"/>
  <c r="R126" i="1"/>
  <c r="N126" i="1"/>
  <c r="O126" i="1" s="1"/>
  <c r="B435" i="1" l="1"/>
  <c r="W434" i="1"/>
  <c r="AC434" i="1" s="1"/>
  <c r="Q127" i="1"/>
  <c r="I127" i="1"/>
  <c r="J127" i="1" s="1"/>
  <c r="S127" i="1"/>
  <c r="B436" i="1" l="1"/>
  <c r="W435" i="1"/>
  <c r="AC435" i="1" s="1"/>
  <c r="K127" i="1"/>
  <c r="L127" i="1"/>
  <c r="T127" i="1" s="1"/>
  <c r="U127" i="1" s="1"/>
  <c r="V127" i="1" l="1"/>
  <c r="X127" i="1" s="1"/>
  <c r="B437" i="1"/>
  <c r="W436" i="1"/>
  <c r="AC436" i="1" s="1"/>
  <c r="M127" i="1"/>
  <c r="B438" i="1" l="1"/>
  <c r="W437" i="1"/>
  <c r="AC437" i="1" s="1"/>
  <c r="R127" i="1"/>
  <c r="N127" i="1"/>
  <c r="O127" i="1" s="1"/>
  <c r="B439" i="1" l="1"/>
  <c r="W438" i="1"/>
  <c r="AC438" i="1" s="1"/>
  <c r="Q128" i="1"/>
  <c r="I128" i="1"/>
  <c r="J128" i="1" s="1"/>
  <c r="S128" i="1"/>
  <c r="B440" i="1" l="1"/>
  <c r="W439" i="1"/>
  <c r="AC439" i="1" s="1"/>
  <c r="K128" i="1"/>
  <c r="L128" i="1"/>
  <c r="T128" i="1" l="1"/>
  <c r="U128" i="1" s="1"/>
  <c r="V128" i="1" s="1"/>
  <c r="X128" i="1" s="1"/>
  <c r="B441" i="1"/>
  <c r="W440" i="1"/>
  <c r="AC440" i="1" s="1"/>
  <c r="M128" i="1"/>
  <c r="B442" i="1" l="1"/>
  <c r="W441" i="1"/>
  <c r="AC441" i="1" s="1"/>
  <c r="R128" i="1"/>
  <c r="N128" i="1"/>
  <c r="O128" i="1" s="1"/>
  <c r="B443" i="1" l="1"/>
  <c r="W442" i="1"/>
  <c r="AC442" i="1" s="1"/>
  <c r="Q129" i="1"/>
  <c r="I129" i="1"/>
  <c r="J129" i="1" s="1"/>
  <c r="S129" i="1"/>
  <c r="B444" i="1" l="1"/>
  <c r="W443" i="1"/>
  <c r="AC443" i="1" s="1"/>
  <c r="K129" i="1"/>
  <c r="L129" i="1"/>
  <c r="M129" i="1" s="1"/>
  <c r="B445" i="1" l="1"/>
  <c r="W444" i="1"/>
  <c r="AC444" i="1" s="1"/>
  <c r="R129" i="1"/>
  <c r="N129" i="1"/>
  <c r="O129" i="1" s="1"/>
  <c r="T129" i="1"/>
  <c r="U129" i="1" s="1"/>
  <c r="V129" i="1" l="1"/>
  <c r="X129" i="1" s="1"/>
  <c r="B446" i="1"/>
  <c r="W445" i="1"/>
  <c r="AC445" i="1" s="1"/>
  <c r="Q130" i="1"/>
  <c r="I130" i="1"/>
  <c r="J130" i="1" s="1"/>
  <c r="S130" i="1"/>
  <c r="B447" i="1" l="1"/>
  <c r="W446" i="1"/>
  <c r="AC446" i="1" s="1"/>
  <c r="K130" i="1"/>
  <c r="L130" i="1"/>
  <c r="M130" i="1" s="1"/>
  <c r="R130" i="1" s="1"/>
  <c r="B448" i="1" l="1"/>
  <c r="W447" i="1"/>
  <c r="AC447" i="1" s="1"/>
  <c r="S131" i="1"/>
  <c r="T130" i="1"/>
  <c r="U130" i="1" s="1"/>
  <c r="N130" i="1"/>
  <c r="O130" i="1" s="1"/>
  <c r="V130" i="1" l="1"/>
  <c r="X130" i="1" s="1"/>
  <c r="B449" i="1"/>
  <c r="W448" i="1"/>
  <c r="AC448" i="1" s="1"/>
  <c r="Q131" i="1"/>
  <c r="I131" i="1"/>
  <c r="J131" i="1" s="1"/>
  <c r="B450" i="1" l="1"/>
  <c r="W449" i="1"/>
  <c r="AC449" i="1" s="1"/>
  <c r="K131" i="1"/>
  <c r="L131" i="1"/>
  <c r="T131" i="1" s="1"/>
  <c r="U131" i="1" s="1"/>
  <c r="V131" i="1" l="1"/>
  <c r="X131" i="1" s="1"/>
  <c r="B451" i="1"/>
  <c r="W450" i="1"/>
  <c r="AC450" i="1" s="1"/>
  <c r="M131" i="1"/>
  <c r="B452" i="1" l="1"/>
  <c r="W451" i="1"/>
  <c r="AC451" i="1" s="1"/>
  <c r="R131" i="1"/>
  <c r="N131" i="1"/>
  <c r="O131" i="1" s="1"/>
  <c r="B453" i="1" l="1"/>
  <c r="W452" i="1"/>
  <c r="AC452" i="1" s="1"/>
  <c r="Q132" i="1"/>
  <c r="I132" i="1"/>
  <c r="J132" i="1" s="1"/>
  <c r="L132" i="1" s="1"/>
  <c r="S132" i="1"/>
  <c r="B454" i="1" l="1"/>
  <c r="W453" i="1"/>
  <c r="AC453" i="1" s="1"/>
  <c r="K132" i="1"/>
  <c r="T132" i="1" s="1"/>
  <c r="U132" i="1" s="1"/>
  <c r="M132" i="1"/>
  <c r="R132" i="1" s="1"/>
  <c r="V132" i="1" l="1"/>
  <c r="X132" i="1" s="1"/>
  <c r="B455" i="1"/>
  <c r="W454" i="1"/>
  <c r="AC454" i="1" s="1"/>
  <c r="S133" i="1"/>
  <c r="N132" i="1"/>
  <c r="O132" i="1" s="1"/>
  <c r="B456" i="1" l="1"/>
  <c r="W455" i="1"/>
  <c r="AC455" i="1" s="1"/>
  <c r="I133" i="1"/>
  <c r="J133" i="1" s="1"/>
  <c r="Q133" i="1"/>
  <c r="B457" i="1" l="1"/>
  <c r="W456" i="1"/>
  <c r="AC456" i="1" s="1"/>
  <c r="K133" i="1"/>
  <c r="L133" i="1"/>
  <c r="T133" i="1" l="1"/>
  <c r="U133" i="1" s="1"/>
  <c r="V133" i="1"/>
  <c r="X133" i="1" s="1"/>
  <c r="B458" i="1"/>
  <c r="W457" i="1"/>
  <c r="AC457" i="1" s="1"/>
  <c r="M133" i="1"/>
  <c r="B459" i="1" l="1"/>
  <c r="W458" i="1"/>
  <c r="AC458" i="1" s="1"/>
  <c r="R133" i="1"/>
  <c r="N133" i="1"/>
  <c r="O133" i="1" s="1"/>
  <c r="B460" i="1" l="1"/>
  <c r="W459" i="1"/>
  <c r="AC459" i="1" s="1"/>
  <c r="Q134" i="1"/>
  <c r="I134" i="1"/>
  <c r="J134" i="1" s="1"/>
  <c r="S134" i="1"/>
  <c r="B461" i="1" l="1"/>
  <c r="W460" i="1"/>
  <c r="AC460" i="1" s="1"/>
  <c r="K134" i="1"/>
  <c r="L134" i="1"/>
  <c r="T134" i="1" l="1"/>
  <c r="U134" i="1" s="1"/>
  <c r="V134" i="1" s="1"/>
  <c r="X134" i="1" s="1"/>
  <c r="B462" i="1"/>
  <c r="W461" i="1"/>
  <c r="AC461" i="1" s="1"/>
  <c r="M134" i="1"/>
  <c r="B463" i="1" l="1"/>
  <c r="W462" i="1"/>
  <c r="AC462" i="1" s="1"/>
  <c r="R134" i="1"/>
  <c r="N134" i="1"/>
  <c r="O134" i="1" s="1"/>
  <c r="B464" i="1" l="1"/>
  <c r="W463" i="1"/>
  <c r="AC463" i="1" s="1"/>
  <c r="Q135" i="1"/>
  <c r="I135" i="1"/>
  <c r="J135" i="1" s="1"/>
  <c r="S135" i="1"/>
  <c r="B465" i="1" l="1"/>
  <c r="W464" i="1"/>
  <c r="AC464" i="1" s="1"/>
  <c r="K135" i="1"/>
  <c r="L135" i="1"/>
  <c r="T135" i="1" l="1"/>
  <c r="U135" i="1" s="1"/>
  <c r="V135" i="1" s="1"/>
  <c r="X135" i="1" s="1"/>
  <c r="B466" i="1"/>
  <c r="W465" i="1"/>
  <c r="AC465" i="1" s="1"/>
  <c r="M135" i="1"/>
  <c r="B467" i="1" l="1"/>
  <c r="W466" i="1"/>
  <c r="AC466" i="1" s="1"/>
  <c r="R135" i="1"/>
  <c r="N135" i="1"/>
  <c r="O135" i="1" s="1"/>
  <c r="B468" i="1" l="1"/>
  <c r="W467" i="1"/>
  <c r="AC467" i="1" s="1"/>
  <c r="I136" i="1"/>
  <c r="J136" i="1" s="1"/>
  <c r="L136" i="1" s="1"/>
  <c r="Q136" i="1"/>
  <c r="S136" i="1"/>
  <c r="B469" i="1" l="1"/>
  <c r="W468" i="1"/>
  <c r="AC468" i="1" s="1"/>
  <c r="K136" i="1"/>
  <c r="T136" i="1" s="1"/>
  <c r="U136" i="1" s="1"/>
  <c r="M136" i="1"/>
  <c r="R136" i="1" s="1"/>
  <c r="V136" i="1" l="1"/>
  <c r="X136" i="1" s="1"/>
  <c r="B470" i="1"/>
  <c r="W469" i="1"/>
  <c r="AC469" i="1" s="1"/>
  <c r="S137" i="1"/>
  <c r="N136" i="1"/>
  <c r="O136" i="1" s="1"/>
  <c r="B471" i="1" l="1"/>
  <c r="W470" i="1"/>
  <c r="AC470" i="1" s="1"/>
  <c r="I137" i="1"/>
  <c r="J137" i="1" s="1"/>
  <c r="Q137" i="1"/>
  <c r="B472" i="1" l="1"/>
  <c r="W471" i="1"/>
  <c r="AC471" i="1" s="1"/>
  <c r="K137" i="1"/>
  <c r="L137" i="1"/>
  <c r="T137" i="1" s="1"/>
  <c r="U137" i="1" s="1"/>
  <c r="V137" i="1" l="1"/>
  <c r="X137" i="1" s="1"/>
  <c r="B473" i="1"/>
  <c r="W472" i="1"/>
  <c r="AC472" i="1" s="1"/>
  <c r="M137" i="1"/>
  <c r="B474" i="1" l="1"/>
  <c r="W473" i="1"/>
  <c r="AC473" i="1" s="1"/>
  <c r="R137" i="1"/>
  <c r="N137" i="1"/>
  <c r="O137" i="1" s="1"/>
  <c r="B475" i="1" l="1"/>
  <c r="W474" i="1"/>
  <c r="AC474" i="1" s="1"/>
  <c r="Q138" i="1"/>
  <c r="I138" i="1"/>
  <c r="J138" i="1" s="1"/>
  <c r="L138" i="1" s="1"/>
  <c r="S138" i="1"/>
  <c r="B476" i="1" l="1"/>
  <c r="W475" i="1"/>
  <c r="AC475" i="1" s="1"/>
  <c r="K138" i="1"/>
  <c r="T138" i="1" s="1"/>
  <c r="U138" i="1" s="1"/>
  <c r="M138" i="1"/>
  <c r="R138" i="1" s="1"/>
  <c r="V138" i="1" l="1"/>
  <c r="X138" i="1" s="1"/>
  <c r="B477" i="1"/>
  <c r="W476" i="1"/>
  <c r="AC476" i="1" s="1"/>
  <c r="S139" i="1"/>
  <c r="N138" i="1"/>
  <c r="O138" i="1" s="1"/>
  <c r="B478" i="1" l="1"/>
  <c r="W477" i="1"/>
  <c r="AC477" i="1" s="1"/>
  <c r="I139" i="1"/>
  <c r="J139" i="1" s="1"/>
  <c r="Q139" i="1"/>
  <c r="B479" i="1" l="1"/>
  <c r="W478" i="1"/>
  <c r="AC478" i="1" s="1"/>
  <c r="K139" i="1"/>
  <c r="L139" i="1"/>
  <c r="T139" i="1" l="1"/>
  <c r="U139" i="1" s="1"/>
  <c r="V139" i="1" s="1"/>
  <c r="X139" i="1" s="1"/>
  <c r="B480" i="1"/>
  <c r="W479" i="1"/>
  <c r="AC479" i="1" s="1"/>
  <c r="M139" i="1"/>
  <c r="B481" i="1" l="1"/>
  <c r="W480" i="1"/>
  <c r="AC480" i="1" s="1"/>
  <c r="R139" i="1"/>
  <c r="N139" i="1"/>
  <c r="O139" i="1" s="1"/>
  <c r="B482" i="1" l="1"/>
  <c r="W481" i="1"/>
  <c r="AC481" i="1" s="1"/>
  <c r="Q140" i="1"/>
  <c r="I140" i="1"/>
  <c r="J140" i="1" s="1"/>
  <c r="L140" i="1" s="1"/>
  <c r="S140" i="1"/>
  <c r="B483" i="1" l="1"/>
  <c r="W482" i="1"/>
  <c r="AC482" i="1" s="1"/>
  <c r="K140" i="1"/>
  <c r="T140" i="1" s="1"/>
  <c r="U140" i="1" s="1"/>
  <c r="M140" i="1"/>
  <c r="R140" i="1" s="1"/>
  <c r="V140" i="1" l="1"/>
  <c r="X140" i="1" s="1"/>
  <c r="B484" i="1"/>
  <c r="W483" i="1"/>
  <c r="AC483" i="1" s="1"/>
  <c r="S141" i="1"/>
  <c r="N140" i="1"/>
  <c r="O140" i="1" s="1"/>
  <c r="B485" i="1" l="1"/>
  <c r="W484" i="1"/>
  <c r="AC484" i="1" s="1"/>
  <c r="Q141" i="1"/>
  <c r="I141" i="1"/>
  <c r="J141" i="1" s="1"/>
  <c r="B486" i="1" l="1"/>
  <c r="W485" i="1"/>
  <c r="AC485" i="1" s="1"/>
  <c r="K141" i="1"/>
  <c r="L141" i="1"/>
  <c r="T141" i="1" l="1"/>
  <c r="U141" i="1" s="1"/>
  <c r="V141" i="1" s="1"/>
  <c r="X141" i="1" s="1"/>
  <c r="B487" i="1"/>
  <c r="W486" i="1"/>
  <c r="AC486" i="1" s="1"/>
  <c r="M141" i="1"/>
  <c r="B488" i="1" l="1"/>
  <c r="W487" i="1"/>
  <c r="AC487" i="1" s="1"/>
  <c r="R141" i="1"/>
  <c r="N141" i="1"/>
  <c r="O141" i="1" s="1"/>
  <c r="B489" i="1" l="1"/>
  <c r="W488" i="1"/>
  <c r="AC488" i="1" s="1"/>
  <c r="Q142" i="1"/>
  <c r="I142" i="1"/>
  <c r="J142" i="1" s="1"/>
  <c r="L142" i="1" s="1"/>
  <c r="S142" i="1"/>
  <c r="B490" i="1" l="1"/>
  <c r="W489" i="1"/>
  <c r="AC489" i="1" s="1"/>
  <c r="K142" i="1"/>
  <c r="T142" i="1" s="1"/>
  <c r="U142" i="1" s="1"/>
  <c r="M142" i="1"/>
  <c r="R142" i="1" s="1"/>
  <c r="V142" i="1" l="1"/>
  <c r="X142" i="1" s="1"/>
  <c r="B491" i="1"/>
  <c r="W490" i="1"/>
  <c r="AC490" i="1" s="1"/>
  <c r="S143" i="1"/>
  <c r="N142" i="1"/>
  <c r="O142" i="1" s="1"/>
  <c r="B492" i="1" l="1"/>
  <c r="W491" i="1"/>
  <c r="AC491" i="1" s="1"/>
  <c r="Q143" i="1"/>
  <c r="I143" i="1"/>
  <c r="J143" i="1" s="1"/>
  <c r="B493" i="1" l="1"/>
  <c r="W492" i="1"/>
  <c r="AC492" i="1" s="1"/>
  <c r="K143" i="1"/>
  <c r="L143" i="1"/>
  <c r="T143" i="1" l="1"/>
  <c r="U143" i="1" s="1"/>
  <c r="V143" i="1" s="1"/>
  <c r="X143" i="1" s="1"/>
  <c r="B494" i="1"/>
  <c r="W493" i="1"/>
  <c r="AC493" i="1" s="1"/>
  <c r="M143" i="1"/>
  <c r="B495" i="1" l="1"/>
  <c r="W494" i="1"/>
  <c r="AC494" i="1" s="1"/>
  <c r="R143" i="1"/>
  <c r="N143" i="1"/>
  <c r="O143" i="1" s="1"/>
  <c r="B496" i="1" l="1"/>
  <c r="W495" i="1"/>
  <c r="AC495" i="1" s="1"/>
  <c r="I144" i="1"/>
  <c r="J144" i="1" s="1"/>
  <c r="Q144" i="1"/>
  <c r="S144" i="1"/>
  <c r="B497" i="1" l="1"/>
  <c r="W496" i="1"/>
  <c r="AC496" i="1" s="1"/>
  <c r="K144" i="1"/>
  <c r="L144" i="1"/>
  <c r="M144" i="1" s="1"/>
  <c r="B498" i="1" l="1"/>
  <c r="W497" i="1"/>
  <c r="AC497" i="1" s="1"/>
  <c r="R144" i="1"/>
  <c r="N144" i="1"/>
  <c r="O144" i="1" s="1"/>
  <c r="T144" i="1"/>
  <c r="U144" i="1" s="1"/>
  <c r="V144" i="1" l="1"/>
  <c r="X144" i="1" s="1"/>
  <c r="B499" i="1"/>
  <c r="W498" i="1"/>
  <c r="AC498" i="1" s="1"/>
  <c r="Q145" i="1"/>
  <c r="I145" i="1"/>
  <c r="J145" i="1" s="1"/>
  <c r="S145" i="1"/>
  <c r="B500" i="1" l="1"/>
  <c r="W499" i="1"/>
  <c r="AC499" i="1" s="1"/>
  <c r="K145" i="1"/>
  <c r="L145" i="1"/>
  <c r="T145" i="1" s="1"/>
  <c r="U145" i="1" s="1"/>
  <c r="M145" i="1" l="1"/>
  <c r="R145" i="1" s="1"/>
  <c r="S146" i="1" s="1"/>
  <c r="V145" i="1"/>
  <c r="X145" i="1" s="1"/>
  <c r="B501" i="1"/>
  <c r="W500" i="1"/>
  <c r="AC500" i="1" s="1"/>
  <c r="N145" i="1" l="1"/>
  <c r="O145" i="1" s="1"/>
  <c r="Q146" i="1" s="1"/>
  <c r="B502" i="1"/>
  <c r="W501" i="1"/>
  <c r="AC501" i="1" s="1"/>
  <c r="I146" i="1" l="1"/>
  <c r="J146" i="1" s="1"/>
  <c r="K146" i="1" s="1"/>
  <c r="B503" i="1"/>
  <c r="W502" i="1"/>
  <c r="AC502" i="1" s="1"/>
  <c r="L146" i="1" l="1"/>
  <c r="T146" i="1" s="1"/>
  <c r="U146" i="1" s="1"/>
  <c r="V146" i="1" s="1"/>
  <c r="X146" i="1" s="1"/>
  <c r="B504" i="1"/>
  <c r="W503" i="1"/>
  <c r="AC503" i="1" s="1"/>
  <c r="M146" i="1" l="1"/>
  <c r="R146" i="1" s="1"/>
  <c r="B505" i="1"/>
  <c r="W504" i="1"/>
  <c r="AC504" i="1" s="1"/>
  <c r="N146" i="1" l="1"/>
  <c r="O146" i="1" s="1"/>
  <c r="Q147" i="1" s="1"/>
  <c r="B506" i="1"/>
  <c r="W505" i="1"/>
  <c r="AC505" i="1" s="1"/>
  <c r="I147" i="1"/>
  <c r="J147" i="1" s="1"/>
  <c r="S147" i="1"/>
  <c r="B507" i="1" l="1"/>
  <c r="W506" i="1"/>
  <c r="AC506" i="1" s="1"/>
  <c r="K147" i="1"/>
  <c r="L147" i="1"/>
  <c r="M147" i="1" s="1"/>
  <c r="B508" i="1" l="1"/>
  <c r="W507" i="1"/>
  <c r="AC507" i="1" s="1"/>
  <c r="R147" i="1"/>
  <c r="N147" i="1"/>
  <c r="O147" i="1" s="1"/>
  <c r="T147" i="1"/>
  <c r="U147" i="1" s="1"/>
  <c r="V147" i="1" l="1"/>
  <c r="X147" i="1" s="1"/>
  <c r="B509" i="1"/>
  <c r="W508" i="1"/>
  <c r="AC508" i="1" s="1"/>
  <c r="Q148" i="1"/>
  <c r="I148" i="1"/>
  <c r="J148" i="1" s="1"/>
  <c r="S148" i="1"/>
  <c r="B510" i="1" l="1"/>
  <c r="W509" i="1"/>
  <c r="AC509" i="1" s="1"/>
  <c r="K148" i="1"/>
  <c r="L148" i="1"/>
  <c r="T148" i="1" l="1"/>
  <c r="U148" i="1" s="1"/>
  <c r="V148" i="1" s="1"/>
  <c r="X148" i="1" s="1"/>
  <c r="B511" i="1"/>
  <c r="W510" i="1"/>
  <c r="AC510" i="1" s="1"/>
  <c r="M148" i="1"/>
  <c r="B512" i="1" l="1"/>
  <c r="W511" i="1"/>
  <c r="AC511" i="1" s="1"/>
  <c r="R148" i="1"/>
  <c r="N148" i="1"/>
  <c r="O148" i="1" s="1"/>
  <c r="B513" i="1" l="1"/>
  <c r="W512" i="1"/>
  <c r="AC512" i="1" s="1"/>
  <c r="Q149" i="1"/>
  <c r="I149" i="1"/>
  <c r="J149" i="1" s="1"/>
  <c r="L149" i="1" s="1"/>
  <c r="S149" i="1"/>
  <c r="B514" i="1" l="1"/>
  <c r="W513" i="1"/>
  <c r="AC513" i="1" s="1"/>
  <c r="K149" i="1"/>
  <c r="T149" i="1" s="1"/>
  <c r="U149" i="1" s="1"/>
  <c r="M149" i="1"/>
  <c r="R149" i="1" s="1"/>
  <c r="V149" i="1" l="1"/>
  <c r="X149" i="1" s="1"/>
  <c r="B515" i="1"/>
  <c r="W514" i="1"/>
  <c r="AC514" i="1" s="1"/>
  <c r="S150" i="1"/>
  <c r="N149" i="1"/>
  <c r="O149" i="1" s="1"/>
  <c r="B516" i="1" l="1"/>
  <c r="W515" i="1"/>
  <c r="AC515" i="1" s="1"/>
  <c r="Q150" i="1"/>
  <c r="I150" i="1"/>
  <c r="J150" i="1" s="1"/>
  <c r="B517" i="1" l="1"/>
  <c r="W516" i="1"/>
  <c r="AC516" i="1" s="1"/>
  <c r="K150" i="1"/>
  <c r="L150" i="1"/>
  <c r="T150" i="1" s="1"/>
  <c r="U150" i="1" s="1"/>
  <c r="V150" i="1" l="1"/>
  <c r="X150" i="1" s="1"/>
  <c r="B518" i="1"/>
  <c r="W517" i="1"/>
  <c r="AC517" i="1" s="1"/>
  <c r="M150" i="1"/>
  <c r="B519" i="1" l="1"/>
  <c r="W518" i="1"/>
  <c r="AC518" i="1" s="1"/>
  <c r="R150" i="1"/>
  <c r="N150" i="1"/>
  <c r="O150" i="1" s="1"/>
  <c r="B520" i="1" l="1"/>
  <c r="W519" i="1"/>
  <c r="AC519" i="1" s="1"/>
  <c r="Q151" i="1"/>
  <c r="I151" i="1"/>
  <c r="J151" i="1" s="1"/>
  <c r="L151" i="1" s="1"/>
  <c r="S151" i="1"/>
  <c r="B521" i="1" l="1"/>
  <c r="W520" i="1"/>
  <c r="AC520" i="1" s="1"/>
  <c r="K151" i="1"/>
  <c r="T151" i="1" s="1"/>
  <c r="U151" i="1" s="1"/>
  <c r="M151" i="1"/>
  <c r="R151" i="1" s="1"/>
  <c r="V151" i="1" l="1"/>
  <c r="X151" i="1" s="1"/>
  <c r="B522" i="1"/>
  <c r="W521" i="1"/>
  <c r="AC521" i="1" s="1"/>
  <c r="S152" i="1"/>
  <c r="N151" i="1"/>
  <c r="O151" i="1" s="1"/>
  <c r="B523" i="1" l="1"/>
  <c r="W522" i="1"/>
  <c r="AC522" i="1" s="1"/>
  <c r="Q152" i="1"/>
  <c r="I152" i="1"/>
  <c r="J152" i="1" s="1"/>
  <c r="B524" i="1" l="1"/>
  <c r="W523" i="1"/>
  <c r="AC523" i="1" s="1"/>
  <c r="K152" i="1"/>
  <c r="L152" i="1"/>
  <c r="T152" i="1" l="1"/>
  <c r="U152" i="1" s="1"/>
  <c r="V152" i="1" s="1"/>
  <c r="X152" i="1" s="1"/>
  <c r="B525" i="1"/>
  <c r="W524" i="1"/>
  <c r="AC524" i="1" s="1"/>
  <c r="M152" i="1"/>
  <c r="B526" i="1" l="1"/>
  <c r="W525" i="1"/>
  <c r="AC525" i="1" s="1"/>
  <c r="R152" i="1"/>
  <c r="N152" i="1"/>
  <c r="O152" i="1" s="1"/>
  <c r="B527" i="1" l="1"/>
  <c r="W526" i="1"/>
  <c r="AC526" i="1" s="1"/>
  <c r="Q153" i="1"/>
  <c r="I153" i="1"/>
  <c r="J153" i="1" s="1"/>
  <c r="S153" i="1"/>
  <c r="B528" i="1" l="1"/>
  <c r="W527" i="1"/>
  <c r="AC527" i="1" s="1"/>
  <c r="K153" i="1"/>
  <c r="L153" i="1"/>
  <c r="T153" i="1" l="1"/>
  <c r="U153" i="1" s="1"/>
  <c r="V153" i="1" s="1"/>
  <c r="X153" i="1" s="1"/>
  <c r="B529" i="1"/>
  <c r="W528" i="1"/>
  <c r="AC528" i="1" s="1"/>
  <c r="M153" i="1"/>
  <c r="B530" i="1" l="1"/>
  <c r="W529" i="1"/>
  <c r="AC529" i="1" s="1"/>
  <c r="R153" i="1"/>
  <c r="N153" i="1"/>
  <c r="O153" i="1" s="1"/>
  <c r="B531" i="1" l="1"/>
  <c r="W530" i="1"/>
  <c r="AC530" i="1" s="1"/>
  <c r="Q154" i="1"/>
  <c r="I154" i="1"/>
  <c r="J154" i="1" s="1"/>
  <c r="L154" i="1" s="1"/>
  <c r="M154" i="1" s="1"/>
  <c r="S154" i="1"/>
  <c r="R154" i="1" l="1"/>
  <c r="S155" i="1" s="1"/>
  <c r="B532" i="1"/>
  <c r="W531" i="1"/>
  <c r="AC531" i="1" s="1"/>
  <c r="N154" i="1"/>
  <c r="O154" i="1" s="1"/>
  <c r="K154" i="1"/>
  <c r="T154" i="1" s="1"/>
  <c r="U154" i="1" s="1"/>
  <c r="V154" i="1" l="1"/>
  <c r="X154" i="1" s="1"/>
  <c r="B533" i="1"/>
  <c r="W532" i="1"/>
  <c r="AC532" i="1" s="1"/>
  <c r="I155" i="1"/>
  <c r="J155" i="1" s="1"/>
  <c r="Q155" i="1"/>
  <c r="B534" i="1" l="1"/>
  <c r="W533" i="1"/>
  <c r="AC533" i="1" s="1"/>
  <c r="K155" i="1"/>
  <c r="L155" i="1"/>
  <c r="T155" i="1" l="1"/>
  <c r="U155" i="1" s="1"/>
  <c r="V155" i="1"/>
  <c r="X155" i="1" s="1"/>
  <c r="B535" i="1"/>
  <c r="W534" i="1"/>
  <c r="AC534" i="1" s="1"/>
  <c r="M155" i="1"/>
  <c r="B536" i="1" l="1"/>
  <c r="W535" i="1"/>
  <c r="AC535" i="1" s="1"/>
  <c r="R155" i="1"/>
  <c r="N155" i="1"/>
  <c r="O155" i="1" s="1"/>
  <c r="B537" i="1" l="1"/>
  <c r="W536" i="1"/>
  <c r="AC536" i="1" s="1"/>
  <c r="Q156" i="1"/>
  <c r="I156" i="1"/>
  <c r="J156" i="1" s="1"/>
  <c r="S156" i="1"/>
  <c r="B538" i="1" l="1"/>
  <c r="W537" i="1"/>
  <c r="AC537" i="1" s="1"/>
  <c r="K156" i="1"/>
  <c r="L156" i="1"/>
  <c r="T156" i="1" l="1"/>
  <c r="U156" i="1" s="1"/>
  <c r="V156" i="1" s="1"/>
  <c r="X156" i="1" s="1"/>
  <c r="B539" i="1"/>
  <c r="W538" i="1"/>
  <c r="AC538" i="1" s="1"/>
  <c r="M156" i="1"/>
  <c r="B540" i="1" l="1"/>
  <c r="W539" i="1"/>
  <c r="AC539" i="1" s="1"/>
  <c r="R156" i="1"/>
  <c r="N156" i="1"/>
  <c r="O156" i="1" s="1"/>
  <c r="B541" i="1" l="1"/>
  <c r="W540" i="1"/>
  <c r="AC540" i="1" s="1"/>
  <c r="Q157" i="1"/>
  <c r="I157" i="1"/>
  <c r="J157" i="1" s="1"/>
  <c r="S157" i="1"/>
  <c r="B542" i="1" l="1"/>
  <c r="W541" i="1"/>
  <c r="AC541" i="1" s="1"/>
  <c r="K157" i="1"/>
  <c r="L157" i="1"/>
  <c r="T157" i="1" l="1"/>
  <c r="U157" i="1" s="1"/>
  <c r="V157" i="1" s="1"/>
  <c r="X157" i="1" s="1"/>
  <c r="B543" i="1"/>
  <c r="W542" i="1"/>
  <c r="AC542" i="1" s="1"/>
  <c r="M157" i="1"/>
  <c r="B544" i="1" l="1"/>
  <c r="W543" i="1"/>
  <c r="AC543" i="1" s="1"/>
  <c r="R157" i="1"/>
  <c r="N157" i="1"/>
  <c r="O157" i="1" s="1"/>
  <c r="B545" i="1" l="1"/>
  <c r="W544" i="1"/>
  <c r="AC544" i="1" s="1"/>
  <c r="Q158" i="1"/>
  <c r="I158" i="1"/>
  <c r="J158" i="1" s="1"/>
  <c r="S158" i="1"/>
  <c r="B546" i="1" l="1"/>
  <c r="W545" i="1"/>
  <c r="AC545" i="1" s="1"/>
  <c r="K158" i="1"/>
  <c r="L158" i="1"/>
  <c r="T158" i="1" l="1"/>
  <c r="U158" i="1" s="1"/>
  <c r="V158" i="1" s="1"/>
  <c r="X158" i="1" s="1"/>
  <c r="B547" i="1"/>
  <c r="W546" i="1"/>
  <c r="AC546" i="1" s="1"/>
  <c r="M158" i="1"/>
  <c r="B548" i="1" l="1"/>
  <c r="W547" i="1"/>
  <c r="AC547" i="1" s="1"/>
  <c r="R158" i="1"/>
  <c r="N158" i="1"/>
  <c r="O158" i="1" s="1"/>
  <c r="B549" i="1" l="1"/>
  <c r="W548" i="1"/>
  <c r="AC548" i="1" s="1"/>
  <c r="Q159" i="1"/>
  <c r="I159" i="1"/>
  <c r="J159" i="1" s="1"/>
  <c r="L159" i="1" s="1"/>
  <c r="S159" i="1"/>
  <c r="B550" i="1" l="1"/>
  <c r="W549" i="1"/>
  <c r="AC549" i="1" s="1"/>
  <c r="K159" i="1"/>
  <c r="T159" i="1" s="1"/>
  <c r="U159" i="1" s="1"/>
  <c r="M159" i="1"/>
  <c r="R159" i="1" s="1"/>
  <c r="V159" i="1" l="1"/>
  <c r="X159" i="1" s="1"/>
  <c r="B551" i="1"/>
  <c r="W550" i="1"/>
  <c r="AC550" i="1" s="1"/>
  <c r="S160" i="1"/>
  <c r="N159" i="1"/>
  <c r="O159" i="1" s="1"/>
  <c r="B552" i="1" l="1"/>
  <c r="W551" i="1"/>
  <c r="AC551" i="1" s="1"/>
  <c r="Q160" i="1"/>
  <c r="I160" i="1"/>
  <c r="J160" i="1" s="1"/>
  <c r="B553" i="1" l="1"/>
  <c r="W552" i="1"/>
  <c r="AC552" i="1" s="1"/>
  <c r="K160" i="1"/>
  <c r="L160" i="1"/>
  <c r="T160" i="1" s="1"/>
  <c r="U160" i="1" s="1"/>
  <c r="V160" i="1" l="1"/>
  <c r="X160" i="1" s="1"/>
  <c r="B554" i="1"/>
  <c r="W553" i="1"/>
  <c r="AC553" i="1" s="1"/>
  <c r="M160" i="1"/>
  <c r="B555" i="1" l="1"/>
  <c r="W554" i="1"/>
  <c r="AC554" i="1" s="1"/>
  <c r="R160" i="1"/>
  <c r="N160" i="1"/>
  <c r="O160" i="1" s="1"/>
  <c r="B556" i="1" l="1"/>
  <c r="W555" i="1"/>
  <c r="AC555" i="1" s="1"/>
  <c r="Q161" i="1"/>
  <c r="I161" i="1"/>
  <c r="J161" i="1" s="1"/>
  <c r="S161" i="1"/>
  <c r="B557" i="1" l="1"/>
  <c r="W556" i="1"/>
  <c r="AC556" i="1" s="1"/>
  <c r="K161" i="1"/>
  <c r="L161" i="1"/>
  <c r="T161" i="1" s="1"/>
  <c r="U161" i="1" s="1"/>
  <c r="V161" i="1" l="1"/>
  <c r="X161" i="1" s="1"/>
  <c r="B558" i="1"/>
  <c r="W557" i="1"/>
  <c r="AC557" i="1" s="1"/>
  <c r="M161" i="1"/>
  <c r="B559" i="1" l="1"/>
  <c r="W558" i="1"/>
  <c r="AC558" i="1" s="1"/>
  <c r="R161" i="1"/>
  <c r="N161" i="1"/>
  <c r="O161" i="1" s="1"/>
  <c r="B560" i="1" l="1"/>
  <c r="W559" i="1"/>
  <c r="AC559" i="1" s="1"/>
  <c r="Q162" i="1"/>
  <c r="I162" i="1"/>
  <c r="J162" i="1" s="1"/>
  <c r="L162" i="1" s="1"/>
  <c r="S162" i="1"/>
  <c r="B561" i="1" l="1"/>
  <c r="W560" i="1"/>
  <c r="AC560" i="1" s="1"/>
  <c r="K162" i="1"/>
  <c r="T162" i="1" s="1"/>
  <c r="U162" i="1" s="1"/>
  <c r="M162" i="1"/>
  <c r="R162" i="1" s="1"/>
  <c r="V162" i="1" l="1"/>
  <c r="X162" i="1" s="1"/>
  <c r="B562" i="1"/>
  <c r="W561" i="1"/>
  <c r="AC561" i="1" s="1"/>
  <c r="S163" i="1"/>
  <c r="N162" i="1"/>
  <c r="O162" i="1" s="1"/>
  <c r="B563" i="1" l="1"/>
  <c r="W562" i="1"/>
  <c r="AC562" i="1" s="1"/>
  <c r="Q163" i="1"/>
  <c r="I163" i="1"/>
  <c r="J163" i="1" s="1"/>
  <c r="B564" i="1" l="1"/>
  <c r="W563" i="1"/>
  <c r="AC563" i="1" s="1"/>
  <c r="K163" i="1"/>
  <c r="L163" i="1"/>
  <c r="T163" i="1" l="1"/>
  <c r="U163" i="1" s="1"/>
  <c r="V163" i="1" s="1"/>
  <c r="X163" i="1" s="1"/>
  <c r="B565" i="1"/>
  <c r="W564" i="1"/>
  <c r="AC564" i="1" s="1"/>
  <c r="M163" i="1"/>
  <c r="B566" i="1" l="1"/>
  <c r="W565" i="1"/>
  <c r="AC565" i="1" s="1"/>
  <c r="R163" i="1"/>
  <c r="N163" i="1"/>
  <c r="O163" i="1" s="1"/>
  <c r="B567" i="1" l="1"/>
  <c r="W566" i="1"/>
  <c r="AC566" i="1" s="1"/>
  <c r="Q164" i="1"/>
  <c r="I164" i="1"/>
  <c r="J164" i="1" s="1"/>
  <c r="S164" i="1"/>
  <c r="B568" i="1" l="1"/>
  <c r="W567" i="1"/>
  <c r="AC567" i="1" s="1"/>
  <c r="K164" i="1"/>
  <c r="L164" i="1"/>
  <c r="T164" i="1" l="1"/>
  <c r="U164" i="1" s="1"/>
  <c r="V164" i="1" s="1"/>
  <c r="X164" i="1" s="1"/>
  <c r="B569" i="1"/>
  <c r="W568" i="1"/>
  <c r="AC568" i="1" s="1"/>
  <c r="M164" i="1"/>
  <c r="B570" i="1" l="1"/>
  <c r="W569" i="1"/>
  <c r="AC569" i="1" s="1"/>
  <c r="R164" i="1"/>
  <c r="N164" i="1"/>
  <c r="O164" i="1" s="1"/>
  <c r="B571" i="1" l="1"/>
  <c r="W570" i="1"/>
  <c r="AC570" i="1" s="1"/>
  <c r="Q165" i="1"/>
  <c r="I165" i="1"/>
  <c r="J165" i="1" s="1"/>
  <c r="S165" i="1"/>
  <c r="B572" i="1" l="1"/>
  <c r="W571" i="1"/>
  <c r="AC571" i="1" s="1"/>
  <c r="K165" i="1"/>
  <c r="L165" i="1"/>
  <c r="T165" i="1" l="1"/>
  <c r="U165" i="1" s="1"/>
  <c r="V165" i="1" s="1"/>
  <c r="X165" i="1" s="1"/>
  <c r="B573" i="1"/>
  <c r="W572" i="1"/>
  <c r="AC572" i="1" s="1"/>
  <c r="M165" i="1"/>
  <c r="B574" i="1" l="1"/>
  <c r="W573" i="1"/>
  <c r="AC573" i="1" s="1"/>
  <c r="R165" i="1"/>
  <c r="N165" i="1"/>
  <c r="O165" i="1" s="1"/>
  <c r="B575" i="1" l="1"/>
  <c r="W574" i="1"/>
  <c r="AC574" i="1" s="1"/>
  <c r="Q166" i="1"/>
  <c r="I166" i="1"/>
  <c r="J166" i="1" s="1"/>
  <c r="S166" i="1"/>
  <c r="B576" i="1" l="1"/>
  <c r="W575" i="1"/>
  <c r="AC575" i="1" s="1"/>
  <c r="K166" i="1"/>
  <c r="L166" i="1"/>
  <c r="T166" i="1" l="1"/>
  <c r="U166" i="1" s="1"/>
  <c r="V166" i="1" s="1"/>
  <c r="X166" i="1" s="1"/>
  <c r="B577" i="1"/>
  <c r="W576" i="1"/>
  <c r="AC576" i="1" s="1"/>
  <c r="M166" i="1"/>
  <c r="B578" i="1" l="1"/>
  <c r="W577" i="1"/>
  <c r="AC577" i="1" s="1"/>
  <c r="R166" i="1"/>
  <c r="N166" i="1"/>
  <c r="O166" i="1" s="1"/>
  <c r="B579" i="1" l="1"/>
  <c r="W578" i="1"/>
  <c r="AC578" i="1" s="1"/>
  <c r="Q167" i="1"/>
  <c r="I167" i="1"/>
  <c r="J167" i="1" s="1"/>
  <c r="L167" i="1" s="1"/>
  <c r="M167" i="1" s="1"/>
  <c r="S167" i="1"/>
  <c r="R167" i="1" l="1"/>
  <c r="S168" i="1" s="1"/>
  <c r="B580" i="1"/>
  <c r="W579" i="1"/>
  <c r="AC579" i="1" s="1"/>
  <c r="N167" i="1"/>
  <c r="O167" i="1" s="1"/>
  <c r="K167" i="1"/>
  <c r="T167" i="1" s="1"/>
  <c r="U167" i="1" s="1"/>
  <c r="V167" i="1" l="1"/>
  <c r="X167" i="1" s="1"/>
  <c r="B581" i="1"/>
  <c r="W580" i="1"/>
  <c r="AC580" i="1" s="1"/>
  <c r="Q168" i="1"/>
  <c r="I168" i="1"/>
  <c r="J168" i="1" s="1"/>
  <c r="B582" i="1" l="1"/>
  <c r="W581" i="1"/>
  <c r="AC581" i="1" s="1"/>
  <c r="K168" i="1"/>
  <c r="L168" i="1"/>
  <c r="T168" i="1" l="1"/>
  <c r="U168" i="1" s="1"/>
  <c r="V168" i="1"/>
  <c r="X168" i="1" s="1"/>
  <c r="B583" i="1"/>
  <c r="W582" i="1"/>
  <c r="AC582" i="1" s="1"/>
  <c r="M168" i="1"/>
  <c r="B584" i="1" l="1"/>
  <c r="W583" i="1"/>
  <c r="AC583" i="1" s="1"/>
  <c r="R168" i="1"/>
  <c r="N168" i="1"/>
  <c r="O168" i="1" s="1"/>
  <c r="B585" i="1" l="1"/>
  <c r="W584" i="1"/>
  <c r="AC584" i="1" s="1"/>
  <c r="Q169" i="1"/>
  <c r="I169" i="1"/>
  <c r="J169" i="1" s="1"/>
  <c r="L169" i="1" s="1"/>
  <c r="S169" i="1"/>
  <c r="B586" i="1" l="1"/>
  <c r="W585" i="1"/>
  <c r="AC585" i="1" s="1"/>
  <c r="K169" i="1"/>
  <c r="T169" i="1" s="1"/>
  <c r="U169" i="1" s="1"/>
  <c r="M169" i="1"/>
  <c r="R169" i="1" s="1"/>
  <c r="V169" i="1" l="1"/>
  <c r="X169" i="1" s="1"/>
  <c r="B587" i="1"/>
  <c r="W586" i="1"/>
  <c r="AC586" i="1" s="1"/>
  <c r="S170" i="1"/>
  <c r="N169" i="1"/>
  <c r="O169" i="1" s="1"/>
  <c r="B588" i="1" l="1"/>
  <c r="W587" i="1"/>
  <c r="AC587" i="1" s="1"/>
  <c r="Q170" i="1"/>
  <c r="I170" i="1"/>
  <c r="J170" i="1" s="1"/>
  <c r="L170" i="1" s="1"/>
  <c r="B589" i="1" l="1"/>
  <c r="W588" i="1"/>
  <c r="AC588" i="1" s="1"/>
  <c r="K170" i="1"/>
  <c r="T170" i="1" s="1"/>
  <c r="U170" i="1" s="1"/>
  <c r="M170" i="1"/>
  <c r="R170" i="1" s="1"/>
  <c r="V170" i="1" l="1"/>
  <c r="X170" i="1" s="1"/>
  <c r="B590" i="1"/>
  <c r="W589" i="1"/>
  <c r="AC589" i="1" s="1"/>
  <c r="S171" i="1"/>
  <c r="N170" i="1"/>
  <c r="O170" i="1" s="1"/>
  <c r="B591" i="1" l="1"/>
  <c r="W590" i="1"/>
  <c r="AC590" i="1" s="1"/>
  <c r="Q171" i="1"/>
  <c r="I171" i="1"/>
  <c r="J171" i="1" s="1"/>
  <c r="B592" i="1" l="1"/>
  <c r="W591" i="1"/>
  <c r="AC591" i="1" s="1"/>
  <c r="K171" i="1"/>
  <c r="L171" i="1"/>
  <c r="T171" i="1" l="1"/>
  <c r="U171" i="1" s="1"/>
  <c r="V171" i="1" s="1"/>
  <c r="X171" i="1" s="1"/>
  <c r="B593" i="1"/>
  <c r="W592" i="1"/>
  <c r="AC592" i="1" s="1"/>
  <c r="M171" i="1"/>
  <c r="B594" i="1" l="1"/>
  <c r="W593" i="1"/>
  <c r="AC593" i="1" s="1"/>
  <c r="R171" i="1"/>
  <c r="N171" i="1"/>
  <c r="O171" i="1" s="1"/>
  <c r="B595" i="1" l="1"/>
  <c r="W594" i="1"/>
  <c r="AC594" i="1" s="1"/>
  <c r="Q172" i="1"/>
  <c r="I172" i="1"/>
  <c r="J172" i="1" s="1"/>
  <c r="S172" i="1"/>
  <c r="B596" i="1" l="1"/>
  <c r="W595" i="1"/>
  <c r="AC595" i="1" s="1"/>
  <c r="K172" i="1"/>
  <c r="L172" i="1"/>
  <c r="T172" i="1" l="1"/>
  <c r="U172" i="1" s="1"/>
  <c r="V172" i="1" s="1"/>
  <c r="X172" i="1" s="1"/>
  <c r="B597" i="1"/>
  <c r="W596" i="1"/>
  <c r="AC596" i="1" s="1"/>
  <c r="M172" i="1"/>
  <c r="B598" i="1" l="1"/>
  <c r="W597" i="1"/>
  <c r="AC597" i="1" s="1"/>
  <c r="R172" i="1"/>
  <c r="N172" i="1"/>
  <c r="O172" i="1" s="1"/>
  <c r="B599" i="1" l="1"/>
  <c r="W598" i="1"/>
  <c r="AC598" i="1" s="1"/>
  <c r="Q173" i="1"/>
  <c r="I173" i="1"/>
  <c r="J173" i="1" s="1"/>
  <c r="S173" i="1"/>
  <c r="B600" i="1" l="1"/>
  <c r="W599" i="1"/>
  <c r="AC599" i="1" s="1"/>
  <c r="K173" i="1"/>
  <c r="L173" i="1"/>
  <c r="T173" i="1" l="1"/>
  <c r="U173" i="1" s="1"/>
  <c r="V173" i="1" s="1"/>
  <c r="X173" i="1" s="1"/>
  <c r="B601" i="1"/>
  <c r="W600" i="1"/>
  <c r="AC600" i="1" s="1"/>
  <c r="M173" i="1"/>
  <c r="B602" i="1" l="1"/>
  <c r="W601" i="1"/>
  <c r="AC601" i="1" s="1"/>
  <c r="R173" i="1"/>
  <c r="N173" i="1"/>
  <c r="O173" i="1" s="1"/>
  <c r="B603" i="1" l="1"/>
  <c r="W602" i="1"/>
  <c r="AC602" i="1" s="1"/>
  <c r="Q174" i="1"/>
  <c r="I174" i="1"/>
  <c r="J174" i="1" s="1"/>
  <c r="S174" i="1"/>
  <c r="B604" i="1" l="1"/>
  <c r="W603" i="1"/>
  <c r="AC603" i="1" s="1"/>
  <c r="K174" i="1"/>
  <c r="L174" i="1"/>
  <c r="T174" i="1" l="1"/>
  <c r="U174" i="1" s="1"/>
  <c r="V174" i="1" s="1"/>
  <c r="X174" i="1" s="1"/>
  <c r="B605" i="1"/>
  <c r="W604" i="1"/>
  <c r="AC604" i="1" s="1"/>
  <c r="M174" i="1"/>
  <c r="B606" i="1" l="1"/>
  <c r="W605" i="1"/>
  <c r="AC605" i="1" s="1"/>
  <c r="R174" i="1"/>
  <c r="N174" i="1"/>
  <c r="O174" i="1" s="1"/>
  <c r="B607" i="1" l="1"/>
  <c r="W606" i="1"/>
  <c r="AC606" i="1" s="1"/>
  <c r="Q175" i="1"/>
  <c r="I175" i="1"/>
  <c r="J175" i="1" s="1"/>
  <c r="S175" i="1"/>
  <c r="B608" i="1" l="1"/>
  <c r="W607" i="1"/>
  <c r="AC607" i="1" s="1"/>
  <c r="K175" i="1"/>
  <c r="L175" i="1"/>
  <c r="T175" i="1" l="1"/>
  <c r="U175" i="1" s="1"/>
  <c r="V175" i="1" s="1"/>
  <c r="X175" i="1" s="1"/>
  <c r="B609" i="1"/>
  <c r="W608" i="1"/>
  <c r="AC608" i="1" s="1"/>
  <c r="M175" i="1"/>
  <c r="B610" i="1" l="1"/>
  <c r="W609" i="1"/>
  <c r="AC609" i="1" s="1"/>
  <c r="R175" i="1"/>
  <c r="N175" i="1"/>
  <c r="O175" i="1" s="1"/>
  <c r="B611" i="1" l="1"/>
  <c r="W610" i="1"/>
  <c r="AC610" i="1" s="1"/>
  <c r="Q176" i="1"/>
  <c r="I176" i="1"/>
  <c r="J176" i="1" s="1"/>
  <c r="S176" i="1"/>
  <c r="B612" i="1" l="1"/>
  <c r="W611" i="1"/>
  <c r="AC611" i="1" s="1"/>
  <c r="K176" i="1"/>
  <c r="L176" i="1"/>
  <c r="T176" i="1" l="1"/>
  <c r="U176" i="1" s="1"/>
  <c r="V176" i="1" s="1"/>
  <c r="X176" i="1" s="1"/>
  <c r="B613" i="1"/>
  <c r="W612" i="1"/>
  <c r="AC612" i="1" s="1"/>
  <c r="M176" i="1"/>
  <c r="B614" i="1" l="1"/>
  <c r="W613" i="1"/>
  <c r="AC613" i="1" s="1"/>
  <c r="R176" i="1"/>
  <c r="N176" i="1"/>
  <c r="O176" i="1" s="1"/>
  <c r="B615" i="1" l="1"/>
  <c r="W614" i="1"/>
  <c r="AC614" i="1" s="1"/>
  <c r="Q177" i="1"/>
  <c r="I177" i="1"/>
  <c r="J177" i="1" s="1"/>
  <c r="L177" i="1" s="1"/>
  <c r="S177" i="1"/>
  <c r="B616" i="1" l="1"/>
  <c r="W615" i="1"/>
  <c r="AC615" i="1" s="1"/>
  <c r="K177" i="1"/>
  <c r="T177" i="1" s="1"/>
  <c r="U177" i="1" s="1"/>
  <c r="M177" i="1"/>
  <c r="R177" i="1" s="1"/>
  <c r="V177" i="1" l="1"/>
  <c r="X177" i="1" s="1"/>
  <c r="B617" i="1"/>
  <c r="W616" i="1"/>
  <c r="AC616" i="1" s="1"/>
  <c r="S178" i="1"/>
  <c r="N177" i="1"/>
  <c r="O177" i="1" s="1"/>
  <c r="B618" i="1" l="1"/>
  <c r="W617" i="1"/>
  <c r="AC617" i="1" s="1"/>
  <c r="Q178" i="1"/>
  <c r="I178" i="1"/>
  <c r="J178" i="1" s="1"/>
  <c r="L178" i="1" s="1"/>
  <c r="B619" i="1" l="1"/>
  <c r="W618" i="1"/>
  <c r="AC618" i="1" s="1"/>
  <c r="K178" i="1"/>
  <c r="T178" i="1" s="1"/>
  <c r="U178" i="1" s="1"/>
  <c r="M178" i="1"/>
  <c r="R178" i="1" s="1"/>
  <c r="V178" i="1" l="1"/>
  <c r="X178" i="1" s="1"/>
  <c r="B620" i="1"/>
  <c r="W619" i="1"/>
  <c r="AC619" i="1" s="1"/>
  <c r="S179" i="1"/>
  <c r="N178" i="1"/>
  <c r="O178" i="1" s="1"/>
  <c r="B621" i="1" l="1"/>
  <c r="W620" i="1"/>
  <c r="AC620" i="1" s="1"/>
  <c r="I179" i="1"/>
  <c r="J179" i="1" s="1"/>
  <c r="Q179" i="1"/>
  <c r="B622" i="1" l="1"/>
  <c r="W621" i="1"/>
  <c r="AC621" i="1" s="1"/>
  <c r="K179" i="1"/>
  <c r="L179" i="1"/>
  <c r="T179" i="1" l="1"/>
  <c r="U179" i="1" s="1"/>
  <c r="V179" i="1" s="1"/>
  <c r="X179" i="1" s="1"/>
  <c r="B623" i="1"/>
  <c r="W622" i="1"/>
  <c r="AC622" i="1" s="1"/>
  <c r="M179" i="1"/>
  <c r="B624" i="1" l="1"/>
  <c r="W623" i="1"/>
  <c r="AC623" i="1" s="1"/>
  <c r="R179" i="1"/>
  <c r="N179" i="1"/>
  <c r="O179" i="1" s="1"/>
  <c r="B625" i="1" l="1"/>
  <c r="W624" i="1"/>
  <c r="AC624" i="1" s="1"/>
  <c r="Q180" i="1"/>
  <c r="I180" i="1"/>
  <c r="J180" i="1" s="1"/>
  <c r="S180" i="1"/>
  <c r="B626" i="1" l="1"/>
  <c r="W625" i="1"/>
  <c r="AC625" i="1" s="1"/>
  <c r="K180" i="1"/>
  <c r="L180" i="1"/>
  <c r="M180" i="1" s="1"/>
  <c r="R180" i="1" s="1"/>
  <c r="B627" i="1" l="1"/>
  <c r="W626" i="1"/>
  <c r="AC626" i="1" s="1"/>
  <c r="S181" i="1"/>
  <c r="T180" i="1"/>
  <c r="U180" i="1" s="1"/>
  <c r="N180" i="1"/>
  <c r="O180" i="1" s="1"/>
  <c r="V180" i="1" l="1"/>
  <c r="X180" i="1" s="1"/>
  <c r="B628" i="1"/>
  <c r="W627" i="1"/>
  <c r="AC627" i="1" s="1"/>
  <c r="Q181" i="1"/>
  <c r="I181" i="1"/>
  <c r="J181" i="1" s="1"/>
  <c r="B629" i="1" l="1"/>
  <c r="W628" i="1"/>
  <c r="AC628" i="1" s="1"/>
  <c r="K181" i="1"/>
  <c r="L181" i="1"/>
  <c r="T181" i="1" s="1"/>
  <c r="U181" i="1" s="1"/>
  <c r="V181" i="1" l="1"/>
  <c r="X181" i="1" s="1"/>
  <c r="B630" i="1"/>
  <c r="W629" i="1"/>
  <c r="AC629" i="1" s="1"/>
  <c r="M181" i="1"/>
  <c r="B631" i="1" l="1"/>
  <c r="W630" i="1"/>
  <c r="AC630" i="1" s="1"/>
  <c r="R181" i="1"/>
  <c r="N181" i="1"/>
  <c r="O181" i="1" s="1"/>
  <c r="B632" i="1" l="1"/>
  <c r="W631" i="1"/>
  <c r="AC631" i="1" s="1"/>
  <c r="Q182" i="1"/>
  <c r="I182" i="1"/>
  <c r="J182" i="1" s="1"/>
  <c r="S182" i="1"/>
  <c r="B633" i="1" l="1"/>
  <c r="W632" i="1"/>
  <c r="AC632" i="1" s="1"/>
  <c r="K182" i="1"/>
  <c r="L182" i="1"/>
  <c r="T182" i="1" s="1"/>
  <c r="U182" i="1" s="1"/>
  <c r="V182" i="1" l="1"/>
  <c r="X182" i="1" s="1"/>
  <c r="B634" i="1"/>
  <c r="W633" i="1"/>
  <c r="AC633" i="1" s="1"/>
  <c r="M182" i="1"/>
  <c r="B635" i="1" l="1"/>
  <c r="W634" i="1"/>
  <c r="AC634" i="1" s="1"/>
  <c r="R182" i="1"/>
  <c r="N182" i="1"/>
  <c r="O182" i="1" s="1"/>
  <c r="B636" i="1" l="1"/>
  <c r="W635" i="1"/>
  <c r="AC635" i="1" s="1"/>
  <c r="Q183" i="1"/>
  <c r="I183" i="1"/>
  <c r="J183" i="1" s="1"/>
  <c r="S183" i="1"/>
  <c r="B637" i="1" l="1"/>
  <c r="W636" i="1"/>
  <c r="AC636" i="1" s="1"/>
  <c r="K183" i="1"/>
  <c r="L183" i="1"/>
  <c r="T183" i="1" s="1"/>
  <c r="U183" i="1" s="1"/>
  <c r="V183" i="1" l="1"/>
  <c r="X183" i="1" s="1"/>
  <c r="M183" i="1"/>
  <c r="R183" i="1" s="1"/>
  <c r="S184" i="1" s="1"/>
  <c r="B638" i="1"/>
  <c r="W637" i="1"/>
  <c r="AC637" i="1" s="1"/>
  <c r="N183" i="1" l="1"/>
  <c r="O183" i="1" s="1"/>
  <c r="I184" i="1" s="1"/>
  <c r="J184" i="1" s="1"/>
  <c r="B639" i="1"/>
  <c r="W638" i="1"/>
  <c r="AC638" i="1" s="1"/>
  <c r="Q184" i="1" l="1"/>
  <c r="B640" i="1"/>
  <c r="W639" i="1"/>
  <c r="AC639" i="1" s="1"/>
  <c r="K184" i="1"/>
  <c r="L184" i="1"/>
  <c r="T184" i="1" l="1"/>
  <c r="U184" i="1" s="1"/>
  <c r="V184" i="1" s="1"/>
  <c r="X184" i="1" s="1"/>
  <c r="B641" i="1"/>
  <c r="W640" i="1"/>
  <c r="AC640" i="1" s="1"/>
  <c r="M184" i="1"/>
  <c r="B642" i="1" l="1"/>
  <c r="W641" i="1"/>
  <c r="AC641" i="1" s="1"/>
  <c r="R184" i="1"/>
  <c r="N184" i="1"/>
  <c r="O184" i="1" s="1"/>
  <c r="B643" i="1" l="1"/>
  <c r="W642" i="1"/>
  <c r="AC642" i="1" s="1"/>
  <c r="Q185" i="1"/>
  <c r="I185" i="1"/>
  <c r="J185" i="1" s="1"/>
  <c r="L185" i="1" s="1"/>
  <c r="S185" i="1"/>
  <c r="B644" i="1" l="1"/>
  <c r="W643" i="1"/>
  <c r="AC643" i="1" s="1"/>
  <c r="K185" i="1"/>
  <c r="T185" i="1" s="1"/>
  <c r="U185" i="1" s="1"/>
  <c r="M185" i="1"/>
  <c r="R185" i="1" s="1"/>
  <c r="V185" i="1" l="1"/>
  <c r="X185" i="1" s="1"/>
  <c r="B645" i="1"/>
  <c r="W644" i="1"/>
  <c r="AC644" i="1" s="1"/>
  <c r="S186" i="1"/>
  <c r="N185" i="1"/>
  <c r="O185" i="1" s="1"/>
  <c r="B646" i="1" l="1"/>
  <c r="W645" i="1"/>
  <c r="AC645" i="1" s="1"/>
  <c r="Q186" i="1"/>
  <c r="I186" i="1"/>
  <c r="J186" i="1" s="1"/>
  <c r="B647" i="1" l="1"/>
  <c r="W646" i="1"/>
  <c r="AC646" i="1" s="1"/>
  <c r="K186" i="1"/>
  <c r="L186" i="1"/>
  <c r="T186" i="1" s="1"/>
  <c r="U186" i="1" s="1"/>
  <c r="M186" i="1" l="1"/>
  <c r="R186" i="1" s="1"/>
  <c r="S187" i="1" s="1"/>
  <c r="V186" i="1"/>
  <c r="X186" i="1" s="1"/>
  <c r="B648" i="1"/>
  <c r="W647" i="1"/>
  <c r="AC647" i="1" s="1"/>
  <c r="N186" i="1" l="1"/>
  <c r="O186" i="1" s="1"/>
  <c r="Q187" i="1" s="1"/>
  <c r="B649" i="1"/>
  <c r="W648" i="1"/>
  <c r="AC648" i="1" s="1"/>
  <c r="I187" i="1" l="1"/>
  <c r="J187" i="1" s="1"/>
  <c r="K187" i="1" s="1"/>
  <c r="B650" i="1"/>
  <c r="W649" i="1"/>
  <c r="AC649" i="1" s="1"/>
  <c r="L187" i="1" l="1"/>
  <c r="T187" i="1" s="1"/>
  <c r="U187" i="1" s="1"/>
  <c r="V187" i="1" s="1"/>
  <c r="X187" i="1" s="1"/>
  <c r="B651" i="1"/>
  <c r="W650" i="1"/>
  <c r="AC650" i="1" s="1"/>
  <c r="M187" i="1"/>
  <c r="B652" i="1" l="1"/>
  <c r="W651" i="1"/>
  <c r="AC651" i="1" s="1"/>
  <c r="R187" i="1"/>
  <c r="N187" i="1"/>
  <c r="O187" i="1" s="1"/>
  <c r="B653" i="1" l="1"/>
  <c r="W652" i="1"/>
  <c r="AC652" i="1" s="1"/>
  <c r="Q188" i="1"/>
  <c r="I188" i="1"/>
  <c r="J188" i="1" s="1"/>
  <c r="S188" i="1"/>
  <c r="B654" i="1" l="1"/>
  <c r="W653" i="1"/>
  <c r="AC653" i="1" s="1"/>
  <c r="L188" i="1"/>
  <c r="M188" i="1" s="1"/>
  <c r="K188" i="1"/>
  <c r="B655" i="1" l="1"/>
  <c r="W654" i="1"/>
  <c r="AC654" i="1" s="1"/>
  <c r="R188" i="1"/>
  <c r="N188" i="1"/>
  <c r="O188" i="1" s="1"/>
  <c r="T188" i="1"/>
  <c r="U188" i="1" s="1"/>
  <c r="V188" i="1" l="1"/>
  <c r="X188" i="1" s="1"/>
  <c r="B656" i="1"/>
  <c r="W655" i="1"/>
  <c r="AC655" i="1" s="1"/>
  <c r="I189" i="1"/>
  <c r="J189" i="1" s="1"/>
  <c r="Q189" i="1"/>
  <c r="S189" i="1"/>
  <c r="B657" i="1" l="1"/>
  <c r="W656" i="1"/>
  <c r="AC656" i="1" s="1"/>
  <c r="K189" i="1"/>
  <c r="L189" i="1"/>
  <c r="T189" i="1" l="1"/>
  <c r="U189" i="1" s="1"/>
  <c r="V189" i="1" s="1"/>
  <c r="X189" i="1" s="1"/>
  <c r="B658" i="1"/>
  <c r="W657" i="1"/>
  <c r="AC657" i="1" s="1"/>
  <c r="M189" i="1"/>
  <c r="B659" i="1" l="1"/>
  <c r="W658" i="1"/>
  <c r="AC658" i="1" s="1"/>
  <c r="R189" i="1"/>
  <c r="N189" i="1"/>
  <c r="O189" i="1" s="1"/>
  <c r="B660" i="1" l="1"/>
  <c r="W659" i="1"/>
  <c r="AC659" i="1" s="1"/>
  <c r="Q190" i="1"/>
  <c r="I190" i="1"/>
  <c r="J190" i="1" s="1"/>
  <c r="L190" i="1" s="1"/>
  <c r="S190" i="1"/>
  <c r="M190" i="1" l="1"/>
  <c r="R190" i="1" s="1"/>
  <c r="S191" i="1" s="1"/>
  <c r="B661" i="1"/>
  <c r="W660" i="1"/>
  <c r="AC660" i="1" s="1"/>
  <c r="K190" i="1"/>
  <c r="T190" i="1" s="1"/>
  <c r="U190" i="1" s="1"/>
  <c r="V190" i="1" l="1"/>
  <c r="X190" i="1" s="1"/>
  <c r="N190" i="1"/>
  <c r="O190" i="1" s="1"/>
  <c r="Q191" i="1" s="1"/>
  <c r="B662" i="1"/>
  <c r="W661" i="1"/>
  <c r="AC661" i="1" s="1"/>
  <c r="I191" i="1" l="1"/>
  <c r="J191" i="1" s="1"/>
  <c r="K191" i="1" s="1"/>
  <c r="B663" i="1"/>
  <c r="W662" i="1"/>
  <c r="AC662" i="1" s="1"/>
  <c r="L191" i="1" l="1"/>
  <c r="T191" i="1" s="1"/>
  <c r="U191" i="1" s="1"/>
  <c r="V191" i="1" s="1"/>
  <c r="X191" i="1" s="1"/>
  <c r="B664" i="1"/>
  <c r="W663" i="1"/>
  <c r="AC663" i="1" s="1"/>
  <c r="M191" i="1" l="1"/>
  <c r="R191" i="1" s="1"/>
  <c r="S192" i="1" s="1"/>
  <c r="B665" i="1"/>
  <c r="W664" i="1"/>
  <c r="AC664" i="1" s="1"/>
  <c r="N191" i="1" l="1"/>
  <c r="O191" i="1" s="1"/>
  <c r="I192" i="1" s="1"/>
  <c r="J192" i="1" s="1"/>
  <c r="K192" i="1" s="1"/>
  <c r="B666" i="1"/>
  <c r="W665" i="1"/>
  <c r="AC665" i="1" s="1"/>
  <c r="Q192" i="1" l="1"/>
  <c r="L192" i="1"/>
  <c r="T192" i="1" s="1"/>
  <c r="U192" i="1" s="1"/>
  <c r="V192" i="1" s="1"/>
  <c r="X192" i="1" s="1"/>
  <c r="B667" i="1"/>
  <c r="W666" i="1"/>
  <c r="AC666" i="1" s="1"/>
  <c r="M192" i="1" l="1"/>
  <c r="R192" i="1" s="1"/>
  <c r="B668" i="1"/>
  <c r="W667" i="1"/>
  <c r="AC667" i="1" s="1"/>
  <c r="N192" i="1" l="1"/>
  <c r="O192" i="1" s="1"/>
  <c r="Q193" i="1" s="1"/>
  <c r="B669" i="1"/>
  <c r="W668" i="1"/>
  <c r="AC668" i="1" s="1"/>
  <c r="S193" i="1"/>
  <c r="I193" i="1" l="1"/>
  <c r="J193" i="1" s="1"/>
  <c r="L193" i="1" s="1"/>
  <c r="B670" i="1"/>
  <c r="W669" i="1"/>
  <c r="AC669" i="1" s="1"/>
  <c r="M193" i="1" l="1"/>
  <c r="R193" i="1" s="1"/>
  <c r="S194" i="1" s="1"/>
  <c r="K193" i="1"/>
  <c r="T193" i="1" s="1"/>
  <c r="U193" i="1" s="1"/>
  <c r="V193" i="1" s="1"/>
  <c r="X193" i="1" s="1"/>
  <c r="B671" i="1"/>
  <c r="W670" i="1"/>
  <c r="AC670" i="1" s="1"/>
  <c r="N193" i="1"/>
  <c r="O193" i="1" s="1"/>
  <c r="B672" i="1" l="1"/>
  <c r="W671" i="1"/>
  <c r="AC671" i="1" s="1"/>
  <c r="Q194" i="1"/>
  <c r="I194" i="1"/>
  <c r="J194" i="1" s="1"/>
  <c r="B673" i="1" l="1"/>
  <c r="W672" i="1"/>
  <c r="AC672" i="1" s="1"/>
  <c r="K194" i="1"/>
  <c r="L194" i="1"/>
  <c r="T194" i="1" l="1"/>
  <c r="U194" i="1" s="1"/>
  <c r="V194" i="1" s="1"/>
  <c r="X194" i="1" s="1"/>
  <c r="B674" i="1"/>
  <c r="W673" i="1"/>
  <c r="AC673" i="1" s="1"/>
  <c r="M194" i="1"/>
  <c r="B675" i="1" l="1"/>
  <c r="W674" i="1"/>
  <c r="AC674" i="1" s="1"/>
  <c r="R194" i="1"/>
  <c r="N194" i="1"/>
  <c r="O194" i="1" s="1"/>
  <c r="B676" i="1" l="1"/>
  <c r="W675" i="1"/>
  <c r="AC675" i="1" s="1"/>
  <c r="Q195" i="1"/>
  <c r="I195" i="1"/>
  <c r="J195" i="1" s="1"/>
  <c r="L195" i="1" s="1"/>
  <c r="M195" i="1" s="1"/>
  <c r="S195" i="1"/>
  <c r="R195" i="1" l="1"/>
  <c r="S196" i="1" s="1"/>
  <c r="B677" i="1"/>
  <c r="W676" i="1"/>
  <c r="AC676" i="1" s="1"/>
  <c r="N195" i="1"/>
  <c r="O195" i="1" s="1"/>
  <c r="K195" i="1"/>
  <c r="T195" i="1" s="1"/>
  <c r="U195" i="1" s="1"/>
  <c r="V195" i="1" l="1"/>
  <c r="X195" i="1" s="1"/>
  <c r="B678" i="1"/>
  <c r="W677" i="1"/>
  <c r="AC677" i="1" s="1"/>
  <c r="Q196" i="1"/>
  <c r="I196" i="1"/>
  <c r="J196" i="1" s="1"/>
  <c r="B679" i="1" l="1"/>
  <c r="W678" i="1"/>
  <c r="AC678" i="1" s="1"/>
  <c r="K196" i="1"/>
  <c r="L196" i="1"/>
  <c r="T196" i="1" l="1"/>
  <c r="U196" i="1" s="1"/>
  <c r="V196" i="1" s="1"/>
  <c r="X196" i="1" s="1"/>
  <c r="B680" i="1"/>
  <c r="W679" i="1"/>
  <c r="AC679" i="1" s="1"/>
  <c r="M196" i="1"/>
  <c r="B681" i="1" l="1"/>
  <c r="W680" i="1"/>
  <c r="AC680" i="1" s="1"/>
  <c r="R196" i="1"/>
  <c r="N196" i="1"/>
  <c r="O196" i="1" s="1"/>
  <c r="B682" i="1" l="1"/>
  <c r="W681" i="1"/>
  <c r="AC681" i="1" s="1"/>
  <c r="I197" i="1"/>
  <c r="J197" i="1" s="1"/>
  <c r="L197" i="1" s="1"/>
  <c r="Q197" i="1"/>
  <c r="S197" i="1"/>
  <c r="B683" i="1" l="1"/>
  <c r="W682" i="1"/>
  <c r="AC682" i="1" s="1"/>
  <c r="K197" i="1"/>
  <c r="T197" i="1" s="1"/>
  <c r="U197" i="1" s="1"/>
  <c r="M197" i="1"/>
  <c r="R197" i="1" s="1"/>
  <c r="V197" i="1" l="1"/>
  <c r="X197" i="1" s="1"/>
  <c r="B684" i="1"/>
  <c r="W683" i="1"/>
  <c r="AC683" i="1" s="1"/>
  <c r="S198" i="1"/>
  <c r="N197" i="1"/>
  <c r="O197" i="1" s="1"/>
  <c r="B685" i="1" l="1"/>
  <c r="W684" i="1"/>
  <c r="AC684" i="1" s="1"/>
  <c r="Q198" i="1"/>
  <c r="I198" i="1"/>
  <c r="J198" i="1" s="1"/>
  <c r="B686" i="1" l="1"/>
  <c r="W685" i="1"/>
  <c r="AC685" i="1" s="1"/>
  <c r="K198" i="1"/>
  <c r="L198" i="1"/>
  <c r="T198" i="1" l="1"/>
  <c r="U198" i="1" s="1"/>
  <c r="V198" i="1" s="1"/>
  <c r="X198" i="1" s="1"/>
  <c r="B687" i="1"/>
  <c r="W686" i="1"/>
  <c r="AC686" i="1" s="1"/>
  <c r="M198" i="1"/>
  <c r="B688" i="1" l="1"/>
  <c r="W687" i="1"/>
  <c r="AC687" i="1" s="1"/>
  <c r="R198" i="1"/>
  <c r="N198" i="1"/>
  <c r="O198" i="1" s="1"/>
  <c r="B689" i="1" l="1"/>
  <c r="W688" i="1"/>
  <c r="AC688" i="1" s="1"/>
  <c r="Q199" i="1"/>
  <c r="I199" i="1"/>
  <c r="J199" i="1" s="1"/>
  <c r="S199" i="1"/>
  <c r="B690" i="1" l="1"/>
  <c r="W689" i="1"/>
  <c r="AC689" i="1" s="1"/>
  <c r="K199" i="1"/>
  <c r="L199" i="1"/>
  <c r="M199" i="1" s="1"/>
  <c r="B691" i="1" l="1"/>
  <c r="W690" i="1"/>
  <c r="AC690" i="1" s="1"/>
  <c r="R199" i="1"/>
  <c r="N199" i="1"/>
  <c r="O199" i="1" s="1"/>
  <c r="T199" i="1"/>
  <c r="U199" i="1" s="1"/>
  <c r="V199" i="1" l="1"/>
  <c r="X199" i="1" s="1"/>
  <c r="B692" i="1"/>
  <c r="W691" i="1"/>
  <c r="AC691" i="1" s="1"/>
  <c r="I200" i="1"/>
  <c r="J200" i="1" s="1"/>
  <c r="Q200" i="1"/>
  <c r="S200" i="1"/>
  <c r="B693" i="1" l="1"/>
  <c r="W692" i="1"/>
  <c r="AC692" i="1" s="1"/>
  <c r="K200" i="1"/>
  <c r="L200" i="1"/>
  <c r="T200" i="1" l="1"/>
  <c r="U200" i="1" s="1"/>
  <c r="V200" i="1" s="1"/>
  <c r="X200" i="1" s="1"/>
  <c r="B694" i="1"/>
  <c r="W693" i="1"/>
  <c r="AC693" i="1" s="1"/>
  <c r="M200" i="1"/>
  <c r="B695" i="1" l="1"/>
  <c r="W694" i="1"/>
  <c r="AC694" i="1" s="1"/>
  <c r="R200" i="1"/>
  <c r="N200" i="1"/>
  <c r="O200" i="1" s="1"/>
  <c r="B696" i="1" l="1"/>
  <c r="W695" i="1"/>
  <c r="AC695" i="1" s="1"/>
  <c r="Q201" i="1"/>
  <c r="I201" i="1"/>
  <c r="J201" i="1" s="1"/>
  <c r="S201" i="1"/>
  <c r="B697" i="1" l="1"/>
  <c r="W696" i="1"/>
  <c r="AC696" i="1" s="1"/>
  <c r="K201" i="1"/>
  <c r="L201" i="1"/>
  <c r="M201" i="1" s="1"/>
  <c r="R201" i="1" s="1"/>
  <c r="B698" i="1" l="1"/>
  <c r="W697" i="1"/>
  <c r="AC697" i="1" s="1"/>
  <c r="S202" i="1"/>
  <c r="T201" i="1"/>
  <c r="U201" i="1" s="1"/>
  <c r="N201" i="1"/>
  <c r="O201" i="1" s="1"/>
  <c r="V201" i="1" l="1"/>
  <c r="X201" i="1" s="1"/>
  <c r="B699" i="1"/>
  <c r="W698" i="1"/>
  <c r="AC698" i="1" s="1"/>
  <c r="Q202" i="1"/>
  <c r="I202" i="1"/>
  <c r="J202" i="1" s="1"/>
  <c r="B700" i="1" l="1"/>
  <c r="W699" i="1"/>
  <c r="AC699" i="1" s="1"/>
  <c r="K202" i="1"/>
  <c r="L202" i="1"/>
  <c r="T202" i="1" l="1"/>
  <c r="U202" i="1" s="1"/>
  <c r="V202" i="1" s="1"/>
  <c r="X202" i="1" s="1"/>
  <c r="B701" i="1"/>
  <c r="W700" i="1"/>
  <c r="AC700" i="1" s="1"/>
  <c r="M202" i="1"/>
  <c r="B702" i="1" l="1"/>
  <c r="W701" i="1"/>
  <c r="AC701" i="1" s="1"/>
  <c r="R202" i="1"/>
  <c r="N202" i="1"/>
  <c r="O202" i="1" s="1"/>
  <c r="B703" i="1" l="1"/>
  <c r="W702" i="1"/>
  <c r="AC702" i="1" s="1"/>
  <c r="Q203" i="1"/>
  <c r="I203" i="1"/>
  <c r="J203" i="1" s="1"/>
  <c r="S203" i="1"/>
  <c r="B704" i="1" l="1"/>
  <c r="W703" i="1"/>
  <c r="AC703" i="1" s="1"/>
  <c r="K203" i="1"/>
  <c r="L203" i="1"/>
  <c r="T203" i="1" l="1"/>
  <c r="U203" i="1" s="1"/>
  <c r="V203" i="1" s="1"/>
  <c r="X203" i="1" s="1"/>
  <c r="B705" i="1"/>
  <c r="W704" i="1"/>
  <c r="AC704" i="1" s="1"/>
  <c r="M203" i="1"/>
  <c r="B706" i="1" l="1"/>
  <c r="W705" i="1"/>
  <c r="AC705" i="1" s="1"/>
  <c r="R203" i="1"/>
  <c r="N203" i="1"/>
  <c r="O203" i="1" s="1"/>
  <c r="B707" i="1" l="1"/>
  <c r="W706" i="1"/>
  <c r="AC706" i="1" s="1"/>
  <c r="Q204" i="1"/>
  <c r="I204" i="1"/>
  <c r="J204" i="1" s="1"/>
  <c r="L204" i="1" s="1"/>
  <c r="S204" i="1"/>
  <c r="B708" i="1" l="1"/>
  <c r="W707" i="1"/>
  <c r="AC707" i="1" s="1"/>
  <c r="K204" i="1"/>
  <c r="T204" i="1" s="1"/>
  <c r="U204" i="1" s="1"/>
  <c r="M204" i="1"/>
  <c r="R204" i="1" s="1"/>
  <c r="V204" i="1" l="1"/>
  <c r="X204" i="1" s="1"/>
  <c r="B709" i="1"/>
  <c r="W708" i="1"/>
  <c r="AC708" i="1" s="1"/>
  <c r="S205" i="1"/>
  <c r="N204" i="1"/>
  <c r="O204" i="1" s="1"/>
  <c r="B710" i="1" l="1"/>
  <c r="W709" i="1"/>
  <c r="AC709" i="1" s="1"/>
  <c r="Q205" i="1"/>
  <c r="I205" i="1"/>
  <c r="J205" i="1" s="1"/>
  <c r="B711" i="1" l="1"/>
  <c r="W710" i="1"/>
  <c r="AC710" i="1" s="1"/>
  <c r="K205" i="1"/>
  <c r="L205" i="1"/>
  <c r="T205" i="1" l="1"/>
  <c r="U205" i="1" s="1"/>
  <c r="V205" i="1" s="1"/>
  <c r="X205" i="1" s="1"/>
  <c r="B712" i="1"/>
  <c r="W711" i="1"/>
  <c r="AC711" i="1" s="1"/>
  <c r="M205" i="1"/>
  <c r="B713" i="1" l="1"/>
  <c r="W712" i="1"/>
  <c r="AC712" i="1" s="1"/>
  <c r="R205" i="1"/>
  <c r="N205" i="1"/>
  <c r="O205" i="1" s="1"/>
  <c r="B714" i="1" l="1"/>
  <c r="W713" i="1"/>
  <c r="AC713" i="1" s="1"/>
  <c r="Q206" i="1"/>
  <c r="I206" i="1"/>
  <c r="J206" i="1" s="1"/>
  <c r="S206" i="1"/>
  <c r="B715" i="1" l="1"/>
  <c r="W714" i="1"/>
  <c r="AC714" i="1" s="1"/>
  <c r="K206" i="1"/>
  <c r="L206" i="1"/>
  <c r="M206" i="1" s="1"/>
  <c r="R206" i="1" s="1"/>
  <c r="B716" i="1" l="1"/>
  <c r="W715" i="1"/>
  <c r="AC715" i="1" s="1"/>
  <c r="S207" i="1"/>
  <c r="N206" i="1"/>
  <c r="O206" i="1" s="1"/>
  <c r="T206" i="1"/>
  <c r="U206" i="1" s="1"/>
  <c r="V206" i="1" l="1"/>
  <c r="X206" i="1" s="1"/>
  <c r="B717" i="1"/>
  <c r="W716" i="1"/>
  <c r="AC716" i="1" s="1"/>
  <c r="Q207" i="1"/>
  <c r="I207" i="1"/>
  <c r="J207" i="1" s="1"/>
  <c r="B718" i="1" l="1"/>
  <c r="W717" i="1"/>
  <c r="AC717" i="1" s="1"/>
  <c r="K207" i="1"/>
  <c r="L207" i="1"/>
  <c r="T207" i="1" s="1"/>
  <c r="U207" i="1" s="1"/>
  <c r="V207" i="1" l="1"/>
  <c r="X207" i="1" s="1"/>
  <c r="B719" i="1"/>
  <c r="W718" i="1"/>
  <c r="AC718" i="1" s="1"/>
  <c r="M207" i="1"/>
  <c r="B720" i="1" l="1"/>
  <c r="W719" i="1"/>
  <c r="AC719" i="1" s="1"/>
  <c r="R207" i="1"/>
  <c r="N207" i="1"/>
  <c r="O207" i="1" s="1"/>
  <c r="B721" i="1" l="1"/>
  <c r="W720" i="1"/>
  <c r="AC720" i="1" s="1"/>
  <c r="Q208" i="1"/>
  <c r="I208" i="1"/>
  <c r="J208" i="1" s="1"/>
  <c r="L208" i="1" s="1"/>
  <c r="S208" i="1"/>
  <c r="B722" i="1" l="1"/>
  <c r="W721" i="1"/>
  <c r="AC721" i="1" s="1"/>
  <c r="K208" i="1"/>
  <c r="T208" i="1" s="1"/>
  <c r="U208" i="1" s="1"/>
  <c r="M208" i="1"/>
  <c r="R208" i="1" s="1"/>
  <c r="V208" i="1" l="1"/>
  <c r="X208" i="1" s="1"/>
  <c r="B723" i="1"/>
  <c r="W722" i="1"/>
  <c r="AC722" i="1" s="1"/>
  <c r="S209" i="1"/>
  <c r="N208" i="1"/>
  <c r="O208" i="1" s="1"/>
  <c r="B724" i="1" l="1"/>
  <c r="W723" i="1"/>
  <c r="AC723" i="1" s="1"/>
  <c r="Q209" i="1"/>
  <c r="I209" i="1"/>
  <c r="J209" i="1" s="1"/>
  <c r="B725" i="1" l="1"/>
  <c r="W724" i="1"/>
  <c r="AC724" i="1" s="1"/>
  <c r="K209" i="1"/>
  <c r="L209" i="1"/>
  <c r="T209" i="1" l="1"/>
  <c r="U209" i="1" s="1"/>
  <c r="V209" i="1" s="1"/>
  <c r="X209" i="1" s="1"/>
  <c r="B726" i="1"/>
  <c r="W725" i="1"/>
  <c r="AC725" i="1" s="1"/>
  <c r="M209" i="1"/>
  <c r="B727" i="1" l="1"/>
  <c r="W726" i="1"/>
  <c r="AC726" i="1" s="1"/>
  <c r="R209" i="1"/>
  <c r="N209" i="1"/>
  <c r="O209" i="1" s="1"/>
  <c r="B728" i="1" l="1"/>
  <c r="W727" i="1"/>
  <c r="AC727" i="1" s="1"/>
  <c r="Q210" i="1"/>
  <c r="I210" i="1"/>
  <c r="J210" i="1" s="1"/>
  <c r="S210" i="1"/>
  <c r="B729" i="1" l="1"/>
  <c r="W728" i="1"/>
  <c r="AC728" i="1" s="1"/>
  <c r="K210" i="1"/>
  <c r="L210" i="1"/>
  <c r="M210" i="1" s="1"/>
  <c r="B730" i="1" l="1"/>
  <c r="W729" i="1"/>
  <c r="AC729" i="1" s="1"/>
  <c r="R210" i="1"/>
  <c r="N210" i="1"/>
  <c r="O210" i="1" s="1"/>
  <c r="T210" i="1"/>
  <c r="U210" i="1" s="1"/>
  <c r="V210" i="1" l="1"/>
  <c r="X210" i="1" s="1"/>
  <c r="B731" i="1"/>
  <c r="W730" i="1"/>
  <c r="AC730" i="1" s="1"/>
  <c r="I211" i="1"/>
  <c r="J211" i="1" s="1"/>
  <c r="Q211" i="1"/>
  <c r="S211" i="1"/>
  <c r="B732" i="1" l="1"/>
  <c r="W731" i="1"/>
  <c r="AC731" i="1" s="1"/>
  <c r="K211" i="1"/>
  <c r="L211" i="1"/>
  <c r="T211" i="1" s="1"/>
  <c r="U211" i="1" s="1"/>
  <c r="V211" i="1" l="1"/>
  <c r="X211" i="1" s="1"/>
  <c r="B733" i="1"/>
  <c r="W732" i="1"/>
  <c r="AC732" i="1" s="1"/>
  <c r="M211" i="1"/>
  <c r="B734" i="1" l="1"/>
  <c r="W733" i="1"/>
  <c r="AC733" i="1" s="1"/>
  <c r="R211" i="1"/>
  <c r="N211" i="1"/>
  <c r="O211" i="1" s="1"/>
  <c r="B735" i="1" l="1"/>
  <c r="W734" i="1"/>
  <c r="AC734" i="1" s="1"/>
  <c r="Q212" i="1"/>
  <c r="I212" i="1"/>
  <c r="J212" i="1" s="1"/>
  <c r="S212" i="1"/>
  <c r="B736" i="1" l="1"/>
  <c r="W735" i="1"/>
  <c r="AC735" i="1" s="1"/>
  <c r="K212" i="1"/>
  <c r="L212" i="1"/>
  <c r="T212" i="1" l="1"/>
  <c r="U212" i="1" s="1"/>
  <c r="V212" i="1" s="1"/>
  <c r="X212" i="1" s="1"/>
  <c r="B737" i="1"/>
  <c r="W736" i="1"/>
  <c r="AC736" i="1" s="1"/>
  <c r="M212" i="1"/>
  <c r="B738" i="1" l="1"/>
  <c r="W737" i="1"/>
  <c r="AC737" i="1" s="1"/>
  <c r="R212" i="1"/>
  <c r="N212" i="1"/>
  <c r="O212" i="1" s="1"/>
  <c r="B739" i="1" l="1"/>
  <c r="W738" i="1"/>
  <c r="AC738" i="1" s="1"/>
  <c r="Q213" i="1"/>
  <c r="I213" i="1"/>
  <c r="J213" i="1" s="1"/>
  <c r="S213" i="1"/>
  <c r="B740" i="1" l="1"/>
  <c r="W739" i="1"/>
  <c r="AC739" i="1" s="1"/>
  <c r="K213" i="1"/>
  <c r="L213" i="1"/>
  <c r="T213" i="1" l="1"/>
  <c r="U213" i="1" s="1"/>
  <c r="V213" i="1" s="1"/>
  <c r="X213" i="1" s="1"/>
  <c r="B741" i="1"/>
  <c r="W740" i="1"/>
  <c r="AC740" i="1" s="1"/>
  <c r="M213" i="1"/>
  <c r="B742" i="1" l="1"/>
  <c r="W741" i="1"/>
  <c r="AC741" i="1" s="1"/>
  <c r="R213" i="1"/>
  <c r="N213" i="1"/>
  <c r="O213" i="1" s="1"/>
  <c r="B743" i="1" l="1"/>
  <c r="W742" i="1"/>
  <c r="AC742" i="1" s="1"/>
  <c r="Q214" i="1"/>
  <c r="I214" i="1"/>
  <c r="J214" i="1" s="1"/>
  <c r="S214" i="1"/>
  <c r="B744" i="1" l="1"/>
  <c r="W743" i="1"/>
  <c r="AC743" i="1" s="1"/>
  <c r="K214" i="1"/>
  <c r="L214" i="1"/>
  <c r="T214" i="1" s="1"/>
  <c r="U214" i="1" s="1"/>
  <c r="V214" i="1" l="1"/>
  <c r="X214" i="1" s="1"/>
  <c r="B745" i="1"/>
  <c r="W744" i="1"/>
  <c r="AC744" i="1" s="1"/>
  <c r="M214" i="1"/>
  <c r="B746" i="1" l="1"/>
  <c r="W745" i="1"/>
  <c r="AC745" i="1" s="1"/>
  <c r="R214" i="1"/>
  <c r="N214" i="1"/>
  <c r="O214" i="1" s="1"/>
  <c r="B747" i="1" l="1"/>
  <c r="W746" i="1"/>
  <c r="AC746" i="1" s="1"/>
  <c r="Q215" i="1"/>
  <c r="I215" i="1"/>
  <c r="J215" i="1" s="1"/>
  <c r="L215" i="1" s="1"/>
  <c r="S215" i="1"/>
  <c r="B748" i="1" l="1"/>
  <c r="W747" i="1"/>
  <c r="AC747" i="1" s="1"/>
  <c r="K215" i="1"/>
  <c r="T215" i="1" s="1"/>
  <c r="U215" i="1" s="1"/>
  <c r="M215" i="1"/>
  <c r="R215" i="1" s="1"/>
  <c r="V215" i="1" l="1"/>
  <c r="X215" i="1" s="1"/>
  <c r="B749" i="1"/>
  <c r="W748" i="1"/>
  <c r="AC748" i="1" s="1"/>
  <c r="S216" i="1"/>
  <c r="N215" i="1"/>
  <c r="O215" i="1" s="1"/>
  <c r="B750" i="1" l="1"/>
  <c r="W749" i="1"/>
  <c r="AC749" i="1" s="1"/>
  <c r="Q216" i="1"/>
  <c r="I216" i="1"/>
  <c r="J216" i="1" s="1"/>
  <c r="B751" i="1" l="1"/>
  <c r="W750" i="1"/>
  <c r="AC750" i="1" s="1"/>
  <c r="K216" i="1"/>
  <c r="L216" i="1"/>
  <c r="T216" i="1" l="1"/>
  <c r="U216" i="1" s="1"/>
  <c r="V216" i="1" s="1"/>
  <c r="X216" i="1" s="1"/>
  <c r="B752" i="1"/>
  <c r="W751" i="1"/>
  <c r="AC751" i="1" s="1"/>
  <c r="M216" i="1"/>
  <c r="B753" i="1" l="1"/>
  <c r="W752" i="1"/>
  <c r="AC752" i="1" s="1"/>
  <c r="R216" i="1"/>
  <c r="N216" i="1"/>
  <c r="O216" i="1" s="1"/>
  <c r="B754" i="1" l="1"/>
  <c r="W753" i="1"/>
  <c r="AC753" i="1" s="1"/>
  <c r="I217" i="1"/>
  <c r="J217" i="1" s="1"/>
  <c r="L217" i="1" s="1"/>
  <c r="Q217" i="1"/>
  <c r="S217" i="1"/>
  <c r="B755" i="1" l="1"/>
  <c r="W754" i="1"/>
  <c r="AC754" i="1" s="1"/>
  <c r="K217" i="1"/>
  <c r="T217" i="1" s="1"/>
  <c r="U217" i="1" s="1"/>
  <c r="M217" i="1"/>
  <c r="R217" i="1" s="1"/>
  <c r="V217" i="1" l="1"/>
  <c r="X217" i="1" s="1"/>
  <c r="B756" i="1"/>
  <c r="W755" i="1"/>
  <c r="AC755" i="1" s="1"/>
  <c r="S218" i="1"/>
  <c r="N217" i="1"/>
  <c r="O217" i="1" s="1"/>
  <c r="B757" i="1" l="1"/>
  <c r="W756" i="1"/>
  <c r="AC756" i="1" s="1"/>
  <c r="Q218" i="1"/>
  <c r="I218" i="1"/>
  <c r="J218" i="1" s="1"/>
  <c r="B758" i="1" l="1"/>
  <c r="W757" i="1"/>
  <c r="AC757" i="1" s="1"/>
  <c r="K218" i="1"/>
  <c r="L218" i="1"/>
  <c r="T218" i="1" s="1"/>
  <c r="U218" i="1" s="1"/>
  <c r="V218" i="1" l="1"/>
  <c r="X218" i="1" s="1"/>
  <c r="M218" i="1"/>
  <c r="R218" i="1" s="1"/>
  <c r="S219" i="1" s="1"/>
  <c r="B759" i="1"/>
  <c r="W758" i="1"/>
  <c r="AC758" i="1" s="1"/>
  <c r="N218" i="1" l="1"/>
  <c r="O218" i="1" s="1"/>
  <c r="Q219" i="1" s="1"/>
  <c r="B760" i="1"/>
  <c r="W759" i="1"/>
  <c r="AC759" i="1" s="1"/>
  <c r="I219" i="1" l="1"/>
  <c r="J219" i="1" s="1"/>
  <c r="L219" i="1" s="1"/>
  <c r="B761" i="1"/>
  <c r="W760" i="1"/>
  <c r="AC760" i="1" s="1"/>
  <c r="M219" i="1" l="1"/>
  <c r="R219" i="1" s="1"/>
  <c r="S220" i="1" s="1"/>
  <c r="K219" i="1"/>
  <c r="T219" i="1" s="1"/>
  <c r="U219" i="1" s="1"/>
  <c r="V219" i="1" s="1"/>
  <c r="X219" i="1" s="1"/>
  <c r="B762" i="1"/>
  <c r="W761" i="1"/>
  <c r="AC761" i="1" s="1"/>
  <c r="N219" i="1" l="1"/>
  <c r="O219" i="1" s="1"/>
  <c r="I220" i="1" s="1"/>
  <c r="J220" i="1" s="1"/>
  <c r="B763" i="1"/>
  <c r="W762" i="1"/>
  <c r="AC762" i="1" s="1"/>
  <c r="Q220" i="1" l="1"/>
  <c r="B764" i="1"/>
  <c r="W763" i="1"/>
  <c r="AC763" i="1" s="1"/>
  <c r="K220" i="1"/>
  <c r="L220" i="1"/>
  <c r="T220" i="1" l="1"/>
  <c r="U220" i="1" s="1"/>
  <c r="V220" i="1" s="1"/>
  <c r="X220" i="1" s="1"/>
  <c r="B765" i="1"/>
  <c r="W764" i="1"/>
  <c r="AC764" i="1" s="1"/>
  <c r="M220" i="1"/>
  <c r="B766" i="1" l="1"/>
  <c r="W765" i="1"/>
  <c r="AC765" i="1" s="1"/>
  <c r="R220" i="1"/>
  <c r="N220" i="1"/>
  <c r="O220" i="1" s="1"/>
  <c r="B767" i="1" l="1"/>
  <c r="W766" i="1"/>
  <c r="AC766" i="1" s="1"/>
  <c r="Q221" i="1"/>
  <c r="I221" i="1"/>
  <c r="J221" i="1" s="1"/>
  <c r="S221" i="1"/>
  <c r="B768" i="1" l="1"/>
  <c r="W767" i="1"/>
  <c r="AC767" i="1" s="1"/>
  <c r="K221" i="1"/>
  <c r="L221" i="1"/>
  <c r="T221" i="1" s="1"/>
  <c r="U221" i="1" s="1"/>
  <c r="V221" i="1" l="1"/>
  <c r="X221" i="1" s="1"/>
  <c r="B769" i="1"/>
  <c r="W768" i="1"/>
  <c r="AC768" i="1" s="1"/>
  <c r="M221" i="1"/>
  <c r="B770" i="1" l="1"/>
  <c r="W769" i="1"/>
  <c r="AC769" i="1" s="1"/>
  <c r="R221" i="1"/>
  <c r="N221" i="1"/>
  <c r="O221" i="1" s="1"/>
  <c r="B771" i="1" l="1"/>
  <c r="W770" i="1"/>
  <c r="AC770" i="1" s="1"/>
  <c r="Q222" i="1"/>
  <c r="I222" i="1"/>
  <c r="J222" i="1" s="1"/>
  <c r="S222" i="1"/>
  <c r="B772" i="1" l="1"/>
  <c r="W771" i="1"/>
  <c r="AC771" i="1" s="1"/>
  <c r="K222" i="1"/>
  <c r="L222" i="1"/>
  <c r="T222" i="1" s="1"/>
  <c r="U222" i="1" s="1"/>
  <c r="V222" i="1" l="1"/>
  <c r="X222" i="1" s="1"/>
  <c r="B773" i="1"/>
  <c r="W772" i="1"/>
  <c r="AC772" i="1" s="1"/>
  <c r="M222" i="1"/>
  <c r="B774" i="1" l="1"/>
  <c r="W773" i="1"/>
  <c r="AC773" i="1" s="1"/>
  <c r="R222" i="1"/>
  <c r="N222" i="1"/>
  <c r="O222" i="1" s="1"/>
  <c r="B775" i="1" l="1"/>
  <c r="W774" i="1"/>
  <c r="AC774" i="1" s="1"/>
  <c r="Q223" i="1"/>
  <c r="I223" i="1"/>
  <c r="J223" i="1" s="1"/>
  <c r="S223" i="1"/>
  <c r="B776" i="1" l="1"/>
  <c r="W775" i="1"/>
  <c r="AC775" i="1" s="1"/>
  <c r="K223" i="1"/>
  <c r="L223" i="1"/>
  <c r="M223" i="1" s="1"/>
  <c r="B777" i="1" l="1"/>
  <c r="W776" i="1"/>
  <c r="AC776" i="1" s="1"/>
  <c r="R223" i="1"/>
  <c r="N223" i="1"/>
  <c r="O223" i="1" s="1"/>
  <c r="T223" i="1"/>
  <c r="U223" i="1" s="1"/>
  <c r="V223" i="1" l="1"/>
  <c r="X223" i="1" s="1"/>
  <c r="B778" i="1"/>
  <c r="W777" i="1"/>
  <c r="AC777" i="1" s="1"/>
  <c r="Q224" i="1"/>
  <c r="I224" i="1"/>
  <c r="J224" i="1" s="1"/>
  <c r="S224" i="1"/>
  <c r="B779" i="1" l="1"/>
  <c r="W778" i="1"/>
  <c r="AC778" i="1" s="1"/>
  <c r="K224" i="1"/>
  <c r="L224" i="1"/>
  <c r="T224" i="1" s="1"/>
  <c r="U224" i="1" s="1"/>
  <c r="M224" i="1" l="1"/>
  <c r="R224" i="1" s="1"/>
  <c r="S225" i="1" s="1"/>
  <c r="V224" i="1"/>
  <c r="X224" i="1" s="1"/>
  <c r="B780" i="1"/>
  <c r="W779" i="1"/>
  <c r="AC779" i="1" s="1"/>
  <c r="N224" i="1" l="1"/>
  <c r="O224" i="1" s="1"/>
  <c r="Q225" i="1" s="1"/>
  <c r="B781" i="1"/>
  <c r="W780" i="1"/>
  <c r="AC780" i="1" s="1"/>
  <c r="I225" i="1" l="1"/>
  <c r="J225" i="1" s="1"/>
  <c r="K225" i="1" s="1"/>
  <c r="B782" i="1"/>
  <c r="W781" i="1"/>
  <c r="AC781" i="1" s="1"/>
  <c r="L225" i="1" l="1"/>
  <c r="T225" i="1" s="1"/>
  <c r="U225" i="1" s="1"/>
  <c r="V225" i="1" s="1"/>
  <c r="X225" i="1" s="1"/>
  <c r="B783" i="1"/>
  <c r="W782" i="1"/>
  <c r="AC782" i="1" s="1"/>
  <c r="M225" i="1" l="1"/>
  <c r="R225" i="1" s="1"/>
  <c r="S226" i="1" s="1"/>
  <c r="B784" i="1"/>
  <c r="W783" i="1"/>
  <c r="AC783" i="1" s="1"/>
  <c r="N225" i="1" l="1"/>
  <c r="O225" i="1" s="1"/>
  <c r="Q226" i="1" s="1"/>
  <c r="I226" i="1"/>
  <c r="J226" i="1" s="1"/>
  <c r="K226" i="1" s="1"/>
  <c r="B785" i="1"/>
  <c r="W784" i="1"/>
  <c r="AC784" i="1" s="1"/>
  <c r="L226" i="1" l="1"/>
  <c r="T226" i="1" s="1"/>
  <c r="U226" i="1" s="1"/>
  <c r="V226" i="1" s="1"/>
  <c r="X226" i="1" s="1"/>
  <c r="B786" i="1"/>
  <c r="W785" i="1"/>
  <c r="AC785" i="1" s="1"/>
  <c r="M226" i="1" l="1"/>
  <c r="R226" i="1" s="1"/>
  <c r="B787" i="1"/>
  <c r="W786" i="1"/>
  <c r="AC786" i="1" s="1"/>
  <c r="N226" i="1" l="1"/>
  <c r="O226" i="1" s="1"/>
  <c r="Q227" i="1" s="1"/>
  <c r="B788" i="1"/>
  <c r="W787" i="1"/>
  <c r="AC787" i="1" s="1"/>
  <c r="I227" i="1"/>
  <c r="J227" i="1" s="1"/>
  <c r="S227" i="1"/>
  <c r="B789" i="1" l="1"/>
  <c r="W788" i="1"/>
  <c r="AC788" i="1" s="1"/>
  <c r="K227" i="1"/>
  <c r="L227" i="1"/>
  <c r="M227" i="1" s="1"/>
  <c r="B790" i="1" l="1"/>
  <c r="W789" i="1"/>
  <c r="AC789" i="1" s="1"/>
  <c r="R227" i="1"/>
  <c r="N227" i="1"/>
  <c r="O227" i="1" s="1"/>
  <c r="T227" i="1"/>
  <c r="U227" i="1" s="1"/>
  <c r="V227" i="1" l="1"/>
  <c r="X227" i="1" s="1"/>
  <c r="B791" i="1"/>
  <c r="W790" i="1"/>
  <c r="AC790" i="1" s="1"/>
  <c r="Q228" i="1"/>
  <c r="I228" i="1"/>
  <c r="J228" i="1" s="1"/>
  <c r="S228" i="1"/>
  <c r="B792" i="1" l="1"/>
  <c r="W791" i="1"/>
  <c r="AC791" i="1" s="1"/>
  <c r="K228" i="1"/>
  <c r="L228" i="1"/>
  <c r="T228" i="1" s="1"/>
  <c r="U228" i="1" s="1"/>
  <c r="V228" i="1" l="1"/>
  <c r="X228" i="1" s="1"/>
  <c r="B793" i="1"/>
  <c r="W792" i="1"/>
  <c r="AC792" i="1" s="1"/>
  <c r="M228" i="1"/>
  <c r="B794" i="1" l="1"/>
  <c r="W793" i="1"/>
  <c r="AC793" i="1" s="1"/>
  <c r="R228" i="1"/>
  <c r="N228" i="1"/>
  <c r="O228" i="1" s="1"/>
  <c r="B795" i="1" l="1"/>
  <c r="W794" i="1"/>
  <c r="AC794" i="1" s="1"/>
  <c r="Q229" i="1"/>
  <c r="I229" i="1"/>
  <c r="J229" i="1" s="1"/>
  <c r="L229" i="1" s="1"/>
  <c r="S229" i="1"/>
  <c r="B796" i="1" l="1"/>
  <c r="W795" i="1"/>
  <c r="AC795" i="1" s="1"/>
  <c r="K229" i="1"/>
  <c r="T229" i="1" s="1"/>
  <c r="U229" i="1" s="1"/>
  <c r="M229" i="1"/>
  <c r="R229" i="1" s="1"/>
  <c r="V229" i="1" l="1"/>
  <c r="X229" i="1" s="1"/>
  <c r="B797" i="1"/>
  <c r="W796" i="1"/>
  <c r="AC796" i="1" s="1"/>
  <c r="S230" i="1"/>
  <c r="N229" i="1"/>
  <c r="O229" i="1" s="1"/>
  <c r="B798" i="1" l="1"/>
  <c r="W797" i="1"/>
  <c r="AC797" i="1" s="1"/>
  <c r="I230" i="1"/>
  <c r="J230" i="1" s="1"/>
  <c r="L230" i="1" s="1"/>
  <c r="Q230" i="1"/>
  <c r="B799" i="1" l="1"/>
  <c r="W798" i="1"/>
  <c r="AC798" i="1" s="1"/>
  <c r="K230" i="1"/>
  <c r="T230" i="1" s="1"/>
  <c r="U230" i="1" s="1"/>
  <c r="M230" i="1"/>
  <c r="R230" i="1" s="1"/>
  <c r="V230" i="1" l="1"/>
  <c r="X230" i="1" s="1"/>
  <c r="B800" i="1"/>
  <c r="W799" i="1"/>
  <c r="AC799" i="1" s="1"/>
  <c r="S231" i="1"/>
  <c r="N230" i="1"/>
  <c r="O230" i="1" s="1"/>
  <c r="B801" i="1" l="1"/>
  <c r="W800" i="1"/>
  <c r="AC800" i="1" s="1"/>
  <c r="I231" i="1"/>
  <c r="J231" i="1" s="1"/>
  <c r="Q231" i="1"/>
  <c r="B802" i="1" l="1"/>
  <c r="W801" i="1"/>
  <c r="AC801" i="1" s="1"/>
  <c r="K231" i="1"/>
  <c r="L231" i="1"/>
  <c r="B803" i="1" l="1"/>
  <c r="W802" i="1"/>
  <c r="AC802" i="1" s="1"/>
  <c r="T231" i="1"/>
  <c r="U231" i="1" s="1"/>
  <c r="M231" i="1"/>
  <c r="V231" i="1" l="1"/>
  <c r="X231" i="1" s="1"/>
  <c r="B804" i="1"/>
  <c r="W803" i="1"/>
  <c r="AC803" i="1" s="1"/>
  <c r="R231" i="1"/>
  <c r="N231" i="1"/>
  <c r="O231" i="1" s="1"/>
  <c r="B805" i="1" l="1"/>
  <c r="W804" i="1"/>
  <c r="AC804" i="1" s="1"/>
  <c r="I232" i="1"/>
  <c r="J232" i="1" s="1"/>
  <c r="Q232" i="1"/>
  <c r="S232" i="1"/>
  <c r="B806" i="1" l="1"/>
  <c r="W805" i="1"/>
  <c r="AC805" i="1" s="1"/>
  <c r="K232" i="1"/>
  <c r="L232" i="1"/>
  <c r="T232" i="1" s="1"/>
  <c r="U232" i="1" s="1"/>
  <c r="V232" i="1" l="1"/>
  <c r="X232" i="1" s="1"/>
  <c r="B807" i="1"/>
  <c r="W806" i="1"/>
  <c r="AC806" i="1" s="1"/>
  <c r="M232" i="1"/>
  <c r="B808" i="1" l="1"/>
  <c r="W807" i="1"/>
  <c r="AC807" i="1" s="1"/>
  <c r="R232" i="1"/>
  <c r="N232" i="1"/>
  <c r="O232" i="1" s="1"/>
  <c r="B809" i="1" l="1"/>
  <c r="W808" i="1"/>
  <c r="AC808" i="1" s="1"/>
  <c r="Q233" i="1"/>
  <c r="I233" i="1"/>
  <c r="J233" i="1" s="1"/>
  <c r="S233" i="1"/>
  <c r="B810" i="1" l="1"/>
  <c r="W809" i="1"/>
  <c r="AC809" i="1" s="1"/>
  <c r="K233" i="1"/>
  <c r="L233" i="1"/>
  <c r="T233" i="1" s="1"/>
  <c r="U233" i="1" s="1"/>
  <c r="V233" i="1" l="1"/>
  <c r="X233" i="1" s="1"/>
  <c r="B811" i="1"/>
  <c r="W810" i="1"/>
  <c r="AC810" i="1" s="1"/>
  <c r="M233" i="1"/>
  <c r="B812" i="1" l="1"/>
  <c r="W811" i="1"/>
  <c r="AC811" i="1" s="1"/>
  <c r="R233" i="1"/>
  <c r="N233" i="1"/>
  <c r="O233" i="1" s="1"/>
  <c r="B813" i="1" l="1"/>
  <c r="W812" i="1"/>
  <c r="AC812" i="1" s="1"/>
  <c r="Q234" i="1"/>
  <c r="I234" i="1"/>
  <c r="J234" i="1" s="1"/>
  <c r="S234" i="1"/>
  <c r="B814" i="1" l="1"/>
  <c r="W813" i="1"/>
  <c r="AC813" i="1" s="1"/>
  <c r="K234" i="1"/>
  <c r="L234" i="1"/>
  <c r="T234" i="1" s="1"/>
  <c r="U234" i="1" s="1"/>
  <c r="V234" i="1" l="1"/>
  <c r="X234" i="1" s="1"/>
  <c r="B815" i="1"/>
  <c r="W814" i="1"/>
  <c r="AC814" i="1" s="1"/>
  <c r="M234" i="1"/>
  <c r="B816" i="1" l="1"/>
  <c r="W815" i="1"/>
  <c r="AC815" i="1" s="1"/>
  <c r="R234" i="1"/>
  <c r="N234" i="1"/>
  <c r="O234" i="1" s="1"/>
  <c r="B817" i="1" l="1"/>
  <c r="W816" i="1"/>
  <c r="AC816" i="1" s="1"/>
  <c r="I235" i="1"/>
  <c r="J235" i="1" s="1"/>
  <c r="L235" i="1" s="1"/>
  <c r="Q235" i="1"/>
  <c r="S235" i="1"/>
  <c r="B818" i="1" l="1"/>
  <c r="W817" i="1"/>
  <c r="AC817" i="1" s="1"/>
  <c r="M235" i="1"/>
  <c r="R235" i="1" s="1"/>
  <c r="K235" i="1"/>
  <c r="T235" i="1" s="1"/>
  <c r="U235" i="1" s="1"/>
  <c r="V235" i="1" l="1"/>
  <c r="X235" i="1" s="1"/>
  <c r="B819" i="1"/>
  <c r="W818" i="1"/>
  <c r="AC818" i="1" s="1"/>
  <c r="N235" i="1"/>
  <c r="O235" i="1" s="1"/>
  <c r="S236" i="1"/>
  <c r="B820" i="1" l="1"/>
  <c r="W819" i="1"/>
  <c r="AC819" i="1" s="1"/>
  <c r="Q236" i="1"/>
  <c r="I236" i="1"/>
  <c r="J236" i="1" s="1"/>
  <c r="B821" i="1" l="1"/>
  <c r="W820" i="1"/>
  <c r="AC820" i="1" s="1"/>
  <c r="K236" i="1"/>
  <c r="L236" i="1"/>
  <c r="T236" i="1" s="1"/>
  <c r="U236" i="1" s="1"/>
  <c r="V236" i="1" l="1"/>
  <c r="X236" i="1" s="1"/>
  <c r="B822" i="1"/>
  <c r="W821" i="1"/>
  <c r="AC821" i="1" s="1"/>
  <c r="M236" i="1"/>
  <c r="B823" i="1" l="1"/>
  <c r="W822" i="1"/>
  <c r="AC822" i="1" s="1"/>
  <c r="R236" i="1"/>
  <c r="N236" i="1"/>
  <c r="O236" i="1" s="1"/>
  <c r="B824" i="1" l="1"/>
  <c r="W823" i="1"/>
  <c r="AC823" i="1" s="1"/>
  <c r="Q237" i="1"/>
  <c r="I237" i="1"/>
  <c r="J237" i="1" s="1"/>
  <c r="S237" i="1"/>
  <c r="B825" i="1" l="1"/>
  <c r="W824" i="1"/>
  <c r="AC824" i="1" s="1"/>
  <c r="K237" i="1"/>
  <c r="L237" i="1"/>
  <c r="T237" i="1" s="1"/>
  <c r="U237" i="1" s="1"/>
  <c r="M237" i="1" l="1"/>
  <c r="R237" i="1" s="1"/>
  <c r="S238" i="1" s="1"/>
  <c r="V237" i="1"/>
  <c r="X237" i="1" s="1"/>
  <c r="B826" i="1"/>
  <c r="W825" i="1"/>
  <c r="AC825" i="1" s="1"/>
  <c r="N237" i="1" l="1"/>
  <c r="O237" i="1" s="1"/>
  <c r="I238" i="1" s="1"/>
  <c r="J238" i="1" s="1"/>
  <c r="B827" i="1"/>
  <c r="W826" i="1"/>
  <c r="AC826" i="1" s="1"/>
  <c r="Q238" i="1"/>
  <c r="B828" i="1" l="1"/>
  <c r="W827" i="1"/>
  <c r="AC827" i="1" s="1"/>
  <c r="K238" i="1"/>
  <c r="L238" i="1"/>
  <c r="T238" i="1" l="1"/>
  <c r="U238" i="1" s="1"/>
  <c r="V238" i="1" s="1"/>
  <c r="X238" i="1" s="1"/>
  <c r="B829" i="1"/>
  <c r="W828" i="1"/>
  <c r="AC828" i="1" s="1"/>
  <c r="M238" i="1"/>
  <c r="B830" i="1" l="1"/>
  <c r="W829" i="1"/>
  <c r="AC829" i="1" s="1"/>
  <c r="R238" i="1"/>
  <c r="N238" i="1"/>
  <c r="O238" i="1" s="1"/>
  <c r="B831" i="1" l="1"/>
  <c r="W830" i="1"/>
  <c r="AC830" i="1" s="1"/>
  <c r="I239" i="1"/>
  <c r="J239" i="1" s="1"/>
  <c r="L239" i="1" s="1"/>
  <c r="Q239" i="1"/>
  <c r="S239" i="1"/>
  <c r="B832" i="1" l="1"/>
  <c r="W831" i="1"/>
  <c r="AC831" i="1" s="1"/>
  <c r="K239" i="1"/>
  <c r="T239" i="1" s="1"/>
  <c r="U239" i="1" s="1"/>
  <c r="M239" i="1"/>
  <c r="R239" i="1" s="1"/>
  <c r="V239" i="1" l="1"/>
  <c r="X239" i="1" s="1"/>
  <c r="B833" i="1"/>
  <c r="W832" i="1"/>
  <c r="AC832" i="1" s="1"/>
  <c r="S240" i="1"/>
  <c r="N239" i="1"/>
  <c r="O239" i="1" s="1"/>
  <c r="B834" i="1" l="1"/>
  <c r="W833" i="1"/>
  <c r="AC833" i="1" s="1"/>
  <c r="I240" i="1"/>
  <c r="J240" i="1" s="1"/>
  <c r="Q240" i="1"/>
  <c r="B835" i="1" l="1"/>
  <c r="W834" i="1"/>
  <c r="AC834" i="1" s="1"/>
  <c r="K240" i="1"/>
  <c r="L240" i="1"/>
  <c r="T240" i="1" s="1"/>
  <c r="U240" i="1" s="1"/>
  <c r="V240" i="1" l="1"/>
  <c r="X240" i="1" s="1"/>
  <c r="B836" i="1"/>
  <c r="W835" i="1"/>
  <c r="AC835" i="1" s="1"/>
  <c r="M240" i="1"/>
  <c r="B837" i="1" l="1"/>
  <c r="W836" i="1"/>
  <c r="AC836" i="1" s="1"/>
  <c r="R240" i="1"/>
  <c r="N240" i="1"/>
  <c r="O240" i="1" s="1"/>
  <c r="B838" i="1" l="1"/>
  <c r="W837" i="1"/>
  <c r="AC837" i="1" s="1"/>
  <c r="Q241" i="1"/>
  <c r="I241" i="1"/>
  <c r="J241" i="1" s="1"/>
  <c r="S241" i="1"/>
  <c r="B839" i="1" l="1"/>
  <c r="W838" i="1"/>
  <c r="AC838" i="1" s="1"/>
  <c r="K241" i="1"/>
  <c r="L241" i="1"/>
  <c r="T241" i="1" s="1"/>
  <c r="U241" i="1" s="1"/>
  <c r="M241" i="1" l="1"/>
  <c r="R241" i="1" s="1"/>
  <c r="S242" i="1" s="1"/>
  <c r="V241" i="1"/>
  <c r="X241" i="1" s="1"/>
  <c r="B840" i="1"/>
  <c r="W839" i="1"/>
  <c r="AC839" i="1" s="1"/>
  <c r="N241" i="1" l="1"/>
  <c r="O241" i="1" s="1"/>
  <c r="Q242" i="1" s="1"/>
  <c r="B841" i="1"/>
  <c r="W840" i="1"/>
  <c r="AC840" i="1" s="1"/>
  <c r="I242" i="1" l="1"/>
  <c r="J242" i="1" s="1"/>
  <c r="L242" i="1" s="1"/>
  <c r="B842" i="1"/>
  <c r="W841" i="1"/>
  <c r="AC841" i="1" s="1"/>
  <c r="M242" i="1" l="1"/>
  <c r="R242" i="1" s="1"/>
  <c r="K242" i="1"/>
  <c r="T242" i="1" s="1"/>
  <c r="U242" i="1" s="1"/>
  <c r="V242" i="1" s="1"/>
  <c r="X242" i="1" s="1"/>
  <c r="B843" i="1"/>
  <c r="W842" i="1"/>
  <c r="AC842" i="1" s="1"/>
  <c r="S243" i="1"/>
  <c r="N242" i="1"/>
  <c r="O242" i="1" s="1"/>
  <c r="B844" i="1" l="1"/>
  <c r="W843" i="1"/>
  <c r="AC843" i="1" s="1"/>
  <c r="Q243" i="1"/>
  <c r="I243" i="1"/>
  <c r="J243" i="1" s="1"/>
  <c r="B845" i="1" l="1"/>
  <c r="W844" i="1"/>
  <c r="AC844" i="1" s="1"/>
  <c r="L243" i="1"/>
  <c r="K243" i="1"/>
  <c r="T243" i="1" l="1"/>
  <c r="U243" i="1" s="1"/>
  <c r="B846" i="1"/>
  <c r="W845" i="1"/>
  <c r="AC845" i="1" s="1"/>
  <c r="M243" i="1"/>
  <c r="V243" i="1" l="1"/>
  <c r="X243" i="1" s="1"/>
  <c r="B847" i="1"/>
  <c r="W846" i="1"/>
  <c r="AC846" i="1" s="1"/>
  <c r="R243" i="1"/>
  <c r="N243" i="1"/>
  <c r="O243" i="1" s="1"/>
  <c r="B848" i="1" l="1"/>
  <c r="W847" i="1"/>
  <c r="AC847" i="1" s="1"/>
  <c r="I244" i="1"/>
  <c r="J244" i="1" s="1"/>
  <c r="Q244" i="1"/>
  <c r="S244" i="1"/>
  <c r="B849" i="1" l="1"/>
  <c r="W848" i="1"/>
  <c r="AC848" i="1" s="1"/>
  <c r="K244" i="1"/>
  <c r="L244" i="1"/>
  <c r="M244" i="1" s="1"/>
  <c r="B850" i="1" l="1"/>
  <c r="W849" i="1"/>
  <c r="AC849" i="1" s="1"/>
  <c r="R244" i="1"/>
  <c r="N244" i="1"/>
  <c r="O244" i="1" s="1"/>
  <c r="T244" i="1"/>
  <c r="U244" i="1" s="1"/>
  <c r="V244" i="1" l="1"/>
  <c r="X244" i="1" s="1"/>
  <c r="B851" i="1"/>
  <c r="W850" i="1"/>
  <c r="AC850" i="1" s="1"/>
  <c r="Q245" i="1"/>
  <c r="I245" i="1"/>
  <c r="J245" i="1" s="1"/>
  <c r="S245" i="1"/>
  <c r="B852" i="1" l="1"/>
  <c r="W851" i="1"/>
  <c r="AC851" i="1" s="1"/>
  <c r="K245" i="1"/>
  <c r="L245" i="1"/>
  <c r="M245" i="1" s="1"/>
  <c r="B853" i="1" l="1"/>
  <c r="W852" i="1"/>
  <c r="AC852" i="1" s="1"/>
  <c r="R245" i="1"/>
  <c r="N245" i="1"/>
  <c r="O245" i="1" s="1"/>
  <c r="T245" i="1"/>
  <c r="U245" i="1" s="1"/>
  <c r="V245" i="1" l="1"/>
  <c r="X245" i="1" s="1"/>
  <c r="B854" i="1"/>
  <c r="W853" i="1"/>
  <c r="AC853" i="1" s="1"/>
  <c r="Q246" i="1"/>
  <c r="I246" i="1"/>
  <c r="J246" i="1" s="1"/>
  <c r="L246" i="1" s="1"/>
  <c r="S246" i="1"/>
  <c r="B855" i="1" l="1"/>
  <c r="W854" i="1"/>
  <c r="AC854" i="1" s="1"/>
  <c r="K246" i="1"/>
  <c r="T246" i="1" s="1"/>
  <c r="U246" i="1" s="1"/>
  <c r="M246" i="1"/>
  <c r="R246" i="1" s="1"/>
  <c r="V246" i="1" l="1"/>
  <c r="X246" i="1" s="1"/>
  <c r="B856" i="1"/>
  <c r="W855" i="1"/>
  <c r="AC855" i="1" s="1"/>
  <c r="S247" i="1"/>
  <c r="N246" i="1"/>
  <c r="O246" i="1" s="1"/>
  <c r="B857" i="1" l="1"/>
  <c r="W856" i="1"/>
  <c r="AC856" i="1" s="1"/>
  <c r="I247" i="1"/>
  <c r="J247" i="1" s="1"/>
  <c r="Q247" i="1"/>
  <c r="B858" i="1" l="1"/>
  <c r="W857" i="1"/>
  <c r="AC857" i="1" s="1"/>
  <c r="K247" i="1"/>
  <c r="L247" i="1"/>
  <c r="T247" i="1" s="1"/>
  <c r="U247" i="1" s="1"/>
  <c r="V247" i="1" l="1"/>
  <c r="X247" i="1" s="1"/>
  <c r="B859" i="1"/>
  <c r="W858" i="1"/>
  <c r="AC858" i="1" s="1"/>
  <c r="M247" i="1"/>
  <c r="B860" i="1" l="1"/>
  <c r="W859" i="1"/>
  <c r="AC859" i="1" s="1"/>
  <c r="R247" i="1"/>
  <c r="N247" i="1"/>
  <c r="O247" i="1" s="1"/>
  <c r="B861" i="1" l="1"/>
  <c r="W860" i="1"/>
  <c r="AC860" i="1" s="1"/>
  <c r="Q248" i="1"/>
  <c r="I248" i="1"/>
  <c r="J248" i="1" s="1"/>
  <c r="S248" i="1"/>
  <c r="B862" i="1" l="1"/>
  <c r="W861" i="1"/>
  <c r="AC861" i="1" s="1"/>
  <c r="K248" i="1"/>
  <c r="L248" i="1"/>
  <c r="M248" i="1" s="1"/>
  <c r="B863" i="1" l="1"/>
  <c r="W862" i="1"/>
  <c r="AC862" i="1" s="1"/>
  <c r="R248" i="1"/>
  <c r="N248" i="1"/>
  <c r="O248" i="1" s="1"/>
  <c r="T248" i="1"/>
  <c r="U248" i="1" s="1"/>
  <c r="V248" i="1" l="1"/>
  <c r="X248" i="1" s="1"/>
  <c r="B864" i="1"/>
  <c r="W863" i="1"/>
  <c r="AC863" i="1" s="1"/>
  <c r="Q249" i="1"/>
  <c r="I249" i="1"/>
  <c r="J249" i="1" s="1"/>
  <c r="S249" i="1"/>
  <c r="B865" i="1" l="1"/>
  <c r="W864" i="1"/>
  <c r="AC864" i="1" s="1"/>
  <c r="K249" i="1"/>
  <c r="L249" i="1"/>
  <c r="T249" i="1" s="1"/>
  <c r="U249" i="1" s="1"/>
  <c r="V249" i="1" l="1"/>
  <c r="X249" i="1" s="1"/>
  <c r="B866" i="1"/>
  <c r="W865" i="1"/>
  <c r="AC865" i="1" s="1"/>
  <c r="M249" i="1"/>
  <c r="B867" i="1" l="1"/>
  <c r="W866" i="1"/>
  <c r="AC866" i="1" s="1"/>
  <c r="R249" i="1"/>
  <c r="N249" i="1"/>
  <c r="O249" i="1" s="1"/>
  <c r="B868" i="1" l="1"/>
  <c r="W867" i="1"/>
  <c r="AC867" i="1" s="1"/>
  <c r="Q250" i="1"/>
  <c r="I250" i="1"/>
  <c r="J250" i="1" s="1"/>
  <c r="L250" i="1" s="1"/>
  <c r="S250" i="1"/>
  <c r="B869" i="1" l="1"/>
  <c r="W868" i="1"/>
  <c r="AC868" i="1" s="1"/>
  <c r="M250" i="1"/>
  <c r="R250" i="1" s="1"/>
  <c r="K250" i="1"/>
  <c r="T250" i="1" s="1"/>
  <c r="U250" i="1" s="1"/>
  <c r="V250" i="1" l="1"/>
  <c r="X250" i="1" s="1"/>
  <c r="B870" i="1"/>
  <c r="W869" i="1"/>
  <c r="AC869" i="1" s="1"/>
  <c r="N250" i="1"/>
  <c r="O250" i="1" s="1"/>
  <c r="S251" i="1"/>
  <c r="B871" i="1" l="1"/>
  <c r="W870" i="1"/>
  <c r="AC870" i="1" s="1"/>
  <c r="I251" i="1"/>
  <c r="J251" i="1" s="1"/>
  <c r="Q251" i="1"/>
  <c r="B872" i="1" l="1"/>
  <c r="W871" i="1"/>
  <c r="AC871" i="1" s="1"/>
  <c r="L251" i="1"/>
  <c r="K251" i="1"/>
  <c r="T251" i="1" l="1"/>
  <c r="U251" i="1" s="1"/>
  <c r="B873" i="1"/>
  <c r="W872" i="1"/>
  <c r="AC872" i="1" s="1"/>
  <c r="M251" i="1"/>
  <c r="V251" i="1" l="1"/>
  <c r="X251" i="1" s="1"/>
  <c r="B874" i="1"/>
  <c r="W873" i="1"/>
  <c r="AC873" i="1" s="1"/>
  <c r="R251" i="1"/>
  <c r="N251" i="1"/>
  <c r="O251" i="1" s="1"/>
  <c r="B875" i="1" l="1"/>
  <c r="W874" i="1"/>
  <c r="AC874" i="1" s="1"/>
  <c r="I252" i="1"/>
  <c r="J252" i="1" s="1"/>
  <c r="Q252" i="1"/>
  <c r="S252" i="1"/>
  <c r="B876" i="1" l="1"/>
  <c r="W875" i="1"/>
  <c r="AC875" i="1" s="1"/>
  <c r="K252" i="1"/>
  <c r="L252" i="1"/>
  <c r="M252" i="1" s="1"/>
  <c r="B877" i="1" l="1"/>
  <c r="W876" i="1"/>
  <c r="AC876" i="1" s="1"/>
  <c r="R252" i="1"/>
  <c r="N252" i="1"/>
  <c r="O252" i="1" s="1"/>
  <c r="T252" i="1"/>
  <c r="U252" i="1" s="1"/>
  <c r="V252" i="1" l="1"/>
  <c r="X252" i="1" s="1"/>
  <c r="B878" i="1"/>
  <c r="W877" i="1"/>
  <c r="AC877" i="1" s="1"/>
  <c r="Q253" i="1"/>
  <c r="I253" i="1"/>
  <c r="J253" i="1" s="1"/>
  <c r="S253" i="1"/>
  <c r="B879" i="1" l="1"/>
  <c r="W878" i="1"/>
  <c r="AC878" i="1" s="1"/>
  <c r="K253" i="1"/>
  <c r="L253" i="1"/>
  <c r="M253" i="1" s="1"/>
  <c r="B880" i="1" l="1"/>
  <c r="W879" i="1"/>
  <c r="AC879" i="1" s="1"/>
  <c r="R253" i="1"/>
  <c r="N253" i="1"/>
  <c r="O253" i="1" s="1"/>
  <c r="T253" i="1"/>
  <c r="U253" i="1" s="1"/>
  <c r="V253" i="1" l="1"/>
  <c r="X253" i="1" s="1"/>
  <c r="B881" i="1"/>
  <c r="W880" i="1"/>
  <c r="AC880" i="1" s="1"/>
  <c r="I254" i="1"/>
  <c r="J254" i="1" s="1"/>
  <c r="Q254" i="1"/>
  <c r="S254" i="1"/>
  <c r="B882" i="1" l="1"/>
  <c r="W881" i="1"/>
  <c r="AC881" i="1" s="1"/>
  <c r="K254" i="1"/>
  <c r="L254" i="1"/>
  <c r="M254" i="1" s="1"/>
  <c r="B883" i="1" l="1"/>
  <c r="W882" i="1"/>
  <c r="AC882" i="1" s="1"/>
  <c r="R254" i="1"/>
  <c r="N254" i="1"/>
  <c r="O254" i="1" s="1"/>
  <c r="T254" i="1"/>
  <c r="U254" i="1" s="1"/>
  <c r="V254" i="1" l="1"/>
  <c r="X254" i="1" s="1"/>
  <c r="B884" i="1"/>
  <c r="W883" i="1"/>
  <c r="AC883" i="1" s="1"/>
  <c r="Q255" i="1"/>
  <c r="I255" i="1"/>
  <c r="J255" i="1" s="1"/>
  <c r="S255" i="1"/>
  <c r="B885" i="1" l="1"/>
  <c r="W884" i="1"/>
  <c r="AC884" i="1" s="1"/>
  <c r="K255" i="1"/>
  <c r="L255" i="1"/>
  <c r="T255" i="1" s="1"/>
  <c r="U255" i="1" s="1"/>
  <c r="V255" i="1" l="1"/>
  <c r="X255" i="1" s="1"/>
  <c r="B886" i="1"/>
  <c r="W885" i="1"/>
  <c r="AC885" i="1" s="1"/>
  <c r="M255" i="1"/>
  <c r="B887" i="1" l="1"/>
  <c r="W886" i="1"/>
  <c r="AC886" i="1" s="1"/>
  <c r="R255" i="1"/>
  <c r="N255" i="1"/>
  <c r="O255" i="1" s="1"/>
  <c r="B888" i="1" l="1"/>
  <c r="W887" i="1"/>
  <c r="AC887" i="1" s="1"/>
  <c r="Q256" i="1"/>
  <c r="I256" i="1"/>
  <c r="J256" i="1" s="1"/>
  <c r="S256" i="1"/>
  <c r="B889" i="1" l="1"/>
  <c r="W888" i="1"/>
  <c r="AC888" i="1" s="1"/>
  <c r="L256" i="1"/>
  <c r="M256" i="1" s="1"/>
  <c r="K256" i="1"/>
  <c r="B890" i="1" l="1"/>
  <c r="W889" i="1"/>
  <c r="AC889" i="1" s="1"/>
  <c r="R256" i="1"/>
  <c r="N256" i="1"/>
  <c r="O256" i="1" s="1"/>
  <c r="T256" i="1"/>
  <c r="U256" i="1" s="1"/>
  <c r="V256" i="1" l="1"/>
  <c r="X256" i="1" s="1"/>
  <c r="B891" i="1"/>
  <c r="W890" i="1"/>
  <c r="AC890" i="1" s="1"/>
  <c r="Q257" i="1"/>
  <c r="I257" i="1"/>
  <c r="J257" i="1" s="1"/>
  <c r="S257" i="1"/>
  <c r="B892" i="1" l="1"/>
  <c r="W891" i="1"/>
  <c r="AC891" i="1" s="1"/>
  <c r="K257" i="1"/>
  <c r="L257" i="1"/>
  <c r="M257" i="1" s="1"/>
  <c r="B893" i="1" l="1"/>
  <c r="W892" i="1"/>
  <c r="AC892" i="1" s="1"/>
  <c r="R257" i="1"/>
  <c r="N257" i="1"/>
  <c r="O257" i="1" s="1"/>
  <c r="T257" i="1"/>
  <c r="U257" i="1" s="1"/>
  <c r="V257" i="1" l="1"/>
  <c r="X257" i="1" s="1"/>
  <c r="B894" i="1"/>
  <c r="W893" i="1"/>
  <c r="AC893" i="1" s="1"/>
  <c r="Q258" i="1"/>
  <c r="I258" i="1"/>
  <c r="J258" i="1" s="1"/>
  <c r="S258" i="1"/>
  <c r="B895" i="1" l="1"/>
  <c r="W894" i="1"/>
  <c r="AC894" i="1" s="1"/>
  <c r="K258" i="1"/>
  <c r="L258" i="1"/>
  <c r="M258" i="1" s="1"/>
  <c r="B896" i="1" l="1"/>
  <c r="W895" i="1"/>
  <c r="AC895" i="1" s="1"/>
  <c r="R258" i="1"/>
  <c r="N258" i="1"/>
  <c r="O258" i="1" s="1"/>
  <c r="T258" i="1"/>
  <c r="U258" i="1" s="1"/>
  <c r="V258" i="1" l="1"/>
  <c r="X258" i="1" s="1"/>
  <c r="B897" i="1"/>
  <c r="W896" i="1"/>
  <c r="AC896" i="1" s="1"/>
  <c r="Q259" i="1"/>
  <c r="I259" i="1"/>
  <c r="J259" i="1" s="1"/>
  <c r="S259" i="1"/>
  <c r="B898" i="1" l="1"/>
  <c r="W897" i="1"/>
  <c r="AC897" i="1" s="1"/>
  <c r="L259" i="1"/>
  <c r="M259" i="1" s="1"/>
  <c r="K259" i="1"/>
  <c r="B899" i="1" l="1"/>
  <c r="W898" i="1"/>
  <c r="AC898" i="1" s="1"/>
  <c r="R259" i="1"/>
  <c r="N259" i="1"/>
  <c r="O259" i="1" s="1"/>
  <c r="T259" i="1"/>
  <c r="U259" i="1" s="1"/>
  <c r="V259" i="1" l="1"/>
  <c r="X259" i="1" s="1"/>
  <c r="B900" i="1"/>
  <c r="W899" i="1"/>
  <c r="AC899" i="1" s="1"/>
  <c r="Q260" i="1"/>
  <c r="I260" i="1"/>
  <c r="J260" i="1" s="1"/>
  <c r="S260" i="1"/>
  <c r="B901" i="1" l="1"/>
  <c r="W900" i="1"/>
  <c r="AC900" i="1" s="1"/>
  <c r="K260" i="1"/>
  <c r="L260" i="1"/>
  <c r="T260" i="1" s="1"/>
  <c r="U260" i="1" s="1"/>
  <c r="V260" i="1" l="1"/>
  <c r="X260" i="1" s="1"/>
  <c r="B902" i="1"/>
  <c r="W901" i="1"/>
  <c r="AC901" i="1" s="1"/>
  <c r="M260" i="1"/>
  <c r="B903" i="1" l="1"/>
  <c r="W902" i="1"/>
  <c r="AC902" i="1" s="1"/>
  <c r="R260" i="1"/>
  <c r="N260" i="1"/>
  <c r="O260" i="1" s="1"/>
  <c r="B904" i="1" l="1"/>
  <c r="W903" i="1"/>
  <c r="AC903" i="1" s="1"/>
  <c r="Q261" i="1"/>
  <c r="I261" i="1"/>
  <c r="J261" i="1" s="1"/>
  <c r="S261" i="1"/>
  <c r="B905" i="1" l="1"/>
  <c r="W904" i="1"/>
  <c r="AC904" i="1" s="1"/>
  <c r="K261" i="1"/>
  <c r="L261" i="1"/>
  <c r="M261" i="1" s="1"/>
  <c r="B906" i="1" l="1"/>
  <c r="W905" i="1"/>
  <c r="AC905" i="1" s="1"/>
  <c r="R261" i="1"/>
  <c r="N261" i="1"/>
  <c r="O261" i="1" s="1"/>
  <c r="T261" i="1"/>
  <c r="U261" i="1" s="1"/>
  <c r="V261" i="1" l="1"/>
  <c r="X261" i="1" s="1"/>
  <c r="B907" i="1"/>
  <c r="W906" i="1"/>
  <c r="AC906" i="1" s="1"/>
  <c r="Q262" i="1"/>
  <c r="I262" i="1"/>
  <c r="J262" i="1" s="1"/>
  <c r="S262" i="1"/>
  <c r="B908" i="1" l="1"/>
  <c r="W907" i="1"/>
  <c r="AC907" i="1" s="1"/>
  <c r="K262" i="1"/>
  <c r="L262" i="1"/>
  <c r="T262" i="1" s="1"/>
  <c r="U262" i="1" s="1"/>
  <c r="V262" i="1" l="1"/>
  <c r="X262" i="1" s="1"/>
  <c r="B909" i="1"/>
  <c r="W908" i="1"/>
  <c r="AC908" i="1" s="1"/>
  <c r="M262" i="1"/>
  <c r="B910" i="1" l="1"/>
  <c r="W909" i="1"/>
  <c r="AC909" i="1" s="1"/>
  <c r="R262" i="1"/>
  <c r="N262" i="1"/>
  <c r="O262" i="1" s="1"/>
  <c r="B911" i="1" l="1"/>
  <c r="W910" i="1"/>
  <c r="AC910" i="1" s="1"/>
  <c r="Q263" i="1"/>
  <c r="I263" i="1"/>
  <c r="J263" i="1" s="1"/>
  <c r="S263" i="1"/>
  <c r="B912" i="1" l="1"/>
  <c r="W911" i="1"/>
  <c r="AC911" i="1" s="1"/>
  <c r="K263" i="1"/>
  <c r="L263" i="1"/>
  <c r="T263" i="1" s="1"/>
  <c r="U263" i="1" s="1"/>
  <c r="M263" i="1" l="1"/>
  <c r="R263" i="1" s="1"/>
  <c r="S264" i="1" s="1"/>
  <c r="V263" i="1"/>
  <c r="X263" i="1" s="1"/>
  <c r="B913" i="1"/>
  <c r="W912" i="1"/>
  <c r="AC912" i="1" s="1"/>
  <c r="N263" i="1" l="1"/>
  <c r="O263" i="1" s="1"/>
  <c r="Q264" i="1" s="1"/>
  <c r="B914" i="1"/>
  <c r="W913" i="1"/>
  <c r="AC913" i="1" s="1"/>
  <c r="I264" i="1" l="1"/>
  <c r="J264" i="1" s="1"/>
  <c r="K264" i="1" s="1"/>
  <c r="B915" i="1"/>
  <c r="W914" i="1"/>
  <c r="AC914" i="1" s="1"/>
  <c r="L264" i="1" l="1"/>
  <c r="T264" i="1" s="1"/>
  <c r="U264" i="1" s="1"/>
  <c r="V264" i="1" s="1"/>
  <c r="X264" i="1" s="1"/>
  <c r="B916" i="1"/>
  <c r="W915" i="1"/>
  <c r="AC915" i="1" s="1"/>
  <c r="M264" i="1" l="1"/>
  <c r="R264" i="1" s="1"/>
  <c r="B917" i="1"/>
  <c r="W916" i="1"/>
  <c r="AC916" i="1" s="1"/>
  <c r="N264" i="1" l="1"/>
  <c r="O264" i="1" s="1"/>
  <c r="B918" i="1"/>
  <c r="W917" i="1"/>
  <c r="AC917" i="1" s="1"/>
  <c r="I265" i="1"/>
  <c r="J265" i="1" s="1"/>
  <c r="L265" i="1" s="1"/>
  <c r="Q265" i="1"/>
  <c r="S265" i="1"/>
  <c r="B919" i="1" l="1"/>
  <c r="W918" i="1"/>
  <c r="AC918" i="1" s="1"/>
  <c r="K265" i="1"/>
  <c r="T265" i="1" s="1"/>
  <c r="U265" i="1" s="1"/>
  <c r="M265" i="1"/>
  <c r="R265" i="1" s="1"/>
  <c r="V265" i="1" l="1"/>
  <c r="X265" i="1" s="1"/>
  <c r="B920" i="1"/>
  <c r="W919" i="1"/>
  <c r="AC919" i="1" s="1"/>
  <c r="S266" i="1"/>
  <c r="N265" i="1"/>
  <c r="O265" i="1" s="1"/>
  <c r="B921" i="1" l="1"/>
  <c r="W920" i="1"/>
  <c r="AC920" i="1" s="1"/>
  <c r="Q266" i="1"/>
  <c r="I266" i="1"/>
  <c r="J266" i="1" s="1"/>
  <c r="B922" i="1" l="1"/>
  <c r="W921" i="1"/>
  <c r="AC921" i="1" s="1"/>
  <c r="K266" i="1"/>
  <c r="L266" i="1"/>
  <c r="T266" i="1" s="1"/>
  <c r="U266" i="1" s="1"/>
  <c r="V266" i="1" l="1"/>
  <c r="X266" i="1" s="1"/>
  <c r="B923" i="1"/>
  <c r="W922" i="1"/>
  <c r="AC922" i="1" s="1"/>
  <c r="M266" i="1"/>
  <c r="B924" i="1" l="1"/>
  <c r="W923" i="1"/>
  <c r="AC923" i="1" s="1"/>
  <c r="R266" i="1"/>
  <c r="N266" i="1"/>
  <c r="O266" i="1" s="1"/>
  <c r="B925" i="1" l="1"/>
  <c r="W924" i="1"/>
  <c r="AC924" i="1" s="1"/>
  <c r="Q267" i="1"/>
  <c r="I267" i="1"/>
  <c r="J267" i="1" s="1"/>
  <c r="L267" i="1" s="1"/>
  <c r="S267" i="1"/>
  <c r="B926" i="1" l="1"/>
  <c r="W925" i="1"/>
  <c r="AC925" i="1" s="1"/>
  <c r="K267" i="1"/>
  <c r="T267" i="1" s="1"/>
  <c r="U267" i="1" s="1"/>
  <c r="M267" i="1"/>
  <c r="R267" i="1" s="1"/>
  <c r="V267" i="1" l="1"/>
  <c r="X267" i="1" s="1"/>
  <c r="B927" i="1"/>
  <c r="W926" i="1"/>
  <c r="AC926" i="1" s="1"/>
  <c r="S268" i="1"/>
  <c r="N267" i="1"/>
  <c r="O267" i="1" s="1"/>
  <c r="B928" i="1" l="1"/>
  <c r="W927" i="1"/>
  <c r="AC927" i="1" s="1"/>
  <c r="I268" i="1"/>
  <c r="J268" i="1" s="1"/>
  <c r="Q268" i="1"/>
  <c r="B929" i="1" l="1"/>
  <c r="W928" i="1"/>
  <c r="AC928" i="1" s="1"/>
  <c r="K268" i="1"/>
  <c r="L268" i="1"/>
  <c r="T268" i="1" s="1"/>
  <c r="U268" i="1" s="1"/>
  <c r="V268" i="1" l="1"/>
  <c r="X268" i="1" s="1"/>
  <c r="B930" i="1"/>
  <c r="W929" i="1"/>
  <c r="AC929" i="1" s="1"/>
  <c r="M268" i="1"/>
  <c r="B931" i="1" l="1"/>
  <c r="W930" i="1"/>
  <c r="AC930" i="1" s="1"/>
  <c r="R268" i="1"/>
  <c r="N268" i="1"/>
  <c r="O268" i="1" s="1"/>
  <c r="B932" i="1" l="1"/>
  <c r="W931" i="1"/>
  <c r="AC931" i="1" s="1"/>
  <c r="Q269" i="1"/>
  <c r="I269" i="1"/>
  <c r="J269" i="1" s="1"/>
  <c r="L269" i="1" s="1"/>
  <c r="S269" i="1"/>
  <c r="B933" i="1" l="1"/>
  <c r="W932" i="1"/>
  <c r="AC932" i="1" s="1"/>
  <c r="K269" i="1"/>
  <c r="T269" i="1" s="1"/>
  <c r="U269" i="1" s="1"/>
  <c r="M269" i="1"/>
  <c r="R269" i="1" s="1"/>
  <c r="V269" i="1" l="1"/>
  <c r="X269" i="1" s="1"/>
  <c r="B934" i="1"/>
  <c r="W933" i="1"/>
  <c r="AC933" i="1" s="1"/>
  <c r="N269" i="1"/>
  <c r="O269" i="1" s="1"/>
  <c r="S270" i="1"/>
  <c r="B935" i="1" l="1"/>
  <c r="W934" i="1"/>
  <c r="AC934" i="1" s="1"/>
  <c r="Q270" i="1"/>
  <c r="I270" i="1"/>
  <c r="J270" i="1" s="1"/>
  <c r="B936" i="1" l="1"/>
  <c r="W935" i="1"/>
  <c r="AC935" i="1" s="1"/>
  <c r="K270" i="1"/>
  <c r="L270" i="1"/>
  <c r="T270" i="1" s="1"/>
  <c r="U270" i="1" s="1"/>
  <c r="V270" i="1" l="1"/>
  <c r="X270" i="1" s="1"/>
  <c r="B937" i="1"/>
  <c r="W936" i="1"/>
  <c r="AC936" i="1" s="1"/>
  <c r="M270" i="1"/>
  <c r="B938" i="1" l="1"/>
  <c r="W937" i="1"/>
  <c r="AC937" i="1" s="1"/>
  <c r="R270" i="1"/>
  <c r="N270" i="1"/>
  <c r="O270" i="1" s="1"/>
  <c r="B939" i="1" l="1"/>
  <c r="W938" i="1"/>
  <c r="AC938" i="1" s="1"/>
  <c r="Q271" i="1"/>
  <c r="I271" i="1"/>
  <c r="J271" i="1" s="1"/>
  <c r="S271" i="1"/>
  <c r="B940" i="1" l="1"/>
  <c r="W939" i="1"/>
  <c r="AC939" i="1" s="1"/>
  <c r="K271" i="1"/>
  <c r="L271" i="1"/>
  <c r="T271" i="1" s="1"/>
  <c r="U271" i="1" s="1"/>
  <c r="V271" i="1" l="1"/>
  <c r="X271" i="1" s="1"/>
  <c r="B941" i="1"/>
  <c r="W940" i="1"/>
  <c r="AC940" i="1" s="1"/>
  <c r="M271" i="1"/>
  <c r="B942" i="1" l="1"/>
  <c r="W941" i="1"/>
  <c r="AC941" i="1" s="1"/>
  <c r="R271" i="1"/>
  <c r="N271" i="1"/>
  <c r="O271" i="1" s="1"/>
  <c r="B943" i="1" l="1"/>
  <c r="W942" i="1"/>
  <c r="AC942" i="1" s="1"/>
  <c r="Q272" i="1"/>
  <c r="I272" i="1"/>
  <c r="J272" i="1" s="1"/>
  <c r="L272" i="1" s="1"/>
  <c r="S272" i="1"/>
  <c r="B944" i="1" l="1"/>
  <c r="W943" i="1"/>
  <c r="AC943" i="1" s="1"/>
  <c r="M272" i="1"/>
  <c r="R272" i="1" s="1"/>
  <c r="K272" i="1"/>
  <c r="T272" i="1" s="1"/>
  <c r="U272" i="1" s="1"/>
  <c r="V272" i="1" l="1"/>
  <c r="X272" i="1" s="1"/>
  <c r="B945" i="1"/>
  <c r="W944" i="1"/>
  <c r="AC944" i="1" s="1"/>
  <c r="N272" i="1"/>
  <c r="O272" i="1" s="1"/>
  <c r="S273" i="1"/>
  <c r="B946" i="1" l="1"/>
  <c r="W945" i="1"/>
  <c r="AC945" i="1" s="1"/>
  <c r="Q273" i="1"/>
  <c r="I273" i="1"/>
  <c r="J273" i="1" s="1"/>
  <c r="B947" i="1" l="1"/>
  <c r="W946" i="1"/>
  <c r="AC946" i="1" s="1"/>
  <c r="K273" i="1"/>
  <c r="L273" i="1"/>
  <c r="T273" i="1" s="1"/>
  <c r="U273" i="1" s="1"/>
  <c r="V273" i="1" l="1"/>
  <c r="X273" i="1" s="1"/>
  <c r="B948" i="1"/>
  <c r="W947" i="1"/>
  <c r="AC947" i="1" s="1"/>
  <c r="M273" i="1"/>
  <c r="B949" i="1" l="1"/>
  <c r="W948" i="1"/>
  <c r="AC948" i="1" s="1"/>
  <c r="R273" i="1"/>
  <c r="N273" i="1"/>
  <c r="O273" i="1" s="1"/>
  <c r="B950" i="1" l="1"/>
  <c r="W949" i="1"/>
  <c r="AC949" i="1" s="1"/>
  <c r="Q274" i="1"/>
  <c r="I274" i="1"/>
  <c r="J274" i="1" s="1"/>
  <c r="S274" i="1"/>
  <c r="B951" i="1" l="1"/>
  <c r="W950" i="1"/>
  <c r="AC950" i="1" s="1"/>
  <c r="K274" i="1"/>
  <c r="L274" i="1"/>
  <c r="M274" i="1" s="1"/>
  <c r="B952" i="1" l="1"/>
  <c r="W951" i="1"/>
  <c r="AC951" i="1" s="1"/>
  <c r="R274" i="1"/>
  <c r="N274" i="1"/>
  <c r="O274" i="1" s="1"/>
  <c r="T274" i="1"/>
  <c r="U274" i="1" s="1"/>
  <c r="V274" i="1" l="1"/>
  <c r="X274" i="1" s="1"/>
  <c r="B953" i="1"/>
  <c r="W952" i="1"/>
  <c r="AC952" i="1" s="1"/>
  <c r="Q275" i="1"/>
  <c r="I275" i="1"/>
  <c r="J275" i="1" s="1"/>
  <c r="S275" i="1"/>
  <c r="B954" i="1" l="1"/>
  <c r="W953" i="1"/>
  <c r="AC953" i="1" s="1"/>
  <c r="K275" i="1"/>
  <c r="L275" i="1"/>
  <c r="T275" i="1" s="1"/>
  <c r="U275" i="1" s="1"/>
  <c r="V275" i="1" l="1"/>
  <c r="X275" i="1" s="1"/>
  <c r="B955" i="1"/>
  <c r="W954" i="1"/>
  <c r="AC954" i="1" s="1"/>
  <c r="M275" i="1"/>
  <c r="B956" i="1" l="1"/>
  <c r="W955" i="1"/>
  <c r="AC955" i="1" s="1"/>
  <c r="R275" i="1"/>
  <c r="N275" i="1"/>
  <c r="O275" i="1" s="1"/>
  <c r="B957" i="1" l="1"/>
  <c r="W956" i="1"/>
  <c r="AC956" i="1" s="1"/>
  <c r="Q276" i="1"/>
  <c r="I276" i="1"/>
  <c r="J276" i="1" s="1"/>
  <c r="S276" i="1"/>
  <c r="B958" i="1" l="1"/>
  <c r="W957" i="1"/>
  <c r="AC957" i="1" s="1"/>
  <c r="K276" i="1"/>
  <c r="L276" i="1"/>
  <c r="T276" i="1" s="1"/>
  <c r="U276" i="1" s="1"/>
  <c r="V276" i="1" l="1"/>
  <c r="X276" i="1" s="1"/>
  <c r="B959" i="1"/>
  <c r="W958" i="1"/>
  <c r="AC958" i="1" s="1"/>
  <c r="M276" i="1"/>
  <c r="B960" i="1" l="1"/>
  <c r="W959" i="1"/>
  <c r="AC959" i="1" s="1"/>
  <c r="R276" i="1"/>
  <c r="N276" i="1"/>
  <c r="O276" i="1" s="1"/>
  <c r="B961" i="1" l="1"/>
  <c r="W960" i="1"/>
  <c r="AC960" i="1" s="1"/>
  <c r="Q277" i="1"/>
  <c r="I277" i="1"/>
  <c r="J277" i="1" s="1"/>
  <c r="L277" i="1" s="1"/>
  <c r="S277" i="1"/>
  <c r="B962" i="1" l="1"/>
  <c r="W961" i="1"/>
  <c r="AC961" i="1" s="1"/>
  <c r="K277" i="1"/>
  <c r="T277" i="1" s="1"/>
  <c r="U277" i="1" s="1"/>
  <c r="M277" i="1"/>
  <c r="R277" i="1" s="1"/>
  <c r="V277" i="1" l="1"/>
  <c r="X277" i="1" s="1"/>
  <c r="B963" i="1"/>
  <c r="W962" i="1"/>
  <c r="AC962" i="1" s="1"/>
  <c r="S278" i="1"/>
  <c r="N277" i="1"/>
  <c r="O277" i="1" s="1"/>
  <c r="B964" i="1" l="1"/>
  <c r="W963" i="1"/>
  <c r="AC963" i="1" s="1"/>
  <c r="I278" i="1"/>
  <c r="J278" i="1" s="1"/>
  <c r="L278" i="1" s="1"/>
  <c r="Q278" i="1"/>
  <c r="B965" i="1" l="1"/>
  <c r="W964" i="1"/>
  <c r="AC964" i="1" s="1"/>
  <c r="K278" i="1"/>
  <c r="T278" i="1" s="1"/>
  <c r="U278" i="1" s="1"/>
  <c r="M278" i="1"/>
  <c r="R278" i="1" s="1"/>
  <c r="V278" i="1" l="1"/>
  <c r="X278" i="1" s="1"/>
  <c r="B966" i="1"/>
  <c r="W965" i="1"/>
  <c r="AC965" i="1" s="1"/>
  <c r="S279" i="1"/>
  <c r="N278" i="1"/>
  <c r="O278" i="1" s="1"/>
  <c r="B967" i="1" l="1"/>
  <c r="W966" i="1"/>
  <c r="AC966" i="1" s="1"/>
  <c r="Q279" i="1"/>
  <c r="I279" i="1"/>
  <c r="J279" i="1" s="1"/>
  <c r="B968" i="1" l="1"/>
  <c r="W967" i="1"/>
  <c r="AC967" i="1" s="1"/>
  <c r="K279" i="1"/>
  <c r="L279" i="1"/>
  <c r="T279" i="1" l="1"/>
  <c r="U279" i="1" s="1"/>
  <c r="V279" i="1" s="1"/>
  <c r="X279" i="1" s="1"/>
  <c r="B969" i="1"/>
  <c r="W968" i="1"/>
  <c r="AC968" i="1" s="1"/>
  <c r="M279" i="1"/>
  <c r="B970" i="1" l="1"/>
  <c r="W969" i="1"/>
  <c r="AC969" i="1" s="1"/>
  <c r="R279" i="1"/>
  <c r="N279" i="1"/>
  <c r="O279" i="1" s="1"/>
  <c r="B971" i="1" l="1"/>
  <c r="W970" i="1"/>
  <c r="AC970" i="1" s="1"/>
  <c r="Q280" i="1"/>
  <c r="I280" i="1"/>
  <c r="J280" i="1" s="1"/>
  <c r="S280" i="1"/>
  <c r="B972" i="1" l="1"/>
  <c r="W971" i="1"/>
  <c r="AC971" i="1" s="1"/>
  <c r="K280" i="1"/>
  <c r="L280" i="1"/>
  <c r="M280" i="1" s="1"/>
  <c r="B973" i="1" l="1"/>
  <c r="W972" i="1"/>
  <c r="AC972" i="1" s="1"/>
  <c r="R280" i="1"/>
  <c r="N280" i="1"/>
  <c r="O280" i="1" s="1"/>
  <c r="T280" i="1"/>
  <c r="U280" i="1" s="1"/>
  <c r="V280" i="1" l="1"/>
  <c r="X280" i="1" s="1"/>
  <c r="B974" i="1"/>
  <c r="W973" i="1"/>
  <c r="AC973" i="1" s="1"/>
  <c r="I281" i="1"/>
  <c r="J281" i="1" s="1"/>
  <c r="Q281" i="1"/>
  <c r="S281" i="1"/>
  <c r="B975" i="1" l="1"/>
  <c r="W974" i="1"/>
  <c r="AC974" i="1" s="1"/>
  <c r="K281" i="1"/>
  <c r="L281" i="1"/>
  <c r="T281" i="1" s="1"/>
  <c r="U281" i="1" s="1"/>
  <c r="V281" i="1" l="1"/>
  <c r="X281" i="1" s="1"/>
  <c r="B976" i="1"/>
  <c r="W975" i="1"/>
  <c r="AC975" i="1" s="1"/>
  <c r="M281" i="1"/>
  <c r="B977" i="1" l="1"/>
  <c r="W976" i="1"/>
  <c r="AC976" i="1" s="1"/>
  <c r="R281" i="1"/>
  <c r="N281" i="1"/>
  <c r="O281" i="1" s="1"/>
  <c r="B978" i="1" l="1"/>
  <c r="W977" i="1"/>
  <c r="AC977" i="1" s="1"/>
  <c r="Q282" i="1"/>
  <c r="I282" i="1"/>
  <c r="J282" i="1" s="1"/>
  <c r="S282" i="1"/>
  <c r="B979" i="1" l="1"/>
  <c r="W978" i="1"/>
  <c r="AC978" i="1" s="1"/>
  <c r="K282" i="1"/>
  <c r="L282" i="1"/>
  <c r="M282" i="1" s="1"/>
  <c r="B980" i="1" l="1"/>
  <c r="W979" i="1"/>
  <c r="AC979" i="1" s="1"/>
  <c r="R282" i="1"/>
  <c r="N282" i="1"/>
  <c r="O282" i="1" s="1"/>
  <c r="T282" i="1"/>
  <c r="U282" i="1" s="1"/>
  <c r="V282" i="1" l="1"/>
  <c r="X282" i="1" s="1"/>
  <c r="B981" i="1"/>
  <c r="W980" i="1"/>
  <c r="AC980" i="1" s="1"/>
  <c r="Q283" i="1"/>
  <c r="I283" i="1"/>
  <c r="J283" i="1" s="1"/>
  <c r="S283" i="1"/>
  <c r="B982" i="1" l="1"/>
  <c r="W981" i="1"/>
  <c r="AC981" i="1" s="1"/>
  <c r="K283" i="1"/>
  <c r="L283" i="1"/>
  <c r="T283" i="1" s="1"/>
  <c r="U283" i="1" s="1"/>
  <c r="V283" i="1" l="1"/>
  <c r="X283" i="1" s="1"/>
  <c r="B983" i="1"/>
  <c r="W982" i="1"/>
  <c r="AC982" i="1" s="1"/>
  <c r="M283" i="1"/>
  <c r="B984" i="1" l="1"/>
  <c r="W983" i="1"/>
  <c r="AC983" i="1" s="1"/>
  <c r="R283" i="1"/>
  <c r="N283" i="1"/>
  <c r="O283" i="1" s="1"/>
  <c r="B985" i="1" l="1"/>
  <c r="W984" i="1"/>
  <c r="AC984" i="1" s="1"/>
  <c r="Q284" i="1"/>
  <c r="I284" i="1"/>
  <c r="J284" i="1" s="1"/>
  <c r="S284" i="1"/>
  <c r="B986" i="1" l="1"/>
  <c r="W985" i="1"/>
  <c r="AC985" i="1" s="1"/>
  <c r="K284" i="1"/>
  <c r="L284" i="1"/>
  <c r="T284" i="1" l="1"/>
  <c r="U284" i="1" s="1"/>
  <c r="V284" i="1" s="1"/>
  <c r="X284" i="1" s="1"/>
  <c r="B987" i="1"/>
  <c r="W986" i="1"/>
  <c r="AC986" i="1" s="1"/>
  <c r="M284" i="1"/>
  <c r="B988" i="1" l="1"/>
  <c r="W987" i="1"/>
  <c r="AC987" i="1" s="1"/>
  <c r="R284" i="1"/>
  <c r="N284" i="1"/>
  <c r="O284" i="1" s="1"/>
  <c r="B989" i="1" l="1"/>
  <c r="W988" i="1"/>
  <c r="AC988" i="1" s="1"/>
  <c r="Q285" i="1"/>
  <c r="I285" i="1"/>
  <c r="J285" i="1" s="1"/>
  <c r="S285" i="1"/>
  <c r="B990" i="1" l="1"/>
  <c r="W989" i="1"/>
  <c r="AC989" i="1" s="1"/>
  <c r="K285" i="1"/>
  <c r="L285" i="1"/>
  <c r="T285" i="1" s="1"/>
  <c r="U285" i="1" s="1"/>
  <c r="V285" i="1" l="1"/>
  <c r="X285" i="1" s="1"/>
  <c r="B991" i="1"/>
  <c r="W990" i="1"/>
  <c r="AC990" i="1" s="1"/>
  <c r="M285" i="1"/>
  <c r="B992" i="1" l="1"/>
  <c r="W991" i="1"/>
  <c r="AC991" i="1" s="1"/>
  <c r="R285" i="1"/>
  <c r="N285" i="1"/>
  <c r="O285" i="1" s="1"/>
  <c r="B993" i="1" l="1"/>
  <c r="W992" i="1"/>
  <c r="AC992" i="1" s="1"/>
  <c r="Q286" i="1"/>
  <c r="I286" i="1"/>
  <c r="J286" i="1" s="1"/>
  <c r="S286" i="1"/>
  <c r="B994" i="1" l="1"/>
  <c r="W993" i="1"/>
  <c r="AC993" i="1" s="1"/>
  <c r="K286" i="1"/>
  <c r="L286" i="1"/>
  <c r="T286" i="1" s="1"/>
  <c r="U286" i="1" s="1"/>
  <c r="V286" i="1" l="1"/>
  <c r="X286" i="1" s="1"/>
  <c r="B995" i="1"/>
  <c r="W994" i="1"/>
  <c r="AC994" i="1" s="1"/>
  <c r="M286" i="1"/>
  <c r="B996" i="1" l="1"/>
  <c r="W995" i="1"/>
  <c r="AC995" i="1" s="1"/>
  <c r="R286" i="1"/>
  <c r="N286" i="1"/>
  <c r="O286" i="1" s="1"/>
  <c r="B997" i="1" l="1"/>
  <c r="W996" i="1"/>
  <c r="AC996" i="1" s="1"/>
  <c r="Q287" i="1"/>
  <c r="I287" i="1"/>
  <c r="J287" i="1" s="1"/>
  <c r="S287" i="1"/>
  <c r="B998" i="1" l="1"/>
  <c r="W997" i="1"/>
  <c r="AC997" i="1" s="1"/>
  <c r="K287" i="1"/>
  <c r="L287" i="1"/>
  <c r="T287" i="1" s="1"/>
  <c r="U287" i="1" s="1"/>
  <c r="V287" i="1" l="1"/>
  <c r="X287" i="1" s="1"/>
  <c r="B999" i="1"/>
  <c r="W998" i="1"/>
  <c r="AC998" i="1" s="1"/>
  <c r="M287" i="1"/>
  <c r="B1000" i="1" l="1"/>
  <c r="W999" i="1"/>
  <c r="AC999" i="1" s="1"/>
  <c r="R287" i="1"/>
  <c r="N287" i="1"/>
  <c r="O287" i="1" s="1"/>
  <c r="B1001" i="1" l="1"/>
  <c r="W1000" i="1"/>
  <c r="AC1000" i="1" s="1"/>
  <c r="Q288" i="1"/>
  <c r="I288" i="1"/>
  <c r="J288" i="1" s="1"/>
  <c r="L288" i="1" s="1"/>
  <c r="S288" i="1"/>
  <c r="B1002" i="1" l="1"/>
  <c r="W1001" i="1"/>
  <c r="AC1001" i="1" s="1"/>
  <c r="K288" i="1"/>
  <c r="T288" i="1" s="1"/>
  <c r="U288" i="1" s="1"/>
  <c r="M288" i="1"/>
  <c r="R288" i="1" s="1"/>
  <c r="V288" i="1" l="1"/>
  <c r="X288" i="1" s="1"/>
  <c r="B1003" i="1"/>
  <c r="W1002" i="1"/>
  <c r="AC1002" i="1" s="1"/>
  <c r="S289" i="1"/>
  <c r="N288" i="1"/>
  <c r="O288" i="1" s="1"/>
  <c r="B1004" i="1" l="1"/>
  <c r="W1003" i="1"/>
  <c r="AC1003" i="1" s="1"/>
  <c r="Q289" i="1"/>
  <c r="I289" i="1"/>
  <c r="J289" i="1" s="1"/>
  <c r="B1005" i="1" l="1"/>
  <c r="W1004" i="1"/>
  <c r="AC1004" i="1" s="1"/>
  <c r="K289" i="1"/>
  <c r="L289" i="1"/>
  <c r="T289" i="1" s="1"/>
  <c r="U289" i="1" s="1"/>
  <c r="V289" i="1" l="1"/>
  <c r="X289" i="1" s="1"/>
  <c r="B1006" i="1"/>
  <c r="W1005" i="1"/>
  <c r="AC1005" i="1" s="1"/>
  <c r="M289" i="1"/>
  <c r="B1007" i="1" l="1"/>
  <c r="W1006" i="1"/>
  <c r="AC1006" i="1" s="1"/>
  <c r="R289" i="1"/>
  <c r="N289" i="1"/>
  <c r="O289" i="1" s="1"/>
  <c r="B1008" i="1" l="1"/>
  <c r="W1007" i="1"/>
  <c r="AC1007" i="1" s="1"/>
  <c r="Q290" i="1"/>
  <c r="I290" i="1"/>
  <c r="J290" i="1" s="1"/>
  <c r="S290" i="1"/>
  <c r="B1009" i="1" l="1"/>
  <c r="W1008" i="1"/>
  <c r="AC1008" i="1" s="1"/>
  <c r="K290" i="1"/>
  <c r="L290" i="1"/>
  <c r="T290" i="1" l="1"/>
  <c r="U290" i="1" s="1"/>
  <c r="V290" i="1" s="1"/>
  <c r="X290" i="1" s="1"/>
  <c r="B1010" i="1"/>
  <c r="W1009" i="1"/>
  <c r="AC1009" i="1" s="1"/>
  <c r="M290" i="1"/>
  <c r="B1011" i="1" l="1"/>
  <c r="W1010" i="1"/>
  <c r="AC1010" i="1" s="1"/>
  <c r="R290" i="1"/>
  <c r="N290" i="1"/>
  <c r="O290" i="1" s="1"/>
  <c r="B1012" i="1" l="1"/>
  <c r="W1011" i="1"/>
  <c r="AC1011" i="1" s="1"/>
  <c r="I291" i="1"/>
  <c r="J291" i="1" s="1"/>
  <c r="L291" i="1" s="1"/>
  <c r="Q291" i="1"/>
  <c r="S291" i="1"/>
  <c r="B1013" i="1" l="1"/>
  <c r="W1012" i="1"/>
  <c r="AC1012" i="1" s="1"/>
  <c r="K291" i="1"/>
  <c r="T291" i="1" s="1"/>
  <c r="U291" i="1" s="1"/>
  <c r="M291" i="1"/>
  <c r="R291" i="1" s="1"/>
  <c r="V291" i="1" l="1"/>
  <c r="X291" i="1" s="1"/>
  <c r="B1014" i="1"/>
  <c r="W1013" i="1"/>
  <c r="AC1013" i="1" s="1"/>
  <c r="S292" i="1"/>
  <c r="N291" i="1"/>
  <c r="O291" i="1" s="1"/>
  <c r="B1015" i="1" l="1"/>
  <c r="W1014" i="1"/>
  <c r="AC1014" i="1" s="1"/>
  <c r="Q292" i="1"/>
  <c r="I292" i="1"/>
  <c r="J292" i="1" s="1"/>
  <c r="B1016" i="1" l="1"/>
  <c r="W1015" i="1"/>
  <c r="AC1015" i="1" s="1"/>
  <c r="K292" i="1"/>
  <c r="L292" i="1"/>
  <c r="T292" i="1" s="1"/>
  <c r="U292" i="1" s="1"/>
  <c r="V292" i="1" l="1"/>
  <c r="X292" i="1" s="1"/>
  <c r="B1017" i="1"/>
  <c r="W1016" i="1"/>
  <c r="AC1016" i="1" s="1"/>
  <c r="M292" i="1"/>
  <c r="B1018" i="1" l="1"/>
  <c r="W1017" i="1"/>
  <c r="AC1017" i="1" s="1"/>
  <c r="R292" i="1"/>
  <c r="N292" i="1"/>
  <c r="O292" i="1" s="1"/>
  <c r="B1019" i="1" l="1"/>
  <c r="W1018" i="1"/>
  <c r="AC1018" i="1" s="1"/>
  <c r="I293" i="1"/>
  <c r="J293" i="1" s="1"/>
  <c r="L293" i="1" s="1"/>
  <c r="Q293" i="1"/>
  <c r="S293" i="1"/>
  <c r="B1020" i="1" l="1"/>
  <c r="W1019" i="1"/>
  <c r="AC1019" i="1" s="1"/>
  <c r="K293" i="1"/>
  <c r="T293" i="1" s="1"/>
  <c r="U293" i="1" s="1"/>
  <c r="M293" i="1"/>
  <c r="R293" i="1" s="1"/>
  <c r="V293" i="1" l="1"/>
  <c r="X293" i="1" s="1"/>
  <c r="B1021" i="1"/>
  <c r="W1020" i="1"/>
  <c r="AC1020" i="1" s="1"/>
  <c r="S294" i="1"/>
  <c r="N293" i="1"/>
  <c r="O293" i="1" s="1"/>
  <c r="B1022" i="1" l="1"/>
  <c r="W1021" i="1"/>
  <c r="AC1021" i="1" s="1"/>
  <c r="I294" i="1"/>
  <c r="J294" i="1" s="1"/>
  <c r="L294" i="1" s="1"/>
  <c r="Q294" i="1"/>
  <c r="B1023" i="1" l="1"/>
  <c r="W1022" i="1"/>
  <c r="AC1022" i="1" s="1"/>
  <c r="K294" i="1"/>
  <c r="T294" i="1" s="1"/>
  <c r="U294" i="1" s="1"/>
  <c r="M294" i="1"/>
  <c r="R294" i="1" s="1"/>
  <c r="V294" i="1" l="1"/>
  <c r="X294" i="1" s="1"/>
  <c r="B1024" i="1"/>
  <c r="W1023" i="1"/>
  <c r="AC1023" i="1" s="1"/>
  <c r="S295" i="1"/>
  <c r="N294" i="1"/>
  <c r="O294" i="1" s="1"/>
  <c r="B1025" i="1" l="1"/>
  <c r="W1024" i="1"/>
  <c r="AC1024" i="1" s="1"/>
  <c r="Q295" i="1"/>
  <c r="I295" i="1"/>
  <c r="J295" i="1" s="1"/>
  <c r="B1026" i="1" l="1"/>
  <c r="W1025" i="1"/>
  <c r="AC1025" i="1" s="1"/>
  <c r="K295" i="1"/>
  <c r="L295" i="1"/>
  <c r="T295" i="1" s="1"/>
  <c r="U295" i="1" s="1"/>
  <c r="V295" i="1" l="1"/>
  <c r="X295" i="1" s="1"/>
  <c r="B1027" i="1"/>
  <c r="W1026" i="1"/>
  <c r="AC1026" i="1" s="1"/>
  <c r="M295" i="1"/>
  <c r="B1028" i="1" l="1"/>
  <c r="W1027" i="1"/>
  <c r="AC1027" i="1" s="1"/>
  <c r="R295" i="1"/>
  <c r="N295" i="1"/>
  <c r="O295" i="1" s="1"/>
  <c r="B1029" i="1" l="1"/>
  <c r="W1028" i="1"/>
  <c r="AC1028" i="1" s="1"/>
  <c r="Q296" i="1"/>
  <c r="I296" i="1"/>
  <c r="J296" i="1" s="1"/>
  <c r="S296" i="1"/>
  <c r="B1030" i="1" l="1"/>
  <c r="W1029" i="1"/>
  <c r="AC1029" i="1" s="1"/>
  <c r="K296" i="1"/>
  <c r="L296" i="1"/>
  <c r="T296" i="1" l="1"/>
  <c r="U296" i="1" s="1"/>
  <c r="V296" i="1" s="1"/>
  <c r="X296" i="1" s="1"/>
  <c r="B1031" i="1"/>
  <c r="W1030" i="1"/>
  <c r="AC1030" i="1" s="1"/>
  <c r="M296" i="1"/>
  <c r="B1032" i="1" l="1"/>
  <c r="W1031" i="1"/>
  <c r="AC1031" i="1" s="1"/>
  <c r="R296" i="1"/>
  <c r="N296" i="1"/>
  <c r="O296" i="1" s="1"/>
  <c r="B1033" i="1" l="1"/>
  <c r="W1032" i="1"/>
  <c r="AC1032" i="1" s="1"/>
  <c r="Q297" i="1"/>
  <c r="I297" i="1"/>
  <c r="J297" i="1" s="1"/>
  <c r="S297" i="1"/>
  <c r="B1034" i="1" l="1"/>
  <c r="W1033" i="1"/>
  <c r="AC1033" i="1" s="1"/>
  <c r="K297" i="1"/>
  <c r="L297" i="1"/>
  <c r="M297" i="1" s="1"/>
  <c r="R297" i="1" s="1"/>
  <c r="B1035" i="1" l="1"/>
  <c r="W1034" i="1"/>
  <c r="AC1034" i="1" s="1"/>
  <c r="S298" i="1"/>
  <c r="N297" i="1"/>
  <c r="O297" i="1" s="1"/>
  <c r="T297" i="1"/>
  <c r="U297" i="1" s="1"/>
  <c r="V297" i="1" l="1"/>
  <c r="X297" i="1" s="1"/>
  <c r="B1036" i="1"/>
  <c r="W1035" i="1"/>
  <c r="AC1035" i="1" s="1"/>
  <c r="Q298" i="1"/>
  <c r="I298" i="1"/>
  <c r="J298" i="1" s="1"/>
  <c r="B1037" i="1" l="1"/>
  <c r="W1036" i="1"/>
  <c r="AC1036" i="1" s="1"/>
  <c r="K298" i="1"/>
  <c r="L298" i="1"/>
  <c r="T298" i="1" s="1"/>
  <c r="U298" i="1" s="1"/>
  <c r="V298" i="1" l="1"/>
  <c r="X298" i="1" s="1"/>
  <c r="B1038" i="1"/>
  <c r="W1037" i="1"/>
  <c r="AC1037" i="1" s="1"/>
  <c r="M298" i="1"/>
  <c r="B1039" i="1" l="1"/>
  <c r="W1038" i="1"/>
  <c r="AC1038" i="1" s="1"/>
  <c r="R298" i="1"/>
  <c r="N298" i="1"/>
  <c r="O298" i="1" s="1"/>
  <c r="B1040" i="1" l="1"/>
  <c r="W1039" i="1"/>
  <c r="AC1039" i="1" s="1"/>
  <c r="Q299" i="1"/>
  <c r="I299" i="1"/>
  <c r="J299" i="1" s="1"/>
  <c r="S299" i="1"/>
  <c r="B1041" i="1" l="1"/>
  <c r="W1040" i="1"/>
  <c r="AC1040" i="1" s="1"/>
  <c r="K299" i="1"/>
  <c r="L299" i="1"/>
  <c r="T299" i="1" s="1"/>
  <c r="U299" i="1" s="1"/>
  <c r="V299" i="1" l="1"/>
  <c r="X299" i="1" s="1"/>
  <c r="M299" i="1"/>
  <c r="R299" i="1" s="1"/>
  <c r="S300" i="1" s="1"/>
  <c r="B1042" i="1"/>
  <c r="W1041" i="1"/>
  <c r="AC1041" i="1" s="1"/>
  <c r="N299" i="1" l="1"/>
  <c r="O299" i="1" s="1"/>
  <c r="Q300" i="1" s="1"/>
  <c r="B1043" i="1"/>
  <c r="W1042" i="1"/>
  <c r="AC1042" i="1" s="1"/>
  <c r="I300" i="1" l="1"/>
  <c r="J300" i="1" s="1"/>
  <c r="L300" i="1" s="1"/>
  <c r="B1044" i="1"/>
  <c r="W1043" i="1"/>
  <c r="AC1043" i="1" s="1"/>
  <c r="M300" i="1" l="1"/>
  <c r="R300" i="1" s="1"/>
  <c r="S301" i="1" s="1"/>
  <c r="K300" i="1"/>
  <c r="T300" i="1" s="1"/>
  <c r="U300" i="1" s="1"/>
  <c r="V300" i="1" s="1"/>
  <c r="X300" i="1" s="1"/>
  <c r="B1045" i="1"/>
  <c r="W1044" i="1"/>
  <c r="AC1044" i="1" s="1"/>
  <c r="N300" i="1" l="1"/>
  <c r="O300" i="1" s="1"/>
  <c r="I301" i="1" s="1"/>
  <c r="J301" i="1" s="1"/>
  <c r="B1046" i="1"/>
  <c r="W1045" i="1"/>
  <c r="AC1045" i="1" s="1"/>
  <c r="Q301" i="1" l="1"/>
  <c r="B1047" i="1"/>
  <c r="W1046" i="1"/>
  <c r="AC1046" i="1" s="1"/>
  <c r="K301" i="1"/>
  <c r="L301" i="1"/>
  <c r="B1048" i="1" l="1"/>
  <c r="W1047" i="1"/>
  <c r="AC1047" i="1" s="1"/>
  <c r="T301" i="1"/>
  <c r="U301" i="1" s="1"/>
  <c r="M301" i="1"/>
  <c r="V301" i="1" l="1"/>
  <c r="X301" i="1" s="1"/>
  <c r="B1049" i="1"/>
  <c r="W1048" i="1"/>
  <c r="AC1048" i="1" s="1"/>
  <c r="R301" i="1"/>
  <c r="N301" i="1"/>
  <c r="O301" i="1" s="1"/>
  <c r="B1050" i="1" l="1"/>
  <c r="W1049" i="1"/>
  <c r="AC1049" i="1" s="1"/>
  <c r="Q302" i="1"/>
  <c r="I302" i="1"/>
  <c r="J302" i="1" s="1"/>
  <c r="S302" i="1"/>
  <c r="B1051" i="1" l="1"/>
  <c r="W1050" i="1"/>
  <c r="AC1050" i="1" s="1"/>
  <c r="K302" i="1"/>
  <c r="L302" i="1"/>
  <c r="T302" i="1" s="1"/>
  <c r="U302" i="1" s="1"/>
  <c r="V302" i="1" l="1"/>
  <c r="X302" i="1" s="1"/>
  <c r="B1052" i="1"/>
  <c r="W1051" i="1"/>
  <c r="AC1051" i="1" s="1"/>
  <c r="M302" i="1"/>
  <c r="B1053" i="1" l="1"/>
  <c r="W1052" i="1"/>
  <c r="AC1052" i="1" s="1"/>
  <c r="R302" i="1"/>
  <c r="N302" i="1"/>
  <c r="O302" i="1" s="1"/>
  <c r="B1054" i="1" l="1"/>
  <c r="W1053" i="1"/>
  <c r="AC1053" i="1" s="1"/>
  <c r="I303" i="1"/>
  <c r="J303" i="1" s="1"/>
  <c r="Q303" i="1"/>
  <c r="S303" i="1"/>
  <c r="B1055" i="1" l="1"/>
  <c r="W1054" i="1"/>
  <c r="AC1054" i="1" s="1"/>
  <c r="K303" i="1"/>
  <c r="L303" i="1"/>
  <c r="M303" i="1" s="1"/>
  <c r="R303" i="1" s="1"/>
  <c r="T303" i="1" l="1"/>
  <c r="U303" i="1" s="1"/>
  <c r="V303" i="1" s="1"/>
  <c r="X303" i="1" s="1"/>
  <c r="B1056" i="1"/>
  <c r="W1055" i="1"/>
  <c r="AC1055" i="1" s="1"/>
  <c r="S304" i="1"/>
  <c r="N303" i="1"/>
  <c r="O303" i="1" s="1"/>
  <c r="B1057" i="1" l="1"/>
  <c r="W1056" i="1"/>
  <c r="AC1056" i="1" s="1"/>
  <c r="Q304" i="1"/>
  <c r="I304" i="1"/>
  <c r="J304" i="1" s="1"/>
  <c r="B1058" i="1" l="1"/>
  <c r="W1057" i="1"/>
  <c r="AC1057" i="1" s="1"/>
  <c r="K304" i="1"/>
  <c r="L304" i="1"/>
  <c r="T304" i="1" s="1"/>
  <c r="U304" i="1" s="1"/>
  <c r="V304" i="1" l="1"/>
  <c r="X304" i="1" s="1"/>
  <c r="B1059" i="1"/>
  <c r="W1058" i="1"/>
  <c r="AC1058" i="1" s="1"/>
  <c r="M304" i="1"/>
  <c r="B1060" i="1" l="1"/>
  <c r="W1059" i="1"/>
  <c r="AC1059" i="1" s="1"/>
  <c r="R304" i="1"/>
  <c r="N304" i="1"/>
  <c r="O304" i="1" s="1"/>
  <c r="B1061" i="1" l="1"/>
  <c r="W1060" i="1"/>
  <c r="AC1060" i="1" s="1"/>
  <c r="Q305" i="1"/>
  <c r="I305" i="1"/>
  <c r="J305" i="1" s="1"/>
  <c r="L305" i="1" s="1"/>
  <c r="S305" i="1"/>
  <c r="B1062" i="1" l="1"/>
  <c r="W1061" i="1"/>
  <c r="AC1061" i="1" s="1"/>
  <c r="K305" i="1"/>
  <c r="T305" i="1" s="1"/>
  <c r="U305" i="1" s="1"/>
  <c r="M305" i="1"/>
  <c r="R305" i="1" s="1"/>
  <c r="V305" i="1" l="1"/>
  <c r="X305" i="1" s="1"/>
  <c r="B1063" i="1"/>
  <c r="W1062" i="1"/>
  <c r="AC1062" i="1" s="1"/>
  <c r="S306" i="1"/>
  <c r="N305" i="1"/>
  <c r="O305" i="1" s="1"/>
  <c r="B1064" i="1" l="1"/>
  <c r="W1063" i="1"/>
  <c r="AC1063" i="1" s="1"/>
  <c r="Q306" i="1"/>
  <c r="I306" i="1"/>
  <c r="J306" i="1" s="1"/>
  <c r="B1065" i="1" l="1"/>
  <c r="W1064" i="1"/>
  <c r="AC1064" i="1" s="1"/>
  <c r="K306" i="1"/>
  <c r="L306" i="1"/>
  <c r="T306" i="1" s="1"/>
  <c r="U306" i="1" s="1"/>
  <c r="V306" i="1" l="1"/>
  <c r="X306" i="1" s="1"/>
  <c r="B1066" i="1"/>
  <c r="W1065" i="1"/>
  <c r="AC1065" i="1" s="1"/>
  <c r="M306" i="1"/>
  <c r="B1067" i="1" l="1"/>
  <c r="W1066" i="1"/>
  <c r="AC1066" i="1" s="1"/>
  <c r="R306" i="1"/>
  <c r="N306" i="1"/>
  <c r="O306" i="1" s="1"/>
  <c r="B1068" i="1" l="1"/>
  <c r="W1067" i="1"/>
  <c r="AC1067" i="1" s="1"/>
  <c r="Q307" i="1"/>
  <c r="I307" i="1"/>
  <c r="J307" i="1" s="1"/>
  <c r="L307" i="1" s="1"/>
  <c r="S307" i="1"/>
  <c r="B1069" i="1" l="1"/>
  <c r="W1068" i="1"/>
  <c r="AC1068" i="1" s="1"/>
  <c r="K307" i="1"/>
  <c r="T307" i="1" s="1"/>
  <c r="U307" i="1" s="1"/>
  <c r="M307" i="1"/>
  <c r="R307" i="1" s="1"/>
  <c r="V307" i="1" l="1"/>
  <c r="X307" i="1" s="1"/>
  <c r="B1070" i="1"/>
  <c r="W1069" i="1"/>
  <c r="AC1069" i="1" s="1"/>
  <c r="S308" i="1"/>
  <c r="N307" i="1"/>
  <c r="O307" i="1" s="1"/>
  <c r="B1071" i="1" l="1"/>
  <c r="W1070" i="1"/>
  <c r="AC1070" i="1" s="1"/>
  <c r="I308" i="1"/>
  <c r="J308" i="1" s="1"/>
  <c r="Q308" i="1"/>
  <c r="B1072" i="1" l="1"/>
  <c r="W1071" i="1"/>
  <c r="AC1071" i="1" s="1"/>
  <c r="L308" i="1"/>
  <c r="K308" i="1"/>
  <c r="B1073" i="1" l="1"/>
  <c r="W1072" i="1"/>
  <c r="AC1072" i="1" s="1"/>
  <c r="T308" i="1"/>
  <c r="U308" i="1" s="1"/>
  <c r="M308" i="1"/>
  <c r="V308" i="1" l="1"/>
  <c r="X308" i="1" s="1"/>
  <c r="B1074" i="1"/>
  <c r="W1073" i="1"/>
  <c r="AC1073" i="1" s="1"/>
  <c r="R308" i="1"/>
  <c r="N308" i="1"/>
  <c r="O308" i="1" s="1"/>
  <c r="B1075" i="1" l="1"/>
  <c r="W1074" i="1"/>
  <c r="AC1074" i="1" s="1"/>
  <c r="Q309" i="1"/>
  <c r="I309" i="1"/>
  <c r="J309" i="1" s="1"/>
  <c r="S309" i="1"/>
  <c r="B1076" i="1" l="1"/>
  <c r="W1075" i="1"/>
  <c r="AC1075" i="1" s="1"/>
  <c r="K309" i="1"/>
  <c r="L309" i="1"/>
  <c r="T309" i="1" l="1"/>
  <c r="U309" i="1" s="1"/>
  <c r="V309" i="1" s="1"/>
  <c r="X309" i="1" s="1"/>
  <c r="B1077" i="1"/>
  <c r="W1076" i="1"/>
  <c r="AC1076" i="1" s="1"/>
  <c r="M309" i="1"/>
  <c r="B1078" i="1" l="1"/>
  <c r="W1077" i="1"/>
  <c r="AC1077" i="1" s="1"/>
  <c r="R309" i="1"/>
  <c r="N309" i="1"/>
  <c r="O309" i="1" s="1"/>
  <c r="B1079" i="1" l="1"/>
  <c r="W1078" i="1"/>
  <c r="AC1078" i="1" s="1"/>
  <c r="Q310" i="1"/>
  <c r="I310" i="1"/>
  <c r="J310" i="1" s="1"/>
  <c r="S310" i="1"/>
  <c r="B1080" i="1" l="1"/>
  <c r="W1079" i="1"/>
  <c r="AC1079" i="1" s="1"/>
  <c r="K310" i="1"/>
  <c r="L310" i="1"/>
  <c r="M310" i="1" s="1"/>
  <c r="B1081" i="1" l="1"/>
  <c r="W1080" i="1"/>
  <c r="AC1080" i="1" s="1"/>
  <c r="R310" i="1"/>
  <c r="N310" i="1"/>
  <c r="O310" i="1" s="1"/>
  <c r="T310" i="1"/>
  <c r="U310" i="1" s="1"/>
  <c r="V310" i="1" l="1"/>
  <c r="X310" i="1" s="1"/>
  <c r="B1082" i="1"/>
  <c r="W1081" i="1"/>
  <c r="AC1081" i="1" s="1"/>
  <c r="Q311" i="1"/>
  <c r="I311" i="1"/>
  <c r="J311" i="1" s="1"/>
  <c r="S311" i="1"/>
  <c r="B1083" i="1" l="1"/>
  <c r="W1082" i="1"/>
  <c r="AC1082" i="1" s="1"/>
  <c r="K311" i="1"/>
  <c r="L311" i="1"/>
  <c r="M311" i="1" s="1"/>
  <c r="B1084" i="1" l="1"/>
  <c r="W1083" i="1"/>
  <c r="AC1083" i="1" s="1"/>
  <c r="R311" i="1"/>
  <c r="N311" i="1"/>
  <c r="O311" i="1" s="1"/>
  <c r="T311" i="1"/>
  <c r="U311" i="1" s="1"/>
  <c r="V311" i="1" l="1"/>
  <c r="X311" i="1" s="1"/>
  <c r="B1085" i="1"/>
  <c r="W1084" i="1"/>
  <c r="AC1084" i="1" s="1"/>
  <c r="Q312" i="1"/>
  <c r="I312" i="1"/>
  <c r="J312" i="1" s="1"/>
  <c r="S312" i="1"/>
  <c r="B1086" i="1" l="1"/>
  <c r="W1085" i="1"/>
  <c r="AC1085" i="1" s="1"/>
  <c r="K312" i="1"/>
  <c r="L312" i="1"/>
  <c r="M312" i="1" s="1"/>
  <c r="R312" i="1" s="1"/>
  <c r="B1087" i="1" l="1"/>
  <c r="W1086" i="1"/>
  <c r="AC1086" i="1" s="1"/>
  <c r="S313" i="1"/>
  <c r="N312" i="1"/>
  <c r="O312" i="1" s="1"/>
  <c r="T312" i="1"/>
  <c r="U312" i="1" s="1"/>
  <c r="V312" i="1" l="1"/>
  <c r="X312" i="1" s="1"/>
  <c r="B1088" i="1"/>
  <c r="W1087" i="1"/>
  <c r="AC1087" i="1" s="1"/>
  <c r="Q313" i="1"/>
  <c r="I313" i="1"/>
  <c r="J313" i="1" s="1"/>
  <c r="B1089" i="1" l="1"/>
  <c r="W1088" i="1"/>
  <c r="AC1088" i="1" s="1"/>
  <c r="K313" i="1"/>
  <c r="L313" i="1"/>
  <c r="T313" i="1" l="1"/>
  <c r="U313" i="1" s="1"/>
  <c r="V313" i="1" s="1"/>
  <c r="X313" i="1" s="1"/>
  <c r="B1090" i="1"/>
  <c r="W1089" i="1"/>
  <c r="AC1089" i="1" s="1"/>
  <c r="M313" i="1"/>
  <c r="B1091" i="1" l="1"/>
  <c r="W1090" i="1"/>
  <c r="AC1090" i="1" s="1"/>
  <c r="R313" i="1"/>
  <c r="N313" i="1"/>
  <c r="O313" i="1" s="1"/>
  <c r="B1092" i="1" l="1"/>
  <c r="W1091" i="1"/>
  <c r="AC1091" i="1" s="1"/>
  <c r="Q314" i="1"/>
  <c r="I314" i="1"/>
  <c r="J314" i="1" s="1"/>
  <c r="S314" i="1"/>
  <c r="B1093" i="1" l="1"/>
  <c r="W1092" i="1"/>
  <c r="AC1092" i="1" s="1"/>
  <c r="K314" i="1"/>
  <c r="L314" i="1"/>
  <c r="T314" i="1" s="1"/>
  <c r="U314" i="1" s="1"/>
  <c r="M314" i="1" l="1"/>
  <c r="R314" i="1" s="1"/>
  <c r="S315" i="1" s="1"/>
  <c r="V314" i="1"/>
  <c r="X314" i="1" s="1"/>
  <c r="B1094" i="1"/>
  <c r="W1093" i="1"/>
  <c r="AC1093" i="1" s="1"/>
  <c r="N314" i="1" l="1"/>
  <c r="O314" i="1" s="1"/>
  <c r="Q315" i="1" s="1"/>
  <c r="B1095" i="1"/>
  <c r="W1094" i="1"/>
  <c r="AC1094" i="1" s="1"/>
  <c r="I315" i="1" l="1"/>
  <c r="J315" i="1" s="1"/>
  <c r="K315" i="1" s="1"/>
  <c r="B1096" i="1"/>
  <c r="W1095" i="1"/>
  <c r="AC1095" i="1" s="1"/>
  <c r="L315" i="1" l="1"/>
  <c r="T315" i="1" s="1"/>
  <c r="U315" i="1" s="1"/>
  <c r="V315" i="1" s="1"/>
  <c r="X315" i="1" s="1"/>
  <c r="B1097" i="1"/>
  <c r="W1096" i="1"/>
  <c r="AC1096" i="1" s="1"/>
  <c r="M315" i="1" l="1"/>
  <c r="R315" i="1" s="1"/>
  <c r="S316" i="1" s="1"/>
  <c r="B1098" i="1"/>
  <c r="W1097" i="1"/>
  <c r="AC1097" i="1" s="1"/>
  <c r="N315" i="1" l="1"/>
  <c r="O315" i="1" s="1"/>
  <c r="Q316" i="1" s="1"/>
  <c r="B1099" i="1"/>
  <c r="W1098" i="1"/>
  <c r="AC1098" i="1" s="1"/>
  <c r="I316" i="1" l="1"/>
  <c r="J316" i="1" s="1"/>
  <c r="L316" i="1" s="1"/>
  <c r="B1100" i="1"/>
  <c r="W1099" i="1"/>
  <c r="AC1099" i="1" s="1"/>
  <c r="K316" i="1" l="1"/>
  <c r="T316" i="1" s="1"/>
  <c r="U316" i="1" s="1"/>
  <c r="V316" i="1" s="1"/>
  <c r="X316" i="1" s="1"/>
  <c r="M316" i="1"/>
  <c r="R316" i="1" s="1"/>
  <c r="S317" i="1" s="1"/>
  <c r="B1101" i="1"/>
  <c r="W1100" i="1"/>
  <c r="AC1100" i="1" s="1"/>
  <c r="N316" i="1" l="1"/>
  <c r="O316" i="1" s="1"/>
  <c r="B1102" i="1"/>
  <c r="W1101" i="1"/>
  <c r="AC1101" i="1" s="1"/>
  <c r="Q317" i="1" l="1"/>
  <c r="I317" i="1"/>
  <c r="J317" i="1" s="1"/>
  <c r="B1103" i="1"/>
  <c r="W1102" i="1"/>
  <c r="AC1102" i="1" s="1"/>
  <c r="L317" i="1" l="1"/>
  <c r="K317" i="1"/>
  <c r="B1104" i="1"/>
  <c r="W1103" i="1"/>
  <c r="AC1103" i="1" s="1"/>
  <c r="T317" i="1" l="1"/>
  <c r="U317" i="1" s="1"/>
  <c r="V317" i="1" s="1"/>
  <c r="X317" i="1" s="1"/>
  <c r="M317" i="1"/>
  <c r="B1105" i="1"/>
  <c r="W1104" i="1"/>
  <c r="AC1104" i="1" s="1"/>
  <c r="R317" i="1" l="1"/>
  <c r="S318" i="1" s="1"/>
  <c r="N317" i="1"/>
  <c r="O317" i="1" s="1"/>
  <c r="B1106" i="1"/>
  <c r="W1105" i="1"/>
  <c r="AC1105" i="1" s="1"/>
  <c r="Q318" i="1" l="1"/>
  <c r="I318" i="1"/>
  <c r="J318" i="1" s="1"/>
  <c r="B1107" i="1"/>
  <c r="W1106" i="1"/>
  <c r="AC1106" i="1" s="1"/>
  <c r="K318" i="1" l="1"/>
  <c r="L318" i="1"/>
  <c r="B1108" i="1"/>
  <c r="W1107" i="1"/>
  <c r="AC1107" i="1" s="1"/>
  <c r="T318" i="1" l="1"/>
  <c r="U318" i="1" s="1"/>
  <c r="V318" i="1" s="1"/>
  <c r="X318" i="1" s="1"/>
  <c r="M318" i="1"/>
  <c r="B1109" i="1"/>
  <c r="W1108" i="1"/>
  <c r="AC1108" i="1" s="1"/>
  <c r="R318" i="1" l="1"/>
  <c r="S319" i="1" s="1"/>
  <c r="N318" i="1"/>
  <c r="O318" i="1" s="1"/>
  <c r="B1110" i="1"/>
  <c r="W1109" i="1"/>
  <c r="AC1109" i="1" s="1"/>
  <c r="I319" i="1" l="1"/>
  <c r="J319" i="1" s="1"/>
  <c r="L319" i="1" s="1"/>
  <c r="Q319" i="1"/>
  <c r="B1111" i="1"/>
  <c r="W1110" i="1"/>
  <c r="AC1110" i="1" s="1"/>
  <c r="K319" i="1" l="1"/>
  <c r="T319" i="1" s="1"/>
  <c r="U319" i="1" s="1"/>
  <c r="V319" i="1" s="1"/>
  <c r="X319" i="1" s="1"/>
  <c r="M319" i="1"/>
  <c r="R319" i="1" s="1"/>
  <c r="S320" i="1" s="1"/>
  <c r="B1112" i="1"/>
  <c r="W1111" i="1"/>
  <c r="AC1111" i="1" s="1"/>
  <c r="N319" i="1" l="1"/>
  <c r="O319" i="1" s="1"/>
  <c r="B1113" i="1"/>
  <c r="W1112" i="1"/>
  <c r="AC1112" i="1" s="1"/>
  <c r="Q320" i="1" l="1"/>
  <c r="I320" i="1"/>
  <c r="J320" i="1" s="1"/>
  <c r="L320" i="1" s="1"/>
  <c r="B1114" i="1"/>
  <c r="W1113" i="1"/>
  <c r="AC1113" i="1" s="1"/>
  <c r="K320" i="1" l="1"/>
  <c r="T320" i="1" s="1"/>
  <c r="U320" i="1" s="1"/>
  <c r="V320" i="1" s="1"/>
  <c r="X320" i="1" s="1"/>
  <c r="M320" i="1"/>
  <c r="R320" i="1" s="1"/>
  <c r="S321" i="1" s="1"/>
  <c r="B1115" i="1"/>
  <c r="W1114" i="1"/>
  <c r="AC1114" i="1" s="1"/>
  <c r="N320" i="1" l="1"/>
  <c r="O320" i="1" s="1"/>
  <c r="B1116" i="1"/>
  <c r="W1115" i="1"/>
  <c r="AC1115" i="1" s="1"/>
  <c r="Q321" i="1" l="1"/>
  <c r="I321" i="1"/>
  <c r="J321" i="1" s="1"/>
  <c r="B1117" i="1"/>
  <c r="W1116" i="1"/>
  <c r="AC1116" i="1" s="1"/>
  <c r="L321" i="1" l="1"/>
  <c r="K321" i="1"/>
  <c r="B1118" i="1"/>
  <c r="W1117" i="1"/>
  <c r="AC1117" i="1" s="1"/>
  <c r="T321" i="1" l="1"/>
  <c r="U321" i="1" s="1"/>
  <c r="V321" i="1" s="1"/>
  <c r="X321" i="1" s="1"/>
  <c r="M321" i="1"/>
  <c r="B1119" i="1"/>
  <c r="W1118" i="1"/>
  <c r="AC1118" i="1" s="1"/>
  <c r="N321" i="1" l="1"/>
  <c r="O321" i="1" s="1"/>
  <c r="R321" i="1"/>
  <c r="S322" i="1" s="1"/>
  <c r="B1120" i="1"/>
  <c r="W1119" i="1"/>
  <c r="AC1119" i="1" s="1"/>
  <c r="Q322" i="1" l="1"/>
  <c r="I322" i="1"/>
  <c r="J322" i="1" s="1"/>
  <c r="B1121" i="1"/>
  <c r="W1120" i="1"/>
  <c r="AC1120" i="1" s="1"/>
  <c r="L322" i="1" l="1"/>
  <c r="K322" i="1"/>
  <c r="B1122" i="1"/>
  <c r="W1121" i="1"/>
  <c r="AC1121" i="1" s="1"/>
  <c r="T322" i="1" l="1"/>
  <c r="U322" i="1" s="1"/>
  <c r="V322" i="1" s="1"/>
  <c r="X322" i="1" s="1"/>
  <c r="M322" i="1"/>
  <c r="B1123" i="1"/>
  <c r="W1122" i="1"/>
  <c r="AC1122" i="1" s="1"/>
  <c r="R322" i="1" l="1"/>
  <c r="S323" i="1" s="1"/>
  <c r="N322" i="1"/>
  <c r="O322" i="1" s="1"/>
  <c r="B1124" i="1"/>
  <c r="W1123" i="1"/>
  <c r="AC1123" i="1" s="1"/>
  <c r="Q323" i="1" l="1"/>
  <c r="I323" i="1"/>
  <c r="J323" i="1" s="1"/>
  <c r="B1125" i="1"/>
  <c r="W1124" i="1"/>
  <c r="AC1124" i="1" s="1"/>
  <c r="K323" i="1" l="1"/>
  <c r="L323" i="1"/>
  <c r="B1126" i="1"/>
  <c r="W1125" i="1"/>
  <c r="AC1125" i="1" s="1"/>
  <c r="T323" i="1" l="1"/>
  <c r="U323" i="1" s="1"/>
  <c r="V323" i="1" s="1"/>
  <c r="X323" i="1" s="1"/>
  <c r="M323" i="1"/>
  <c r="B1127" i="1"/>
  <c r="W1126" i="1"/>
  <c r="AC1126" i="1" s="1"/>
  <c r="R323" i="1" l="1"/>
  <c r="S324" i="1" s="1"/>
  <c r="N323" i="1"/>
  <c r="O323" i="1" s="1"/>
  <c r="B1128" i="1"/>
  <c r="W1127" i="1"/>
  <c r="AC1127" i="1" s="1"/>
  <c r="I324" i="1" l="1"/>
  <c r="J324" i="1" s="1"/>
  <c r="Q324" i="1"/>
  <c r="B1129" i="1"/>
  <c r="W1128" i="1"/>
  <c r="AC1128" i="1" s="1"/>
  <c r="L324" i="1" l="1"/>
  <c r="M324" i="1" s="1"/>
  <c r="R324" i="1" s="1"/>
  <c r="S325" i="1" s="1"/>
  <c r="K324" i="1"/>
  <c r="B1130" i="1"/>
  <c r="W1129" i="1"/>
  <c r="AC1129" i="1" s="1"/>
  <c r="N324" i="1" l="1"/>
  <c r="O324" i="1" s="1"/>
  <c r="T324" i="1"/>
  <c r="U324" i="1" s="1"/>
  <c r="V324" i="1" s="1"/>
  <c r="X324" i="1" s="1"/>
  <c r="B1131" i="1"/>
  <c r="W1130" i="1"/>
  <c r="AC1130" i="1" s="1"/>
  <c r="I325" i="1" l="1"/>
  <c r="J325" i="1" s="1"/>
  <c r="Q325" i="1"/>
  <c r="B1132" i="1"/>
  <c r="W1131" i="1"/>
  <c r="AC1131" i="1" s="1"/>
  <c r="K325" i="1" l="1"/>
  <c r="L325" i="1"/>
  <c r="T325" i="1" s="1"/>
  <c r="U325" i="1" s="1"/>
  <c r="V325" i="1" s="1"/>
  <c r="X325" i="1" s="1"/>
  <c r="B1133" i="1"/>
  <c r="W1132" i="1"/>
  <c r="AC1132" i="1" s="1"/>
  <c r="M325" i="1" l="1"/>
  <c r="B1134" i="1"/>
  <c r="W1133" i="1"/>
  <c r="AC1133" i="1" s="1"/>
  <c r="R325" i="1" l="1"/>
  <c r="S326" i="1" s="1"/>
  <c r="N325" i="1"/>
  <c r="O325" i="1" s="1"/>
  <c r="B1135" i="1"/>
  <c r="W1134" i="1"/>
  <c r="AC1134" i="1" s="1"/>
  <c r="Q326" i="1" l="1"/>
  <c r="I326" i="1"/>
  <c r="J326" i="1" s="1"/>
  <c r="B1136" i="1"/>
  <c r="W1135" i="1"/>
  <c r="AC1135" i="1" s="1"/>
  <c r="L326" i="1" l="1"/>
  <c r="K326" i="1"/>
  <c r="B1137" i="1"/>
  <c r="W1136" i="1"/>
  <c r="AC1136" i="1" s="1"/>
  <c r="T326" i="1" l="1"/>
  <c r="U326" i="1" s="1"/>
  <c r="V326" i="1" s="1"/>
  <c r="X326" i="1" s="1"/>
  <c r="M326" i="1"/>
  <c r="B1138" i="1"/>
  <c r="W1137" i="1"/>
  <c r="AC1137" i="1" s="1"/>
  <c r="R326" i="1" l="1"/>
  <c r="N326" i="1"/>
  <c r="O326" i="1" s="1"/>
  <c r="B1139" i="1"/>
  <c r="W1138" i="1"/>
  <c r="AC1138" i="1" s="1"/>
  <c r="I327" i="1" l="1"/>
  <c r="J327" i="1" s="1"/>
  <c r="L327" i="1" s="1"/>
  <c r="Q327" i="1"/>
  <c r="S327" i="1"/>
  <c r="B1140" i="1"/>
  <c r="W1139" i="1"/>
  <c r="AC1139" i="1" s="1"/>
  <c r="M327" i="1" l="1"/>
  <c r="R327" i="1" s="1"/>
  <c r="S328" i="1" s="1"/>
  <c r="K327" i="1"/>
  <c r="T327" i="1" s="1"/>
  <c r="U327" i="1" s="1"/>
  <c r="V327" i="1" s="1"/>
  <c r="X327" i="1" s="1"/>
  <c r="B1141" i="1"/>
  <c r="W1140" i="1"/>
  <c r="AC1140" i="1" s="1"/>
  <c r="N327" i="1" l="1"/>
  <c r="O327" i="1" s="1"/>
  <c r="Q328" i="1" s="1"/>
  <c r="B1142" i="1"/>
  <c r="W1141" i="1"/>
  <c r="AC1141" i="1" s="1"/>
  <c r="I328" i="1" l="1"/>
  <c r="J328" i="1" s="1"/>
  <c r="L328" i="1" s="1"/>
  <c r="B1143" i="1"/>
  <c r="W1142" i="1"/>
  <c r="AC1142" i="1" s="1"/>
  <c r="M328" i="1" l="1"/>
  <c r="N328" i="1" s="1"/>
  <c r="O328" i="1" s="1"/>
  <c r="K328" i="1"/>
  <c r="T328" i="1" s="1"/>
  <c r="U328" i="1" s="1"/>
  <c r="V328" i="1" s="1"/>
  <c r="X328" i="1" s="1"/>
  <c r="B1144" i="1"/>
  <c r="W1143" i="1"/>
  <c r="AC1143" i="1" s="1"/>
  <c r="R328" i="1" l="1"/>
  <c r="S329" i="1" s="1"/>
  <c r="Q329" i="1"/>
  <c r="I329" i="1"/>
  <c r="J329" i="1" s="1"/>
  <c r="B1145" i="1"/>
  <c r="W1144" i="1"/>
  <c r="AC1144" i="1" s="1"/>
  <c r="L329" i="1" l="1"/>
  <c r="K329" i="1"/>
  <c r="B1146" i="1"/>
  <c r="W1145" i="1"/>
  <c r="AC1145" i="1" s="1"/>
  <c r="M329" i="1" l="1"/>
  <c r="T329" i="1"/>
  <c r="U329" i="1" s="1"/>
  <c r="V329" i="1" s="1"/>
  <c r="X329" i="1" s="1"/>
  <c r="B1147" i="1"/>
  <c r="W1146" i="1"/>
  <c r="AC1146" i="1" s="1"/>
  <c r="R329" i="1" l="1"/>
  <c r="S330" i="1" s="1"/>
  <c r="N329" i="1"/>
  <c r="O329" i="1" s="1"/>
  <c r="B1148" i="1"/>
  <c r="W1147" i="1"/>
  <c r="AC1147" i="1" s="1"/>
  <c r="Q330" i="1" l="1"/>
  <c r="I330" i="1"/>
  <c r="J330" i="1" s="1"/>
  <c r="L330" i="1" s="1"/>
  <c r="B1149" i="1"/>
  <c r="W1148" i="1"/>
  <c r="AC1148" i="1" s="1"/>
  <c r="K330" i="1" l="1"/>
  <c r="T330" i="1" s="1"/>
  <c r="U330" i="1" s="1"/>
  <c r="V330" i="1" s="1"/>
  <c r="X330" i="1" s="1"/>
  <c r="M330" i="1"/>
  <c r="R330" i="1" s="1"/>
  <c r="S331" i="1" s="1"/>
  <c r="B1150" i="1"/>
  <c r="W1149" i="1"/>
  <c r="AC1149" i="1" s="1"/>
  <c r="N330" i="1" l="1"/>
  <c r="O330" i="1" s="1"/>
  <c r="B1151" i="1"/>
  <c r="W1150" i="1"/>
  <c r="AC1150" i="1" s="1"/>
  <c r="Q331" i="1" l="1"/>
  <c r="I331" i="1"/>
  <c r="J331" i="1" s="1"/>
  <c r="B1152" i="1"/>
  <c r="W1151" i="1"/>
  <c r="AC1151" i="1" s="1"/>
  <c r="L331" i="1" l="1"/>
  <c r="M331" i="1" s="1"/>
  <c r="K331" i="1"/>
  <c r="B1153" i="1"/>
  <c r="W1152" i="1"/>
  <c r="AC1152" i="1" s="1"/>
  <c r="R331" i="1" l="1"/>
  <c r="S332" i="1" s="1"/>
  <c r="N331" i="1"/>
  <c r="O331" i="1" s="1"/>
  <c r="T331" i="1"/>
  <c r="U331" i="1" s="1"/>
  <c r="V331" i="1" s="1"/>
  <c r="X331" i="1" s="1"/>
  <c r="B1154" i="1"/>
  <c r="W1153" i="1"/>
  <c r="AC1153" i="1" s="1"/>
  <c r="I332" i="1" l="1"/>
  <c r="J332" i="1" s="1"/>
  <c r="Q332" i="1"/>
  <c r="B1155" i="1"/>
  <c r="W1154" i="1"/>
  <c r="AC1154" i="1" s="1"/>
  <c r="K332" i="1" l="1"/>
  <c r="L332" i="1"/>
  <c r="M332" i="1" s="1"/>
  <c r="N332" i="1" s="1"/>
  <c r="O332" i="1" s="1"/>
  <c r="B1156" i="1"/>
  <c r="W1155" i="1"/>
  <c r="AC1155" i="1" s="1"/>
  <c r="R332" i="1" l="1"/>
  <c r="T332" i="1"/>
  <c r="U332" i="1" s="1"/>
  <c r="V332" i="1" s="1"/>
  <c r="X332" i="1" s="1"/>
  <c r="B1157" i="1"/>
  <c r="W1156" i="1"/>
  <c r="AC1156" i="1" s="1"/>
  <c r="Q333" i="1"/>
  <c r="I333" i="1"/>
  <c r="J333" i="1" s="1"/>
  <c r="S333" i="1"/>
  <c r="B1158" i="1" l="1"/>
  <c r="W1157" i="1"/>
  <c r="AC1157" i="1" s="1"/>
  <c r="K333" i="1"/>
  <c r="L333" i="1"/>
  <c r="T333" i="1" s="1"/>
  <c r="U333" i="1" s="1"/>
  <c r="V333" i="1" l="1"/>
  <c r="X333" i="1" s="1"/>
  <c r="B1159" i="1"/>
  <c r="W1158" i="1"/>
  <c r="AC1158" i="1" s="1"/>
  <c r="M333" i="1"/>
  <c r="B1160" i="1" l="1"/>
  <c r="W1159" i="1"/>
  <c r="AC1159" i="1" s="1"/>
  <c r="R333" i="1"/>
  <c r="N333" i="1"/>
  <c r="O333" i="1" s="1"/>
  <c r="B1161" i="1" l="1"/>
  <c r="W1160" i="1"/>
  <c r="AC1160" i="1" s="1"/>
  <c r="I334" i="1"/>
  <c r="J334" i="1" s="1"/>
  <c r="L334" i="1" s="1"/>
  <c r="Q334" i="1"/>
  <c r="S334" i="1"/>
  <c r="B1162" i="1" l="1"/>
  <c r="W1161" i="1"/>
  <c r="AC1161" i="1" s="1"/>
  <c r="K334" i="1"/>
  <c r="T334" i="1" s="1"/>
  <c r="U334" i="1" s="1"/>
  <c r="M334" i="1"/>
  <c r="R334" i="1" s="1"/>
  <c r="V334" i="1" l="1"/>
  <c r="X334" i="1" s="1"/>
  <c r="B1163" i="1"/>
  <c r="W1162" i="1"/>
  <c r="AC1162" i="1" s="1"/>
  <c r="N334" i="1"/>
  <c r="O334" i="1" s="1"/>
  <c r="S335" i="1"/>
  <c r="B1164" i="1" l="1"/>
  <c r="W1163" i="1"/>
  <c r="AC1163" i="1" s="1"/>
  <c r="Q335" i="1"/>
  <c r="I335" i="1"/>
  <c r="J335" i="1" s="1"/>
  <c r="B1165" i="1" l="1"/>
  <c r="W1164" i="1"/>
  <c r="AC1164" i="1" s="1"/>
  <c r="K335" i="1"/>
  <c r="L335" i="1"/>
  <c r="T335" i="1" s="1"/>
  <c r="U335" i="1" s="1"/>
  <c r="V335" i="1" l="1"/>
  <c r="X335" i="1" s="1"/>
  <c r="B1166" i="1"/>
  <c r="W1165" i="1"/>
  <c r="AC1165" i="1" s="1"/>
  <c r="M335" i="1"/>
  <c r="B1167" i="1" l="1"/>
  <c r="W1166" i="1"/>
  <c r="AC1166" i="1" s="1"/>
  <c r="R335" i="1"/>
  <c r="N335" i="1"/>
  <c r="O335" i="1" s="1"/>
  <c r="B1168" i="1" l="1"/>
  <c r="W1167" i="1"/>
  <c r="AC1167" i="1" s="1"/>
  <c r="I336" i="1"/>
  <c r="J336" i="1" s="1"/>
  <c r="Q336" i="1"/>
  <c r="S336" i="1"/>
  <c r="B1169" i="1" l="1"/>
  <c r="W1168" i="1"/>
  <c r="AC1168" i="1" s="1"/>
  <c r="K336" i="1"/>
  <c r="L336" i="1"/>
  <c r="T336" i="1" s="1"/>
  <c r="U336" i="1" s="1"/>
  <c r="V336" i="1" l="1"/>
  <c r="X336" i="1" s="1"/>
  <c r="B1170" i="1"/>
  <c r="W1169" i="1"/>
  <c r="AC1169" i="1" s="1"/>
  <c r="M336" i="1"/>
  <c r="B1171" i="1" l="1"/>
  <c r="W1170" i="1"/>
  <c r="AC1170" i="1" s="1"/>
  <c r="R336" i="1"/>
  <c r="N336" i="1"/>
  <c r="O336" i="1" s="1"/>
  <c r="B1172" i="1" l="1"/>
  <c r="W1171" i="1"/>
  <c r="AC1171" i="1" s="1"/>
  <c r="Q337" i="1"/>
  <c r="I337" i="1"/>
  <c r="J337" i="1" s="1"/>
  <c r="S337" i="1"/>
  <c r="B1173" i="1" l="1"/>
  <c r="W1172" i="1"/>
  <c r="AC1172" i="1" s="1"/>
  <c r="K337" i="1"/>
  <c r="L337" i="1"/>
  <c r="T337" i="1" s="1"/>
  <c r="U337" i="1" s="1"/>
  <c r="V337" i="1" l="1"/>
  <c r="X337" i="1" s="1"/>
  <c r="B1174" i="1"/>
  <c r="W1173" i="1"/>
  <c r="AC1173" i="1" s="1"/>
  <c r="M337" i="1"/>
  <c r="B1175" i="1" l="1"/>
  <c r="W1174" i="1"/>
  <c r="AC1174" i="1" s="1"/>
  <c r="R337" i="1"/>
  <c r="N337" i="1"/>
  <c r="O337" i="1" s="1"/>
  <c r="B1176" i="1" l="1"/>
  <c r="W1175" i="1"/>
  <c r="AC1175" i="1" s="1"/>
  <c r="Q338" i="1"/>
  <c r="I338" i="1"/>
  <c r="J338" i="1" s="1"/>
  <c r="S338" i="1"/>
  <c r="B1177" i="1" l="1"/>
  <c r="W1176" i="1"/>
  <c r="AC1176" i="1" s="1"/>
  <c r="K338" i="1"/>
  <c r="L338" i="1"/>
  <c r="T338" i="1" s="1"/>
  <c r="U338" i="1" s="1"/>
  <c r="M338" i="1" l="1"/>
  <c r="R338" i="1" s="1"/>
  <c r="S339" i="1" s="1"/>
  <c r="V338" i="1"/>
  <c r="X338" i="1" s="1"/>
  <c r="B1178" i="1"/>
  <c r="W1177" i="1"/>
  <c r="AC1177" i="1" s="1"/>
  <c r="N338" i="1" l="1"/>
  <c r="O338" i="1" s="1"/>
  <c r="Q339" i="1" s="1"/>
  <c r="B1179" i="1"/>
  <c r="W1178" i="1"/>
  <c r="AC1178" i="1" s="1"/>
  <c r="I339" i="1" l="1"/>
  <c r="J339" i="1" s="1"/>
  <c r="L339" i="1" s="1"/>
  <c r="B1180" i="1"/>
  <c r="W1179" i="1"/>
  <c r="AC1179" i="1" s="1"/>
  <c r="K339" i="1" l="1"/>
  <c r="T339" i="1" s="1"/>
  <c r="U339" i="1" s="1"/>
  <c r="V339" i="1" s="1"/>
  <c r="X339" i="1" s="1"/>
  <c r="B1181" i="1"/>
  <c r="W1180" i="1"/>
  <c r="AC1180" i="1" s="1"/>
  <c r="M339" i="1"/>
  <c r="B1182" i="1" l="1"/>
  <c r="W1181" i="1"/>
  <c r="AC1181" i="1" s="1"/>
  <c r="R339" i="1"/>
  <c r="N339" i="1"/>
  <c r="O339" i="1" s="1"/>
  <c r="B1183" i="1" l="1"/>
  <c r="W1182" i="1"/>
  <c r="AC1182" i="1" s="1"/>
  <c r="Q340" i="1"/>
  <c r="I340" i="1"/>
  <c r="J340" i="1" s="1"/>
  <c r="S340" i="1"/>
  <c r="B1184" i="1" l="1"/>
  <c r="W1183" i="1"/>
  <c r="AC1183" i="1" s="1"/>
  <c r="K340" i="1"/>
  <c r="L340" i="1"/>
  <c r="T340" i="1" s="1"/>
  <c r="U340" i="1" s="1"/>
  <c r="M340" i="1" l="1"/>
  <c r="R340" i="1" s="1"/>
  <c r="S341" i="1" s="1"/>
  <c r="V340" i="1"/>
  <c r="X340" i="1" s="1"/>
  <c r="B1185" i="1"/>
  <c r="W1184" i="1"/>
  <c r="AC1184" i="1" s="1"/>
  <c r="N340" i="1" l="1"/>
  <c r="O340" i="1" s="1"/>
  <c r="Q341" i="1" s="1"/>
  <c r="B1186" i="1"/>
  <c r="W1185" i="1"/>
  <c r="AC1185" i="1" s="1"/>
  <c r="I341" i="1" l="1"/>
  <c r="J341" i="1" s="1"/>
  <c r="K341" i="1" s="1"/>
  <c r="B1187" i="1"/>
  <c r="W1186" i="1"/>
  <c r="AC1186" i="1" s="1"/>
  <c r="L341" i="1" l="1"/>
  <c r="T341" i="1" s="1"/>
  <c r="U341" i="1" s="1"/>
  <c r="V341" i="1" s="1"/>
  <c r="X341" i="1" s="1"/>
  <c r="B1188" i="1"/>
  <c r="W1187" i="1"/>
  <c r="AC1187" i="1" s="1"/>
  <c r="M341" i="1" l="1"/>
  <c r="R341" i="1" s="1"/>
  <c r="B1189" i="1"/>
  <c r="W1188" i="1"/>
  <c r="AC1188" i="1" s="1"/>
  <c r="N341" i="1" l="1"/>
  <c r="O341" i="1" s="1"/>
  <c r="Q342" i="1" s="1"/>
  <c r="B1190" i="1"/>
  <c r="W1189" i="1"/>
  <c r="AC1189" i="1" s="1"/>
  <c r="S342" i="1"/>
  <c r="I342" i="1" l="1"/>
  <c r="J342" i="1" s="1"/>
  <c r="L342" i="1" s="1"/>
  <c r="M342" i="1" s="1"/>
  <c r="B1191" i="1"/>
  <c r="W1190" i="1"/>
  <c r="AC1190" i="1" s="1"/>
  <c r="K342" i="1" l="1"/>
  <c r="T342" i="1" s="1"/>
  <c r="U342" i="1" s="1"/>
  <c r="B1192" i="1"/>
  <c r="W1191" i="1"/>
  <c r="AC1191" i="1" s="1"/>
  <c r="R342" i="1"/>
  <c r="N342" i="1"/>
  <c r="O342" i="1" s="1"/>
  <c r="V342" i="1" l="1"/>
  <c r="X342" i="1" s="1"/>
  <c r="B1193" i="1"/>
  <c r="W1192" i="1"/>
  <c r="AC1192" i="1" s="1"/>
  <c r="Q343" i="1"/>
  <c r="I343" i="1"/>
  <c r="J343" i="1" s="1"/>
  <c r="S343" i="1"/>
  <c r="B1194" i="1" l="1"/>
  <c r="W1193" i="1"/>
  <c r="AC1193" i="1" s="1"/>
  <c r="K343" i="1"/>
  <c r="L343" i="1"/>
  <c r="M343" i="1" s="1"/>
  <c r="R343" i="1" s="1"/>
  <c r="B1195" i="1" l="1"/>
  <c r="W1194" i="1"/>
  <c r="AC1194" i="1" s="1"/>
  <c r="S344" i="1"/>
  <c r="N343" i="1"/>
  <c r="O343" i="1" s="1"/>
  <c r="T343" i="1"/>
  <c r="U343" i="1" s="1"/>
  <c r="V343" i="1" l="1"/>
  <c r="X343" i="1" s="1"/>
  <c r="B1196" i="1"/>
  <c r="W1195" i="1"/>
  <c r="AC1195" i="1" s="1"/>
  <c r="Q344" i="1"/>
  <c r="I344" i="1"/>
  <c r="J344" i="1" s="1"/>
  <c r="B1197" i="1" l="1"/>
  <c r="W1196" i="1"/>
  <c r="AC1196" i="1" s="1"/>
  <c r="K344" i="1"/>
  <c r="L344" i="1"/>
  <c r="T344" i="1" s="1"/>
  <c r="U344" i="1" s="1"/>
  <c r="M344" i="1" l="1"/>
  <c r="R344" i="1" s="1"/>
  <c r="S345" i="1" s="1"/>
  <c r="V344" i="1"/>
  <c r="X344" i="1" s="1"/>
  <c r="B1198" i="1"/>
  <c r="W1197" i="1"/>
  <c r="AC1197" i="1" s="1"/>
  <c r="N344" i="1" l="1"/>
  <c r="O344" i="1" s="1"/>
  <c r="Q345" i="1" s="1"/>
  <c r="B1199" i="1"/>
  <c r="W1198" i="1"/>
  <c r="AC1198" i="1" s="1"/>
  <c r="I345" i="1"/>
  <c r="J345" i="1" s="1"/>
  <c r="B1200" i="1" l="1"/>
  <c r="W1199" i="1"/>
  <c r="AC1199" i="1" s="1"/>
  <c r="K345" i="1"/>
  <c r="L345" i="1"/>
  <c r="T345" i="1" s="1"/>
  <c r="U345" i="1" s="1"/>
  <c r="V345" i="1" l="1"/>
  <c r="X345" i="1" s="1"/>
  <c r="B1201" i="1"/>
  <c r="W1200" i="1"/>
  <c r="AC1200" i="1" s="1"/>
  <c r="M345" i="1"/>
  <c r="B1202" i="1" l="1"/>
  <c r="W1201" i="1"/>
  <c r="AC1201" i="1" s="1"/>
  <c r="R345" i="1"/>
  <c r="N345" i="1"/>
  <c r="O345" i="1" s="1"/>
  <c r="B1203" i="1" l="1"/>
  <c r="W1202" i="1"/>
  <c r="AC1202" i="1" s="1"/>
  <c r="Q346" i="1"/>
  <c r="I346" i="1"/>
  <c r="J346" i="1" s="1"/>
  <c r="S346" i="1"/>
  <c r="B1204" i="1" l="1"/>
  <c r="W1203" i="1"/>
  <c r="AC1203" i="1" s="1"/>
  <c r="K346" i="1"/>
  <c r="L346" i="1"/>
  <c r="T346" i="1" s="1"/>
  <c r="U346" i="1" s="1"/>
  <c r="V346" i="1" l="1"/>
  <c r="X346" i="1" s="1"/>
  <c r="M346" i="1"/>
  <c r="R346" i="1" s="1"/>
  <c r="S347" i="1" s="1"/>
  <c r="B1205" i="1"/>
  <c r="W1204" i="1"/>
  <c r="AC1204" i="1" s="1"/>
  <c r="N346" i="1" l="1"/>
  <c r="O346" i="1" s="1"/>
  <c r="Q347" i="1" s="1"/>
  <c r="B1206" i="1"/>
  <c r="W1205" i="1"/>
  <c r="AC1205" i="1" s="1"/>
  <c r="I347" i="1" l="1"/>
  <c r="J347" i="1" s="1"/>
  <c r="K347" i="1" s="1"/>
  <c r="B1207" i="1"/>
  <c r="W1206" i="1"/>
  <c r="AC1206" i="1" s="1"/>
  <c r="L347" i="1" l="1"/>
  <c r="T347" i="1" s="1"/>
  <c r="U347" i="1" s="1"/>
  <c r="V347" i="1" s="1"/>
  <c r="X347" i="1" s="1"/>
  <c r="B1208" i="1"/>
  <c r="W1207" i="1"/>
  <c r="AC1207" i="1" s="1"/>
  <c r="M347" i="1" l="1"/>
  <c r="R347" i="1" s="1"/>
  <c r="S348" i="1" s="1"/>
  <c r="B1209" i="1"/>
  <c r="W1208" i="1"/>
  <c r="AC1208" i="1" s="1"/>
  <c r="N347" i="1" l="1"/>
  <c r="O347" i="1" s="1"/>
  <c r="B1210" i="1"/>
  <c r="W1209" i="1"/>
  <c r="AC1209" i="1" s="1"/>
  <c r="Q348" i="1" l="1"/>
  <c r="I348" i="1"/>
  <c r="J348" i="1" s="1"/>
  <c r="B1211" i="1"/>
  <c r="W1210" i="1"/>
  <c r="AC1210" i="1" s="1"/>
  <c r="L348" i="1" l="1"/>
  <c r="K348" i="1"/>
  <c r="B1212" i="1"/>
  <c r="W1211" i="1"/>
  <c r="AC1211" i="1" s="1"/>
  <c r="T348" i="1" l="1"/>
  <c r="U348" i="1" s="1"/>
  <c r="V348" i="1" s="1"/>
  <c r="X348" i="1" s="1"/>
  <c r="M348" i="1"/>
  <c r="B1213" i="1"/>
  <c r="W1212" i="1"/>
  <c r="AC1212" i="1" s="1"/>
  <c r="R348" i="1" l="1"/>
  <c r="S349" i="1" s="1"/>
  <c r="N348" i="1"/>
  <c r="O348" i="1" s="1"/>
  <c r="B1214" i="1"/>
  <c r="W1213" i="1"/>
  <c r="AC1213" i="1" s="1"/>
  <c r="Q349" i="1" l="1"/>
  <c r="I349" i="1"/>
  <c r="J349" i="1" s="1"/>
  <c r="B1215" i="1"/>
  <c r="W1214" i="1"/>
  <c r="AC1214" i="1" s="1"/>
  <c r="L349" i="1" l="1"/>
  <c r="K349" i="1"/>
  <c r="B1216" i="1"/>
  <c r="W1215" i="1"/>
  <c r="AC1215" i="1" s="1"/>
  <c r="T349" i="1" l="1"/>
  <c r="U349" i="1" s="1"/>
  <c r="V349" i="1" s="1"/>
  <c r="X349" i="1" s="1"/>
  <c r="M349" i="1"/>
  <c r="B1217" i="1"/>
  <c r="W1216" i="1"/>
  <c r="AC1216" i="1" s="1"/>
  <c r="N349" i="1" l="1"/>
  <c r="O349" i="1" s="1"/>
  <c r="R349" i="1"/>
  <c r="S350" i="1" s="1"/>
  <c r="B1218" i="1"/>
  <c r="W1217" i="1"/>
  <c r="AC1217" i="1" s="1"/>
  <c r="Q350" i="1" l="1"/>
  <c r="I350" i="1"/>
  <c r="J350" i="1" s="1"/>
  <c r="B1219" i="1"/>
  <c r="W1218" i="1"/>
  <c r="AC1218" i="1" s="1"/>
  <c r="K350" i="1" l="1"/>
  <c r="L350" i="1"/>
  <c r="B1220" i="1"/>
  <c r="W1219" i="1"/>
  <c r="AC1219" i="1" s="1"/>
  <c r="T350" i="1" l="1"/>
  <c r="U350" i="1" s="1"/>
  <c r="V350" i="1" s="1"/>
  <c r="X350" i="1" s="1"/>
  <c r="M350" i="1"/>
  <c r="B1221" i="1"/>
  <c r="W1220" i="1"/>
  <c r="AC1220" i="1" s="1"/>
  <c r="R350" i="1" l="1"/>
  <c r="S351" i="1" s="1"/>
  <c r="N350" i="1"/>
  <c r="O350" i="1" s="1"/>
  <c r="B1222" i="1"/>
  <c r="W1221" i="1"/>
  <c r="AC1221" i="1" s="1"/>
  <c r="Q351" i="1" l="1"/>
  <c r="I351" i="1"/>
  <c r="J351" i="1" s="1"/>
  <c r="L351" i="1" s="1"/>
  <c r="B1223" i="1"/>
  <c r="W1222" i="1"/>
  <c r="AC1222" i="1" s="1"/>
  <c r="K351" i="1" l="1"/>
  <c r="T351" i="1" s="1"/>
  <c r="U351" i="1" s="1"/>
  <c r="V351" i="1" s="1"/>
  <c r="X351" i="1" s="1"/>
  <c r="M351" i="1"/>
  <c r="R351" i="1" s="1"/>
  <c r="S352" i="1" s="1"/>
  <c r="B1224" i="1"/>
  <c r="W1223" i="1"/>
  <c r="AC1223" i="1" s="1"/>
  <c r="N351" i="1" l="1"/>
  <c r="O351" i="1" s="1"/>
  <c r="B1225" i="1"/>
  <c r="W1224" i="1"/>
  <c r="AC1224" i="1" s="1"/>
  <c r="I352" i="1" l="1"/>
  <c r="J352" i="1" s="1"/>
  <c r="Q352" i="1"/>
  <c r="B1226" i="1"/>
  <c r="W1225" i="1"/>
  <c r="AC1225" i="1" s="1"/>
  <c r="K352" i="1" l="1"/>
  <c r="L352" i="1"/>
  <c r="B1227" i="1"/>
  <c r="W1226" i="1"/>
  <c r="AC1226" i="1" s="1"/>
  <c r="T352" i="1" l="1"/>
  <c r="U352" i="1" s="1"/>
  <c r="V352" i="1" s="1"/>
  <c r="X352" i="1" s="1"/>
  <c r="M352" i="1"/>
  <c r="B1228" i="1"/>
  <c r="W1227" i="1"/>
  <c r="AC1227" i="1" s="1"/>
  <c r="R352" i="1" l="1"/>
  <c r="S353" i="1" s="1"/>
  <c r="N352" i="1"/>
  <c r="O352" i="1" s="1"/>
  <c r="B1229" i="1"/>
  <c r="W1228" i="1"/>
  <c r="AC1228" i="1" s="1"/>
  <c r="I353" i="1" l="1"/>
  <c r="J353" i="1" s="1"/>
  <c r="L353" i="1" s="1"/>
  <c r="Q353" i="1"/>
  <c r="B1230" i="1"/>
  <c r="W1229" i="1"/>
  <c r="AC1229" i="1" s="1"/>
  <c r="K353" i="1" l="1"/>
  <c r="T353" i="1" s="1"/>
  <c r="U353" i="1" s="1"/>
  <c r="V353" i="1" s="1"/>
  <c r="X353" i="1" s="1"/>
  <c r="M353" i="1"/>
  <c r="B1231" i="1"/>
  <c r="W1230" i="1"/>
  <c r="AC1230" i="1" s="1"/>
  <c r="N353" i="1" l="1"/>
  <c r="O353" i="1" s="1"/>
  <c r="R353" i="1"/>
  <c r="S354" i="1" s="1"/>
  <c r="B1232" i="1"/>
  <c r="W1231" i="1"/>
  <c r="AC1231" i="1" s="1"/>
  <c r="Q354" i="1" l="1"/>
  <c r="I354" i="1"/>
  <c r="J354" i="1" s="1"/>
  <c r="B1233" i="1"/>
  <c r="W1232" i="1"/>
  <c r="AC1232" i="1" s="1"/>
  <c r="L354" i="1" l="1"/>
  <c r="M354" i="1" s="1"/>
  <c r="R354" i="1" s="1"/>
  <c r="S355" i="1" s="1"/>
  <c r="K354" i="1"/>
  <c r="B1234" i="1"/>
  <c r="W1233" i="1"/>
  <c r="AC1233" i="1" s="1"/>
  <c r="T354" i="1" l="1"/>
  <c r="U354" i="1" s="1"/>
  <c r="V354" i="1" s="1"/>
  <c r="X354" i="1" s="1"/>
  <c r="N354" i="1"/>
  <c r="O354" i="1" s="1"/>
  <c r="B1235" i="1"/>
  <c r="W1234" i="1"/>
  <c r="AC1234" i="1" s="1"/>
  <c r="I355" i="1" l="1"/>
  <c r="J355" i="1" s="1"/>
  <c r="L355" i="1" s="1"/>
  <c r="Q355" i="1"/>
  <c r="B1236" i="1"/>
  <c r="W1235" i="1"/>
  <c r="AC1235" i="1" s="1"/>
  <c r="K355" i="1" l="1"/>
  <c r="T355" i="1" s="1"/>
  <c r="U355" i="1" s="1"/>
  <c r="V355" i="1" s="1"/>
  <c r="X355" i="1" s="1"/>
  <c r="M355" i="1"/>
  <c r="R355" i="1" s="1"/>
  <c r="S356" i="1" s="1"/>
  <c r="B1237" i="1"/>
  <c r="W1236" i="1"/>
  <c r="AC1236" i="1" s="1"/>
  <c r="N355" i="1" l="1"/>
  <c r="O355" i="1" s="1"/>
  <c r="B1238" i="1"/>
  <c r="W1237" i="1"/>
  <c r="AC1237" i="1" s="1"/>
  <c r="I356" i="1" l="1"/>
  <c r="J356" i="1" s="1"/>
  <c r="Q356" i="1"/>
  <c r="B1239" i="1"/>
  <c r="W1238" i="1"/>
  <c r="AC1238" i="1" s="1"/>
  <c r="L356" i="1" l="1"/>
  <c r="M356" i="1" s="1"/>
  <c r="K356" i="1"/>
  <c r="B1240" i="1"/>
  <c r="W1239" i="1"/>
  <c r="AC1239" i="1" s="1"/>
  <c r="R356" i="1" l="1"/>
  <c r="S357" i="1" s="1"/>
  <c r="N356" i="1"/>
  <c r="O356" i="1" s="1"/>
  <c r="T356" i="1"/>
  <c r="U356" i="1" s="1"/>
  <c r="V356" i="1" s="1"/>
  <c r="X356" i="1" s="1"/>
  <c r="B1241" i="1"/>
  <c r="W1240" i="1"/>
  <c r="AC1240" i="1" s="1"/>
  <c r="Q357" i="1" l="1"/>
  <c r="I357" i="1"/>
  <c r="J357" i="1" s="1"/>
  <c r="B1242" i="1"/>
  <c r="W1241" i="1"/>
  <c r="AC1241" i="1" s="1"/>
  <c r="L357" i="1" l="1"/>
  <c r="K357" i="1"/>
  <c r="B1243" i="1"/>
  <c r="W1242" i="1"/>
  <c r="AC1242" i="1" s="1"/>
  <c r="M357" i="1" l="1"/>
  <c r="T357" i="1"/>
  <c r="U357" i="1" s="1"/>
  <c r="V357" i="1" s="1"/>
  <c r="X357" i="1" s="1"/>
  <c r="B1244" i="1"/>
  <c r="W1243" i="1"/>
  <c r="AC1243" i="1" s="1"/>
  <c r="R357" i="1" l="1"/>
  <c r="S358" i="1" s="1"/>
  <c r="N357" i="1"/>
  <c r="O357" i="1" s="1"/>
  <c r="B1245" i="1"/>
  <c r="W1244" i="1"/>
  <c r="AC1244" i="1" s="1"/>
  <c r="Q358" i="1" l="1"/>
  <c r="I358" i="1"/>
  <c r="J358" i="1" s="1"/>
  <c r="L358" i="1" s="1"/>
  <c r="B1246" i="1"/>
  <c r="W1245" i="1"/>
  <c r="AC1245" i="1" s="1"/>
  <c r="M358" i="1" l="1"/>
  <c r="R358" i="1" s="1"/>
  <c r="S359" i="1" s="1"/>
  <c r="K358" i="1"/>
  <c r="T358" i="1" s="1"/>
  <c r="U358" i="1" s="1"/>
  <c r="V358" i="1" s="1"/>
  <c r="X358" i="1" s="1"/>
  <c r="B1247" i="1"/>
  <c r="W1246" i="1"/>
  <c r="AC1246" i="1" s="1"/>
  <c r="N358" i="1" l="1"/>
  <c r="O358" i="1" s="1"/>
  <c r="Q359" i="1" s="1"/>
  <c r="B1248" i="1"/>
  <c r="W1247" i="1"/>
  <c r="AC1247" i="1" s="1"/>
  <c r="I359" i="1" l="1"/>
  <c r="J359" i="1" s="1"/>
  <c r="L359" i="1" s="1"/>
  <c r="B1249" i="1"/>
  <c r="W1248" i="1"/>
  <c r="AC1248" i="1" s="1"/>
  <c r="K359" i="1" l="1"/>
  <c r="T359" i="1" s="1"/>
  <c r="U359" i="1" s="1"/>
  <c r="V359" i="1" s="1"/>
  <c r="X359" i="1" s="1"/>
  <c r="M359" i="1"/>
  <c r="R359" i="1" s="1"/>
  <c r="S360" i="1" s="1"/>
  <c r="B1250" i="1"/>
  <c r="W1249" i="1"/>
  <c r="AC1249" i="1" s="1"/>
  <c r="N359" i="1" l="1"/>
  <c r="O359" i="1" s="1"/>
  <c r="I360" i="1" s="1"/>
  <c r="J360" i="1" s="1"/>
  <c r="B1251" i="1"/>
  <c r="W1250" i="1"/>
  <c r="AC1250" i="1" s="1"/>
  <c r="Q360" i="1" l="1"/>
  <c r="K360" i="1"/>
  <c r="L360" i="1"/>
  <c r="B1252" i="1"/>
  <c r="W1251" i="1"/>
  <c r="AC1251" i="1" s="1"/>
  <c r="M360" i="1" l="1"/>
  <c r="T360" i="1"/>
  <c r="U360" i="1" s="1"/>
  <c r="V360" i="1" s="1"/>
  <c r="X360" i="1" s="1"/>
  <c r="B1253" i="1"/>
  <c r="W1252" i="1"/>
  <c r="AC1252" i="1" s="1"/>
  <c r="R360" i="1" l="1"/>
  <c r="N360" i="1"/>
  <c r="O360" i="1" s="1"/>
  <c r="B1254" i="1"/>
  <c r="W1253" i="1"/>
  <c r="AC1253" i="1" s="1"/>
  <c r="S361" i="1" l="1"/>
  <c r="Q361" i="1"/>
  <c r="I361" i="1"/>
  <c r="J361" i="1" s="1"/>
  <c r="L361" i="1" s="1"/>
  <c r="B1255" i="1"/>
  <c r="W1254" i="1"/>
  <c r="AC1254" i="1" s="1"/>
  <c r="K361" i="1" l="1"/>
  <c r="T361" i="1" s="1"/>
  <c r="U361" i="1" s="1"/>
  <c r="V361" i="1" s="1"/>
  <c r="X361" i="1" s="1"/>
  <c r="M361" i="1"/>
  <c r="R361" i="1" s="1"/>
  <c r="B1256" i="1"/>
  <c r="W1255" i="1"/>
  <c r="AC1255" i="1" s="1"/>
  <c r="S362" i="1" l="1"/>
  <c r="N361" i="1"/>
  <c r="O361" i="1" s="1"/>
  <c r="B1257" i="1"/>
  <c r="W1256" i="1"/>
  <c r="AC1256" i="1" s="1"/>
  <c r="Q362" i="1" l="1"/>
  <c r="I362" i="1"/>
  <c r="J362" i="1" s="1"/>
  <c r="L362" i="1" s="1"/>
  <c r="B1258" i="1"/>
  <c r="W1257" i="1"/>
  <c r="AC1257" i="1" s="1"/>
  <c r="M362" i="1" l="1"/>
  <c r="R362" i="1" s="1"/>
  <c r="K362" i="1"/>
  <c r="T362" i="1" s="1"/>
  <c r="U362" i="1" s="1"/>
  <c r="V362" i="1" s="1"/>
  <c r="X362" i="1" s="1"/>
  <c r="B1259" i="1"/>
  <c r="W1258" i="1"/>
  <c r="AC1258" i="1" s="1"/>
  <c r="N362" i="1" l="1"/>
  <c r="O362" i="1" s="1"/>
  <c r="S363" i="1"/>
  <c r="B1260" i="1"/>
  <c r="W1259" i="1"/>
  <c r="AC1259" i="1" s="1"/>
  <c r="Q363" i="1" l="1"/>
  <c r="I363" i="1"/>
  <c r="J363" i="1" s="1"/>
  <c r="L363" i="1" s="1"/>
  <c r="B1261" i="1"/>
  <c r="W1260" i="1"/>
  <c r="AC1260" i="1" s="1"/>
  <c r="M363" i="1" l="1"/>
  <c r="R363" i="1" s="1"/>
  <c r="S364" i="1" s="1"/>
  <c r="K363" i="1"/>
  <c r="T363" i="1" s="1"/>
  <c r="U363" i="1" s="1"/>
  <c r="V363" i="1" s="1"/>
  <c r="X363" i="1" s="1"/>
  <c r="B1262" i="1"/>
  <c r="W1261" i="1"/>
  <c r="AC1261" i="1" s="1"/>
  <c r="N363" i="1" l="1"/>
  <c r="O363" i="1" s="1"/>
  <c r="B1263" i="1"/>
  <c r="W1262" i="1"/>
  <c r="AC1262" i="1" s="1"/>
  <c r="Q364" i="1" l="1"/>
  <c r="I364" i="1"/>
  <c r="J364" i="1" s="1"/>
  <c r="L364" i="1" s="1"/>
  <c r="B1264" i="1"/>
  <c r="W1263" i="1"/>
  <c r="AC1263" i="1" s="1"/>
  <c r="M364" i="1" l="1"/>
  <c r="R364" i="1" s="1"/>
  <c r="S365" i="1" s="1"/>
  <c r="K364" i="1"/>
  <c r="T364" i="1" s="1"/>
  <c r="U364" i="1" s="1"/>
  <c r="V364" i="1" s="1"/>
  <c r="X364" i="1" s="1"/>
  <c r="B1265" i="1"/>
  <c r="W1264" i="1"/>
  <c r="AC1264" i="1" s="1"/>
  <c r="N364" i="1" l="1"/>
  <c r="O364" i="1" s="1"/>
  <c r="I365" i="1" s="1"/>
  <c r="J365" i="1" s="1"/>
  <c r="B1266" i="1"/>
  <c r="W1265" i="1"/>
  <c r="AC1265" i="1" s="1"/>
  <c r="Q365" i="1" l="1"/>
  <c r="L365" i="1"/>
  <c r="M365" i="1" s="1"/>
  <c r="R365" i="1" s="1"/>
  <c r="S366" i="1" s="1"/>
  <c r="K365" i="1"/>
  <c r="B1267" i="1"/>
  <c r="W1266" i="1"/>
  <c r="AC1266" i="1" s="1"/>
  <c r="T365" i="1" l="1"/>
  <c r="U365" i="1" s="1"/>
  <c r="V365" i="1" s="1"/>
  <c r="X365" i="1" s="1"/>
  <c r="N365" i="1"/>
  <c r="O365" i="1" s="1"/>
  <c r="B1268" i="1"/>
  <c r="W1267" i="1"/>
  <c r="AC1267" i="1" s="1"/>
  <c r="I366" i="1" l="1"/>
  <c r="J366" i="1" s="1"/>
  <c r="Q366" i="1"/>
  <c r="B1269" i="1"/>
  <c r="W1268" i="1"/>
  <c r="AC1268" i="1" s="1"/>
  <c r="K366" i="1" l="1"/>
  <c r="L366" i="1"/>
  <c r="B1270" i="1"/>
  <c r="W1269" i="1"/>
  <c r="AC1269" i="1" s="1"/>
  <c r="T366" i="1" l="1"/>
  <c r="U366" i="1" s="1"/>
  <c r="V366" i="1" s="1"/>
  <c r="X366" i="1" s="1"/>
  <c r="M366" i="1"/>
  <c r="B1271" i="1"/>
  <c r="W1270" i="1"/>
  <c r="AC1270" i="1" s="1"/>
  <c r="R366" i="1" l="1"/>
  <c r="N366" i="1"/>
  <c r="O366" i="1" s="1"/>
  <c r="B1272" i="1"/>
  <c r="W1271" i="1"/>
  <c r="AC1271" i="1" s="1"/>
  <c r="S367" i="1" l="1"/>
  <c r="Q367" i="1"/>
  <c r="I367" i="1"/>
  <c r="J367" i="1" s="1"/>
  <c r="L367" i="1" s="1"/>
  <c r="M367" i="1" s="1"/>
  <c r="B1273" i="1"/>
  <c r="W1272" i="1"/>
  <c r="AC1272" i="1" s="1"/>
  <c r="R367" i="1" l="1"/>
  <c r="S368" i="1" s="1"/>
  <c r="K367" i="1"/>
  <c r="T367" i="1" s="1"/>
  <c r="U367" i="1" s="1"/>
  <c r="V367" i="1" s="1"/>
  <c r="X367" i="1" s="1"/>
  <c r="N367" i="1"/>
  <c r="O367" i="1" s="1"/>
  <c r="B1274" i="1"/>
  <c r="W1273" i="1"/>
  <c r="AC1273" i="1" s="1"/>
  <c r="Q368" i="1" l="1"/>
  <c r="I368" i="1"/>
  <c r="J368" i="1" s="1"/>
  <c r="B1275" i="1"/>
  <c r="W1274" i="1"/>
  <c r="AC1274" i="1" s="1"/>
  <c r="L368" i="1" l="1"/>
  <c r="M368" i="1" s="1"/>
  <c r="R368" i="1" s="1"/>
  <c r="S369" i="1" s="1"/>
  <c r="K368" i="1"/>
  <c r="B1276" i="1"/>
  <c r="W1275" i="1"/>
  <c r="AC1275" i="1" s="1"/>
  <c r="T368" i="1" l="1"/>
  <c r="U368" i="1" s="1"/>
  <c r="V368" i="1" s="1"/>
  <c r="X368" i="1" s="1"/>
  <c r="N368" i="1"/>
  <c r="O368" i="1" s="1"/>
  <c r="B1277" i="1"/>
  <c r="W1276" i="1"/>
  <c r="AC1276" i="1" s="1"/>
  <c r="I369" i="1" l="1"/>
  <c r="J369" i="1" s="1"/>
  <c r="L369" i="1" s="1"/>
  <c r="Q369" i="1"/>
  <c r="B1278" i="1"/>
  <c r="W1277" i="1"/>
  <c r="AC1277" i="1" s="1"/>
  <c r="M369" i="1" l="1"/>
  <c r="R369" i="1" s="1"/>
  <c r="S370" i="1" s="1"/>
  <c r="K369" i="1"/>
  <c r="T369" i="1" s="1"/>
  <c r="U369" i="1" s="1"/>
  <c r="V369" i="1" s="1"/>
  <c r="X369" i="1" s="1"/>
  <c r="B1279" i="1"/>
  <c r="W1278" i="1"/>
  <c r="AC1278" i="1" s="1"/>
  <c r="N369" i="1" l="1"/>
  <c r="O369" i="1" s="1"/>
  <c r="B1280" i="1"/>
  <c r="W1279" i="1"/>
  <c r="AC1279" i="1" s="1"/>
  <c r="Q370" i="1" l="1"/>
  <c r="I370" i="1"/>
  <c r="J370" i="1" s="1"/>
  <c r="B1281" i="1"/>
  <c r="W1280" i="1"/>
  <c r="AC1280" i="1" s="1"/>
  <c r="L370" i="1" l="1"/>
  <c r="M370" i="1" s="1"/>
  <c r="R370" i="1" s="1"/>
  <c r="S371" i="1" s="1"/>
  <c r="K370" i="1"/>
  <c r="B1282" i="1"/>
  <c r="W1281" i="1"/>
  <c r="AC1281" i="1" s="1"/>
  <c r="N370" i="1" l="1"/>
  <c r="O370" i="1" s="1"/>
  <c r="T370" i="1"/>
  <c r="U370" i="1" s="1"/>
  <c r="V370" i="1" s="1"/>
  <c r="X370" i="1" s="1"/>
  <c r="B1283" i="1"/>
  <c r="W1282" i="1"/>
  <c r="AC1282" i="1" s="1"/>
  <c r="I371" i="1" l="1"/>
  <c r="J371" i="1" s="1"/>
  <c r="L371" i="1" s="1"/>
  <c r="Q371" i="1"/>
  <c r="B1284" i="1"/>
  <c r="W1283" i="1"/>
  <c r="AC1283" i="1" s="1"/>
  <c r="K371" i="1" l="1"/>
  <c r="T371" i="1" s="1"/>
  <c r="U371" i="1" s="1"/>
  <c r="V371" i="1" s="1"/>
  <c r="X371" i="1" s="1"/>
  <c r="M371" i="1"/>
  <c r="B1285" i="1"/>
  <c r="W1284" i="1"/>
  <c r="AC1284" i="1" s="1"/>
  <c r="N371" i="1" l="1"/>
  <c r="O371" i="1" s="1"/>
  <c r="R371" i="1"/>
  <c r="B1286" i="1"/>
  <c r="W1285" i="1"/>
  <c r="AC1285" i="1" s="1"/>
  <c r="Q372" i="1" l="1"/>
  <c r="I372" i="1"/>
  <c r="J372" i="1" s="1"/>
  <c r="B1287" i="1"/>
  <c r="W1286" i="1"/>
  <c r="AC1286" i="1" s="1"/>
  <c r="L372" i="1" l="1"/>
  <c r="M372" i="1" s="1"/>
  <c r="N372" i="1" s="1"/>
  <c r="O372" i="1" s="1"/>
  <c r="K372" i="1"/>
  <c r="B1288" i="1"/>
  <c r="W1287" i="1"/>
  <c r="AC1287" i="1" s="1"/>
  <c r="I373" i="1" l="1"/>
  <c r="J373" i="1" s="1"/>
  <c r="L373" i="1" s="1"/>
  <c r="M373" i="1" s="1"/>
  <c r="Q373" i="1"/>
  <c r="B1289" i="1"/>
  <c r="W1288" i="1"/>
  <c r="AC1288" i="1" s="1"/>
  <c r="K373" i="1" l="1"/>
  <c r="N373" i="1"/>
  <c r="O373" i="1" s="1"/>
  <c r="B1290" i="1"/>
  <c r="W1289" i="1"/>
  <c r="AC1289" i="1" s="1"/>
  <c r="Q374" i="1" l="1"/>
  <c r="I374" i="1"/>
  <c r="J374" i="1" s="1"/>
  <c r="B1291" i="1"/>
  <c r="W1290" i="1"/>
  <c r="AC1290" i="1" s="1"/>
  <c r="L374" i="1" l="1"/>
  <c r="M374" i="1" s="1"/>
  <c r="N374" i="1" s="1"/>
  <c r="O374" i="1" s="1"/>
  <c r="K374" i="1"/>
  <c r="B1292" i="1"/>
  <c r="W1291" i="1"/>
  <c r="AC1291" i="1" s="1"/>
  <c r="I375" i="1" l="1"/>
  <c r="J375" i="1" s="1"/>
  <c r="Q375" i="1"/>
  <c r="B1293" i="1"/>
  <c r="W1292" i="1"/>
  <c r="AC1292" i="1" s="1"/>
  <c r="L375" i="1" l="1"/>
  <c r="M375" i="1" s="1"/>
  <c r="N375" i="1" s="1"/>
  <c r="O375" i="1" s="1"/>
  <c r="K375" i="1"/>
  <c r="B1294" i="1"/>
  <c r="W1293" i="1"/>
  <c r="AC1293" i="1" s="1"/>
  <c r="I376" i="1" l="1"/>
  <c r="J376" i="1" s="1"/>
  <c r="K376" i="1" s="1"/>
  <c r="Q376" i="1"/>
  <c r="B1295" i="1"/>
  <c r="W1294" i="1"/>
  <c r="AC1294" i="1" s="1"/>
  <c r="L376" i="1" l="1"/>
  <c r="M376" i="1" s="1"/>
  <c r="N376" i="1" s="1"/>
  <c r="O376" i="1" s="1"/>
  <c r="B1296" i="1"/>
  <c r="W1295" i="1"/>
  <c r="AC1295" i="1" s="1"/>
  <c r="Q377" i="1" l="1"/>
  <c r="I377" i="1"/>
  <c r="J377" i="1" s="1"/>
  <c r="K377" i="1" s="1"/>
  <c r="B1297" i="1"/>
  <c r="W1296" i="1"/>
  <c r="AC1296" i="1" s="1"/>
  <c r="L377" i="1" l="1"/>
  <c r="M377" i="1" s="1"/>
  <c r="N377" i="1" s="1"/>
  <c r="O377" i="1" s="1"/>
  <c r="B1298" i="1"/>
  <c r="W1297" i="1"/>
  <c r="AC1297" i="1" s="1"/>
  <c r="I378" i="1" l="1"/>
  <c r="J378" i="1" s="1"/>
  <c r="K378" i="1" s="1"/>
  <c r="Q378" i="1"/>
  <c r="B1299" i="1"/>
  <c r="W1298" i="1"/>
  <c r="AC1298" i="1" s="1"/>
  <c r="L378" i="1" l="1"/>
  <c r="M378" i="1" s="1"/>
  <c r="N378" i="1" s="1"/>
  <c r="O378" i="1" s="1"/>
  <c r="B1300" i="1"/>
  <c r="W1299" i="1"/>
  <c r="AC1299" i="1" s="1"/>
  <c r="Q379" i="1" l="1"/>
  <c r="I379" i="1"/>
  <c r="J379" i="1" s="1"/>
  <c r="B1301" i="1"/>
  <c r="W1300" i="1"/>
  <c r="AC1300" i="1" s="1"/>
  <c r="L379" i="1" l="1"/>
  <c r="M379" i="1" s="1"/>
  <c r="N379" i="1" s="1"/>
  <c r="O379" i="1" s="1"/>
  <c r="K379" i="1"/>
  <c r="B1302" i="1"/>
  <c r="W1301" i="1"/>
  <c r="AC1301" i="1" s="1"/>
  <c r="Q380" i="1" l="1"/>
  <c r="I380" i="1"/>
  <c r="J380" i="1" s="1"/>
  <c r="K380" i="1" s="1"/>
  <c r="B1303" i="1"/>
  <c r="W1302" i="1"/>
  <c r="AC1302" i="1" s="1"/>
  <c r="L380" i="1" l="1"/>
  <c r="M380" i="1" s="1"/>
  <c r="N380" i="1" s="1"/>
  <c r="O380" i="1" s="1"/>
  <c r="B1304" i="1"/>
  <c r="W1303" i="1"/>
  <c r="AC1303" i="1" s="1"/>
  <c r="Q381" i="1" l="1"/>
  <c r="I381" i="1"/>
  <c r="J381" i="1" s="1"/>
  <c r="B1305" i="1"/>
  <c r="W1304" i="1"/>
  <c r="AC1304" i="1" s="1"/>
  <c r="L381" i="1" l="1"/>
  <c r="M381" i="1" s="1"/>
  <c r="N381" i="1" s="1"/>
  <c r="O381" i="1" s="1"/>
  <c r="K381" i="1"/>
  <c r="B1306" i="1"/>
  <c r="W1305" i="1"/>
  <c r="AC1305" i="1" s="1"/>
  <c r="Q382" i="1" l="1"/>
  <c r="I382" i="1"/>
  <c r="J382" i="1" s="1"/>
  <c r="K382" i="1" s="1"/>
  <c r="B1307" i="1"/>
  <c r="W1306" i="1"/>
  <c r="AC1306" i="1" s="1"/>
  <c r="L382" i="1" l="1"/>
  <c r="M382" i="1" s="1"/>
  <c r="N382" i="1" s="1"/>
  <c r="O382" i="1" s="1"/>
  <c r="B1308" i="1"/>
  <c r="W1307" i="1"/>
  <c r="AC1307" i="1" s="1"/>
  <c r="Q383" i="1" l="1"/>
  <c r="I383" i="1"/>
  <c r="J383" i="1" s="1"/>
  <c r="K383" i="1" s="1"/>
  <c r="B1309" i="1"/>
  <c r="W1308" i="1"/>
  <c r="AC1308" i="1" s="1"/>
  <c r="L383" i="1" l="1"/>
  <c r="M383" i="1" s="1"/>
  <c r="N383" i="1" s="1"/>
  <c r="O383" i="1" s="1"/>
  <c r="B1310" i="1"/>
  <c r="W1309" i="1"/>
  <c r="AC1309" i="1" s="1"/>
  <c r="Q384" i="1" l="1"/>
  <c r="I384" i="1"/>
  <c r="J384" i="1" s="1"/>
  <c r="K384" i="1" s="1"/>
  <c r="B1311" i="1"/>
  <c r="W1310" i="1"/>
  <c r="AC1310" i="1" s="1"/>
  <c r="L384" i="1" l="1"/>
  <c r="M384" i="1" s="1"/>
  <c r="N384" i="1" s="1"/>
  <c r="O384" i="1" s="1"/>
  <c r="B1312" i="1"/>
  <c r="W1311" i="1"/>
  <c r="AC1311" i="1" s="1"/>
  <c r="I385" i="1" l="1"/>
  <c r="J385" i="1" s="1"/>
  <c r="Q385" i="1"/>
  <c r="B1313" i="1"/>
  <c r="W1312" i="1"/>
  <c r="AC1312" i="1" s="1"/>
  <c r="L385" i="1" l="1"/>
  <c r="M385" i="1" s="1"/>
  <c r="N385" i="1" s="1"/>
  <c r="O385" i="1" s="1"/>
  <c r="K385" i="1"/>
  <c r="B1314" i="1"/>
  <c r="W1313" i="1"/>
  <c r="AC1313" i="1" s="1"/>
  <c r="Q386" i="1" l="1"/>
  <c r="I386" i="1"/>
  <c r="J386" i="1" s="1"/>
  <c r="K386" i="1" s="1"/>
  <c r="B1315" i="1"/>
  <c r="W1314" i="1"/>
  <c r="AC1314" i="1" s="1"/>
  <c r="L386" i="1" l="1"/>
  <c r="M386" i="1" s="1"/>
  <c r="N386" i="1" s="1"/>
  <c r="O386" i="1" s="1"/>
  <c r="B1316" i="1"/>
  <c r="W1315" i="1"/>
  <c r="AC1315" i="1" s="1"/>
  <c r="Q387" i="1" l="1"/>
  <c r="I387" i="1"/>
  <c r="J387" i="1" s="1"/>
  <c r="K387" i="1" s="1"/>
  <c r="B1317" i="1"/>
  <c r="W1316" i="1"/>
  <c r="AC1316" i="1" s="1"/>
  <c r="L387" i="1" l="1"/>
  <c r="M387" i="1" s="1"/>
  <c r="N387" i="1" s="1"/>
  <c r="O387" i="1" s="1"/>
  <c r="B1318" i="1"/>
  <c r="W1317" i="1"/>
  <c r="AC1317" i="1" s="1"/>
  <c r="I388" i="1" l="1"/>
  <c r="J388" i="1" s="1"/>
  <c r="K388" i="1" s="1"/>
  <c r="Q388" i="1"/>
  <c r="B1319" i="1"/>
  <c r="W1318" i="1"/>
  <c r="AC1318" i="1" s="1"/>
  <c r="L388" i="1" l="1"/>
  <c r="M388" i="1" s="1"/>
  <c r="N388" i="1" s="1"/>
  <c r="O388" i="1" s="1"/>
  <c r="B1320" i="1"/>
  <c r="W1319" i="1"/>
  <c r="AC1319" i="1" s="1"/>
  <c r="Q389" i="1" l="1"/>
  <c r="I389" i="1"/>
  <c r="J389" i="1" s="1"/>
  <c r="K389" i="1" s="1"/>
  <c r="B1321" i="1"/>
  <c r="W1320" i="1"/>
  <c r="AC1320" i="1" s="1"/>
  <c r="L389" i="1" l="1"/>
  <c r="M389" i="1" s="1"/>
  <c r="N389" i="1" s="1"/>
  <c r="O389" i="1" s="1"/>
  <c r="I390" i="1" s="1"/>
  <c r="J390" i="1" s="1"/>
  <c r="L390" i="1" s="1"/>
  <c r="M390" i="1" s="1"/>
  <c r="N390" i="1" s="1"/>
  <c r="B1322" i="1"/>
  <c r="W1321" i="1"/>
  <c r="AC1321" i="1" s="1"/>
  <c r="K390" i="1" l="1"/>
  <c r="Q390" i="1"/>
  <c r="O390" i="1" s="1"/>
  <c r="B1323" i="1"/>
  <c r="W1322" i="1"/>
  <c r="AC1322" i="1" s="1"/>
  <c r="I391" i="1" l="1"/>
  <c r="J391" i="1" s="1"/>
  <c r="L391" i="1" s="1"/>
  <c r="M391" i="1" s="1"/>
  <c r="Q391" i="1"/>
  <c r="B1324" i="1"/>
  <c r="W1323" i="1"/>
  <c r="AC1323" i="1" s="1"/>
  <c r="K391" i="1" l="1"/>
  <c r="N391" i="1"/>
  <c r="O391" i="1" s="1"/>
  <c r="Q392" i="1" s="1"/>
  <c r="B1325" i="1"/>
  <c r="W1324" i="1"/>
  <c r="AC1324" i="1" s="1"/>
  <c r="I392" i="1" l="1"/>
  <c r="J392" i="1" s="1"/>
  <c r="K392" i="1" s="1"/>
  <c r="B1326" i="1"/>
  <c r="W1325" i="1"/>
  <c r="AC1325" i="1" s="1"/>
  <c r="L392" i="1" l="1"/>
  <c r="M392" i="1" s="1"/>
  <c r="N392" i="1" s="1"/>
  <c r="O392" i="1" s="1"/>
  <c r="I393" i="1" s="1"/>
  <c r="J393" i="1" s="1"/>
  <c r="B1327" i="1"/>
  <c r="W1326" i="1"/>
  <c r="AC1326" i="1" s="1"/>
  <c r="Q393" i="1" l="1"/>
  <c r="B1328" i="1"/>
  <c r="W1327" i="1"/>
  <c r="AC1327" i="1" s="1"/>
  <c r="L393" i="1"/>
  <c r="M393" i="1" s="1"/>
  <c r="N393" i="1" s="1"/>
  <c r="K393" i="1"/>
  <c r="O393" i="1" l="1"/>
  <c r="Q394" i="1" s="1"/>
  <c r="B1329" i="1"/>
  <c r="W1328" i="1"/>
  <c r="AC1328" i="1" s="1"/>
  <c r="I394" i="1" l="1"/>
  <c r="J394" i="1" s="1"/>
  <c r="K394" i="1" s="1"/>
  <c r="B1330" i="1"/>
  <c r="W1329" i="1"/>
  <c r="AC1329" i="1" s="1"/>
  <c r="L394" i="1" l="1"/>
  <c r="M394" i="1" s="1"/>
  <c r="N394" i="1" s="1"/>
  <c r="O394" i="1" s="1"/>
  <c r="Q395" i="1" s="1"/>
  <c r="B1331" i="1"/>
  <c r="W1330" i="1"/>
  <c r="AC1330" i="1" s="1"/>
  <c r="I395" i="1" l="1"/>
  <c r="J395" i="1" s="1"/>
  <c r="L395" i="1" s="1"/>
  <c r="M395" i="1" s="1"/>
  <c r="N395" i="1" s="1"/>
  <c r="O395" i="1" s="1"/>
  <c r="B1332" i="1"/>
  <c r="W1331" i="1"/>
  <c r="AC1331" i="1" s="1"/>
  <c r="K395" i="1" l="1"/>
  <c r="B1333" i="1"/>
  <c r="W1332" i="1"/>
  <c r="AC1332" i="1" s="1"/>
  <c r="I396" i="1"/>
  <c r="J396" i="1" s="1"/>
  <c r="Q396" i="1"/>
  <c r="B1334" i="1" l="1"/>
  <c r="W1333" i="1"/>
  <c r="AC1333" i="1" s="1"/>
  <c r="L396" i="1"/>
  <c r="M396" i="1" s="1"/>
  <c r="N396" i="1" s="1"/>
  <c r="O396" i="1" s="1"/>
  <c r="K396" i="1"/>
  <c r="B1335" i="1" l="1"/>
  <c r="W1334" i="1"/>
  <c r="AC1334" i="1" s="1"/>
  <c r="Q397" i="1"/>
  <c r="I397" i="1"/>
  <c r="J397" i="1" s="1"/>
  <c r="B1336" i="1" l="1"/>
  <c r="W1335" i="1"/>
  <c r="AC1335" i="1" s="1"/>
  <c r="K397" i="1"/>
  <c r="L397" i="1"/>
  <c r="M397" i="1" s="1"/>
  <c r="N397" i="1" s="1"/>
  <c r="O397" i="1" s="1"/>
  <c r="B1337" i="1" l="1"/>
  <c r="W1336" i="1"/>
  <c r="AC1336" i="1" s="1"/>
  <c r="I398" i="1"/>
  <c r="J398" i="1" s="1"/>
  <c r="Q398" i="1"/>
  <c r="B1338" i="1" l="1"/>
  <c r="W1337" i="1"/>
  <c r="AC1337" i="1" s="1"/>
  <c r="L398" i="1"/>
  <c r="M398" i="1" s="1"/>
  <c r="N398" i="1" s="1"/>
  <c r="O398" i="1" s="1"/>
  <c r="K398" i="1"/>
  <c r="B1339" i="1" l="1"/>
  <c r="W1338" i="1"/>
  <c r="AC1338" i="1" s="1"/>
  <c r="I399" i="1"/>
  <c r="J399" i="1" s="1"/>
  <c r="L399" i="1" s="1"/>
  <c r="M399" i="1" s="1"/>
  <c r="Q399" i="1"/>
  <c r="B1340" i="1" l="1"/>
  <c r="W1339" i="1"/>
  <c r="AC1339" i="1" s="1"/>
  <c r="K399" i="1"/>
  <c r="N399" i="1"/>
  <c r="O399" i="1" s="1"/>
  <c r="B1341" i="1" l="1"/>
  <c r="W1340" i="1"/>
  <c r="AC1340" i="1" s="1"/>
  <c r="Q400" i="1"/>
  <c r="I400" i="1"/>
  <c r="J400" i="1" s="1"/>
  <c r="B1342" i="1" l="1"/>
  <c r="W1341" i="1"/>
  <c r="AC1341" i="1" s="1"/>
  <c r="L400" i="1"/>
  <c r="M400" i="1" s="1"/>
  <c r="N400" i="1" s="1"/>
  <c r="O400" i="1" s="1"/>
  <c r="K400" i="1"/>
  <c r="B1343" i="1" l="1"/>
  <c r="W1342" i="1"/>
  <c r="AC1342" i="1" s="1"/>
  <c r="I401" i="1"/>
  <c r="J401" i="1" s="1"/>
  <c r="L401" i="1" s="1"/>
  <c r="M401" i="1" s="1"/>
  <c r="Q401" i="1"/>
  <c r="B1344" i="1" l="1"/>
  <c r="W1343" i="1"/>
  <c r="AC1343" i="1" s="1"/>
  <c r="K401" i="1"/>
  <c r="N401" i="1"/>
  <c r="O401" i="1" s="1"/>
  <c r="B1345" i="1" l="1"/>
  <c r="W1344" i="1"/>
  <c r="AC1344" i="1" s="1"/>
  <c r="Q402" i="1"/>
  <c r="I402" i="1"/>
  <c r="J402" i="1" s="1"/>
  <c r="B1346" i="1" l="1"/>
  <c r="W1345" i="1"/>
  <c r="AC1345" i="1" s="1"/>
  <c r="L402" i="1"/>
  <c r="M402" i="1" s="1"/>
  <c r="N402" i="1" s="1"/>
  <c r="O402" i="1" s="1"/>
  <c r="K402" i="1"/>
  <c r="B1347" i="1" l="1"/>
  <c r="W1346" i="1"/>
  <c r="AC1346" i="1" s="1"/>
  <c r="Q403" i="1"/>
  <c r="I403" i="1"/>
  <c r="J403" i="1" s="1"/>
  <c r="B1348" i="1" l="1"/>
  <c r="W1347" i="1"/>
  <c r="AC1347" i="1" s="1"/>
  <c r="L403" i="1"/>
  <c r="M403" i="1" s="1"/>
  <c r="N403" i="1" s="1"/>
  <c r="O403" i="1" s="1"/>
  <c r="K403" i="1"/>
  <c r="B1349" i="1" l="1"/>
  <c r="W1348" i="1"/>
  <c r="AC1348" i="1" s="1"/>
  <c r="Q404" i="1"/>
  <c r="I404" i="1"/>
  <c r="J404" i="1" s="1"/>
  <c r="L404" i="1" s="1"/>
  <c r="M404" i="1" s="1"/>
  <c r="B1350" i="1" l="1"/>
  <c r="W1349" i="1"/>
  <c r="AC1349" i="1" s="1"/>
  <c r="K404" i="1"/>
  <c r="N404" i="1"/>
  <c r="O404" i="1" s="1"/>
  <c r="B1351" i="1" l="1"/>
  <c r="W1350" i="1"/>
  <c r="AC1350" i="1" s="1"/>
  <c r="I405" i="1"/>
  <c r="J405" i="1" s="1"/>
  <c r="L405" i="1" s="1"/>
  <c r="M405" i="1" s="1"/>
  <c r="Q405" i="1"/>
  <c r="B1352" i="1" l="1"/>
  <c r="W1351" i="1"/>
  <c r="AC1351" i="1" s="1"/>
  <c r="K405" i="1"/>
  <c r="N405" i="1"/>
  <c r="O405" i="1" s="1"/>
  <c r="B1353" i="1" l="1"/>
  <c r="W1352" i="1"/>
  <c r="AC1352" i="1" s="1"/>
  <c r="Q406" i="1"/>
  <c r="I406" i="1"/>
  <c r="J406" i="1" s="1"/>
  <c r="B1354" i="1" l="1"/>
  <c r="W1353" i="1"/>
  <c r="AC1353" i="1" s="1"/>
  <c r="K406" i="1"/>
  <c r="L406" i="1"/>
  <c r="M406" i="1" s="1"/>
  <c r="N406" i="1" s="1"/>
  <c r="O406" i="1" s="1"/>
  <c r="B1355" i="1" l="1"/>
  <c r="W1354" i="1"/>
  <c r="AC1354" i="1" s="1"/>
  <c r="Q407" i="1"/>
  <c r="I407" i="1"/>
  <c r="J407" i="1" s="1"/>
  <c r="B1356" i="1" l="1"/>
  <c r="W1355" i="1"/>
  <c r="AC1355" i="1" s="1"/>
  <c r="K407" i="1"/>
  <c r="L407" i="1"/>
  <c r="M407" i="1" s="1"/>
  <c r="N407" i="1" s="1"/>
  <c r="O407" i="1" s="1"/>
  <c r="B1357" i="1" l="1"/>
  <c r="W1356" i="1"/>
  <c r="AC1356" i="1" s="1"/>
  <c r="I408" i="1"/>
  <c r="J408" i="1" s="1"/>
  <c r="Q408" i="1"/>
  <c r="B1358" i="1" l="1"/>
  <c r="W1357" i="1"/>
  <c r="AC1357" i="1" s="1"/>
  <c r="L408" i="1"/>
  <c r="M408" i="1" s="1"/>
  <c r="N408" i="1" s="1"/>
  <c r="O408" i="1" s="1"/>
  <c r="K408" i="1"/>
  <c r="B1359" i="1" l="1"/>
  <c r="W1358" i="1"/>
  <c r="AC1358" i="1" s="1"/>
  <c r="Q409" i="1"/>
  <c r="I409" i="1"/>
  <c r="J409" i="1" s="1"/>
  <c r="B1360" i="1" l="1"/>
  <c r="W1359" i="1"/>
  <c r="AC1359" i="1" s="1"/>
  <c r="K409" i="1"/>
  <c r="L409" i="1"/>
  <c r="M409" i="1" s="1"/>
  <c r="N409" i="1" s="1"/>
  <c r="O409" i="1" s="1"/>
  <c r="B1361" i="1" l="1"/>
  <c r="W1360" i="1"/>
  <c r="AC1360" i="1" s="1"/>
  <c r="I410" i="1"/>
  <c r="J410" i="1" s="1"/>
  <c r="L410" i="1" s="1"/>
  <c r="M410" i="1" s="1"/>
  <c r="Q410" i="1"/>
  <c r="B1362" i="1" l="1"/>
  <c r="W1361" i="1"/>
  <c r="AC1361" i="1" s="1"/>
  <c r="K410" i="1"/>
  <c r="N410" i="1"/>
  <c r="O410" i="1" s="1"/>
  <c r="B1363" i="1" l="1"/>
  <c r="W1362" i="1"/>
  <c r="AC1362" i="1" s="1"/>
  <c r="Q411" i="1"/>
  <c r="I411" i="1"/>
  <c r="J411" i="1" s="1"/>
  <c r="B1364" i="1" l="1"/>
  <c r="W1363" i="1"/>
  <c r="AC1363" i="1" s="1"/>
  <c r="L411" i="1"/>
  <c r="M411" i="1" s="1"/>
  <c r="N411" i="1" s="1"/>
  <c r="O411" i="1" s="1"/>
  <c r="K411" i="1"/>
  <c r="B1365" i="1" l="1"/>
  <c r="W1364" i="1"/>
  <c r="AC1364" i="1" s="1"/>
  <c r="I412" i="1"/>
  <c r="J412" i="1" s="1"/>
  <c r="L412" i="1" s="1"/>
  <c r="M412" i="1" s="1"/>
  <c r="Q412" i="1"/>
  <c r="B1366" i="1" l="1"/>
  <c r="W1365" i="1"/>
  <c r="AC1365" i="1" s="1"/>
  <c r="K412" i="1"/>
  <c r="N412" i="1"/>
  <c r="O412" i="1" s="1"/>
  <c r="B1367" i="1" l="1"/>
  <c r="W1366" i="1"/>
  <c r="AC1366" i="1" s="1"/>
  <c r="Q413" i="1"/>
  <c r="I413" i="1"/>
  <c r="J413" i="1" s="1"/>
  <c r="B1368" i="1" l="1"/>
  <c r="W1367" i="1"/>
  <c r="AC1367" i="1" s="1"/>
  <c r="L413" i="1"/>
  <c r="M413" i="1" s="1"/>
  <c r="N413" i="1" s="1"/>
  <c r="O413" i="1" s="1"/>
  <c r="K413" i="1"/>
  <c r="B1369" i="1" l="1"/>
  <c r="W1368" i="1"/>
  <c r="AC1368" i="1" s="1"/>
  <c r="Q414" i="1"/>
  <c r="I414" i="1"/>
  <c r="J414" i="1" s="1"/>
  <c r="B1370" i="1" l="1"/>
  <c r="W1369" i="1"/>
  <c r="AC1369" i="1" s="1"/>
  <c r="K414" i="1"/>
  <c r="L414" i="1"/>
  <c r="M414" i="1" s="1"/>
  <c r="N414" i="1" s="1"/>
  <c r="O414" i="1" s="1"/>
  <c r="B1371" i="1" l="1"/>
  <c r="W1370" i="1"/>
  <c r="AC1370" i="1" s="1"/>
  <c r="Q415" i="1"/>
  <c r="I415" i="1"/>
  <c r="J415" i="1" s="1"/>
  <c r="B1372" i="1" l="1"/>
  <c r="W1371" i="1"/>
  <c r="AC1371" i="1" s="1"/>
  <c r="L415" i="1"/>
  <c r="M415" i="1" s="1"/>
  <c r="N415" i="1" s="1"/>
  <c r="O415" i="1" s="1"/>
  <c r="K415" i="1"/>
  <c r="B1373" i="1" l="1"/>
  <c r="W1372" i="1"/>
  <c r="AC1372" i="1" s="1"/>
  <c r="Q416" i="1"/>
  <c r="I416" i="1"/>
  <c r="J416" i="1" s="1"/>
  <c r="B1374" i="1" l="1"/>
  <c r="W1373" i="1"/>
  <c r="AC1373" i="1" s="1"/>
  <c r="L416" i="1"/>
  <c r="M416" i="1" s="1"/>
  <c r="N416" i="1" s="1"/>
  <c r="O416" i="1" s="1"/>
  <c r="K416" i="1"/>
  <c r="B1375" i="1" l="1"/>
  <c r="W1374" i="1"/>
  <c r="AC1374" i="1" s="1"/>
  <c r="I417" i="1"/>
  <c r="J417" i="1" s="1"/>
  <c r="L417" i="1" s="1"/>
  <c r="M417" i="1" s="1"/>
  <c r="Q417" i="1"/>
  <c r="B1376" i="1" l="1"/>
  <c r="W1375" i="1"/>
  <c r="AC1375" i="1" s="1"/>
  <c r="K417" i="1"/>
  <c r="N417" i="1"/>
  <c r="O417" i="1" s="1"/>
  <c r="B1377" i="1" l="1"/>
  <c r="W1376" i="1"/>
  <c r="AC1376" i="1" s="1"/>
  <c r="I418" i="1"/>
  <c r="J418" i="1" s="1"/>
  <c r="L418" i="1" s="1"/>
  <c r="M418" i="1" s="1"/>
  <c r="Q418" i="1"/>
  <c r="B1378" i="1" l="1"/>
  <c r="W1377" i="1"/>
  <c r="AC1377" i="1" s="1"/>
  <c r="K418" i="1"/>
  <c r="N418" i="1"/>
  <c r="O418" i="1" s="1"/>
  <c r="B1379" i="1" l="1"/>
  <c r="W1378" i="1"/>
  <c r="AC1378" i="1" s="1"/>
  <c r="Q419" i="1"/>
  <c r="I419" i="1"/>
  <c r="J419" i="1" s="1"/>
  <c r="B1380" i="1" l="1"/>
  <c r="W1379" i="1"/>
  <c r="AC1379" i="1" s="1"/>
  <c r="L419" i="1"/>
  <c r="M419" i="1" s="1"/>
  <c r="N419" i="1" s="1"/>
  <c r="O419" i="1" s="1"/>
  <c r="K419" i="1"/>
  <c r="B1381" i="1" l="1"/>
  <c r="W1380" i="1"/>
  <c r="AC1380" i="1" s="1"/>
  <c r="Q420" i="1"/>
  <c r="I420" i="1"/>
  <c r="J420" i="1" s="1"/>
  <c r="B1382" i="1" l="1"/>
  <c r="W1381" i="1"/>
  <c r="AC1381" i="1" s="1"/>
  <c r="L420" i="1"/>
  <c r="M420" i="1" s="1"/>
  <c r="N420" i="1" s="1"/>
  <c r="O420" i="1" s="1"/>
  <c r="K420" i="1"/>
  <c r="B1383" i="1" l="1"/>
  <c r="W1382" i="1"/>
  <c r="AC1382" i="1" s="1"/>
  <c r="I421" i="1"/>
  <c r="J421" i="1" s="1"/>
  <c r="L421" i="1" s="1"/>
  <c r="M421" i="1" s="1"/>
  <c r="Q421" i="1"/>
  <c r="B1384" i="1" l="1"/>
  <c r="W1383" i="1"/>
  <c r="AC1383" i="1" s="1"/>
  <c r="K421" i="1"/>
  <c r="N421" i="1"/>
  <c r="O421" i="1" s="1"/>
  <c r="B1385" i="1" l="1"/>
  <c r="W1384" i="1"/>
  <c r="AC1384" i="1" s="1"/>
  <c r="Q422" i="1"/>
  <c r="I422" i="1"/>
  <c r="J422" i="1" s="1"/>
  <c r="B1386" i="1" l="1"/>
  <c r="W1385" i="1"/>
  <c r="AC1385" i="1" s="1"/>
  <c r="L422" i="1"/>
  <c r="M422" i="1" s="1"/>
  <c r="N422" i="1" s="1"/>
  <c r="O422" i="1" s="1"/>
  <c r="K422" i="1"/>
  <c r="B1387" i="1" l="1"/>
  <c r="W1386" i="1"/>
  <c r="AC1386" i="1" s="1"/>
  <c r="I423" i="1"/>
  <c r="J423" i="1" s="1"/>
  <c r="L423" i="1" s="1"/>
  <c r="M423" i="1" s="1"/>
  <c r="Q423" i="1"/>
  <c r="B1388" i="1" l="1"/>
  <c r="W1387" i="1"/>
  <c r="AC1387" i="1" s="1"/>
  <c r="K423" i="1"/>
  <c r="N423" i="1"/>
  <c r="O423" i="1" s="1"/>
  <c r="B1389" i="1" l="1"/>
  <c r="W1388" i="1"/>
  <c r="AC1388" i="1" s="1"/>
  <c r="Q424" i="1"/>
  <c r="I424" i="1"/>
  <c r="J424" i="1" s="1"/>
  <c r="B1390" i="1" l="1"/>
  <c r="W1389" i="1"/>
  <c r="AC1389" i="1" s="1"/>
  <c r="K424" i="1"/>
  <c r="L424" i="1"/>
  <c r="M424" i="1" s="1"/>
  <c r="N424" i="1" s="1"/>
  <c r="O424" i="1" s="1"/>
  <c r="B1391" i="1" l="1"/>
  <c r="W1390" i="1"/>
  <c r="AC1390" i="1" s="1"/>
  <c r="I425" i="1"/>
  <c r="J425" i="1" s="1"/>
  <c r="Q425" i="1"/>
  <c r="B1392" i="1" l="1"/>
  <c r="W1391" i="1"/>
  <c r="AC1391" i="1" s="1"/>
  <c r="L425" i="1"/>
  <c r="M425" i="1" s="1"/>
  <c r="N425" i="1" s="1"/>
  <c r="O425" i="1" s="1"/>
  <c r="K425" i="1"/>
  <c r="B1393" i="1" l="1"/>
  <c r="W1392" i="1"/>
  <c r="AC1392" i="1" s="1"/>
  <c r="Q426" i="1"/>
  <c r="I426" i="1"/>
  <c r="J426" i="1" s="1"/>
  <c r="B1394" i="1" l="1"/>
  <c r="W1393" i="1"/>
  <c r="AC1393" i="1" s="1"/>
  <c r="L426" i="1"/>
  <c r="M426" i="1" s="1"/>
  <c r="N426" i="1" s="1"/>
  <c r="O426" i="1" s="1"/>
  <c r="K426" i="1"/>
  <c r="B1395" i="1" l="1"/>
  <c r="W1394" i="1"/>
  <c r="AC1394" i="1" s="1"/>
  <c r="Q427" i="1"/>
  <c r="I427" i="1"/>
  <c r="J427" i="1" s="1"/>
  <c r="B1396" i="1" l="1"/>
  <c r="W1395" i="1"/>
  <c r="AC1395" i="1" s="1"/>
  <c r="L427" i="1"/>
  <c r="M427" i="1" s="1"/>
  <c r="N427" i="1" s="1"/>
  <c r="O427" i="1" s="1"/>
  <c r="K427" i="1"/>
  <c r="B1397" i="1" l="1"/>
  <c r="W1396" i="1"/>
  <c r="AC1396" i="1" s="1"/>
  <c r="I428" i="1"/>
  <c r="J428" i="1" s="1"/>
  <c r="L428" i="1" s="1"/>
  <c r="M428" i="1" s="1"/>
  <c r="Q428" i="1"/>
  <c r="B1398" i="1" l="1"/>
  <c r="W1397" i="1"/>
  <c r="AC1397" i="1" s="1"/>
  <c r="K428" i="1"/>
  <c r="N428" i="1"/>
  <c r="O428" i="1" s="1"/>
  <c r="B1399" i="1" l="1"/>
  <c r="W1398" i="1"/>
  <c r="AC1398" i="1" s="1"/>
  <c r="I429" i="1"/>
  <c r="J429" i="1" s="1"/>
  <c r="Q429" i="1"/>
  <c r="B1400" i="1" l="1"/>
  <c r="W1399" i="1"/>
  <c r="AC1399" i="1" s="1"/>
  <c r="L429" i="1"/>
  <c r="M429" i="1" s="1"/>
  <c r="N429" i="1" s="1"/>
  <c r="O429" i="1" s="1"/>
  <c r="K429" i="1"/>
  <c r="B1401" i="1" l="1"/>
  <c r="W1400" i="1"/>
  <c r="AC1400" i="1" s="1"/>
  <c r="I430" i="1"/>
  <c r="J430" i="1" s="1"/>
  <c r="Q430" i="1"/>
  <c r="B1402" i="1" l="1"/>
  <c r="W1401" i="1"/>
  <c r="AC1401" i="1" s="1"/>
  <c r="L430" i="1"/>
  <c r="M430" i="1" s="1"/>
  <c r="N430" i="1" s="1"/>
  <c r="O430" i="1" s="1"/>
  <c r="K430" i="1"/>
  <c r="B1403" i="1" l="1"/>
  <c r="W1402" i="1"/>
  <c r="AC1402" i="1" s="1"/>
  <c r="I431" i="1"/>
  <c r="J431" i="1" s="1"/>
  <c r="L431" i="1" s="1"/>
  <c r="M431" i="1" s="1"/>
  <c r="Q431" i="1"/>
  <c r="B1404" i="1" l="1"/>
  <c r="W1403" i="1"/>
  <c r="AC1403" i="1" s="1"/>
  <c r="K431" i="1"/>
  <c r="N431" i="1"/>
  <c r="O431" i="1" s="1"/>
  <c r="B1405" i="1" l="1"/>
  <c r="W1404" i="1"/>
  <c r="AC1404" i="1" s="1"/>
  <c r="Q432" i="1"/>
  <c r="I432" i="1"/>
  <c r="J432" i="1" s="1"/>
  <c r="B1406" i="1" l="1"/>
  <c r="W1405" i="1"/>
  <c r="AC1405" i="1" s="1"/>
  <c r="L432" i="1"/>
  <c r="M432" i="1" s="1"/>
  <c r="N432" i="1" s="1"/>
  <c r="O432" i="1" s="1"/>
  <c r="K432" i="1"/>
  <c r="B1407" i="1" l="1"/>
  <c r="W1406" i="1"/>
  <c r="AC1406" i="1" s="1"/>
  <c r="Q433" i="1"/>
  <c r="I433" i="1"/>
  <c r="J433" i="1" s="1"/>
  <c r="B1408" i="1" l="1"/>
  <c r="W1407" i="1"/>
  <c r="AC1407" i="1" s="1"/>
  <c r="K433" i="1"/>
  <c r="L433" i="1"/>
  <c r="M433" i="1" s="1"/>
  <c r="N433" i="1" s="1"/>
  <c r="O433" i="1" s="1"/>
  <c r="B1409" i="1" l="1"/>
  <c r="W1408" i="1"/>
  <c r="AC1408" i="1" s="1"/>
  <c r="Q434" i="1"/>
  <c r="I434" i="1"/>
  <c r="J434" i="1" s="1"/>
  <c r="B1410" i="1" l="1"/>
  <c r="W1409" i="1"/>
  <c r="AC1409" i="1" s="1"/>
  <c r="L434" i="1"/>
  <c r="M434" i="1" s="1"/>
  <c r="N434" i="1" s="1"/>
  <c r="O434" i="1" s="1"/>
  <c r="K434" i="1"/>
  <c r="B1411" i="1" l="1"/>
  <c r="W1410" i="1"/>
  <c r="AC1410" i="1" s="1"/>
  <c r="Q435" i="1"/>
  <c r="I435" i="1"/>
  <c r="J435" i="1" s="1"/>
  <c r="B1412" i="1" l="1"/>
  <c r="W1411" i="1"/>
  <c r="AC1411" i="1" s="1"/>
  <c r="K435" i="1"/>
  <c r="L435" i="1"/>
  <c r="M435" i="1" s="1"/>
  <c r="N435" i="1" s="1"/>
  <c r="O435" i="1" s="1"/>
  <c r="B1413" i="1" l="1"/>
  <c r="W1412" i="1"/>
  <c r="AC1412" i="1" s="1"/>
  <c r="I436" i="1"/>
  <c r="J436" i="1" s="1"/>
  <c r="L436" i="1" s="1"/>
  <c r="M436" i="1" s="1"/>
  <c r="Q436" i="1"/>
  <c r="B1414" i="1" l="1"/>
  <c r="W1413" i="1"/>
  <c r="AC1413" i="1" s="1"/>
  <c r="K436" i="1"/>
  <c r="N436" i="1"/>
  <c r="O436" i="1" s="1"/>
  <c r="B1415" i="1" l="1"/>
  <c r="W1414" i="1"/>
  <c r="AC1414" i="1" s="1"/>
  <c r="Q437" i="1"/>
  <c r="I437" i="1"/>
  <c r="J437" i="1" s="1"/>
  <c r="L437" i="1" s="1"/>
  <c r="M437" i="1" s="1"/>
  <c r="B1416" i="1" l="1"/>
  <c r="W1415" i="1"/>
  <c r="AC1415" i="1" s="1"/>
  <c r="K437" i="1"/>
  <c r="N437" i="1"/>
  <c r="O437" i="1" s="1"/>
  <c r="B1417" i="1" l="1"/>
  <c r="W1416" i="1"/>
  <c r="AC1416" i="1" s="1"/>
  <c r="Q438" i="1"/>
  <c r="I438" i="1"/>
  <c r="J438" i="1" s="1"/>
  <c r="L438" i="1" s="1"/>
  <c r="M438" i="1" l="1"/>
  <c r="N438" i="1" s="1"/>
  <c r="O438" i="1" s="1"/>
  <c r="B1418" i="1"/>
  <c r="W1417" i="1"/>
  <c r="AC1417" i="1" s="1"/>
  <c r="K438" i="1"/>
  <c r="B1419" i="1" l="1"/>
  <c r="W1418" i="1"/>
  <c r="AC1418" i="1" s="1"/>
  <c r="I439" i="1"/>
  <c r="J439" i="1" s="1"/>
  <c r="Q439" i="1"/>
  <c r="B1420" i="1" l="1"/>
  <c r="W1419" i="1"/>
  <c r="AC1419" i="1" s="1"/>
  <c r="L439" i="1"/>
  <c r="M439" i="1" s="1"/>
  <c r="N439" i="1" s="1"/>
  <c r="O439" i="1" s="1"/>
  <c r="K439" i="1"/>
  <c r="B1421" i="1" l="1"/>
  <c r="W1420" i="1"/>
  <c r="AC1420" i="1" s="1"/>
  <c r="Q440" i="1"/>
  <c r="I440" i="1"/>
  <c r="J440" i="1" s="1"/>
  <c r="B1422" i="1" l="1"/>
  <c r="W1421" i="1"/>
  <c r="AC1421" i="1" s="1"/>
  <c r="L440" i="1"/>
  <c r="M440" i="1" s="1"/>
  <c r="N440" i="1" s="1"/>
  <c r="O440" i="1" s="1"/>
  <c r="K440" i="1"/>
  <c r="B1423" i="1" l="1"/>
  <c r="W1422" i="1"/>
  <c r="AC1422" i="1" s="1"/>
  <c r="Q441" i="1"/>
  <c r="I441" i="1"/>
  <c r="J441" i="1" s="1"/>
  <c r="B1424" i="1" l="1"/>
  <c r="W1423" i="1"/>
  <c r="AC1423" i="1" s="1"/>
  <c r="K441" i="1"/>
  <c r="L441" i="1"/>
  <c r="M441" i="1" s="1"/>
  <c r="N441" i="1" s="1"/>
  <c r="O441" i="1" s="1"/>
  <c r="B1425" i="1" l="1"/>
  <c r="W1424" i="1"/>
  <c r="AC1424" i="1" s="1"/>
  <c r="Q442" i="1"/>
  <c r="I442" i="1"/>
  <c r="J442" i="1" s="1"/>
  <c r="L442" i="1" s="1"/>
  <c r="M442" i="1" s="1"/>
  <c r="B1426" i="1" l="1"/>
  <c r="W1425" i="1"/>
  <c r="AC1425" i="1" s="1"/>
  <c r="K442" i="1"/>
  <c r="N442" i="1"/>
  <c r="O442" i="1" s="1"/>
  <c r="B1427" i="1" l="1"/>
  <c r="W1426" i="1"/>
  <c r="AC1426" i="1" s="1"/>
  <c r="Q443" i="1"/>
  <c r="I443" i="1"/>
  <c r="J443" i="1" s="1"/>
  <c r="B1428" i="1" l="1"/>
  <c r="W1427" i="1"/>
  <c r="AC1427" i="1" s="1"/>
  <c r="L443" i="1"/>
  <c r="M443" i="1" s="1"/>
  <c r="N443" i="1" s="1"/>
  <c r="O443" i="1" s="1"/>
  <c r="K443" i="1"/>
  <c r="B1429" i="1" l="1"/>
  <c r="W1428" i="1"/>
  <c r="AC1428" i="1" s="1"/>
  <c r="Q444" i="1"/>
  <c r="I444" i="1"/>
  <c r="J444" i="1" s="1"/>
  <c r="L444" i="1" s="1"/>
  <c r="M444" i="1" s="1"/>
  <c r="B1430" i="1" l="1"/>
  <c r="W1429" i="1"/>
  <c r="AC1429" i="1" s="1"/>
  <c r="K444" i="1"/>
  <c r="N444" i="1"/>
  <c r="O444" i="1" s="1"/>
  <c r="B1431" i="1" l="1"/>
  <c r="W1430" i="1"/>
  <c r="AC1430" i="1" s="1"/>
  <c r="Q445" i="1"/>
  <c r="I445" i="1"/>
  <c r="J445" i="1" s="1"/>
  <c r="L445" i="1" s="1"/>
  <c r="M445" i="1" s="1"/>
  <c r="B1432" i="1" l="1"/>
  <c r="W1431" i="1"/>
  <c r="AC1431" i="1" s="1"/>
  <c r="K445" i="1"/>
  <c r="N445" i="1"/>
  <c r="O445" i="1" s="1"/>
  <c r="B1433" i="1" l="1"/>
  <c r="W1432" i="1"/>
  <c r="AC1432" i="1" s="1"/>
  <c r="Q446" i="1"/>
  <c r="I446" i="1"/>
  <c r="J446" i="1" s="1"/>
  <c r="B1434" i="1" l="1"/>
  <c r="W1433" i="1"/>
  <c r="AC1433" i="1" s="1"/>
  <c r="K446" i="1"/>
  <c r="L446" i="1"/>
  <c r="M446" i="1" s="1"/>
  <c r="N446" i="1" s="1"/>
  <c r="O446" i="1" s="1"/>
  <c r="B1435" i="1" l="1"/>
  <c r="W1434" i="1"/>
  <c r="AC1434" i="1" s="1"/>
  <c r="Q447" i="1"/>
  <c r="I447" i="1"/>
  <c r="J447" i="1" s="1"/>
  <c r="L447" i="1" s="1"/>
  <c r="M447" i="1" s="1"/>
  <c r="B1436" i="1" l="1"/>
  <c r="W1435" i="1"/>
  <c r="AC1435" i="1" s="1"/>
  <c r="K447" i="1"/>
  <c r="N447" i="1"/>
  <c r="O447" i="1" s="1"/>
  <c r="B1437" i="1" l="1"/>
  <c r="W1436" i="1"/>
  <c r="AC1436" i="1" s="1"/>
  <c r="Q448" i="1"/>
  <c r="I448" i="1"/>
  <c r="J448" i="1" s="1"/>
  <c r="L448" i="1" s="1"/>
  <c r="M448" i="1" l="1"/>
  <c r="N448" i="1" s="1"/>
  <c r="O448" i="1" s="1"/>
  <c r="B1438" i="1"/>
  <c r="W1437" i="1"/>
  <c r="AC1437" i="1" s="1"/>
  <c r="K448" i="1"/>
  <c r="B1439" i="1" l="1"/>
  <c r="W1438" i="1"/>
  <c r="AC1438" i="1" s="1"/>
  <c r="Q449" i="1"/>
  <c r="I449" i="1"/>
  <c r="J449" i="1" s="1"/>
  <c r="B1440" i="1" l="1"/>
  <c r="W1439" i="1"/>
  <c r="AC1439" i="1" s="1"/>
  <c r="L449" i="1"/>
  <c r="M449" i="1" s="1"/>
  <c r="N449" i="1" s="1"/>
  <c r="O449" i="1" s="1"/>
  <c r="K449" i="1"/>
  <c r="B1441" i="1" l="1"/>
  <c r="W1440" i="1"/>
  <c r="AC1440" i="1" s="1"/>
  <c r="Q450" i="1"/>
  <c r="I450" i="1"/>
  <c r="J450" i="1" s="1"/>
  <c r="L450" i="1" s="1"/>
  <c r="M450" i="1" s="1"/>
  <c r="B1442" i="1" l="1"/>
  <c r="W1441" i="1"/>
  <c r="AC1441" i="1" s="1"/>
  <c r="K450" i="1"/>
  <c r="N450" i="1"/>
  <c r="O450" i="1" s="1"/>
  <c r="B1443" i="1" l="1"/>
  <c r="W1442" i="1"/>
  <c r="AC1442" i="1" s="1"/>
  <c r="Q451" i="1"/>
  <c r="I451" i="1"/>
  <c r="J451" i="1" s="1"/>
  <c r="B1444" i="1" l="1"/>
  <c r="W1443" i="1"/>
  <c r="AC1443" i="1" s="1"/>
  <c r="L451" i="1"/>
  <c r="M451" i="1" s="1"/>
  <c r="N451" i="1" s="1"/>
  <c r="O451" i="1" s="1"/>
  <c r="K451" i="1"/>
  <c r="B1445" i="1" l="1"/>
  <c r="W1444" i="1"/>
  <c r="AC1444" i="1" s="1"/>
  <c r="Q452" i="1"/>
  <c r="I452" i="1"/>
  <c r="J452" i="1" s="1"/>
  <c r="B1446" i="1" l="1"/>
  <c r="W1445" i="1"/>
  <c r="AC1445" i="1" s="1"/>
  <c r="K452" i="1"/>
  <c r="L452" i="1"/>
  <c r="M452" i="1" s="1"/>
  <c r="N452" i="1" s="1"/>
  <c r="O452" i="1" s="1"/>
  <c r="B1447" i="1" l="1"/>
  <c r="W1446" i="1"/>
  <c r="AC1446" i="1" s="1"/>
  <c r="Q453" i="1"/>
  <c r="I453" i="1"/>
  <c r="J453" i="1" s="1"/>
  <c r="L453" i="1" s="1"/>
  <c r="M453" i="1" s="1"/>
  <c r="B1448" i="1" l="1"/>
  <c r="W1447" i="1"/>
  <c r="AC1447" i="1" s="1"/>
  <c r="K453" i="1"/>
  <c r="N453" i="1"/>
  <c r="O453" i="1" s="1"/>
  <c r="B1449" i="1" l="1"/>
  <c r="W1448" i="1"/>
  <c r="AC1448" i="1" s="1"/>
  <c r="I454" i="1"/>
  <c r="J454" i="1" s="1"/>
  <c r="L454" i="1" s="1"/>
  <c r="M454" i="1" s="1"/>
  <c r="Q454" i="1"/>
  <c r="B1450" i="1" l="1"/>
  <c r="W1449" i="1"/>
  <c r="AC1449" i="1" s="1"/>
  <c r="K454" i="1"/>
  <c r="N454" i="1"/>
  <c r="O454" i="1" s="1"/>
  <c r="B1451" i="1" l="1"/>
  <c r="W1450" i="1"/>
  <c r="AC1450" i="1" s="1"/>
  <c r="Q455" i="1"/>
  <c r="I455" i="1"/>
  <c r="J455" i="1" s="1"/>
  <c r="L455" i="1" s="1"/>
  <c r="M455" i="1" s="1"/>
  <c r="B1452" i="1" l="1"/>
  <c r="W1451" i="1"/>
  <c r="AC1451" i="1" s="1"/>
  <c r="K455" i="1"/>
  <c r="N455" i="1"/>
  <c r="O455" i="1" s="1"/>
  <c r="B1453" i="1" l="1"/>
  <c r="W1452" i="1"/>
  <c r="AC1452" i="1" s="1"/>
  <c r="I456" i="1"/>
  <c r="J456" i="1" s="1"/>
  <c r="L456" i="1" s="1"/>
  <c r="M456" i="1" s="1"/>
  <c r="Q456" i="1"/>
  <c r="B1454" i="1" l="1"/>
  <c r="W1453" i="1"/>
  <c r="AC1453" i="1" s="1"/>
  <c r="K456" i="1"/>
  <c r="N456" i="1"/>
  <c r="O456" i="1" s="1"/>
  <c r="B1455" i="1" l="1"/>
  <c r="W1454" i="1"/>
  <c r="AC1454" i="1" s="1"/>
  <c r="Q457" i="1"/>
  <c r="I457" i="1"/>
  <c r="J457" i="1" s="1"/>
  <c r="B1456" i="1" l="1"/>
  <c r="W1455" i="1"/>
  <c r="AC1455" i="1" s="1"/>
  <c r="L457" i="1"/>
  <c r="M457" i="1" s="1"/>
  <c r="N457" i="1" s="1"/>
  <c r="O457" i="1" s="1"/>
  <c r="K457" i="1"/>
  <c r="B1457" i="1" l="1"/>
  <c r="W1456" i="1"/>
  <c r="AC1456" i="1" s="1"/>
  <c r="Q458" i="1"/>
  <c r="I458" i="1"/>
  <c r="J458" i="1" s="1"/>
  <c r="B1458" i="1" l="1"/>
  <c r="W1457" i="1"/>
  <c r="AC1457" i="1" s="1"/>
  <c r="K458" i="1"/>
  <c r="L458" i="1"/>
  <c r="M458" i="1" s="1"/>
  <c r="N458" i="1" s="1"/>
  <c r="O458" i="1" s="1"/>
  <c r="B1459" i="1" l="1"/>
  <c r="W1458" i="1"/>
  <c r="AC1458" i="1" s="1"/>
  <c r="Q459" i="1"/>
  <c r="I459" i="1"/>
  <c r="J459" i="1" s="1"/>
  <c r="B1460" i="1" l="1"/>
  <c r="W1459" i="1"/>
  <c r="AC1459" i="1" s="1"/>
  <c r="K459" i="1"/>
  <c r="L459" i="1"/>
  <c r="M459" i="1" s="1"/>
  <c r="N459" i="1" s="1"/>
  <c r="O459" i="1" s="1"/>
  <c r="B1461" i="1" l="1"/>
  <c r="W1460" i="1"/>
  <c r="AC1460" i="1" s="1"/>
  <c r="Q460" i="1"/>
  <c r="I460" i="1"/>
  <c r="J460" i="1" s="1"/>
  <c r="B1462" i="1" l="1"/>
  <c r="W1461" i="1"/>
  <c r="AC1461" i="1" s="1"/>
  <c r="L460" i="1"/>
  <c r="M460" i="1" s="1"/>
  <c r="N460" i="1" s="1"/>
  <c r="O460" i="1" s="1"/>
  <c r="K460" i="1"/>
  <c r="B1463" i="1" l="1"/>
  <c r="W1462" i="1"/>
  <c r="AC1462" i="1" s="1"/>
  <c r="Q461" i="1"/>
  <c r="I461" i="1"/>
  <c r="J461" i="1" s="1"/>
  <c r="B1464" i="1" l="1"/>
  <c r="W1463" i="1"/>
  <c r="AC1463" i="1" s="1"/>
  <c r="L461" i="1"/>
  <c r="M461" i="1" s="1"/>
  <c r="N461" i="1" s="1"/>
  <c r="O461" i="1" s="1"/>
  <c r="K461" i="1"/>
  <c r="B1465" i="1" l="1"/>
  <c r="W1464" i="1"/>
  <c r="AC1464" i="1" s="1"/>
  <c r="I462" i="1"/>
  <c r="J462" i="1" s="1"/>
  <c r="L462" i="1" s="1"/>
  <c r="M462" i="1" s="1"/>
  <c r="Q462" i="1"/>
  <c r="B1466" i="1" l="1"/>
  <c r="W1465" i="1"/>
  <c r="AC1465" i="1" s="1"/>
  <c r="K462" i="1"/>
  <c r="N462" i="1"/>
  <c r="O462" i="1" s="1"/>
  <c r="B1467" i="1" l="1"/>
  <c r="W1466" i="1"/>
  <c r="AC1466" i="1" s="1"/>
  <c r="I463" i="1"/>
  <c r="J463" i="1" s="1"/>
  <c r="L463" i="1" s="1"/>
  <c r="Q463" i="1"/>
  <c r="B1468" i="1" l="1"/>
  <c r="W1467" i="1"/>
  <c r="AC1467" i="1" s="1"/>
  <c r="M463" i="1"/>
  <c r="N463" i="1" s="1"/>
  <c r="O463" i="1" s="1"/>
  <c r="K463" i="1"/>
  <c r="B1469" i="1" l="1"/>
  <c r="W1468" i="1"/>
  <c r="AC1468" i="1" s="1"/>
  <c r="Q464" i="1"/>
  <c r="I464" i="1"/>
  <c r="J464" i="1" s="1"/>
  <c r="B1470" i="1" l="1"/>
  <c r="W1469" i="1"/>
  <c r="AC1469" i="1" s="1"/>
  <c r="K464" i="1"/>
  <c r="L464" i="1"/>
  <c r="M464" i="1" s="1"/>
  <c r="N464" i="1" s="1"/>
  <c r="O464" i="1" s="1"/>
  <c r="B1471" i="1" l="1"/>
  <c r="W1470" i="1"/>
  <c r="AC1470" i="1" s="1"/>
  <c r="Q465" i="1"/>
  <c r="I465" i="1"/>
  <c r="J465" i="1" s="1"/>
  <c r="B1472" i="1" l="1"/>
  <c r="W1471" i="1"/>
  <c r="AC1471" i="1" s="1"/>
  <c r="K465" i="1"/>
  <c r="L465" i="1"/>
  <c r="M465" i="1" s="1"/>
  <c r="N465" i="1" s="1"/>
  <c r="O465" i="1" s="1"/>
  <c r="B1473" i="1" l="1"/>
  <c r="W1472" i="1"/>
  <c r="AC1472" i="1" s="1"/>
  <c r="Q466" i="1"/>
  <c r="I466" i="1"/>
  <c r="J466" i="1" s="1"/>
  <c r="L466" i="1" s="1"/>
  <c r="M466" i="1" s="1"/>
  <c r="B1474" i="1" l="1"/>
  <c r="W1473" i="1"/>
  <c r="AC1473" i="1" s="1"/>
  <c r="K466" i="1"/>
  <c r="N466" i="1"/>
  <c r="O466" i="1" s="1"/>
  <c r="B1475" i="1" l="1"/>
  <c r="W1474" i="1"/>
  <c r="AC1474" i="1" s="1"/>
  <c r="Q467" i="1"/>
  <c r="I467" i="1"/>
  <c r="J467" i="1" s="1"/>
  <c r="L467" i="1" s="1"/>
  <c r="M467" i="1" s="1"/>
  <c r="B1476" i="1" l="1"/>
  <c r="W1475" i="1"/>
  <c r="AC1475" i="1" s="1"/>
  <c r="K467" i="1"/>
  <c r="N467" i="1"/>
  <c r="O467" i="1" s="1"/>
  <c r="B1477" i="1" l="1"/>
  <c r="W1476" i="1"/>
  <c r="AC1476" i="1" s="1"/>
  <c r="Q468" i="1"/>
  <c r="I468" i="1"/>
  <c r="J468" i="1" s="1"/>
  <c r="L468" i="1" s="1"/>
  <c r="M468" i="1" s="1"/>
  <c r="B1478" i="1" l="1"/>
  <c r="W1477" i="1"/>
  <c r="AC1477" i="1" s="1"/>
  <c r="K468" i="1"/>
  <c r="N468" i="1"/>
  <c r="O468" i="1" s="1"/>
  <c r="B1479" i="1" l="1"/>
  <c r="W1478" i="1"/>
  <c r="AC1478" i="1" s="1"/>
  <c r="Q469" i="1"/>
  <c r="I469" i="1"/>
  <c r="J469" i="1" s="1"/>
  <c r="L469" i="1" s="1"/>
  <c r="M469" i="1" s="1"/>
  <c r="B1480" i="1" l="1"/>
  <c r="W1479" i="1"/>
  <c r="AC1479" i="1" s="1"/>
  <c r="K469" i="1"/>
  <c r="N469" i="1"/>
  <c r="O469" i="1" s="1"/>
  <c r="B1481" i="1" l="1"/>
  <c r="W1480" i="1"/>
  <c r="AC1480" i="1" s="1"/>
  <c r="I470" i="1"/>
  <c r="J470" i="1" s="1"/>
  <c r="L470" i="1" s="1"/>
  <c r="M470" i="1" s="1"/>
  <c r="Q470" i="1"/>
  <c r="B1482" i="1" l="1"/>
  <c r="W1481" i="1"/>
  <c r="AC1481" i="1" s="1"/>
  <c r="K470" i="1"/>
  <c r="N470" i="1"/>
  <c r="O470" i="1" s="1"/>
  <c r="B1483" i="1" l="1"/>
  <c r="W1482" i="1"/>
  <c r="AC1482" i="1" s="1"/>
  <c r="Q471" i="1"/>
  <c r="I471" i="1"/>
  <c r="J471" i="1" s="1"/>
  <c r="B1484" i="1" l="1"/>
  <c r="W1483" i="1"/>
  <c r="AC1483" i="1" s="1"/>
  <c r="K471" i="1"/>
  <c r="L471" i="1"/>
  <c r="M471" i="1" s="1"/>
  <c r="N471" i="1" s="1"/>
  <c r="O471" i="1" s="1"/>
  <c r="B1485" i="1" l="1"/>
  <c r="W1484" i="1"/>
  <c r="AC1484" i="1" s="1"/>
  <c r="Q472" i="1"/>
  <c r="I472" i="1"/>
  <c r="J472" i="1" s="1"/>
  <c r="B1486" i="1" l="1"/>
  <c r="W1485" i="1"/>
  <c r="AC1485" i="1" s="1"/>
  <c r="L472" i="1"/>
  <c r="M472" i="1" s="1"/>
  <c r="N472" i="1" s="1"/>
  <c r="O472" i="1" s="1"/>
  <c r="K472" i="1"/>
  <c r="B1487" i="1" l="1"/>
  <c r="W1486" i="1"/>
  <c r="AC1486" i="1" s="1"/>
  <c r="Q473" i="1"/>
  <c r="I473" i="1"/>
  <c r="J473" i="1" s="1"/>
  <c r="B1488" i="1" l="1"/>
  <c r="W1487" i="1"/>
  <c r="AC1487" i="1" s="1"/>
  <c r="K473" i="1"/>
  <c r="L473" i="1"/>
  <c r="M473" i="1" s="1"/>
  <c r="N473" i="1" s="1"/>
  <c r="O473" i="1" s="1"/>
  <c r="B1489" i="1" l="1"/>
  <c r="W1488" i="1"/>
  <c r="AC1488" i="1" s="1"/>
  <c r="I474" i="1"/>
  <c r="J474" i="1" s="1"/>
  <c r="Q474" i="1"/>
  <c r="B1490" i="1" l="1"/>
  <c r="W1489" i="1"/>
  <c r="AC1489" i="1" s="1"/>
  <c r="L474" i="1"/>
  <c r="M474" i="1" s="1"/>
  <c r="N474" i="1" s="1"/>
  <c r="O474" i="1" s="1"/>
  <c r="K474" i="1"/>
  <c r="B1491" i="1" l="1"/>
  <c r="W1490" i="1"/>
  <c r="AC1490" i="1" s="1"/>
  <c r="Q475" i="1"/>
  <c r="I475" i="1"/>
  <c r="J475" i="1" s="1"/>
  <c r="B1492" i="1" l="1"/>
  <c r="W1491" i="1"/>
  <c r="AC1491" i="1" s="1"/>
  <c r="L475" i="1"/>
  <c r="M475" i="1" s="1"/>
  <c r="N475" i="1" s="1"/>
  <c r="O475" i="1" s="1"/>
  <c r="K475" i="1"/>
  <c r="B1493" i="1" l="1"/>
  <c r="W1492" i="1"/>
  <c r="AC1492" i="1" s="1"/>
  <c r="Q476" i="1"/>
  <c r="I476" i="1"/>
  <c r="J476" i="1" s="1"/>
  <c r="B1494" i="1" l="1"/>
  <c r="W1493" i="1"/>
  <c r="AC1493" i="1" s="1"/>
  <c r="K476" i="1"/>
  <c r="L476" i="1"/>
  <c r="M476" i="1" s="1"/>
  <c r="N476" i="1" s="1"/>
  <c r="O476" i="1" s="1"/>
  <c r="B1495" i="1" l="1"/>
  <c r="W1494" i="1"/>
  <c r="AC1494" i="1" s="1"/>
  <c r="Q477" i="1"/>
  <c r="I477" i="1"/>
  <c r="J477" i="1" s="1"/>
  <c r="B1496" i="1" l="1"/>
  <c r="W1495" i="1"/>
  <c r="AC1495" i="1" s="1"/>
  <c r="L477" i="1"/>
  <c r="M477" i="1" s="1"/>
  <c r="N477" i="1" s="1"/>
  <c r="O477" i="1" s="1"/>
  <c r="K477" i="1"/>
  <c r="B1497" i="1" l="1"/>
  <c r="W1496" i="1"/>
  <c r="AC1496" i="1" s="1"/>
  <c r="Q478" i="1"/>
  <c r="I478" i="1"/>
  <c r="J478" i="1" s="1"/>
  <c r="B1498" i="1" l="1"/>
  <c r="W1497" i="1"/>
  <c r="AC1497" i="1" s="1"/>
  <c r="K478" i="1"/>
  <c r="L478" i="1"/>
  <c r="M478" i="1" s="1"/>
  <c r="N478" i="1" s="1"/>
  <c r="O478" i="1" s="1"/>
  <c r="B1499" i="1" l="1"/>
  <c r="W1498" i="1"/>
  <c r="AC1498" i="1" s="1"/>
  <c r="Q479" i="1"/>
  <c r="I479" i="1"/>
  <c r="J479" i="1" s="1"/>
  <c r="B1500" i="1" l="1"/>
  <c r="W1499" i="1"/>
  <c r="AC1499" i="1" s="1"/>
  <c r="K479" i="1"/>
  <c r="L479" i="1"/>
  <c r="M479" i="1" s="1"/>
  <c r="N479" i="1" s="1"/>
  <c r="O479" i="1" s="1"/>
  <c r="B1501" i="1" l="1"/>
  <c r="W1500" i="1"/>
  <c r="AC1500" i="1" s="1"/>
  <c r="Q480" i="1"/>
  <c r="I480" i="1"/>
  <c r="J480" i="1" s="1"/>
  <c r="B1502" i="1" l="1"/>
  <c r="W1501" i="1"/>
  <c r="AC1501" i="1" s="1"/>
  <c r="K480" i="1"/>
  <c r="L480" i="1"/>
  <c r="M480" i="1" s="1"/>
  <c r="N480" i="1" s="1"/>
  <c r="O480" i="1" s="1"/>
  <c r="B1503" i="1" l="1"/>
  <c r="W1502" i="1"/>
  <c r="AC1502" i="1" s="1"/>
  <c r="Q481" i="1"/>
  <c r="I481" i="1"/>
  <c r="J481" i="1" s="1"/>
  <c r="B1504" i="1" l="1"/>
  <c r="W1503" i="1"/>
  <c r="AC1503" i="1" s="1"/>
  <c r="K481" i="1"/>
  <c r="L481" i="1"/>
  <c r="M481" i="1" s="1"/>
  <c r="N481" i="1" s="1"/>
  <c r="O481" i="1" s="1"/>
  <c r="B1505" i="1" l="1"/>
  <c r="W1504" i="1"/>
  <c r="AC1504" i="1" s="1"/>
  <c r="Q482" i="1"/>
  <c r="I482" i="1"/>
  <c r="J482" i="1" s="1"/>
  <c r="B1506" i="1" l="1"/>
  <c r="W1505" i="1"/>
  <c r="AC1505" i="1" s="1"/>
  <c r="L482" i="1"/>
  <c r="M482" i="1" s="1"/>
  <c r="N482" i="1" s="1"/>
  <c r="O482" i="1" s="1"/>
  <c r="K482" i="1"/>
  <c r="B1507" i="1" l="1"/>
  <c r="W1506" i="1"/>
  <c r="AC1506" i="1" s="1"/>
  <c r="Q483" i="1"/>
  <c r="I483" i="1"/>
  <c r="J483" i="1" s="1"/>
  <c r="B1508" i="1" l="1"/>
  <c r="W1507" i="1"/>
  <c r="AC1507" i="1" s="1"/>
  <c r="L483" i="1"/>
  <c r="M483" i="1" s="1"/>
  <c r="N483" i="1" s="1"/>
  <c r="O483" i="1" s="1"/>
  <c r="K483" i="1"/>
  <c r="B1509" i="1" l="1"/>
  <c r="W1508" i="1"/>
  <c r="AC1508" i="1" s="1"/>
  <c r="Q484" i="1"/>
  <c r="I484" i="1"/>
  <c r="J484" i="1" s="1"/>
  <c r="B1510" i="1" l="1"/>
  <c r="W1509" i="1"/>
  <c r="AC1509" i="1" s="1"/>
  <c r="K484" i="1"/>
  <c r="L484" i="1"/>
  <c r="M484" i="1" s="1"/>
  <c r="N484" i="1" s="1"/>
  <c r="O484" i="1" s="1"/>
  <c r="B1511" i="1" l="1"/>
  <c r="W1510" i="1"/>
  <c r="AC1510" i="1" s="1"/>
  <c r="Q485" i="1"/>
  <c r="I485" i="1"/>
  <c r="J485" i="1" s="1"/>
  <c r="L485" i="1" s="1"/>
  <c r="M485" i="1" s="1"/>
  <c r="B1512" i="1" l="1"/>
  <c r="W1511" i="1"/>
  <c r="AC1511" i="1" s="1"/>
  <c r="K485" i="1"/>
  <c r="N485" i="1"/>
  <c r="O485" i="1" s="1"/>
  <c r="B1513" i="1" l="1"/>
  <c r="W1512" i="1"/>
  <c r="AC1512" i="1" s="1"/>
  <c r="Q486" i="1"/>
  <c r="I486" i="1"/>
  <c r="J486" i="1" s="1"/>
  <c r="K486" i="1" s="1"/>
  <c r="B1514" i="1" l="1"/>
  <c r="W1513" i="1"/>
  <c r="AC1513" i="1" s="1"/>
  <c r="L486" i="1"/>
  <c r="M486" i="1" s="1"/>
  <c r="N486" i="1" s="1"/>
  <c r="O486" i="1" s="1"/>
  <c r="B1515" i="1" l="1"/>
  <c r="W1514" i="1"/>
  <c r="AC1514" i="1" s="1"/>
  <c r="Q487" i="1"/>
  <c r="I487" i="1"/>
  <c r="J487" i="1" s="1"/>
  <c r="B1516" i="1" l="1"/>
  <c r="W1515" i="1"/>
  <c r="AC1515" i="1" s="1"/>
  <c r="K487" i="1"/>
  <c r="L487" i="1"/>
  <c r="M487" i="1" s="1"/>
  <c r="N487" i="1" s="1"/>
  <c r="O487" i="1" s="1"/>
  <c r="B1517" i="1" l="1"/>
  <c r="W1516" i="1"/>
  <c r="AC1516" i="1" s="1"/>
  <c r="Q488" i="1"/>
  <c r="I488" i="1"/>
  <c r="J488" i="1" s="1"/>
  <c r="B1518" i="1" l="1"/>
  <c r="W1517" i="1"/>
  <c r="AC1517" i="1" s="1"/>
  <c r="K488" i="1"/>
  <c r="L488" i="1"/>
  <c r="M488" i="1" s="1"/>
  <c r="N488" i="1" s="1"/>
  <c r="O488" i="1" s="1"/>
  <c r="B1519" i="1" l="1"/>
  <c r="W1518" i="1"/>
  <c r="AC1518" i="1" s="1"/>
  <c r="Q489" i="1"/>
  <c r="I489" i="1"/>
  <c r="J489" i="1" s="1"/>
  <c r="B1520" i="1" l="1"/>
  <c r="W1519" i="1"/>
  <c r="AC1519" i="1" s="1"/>
  <c r="K489" i="1"/>
  <c r="L489" i="1"/>
  <c r="M489" i="1" s="1"/>
  <c r="N489" i="1" s="1"/>
  <c r="O489" i="1" s="1"/>
  <c r="B1521" i="1" l="1"/>
  <c r="W1520" i="1"/>
  <c r="AC1520" i="1" s="1"/>
  <c r="I490" i="1"/>
  <c r="J490" i="1" s="1"/>
  <c r="L490" i="1" s="1"/>
  <c r="M490" i="1" s="1"/>
  <c r="Q490" i="1"/>
  <c r="B1522" i="1" l="1"/>
  <c r="W1521" i="1"/>
  <c r="AC1521" i="1" s="1"/>
  <c r="K490" i="1"/>
  <c r="N490" i="1"/>
  <c r="O490" i="1" s="1"/>
  <c r="B1523" i="1" l="1"/>
  <c r="W1522" i="1"/>
  <c r="AC1522" i="1" s="1"/>
  <c r="Q491" i="1"/>
  <c r="I491" i="1"/>
  <c r="J491" i="1" s="1"/>
  <c r="B1524" i="1" l="1"/>
  <c r="W1523" i="1"/>
  <c r="AC1523" i="1" s="1"/>
  <c r="K491" i="1"/>
  <c r="L491" i="1"/>
  <c r="M491" i="1" s="1"/>
  <c r="N491" i="1" s="1"/>
  <c r="O491" i="1" s="1"/>
  <c r="B1525" i="1" l="1"/>
  <c r="W1524" i="1"/>
  <c r="AC1524" i="1" s="1"/>
  <c r="Q492" i="1"/>
  <c r="I492" i="1"/>
  <c r="J492" i="1" s="1"/>
  <c r="B1526" i="1" l="1"/>
  <c r="W1525" i="1"/>
  <c r="AC1525" i="1" s="1"/>
  <c r="K492" i="1"/>
  <c r="L492" i="1"/>
  <c r="M492" i="1" s="1"/>
  <c r="N492" i="1" s="1"/>
  <c r="O492" i="1" s="1"/>
  <c r="B1527" i="1" l="1"/>
  <c r="W1526" i="1"/>
  <c r="AC1526" i="1" s="1"/>
  <c r="Q493" i="1"/>
  <c r="I493" i="1"/>
  <c r="J493" i="1" s="1"/>
  <c r="B1528" i="1" l="1"/>
  <c r="W1527" i="1"/>
  <c r="AC1527" i="1" s="1"/>
  <c r="L493" i="1"/>
  <c r="M493" i="1" s="1"/>
  <c r="N493" i="1" s="1"/>
  <c r="O493" i="1" s="1"/>
  <c r="K493" i="1"/>
  <c r="B1529" i="1" l="1"/>
  <c r="W1528" i="1"/>
  <c r="AC1528" i="1" s="1"/>
  <c r="Q494" i="1"/>
  <c r="I494" i="1"/>
  <c r="J494" i="1" s="1"/>
  <c r="B1530" i="1" l="1"/>
  <c r="W1529" i="1"/>
  <c r="AC1529" i="1" s="1"/>
  <c r="K494" i="1"/>
  <c r="L494" i="1"/>
  <c r="M494" i="1" s="1"/>
  <c r="N494" i="1" s="1"/>
  <c r="O494" i="1" s="1"/>
  <c r="B1531" i="1" l="1"/>
  <c r="W1530" i="1"/>
  <c r="AC1530" i="1" s="1"/>
  <c r="Q495" i="1"/>
  <c r="I495" i="1"/>
  <c r="J495" i="1" s="1"/>
  <c r="B1532" i="1" l="1"/>
  <c r="W1531" i="1"/>
  <c r="AC1531" i="1" s="1"/>
  <c r="L495" i="1"/>
  <c r="M495" i="1" s="1"/>
  <c r="N495" i="1" s="1"/>
  <c r="O495" i="1" s="1"/>
  <c r="K495" i="1"/>
  <c r="B1533" i="1" l="1"/>
  <c r="W1532" i="1"/>
  <c r="AC1532" i="1" s="1"/>
  <c r="I496" i="1"/>
  <c r="J496" i="1" s="1"/>
  <c r="L496" i="1" s="1"/>
  <c r="M496" i="1" s="1"/>
  <c r="Q496" i="1"/>
  <c r="B1534" i="1" l="1"/>
  <c r="W1533" i="1"/>
  <c r="AC1533" i="1" s="1"/>
  <c r="K496" i="1"/>
  <c r="N496" i="1"/>
  <c r="O496" i="1" s="1"/>
  <c r="B1535" i="1" l="1"/>
  <c r="W1534" i="1"/>
  <c r="AC1534" i="1" s="1"/>
  <c r="Q497" i="1"/>
  <c r="I497" i="1"/>
  <c r="J497" i="1" s="1"/>
  <c r="B1536" i="1" l="1"/>
  <c r="W1535" i="1"/>
  <c r="AC1535" i="1" s="1"/>
  <c r="K497" i="1"/>
  <c r="L497" i="1"/>
  <c r="M497" i="1" s="1"/>
  <c r="N497" i="1" s="1"/>
  <c r="O497" i="1" s="1"/>
  <c r="B1537" i="1" l="1"/>
  <c r="W1536" i="1"/>
  <c r="AC1536" i="1" s="1"/>
  <c r="Q498" i="1"/>
  <c r="I498" i="1"/>
  <c r="J498" i="1" s="1"/>
  <c r="L498" i="1" s="1"/>
  <c r="M498" i="1" s="1"/>
  <c r="B1538" i="1" l="1"/>
  <c r="W1537" i="1"/>
  <c r="AC1537" i="1" s="1"/>
  <c r="K498" i="1"/>
  <c r="N498" i="1"/>
  <c r="O498" i="1" s="1"/>
  <c r="B1539" i="1" l="1"/>
  <c r="W1538" i="1"/>
  <c r="AC1538" i="1" s="1"/>
  <c r="Q499" i="1"/>
  <c r="I499" i="1"/>
  <c r="J499" i="1" s="1"/>
  <c r="B1540" i="1" l="1"/>
  <c r="W1539" i="1"/>
  <c r="AC1539" i="1" s="1"/>
  <c r="L499" i="1"/>
  <c r="M499" i="1" s="1"/>
  <c r="N499" i="1" s="1"/>
  <c r="O499" i="1" s="1"/>
  <c r="K499" i="1"/>
  <c r="B1541" i="1" l="1"/>
  <c r="W1540" i="1"/>
  <c r="AC1540" i="1" s="1"/>
  <c r="Q500" i="1"/>
  <c r="I500" i="1"/>
  <c r="J500" i="1" s="1"/>
  <c r="B1542" i="1" l="1"/>
  <c r="W1541" i="1"/>
  <c r="AC1541" i="1" s="1"/>
  <c r="K500" i="1"/>
  <c r="L500" i="1"/>
  <c r="M500" i="1" s="1"/>
  <c r="N500" i="1" s="1"/>
  <c r="O500" i="1" s="1"/>
  <c r="B1543" i="1" l="1"/>
  <c r="W1542" i="1"/>
  <c r="AC1542" i="1" s="1"/>
  <c r="Q501" i="1"/>
  <c r="I501" i="1"/>
  <c r="J501" i="1" s="1"/>
  <c r="B1544" i="1" l="1"/>
  <c r="W1543" i="1"/>
  <c r="AC1543" i="1" s="1"/>
  <c r="K501" i="1"/>
  <c r="L501" i="1"/>
  <c r="M501" i="1" s="1"/>
  <c r="N501" i="1" s="1"/>
  <c r="O501" i="1" s="1"/>
  <c r="B1545" i="1" l="1"/>
  <c r="W1544" i="1"/>
  <c r="AC1544" i="1" s="1"/>
  <c r="I502" i="1"/>
  <c r="J502" i="1" s="1"/>
  <c r="L502" i="1" s="1"/>
  <c r="M502" i="1" s="1"/>
  <c r="Q502" i="1"/>
  <c r="B1546" i="1" l="1"/>
  <c r="W1545" i="1"/>
  <c r="AC1545" i="1" s="1"/>
  <c r="K502" i="1"/>
  <c r="N502" i="1"/>
  <c r="O502" i="1" s="1"/>
  <c r="B1547" i="1" l="1"/>
  <c r="W1546" i="1"/>
  <c r="AC1546" i="1" s="1"/>
  <c r="I503" i="1"/>
  <c r="J503" i="1" s="1"/>
  <c r="L503" i="1" s="1"/>
  <c r="M503" i="1" s="1"/>
  <c r="Q503" i="1"/>
  <c r="B1548" i="1" l="1"/>
  <c r="W1547" i="1"/>
  <c r="AC1547" i="1" s="1"/>
  <c r="K503" i="1"/>
  <c r="N503" i="1"/>
  <c r="O503" i="1" s="1"/>
  <c r="B1549" i="1" l="1"/>
  <c r="W1548" i="1"/>
  <c r="AC1548" i="1" s="1"/>
  <c r="Q504" i="1"/>
  <c r="I504" i="1"/>
  <c r="J504" i="1" s="1"/>
  <c r="L504" i="1" s="1"/>
  <c r="M504" i="1" s="1"/>
  <c r="B1550" i="1" l="1"/>
  <c r="W1549" i="1"/>
  <c r="AC1549" i="1" s="1"/>
  <c r="K504" i="1"/>
  <c r="N504" i="1"/>
  <c r="O504" i="1" s="1"/>
  <c r="B1551" i="1" l="1"/>
  <c r="W1550" i="1"/>
  <c r="AC1550" i="1" s="1"/>
  <c r="Q505" i="1"/>
  <c r="I505" i="1"/>
  <c r="J505" i="1" s="1"/>
  <c r="L505" i="1" s="1"/>
  <c r="M505" i="1" s="1"/>
  <c r="B1552" i="1" l="1"/>
  <c r="W1551" i="1"/>
  <c r="AC1551" i="1" s="1"/>
  <c r="K505" i="1"/>
  <c r="N505" i="1"/>
  <c r="O505" i="1" s="1"/>
  <c r="B1553" i="1" l="1"/>
  <c r="W1552" i="1"/>
  <c r="AC1552" i="1" s="1"/>
  <c r="Q506" i="1"/>
  <c r="I506" i="1"/>
  <c r="J506" i="1" s="1"/>
  <c r="B1554" i="1" l="1"/>
  <c r="W1553" i="1"/>
  <c r="AC1553" i="1" s="1"/>
  <c r="K506" i="1"/>
  <c r="L506" i="1"/>
  <c r="M506" i="1" s="1"/>
  <c r="N506" i="1" s="1"/>
  <c r="O506" i="1" s="1"/>
  <c r="B1555" i="1" l="1"/>
  <c r="W1554" i="1"/>
  <c r="AC1554" i="1" s="1"/>
  <c r="I507" i="1"/>
  <c r="J507" i="1" s="1"/>
  <c r="L507" i="1" s="1"/>
  <c r="M507" i="1" s="1"/>
  <c r="Q507" i="1"/>
  <c r="B1556" i="1" l="1"/>
  <c r="W1555" i="1"/>
  <c r="AC1555" i="1" s="1"/>
  <c r="K507" i="1"/>
  <c r="N507" i="1"/>
  <c r="O507" i="1" s="1"/>
  <c r="B1557" i="1" l="1"/>
  <c r="W1556" i="1"/>
  <c r="AC1556" i="1" s="1"/>
  <c r="Q508" i="1"/>
  <c r="I508" i="1"/>
  <c r="J508" i="1" s="1"/>
  <c r="B1558" i="1" l="1"/>
  <c r="W1557" i="1"/>
  <c r="AC1557" i="1" s="1"/>
  <c r="K508" i="1"/>
  <c r="L508" i="1"/>
  <c r="M508" i="1" s="1"/>
  <c r="N508" i="1" s="1"/>
  <c r="O508" i="1" s="1"/>
  <c r="B1559" i="1" l="1"/>
  <c r="W1558" i="1"/>
  <c r="AC1558" i="1" s="1"/>
  <c r="Q509" i="1"/>
  <c r="I509" i="1"/>
  <c r="J509" i="1" s="1"/>
  <c r="B1560" i="1" l="1"/>
  <c r="W1559" i="1"/>
  <c r="AC1559" i="1" s="1"/>
  <c r="K509" i="1"/>
  <c r="L509" i="1"/>
  <c r="M509" i="1" s="1"/>
  <c r="N509" i="1" s="1"/>
  <c r="O509" i="1" s="1"/>
  <c r="B1561" i="1" l="1"/>
  <c r="W1560" i="1"/>
  <c r="AC1560" i="1" s="1"/>
  <c r="Q510" i="1"/>
  <c r="I510" i="1"/>
  <c r="J510" i="1" s="1"/>
  <c r="B1562" i="1" l="1"/>
  <c r="W1561" i="1"/>
  <c r="AC1561" i="1" s="1"/>
  <c r="K510" i="1"/>
  <c r="L510" i="1"/>
  <c r="M510" i="1" s="1"/>
  <c r="N510" i="1" s="1"/>
  <c r="O510" i="1" s="1"/>
  <c r="B1563" i="1" l="1"/>
  <c r="W1562" i="1"/>
  <c r="AC1562" i="1" s="1"/>
  <c r="Q511" i="1"/>
  <c r="I511" i="1"/>
  <c r="J511" i="1" s="1"/>
  <c r="B1564" i="1" l="1"/>
  <c r="W1563" i="1"/>
  <c r="AC1563" i="1" s="1"/>
  <c r="L511" i="1"/>
  <c r="M511" i="1" s="1"/>
  <c r="N511" i="1" s="1"/>
  <c r="O511" i="1" s="1"/>
  <c r="K511" i="1"/>
  <c r="B1565" i="1" l="1"/>
  <c r="W1564" i="1"/>
  <c r="AC1564" i="1" s="1"/>
  <c r="Q512" i="1"/>
  <c r="I512" i="1"/>
  <c r="J512" i="1" s="1"/>
  <c r="B1566" i="1" l="1"/>
  <c r="W1565" i="1"/>
  <c r="AC1565" i="1" s="1"/>
  <c r="K512" i="1"/>
  <c r="L512" i="1"/>
  <c r="M512" i="1" s="1"/>
  <c r="N512" i="1" s="1"/>
  <c r="O512" i="1" s="1"/>
  <c r="B1567" i="1" l="1"/>
  <c r="W1566" i="1"/>
  <c r="AC1566" i="1" s="1"/>
  <c r="Q513" i="1"/>
  <c r="I513" i="1"/>
  <c r="J513" i="1" s="1"/>
  <c r="L513" i="1" s="1"/>
  <c r="M513" i="1" l="1"/>
  <c r="N513" i="1" s="1"/>
  <c r="O513" i="1" s="1"/>
  <c r="B1568" i="1"/>
  <c r="W1567" i="1"/>
  <c r="AC1567" i="1" s="1"/>
  <c r="K513" i="1"/>
  <c r="B1569" i="1" l="1"/>
  <c r="W1568" i="1"/>
  <c r="AC1568" i="1" s="1"/>
  <c r="Q514" i="1"/>
  <c r="I514" i="1"/>
  <c r="J514" i="1" s="1"/>
  <c r="B1570" i="1" l="1"/>
  <c r="W1569" i="1"/>
  <c r="AC1569" i="1" s="1"/>
  <c r="K514" i="1"/>
  <c r="L514" i="1"/>
  <c r="M514" i="1" s="1"/>
  <c r="N514" i="1" s="1"/>
  <c r="O514" i="1" s="1"/>
  <c r="B1571" i="1" l="1"/>
  <c r="W1570" i="1"/>
  <c r="AC1570" i="1" s="1"/>
  <c r="Q515" i="1"/>
  <c r="I515" i="1"/>
  <c r="J515" i="1" s="1"/>
  <c r="B1572" i="1" l="1"/>
  <c r="W1571" i="1"/>
  <c r="AC1571" i="1" s="1"/>
  <c r="L515" i="1"/>
  <c r="M515" i="1" s="1"/>
  <c r="N515" i="1" s="1"/>
  <c r="O515" i="1" s="1"/>
  <c r="K515" i="1"/>
  <c r="B1573" i="1" l="1"/>
  <c r="W1572" i="1"/>
  <c r="AC1572" i="1" s="1"/>
  <c r="Q516" i="1"/>
  <c r="I516" i="1"/>
  <c r="J516" i="1" s="1"/>
  <c r="B1574" i="1" l="1"/>
  <c r="W1573" i="1"/>
  <c r="AC1573" i="1" s="1"/>
  <c r="L516" i="1"/>
  <c r="M516" i="1" s="1"/>
  <c r="N516" i="1" s="1"/>
  <c r="O516" i="1" s="1"/>
  <c r="K516" i="1"/>
  <c r="B1575" i="1" l="1"/>
  <c r="W1574" i="1"/>
  <c r="AC1574" i="1" s="1"/>
  <c r="I517" i="1"/>
  <c r="J517" i="1" s="1"/>
  <c r="Q517" i="1"/>
  <c r="B1576" i="1" l="1"/>
  <c r="W1575" i="1"/>
  <c r="AC1575" i="1" s="1"/>
  <c r="L517" i="1"/>
  <c r="M517" i="1" s="1"/>
  <c r="N517" i="1" s="1"/>
  <c r="O517" i="1" s="1"/>
  <c r="K517" i="1"/>
  <c r="B1577" i="1" l="1"/>
  <c r="W1576" i="1"/>
  <c r="AC1576" i="1" s="1"/>
  <c r="Q518" i="1"/>
  <c r="I518" i="1"/>
  <c r="J518" i="1" s="1"/>
  <c r="B1578" i="1" l="1"/>
  <c r="W1577" i="1"/>
  <c r="AC1577" i="1" s="1"/>
  <c r="K518" i="1"/>
  <c r="L518" i="1"/>
  <c r="M518" i="1" s="1"/>
  <c r="N518" i="1" s="1"/>
  <c r="O518" i="1" s="1"/>
  <c r="B1579" i="1" l="1"/>
  <c r="W1578" i="1"/>
  <c r="AC1578" i="1" s="1"/>
  <c r="I519" i="1"/>
  <c r="J519" i="1" s="1"/>
  <c r="L519" i="1" s="1"/>
  <c r="M519" i="1" s="1"/>
  <c r="Q519" i="1"/>
  <c r="B1580" i="1" l="1"/>
  <c r="W1579" i="1"/>
  <c r="AC1579" i="1" s="1"/>
  <c r="K519" i="1"/>
  <c r="N519" i="1"/>
  <c r="O519" i="1" s="1"/>
  <c r="B1581" i="1" l="1"/>
  <c r="W1580" i="1"/>
  <c r="AC1580" i="1" s="1"/>
  <c r="I520" i="1"/>
  <c r="J520" i="1" s="1"/>
  <c r="L520" i="1" s="1"/>
  <c r="M520" i="1" s="1"/>
  <c r="Q520" i="1"/>
  <c r="B1582" i="1" l="1"/>
  <c r="W1581" i="1"/>
  <c r="AC1581" i="1" s="1"/>
  <c r="K520" i="1"/>
  <c r="N520" i="1"/>
  <c r="O520" i="1" s="1"/>
  <c r="B1583" i="1" l="1"/>
  <c r="W1582" i="1"/>
  <c r="AC1582" i="1" s="1"/>
  <c r="I521" i="1"/>
  <c r="J521" i="1" s="1"/>
  <c r="L521" i="1" s="1"/>
  <c r="M521" i="1" s="1"/>
  <c r="Q521" i="1"/>
  <c r="B1584" i="1" l="1"/>
  <c r="W1583" i="1"/>
  <c r="AC1583" i="1" s="1"/>
  <c r="K521" i="1"/>
  <c r="N521" i="1"/>
  <c r="O521" i="1" s="1"/>
  <c r="B1585" i="1" l="1"/>
  <c r="W1584" i="1"/>
  <c r="AC1584" i="1" s="1"/>
  <c r="I522" i="1"/>
  <c r="J522" i="1" s="1"/>
  <c r="L522" i="1" s="1"/>
  <c r="M522" i="1" s="1"/>
  <c r="Q522" i="1"/>
  <c r="B1586" i="1" l="1"/>
  <c r="W1585" i="1"/>
  <c r="AC1585" i="1" s="1"/>
  <c r="K522" i="1"/>
  <c r="N522" i="1"/>
  <c r="O522" i="1" s="1"/>
  <c r="B1587" i="1" l="1"/>
  <c r="W1586" i="1"/>
  <c r="AC1586" i="1" s="1"/>
  <c r="Q523" i="1"/>
  <c r="I523" i="1"/>
  <c r="J523" i="1" s="1"/>
  <c r="B1588" i="1" l="1"/>
  <c r="W1587" i="1"/>
  <c r="AC1587" i="1" s="1"/>
  <c r="K523" i="1"/>
  <c r="L523" i="1"/>
  <c r="M523" i="1" s="1"/>
  <c r="N523" i="1" s="1"/>
  <c r="O523" i="1" s="1"/>
  <c r="B1589" i="1" l="1"/>
  <c r="W1588" i="1"/>
  <c r="AC1588" i="1" s="1"/>
  <c r="Q524" i="1"/>
  <c r="I524" i="1"/>
  <c r="J524" i="1" s="1"/>
  <c r="B1590" i="1" l="1"/>
  <c r="W1589" i="1"/>
  <c r="AC1589" i="1" s="1"/>
  <c r="L524" i="1"/>
  <c r="M524" i="1" s="1"/>
  <c r="N524" i="1" s="1"/>
  <c r="O524" i="1" s="1"/>
  <c r="K524" i="1"/>
  <c r="B1591" i="1" l="1"/>
  <c r="W1590" i="1"/>
  <c r="AC1590" i="1" s="1"/>
  <c r="Q525" i="1"/>
  <c r="I525" i="1"/>
  <c r="J525" i="1" s="1"/>
  <c r="L525" i="1" s="1"/>
  <c r="M525" i="1" s="1"/>
  <c r="B1592" i="1" l="1"/>
  <c r="W1591" i="1"/>
  <c r="AC1591" i="1" s="1"/>
  <c r="K525" i="1"/>
  <c r="N525" i="1"/>
  <c r="O525" i="1" s="1"/>
  <c r="B1593" i="1" l="1"/>
  <c r="W1592" i="1"/>
  <c r="AC1592" i="1" s="1"/>
  <c r="Q526" i="1"/>
  <c r="I526" i="1"/>
  <c r="J526" i="1" s="1"/>
  <c r="B1594" i="1" l="1"/>
  <c r="W1593" i="1"/>
  <c r="AC1593" i="1" s="1"/>
  <c r="L526" i="1"/>
  <c r="M526" i="1" s="1"/>
  <c r="N526" i="1" s="1"/>
  <c r="O526" i="1" s="1"/>
  <c r="K526" i="1"/>
  <c r="B1595" i="1" l="1"/>
  <c r="W1594" i="1"/>
  <c r="AC1594" i="1" s="1"/>
  <c r="Q527" i="1"/>
  <c r="I527" i="1"/>
  <c r="J527" i="1" s="1"/>
  <c r="B1596" i="1" l="1"/>
  <c r="W1595" i="1"/>
  <c r="AC1595" i="1" s="1"/>
  <c r="K527" i="1"/>
  <c r="L527" i="1"/>
  <c r="M527" i="1" s="1"/>
  <c r="N527" i="1" s="1"/>
  <c r="O527" i="1" s="1"/>
  <c r="B1597" i="1" l="1"/>
  <c r="W1596" i="1"/>
  <c r="AC1596" i="1" s="1"/>
  <c r="I528" i="1"/>
  <c r="J528" i="1" s="1"/>
  <c r="L528" i="1" s="1"/>
  <c r="M528" i="1" s="1"/>
  <c r="Q528" i="1"/>
  <c r="B1598" i="1" l="1"/>
  <c r="W1597" i="1"/>
  <c r="AC1597" i="1" s="1"/>
  <c r="K528" i="1"/>
  <c r="N528" i="1"/>
  <c r="O528" i="1" s="1"/>
  <c r="B1599" i="1" l="1"/>
  <c r="W1598" i="1"/>
  <c r="AC1598" i="1" s="1"/>
  <c r="Q529" i="1"/>
  <c r="I529" i="1"/>
  <c r="J529" i="1" s="1"/>
  <c r="B1600" i="1" l="1"/>
  <c r="W1599" i="1"/>
  <c r="AC1599" i="1" s="1"/>
  <c r="K529" i="1"/>
  <c r="L529" i="1"/>
  <c r="M529" i="1" s="1"/>
  <c r="N529" i="1" s="1"/>
  <c r="O529" i="1" s="1"/>
  <c r="B1601" i="1" l="1"/>
  <c r="W1600" i="1"/>
  <c r="AC1600" i="1" s="1"/>
  <c r="Q530" i="1"/>
  <c r="I530" i="1"/>
  <c r="J530" i="1" s="1"/>
  <c r="B1602" i="1" l="1"/>
  <c r="W1601" i="1"/>
  <c r="AC1601" i="1" s="1"/>
  <c r="L530" i="1"/>
  <c r="M530" i="1" s="1"/>
  <c r="N530" i="1" s="1"/>
  <c r="O530" i="1" s="1"/>
  <c r="K530" i="1"/>
  <c r="B1603" i="1" l="1"/>
  <c r="W1602" i="1"/>
  <c r="AC1602" i="1" s="1"/>
  <c r="I531" i="1"/>
  <c r="J531" i="1" s="1"/>
  <c r="L531" i="1" s="1"/>
  <c r="M531" i="1" s="1"/>
  <c r="Q531" i="1"/>
  <c r="B1604" i="1" l="1"/>
  <c r="W1603" i="1"/>
  <c r="AC1603" i="1" s="1"/>
  <c r="K531" i="1"/>
  <c r="N531" i="1"/>
  <c r="O531" i="1" s="1"/>
  <c r="B1605" i="1" l="1"/>
  <c r="W1604" i="1"/>
  <c r="AC1604" i="1" s="1"/>
  <c r="Q532" i="1"/>
  <c r="I532" i="1"/>
  <c r="J532" i="1" s="1"/>
  <c r="B1606" i="1" l="1"/>
  <c r="W1605" i="1"/>
  <c r="AC1605" i="1" s="1"/>
  <c r="K532" i="1"/>
  <c r="L532" i="1"/>
  <c r="M532" i="1" s="1"/>
  <c r="N532" i="1" s="1"/>
  <c r="O532" i="1" s="1"/>
  <c r="B1607" i="1" l="1"/>
  <c r="W1606" i="1"/>
  <c r="AC1606" i="1" s="1"/>
  <c r="Q533" i="1"/>
  <c r="I533" i="1"/>
  <c r="J533" i="1" s="1"/>
  <c r="B1608" i="1" l="1"/>
  <c r="W1607" i="1"/>
  <c r="AC1607" i="1" s="1"/>
  <c r="K533" i="1"/>
  <c r="L533" i="1"/>
  <c r="M533" i="1" s="1"/>
  <c r="N533" i="1" s="1"/>
  <c r="O533" i="1" s="1"/>
  <c r="B1609" i="1" l="1"/>
  <c r="W1608" i="1"/>
  <c r="AC1608" i="1" s="1"/>
  <c r="Q534" i="1"/>
  <c r="I534" i="1"/>
  <c r="J534" i="1" s="1"/>
  <c r="B1610" i="1" l="1"/>
  <c r="W1609" i="1"/>
  <c r="AC1609" i="1" s="1"/>
  <c r="K534" i="1"/>
  <c r="L534" i="1"/>
  <c r="M534" i="1" s="1"/>
  <c r="N534" i="1" s="1"/>
  <c r="O534" i="1" s="1"/>
  <c r="B1611" i="1" l="1"/>
  <c r="W1610" i="1"/>
  <c r="AC1610" i="1" s="1"/>
  <c r="I535" i="1"/>
  <c r="J535" i="1" s="1"/>
  <c r="L535" i="1" s="1"/>
  <c r="M535" i="1" s="1"/>
  <c r="Q535" i="1"/>
  <c r="B1612" i="1" l="1"/>
  <c r="W1611" i="1"/>
  <c r="AC1611" i="1" s="1"/>
  <c r="K535" i="1"/>
  <c r="N535" i="1"/>
  <c r="O535" i="1" s="1"/>
  <c r="B1613" i="1" l="1"/>
  <c r="W1612" i="1"/>
  <c r="AC1612" i="1" s="1"/>
  <c r="I536" i="1"/>
  <c r="J536" i="1" s="1"/>
  <c r="Q536" i="1"/>
  <c r="B1614" i="1" l="1"/>
  <c r="W1613" i="1"/>
  <c r="AC1613" i="1" s="1"/>
  <c r="L536" i="1"/>
  <c r="M536" i="1" s="1"/>
  <c r="N536" i="1" s="1"/>
  <c r="O536" i="1" s="1"/>
  <c r="K536" i="1"/>
  <c r="B1615" i="1" l="1"/>
  <c r="W1614" i="1"/>
  <c r="AC1614" i="1" s="1"/>
  <c r="Q537" i="1"/>
  <c r="I537" i="1"/>
  <c r="J537" i="1" s="1"/>
  <c r="B1616" i="1" l="1"/>
  <c r="W1615" i="1"/>
  <c r="AC1615" i="1" s="1"/>
  <c r="L537" i="1"/>
  <c r="M537" i="1" s="1"/>
  <c r="N537" i="1" s="1"/>
  <c r="O537" i="1" s="1"/>
  <c r="K537" i="1"/>
  <c r="B1617" i="1" l="1"/>
  <c r="W1616" i="1"/>
  <c r="AC1616" i="1" s="1"/>
  <c r="I538" i="1"/>
  <c r="J538" i="1" s="1"/>
  <c r="Q538" i="1"/>
  <c r="B1618" i="1" l="1"/>
  <c r="W1617" i="1"/>
  <c r="AC1617" i="1" s="1"/>
  <c r="L538" i="1"/>
  <c r="M538" i="1" s="1"/>
  <c r="N538" i="1" s="1"/>
  <c r="O538" i="1" s="1"/>
  <c r="K538" i="1"/>
  <c r="B1619" i="1" l="1"/>
  <c r="W1618" i="1"/>
  <c r="AC1618" i="1" s="1"/>
  <c r="Q539" i="1"/>
  <c r="I539" i="1"/>
  <c r="J539" i="1" s="1"/>
  <c r="B1620" i="1" l="1"/>
  <c r="W1619" i="1"/>
  <c r="AC1619" i="1" s="1"/>
  <c r="K539" i="1"/>
  <c r="L539" i="1"/>
  <c r="M539" i="1" s="1"/>
  <c r="N539" i="1" s="1"/>
  <c r="O539" i="1" s="1"/>
  <c r="B1621" i="1" l="1"/>
  <c r="W1620" i="1"/>
  <c r="AC1620" i="1" s="1"/>
  <c r="Q540" i="1"/>
  <c r="I540" i="1"/>
  <c r="J540" i="1" s="1"/>
  <c r="B1622" i="1" l="1"/>
  <c r="W1621" i="1"/>
  <c r="AC1621" i="1" s="1"/>
  <c r="L540" i="1"/>
  <c r="M540" i="1" s="1"/>
  <c r="N540" i="1" s="1"/>
  <c r="O540" i="1" s="1"/>
  <c r="K540" i="1"/>
  <c r="B1623" i="1" l="1"/>
  <c r="W1622" i="1"/>
  <c r="AC1622" i="1" s="1"/>
  <c r="Q541" i="1"/>
  <c r="I541" i="1"/>
  <c r="J541" i="1" s="1"/>
  <c r="B1624" i="1" l="1"/>
  <c r="W1623" i="1"/>
  <c r="AC1623" i="1" s="1"/>
  <c r="K541" i="1"/>
  <c r="L541" i="1"/>
  <c r="M541" i="1" s="1"/>
  <c r="N541" i="1" s="1"/>
  <c r="O541" i="1" s="1"/>
  <c r="B1625" i="1" l="1"/>
  <c r="W1624" i="1"/>
  <c r="AC1624" i="1" s="1"/>
  <c r="Q542" i="1"/>
  <c r="I542" i="1"/>
  <c r="J542" i="1" s="1"/>
  <c r="B1626" i="1" l="1"/>
  <c r="W1625" i="1"/>
  <c r="AC1625" i="1" s="1"/>
  <c r="L542" i="1"/>
  <c r="M542" i="1" s="1"/>
  <c r="N542" i="1" s="1"/>
  <c r="O542" i="1" s="1"/>
  <c r="K542" i="1"/>
  <c r="B1627" i="1" l="1"/>
  <c r="W1626" i="1"/>
  <c r="AC1626" i="1" s="1"/>
  <c r="Q543" i="1"/>
  <c r="I543" i="1"/>
  <c r="J543" i="1" s="1"/>
  <c r="B1628" i="1" l="1"/>
  <c r="W1627" i="1"/>
  <c r="AC1627" i="1" s="1"/>
  <c r="L543" i="1"/>
  <c r="M543" i="1" s="1"/>
  <c r="N543" i="1" s="1"/>
  <c r="O543" i="1" s="1"/>
  <c r="K543" i="1"/>
  <c r="B1629" i="1" l="1"/>
  <c r="W1628" i="1"/>
  <c r="AC1628" i="1" s="1"/>
  <c r="Q544" i="1"/>
  <c r="I544" i="1"/>
  <c r="J544" i="1" s="1"/>
  <c r="B1630" i="1" l="1"/>
  <c r="W1629" i="1"/>
  <c r="AC1629" i="1" s="1"/>
  <c r="L544" i="1"/>
  <c r="M544" i="1" s="1"/>
  <c r="N544" i="1" s="1"/>
  <c r="O544" i="1" s="1"/>
  <c r="K544" i="1"/>
  <c r="B1631" i="1" l="1"/>
  <c r="W1630" i="1"/>
  <c r="AC1630" i="1" s="1"/>
  <c r="Q545" i="1"/>
  <c r="I545" i="1"/>
  <c r="J545" i="1" s="1"/>
  <c r="B1632" i="1" l="1"/>
  <c r="W1631" i="1"/>
  <c r="AC1631" i="1" s="1"/>
  <c r="K545" i="1"/>
  <c r="L545" i="1"/>
  <c r="M545" i="1" s="1"/>
  <c r="N545" i="1" s="1"/>
  <c r="O545" i="1" s="1"/>
  <c r="B1633" i="1" l="1"/>
  <c r="W1632" i="1"/>
  <c r="AC1632" i="1" s="1"/>
  <c r="Q546" i="1"/>
  <c r="I546" i="1"/>
  <c r="J546" i="1" s="1"/>
  <c r="B1634" i="1" l="1"/>
  <c r="W1633" i="1"/>
  <c r="AC1633" i="1" s="1"/>
  <c r="K546" i="1"/>
  <c r="L546" i="1"/>
  <c r="M546" i="1" s="1"/>
  <c r="N546" i="1" s="1"/>
  <c r="O546" i="1" s="1"/>
  <c r="B1635" i="1" l="1"/>
  <c r="W1634" i="1"/>
  <c r="AC1634" i="1" s="1"/>
  <c r="Q547" i="1"/>
  <c r="I547" i="1"/>
  <c r="J547" i="1" s="1"/>
  <c r="B1636" i="1" l="1"/>
  <c r="W1635" i="1"/>
  <c r="AC1635" i="1" s="1"/>
  <c r="K547" i="1"/>
  <c r="L547" i="1"/>
  <c r="M547" i="1" s="1"/>
  <c r="N547" i="1" s="1"/>
  <c r="O547" i="1" s="1"/>
  <c r="B1637" i="1" l="1"/>
  <c r="W1636" i="1"/>
  <c r="AC1636" i="1" s="1"/>
  <c r="I548" i="1"/>
  <c r="J548" i="1" s="1"/>
  <c r="L548" i="1" s="1"/>
  <c r="M548" i="1" s="1"/>
  <c r="Q548" i="1"/>
  <c r="B1638" i="1" l="1"/>
  <c r="W1637" i="1"/>
  <c r="AC1637" i="1" s="1"/>
  <c r="K548" i="1"/>
  <c r="N548" i="1"/>
  <c r="O548" i="1" s="1"/>
  <c r="B1639" i="1" l="1"/>
  <c r="W1638" i="1"/>
  <c r="AC1638" i="1" s="1"/>
  <c r="I549" i="1"/>
  <c r="J549" i="1" s="1"/>
  <c r="L549" i="1" s="1"/>
  <c r="M549" i="1" s="1"/>
  <c r="Q549" i="1"/>
  <c r="B1640" i="1" l="1"/>
  <c r="W1639" i="1"/>
  <c r="AC1639" i="1" s="1"/>
  <c r="K549" i="1"/>
  <c r="N549" i="1"/>
  <c r="O549" i="1" s="1"/>
  <c r="B1641" i="1" l="1"/>
  <c r="W1640" i="1"/>
  <c r="AC1640" i="1" s="1"/>
  <c r="Q550" i="1"/>
  <c r="I550" i="1"/>
  <c r="J550" i="1" s="1"/>
  <c r="B1642" i="1" l="1"/>
  <c r="W1641" i="1"/>
  <c r="AC1641" i="1" s="1"/>
  <c r="K550" i="1"/>
  <c r="L550" i="1"/>
  <c r="M550" i="1" s="1"/>
  <c r="N550" i="1" s="1"/>
  <c r="O550" i="1" s="1"/>
  <c r="B1643" i="1" l="1"/>
  <c r="W1642" i="1"/>
  <c r="AC1642" i="1" s="1"/>
  <c r="Q551" i="1"/>
  <c r="I551" i="1"/>
  <c r="J551" i="1" s="1"/>
  <c r="B1644" i="1" l="1"/>
  <c r="W1643" i="1"/>
  <c r="AC1643" i="1" s="1"/>
  <c r="K551" i="1"/>
  <c r="L551" i="1"/>
  <c r="M551" i="1" s="1"/>
  <c r="N551" i="1" s="1"/>
  <c r="O551" i="1" s="1"/>
  <c r="B1645" i="1" l="1"/>
  <c r="W1644" i="1"/>
  <c r="AC1644" i="1" s="1"/>
  <c r="Q552" i="1"/>
  <c r="I552" i="1"/>
  <c r="J552" i="1" s="1"/>
  <c r="B1646" i="1" l="1"/>
  <c r="W1645" i="1"/>
  <c r="AC1645" i="1" s="1"/>
  <c r="K552" i="1"/>
  <c r="L552" i="1"/>
  <c r="M552" i="1" s="1"/>
  <c r="N552" i="1" s="1"/>
  <c r="O552" i="1" s="1"/>
  <c r="B1647" i="1" l="1"/>
  <c r="W1646" i="1"/>
  <c r="AC1646" i="1" s="1"/>
  <c r="Q553" i="1"/>
  <c r="I553" i="1"/>
  <c r="J553" i="1" s="1"/>
  <c r="B1648" i="1" l="1"/>
  <c r="W1647" i="1"/>
  <c r="AC1647" i="1" s="1"/>
  <c r="K553" i="1"/>
  <c r="L553" i="1"/>
  <c r="M553" i="1" s="1"/>
  <c r="N553" i="1" s="1"/>
  <c r="O553" i="1" s="1"/>
  <c r="B1649" i="1" l="1"/>
  <c r="W1648" i="1"/>
  <c r="AC1648" i="1" s="1"/>
  <c r="Q554" i="1"/>
  <c r="I554" i="1"/>
  <c r="J554" i="1" s="1"/>
  <c r="B1650" i="1" l="1"/>
  <c r="W1649" i="1"/>
  <c r="AC1649" i="1" s="1"/>
  <c r="L554" i="1"/>
  <c r="M554" i="1" s="1"/>
  <c r="N554" i="1" s="1"/>
  <c r="O554" i="1" s="1"/>
  <c r="K554" i="1"/>
  <c r="B1651" i="1" l="1"/>
  <c r="W1650" i="1"/>
  <c r="AC1650" i="1" s="1"/>
  <c r="I555" i="1"/>
  <c r="J555" i="1" s="1"/>
  <c r="L555" i="1" s="1"/>
  <c r="M555" i="1" s="1"/>
  <c r="Q555" i="1"/>
  <c r="B1652" i="1" l="1"/>
  <c r="W1651" i="1"/>
  <c r="AC1651" i="1" s="1"/>
  <c r="K555" i="1"/>
  <c r="N555" i="1"/>
  <c r="O555" i="1" s="1"/>
  <c r="B1653" i="1" l="1"/>
  <c r="W1652" i="1"/>
  <c r="AC1652" i="1" s="1"/>
  <c r="I556" i="1"/>
  <c r="J556" i="1" s="1"/>
  <c r="L556" i="1" s="1"/>
  <c r="M556" i="1" s="1"/>
  <c r="Q556" i="1"/>
  <c r="B1654" i="1" l="1"/>
  <c r="W1653" i="1"/>
  <c r="AC1653" i="1" s="1"/>
  <c r="K556" i="1"/>
  <c r="N556" i="1"/>
  <c r="O556" i="1" s="1"/>
  <c r="B1655" i="1" l="1"/>
  <c r="W1654" i="1"/>
  <c r="AC1654" i="1" s="1"/>
  <c r="Q557" i="1"/>
  <c r="I557" i="1"/>
  <c r="J557" i="1" s="1"/>
  <c r="B1656" i="1" l="1"/>
  <c r="W1655" i="1"/>
  <c r="AC1655" i="1" s="1"/>
  <c r="L557" i="1"/>
  <c r="M557" i="1" s="1"/>
  <c r="N557" i="1" s="1"/>
  <c r="O557" i="1" s="1"/>
  <c r="K557" i="1"/>
  <c r="B1657" i="1" l="1"/>
  <c r="W1656" i="1"/>
  <c r="AC1656" i="1" s="1"/>
  <c r="Q558" i="1"/>
  <c r="I558" i="1"/>
  <c r="J558" i="1" s="1"/>
  <c r="B1658" i="1" l="1"/>
  <c r="W1657" i="1"/>
  <c r="AC1657" i="1" s="1"/>
  <c r="L558" i="1"/>
  <c r="M558" i="1" s="1"/>
  <c r="N558" i="1" s="1"/>
  <c r="O558" i="1" s="1"/>
  <c r="K558" i="1"/>
  <c r="B1659" i="1" l="1"/>
  <c r="W1658" i="1"/>
  <c r="AC1658" i="1" s="1"/>
  <c r="Q559" i="1"/>
  <c r="I559" i="1"/>
  <c r="J559" i="1" s="1"/>
  <c r="B1660" i="1" l="1"/>
  <c r="W1659" i="1"/>
  <c r="AC1659" i="1" s="1"/>
  <c r="L559" i="1"/>
  <c r="M559" i="1" s="1"/>
  <c r="N559" i="1" s="1"/>
  <c r="O559" i="1" s="1"/>
  <c r="K559" i="1"/>
  <c r="B1661" i="1" l="1"/>
  <c r="W1660" i="1"/>
  <c r="AC1660" i="1" s="1"/>
  <c r="Q560" i="1"/>
  <c r="I560" i="1"/>
  <c r="J560" i="1" s="1"/>
  <c r="L560" i="1" s="1"/>
  <c r="M560" i="1" l="1"/>
  <c r="N560" i="1" s="1"/>
  <c r="O560" i="1" s="1"/>
  <c r="B1662" i="1"/>
  <c r="W1661" i="1"/>
  <c r="AC1661" i="1" s="1"/>
  <c r="K560" i="1"/>
  <c r="B1663" i="1" l="1"/>
  <c r="W1662" i="1"/>
  <c r="AC1662" i="1" s="1"/>
  <c r="Q561" i="1"/>
  <c r="I561" i="1"/>
  <c r="J561" i="1" s="1"/>
  <c r="B1664" i="1" l="1"/>
  <c r="W1663" i="1"/>
  <c r="AC1663" i="1" s="1"/>
  <c r="L561" i="1"/>
  <c r="M561" i="1" s="1"/>
  <c r="N561" i="1" s="1"/>
  <c r="O561" i="1" s="1"/>
  <c r="K561" i="1"/>
  <c r="B1665" i="1" l="1"/>
  <c r="W1664" i="1"/>
  <c r="AC1664" i="1" s="1"/>
  <c r="Q562" i="1"/>
  <c r="I562" i="1"/>
  <c r="J562" i="1" s="1"/>
  <c r="B1666" i="1" l="1"/>
  <c r="W1665" i="1"/>
  <c r="AC1665" i="1" s="1"/>
  <c r="K562" i="1"/>
  <c r="L562" i="1"/>
  <c r="M562" i="1" s="1"/>
  <c r="N562" i="1" s="1"/>
  <c r="O562" i="1" s="1"/>
  <c r="B1667" i="1" l="1"/>
  <c r="W1666" i="1"/>
  <c r="AC1666" i="1" s="1"/>
  <c r="Q563" i="1"/>
  <c r="I563" i="1"/>
  <c r="J563" i="1" s="1"/>
  <c r="B1668" i="1" l="1"/>
  <c r="W1667" i="1"/>
  <c r="AC1667" i="1" s="1"/>
  <c r="K563" i="1"/>
  <c r="L563" i="1"/>
  <c r="M563" i="1" s="1"/>
  <c r="N563" i="1" s="1"/>
  <c r="O563" i="1" s="1"/>
  <c r="B1669" i="1" l="1"/>
  <c r="W1668" i="1"/>
  <c r="AC1668" i="1" s="1"/>
  <c r="I564" i="1"/>
  <c r="J564" i="1" s="1"/>
  <c r="Q564" i="1"/>
  <c r="B1670" i="1" l="1"/>
  <c r="W1669" i="1"/>
  <c r="AC1669" i="1" s="1"/>
  <c r="L564" i="1"/>
  <c r="M564" i="1" s="1"/>
  <c r="N564" i="1" s="1"/>
  <c r="O564" i="1" s="1"/>
  <c r="K564" i="1"/>
  <c r="B1671" i="1" l="1"/>
  <c r="W1670" i="1"/>
  <c r="AC1670" i="1" s="1"/>
  <c r="Q565" i="1"/>
  <c r="I565" i="1"/>
  <c r="J565" i="1" s="1"/>
  <c r="B1672" i="1" l="1"/>
  <c r="W1671" i="1"/>
  <c r="AC1671" i="1" s="1"/>
  <c r="K565" i="1"/>
  <c r="L565" i="1"/>
  <c r="M565" i="1" s="1"/>
  <c r="N565" i="1" s="1"/>
  <c r="O565" i="1" s="1"/>
  <c r="B1673" i="1" l="1"/>
  <c r="W1672" i="1"/>
  <c r="AC1672" i="1" s="1"/>
  <c r="Q566" i="1"/>
  <c r="I566" i="1"/>
  <c r="J566" i="1" s="1"/>
  <c r="B1674" i="1" l="1"/>
  <c r="W1673" i="1"/>
  <c r="AC1673" i="1" s="1"/>
  <c r="L566" i="1"/>
  <c r="M566" i="1" s="1"/>
  <c r="N566" i="1" s="1"/>
  <c r="O566" i="1" s="1"/>
  <c r="K566" i="1"/>
  <c r="B1675" i="1" l="1"/>
  <c r="W1674" i="1"/>
  <c r="AC1674" i="1" s="1"/>
  <c r="Q567" i="1"/>
  <c r="I567" i="1"/>
  <c r="J567" i="1" s="1"/>
  <c r="B1676" i="1" l="1"/>
  <c r="W1675" i="1"/>
  <c r="AC1675" i="1" s="1"/>
  <c r="L567" i="1"/>
  <c r="M567" i="1" s="1"/>
  <c r="N567" i="1" s="1"/>
  <c r="O567" i="1" s="1"/>
  <c r="K567" i="1"/>
  <c r="B1677" i="1" l="1"/>
  <c r="W1676" i="1"/>
  <c r="AC1676" i="1" s="1"/>
  <c r="Q568" i="1"/>
  <c r="I568" i="1"/>
  <c r="J568" i="1" s="1"/>
  <c r="B1678" i="1" l="1"/>
  <c r="W1677" i="1"/>
  <c r="AC1677" i="1" s="1"/>
  <c r="L568" i="1"/>
  <c r="M568" i="1" s="1"/>
  <c r="N568" i="1" s="1"/>
  <c r="O568" i="1" s="1"/>
  <c r="K568" i="1"/>
  <c r="B1679" i="1" l="1"/>
  <c r="W1678" i="1"/>
  <c r="AC1678" i="1" s="1"/>
  <c r="I569" i="1"/>
  <c r="J569" i="1" s="1"/>
  <c r="L569" i="1" s="1"/>
  <c r="M569" i="1" s="1"/>
  <c r="Q569" i="1"/>
  <c r="B1680" i="1" l="1"/>
  <c r="W1679" i="1"/>
  <c r="AC1679" i="1" s="1"/>
  <c r="K569" i="1"/>
  <c r="N569" i="1"/>
  <c r="O569" i="1" s="1"/>
  <c r="B1681" i="1" l="1"/>
  <c r="W1680" i="1"/>
  <c r="AC1680" i="1" s="1"/>
  <c r="I570" i="1"/>
  <c r="J570" i="1" s="1"/>
  <c r="Q570" i="1"/>
  <c r="B1682" i="1" l="1"/>
  <c r="W1681" i="1"/>
  <c r="AC1681" i="1" s="1"/>
  <c r="L570" i="1"/>
  <c r="M570" i="1" s="1"/>
  <c r="N570" i="1" s="1"/>
  <c r="O570" i="1" s="1"/>
  <c r="K570" i="1"/>
  <c r="B1683" i="1" l="1"/>
  <c r="W1682" i="1"/>
  <c r="AC1682" i="1" s="1"/>
  <c r="Q571" i="1"/>
  <c r="I571" i="1"/>
  <c r="J571" i="1" s="1"/>
  <c r="B1684" i="1" l="1"/>
  <c r="W1683" i="1"/>
  <c r="AC1683" i="1" s="1"/>
  <c r="L571" i="1"/>
  <c r="M571" i="1" s="1"/>
  <c r="N571" i="1" s="1"/>
  <c r="O571" i="1" s="1"/>
  <c r="K571" i="1"/>
  <c r="B1685" i="1" l="1"/>
  <c r="W1684" i="1"/>
  <c r="AC1684" i="1" s="1"/>
  <c r="I572" i="1"/>
  <c r="J572" i="1" s="1"/>
  <c r="Q572" i="1"/>
  <c r="B1686" i="1" l="1"/>
  <c r="W1685" i="1"/>
  <c r="AC1685" i="1" s="1"/>
  <c r="L572" i="1"/>
  <c r="M572" i="1" s="1"/>
  <c r="N572" i="1" s="1"/>
  <c r="O572" i="1" s="1"/>
  <c r="K572" i="1"/>
  <c r="B1687" i="1" l="1"/>
  <c r="W1686" i="1"/>
  <c r="AC1686" i="1" s="1"/>
  <c r="Q573" i="1"/>
  <c r="I573" i="1"/>
  <c r="J573" i="1" s="1"/>
  <c r="B1688" i="1" l="1"/>
  <c r="W1687" i="1"/>
  <c r="AC1687" i="1" s="1"/>
  <c r="L573" i="1"/>
  <c r="M573" i="1" s="1"/>
  <c r="N573" i="1" s="1"/>
  <c r="O573" i="1" s="1"/>
  <c r="K573" i="1"/>
  <c r="B1689" i="1" l="1"/>
  <c r="W1688" i="1"/>
  <c r="AC1688" i="1" s="1"/>
  <c r="I574" i="1"/>
  <c r="J574" i="1" s="1"/>
  <c r="Q574" i="1"/>
  <c r="B1690" i="1" l="1"/>
  <c r="W1689" i="1"/>
  <c r="AC1689" i="1" s="1"/>
  <c r="L574" i="1"/>
  <c r="M574" i="1" s="1"/>
  <c r="N574" i="1" s="1"/>
  <c r="O574" i="1" s="1"/>
  <c r="K574" i="1"/>
  <c r="B1691" i="1" l="1"/>
  <c r="W1690" i="1"/>
  <c r="AC1690" i="1" s="1"/>
  <c r="I575" i="1"/>
  <c r="J575" i="1" s="1"/>
  <c r="L575" i="1" s="1"/>
  <c r="M575" i="1" s="1"/>
  <c r="Q575" i="1"/>
  <c r="B1692" i="1" l="1"/>
  <c r="W1691" i="1"/>
  <c r="AC1691" i="1" s="1"/>
  <c r="K575" i="1"/>
  <c r="N575" i="1"/>
  <c r="O575" i="1" s="1"/>
  <c r="B1693" i="1" l="1"/>
  <c r="W1692" i="1"/>
  <c r="AC1692" i="1" s="1"/>
  <c r="I576" i="1"/>
  <c r="J576" i="1" s="1"/>
  <c r="Q576" i="1"/>
  <c r="B1694" i="1" l="1"/>
  <c r="W1693" i="1"/>
  <c r="AC1693" i="1" s="1"/>
  <c r="L576" i="1"/>
  <c r="M576" i="1" s="1"/>
  <c r="N576" i="1" s="1"/>
  <c r="O576" i="1" s="1"/>
  <c r="K576" i="1"/>
  <c r="B1695" i="1" l="1"/>
  <c r="W1694" i="1"/>
  <c r="AC1694" i="1" s="1"/>
  <c r="Q577" i="1"/>
  <c r="I577" i="1"/>
  <c r="J577" i="1" s="1"/>
  <c r="B1696" i="1" l="1"/>
  <c r="W1695" i="1"/>
  <c r="AC1695" i="1" s="1"/>
  <c r="K577" i="1"/>
  <c r="L577" i="1"/>
  <c r="M577" i="1" s="1"/>
  <c r="N577" i="1" s="1"/>
  <c r="O577" i="1" s="1"/>
  <c r="B1697" i="1" l="1"/>
  <c r="W1696" i="1"/>
  <c r="AC1696" i="1" s="1"/>
  <c r="I578" i="1"/>
  <c r="J578" i="1" s="1"/>
  <c r="Q578" i="1"/>
  <c r="B1698" i="1" l="1"/>
  <c r="W1697" i="1"/>
  <c r="AC1697" i="1" s="1"/>
  <c r="L578" i="1"/>
  <c r="M578" i="1" s="1"/>
  <c r="N578" i="1" s="1"/>
  <c r="O578" i="1" s="1"/>
  <c r="K578" i="1"/>
  <c r="B1699" i="1" l="1"/>
  <c r="W1698" i="1"/>
  <c r="AC1698" i="1" s="1"/>
  <c r="Q579" i="1"/>
  <c r="I579" i="1"/>
  <c r="J579" i="1" s="1"/>
  <c r="B1700" i="1" l="1"/>
  <c r="W1699" i="1"/>
  <c r="AC1699" i="1" s="1"/>
  <c r="L579" i="1"/>
  <c r="M579" i="1" s="1"/>
  <c r="N579" i="1" s="1"/>
  <c r="O579" i="1" s="1"/>
  <c r="K579" i="1"/>
  <c r="B1701" i="1" l="1"/>
  <c r="W1700" i="1"/>
  <c r="AC1700" i="1" s="1"/>
  <c r="Q580" i="1"/>
  <c r="I580" i="1"/>
  <c r="J580" i="1" s="1"/>
  <c r="B1702" i="1" l="1"/>
  <c r="W1701" i="1"/>
  <c r="AC1701" i="1" s="1"/>
  <c r="K580" i="1"/>
  <c r="L580" i="1"/>
  <c r="M580" i="1" s="1"/>
  <c r="N580" i="1" s="1"/>
  <c r="O580" i="1" s="1"/>
  <c r="B1703" i="1" l="1"/>
  <c r="W1702" i="1"/>
  <c r="AC1702" i="1" s="1"/>
  <c r="Q581" i="1"/>
  <c r="I581" i="1"/>
  <c r="J581" i="1" s="1"/>
  <c r="B1704" i="1" l="1"/>
  <c r="W1703" i="1"/>
  <c r="AC1703" i="1" s="1"/>
  <c r="K581" i="1"/>
  <c r="L581" i="1"/>
  <c r="M581" i="1" s="1"/>
  <c r="N581" i="1" s="1"/>
  <c r="O581" i="1" s="1"/>
  <c r="B1705" i="1" l="1"/>
  <c r="W1704" i="1"/>
  <c r="AC1704" i="1" s="1"/>
  <c r="I582" i="1"/>
  <c r="J582" i="1" s="1"/>
  <c r="Q582" i="1"/>
  <c r="B1706" i="1" l="1"/>
  <c r="W1705" i="1"/>
  <c r="AC1705" i="1" s="1"/>
  <c r="L582" i="1"/>
  <c r="M582" i="1" s="1"/>
  <c r="N582" i="1" s="1"/>
  <c r="O582" i="1" s="1"/>
  <c r="K582" i="1"/>
  <c r="B1707" i="1" l="1"/>
  <c r="W1706" i="1"/>
  <c r="AC1706" i="1" s="1"/>
  <c r="Q583" i="1"/>
  <c r="I583" i="1"/>
  <c r="J583" i="1" s="1"/>
  <c r="B1708" i="1" l="1"/>
  <c r="W1707" i="1"/>
  <c r="AC1707" i="1" s="1"/>
  <c r="K583" i="1"/>
  <c r="L583" i="1"/>
  <c r="M583" i="1" s="1"/>
  <c r="N583" i="1" s="1"/>
  <c r="O583" i="1" s="1"/>
  <c r="B1709" i="1" l="1"/>
  <c r="W1708" i="1"/>
  <c r="AC1708" i="1" s="1"/>
  <c r="Q584" i="1"/>
  <c r="I584" i="1"/>
  <c r="J584" i="1" s="1"/>
  <c r="B1710" i="1" l="1"/>
  <c r="W1709" i="1"/>
  <c r="AC1709" i="1" s="1"/>
  <c r="K584" i="1"/>
  <c r="L584" i="1"/>
  <c r="M584" i="1" s="1"/>
  <c r="N584" i="1" s="1"/>
  <c r="O584" i="1" s="1"/>
  <c r="B1711" i="1" l="1"/>
  <c r="W1710" i="1"/>
  <c r="AC1710" i="1" s="1"/>
  <c r="Q585" i="1"/>
  <c r="I585" i="1"/>
  <c r="J585" i="1" s="1"/>
  <c r="B1712" i="1" l="1"/>
  <c r="W1711" i="1"/>
  <c r="AC1711" i="1" s="1"/>
  <c r="L585" i="1"/>
  <c r="M585" i="1" s="1"/>
  <c r="N585" i="1" s="1"/>
  <c r="O585" i="1" s="1"/>
  <c r="K585" i="1"/>
  <c r="B1713" i="1" l="1"/>
  <c r="W1712" i="1"/>
  <c r="AC1712" i="1" s="1"/>
  <c r="Q586" i="1"/>
  <c r="I586" i="1"/>
  <c r="J586" i="1" s="1"/>
  <c r="B1714" i="1" l="1"/>
  <c r="W1713" i="1"/>
  <c r="AC1713" i="1" s="1"/>
  <c r="L586" i="1"/>
  <c r="M586" i="1" s="1"/>
  <c r="N586" i="1" s="1"/>
  <c r="O586" i="1" s="1"/>
  <c r="K586" i="1"/>
  <c r="B1715" i="1" l="1"/>
  <c r="W1714" i="1"/>
  <c r="AC1714" i="1" s="1"/>
  <c r="I587" i="1"/>
  <c r="J587" i="1" s="1"/>
  <c r="Q587" i="1"/>
  <c r="B1716" i="1" l="1"/>
  <c r="W1715" i="1"/>
  <c r="AC1715" i="1" s="1"/>
  <c r="L587" i="1"/>
  <c r="M587" i="1" s="1"/>
  <c r="N587" i="1" s="1"/>
  <c r="O587" i="1" s="1"/>
  <c r="K587" i="1"/>
  <c r="B1717" i="1" l="1"/>
  <c r="W1716" i="1"/>
  <c r="AC1716" i="1" s="1"/>
  <c r="Q588" i="1"/>
  <c r="I588" i="1"/>
  <c r="J588" i="1" s="1"/>
  <c r="B1718" i="1" l="1"/>
  <c r="W1717" i="1"/>
  <c r="AC1717" i="1" s="1"/>
  <c r="L588" i="1"/>
  <c r="M588" i="1" s="1"/>
  <c r="N588" i="1" s="1"/>
  <c r="O588" i="1" s="1"/>
  <c r="K588" i="1"/>
  <c r="B1719" i="1" l="1"/>
  <c r="W1718" i="1"/>
  <c r="AC1718" i="1" s="1"/>
  <c r="Q589" i="1"/>
  <c r="I589" i="1"/>
  <c r="J589" i="1" s="1"/>
  <c r="B1720" i="1" l="1"/>
  <c r="W1719" i="1"/>
  <c r="AC1719" i="1" s="1"/>
  <c r="L589" i="1"/>
  <c r="M589" i="1" s="1"/>
  <c r="N589" i="1" s="1"/>
  <c r="O589" i="1" s="1"/>
  <c r="K589" i="1"/>
  <c r="B1721" i="1" l="1"/>
  <c r="W1720" i="1"/>
  <c r="AC1720" i="1" s="1"/>
  <c r="I590" i="1"/>
  <c r="J590" i="1" s="1"/>
  <c r="L590" i="1" s="1"/>
  <c r="M590" i="1" s="1"/>
  <c r="Q590" i="1"/>
  <c r="B1722" i="1" l="1"/>
  <c r="W1721" i="1"/>
  <c r="AC1721" i="1" s="1"/>
  <c r="K590" i="1"/>
  <c r="N590" i="1"/>
  <c r="O590" i="1" s="1"/>
  <c r="B1723" i="1" l="1"/>
  <c r="W1722" i="1"/>
  <c r="AC1722" i="1" s="1"/>
  <c r="I591" i="1"/>
  <c r="J591" i="1" s="1"/>
  <c r="L591" i="1" s="1"/>
  <c r="M591" i="1" s="1"/>
  <c r="Q591" i="1"/>
  <c r="B1724" i="1" l="1"/>
  <c r="W1723" i="1"/>
  <c r="AC1723" i="1" s="1"/>
  <c r="K591" i="1"/>
  <c r="N591" i="1"/>
  <c r="O591" i="1" s="1"/>
  <c r="B1725" i="1" l="1"/>
  <c r="W1724" i="1"/>
  <c r="AC1724" i="1" s="1"/>
  <c r="I592" i="1"/>
  <c r="J592" i="1" s="1"/>
  <c r="Q592" i="1"/>
  <c r="B1726" i="1" l="1"/>
  <c r="W1725" i="1"/>
  <c r="AC1725" i="1" s="1"/>
  <c r="L592" i="1"/>
  <c r="M592" i="1" s="1"/>
  <c r="N592" i="1" s="1"/>
  <c r="O592" i="1" s="1"/>
  <c r="K592" i="1"/>
  <c r="B1727" i="1" l="1"/>
  <c r="W1726" i="1"/>
  <c r="AC1726" i="1" s="1"/>
  <c r="Q593" i="1"/>
  <c r="I593" i="1"/>
  <c r="J593" i="1" s="1"/>
  <c r="B1728" i="1" l="1"/>
  <c r="W1727" i="1"/>
  <c r="AC1727" i="1" s="1"/>
  <c r="K593" i="1"/>
  <c r="L593" i="1"/>
  <c r="M593" i="1" s="1"/>
  <c r="N593" i="1" s="1"/>
  <c r="O593" i="1" s="1"/>
  <c r="B1729" i="1" l="1"/>
  <c r="W1728" i="1"/>
  <c r="AC1728" i="1" s="1"/>
  <c r="I594" i="1"/>
  <c r="J594" i="1" s="1"/>
  <c r="Q594" i="1"/>
  <c r="B1730" i="1" l="1"/>
  <c r="W1729" i="1"/>
  <c r="AC1729" i="1" s="1"/>
  <c r="L594" i="1"/>
  <c r="M594" i="1" s="1"/>
  <c r="N594" i="1" s="1"/>
  <c r="O594" i="1" s="1"/>
  <c r="K594" i="1"/>
  <c r="B1731" i="1" l="1"/>
  <c r="W1730" i="1"/>
  <c r="AC1730" i="1" s="1"/>
  <c r="Q595" i="1"/>
  <c r="I595" i="1"/>
  <c r="J595" i="1" s="1"/>
  <c r="B1732" i="1" l="1"/>
  <c r="W1731" i="1"/>
  <c r="AC1731" i="1" s="1"/>
  <c r="K595" i="1"/>
  <c r="L595" i="1"/>
  <c r="M595" i="1" s="1"/>
  <c r="N595" i="1" s="1"/>
  <c r="O595" i="1" s="1"/>
  <c r="B1733" i="1" l="1"/>
  <c r="W1732" i="1"/>
  <c r="AC1732" i="1" s="1"/>
  <c r="Q596" i="1"/>
  <c r="I596" i="1"/>
  <c r="J596" i="1" s="1"/>
  <c r="K596" i="1" s="1"/>
  <c r="B1734" i="1" l="1"/>
  <c r="W1733" i="1"/>
  <c r="AC1733" i="1" s="1"/>
  <c r="L596" i="1"/>
  <c r="M596" i="1" s="1"/>
  <c r="N596" i="1" s="1"/>
  <c r="O596" i="1" s="1"/>
  <c r="B1735" i="1" l="1"/>
  <c r="W1734" i="1"/>
  <c r="AC1734" i="1" s="1"/>
  <c r="I597" i="1"/>
  <c r="J597" i="1" s="1"/>
  <c r="Q597" i="1"/>
  <c r="B1736" i="1" l="1"/>
  <c r="W1735" i="1"/>
  <c r="AC1735" i="1" s="1"/>
  <c r="L597" i="1"/>
  <c r="M597" i="1" s="1"/>
  <c r="N597" i="1" s="1"/>
  <c r="O597" i="1" s="1"/>
  <c r="K597" i="1"/>
  <c r="B1737" i="1" l="1"/>
  <c r="W1736" i="1"/>
  <c r="AC1736" i="1" s="1"/>
  <c r="I598" i="1"/>
  <c r="J598" i="1" s="1"/>
  <c r="Q598" i="1"/>
  <c r="B1738" i="1" l="1"/>
  <c r="W1737" i="1"/>
  <c r="AC1737" i="1" s="1"/>
  <c r="L598" i="1"/>
  <c r="M598" i="1" s="1"/>
  <c r="N598" i="1" s="1"/>
  <c r="O598" i="1" s="1"/>
  <c r="K598" i="1"/>
  <c r="B1739" i="1" l="1"/>
  <c r="W1738" i="1"/>
  <c r="AC1738" i="1" s="1"/>
  <c r="I599" i="1"/>
  <c r="J599" i="1" s="1"/>
  <c r="L599" i="1" s="1"/>
  <c r="M599" i="1" s="1"/>
  <c r="Q599" i="1"/>
  <c r="B1740" i="1" l="1"/>
  <c r="W1739" i="1"/>
  <c r="AC1739" i="1" s="1"/>
  <c r="K599" i="1"/>
  <c r="N599" i="1"/>
  <c r="O599" i="1" s="1"/>
  <c r="B1741" i="1" l="1"/>
  <c r="W1740" i="1"/>
  <c r="AC1740" i="1" s="1"/>
  <c r="Q600" i="1"/>
  <c r="I600" i="1"/>
  <c r="J600" i="1" s="1"/>
  <c r="B1742" i="1" l="1"/>
  <c r="W1741" i="1"/>
  <c r="AC1741" i="1" s="1"/>
  <c r="L600" i="1"/>
  <c r="M600" i="1" s="1"/>
  <c r="N600" i="1" s="1"/>
  <c r="O600" i="1" s="1"/>
  <c r="K600" i="1"/>
  <c r="B1743" i="1" l="1"/>
  <c r="W1742" i="1"/>
  <c r="AC1742" i="1" s="1"/>
  <c r="Q601" i="1"/>
  <c r="I601" i="1"/>
  <c r="J601" i="1" s="1"/>
  <c r="L601" i="1" s="1"/>
  <c r="M601" i="1" s="1"/>
  <c r="B1744" i="1" l="1"/>
  <c r="W1743" i="1"/>
  <c r="AC1743" i="1" s="1"/>
  <c r="K601" i="1"/>
  <c r="N601" i="1"/>
  <c r="O601" i="1" s="1"/>
  <c r="B1745" i="1" l="1"/>
  <c r="W1744" i="1"/>
  <c r="AC1744" i="1" s="1"/>
  <c r="I602" i="1"/>
  <c r="J602" i="1" s="1"/>
  <c r="Q602" i="1"/>
  <c r="B1746" i="1" l="1"/>
  <c r="W1745" i="1"/>
  <c r="AC1745" i="1" s="1"/>
  <c r="L602" i="1"/>
  <c r="M602" i="1" s="1"/>
  <c r="N602" i="1" s="1"/>
  <c r="O602" i="1" s="1"/>
  <c r="K602" i="1"/>
  <c r="B1747" i="1" l="1"/>
  <c r="W1746" i="1"/>
  <c r="AC1746" i="1" s="1"/>
  <c r="I603" i="1"/>
  <c r="J603" i="1" s="1"/>
  <c r="Q603" i="1"/>
  <c r="B1748" i="1" l="1"/>
  <c r="W1747" i="1"/>
  <c r="AC1747" i="1" s="1"/>
  <c r="L603" i="1"/>
  <c r="M603" i="1" s="1"/>
  <c r="N603" i="1" s="1"/>
  <c r="O603" i="1" s="1"/>
  <c r="K603" i="1"/>
  <c r="B1749" i="1" l="1"/>
  <c r="W1748" i="1"/>
  <c r="AC1748" i="1" s="1"/>
  <c r="Q604" i="1"/>
  <c r="I604" i="1"/>
  <c r="J604" i="1" s="1"/>
  <c r="L604" i="1" s="1"/>
  <c r="B1750" i="1" l="1"/>
  <c r="W1749" i="1"/>
  <c r="AC1749" i="1" s="1"/>
  <c r="K604" i="1"/>
  <c r="M604" i="1"/>
  <c r="N604" i="1" s="1"/>
  <c r="O604" i="1" s="1"/>
  <c r="B1751" i="1" l="1"/>
  <c r="W1750" i="1"/>
  <c r="AC1750" i="1" s="1"/>
  <c r="Q605" i="1"/>
  <c r="I605" i="1"/>
  <c r="J605" i="1" s="1"/>
  <c r="L605" i="1" s="1"/>
  <c r="M605" i="1" s="1"/>
  <c r="B1752" i="1" l="1"/>
  <c r="W1751" i="1"/>
  <c r="AC1751" i="1" s="1"/>
  <c r="K605" i="1"/>
  <c r="N605" i="1"/>
  <c r="O605" i="1" s="1"/>
  <c r="B1753" i="1" l="1"/>
  <c r="W1752" i="1"/>
  <c r="AC1752" i="1" s="1"/>
  <c r="Q606" i="1"/>
  <c r="I606" i="1"/>
  <c r="J606" i="1" s="1"/>
  <c r="B1754" i="1" l="1"/>
  <c r="W1753" i="1"/>
  <c r="AC1753" i="1" s="1"/>
  <c r="L606" i="1"/>
  <c r="M606" i="1" s="1"/>
  <c r="N606" i="1" s="1"/>
  <c r="O606" i="1" s="1"/>
  <c r="K606" i="1"/>
  <c r="B1755" i="1" l="1"/>
  <c r="W1754" i="1"/>
  <c r="AC1754" i="1" s="1"/>
  <c r="Q607" i="1"/>
  <c r="I607" i="1"/>
  <c r="J607" i="1" s="1"/>
  <c r="K607" i="1" s="1"/>
  <c r="L607" i="1" l="1"/>
  <c r="M607" i="1" s="1"/>
  <c r="N607" i="1" s="1"/>
  <c r="O607" i="1" s="1"/>
  <c r="B1756" i="1"/>
  <c r="W1755" i="1"/>
  <c r="AC1755" i="1" s="1"/>
  <c r="Q608" i="1" l="1"/>
  <c r="I608" i="1"/>
  <c r="J608" i="1" s="1"/>
  <c r="L608" i="1" s="1"/>
  <c r="M608" i="1" s="1"/>
  <c r="B1757" i="1"/>
  <c r="W1756" i="1"/>
  <c r="AC1756" i="1" s="1"/>
  <c r="N608" i="1" l="1"/>
  <c r="O608" i="1" s="1"/>
  <c r="I609" i="1" s="1"/>
  <c r="J609" i="1" s="1"/>
  <c r="K608" i="1"/>
  <c r="B1758" i="1"/>
  <c r="W1757" i="1"/>
  <c r="AC1757" i="1" s="1"/>
  <c r="Q609" i="1" l="1"/>
  <c r="B1759" i="1"/>
  <c r="W1758" i="1"/>
  <c r="AC1758" i="1" s="1"/>
  <c r="L609" i="1"/>
  <c r="M609" i="1" s="1"/>
  <c r="N609" i="1" s="1"/>
  <c r="O609" i="1" s="1"/>
  <c r="K609" i="1"/>
  <c r="B1760" i="1" l="1"/>
  <c r="W1759" i="1"/>
  <c r="AC1759" i="1" s="1"/>
  <c r="I610" i="1"/>
  <c r="J610" i="1" s="1"/>
  <c r="L610" i="1" s="1"/>
  <c r="M610" i="1" s="1"/>
  <c r="Q610" i="1"/>
  <c r="B1761" i="1" l="1"/>
  <c r="W1760" i="1"/>
  <c r="AC1760" i="1" s="1"/>
  <c r="K610" i="1"/>
  <c r="N610" i="1"/>
  <c r="O610" i="1" s="1"/>
  <c r="B1762" i="1" l="1"/>
  <c r="W1761" i="1"/>
  <c r="AC1761" i="1" s="1"/>
  <c r="Q611" i="1"/>
  <c r="I611" i="1"/>
  <c r="J611" i="1" s="1"/>
  <c r="B1763" i="1" l="1"/>
  <c r="W1762" i="1"/>
  <c r="AC1762" i="1" s="1"/>
  <c r="K611" i="1"/>
  <c r="L611" i="1"/>
  <c r="M611" i="1" s="1"/>
  <c r="N611" i="1" s="1"/>
  <c r="O611" i="1" s="1"/>
  <c r="B1764" i="1" l="1"/>
  <c r="W1763" i="1"/>
  <c r="AC1763" i="1" s="1"/>
  <c r="I612" i="1"/>
  <c r="J612" i="1" s="1"/>
  <c r="L612" i="1" s="1"/>
  <c r="M612" i="1" s="1"/>
  <c r="Q612" i="1"/>
  <c r="B1765" i="1" l="1"/>
  <c r="W1764" i="1"/>
  <c r="AC1764" i="1" s="1"/>
  <c r="K612" i="1"/>
  <c r="N612" i="1"/>
  <c r="O612" i="1" s="1"/>
  <c r="B1766" i="1" l="1"/>
  <c r="W1765" i="1"/>
  <c r="AC1765" i="1" s="1"/>
  <c r="I613" i="1"/>
  <c r="J613" i="1" s="1"/>
  <c r="L613" i="1" s="1"/>
  <c r="M613" i="1" s="1"/>
  <c r="Q613" i="1"/>
  <c r="B1767" i="1" l="1"/>
  <c r="W1766" i="1"/>
  <c r="AC1766" i="1" s="1"/>
  <c r="K613" i="1"/>
  <c r="N613" i="1"/>
  <c r="O613" i="1" s="1"/>
  <c r="B1768" i="1" l="1"/>
  <c r="W1767" i="1"/>
  <c r="AC1767" i="1" s="1"/>
  <c r="I614" i="1"/>
  <c r="J614" i="1" s="1"/>
  <c r="L614" i="1" s="1"/>
  <c r="M614" i="1" s="1"/>
  <c r="Q614" i="1"/>
  <c r="B1769" i="1" l="1"/>
  <c r="W1768" i="1"/>
  <c r="AC1768" i="1" s="1"/>
  <c r="K614" i="1"/>
  <c r="N614" i="1"/>
  <c r="O614" i="1" s="1"/>
  <c r="B1770" i="1" l="1"/>
  <c r="W1769" i="1"/>
  <c r="AC1769" i="1" s="1"/>
  <c r="I615" i="1"/>
  <c r="J615" i="1" s="1"/>
  <c r="L615" i="1" s="1"/>
  <c r="M615" i="1" s="1"/>
  <c r="Q615" i="1"/>
  <c r="B1771" i="1" l="1"/>
  <c r="W1770" i="1"/>
  <c r="AC1770" i="1" s="1"/>
  <c r="K615" i="1"/>
  <c r="N615" i="1"/>
  <c r="O615" i="1" s="1"/>
  <c r="B1772" i="1" l="1"/>
  <c r="W1771" i="1"/>
  <c r="AC1771" i="1" s="1"/>
  <c r="Q616" i="1"/>
  <c r="I616" i="1"/>
  <c r="J616" i="1" s="1"/>
  <c r="B1773" i="1" l="1"/>
  <c r="W1772" i="1"/>
  <c r="AC1772" i="1" s="1"/>
  <c r="K616" i="1"/>
  <c r="L616" i="1"/>
  <c r="M616" i="1" s="1"/>
  <c r="N616" i="1" s="1"/>
  <c r="O616" i="1" s="1"/>
  <c r="B1774" i="1" l="1"/>
  <c r="W1773" i="1"/>
  <c r="AC1773" i="1" s="1"/>
  <c r="I617" i="1"/>
  <c r="J617" i="1" s="1"/>
  <c r="L617" i="1" s="1"/>
  <c r="M617" i="1" s="1"/>
  <c r="Q617" i="1"/>
  <c r="B1775" i="1" l="1"/>
  <c r="W1774" i="1"/>
  <c r="AC1774" i="1" s="1"/>
  <c r="K617" i="1"/>
  <c r="N617" i="1"/>
  <c r="O617" i="1" s="1"/>
  <c r="B1776" i="1" l="1"/>
  <c r="W1775" i="1"/>
  <c r="AC1775" i="1" s="1"/>
  <c r="I618" i="1"/>
  <c r="J618" i="1" s="1"/>
  <c r="Q618" i="1"/>
  <c r="B1777" i="1" l="1"/>
  <c r="W1776" i="1"/>
  <c r="AC1776" i="1" s="1"/>
  <c r="L618" i="1"/>
  <c r="M618" i="1" s="1"/>
  <c r="N618" i="1" s="1"/>
  <c r="O618" i="1" s="1"/>
  <c r="K618" i="1"/>
  <c r="B1778" i="1" l="1"/>
  <c r="W1777" i="1"/>
  <c r="AC1777" i="1" s="1"/>
  <c r="I619" i="1"/>
  <c r="J619" i="1" s="1"/>
  <c r="Q619" i="1"/>
  <c r="B1779" i="1" l="1"/>
  <c r="W1778" i="1"/>
  <c r="AC1778" i="1" s="1"/>
  <c r="L619" i="1"/>
  <c r="M619" i="1" s="1"/>
  <c r="N619" i="1" s="1"/>
  <c r="O619" i="1" s="1"/>
  <c r="K619" i="1"/>
  <c r="B1780" i="1" l="1"/>
  <c r="W1779" i="1"/>
  <c r="AC1779" i="1" s="1"/>
  <c r="I620" i="1"/>
  <c r="J620" i="1" s="1"/>
  <c r="L620" i="1" s="1"/>
  <c r="M620" i="1" s="1"/>
  <c r="Q620" i="1"/>
  <c r="B1781" i="1" l="1"/>
  <c r="W1780" i="1"/>
  <c r="AC1780" i="1" s="1"/>
  <c r="K620" i="1"/>
  <c r="N620" i="1"/>
  <c r="O620" i="1" s="1"/>
  <c r="B1782" i="1" l="1"/>
  <c r="W1781" i="1"/>
  <c r="AC1781" i="1" s="1"/>
  <c r="I621" i="1"/>
  <c r="J621" i="1" s="1"/>
  <c r="L621" i="1" s="1"/>
  <c r="M621" i="1" s="1"/>
  <c r="Q621" i="1"/>
  <c r="B1783" i="1" l="1"/>
  <c r="W1782" i="1"/>
  <c r="AC1782" i="1" s="1"/>
  <c r="K621" i="1"/>
  <c r="N621" i="1"/>
  <c r="O621" i="1" s="1"/>
  <c r="B1784" i="1" l="1"/>
  <c r="W1783" i="1"/>
  <c r="AC1783" i="1" s="1"/>
  <c r="I622" i="1"/>
  <c r="J622" i="1" s="1"/>
  <c r="L622" i="1" s="1"/>
  <c r="M622" i="1" s="1"/>
  <c r="Q622" i="1"/>
  <c r="B1785" i="1" l="1"/>
  <c r="W1784" i="1"/>
  <c r="AC1784" i="1" s="1"/>
  <c r="K622" i="1"/>
  <c r="N622" i="1"/>
  <c r="O622" i="1" s="1"/>
  <c r="B1786" i="1" l="1"/>
  <c r="W1785" i="1"/>
  <c r="AC1785" i="1" s="1"/>
  <c r="Q623" i="1"/>
  <c r="I623" i="1"/>
  <c r="J623" i="1" s="1"/>
  <c r="B1787" i="1" l="1"/>
  <c r="W1786" i="1"/>
  <c r="AC1786" i="1" s="1"/>
  <c r="L623" i="1"/>
  <c r="M623" i="1" s="1"/>
  <c r="N623" i="1" s="1"/>
  <c r="O623" i="1" s="1"/>
  <c r="K623" i="1"/>
  <c r="B1788" i="1" l="1"/>
  <c r="W1787" i="1"/>
  <c r="AC1787" i="1" s="1"/>
  <c r="I624" i="1"/>
  <c r="J624" i="1" s="1"/>
  <c r="Q624" i="1"/>
  <c r="B1789" i="1" l="1"/>
  <c r="W1788" i="1"/>
  <c r="AC1788" i="1" s="1"/>
  <c r="L624" i="1"/>
  <c r="M624" i="1" s="1"/>
  <c r="N624" i="1" s="1"/>
  <c r="O624" i="1" s="1"/>
  <c r="K624" i="1"/>
  <c r="B1790" i="1" l="1"/>
  <c r="W1789" i="1"/>
  <c r="AC1789" i="1" s="1"/>
  <c r="Q625" i="1"/>
  <c r="I625" i="1"/>
  <c r="J625" i="1" s="1"/>
  <c r="B1791" i="1" l="1"/>
  <c r="W1790" i="1"/>
  <c r="AC1790" i="1" s="1"/>
  <c r="L625" i="1"/>
  <c r="M625" i="1" s="1"/>
  <c r="N625" i="1" s="1"/>
  <c r="O625" i="1" s="1"/>
  <c r="K625" i="1"/>
  <c r="B1792" i="1" l="1"/>
  <c r="W1791" i="1"/>
  <c r="AC1791" i="1" s="1"/>
  <c r="Q626" i="1"/>
  <c r="I626" i="1"/>
  <c r="J626" i="1" s="1"/>
  <c r="L626" i="1" s="1"/>
  <c r="M626" i="1" l="1"/>
  <c r="N626" i="1" s="1"/>
  <c r="O626" i="1" s="1"/>
  <c r="B1793" i="1"/>
  <c r="W1792" i="1"/>
  <c r="AC1792" i="1" s="1"/>
  <c r="K626" i="1"/>
  <c r="B1794" i="1" l="1"/>
  <c r="W1793" i="1"/>
  <c r="AC1793" i="1" s="1"/>
  <c r="I627" i="1"/>
  <c r="J627" i="1" s="1"/>
  <c r="Q627" i="1"/>
  <c r="B1795" i="1" l="1"/>
  <c r="W1794" i="1"/>
  <c r="AC1794" i="1" s="1"/>
  <c r="L627" i="1"/>
  <c r="M627" i="1" s="1"/>
  <c r="N627" i="1" s="1"/>
  <c r="O627" i="1" s="1"/>
  <c r="K627" i="1"/>
  <c r="B1796" i="1" l="1"/>
  <c r="W1795" i="1"/>
  <c r="AC1795" i="1" s="1"/>
  <c r="Q628" i="1"/>
  <c r="I628" i="1"/>
  <c r="J628" i="1" s="1"/>
  <c r="B1797" i="1" l="1"/>
  <c r="W1796" i="1"/>
  <c r="AC1796" i="1" s="1"/>
  <c r="L628" i="1"/>
  <c r="M628" i="1" s="1"/>
  <c r="N628" i="1" s="1"/>
  <c r="O628" i="1" s="1"/>
  <c r="K628" i="1"/>
  <c r="B1798" i="1" l="1"/>
  <c r="W1797" i="1"/>
  <c r="AC1797" i="1" s="1"/>
  <c r="Q629" i="1"/>
  <c r="I629" i="1"/>
  <c r="J629" i="1" s="1"/>
  <c r="L629" i="1" s="1"/>
  <c r="M629" i="1" l="1"/>
  <c r="N629" i="1" s="1"/>
  <c r="O629" i="1" s="1"/>
  <c r="B1799" i="1"/>
  <c r="W1798" i="1"/>
  <c r="AC1798" i="1" s="1"/>
  <c r="K629" i="1"/>
  <c r="B1800" i="1" l="1"/>
  <c r="W1799" i="1"/>
  <c r="AC1799" i="1" s="1"/>
  <c r="Q630" i="1"/>
  <c r="I630" i="1"/>
  <c r="J630" i="1" s="1"/>
  <c r="L630" i="1" s="1"/>
  <c r="B1801" i="1" l="1"/>
  <c r="W1800" i="1"/>
  <c r="AC1800" i="1" s="1"/>
  <c r="K630" i="1"/>
  <c r="M630" i="1"/>
  <c r="N630" i="1" s="1"/>
  <c r="O630" i="1" s="1"/>
  <c r="B1802" i="1" l="1"/>
  <c r="W1801" i="1"/>
  <c r="AC1801" i="1" s="1"/>
  <c r="I631" i="1"/>
  <c r="J631" i="1" s="1"/>
  <c r="Q631" i="1"/>
  <c r="B1803" i="1" l="1"/>
  <c r="W1802" i="1"/>
  <c r="AC1802" i="1" s="1"/>
  <c r="L631" i="1"/>
  <c r="M631" i="1" s="1"/>
  <c r="N631" i="1" s="1"/>
  <c r="O631" i="1" s="1"/>
  <c r="K631" i="1"/>
  <c r="B1804" i="1" l="1"/>
  <c r="W1803" i="1"/>
  <c r="AC1803" i="1" s="1"/>
  <c r="Q632" i="1"/>
  <c r="I632" i="1"/>
  <c r="J632" i="1" s="1"/>
  <c r="B1805" i="1" l="1"/>
  <c r="W1804" i="1"/>
  <c r="AC1804" i="1" s="1"/>
  <c r="L632" i="1"/>
  <c r="M632" i="1" s="1"/>
  <c r="N632" i="1" s="1"/>
  <c r="O632" i="1" s="1"/>
  <c r="K632" i="1"/>
  <c r="B1806" i="1" l="1"/>
  <c r="W1805" i="1"/>
  <c r="AC1805" i="1" s="1"/>
  <c r="I633" i="1"/>
  <c r="J633" i="1" s="1"/>
  <c r="L633" i="1" s="1"/>
  <c r="M633" i="1" s="1"/>
  <c r="Q633" i="1"/>
  <c r="B1807" i="1" l="1"/>
  <c r="W1806" i="1"/>
  <c r="AC1806" i="1" s="1"/>
  <c r="K633" i="1"/>
  <c r="N633" i="1"/>
  <c r="O633" i="1" s="1"/>
  <c r="B1808" i="1" l="1"/>
  <c r="W1807" i="1"/>
  <c r="AC1807" i="1" s="1"/>
  <c r="Q634" i="1"/>
  <c r="I634" i="1"/>
  <c r="J634" i="1" s="1"/>
  <c r="B1809" i="1" l="1"/>
  <c r="W1808" i="1"/>
  <c r="AC1808" i="1" s="1"/>
  <c r="L634" i="1"/>
  <c r="M634" i="1" s="1"/>
  <c r="N634" i="1" s="1"/>
  <c r="O634" i="1" s="1"/>
  <c r="K634" i="1"/>
  <c r="B1810" i="1" l="1"/>
  <c r="W1809" i="1"/>
  <c r="AC1809" i="1" s="1"/>
  <c r="Q635" i="1"/>
  <c r="I635" i="1"/>
  <c r="J635" i="1" s="1"/>
  <c r="B1811" i="1" l="1"/>
  <c r="W1810" i="1"/>
  <c r="AC1810" i="1" s="1"/>
  <c r="K635" i="1"/>
  <c r="L635" i="1"/>
  <c r="M635" i="1" s="1"/>
  <c r="N635" i="1" s="1"/>
  <c r="O635" i="1" s="1"/>
  <c r="B1812" i="1" l="1"/>
  <c r="W1811" i="1"/>
  <c r="AC1811" i="1" s="1"/>
  <c r="I636" i="1"/>
  <c r="J636" i="1" s="1"/>
  <c r="L636" i="1" s="1"/>
  <c r="M636" i="1" s="1"/>
  <c r="Q636" i="1"/>
  <c r="B1813" i="1" l="1"/>
  <c r="W1812" i="1"/>
  <c r="AC1812" i="1" s="1"/>
  <c r="K636" i="1"/>
  <c r="N636" i="1"/>
  <c r="O636" i="1" s="1"/>
  <c r="B1814" i="1" l="1"/>
  <c r="W1813" i="1"/>
  <c r="AC1813" i="1" s="1"/>
  <c r="I637" i="1"/>
  <c r="J637" i="1" s="1"/>
  <c r="L637" i="1" s="1"/>
  <c r="M637" i="1" s="1"/>
  <c r="Q637" i="1"/>
  <c r="B1815" i="1" l="1"/>
  <c r="W1814" i="1"/>
  <c r="AC1814" i="1" s="1"/>
  <c r="K637" i="1"/>
  <c r="N637" i="1"/>
  <c r="O637" i="1" s="1"/>
  <c r="B1816" i="1" l="1"/>
  <c r="W1815" i="1"/>
  <c r="AC1815" i="1" s="1"/>
  <c r="I638" i="1"/>
  <c r="J638" i="1" s="1"/>
  <c r="L638" i="1" s="1"/>
  <c r="M638" i="1" s="1"/>
  <c r="Q638" i="1"/>
  <c r="B1817" i="1" l="1"/>
  <c r="W1816" i="1"/>
  <c r="AC1816" i="1" s="1"/>
  <c r="K638" i="1"/>
  <c r="N638" i="1"/>
  <c r="O638" i="1" s="1"/>
  <c r="B1818" i="1" l="1"/>
  <c r="W1817" i="1"/>
  <c r="AC1817" i="1" s="1"/>
  <c r="Q639" i="1"/>
  <c r="I639" i="1"/>
  <c r="J639" i="1" s="1"/>
  <c r="B1819" i="1" l="1"/>
  <c r="W1818" i="1"/>
  <c r="AC1818" i="1" s="1"/>
  <c r="L639" i="1"/>
  <c r="M639" i="1" s="1"/>
  <c r="N639" i="1" s="1"/>
  <c r="O639" i="1" s="1"/>
  <c r="K639" i="1"/>
  <c r="B1820" i="1" l="1"/>
  <c r="W1819" i="1"/>
  <c r="AC1819" i="1" s="1"/>
  <c r="I640" i="1"/>
  <c r="J640" i="1" s="1"/>
  <c r="L640" i="1" s="1"/>
  <c r="M640" i="1" s="1"/>
  <c r="Q640" i="1"/>
  <c r="B1821" i="1" l="1"/>
  <c r="W1820" i="1"/>
  <c r="AC1820" i="1" s="1"/>
  <c r="K640" i="1"/>
  <c r="N640" i="1"/>
  <c r="O640" i="1" s="1"/>
  <c r="B1822" i="1" l="1"/>
  <c r="W1821" i="1"/>
  <c r="AC1821" i="1" s="1"/>
  <c r="Q641" i="1"/>
  <c r="I641" i="1"/>
  <c r="J641" i="1" s="1"/>
  <c r="B1823" i="1" l="1"/>
  <c r="W1822" i="1"/>
  <c r="AC1822" i="1" s="1"/>
  <c r="K641" i="1"/>
  <c r="L641" i="1"/>
  <c r="M641" i="1" s="1"/>
  <c r="N641" i="1" s="1"/>
  <c r="O641" i="1" s="1"/>
  <c r="B1824" i="1" l="1"/>
  <c r="W1823" i="1"/>
  <c r="AC1823" i="1" s="1"/>
  <c r="I642" i="1"/>
  <c r="J642" i="1" s="1"/>
  <c r="L642" i="1" s="1"/>
  <c r="M642" i="1" s="1"/>
  <c r="Q642" i="1"/>
  <c r="B1825" i="1" l="1"/>
  <c r="W1824" i="1"/>
  <c r="AC1824" i="1" s="1"/>
  <c r="K642" i="1"/>
  <c r="N642" i="1"/>
  <c r="O642" i="1" s="1"/>
  <c r="B1826" i="1" l="1"/>
  <c r="W1825" i="1"/>
  <c r="AC1825" i="1" s="1"/>
  <c r="I643" i="1"/>
  <c r="J643" i="1" s="1"/>
  <c r="L643" i="1" s="1"/>
  <c r="M643" i="1" s="1"/>
  <c r="Q643" i="1"/>
  <c r="B1827" i="1" l="1"/>
  <c r="W1826" i="1"/>
  <c r="AC1826" i="1" s="1"/>
  <c r="K643" i="1"/>
  <c r="N643" i="1"/>
  <c r="O643" i="1" s="1"/>
  <c r="B1828" i="1" l="1"/>
  <c r="W1827" i="1"/>
  <c r="AC1827" i="1" s="1"/>
  <c r="Q644" i="1"/>
  <c r="I644" i="1"/>
  <c r="J644" i="1" s="1"/>
  <c r="B1829" i="1" l="1"/>
  <c r="W1828" i="1"/>
  <c r="AC1828" i="1" s="1"/>
  <c r="L644" i="1"/>
  <c r="M644" i="1" s="1"/>
  <c r="N644" i="1" s="1"/>
  <c r="O644" i="1" s="1"/>
  <c r="K644" i="1"/>
  <c r="B1830" i="1" l="1"/>
  <c r="W1829" i="1"/>
  <c r="AC1829" i="1" s="1"/>
  <c r="Q645" i="1"/>
  <c r="I645" i="1"/>
  <c r="J645" i="1" s="1"/>
  <c r="B1831" i="1" l="1"/>
  <c r="W1830" i="1"/>
  <c r="AC1830" i="1" s="1"/>
  <c r="L645" i="1"/>
  <c r="M645" i="1" s="1"/>
  <c r="N645" i="1" s="1"/>
  <c r="O645" i="1" s="1"/>
  <c r="K645" i="1"/>
  <c r="B1832" i="1" l="1"/>
  <c r="W1831" i="1"/>
  <c r="AC1831" i="1" s="1"/>
  <c r="Q646" i="1"/>
  <c r="I646" i="1"/>
  <c r="J646" i="1" s="1"/>
  <c r="L646" i="1" s="1"/>
  <c r="M646" i="1" s="1"/>
  <c r="B1833" i="1" l="1"/>
  <c r="W1832" i="1"/>
  <c r="AC1832" i="1" s="1"/>
  <c r="K646" i="1"/>
  <c r="N646" i="1"/>
  <c r="O646" i="1" s="1"/>
  <c r="B1834" i="1" l="1"/>
  <c r="W1833" i="1"/>
  <c r="AC1833" i="1" s="1"/>
  <c r="I647" i="1"/>
  <c r="J647" i="1" s="1"/>
  <c r="Q647" i="1"/>
  <c r="B1835" i="1" l="1"/>
  <c r="W1834" i="1"/>
  <c r="AC1834" i="1" s="1"/>
  <c r="L647" i="1"/>
  <c r="M647" i="1" s="1"/>
  <c r="N647" i="1" s="1"/>
  <c r="O647" i="1" s="1"/>
  <c r="K647" i="1"/>
  <c r="B1836" i="1" l="1"/>
  <c r="W1835" i="1"/>
  <c r="AC1835" i="1" s="1"/>
  <c r="Q648" i="1"/>
  <c r="I648" i="1"/>
  <c r="J648" i="1" s="1"/>
  <c r="B1837" i="1" l="1"/>
  <c r="W1836" i="1"/>
  <c r="AC1836" i="1" s="1"/>
  <c r="K648" i="1"/>
  <c r="L648" i="1"/>
  <c r="M648" i="1" s="1"/>
  <c r="N648" i="1" s="1"/>
  <c r="O648" i="1" s="1"/>
  <c r="B1838" i="1" l="1"/>
  <c r="W1837" i="1"/>
  <c r="AC1837" i="1" s="1"/>
  <c r="Q649" i="1"/>
  <c r="I649" i="1"/>
  <c r="J649" i="1" s="1"/>
  <c r="B1839" i="1" l="1"/>
  <c r="W1838" i="1"/>
  <c r="AC1838" i="1" s="1"/>
  <c r="L649" i="1"/>
  <c r="M649" i="1" s="1"/>
  <c r="N649" i="1" s="1"/>
  <c r="O649" i="1" s="1"/>
  <c r="K649" i="1"/>
  <c r="B1840" i="1" l="1"/>
  <c r="W1839" i="1"/>
  <c r="AC1839" i="1" s="1"/>
  <c r="Q650" i="1"/>
  <c r="I650" i="1"/>
  <c r="J650" i="1" s="1"/>
  <c r="B1841" i="1" l="1"/>
  <c r="W1840" i="1"/>
  <c r="AC1840" i="1" s="1"/>
  <c r="L650" i="1"/>
  <c r="M650" i="1" s="1"/>
  <c r="N650" i="1" s="1"/>
  <c r="O650" i="1" s="1"/>
  <c r="K650" i="1"/>
  <c r="B1842" i="1" l="1"/>
  <c r="W1841" i="1"/>
  <c r="AC1841" i="1" s="1"/>
  <c r="Q651" i="1"/>
  <c r="I651" i="1"/>
  <c r="J651" i="1" s="1"/>
  <c r="B1843" i="1" l="1"/>
  <c r="W1842" i="1"/>
  <c r="AC1842" i="1" s="1"/>
  <c r="K651" i="1"/>
  <c r="L651" i="1"/>
  <c r="M651" i="1" s="1"/>
  <c r="N651" i="1" s="1"/>
  <c r="O651" i="1" s="1"/>
  <c r="B1844" i="1" l="1"/>
  <c r="W1843" i="1"/>
  <c r="AC1843" i="1" s="1"/>
  <c r="Q652" i="1"/>
  <c r="I652" i="1"/>
  <c r="J652" i="1" s="1"/>
  <c r="B1845" i="1" l="1"/>
  <c r="W1844" i="1"/>
  <c r="AC1844" i="1" s="1"/>
  <c r="L652" i="1"/>
  <c r="M652" i="1" s="1"/>
  <c r="N652" i="1" s="1"/>
  <c r="O652" i="1" s="1"/>
  <c r="K652" i="1"/>
  <c r="B1846" i="1" l="1"/>
  <c r="W1845" i="1"/>
  <c r="AC1845" i="1" s="1"/>
  <c r="I653" i="1"/>
  <c r="J653" i="1" s="1"/>
  <c r="L653" i="1" s="1"/>
  <c r="M653" i="1" s="1"/>
  <c r="Q653" i="1"/>
  <c r="B1847" i="1" l="1"/>
  <c r="W1846" i="1"/>
  <c r="AC1846" i="1" s="1"/>
  <c r="K653" i="1"/>
  <c r="N653" i="1"/>
  <c r="O653" i="1" s="1"/>
  <c r="B1848" i="1" l="1"/>
  <c r="W1847" i="1"/>
  <c r="AC1847" i="1" s="1"/>
  <c r="Q654" i="1"/>
  <c r="I654" i="1"/>
  <c r="J654" i="1" s="1"/>
  <c r="B1849" i="1" l="1"/>
  <c r="W1848" i="1"/>
  <c r="AC1848" i="1" s="1"/>
  <c r="L654" i="1"/>
  <c r="M654" i="1" s="1"/>
  <c r="N654" i="1" s="1"/>
  <c r="O654" i="1" s="1"/>
  <c r="K654" i="1"/>
  <c r="B1850" i="1" l="1"/>
  <c r="W1849" i="1"/>
  <c r="AC1849" i="1" s="1"/>
  <c r="Q655" i="1"/>
  <c r="I655" i="1"/>
  <c r="J655" i="1" s="1"/>
  <c r="B1851" i="1" l="1"/>
  <c r="W1850" i="1"/>
  <c r="AC1850" i="1" s="1"/>
  <c r="L655" i="1"/>
  <c r="M655" i="1" s="1"/>
  <c r="N655" i="1" s="1"/>
  <c r="O655" i="1" s="1"/>
  <c r="K655" i="1"/>
  <c r="B1852" i="1" l="1"/>
  <c r="W1851" i="1"/>
  <c r="AC1851" i="1" s="1"/>
  <c r="Q656" i="1"/>
  <c r="I656" i="1"/>
  <c r="J656" i="1" s="1"/>
  <c r="L656" i="1" s="1"/>
  <c r="B1853" i="1" l="1"/>
  <c r="W1852" i="1"/>
  <c r="AC1852" i="1" s="1"/>
  <c r="K656" i="1"/>
  <c r="M656" i="1"/>
  <c r="N656" i="1" s="1"/>
  <c r="O656" i="1" s="1"/>
  <c r="B1854" i="1" l="1"/>
  <c r="W1853" i="1"/>
  <c r="AC1853" i="1" s="1"/>
  <c r="I657" i="1"/>
  <c r="J657" i="1" s="1"/>
  <c r="L657" i="1" s="1"/>
  <c r="M657" i="1" s="1"/>
  <c r="Q657" i="1"/>
  <c r="B1855" i="1" l="1"/>
  <c r="W1854" i="1"/>
  <c r="AC1854" i="1" s="1"/>
  <c r="K657" i="1"/>
  <c r="N657" i="1"/>
  <c r="O657" i="1" s="1"/>
  <c r="B1856" i="1" l="1"/>
  <c r="W1855" i="1"/>
  <c r="AC1855" i="1" s="1"/>
  <c r="I658" i="1"/>
  <c r="J658" i="1" s="1"/>
  <c r="Q658" i="1"/>
  <c r="B1857" i="1" l="1"/>
  <c r="W1856" i="1"/>
  <c r="AC1856" i="1" s="1"/>
  <c r="L658" i="1"/>
  <c r="M658" i="1" s="1"/>
  <c r="N658" i="1" s="1"/>
  <c r="O658" i="1" s="1"/>
  <c r="K658" i="1"/>
  <c r="B1858" i="1" l="1"/>
  <c r="W1857" i="1"/>
  <c r="AC1857" i="1" s="1"/>
  <c r="Q659" i="1"/>
  <c r="I659" i="1"/>
  <c r="J659" i="1" s="1"/>
  <c r="B1859" i="1" l="1"/>
  <c r="W1858" i="1"/>
  <c r="AC1858" i="1" s="1"/>
  <c r="L659" i="1"/>
  <c r="M659" i="1" s="1"/>
  <c r="N659" i="1" s="1"/>
  <c r="O659" i="1" s="1"/>
  <c r="K659" i="1"/>
  <c r="B1860" i="1" l="1"/>
  <c r="W1859" i="1"/>
  <c r="AC1859" i="1" s="1"/>
  <c r="Q660" i="1"/>
  <c r="I660" i="1"/>
  <c r="J660" i="1" s="1"/>
  <c r="B1861" i="1" l="1"/>
  <c r="W1860" i="1"/>
  <c r="AC1860" i="1" s="1"/>
  <c r="L660" i="1"/>
  <c r="M660" i="1" s="1"/>
  <c r="N660" i="1" s="1"/>
  <c r="O660" i="1" s="1"/>
  <c r="K660" i="1"/>
  <c r="B1862" i="1" l="1"/>
  <c r="W1861" i="1"/>
  <c r="AC1861" i="1" s="1"/>
  <c r="Q661" i="1"/>
  <c r="I661" i="1"/>
  <c r="J661" i="1" s="1"/>
  <c r="B1863" i="1" l="1"/>
  <c r="W1862" i="1"/>
  <c r="AC1862" i="1" s="1"/>
  <c r="K661" i="1"/>
  <c r="L661" i="1"/>
  <c r="M661" i="1" s="1"/>
  <c r="N661" i="1" s="1"/>
  <c r="O661" i="1" s="1"/>
  <c r="B1864" i="1" l="1"/>
  <c r="W1863" i="1"/>
  <c r="AC1863" i="1" s="1"/>
  <c r="Q662" i="1"/>
  <c r="I662" i="1"/>
  <c r="J662" i="1" s="1"/>
  <c r="B1865" i="1" l="1"/>
  <c r="W1864" i="1"/>
  <c r="AC1864" i="1" s="1"/>
  <c r="L662" i="1"/>
  <c r="M662" i="1" s="1"/>
  <c r="N662" i="1" s="1"/>
  <c r="O662" i="1" s="1"/>
  <c r="K662" i="1"/>
  <c r="B1866" i="1" l="1"/>
  <c r="W1865" i="1"/>
  <c r="AC1865" i="1" s="1"/>
  <c r="Q663" i="1"/>
  <c r="I663" i="1"/>
  <c r="J663" i="1" s="1"/>
  <c r="L663" i="1" s="1"/>
  <c r="B1867" i="1" l="1"/>
  <c r="W1866" i="1"/>
  <c r="AC1866" i="1" s="1"/>
  <c r="K663" i="1"/>
  <c r="M663" i="1"/>
  <c r="N663" i="1" s="1"/>
  <c r="O663" i="1" s="1"/>
  <c r="B1868" i="1" l="1"/>
  <c r="W1867" i="1"/>
  <c r="AC1867" i="1" s="1"/>
  <c r="Q664" i="1"/>
  <c r="I664" i="1"/>
  <c r="J664" i="1" s="1"/>
  <c r="B1869" i="1" l="1"/>
  <c r="W1868" i="1"/>
  <c r="AC1868" i="1" s="1"/>
  <c r="L664" i="1"/>
  <c r="M664" i="1" s="1"/>
  <c r="N664" i="1" s="1"/>
  <c r="O664" i="1" s="1"/>
  <c r="K664" i="1"/>
  <c r="B1870" i="1" l="1"/>
  <c r="W1869" i="1"/>
  <c r="AC1869" i="1" s="1"/>
  <c r="Q665" i="1"/>
  <c r="I665" i="1"/>
  <c r="J665" i="1" s="1"/>
  <c r="L665" i="1" s="1"/>
  <c r="M665" i="1" s="1"/>
  <c r="B1871" i="1" l="1"/>
  <c r="W1870" i="1"/>
  <c r="AC1870" i="1" s="1"/>
  <c r="K665" i="1"/>
  <c r="N665" i="1"/>
  <c r="O665" i="1" s="1"/>
  <c r="B1872" i="1" l="1"/>
  <c r="W1871" i="1"/>
  <c r="AC1871" i="1" s="1"/>
  <c r="Q666" i="1"/>
  <c r="I666" i="1"/>
  <c r="J666" i="1" s="1"/>
  <c r="B1873" i="1" l="1"/>
  <c r="W1872" i="1"/>
  <c r="AC1872" i="1" s="1"/>
  <c r="K666" i="1"/>
  <c r="L666" i="1"/>
  <c r="M666" i="1" s="1"/>
  <c r="N666" i="1" s="1"/>
  <c r="O666" i="1" s="1"/>
  <c r="B1874" i="1" l="1"/>
  <c r="W1873" i="1"/>
  <c r="AC1873" i="1" s="1"/>
  <c r="Q667" i="1"/>
  <c r="I667" i="1"/>
  <c r="J667" i="1" s="1"/>
  <c r="B1875" i="1" l="1"/>
  <c r="W1874" i="1"/>
  <c r="AC1874" i="1" s="1"/>
  <c r="L667" i="1"/>
  <c r="M667" i="1" s="1"/>
  <c r="N667" i="1" s="1"/>
  <c r="O667" i="1" s="1"/>
  <c r="K667" i="1"/>
  <c r="B1876" i="1" l="1"/>
  <c r="W1875" i="1"/>
  <c r="AC1875" i="1" s="1"/>
  <c r="I668" i="1"/>
  <c r="J668" i="1" s="1"/>
  <c r="L668" i="1" s="1"/>
  <c r="M668" i="1" s="1"/>
  <c r="Q668" i="1"/>
  <c r="B1877" i="1" l="1"/>
  <c r="W1876" i="1"/>
  <c r="AC1876" i="1" s="1"/>
  <c r="K668" i="1"/>
  <c r="N668" i="1"/>
  <c r="O668" i="1" s="1"/>
  <c r="B1878" i="1" l="1"/>
  <c r="W1877" i="1"/>
  <c r="AC1877" i="1" s="1"/>
  <c r="I669" i="1"/>
  <c r="J669" i="1" s="1"/>
  <c r="Q669" i="1"/>
  <c r="B1879" i="1" l="1"/>
  <c r="W1878" i="1"/>
  <c r="AC1878" i="1" s="1"/>
  <c r="L669" i="1"/>
  <c r="M669" i="1" s="1"/>
  <c r="N669" i="1" s="1"/>
  <c r="O669" i="1" s="1"/>
  <c r="K669" i="1"/>
  <c r="B1880" i="1" l="1"/>
  <c r="W1879" i="1"/>
  <c r="AC1879" i="1" s="1"/>
  <c r="I670" i="1"/>
  <c r="J670" i="1" s="1"/>
  <c r="Q670" i="1"/>
  <c r="B1881" i="1" l="1"/>
  <c r="W1880" i="1"/>
  <c r="AC1880" i="1" s="1"/>
  <c r="L670" i="1"/>
  <c r="M670" i="1" s="1"/>
  <c r="N670" i="1" s="1"/>
  <c r="O670" i="1" s="1"/>
  <c r="K670" i="1"/>
  <c r="B1882" i="1" l="1"/>
  <c r="W1881" i="1"/>
  <c r="AC1881" i="1" s="1"/>
  <c r="I671" i="1"/>
  <c r="J671" i="1" s="1"/>
  <c r="Q671" i="1"/>
  <c r="B1883" i="1" l="1"/>
  <c r="W1882" i="1"/>
  <c r="AC1882" i="1" s="1"/>
  <c r="L671" i="1"/>
  <c r="M671" i="1" s="1"/>
  <c r="N671" i="1" s="1"/>
  <c r="O671" i="1" s="1"/>
  <c r="K671" i="1"/>
  <c r="B1884" i="1" l="1"/>
  <c r="W1883" i="1"/>
  <c r="AC1883" i="1" s="1"/>
  <c r="Q672" i="1"/>
  <c r="I672" i="1"/>
  <c r="J672" i="1" s="1"/>
  <c r="B1885" i="1" l="1"/>
  <c r="W1884" i="1"/>
  <c r="AC1884" i="1" s="1"/>
  <c r="L672" i="1"/>
  <c r="M672" i="1" s="1"/>
  <c r="N672" i="1" s="1"/>
  <c r="O672" i="1" s="1"/>
  <c r="K672" i="1"/>
  <c r="B1886" i="1" l="1"/>
  <c r="W1885" i="1"/>
  <c r="AC1885" i="1" s="1"/>
  <c r="I673" i="1"/>
  <c r="J673" i="1" s="1"/>
  <c r="Q673" i="1"/>
  <c r="B1887" i="1" l="1"/>
  <c r="W1886" i="1"/>
  <c r="AC1886" i="1" s="1"/>
  <c r="L673" i="1"/>
  <c r="M673" i="1" s="1"/>
  <c r="N673" i="1" s="1"/>
  <c r="O673" i="1" s="1"/>
  <c r="K673" i="1"/>
  <c r="B1888" i="1" l="1"/>
  <c r="W1887" i="1"/>
  <c r="AC1887" i="1" s="1"/>
  <c r="Q674" i="1"/>
  <c r="I674" i="1"/>
  <c r="J674" i="1" s="1"/>
  <c r="L674" i="1" s="1"/>
  <c r="M674" i="1" s="1"/>
  <c r="B1889" i="1" l="1"/>
  <c r="W1888" i="1"/>
  <c r="AC1888" i="1" s="1"/>
  <c r="K674" i="1"/>
  <c r="N674" i="1"/>
  <c r="O674" i="1" s="1"/>
  <c r="B1890" i="1" l="1"/>
  <c r="W1889" i="1"/>
  <c r="AC1889" i="1" s="1"/>
  <c r="I675" i="1"/>
  <c r="J675" i="1" s="1"/>
  <c r="Q675" i="1"/>
  <c r="B1891" i="1" l="1"/>
  <c r="W1890" i="1"/>
  <c r="AC1890" i="1" s="1"/>
  <c r="L675" i="1"/>
  <c r="M675" i="1" s="1"/>
  <c r="N675" i="1" s="1"/>
  <c r="O675" i="1" s="1"/>
  <c r="K675" i="1"/>
  <c r="B1892" i="1" l="1"/>
  <c r="W1891" i="1"/>
  <c r="AC1891" i="1" s="1"/>
  <c r="I676" i="1"/>
  <c r="J676" i="1" s="1"/>
  <c r="L676" i="1" s="1"/>
  <c r="M676" i="1" s="1"/>
  <c r="Q676" i="1"/>
  <c r="B1893" i="1" l="1"/>
  <c r="W1892" i="1"/>
  <c r="AC1892" i="1" s="1"/>
  <c r="K676" i="1"/>
  <c r="N676" i="1"/>
  <c r="O676" i="1" s="1"/>
  <c r="B1894" i="1" l="1"/>
  <c r="W1893" i="1"/>
  <c r="AC1893" i="1" s="1"/>
  <c r="I677" i="1"/>
  <c r="J677" i="1" s="1"/>
  <c r="Q677" i="1"/>
  <c r="B1895" i="1" l="1"/>
  <c r="W1894" i="1"/>
  <c r="AC1894" i="1" s="1"/>
  <c r="L677" i="1"/>
  <c r="M677" i="1" s="1"/>
  <c r="N677" i="1" s="1"/>
  <c r="O677" i="1" s="1"/>
  <c r="K677" i="1"/>
  <c r="B1896" i="1" l="1"/>
  <c r="W1895" i="1"/>
  <c r="AC1895" i="1" s="1"/>
  <c r="Q678" i="1"/>
  <c r="I678" i="1"/>
  <c r="J678" i="1" s="1"/>
  <c r="B1897" i="1" l="1"/>
  <c r="W1896" i="1"/>
  <c r="AC1896" i="1" s="1"/>
  <c r="L678" i="1"/>
  <c r="M678" i="1" s="1"/>
  <c r="N678" i="1" s="1"/>
  <c r="O678" i="1" s="1"/>
  <c r="K678" i="1"/>
  <c r="B1898" i="1" l="1"/>
  <c r="W1897" i="1"/>
  <c r="AC1897" i="1" s="1"/>
  <c r="Q679" i="1"/>
  <c r="I679" i="1"/>
  <c r="J679" i="1" s="1"/>
  <c r="B1899" i="1" l="1"/>
  <c r="W1898" i="1"/>
  <c r="AC1898" i="1" s="1"/>
  <c r="K679" i="1"/>
  <c r="L679" i="1"/>
  <c r="M679" i="1" s="1"/>
  <c r="N679" i="1" s="1"/>
  <c r="O679" i="1" s="1"/>
  <c r="B1900" i="1" l="1"/>
  <c r="W1899" i="1"/>
  <c r="AC1899" i="1" s="1"/>
  <c r="Q680" i="1"/>
  <c r="I680" i="1"/>
  <c r="J680" i="1" s="1"/>
  <c r="B1901" i="1" l="1"/>
  <c r="W1900" i="1"/>
  <c r="AC1900" i="1" s="1"/>
  <c r="K680" i="1"/>
  <c r="L680" i="1"/>
  <c r="M680" i="1" s="1"/>
  <c r="N680" i="1" s="1"/>
  <c r="O680" i="1" s="1"/>
  <c r="B1902" i="1" l="1"/>
  <c r="W1901" i="1"/>
  <c r="AC1901" i="1" s="1"/>
  <c r="Q681" i="1"/>
  <c r="I681" i="1"/>
  <c r="J681" i="1" s="1"/>
  <c r="L681" i="1" s="1"/>
  <c r="M681" i="1" l="1"/>
  <c r="N681" i="1" s="1"/>
  <c r="O681" i="1" s="1"/>
  <c r="B1903" i="1"/>
  <c r="W1902" i="1"/>
  <c r="AC1902" i="1" s="1"/>
  <c r="K681" i="1"/>
  <c r="B1904" i="1" l="1"/>
  <c r="W1903" i="1"/>
  <c r="AC1903" i="1" s="1"/>
  <c r="Q682" i="1"/>
  <c r="I682" i="1"/>
  <c r="J682" i="1" s="1"/>
  <c r="L682" i="1" s="1"/>
  <c r="M682" i="1" s="1"/>
  <c r="B1905" i="1" l="1"/>
  <c r="W1904" i="1"/>
  <c r="AC1904" i="1" s="1"/>
  <c r="K682" i="1"/>
  <c r="N682" i="1"/>
  <c r="O682" i="1" s="1"/>
  <c r="B1906" i="1" l="1"/>
  <c r="W1905" i="1"/>
  <c r="AC1905" i="1" s="1"/>
  <c r="I683" i="1"/>
  <c r="J683" i="1" s="1"/>
  <c r="Q683" i="1"/>
  <c r="B1907" i="1" l="1"/>
  <c r="W1906" i="1"/>
  <c r="AC1906" i="1" s="1"/>
  <c r="L683" i="1"/>
  <c r="M683" i="1" s="1"/>
  <c r="N683" i="1" s="1"/>
  <c r="O683" i="1" s="1"/>
  <c r="K683" i="1"/>
  <c r="B1908" i="1" l="1"/>
  <c r="W1907" i="1"/>
  <c r="AC1907" i="1" s="1"/>
  <c r="Q684" i="1"/>
  <c r="I684" i="1"/>
  <c r="J684" i="1" s="1"/>
  <c r="B1909" i="1" l="1"/>
  <c r="W1908" i="1"/>
  <c r="AC1908" i="1" s="1"/>
  <c r="L684" i="1"/>
  <c r="M684" i="1" s="1"/>
  <c r="N684" i="1" s="1"/>
  <c r="O684" i="1" s="1"/>
  <c r="K684" i="1"/>
  <c r="B1910" i="1" l="1"/>
  <c r="W1909" i="1"/>
  <c r="AC1909" i="1" s="1"/>
  <c r="I685" i="1"/>
  <c r="J685" i="1" s="1"/>
  <c r="L685" i="1" s="1"/>
  <c r="M685" i="1" s="1"/>
  <c r="Q685" i="1"/>
  <c r="B1911" i="1" l="1"/>
  <c r="W1910" i="1"/>
  <c r="AC1910" i="1" s="1"/>
  <c r="K685" i="1"/>
  <c r="N685" i="1"/>
  <c r="O685" i="1" s="1"/>
  <c r="B1912" i="1" l="1"/>
  <c r="W1911" i="1"/>
  <c r="AC1911" i="1" s="1"/>
  <c r="Q686" i="1"/>
  <c r="I686" i="1"/>
  <c r="J686" i="1" s="1"/>
  <c r="B1913" i="1" l="1"/>
  <c r="W1912" i="1"/>
  <c r="AC1912" i="1" s="1"/>
  <c r="L686" i="1"/>
  <c r="M686" i="1" s="1"/>
  <c r="N686" i="1" s="1"/>
  <c r="O686" i="1" s="1"/>
  <c r="K686" i="1"/>
  <c r="B1914" i="1" l="1"/>
  <c r="W1913" i="1"/>
  <c r="AC1913" i="1" s="1"/>
  <c r="I687" i="1"/>
  <c r="J687" i="1" s="1"/>
  <c r="L687" i="1" s="1"/>
  <c r="M687" i="1" s="1"/>
  <c r="Q687" i="1"/>
  <c r="B1915" i="1" l="1"/>
  <c r="W1914" i="1"/>
  <c r="AC1914" i="1" s="1"/>
  <c r="K687" i="1"/>
  <c r="N687" i="1"/>
  <c r="O687" i="1" s="1"/>
  <c r="B1916" i="1" l="1"/>
  <c r="W1915" i="1"/>
  <c r="AC1915" i="1" s="1"/>
  <c r="Q688" i="1"/>
  <c r="I688" i="1"/>
  <c r="J688" i="1" s="1"/>
  <c r="B1917" i="1" l="1"/>
  <c r="W1916" i="1"/>
  <c r="AC1916" i="1" s="1"/>
  <c r="L688" i="1"/>
  <c r="M688" i="1" s="1"/>
  <c r="N688" i="1" s="1"/>
  <c r="O688" i="1" s="1"/>
  <c r="K688" i="1"/>
  <c r="B1918" i="1" l="1"/>
  <c r="W1917" i="1"/>
  <c r="AC1917" i="1" s="1"/>
  <c r="Q689" i="1"/>
  <c r="I689" i="1"/>
  <c r="J689" i="1" s="1"/>
  <c r="B1919" i="1" l="1"/>
  <c r="W1918" i="1"/>
  <c r="AC1918" i="1" s="1"/>
  <c r="K689" i="1"/>
  <c r="L689" i="1"/>
  <c r="M689" i="1" s="1"/>
  <c r="N689" i="1" s="1"/>
  <c r="O689" i="1" s="1"/>
  <c r="B1920" i="1" l="1"/>
  <c r="W1919" i="1"/>
  <c r="AC1919" i="1" s="1"/>
  <c r="Q690" i="1"/>
  <c r="I690" i="1"/>
  <c r="J690" i="1" s="1"/>
  <c r="B1921" i="1" l="1"/>
  <c r="W1920" i="1"/>
  <c r="AC1920" i="1" s="1"/>
  <c r="K690" i="1"/>
  <c r="L690" i="1"/>
  <c r="M690" i="1" s="1"/>
  <c r="N690" i="1" s="1"/>
  <c r="O690" i="1" s="1"/>
  <c r="B1922" i="1" l="1"/>
  <c r="W1921" i="1"/>
  <c r="AC1921" i="1" s="1"/>
  <c r="Q691" i="1"/>
  <c r="I691" i="1"/>
  <c r="J691" i="1" s="1"/>
  <c r="B1923" i="1" l="1"/>
  <c r="W1922" i="1"/>
  <c r="AC1922" i="1" s="1"/>
  <c r="K691" i="1"/>
  <c r="L691" i="1"/>
  <c r="M691" i="1" s="1"/>
  <c r="N691" i="1" s="1"/>
  <c r="O691" i="1" s="1"/>
  <c r="B1924" i="1" l="1"/>
  <c r="W1923" i="1"/>
  <c r="AC1923" i="1" s="1"/>
  <c r="Q692" i="1"/>
  <c r="I692" i="1"/>
  <c r="J692" i="1" s="1"/>
  <c r="B1925" i="1" l="1"/>
  <c r="W1924" i="1"/>
  <c r="AC1924" i="1" s="1"/>
  <c r="K692" i="1"/>
  <c r="L692" i="1"/>
  <c r="M692" i="1" s="1"/>
  <c r="N692" i="1" s="1"/>
  <c r="O692" i="1" s="1"/>
  <c r="B1926" i="1" l="1"/>
  <c r="W1925" i="1"/>
  <c r="AC1925" i="1" s="1"/>
  <c r="Q693" i="1"/>
  <c r="I693" i="1"/>
  <c r="J693" i="1" s="1"/>
  <c r="B1927" i="1" l="1"/>
  <c r="W1926" i="1"/>
  <c r="AC1926" i="1" s="1"/>
  <c r="K693" i="1"/>
  <c r="L693" i="1"/>
  <c r="M693" i="1" s="1"/>
  <c r="N693" i="1" s="1"/>
  <c r="O693" i="1" s="1"/>
  <c r="B1928" i="1" l="1"/>
  <c r="W1927" i="1"/>
  <c r="AC1927" i="1" s="1"/>
  <c r="Q694" i="1"/>
  <c r="I694" i="1"/>
  <c r="J694" i="1" s="1"/>
  <c r="B1929" i="1" l="1"/>
  <c r="W1928" i="1"/>
  <c r="AC1928" i="1" s="1"/>
  <c r="L694" i="1"/>
  <c r="M694" i="1" s="1"/>
  <c r="N694" i="1" s="1"/>
  <c r="O694" i="1" s="1"/>
  <c r="K694" i="1"/>
  <c r="B1930" i="1" l="1"/>
  <c r="W1929" i="1"/>
  <c r="AC1929" i="1" s="1"/>
  <c r="Q695" i="1"/>
  <c r="I695" i="1"/>
  <c r="J695" i="1" s="1"/>
  <c r="B1931" i="1" l="1"/>
  <c r="W1930" i="1"/>
  <c r="AC1930" i="1" s="1"/>
  <c r="K695" i="1"/>
  <c r="L695" i="1"/>
  <c r="M695" i="1" s="1"/>
  <c r="N695" i="1" s="1"/>
  <c r="O695" i="1" s="1"/>
  <c r="B1932" i="1" l="1"/>
  <c r="W1931" i="1"/>
  <c r="AC1931" i="1" s="1"/>
  <c r="Q696" i="1"/>
  <c r="I696" i="1"/>
  <c r="J696" i="1" s="1"/>
  <c r="B1933" i="1" l="1"/>
  <c r="W1932" i="1"/>
  <c r="AC1932" i="1" s="1"/>
  <c r="L696" i="1"/>
  <c r="M696" i="1" s="1"/>
  <c r="N696" i="1" s="1"/>
  <c r="O696" i="1" s="1"/>
  <c r="K696" i="1"/>
  <c r="B1934" i="1" l="1"/>
  <c r="W1933" i="1"/>
  <c r="AC1933" i="1" s="1"/>
  <c r="Q697" i="1"/>
  <c r="I697" i="1"/>
  <c r="J697" i="1" s="1"/>
  <c r="B1935" i="1" l="1"/>
  <c r="W1934" i="1"/>
  <c r="AC1934" i="1" s="1"/>
  <c r="K697" i="1"/>
  <c r="L697" i="1"/>
  <c r="M697" i="1" s="1"/>
  <c r="N697" i="1" s="1"/>
  <c r="O697" i="1" s="1"/>
  <c r="B1936" i="1" l="1"/>
  <c r="W1935" i="1"/>
  <c r="AC1935" i="1" s="1"/>
  <c r="I698" i="1"/>
  <c r="J698" i="1" s="1"/>
  <c r="Q698" i="1"/>
  <c r="B1937" i="1" l="1"/>
  <c r="W1936" i="1"/>
  <c r="AC1936" i="1" s="1"/>
  <c r="L698" i="1"/>
  <c r="M698" i="1" s="1"/>
  <c r="N698" i="1" s="1"/>
  <c r="O698" i="1" s="1"/>
  <c r="K698" i="1"/>
  <c r="B1938" i="1" l="1"/>
  <c r="W1937" i="1"/>
  <c r="AC1937" i="1" s="1"/>
  <c r="Q699" i="1"/>
  <c r="I699" i="1"/>
  <c r="J699" i="1" s="1"/>
  <c r="B1939" i="1" l="1"/>
  <c r="W1938" i="1"/>
  <c r="AC1938" i="1" s="1"/>
  <c r="L699" i="1"/>
  <c r="M699" i="1" s="1"/>
  <c r="N699" i="1" s="1"/>
  <c r="O699" i="1" s="1"/>
  <c r="K699" i="1"/>
  <c r="B1940" i="1" l="1"/>
  <c r="W1939" i="1"/>
  <c r="AC1939" i="1" s="1"/>
  <c r="Q700" i="1"/>
  <c r="I700" i="1"/>
  <c r="J700" i="1" s="1"/>
  <c r="B1941" i="1" l="1"/>
  <c r="W1940" i="1"/>
  <c r="AC1940" i="1" s="1"/>
  <c r="K700" i="1"/>
  <c r="L700" i="1"/>
  <c r="M700" i="1" s="1"/>
  <c r="N700" i="1" s="1"/>
  <c r="O700" i="1" s="1"/>
  <c r="B1942" i="1" l="1"/>
  <c r="W1941" i="1"/>
  <c r="AC1941" i="1" s="1"/>
  <c r="Q701" i="1"/>
  <c r="I701" i="1"/>
  <c r="J701" i="1" s="1"/>
  <c r="B1943" i="1" l="1"/>
  <c r="W1942" i="1"/>
  <c r="AC1942" i="1" s="1"/>
  <c r="K701" i="1"/>
  <c r="L701" i="1"/>
  <c r="M701" i="1" s="1"/>
  <c r="N701" i="1" s="1"/>
  <c r="O701" i="1" s="1"/>
  <c r="B1944" i="1" l="1"/>
  <c r="W1943" i="1"/>
  <c r="AC1943" i="1" s="1"/>
  <c r="I702" i="1"/>
  <c r="J702" i="1" s="1"/>
  <c r="L702" i="1" s="1"/>
  <c r="M702" i="1" s="1"/>
  <c r="Q702" i="1"/>
  <c r="B1945" i="1" l="1"/>
  <c r="W1944" i="1"/>
  <c r="AC1944" i="1" s="1"/>
  <c r="K702" i="1"/>
  <c r="N702" i="1"/>
  <c r="O702" i="1" s="1"/>
  <c r="B1946" i="1" l="1"/>
  <c r="W1945" i="1"/>
  <c r="AC1945" i="1" s="1"/>
  <c r="Q703" i="1"/>
  <c r="I703" i="1"/>
  <c r="J703" i="1" s="1"/>
  <c r="B1947" i="1" l="1"/>
  <c r="W1946" i="1"/>
  <c r="AC1946" i="1" s="1"/>
  <c r="K703" i="1"/>
  <c r="L703" i="1"/>
  <c r="M703" i="1" s="1"/>
  <c r="N703" i="1" s="1"/>
  <c r="O703" i="1" s="1"/>
  <c r="B1948" i="1" l="1"/>
  <c r="W1947" i="1"/>
  <c r="AC1947" i="1" s="1"/>
  <c r="Q704" i="1"/>
  <c r="I704" i="1"/>
  <c r="J704" i="1" s="1"/>
  <c r="B1949" i="1" l="1"/>
  <c r="W1948" i="1"/>
  <c r="AC1948" i="1" s="1"/>
  <c r="K704" i="1"/>
  <c r="L704" i="1"/>
  <c r="M704" i="1" s="1"/>
  <c r="N704" i="1" s="1"/>
  <c r="O704" i="1" s="1"/>
  <c r="B1950" i="1" l="1"/>
  <c r="W1949" i="1"/>
  <c r="AC1949" i="1" s="1"/>
  <c r="Q705" i="1"/>
  <c r="I705" i="1"/>
  <c r="J705" i="1" s="1"/>
  <c r="B1951" i="1" l="1"/>
  <c r="W1950" i="1"/>
  <c r="AC1950" i="1" s="1"/>
  <c r="K705" i="1"/>
  <c r="L705" i="1"/>
  <c r="M705" i="1" s="1"/>
  <c r="N705" i="1" s="1"/>
  <c r="O705" i="1" s="1"/>
  <c r="B1952" i="1" l="1"/>
  <c r="W1951" i="1"/>
  <c r="AC1951" i="1" s="1"/>
  <c r="Q706" i="1"/>
  <c r="I706" i="1"/>
  <c r="J706" i="1" s="1"/>
  <c r="B1953" i="1" l="1"/>
  <c r="W1952" i="1"/>
  <c r="AC1952" i="1" s="1"/>
  <c r="L706" i="1"/>
  <c r="M706" i="1" s="1"/>
  <c r="N706" i="1" s="1"/>
  <c r="O706" i="1" s="1"/>
  <c r="K706" i="1"/>
  <c r="B1954" i="1" l="1"/>
  <c r="W1953" i="1"/>
  <c r="AC1953" i="1" s="1"/>
  <c r="Q707" i="1"/>
  <c r="I707" i="1"/>
  <c r="J707" i="1" s="1"/>
  <c r="B1955" i="1" l="1"/>
  <c r="W1954" i="1"/>
  <c r="AC1954" i="1" s="1"/>
  <c r="L707" i="1"/>
  <c r="M707" i="1" s="1"/>
  <c r="N707" i="1" s="1"/>
  <c r="O707" i="1" s="1"/>
  <c r="K707" i="1"/>
  <c r="B1956" i="1" l="1"/>
  <c r="W1955" i="1"/>
  <c r="AC1955" i="1" s="1"/>
  <c r="I708" i="1"/>
  <c r="J708" i="1" s="1"/>
  <c r="L708" i="1" s="1"/>
  <c r="M708" i="1" s="1"/>
  <c r="Q708" i="1"/>
  <c r="B1957" i="1" l="1"/>
  <c r="W1956" i="1"/>
  <c r="AC1956" i="1" s="1"/>
  <c r="K708" i="1"/>
  <c r="N708" i="1"/>
  <c r="O708" i="1" s="1"/>
  <c r="B1958" i="1" l="1"/>
  <c r="W1957" i="1"/>
  <c r="AC1957" i="1" s="1"/>
  <c r="I709" i="1"/>
  <c r="J709" i="1" s="1"/>
  <c r="L709" i="1" s="1"/>
  <c r="M709" i="1" s="1"/>
  <c r="Q709" i="1"/>
  <c r="B1959" i="1" l="1"/>
  <c r="W1958" i="1"/>
  <c r="AC1958" i="1" s="1"/>
  <c r="K709" i="1"/>
  <c r="N709" i="1"/>
  <c r="O709" i="1" s="1"/>
  <c r="B1960" i="1" l="1"/>
  <c r="W1959" i="1"/>
  <c r="AC1959" i="1" s="1"/>
  <c r="I710" i="1"/>
  <c r="J710" i="1" s="1"/>
  <c r="L710" i="1" s="1"/>
  <c r="M710" i="1" s="1"/>
  <c r="Q710" i="1"/>
  <c r="B1961" i="1" l="1"/>
  <c r="W1960" i="1"/>
  <c r="AC1960" i="1" s="1"/>
  <c r="K710" i="1"/>
  <c r="N710" i="1"/>
  <c r="O710" i="1" s="1"/>
  <c r="B1962" i="1" l="1"/>
  <c r="W1961" i="1"/>
  <c r="AC1961" i="1" s="1"/>
  <c r="I711" i="1"/>
  <c r="J711" i="1" s="1"/>
  <c r="L711" i="1" s="1"/>
  <c r="M711" i="1" s="1"/>
  <c r="Q711" i="1"/>
  <c r="B1963" i="1" l="1"/>
  <c r="W1962" i="1"/>
  <c r="AC1962" i="1" s="1"/>
  <c r="K711" i="1"/>
  <c r="N711" i="1"/>
  <c r="O711" i="1" s="1"/>
  <c r="B1964" i="1" l="1"/>
  <c r="W1963" i="1"/>
  <c r="AC1963" i="1" s="1"/>
  <c r="Q712" i="1"/>
  <c r="I712" i="1"/>
  <c r="J712" i="1" s="1"/>
  <c r="B1965" i="1" l="1"/>
  <c r="W1964" i="1"/>
  <c r="AC1964" i="1" s="1"/>
  <c r="K712" i="1"/>
  <c r="L712" i="1"/>
  <c r="M712" i="1" s="1"/>
  <c r="N712" i="1" s="1"/>
  <c r="O712" i="1" s="1"/>
  <c r="B1966" i="1" l="1"/>
  <c r="W1965" i="1"/>
  <c r="AC1965" i="1" s="1"/>
  <c r="I713" i="1"/>
  <c r="J713" i="1" s="1"/>
  <c r="L713" i="1" s="1"/>
  <c r="M713" i="1" s="1"/>
  <c r="Q713" i="1"/>
  <c r="B1967" i="1" l="1"/>
  <c r="W1966" i="1"/>
  <c r="AC1966" i="1" s="1"/>
  <c r="K713" i="1"/>
  <c r="N713" i="1"/>
  <c r="O713" i="1" s="1"/>
  <c r="B1968" i="1" l="1"/>
  <c r="W1967" i="1"/>
  <c r="AC1967" i="1" s="1"/>
  <c r="Q714" i="1"/>
  <c r="I714" i="1"/>
  <c r="J714" i="1" s="1"/>
  <c r="B1969" i="1" l="1"/>
  <c r="W1968" i="1"/>
  <c r="AC1968" i="1" s="1"/>
  <c r="K714" i="1"/>
  <c r="L714" i="1"/>
  <c r="M714" i="1" s="1"/>
  <c r="N714" i="1" s="1"/>
  <c r="O714" i="1" s="1"/>
  <c r="B1970" i="1" l="1"/>
  <c r="W1969" i="1"/>
  <c r="AC1969" i="1" s="1"/>
  <c r="Q715" i="1"/>
  <c r="I715" i="1"/>
  <c r="J715" i="1" s="1"/>
  <c r="B1971" i="1" l="1"/>
  <c r="W1970" i="1"/>
  <c r="AC1970" i="1" s="1"/>
  <c r="L715" i="1"/>
  <c r="M715" i="1" s="1"/>
  <c r="N715" i="1" s="1"/>
  <c r="O715" i="1" s="1"/>
  <c r="K715" i="1"/>
  <c r="B1972" i="1" l="1"/>
  <c r="W1971" i="1"/>
  <c r="AC1971" i="1" s="1"/>
  <c r="Q716" i="1"/>
  <c r="I716" i="1"/>
  <c r="J716" i="1" s="1"/>
  <c r="B1973" i="1" l="1"/>
  <c r="W1972" i="1"/>
  <c r="AC1972" i="1" s="1"/>
  <c r="L716" i="1"/>
  <c r="M716" i="1" s="1"/>
  <c r="N716" i="1" s="1"/>
  <c r="O716" i="1" s="1"/>
  <c r="K716" i="1"/>
  <c r="B1974" i="1" l="1"/>
  <c r="W1973" i="1"/>
  <c r="AC1973" i="1" s="1"/>
  <c r="Q717" i="1"/>
  <c r="I717" i="1"/>
  <c r="J717" i="1" s="1"/>
  <c r="B1975" i="1" l="1"/>
  <c r="W1974" i="1"/>
  <c r="AC1974" i="1" s="1"/>
  <c r="K717" i="1"/>
  <c r="L717" i="1"/>
  <c r="M717" i="1" s="1"/>
  <c r="N717" i="1" s="1"/>
  <c r="O717" i="1" s="1"/>
  <c r="B1976" i="1" l="1"/>
  <c r="W1975" i="1"/>
  <c r="AC1975" i="1" s="1"/>
  <c r="Q718" i="1"/>
  <c r="I718" i="1"/>
  <c r="J718" i="1" s="1"/>
  <c r="K718" i="1" s="1"/>
  <c r="B1977" i="1" l="1"/>
  <c r="W1976" i="1"/>
  <c r="AC1976" i="1" s="1"/>
  <c r="L718" i="1"/>
  <c r="M718" i="1" s="1"/>
  <c r="N718" i="1" s="1"/>
  <c r="O718" i="1" s="1"/>
  <c r="B1978" i="1" l="1"/>
  <c r="W1977" i="1"/>
  <c r="AC1977" i="1" s="1"/>
  <c r="I719" i="1"/>
  <c r="J719" i="1" s="1"/>
  <c r="L719" i="1" s="1"/>
  <c r="M719" i="1" s="1"/>
  <c r="Q719" i="1"/>
  <c r="B1979" i="1" l="1"/>
  <c r="W1978" i="1"/>
  <c r="AC1978" i="1" s="1"/>
  <c r="K719" i="1"/>
  <c r="N719" i="1"/>
  <c r="O719" i="1" s="1"/>
  <c r="B1980" i="1" l="1"/>
  <c r="W1979" i="1"/>
  <c r="AC1979" i="1" s="1"/>
  <c r="Q720" i="1"/>
  <c r="I720" i="1"/>
  <c r="J720" i="1" s="1"/>
  <c r="B1981" i="1" l="1"/>
  <c r="W1980" i="1"/>
  <c r="AC1980" i="1" s="1"/>
  <c r="L720" i="1"/>
  <c r="M720" i="1" s="1"/>
  <c r="N720" i="1" s="1"/>
  <c r="O720" i="1" s="1"/>
  <c r="K720" i="1"/>
  <c r="B1982" i="1" l="1"/>
  <c r="W1981" i="1"/>
  <c r="AC1981" i="1" s="1"/>
  <c r="Q721" i="1"/>
  <c r="I721" i="1"/>
  <c r="J721" i="1" s="1"/>
  <c r="B1983" i="1" l="1"/>
  <c r="W1982" i="1"/>
  <c r="AC1982" i="1" s="1"/>
  <c r="K721" i="1"/>
  <c r="L721" i="1"/>
  <c r="M721" i="1" s="1"/>
  <c r="N721" i="1" s="1"/>
  <c r="O721" i="1" s="1"/>
  <c r="B1984" i="1" l="1"/>
  <c r="W1983" i="1"/>
  <c r="AC1983" i="1" s="1"/>
  <c r="Q722" i="1"/>
  <c r="I722" i="1"/>
  <c r="J722" i="1" s="1"/>
  <c r="K722" i="1" s="1"/>
  <c r="B1985" i="1" l="1"/>
  <c r="W1984" i="1"/>
  <c r="AC1984" i="1" s="1"/>
  <c r="L722" i="1"/>
  <c r="M722" i="1" s="1"/>
  <c r="N722" i="1" s="1"/>
  <c r="O722" i="1" s="1"/>
  <c r="B1986" i="1" l="1"/>
  <c r="W1985" i="1"/>
  <c r="AC1985" i="1" s="1"/>
  <c r="Q723" i="1"/>
  <c r="I723" i="1"/>
  <c r="J723" i="1" s="1"/>
  <c r="B1987" i="1" l="1"/>
  <c r="W1986" i="1"/>
  <c r="AC1986" i="1" s="1"/>
  <c r="K723" i="1"/>
  <c r="L723" i="1"/>
  <c r="M723" i="1" s="1"/>
  <c r="N723" i="1" s="1"/>
  <c r="O723" i="1" s="1"/>
  <c r="B1988" i="1" l="1"/>
  <c r="W1987" i="1"/>
  <c r="AC1987" i="1" s="1"/>
  <c r="Q724" i="1"/>
  <c r="I724" i="1"/>
  <c r="J724" i="1" s="1"/>
  <c r="B1989" i="1" l="1"/>
  <c r="W1988" i="1"/>
  <c r="AC1988" i="1" s="1"/>
  <c r="K724" i="1"/>
  <c r="L724" i="1"/>
  <c r="M724" i="1" s="1"/>
  <c r="N724" i="1" s="1"/>
  <c r="O724" i="1" s="1"/>
  <c r="B1990" i="1" l="1"/>
  <c r="W1989" i="1"/>
  <c r="AC1989" i="1" s="1"/>
  <c r="Q725" i="1"/>
  <c r="I725" i="1"/>
  <c r="J725" i="1" s="1"/>
  <c r="B1991" i="1" l="1"/>
  <c r="W1990" i="1"/>
  <c r="AC1990" i="1" s="1"/>
  <c r="L725" i="1"/>
  <c r="M725" i="1" s="1"/>
  <c r="N725" i="1" s="1"/>
  <c r="O725" i="1" s="1"/>
  <c r="K725" i="1"/>
  <c r="B1992" i="1" l="1"/>
  <c r="W1991" i="1"/>
  <c r="AC1991" i="1" s="1"/>
  <c r="I726" i="1"/>
  <c r="J726" i="1" s="1"/>
  <c r="L726" i="1" s="1"/>
  <c r="M726" i="1" s="1"/>
  <c r="Q726" i="1"/>
  <c r="B1993" i="1" l="1"/>
  <c r="W1992" i="1"/>
  <c r="AC1992" i="1" s="1"/>
  <c r="K726" i="1"/>
  <c r="N726" i="1"/>
  <c r="O726" i="1" s="1"/>
  <c r="B1994" i="1" l="1"/>
  <c r="W1993" i="1"/>
  <c r="AC1993" i="1" s="1"/>
  <c r="I727" i="1"/>
  <c r="J727" i="1" s="1"/>
  <c r="Q727" i="1"/>
  <c r="B1995" i="1" l="1"/>
  <c r="W1994" i="1"/>
  <c r="AC1994" i="1" s="1"/>
  <c r="L727" i="1"/>
  <c r="M727" i="1" s="1"/>
  <c r="N727" i="1" s="1"/>
  <c r="O727" i="1" s="1"/>
  <c r="K727" i="1"/>
  <c r="B1996" i="1" l="1"/>
  <c r="W1995" i="1"/>
  <c r="AC1995" i="1" s="1"/>
  <c r="I728" i="1"/>
  <c r="J728" i="1" s="1"/>
  <c r="Q728" i="1"/>
  <c r="B1997" i="1" l="1"/>
  <c r="W1996" i="1"/>
  <c r="AC1996" i="1" s="1"/>
  <c r="L728" i="1"/>
  <c r="M728" i="1" s="1"/>
  <c r="N728" i="1" s="1"/>
  <c r="O728" i="1" s="1"/>
  <c r="K728" i="1"/>
  <c r="B1998" i="1" l="1"/>
  <c r="W1997" i="1"/>
  <c r="AC1997" i="1" s="1"/>
  <c r="Q729" i="1"/>
  <c r="I729" i="1"/>
  <c r="J729" i="1" s="1"/>
  <c r="B1999" i="1" l="1"/>
  <c r="W1998" i="1"/>
  <c r="AC1998" i="1" s="1"/>
  <c r="L729" i="1"/>
  <c r="M729" i="1" s="1"/>
  <c r="N729" i="1" s="1"/>
  <c r="O729" i="1" s="1"/>
  <c r="K729" i="1"/>
  <c r="B2000" i="1" l="1"/>
  <c r="W1999" i="1"/>
  <c r="AC1999" i="1" s="1"/>
  <c r="Q730" i="1"/>
  <c r="I730" i="1"/>
  <c r="J730" i="1" s="1"/>
  <c r="B2001" i="1" l="1"/>
  <c r="W2000" i="1"/>
  <c r="AC2000" i="1" s="1"/>
  <c r="K730" i="1"/>
  <c r="L730" i="1"/>
  <c r="M730" i="1" s="1"/>
  <c r="N730" i="1" s="1"/>
  <c r="O730" i="1" s="1"/>
  <c r="B2002" i="1" l="1"/>
  <c r="W2001" i="1"/>
  <c r="AC2001" i="1" s="1"/>
  <c r="Q731" i="1"/>
  <c r="I731" i="1"/>
  <c r="J731" i="1" s="1"/>
  <c r="B2003" i="1" l="1"/>
  <c r="W2002" i="1"/>
  <c r="AC2002" i="1" s="1"/>
  <c r="L731" i="1"/>
  <c r="M731" i="1" s="1"/>
  <c r="N731" i="1" s="1"/>
  <c r="O731" i="1" s="1"/>
  <c r="K731" i="1"/>
  <c r="B2004" i="1" l="1"/>
  <c r="W2003" i="1"/>
  <c r="AC2003" i="1" s="1"/>
  <c r="Q732" i="1"/>
  <c r="I732" i="1"/>
  <c r="J732" i="1" s="1"/>
  <c r="B2005" i="1" l="1"/>
  <c r="W2004" i="1"/>
  <c r="AC2004" i="1" s="1"/>
  <c r="K732" i="1"/>
  <c r="L732" i="1"/>
  <c r="M732" i="1" s="1"/>
  <c r="N732" i="1" s="1"/>
  <c r="O732" i="1" s="1"/>
  <c r="B2006" i="1" l="1"/>
  <c r="W2005" i="1"/>
  <c r="AC2005" i="1" s="1"/>
  <c r="I733" i="1"/>
  <c r="J733" i="1" s="1"/>
  <c r="L733" i="1" s="1"/>
  <c r="M733" i="1" s="1"/>
  <c r="Q733" i="1"/>
  <c r="B2007" i="1" l="1"/>
  <c r="W2006" i="1"/>
  <c r="AC2006" i="1" s="1"/>
  <c r="K733" i="1"/>
  <c r="N733" i="1"/>
  <c r="O733" i="1" s="1"/>
  <c r="B2008" i="1" l="1"/>
  <c r="W2007" i="1"/>
  <c r="AC2007" i="1" s="1"/>
  <c r="Q734" i="1"/>
  <c r="I734" i="1"/>
  <c r="J734" i="1" s="1"/>
  <c r="B2009" i="1" l="1"/>
  <c r="W2008" i="1"/>
  <c r="AC2008" i="1" s="1"/>
  <c r="L734" i="1"/>
  <c r="M734" i="1" s="1"/>
  <c r="N734" i="1" s="1"/>
  <c r="O734" i="1" s="1"/>
  <c r="K734" i="1"/>
  <c r="B2010" i="1" l="1"/>
  <c r="W2009" i="1"/>
  <c r="AC2009" i="1" s="1"/>
  <c r="I735" i="1"/>
  <c r="J735" i="1" s="1"/>
  <c r="Q735" i="1"/>
  <c r="B2011" i="1" l="1"/>
  <c r="W2010" i="1"/>
  <c r="AC2010" i="1" s="1"/>
  <c r="L735" i="1"/>
  <c r="M735" i="1" s="1"/>
  <c r="N735" i="1" s="1"/>
  <c r="O735" i="1" s="1"/>
  <c r="K735" i="1"/>
  <c r="B2012" i="1" l="1"/>
  <c r="W2011" i="1"/>
  <c r="AC2011" i="1" s="1"/>
  <c r="I736" i="1"/>
  <c r="J736" i="1" s="1"/>
  <c r="L736" i="1" s="1"/>
  <c r="M736" i="1" s="1"/>
  <c r="Q736" i="1"/>
  <c r="B2013" i="1" l="1"/>
  <c r="W2012" i="1"/>
  <c r="AC2012" i="1" s="1"/>
  <c r="K736" i="1"/>
  <c r="N736" i="1"/>
  <c r="O736" i="1" s="1"/>
  <c r="B2014" i="1" l="1"/>
  <c r="W2013" i="1"/>
  <c r="AC2013" i="1" s="1"/>
  <c r="I737" i="1"/>
  <c r="J737" i="1" s="1"/>
  <c r="Q737" i="1"/>
  <c r="B2015" i="1" l="1"/>
  <c r="W2014" i="1"/>
  <c r="AC2014" i="1" s="1"/>
  <c r="L737" i="1"/>
  <c r="M737" i="1" s="1"/>
  <c r="N737" i="1" s="1"/>
  <c r="O737" i="1" s="1"/>
  <c r="K737" i="1"/>
  <c r="B2016" i="1" l="1"/>
  <c r="W2015" i="1"/>
  <c r="AC2015" i="1" s="1"/>
  <c r="Q738" i="1"/>
  <c r="I738" i="1"/>
  <c r="J738" i="1" s="1"/>
  <c r="B2017" i="1" l="1"/>
  <c r="W2016" i="1"/>
  <c r="AC2016" i="1" s="1"/>
  <c r="K738" i="1"/>
  <c r="L738" i="1"/>
  <c r="M738" i="1" s="1"/>
  <c r="N738" i="1" s="1"/>
  <c r="O738" i="1" s="1"/>
  <c r="B2018" i="1" l="1"/>
  <c r="W2017" i="1"/>
  <c r="AC2017" i="1" s="1"/>
  <c r="Q739" i="1"/>
  <c r="I739" i="1"/>
  <c r="J739" i="1" s="1"/>
  <c r="B2019" i="1" l="1"/>
  <c r="W2018" i="1"/>
  <c r="AC2018" i="1" s="1"/>
  <c r="L739" i="1"/>
  <c r="M739" i="1" s="1"/>
  <c r="N739" i="1" s="1"/>
  <c r="O739" i="1" s="1"/>
  <c r="K739" i="1"/>
  <c r="B2020" i="1" l="1"/>
  <c r="W2019" i="1"/>
  <c r="AC2019" i="1" s="1"/>
  <c r="Q740" i="1"/>
  <c r="I740" i="1"/>
  <c r="J740" i="1" s="1"/>
  <c r="B2021" i="1" l="1"/>
  <c r="W2020" i="1"/>
  <c r="AC2020" i="1" s="1"/>
  <c r="L740" i="1"/>
  <c r="M740" i="1" s="1"/>
  <c r="N740" i="1" s="1"/>
  <c r="O740" i="1" s="1"/>
  <c r="K740" i="1"/>
  <c r="B2022" i="1" l="1"/>
  <c r="W2021" i="1"/>
  <c r="AC2021" i="1" s="1"/>
  <c r="I741" i="1"/>
  <c r="J741" i="1" s="1"/>
  <c r="Q741" i="1"/>
  <c r="B2023" i="1" l="1"/>
  <c r="W2022" i="1"/>
  <c r="AC2022" i="1" s="1"/>
  <c r="L741" i="1"/>
  <c r="M741" i="1" s="1"/>
  <c r="N741" i="1" s="1"/>
  <c r="O741" i="1" s="1"/>
  <c r="K741" i="1"/>
  <c r="B2024" i="1" l="1"/>
  <c r="W2023" i="1"/>
  <c r="AC2023" i="1" s="1"/>
  <c r="I742" i="1"/>
  <c r="J742" i="1" s="1"/>
  <c r="Q742" i="1"/>
  <c r="B2025" i="1" l="1"/>
  <c r="W2024" i="1"/>
  <c r="AC2024" i="1" s="1"/>
  <c r="L742" i="1"/>
  <c r="M742" i="1" s="1"/>
  <c r="N742" i="1" s="1"/>
  <c r="O742" i="1" s="1"/>
  <c r="K742" i="1"/>
  <c r="B2026" i="1" l="1"/>
  <c r="W2025" i="1"/>
  <c r="AC2025" i="1" s="1"/>
  <c r="I743" i="1"/>
  <c r="J743" i="1" s="1"/>
  <c r="Q743" i="1"/>
  <c r="B2027" i="1" l="1"/>
  <c r="W2026" i="1"/>
  <c r="AC2026" i="1" s="1"/>
  <c r="L743" i="1"/>
  <c r="M743" i="1" s="1"/>
  <c r="N743" i="1" s="1"/>
  <c r="O743" i="1" s="1"/>
  <c r="K743" i="1"/>
  <c r="B2028" i="1" l="1"/>
  <c r="W2027" i="1"/>
  <c r="AC2027" i="1" s="1"/>
  <c r="Q744" i="1"/>
  <c r="I744" i="1"/>
  <c r="J744" i="1" s="1"/>
  <c r="K744" i="1" s="1"/>
  <c r="B2029" i="1" l="1"/>
  <c r="W2028" i="1"/>
  <c r="AC2028" i="1" s="1"/>
  <c r="L744" i="1"/>
  <c r="M744" i="1" s="1"/>
  <c r="N744" i="1" s="1"/>
  <c r="O744" i="1" s="1"/>
  <c r="B2030" i="1" l="1"/>
  <c r="W2029" i="1"/>
  <c r="AC2029" i="1" s="1"/>
  <c r="I745" i="1"/>
  <c r="J745" i="1" s="1"/>
  <c r="Q745" i="1"/>
  <c r="B2031" i="1" l="1"/>
  <c r="W2030" i="1"/>
  <c r="AC2030" i="1" s="1"/>
  <c r="L745" i="1"/>
  <c r="M745" i="1" s="1"/>
  <c r="N745" i="1" s="1"/>
  <c r="O745" i="1" s="1"/>
  <c r="K745" i="1"/>
  <c r="B2032" i="1" l="1"/>
  <c r="W2031" i="1"/>
  <c r="AC2031" i="1" s="1"/>
  <c r="Q746" i="1"/>
  <c r="I746" i="1"/>
  <c r="J746" i="1" s="1"/>
  <c r="B2033" i="1" l="1"/>
  <c r="W2032" i="1"/>
  <c r="AC2032" i="1" s="1"/>
  <c r="L746" i="1"/>
  <c r="M746" i="1" s="1"/>
  <c r="N746" i="1" s="1"/>
  <c r="O746" i="1" s="1"/>
  <c r="K746" i="1"/>
  <c r="B2034" i="1" l="1"/>
  <c r="W2033" i="1"/>
  <c r="AC2033" i="1" s="1"/>
  <c r="I747" i="1"/>
  <c r="J747" i="1" s="1"/>
  <c r="L747" i="1" s="1"/>
  <c r="M747" i="1" s="1"/>
  <c r="Q747" i="1"/>
  <c r="B2035" i="1" l="1"/>
  <c r="W2034" i="1"/>
  <c r="AC2034" i="1" s="1"/>
  <c r="K747" i="1"/>
  <c r="N747" i="1"/>
  <c r="O747" i="1" s="1"/>
  <c r="B2036" i="1" l="1"/>
  <c r="W2035" i="1"/>
  <c r="AC2035" i="1" s="1"/>
  <c r="Q748" i="1"/>
  <c r="I748" i="1"/>
  <c r="J748" i="1" s="1"/>
  <c r="B2037" i="1" l="1"/>
  <c r="W2036" i="1"/>
  <c r="AC2036" i="1" s="1"/>
  <c r="K748" i="1"/>
  <c r="L748" i="1"/>
  <c r="M748" i="1" s="1"/>
  <c r="N748" i="1" s="1"/>
  <c r="O748" i="1" s="1"/>
  <c r="B2038" i="1" l="1"/>
  <c r="W2037" i="1"/>
  <c r="AC2037" i="1" s="1"/>
  <c r="Q749" i="1"/>
  <c r="I749" i="1"/>
  <c r="J749" i="1" s="1"/>
  <c r="B2039" i="1" l="1"/>
  <c r="W2038" i="1"/>
  <c r="AC2038" i="1" s="1"/>
  <c r="K749" i="1"/>
  <c r="L749" i="1"/>
  <c r="M749" i="1" s="1"/>
  <c r="N749" i="1" s="1"/>
  <c r="O749" i="1" s="1"/>
  <c r="B2040" i="1" l="1"/>
  <c r="W2039" i="1"/>
  <c r="AC2039" i="1" s="1"/>
  <c r="I750" i="1"/>
  <c r="J750" i="1" s="1"/>
  <c r="Q750" i="1"/>
  <c r="B2041" i="1" l="1"/>
  <c r="W2040" i="1"/>
  <c r="AC2040" i="1" s="1"/>
  <c r="L750" i="1"/>
  <c r="M750" i="1" s="1"/>
  <c r="N750" i="1" s="1"/>
  <c r="O750" i="1" s="1"/>
  <c r="K750" i="1"/>
  <c r="B2042" i="1" l="1"/>
  <c r="W2041" i="1"/>
  <c r="AC2041" i="1" s="1"/>
  <c r="I751" i="1"/>
  <c r="J751" i="1" s="1"/>
  <c r="Q751" i="1"/>
  <c r="B2043" i="1" l="1"/>
  <c r="W2042" i="1"/>
  <c r="AC2042" i="1" s="1"/>
  <c r="L751" i="1"/>
  <c r="M751" i="1" s="1"/>
  <c r="N751" i="1" s="1"/>
  <c r="O751" i="1" s="1"/>
  <c r="K751" i="1"/>
  <c r="B2044" i="1" l="1"/>
  <c r="W2043" i="1"/>
  <c r="AC2043" i="1" s="1"/>
  <c r="Q752" i="1"/>
  <c r="I752" i="1"/>
  <c r="J752" i="1" s="1"/>
  <c r="K752" i="1" s="1"/>
  <c r="B2045" i="1" l="1"/>
  <c r="W2044" i="1"/>
  <c r="AC2044" i="1" s="1"/>
  <c r="L752" i="1"/>
  <c r="M752" i="1" s="1"/>
  <c r="N752" i="1" s="1"/>
  <c r="O752" i="1" s="1"/>
  <c r="B2046" i="1" l="1"/>
  <c r="W2045" i="1"/>
  <c r="AC2045" i="1" s="1"/>
  <c r="Q753" i="1"/>
  <c r="I753" i="1"/>
  <c r="J753" i="1" s="1"/>
  <c r="L753" i="1" s="1"/>
  <c r="M753" i="1" s="1"/>
  <c r="B2047" i="1" l="1"/>
  <c r="W2046" i="1"/>
  <c r="AC2046" i="1" s="1"/>
  <c r="K753" i="1"/>
  <c r="N753" i="1"/>
  <c r="O753" i="1" s="1"/>
  <c r="B2048" i="1" l="1"/>
  <c r="W2047" i="1"/>
  <c r="AC2047" i="1" s="1"/>
  <c r="Q754" i="1"/>
  <c r="I754" i="1"/>
  <c r="J754" i="1" s="1"/>
  <c r="B2049" i="1" l="1"/>
  <c r="W2048" i="1"/>
  <c r="AC2048" i="1" s="1"/>
  <c r="K754" i="1"/>
  <c r="L754" i="1"/>
  <c r="M754" i="1" s="1"/>
  <c r="N754" i="1" s="1"/>
  <c r="O754" i="1" s="1"/>
  <c r="B2050" i="1" l="1"/>
  <c r="W2049" i="1"/>
  <c r="AC2049" i="1" s="1"/>
  <c r="I755" i="1"/>
  <c r="J755" i="1" s="1"/>
  <c r="Q755" i="1"/>
  <c r="B2051" i="1" l="1"/>
  <c r="W2050" i="1"/>
  <c r="AC2050" i="1" s="1"/>
  <c r="L755" i="1"/>
  <c r="M755" i="1" s="1"/>
  <c r="N755" i="1" s="1"/>
  <c r="O755" i="1" s="1"/>
  <c r="K755" i="1"/>
  <c r="B2052" i="1" l="1"/>
  <c r="W2051" i="1"/>
  <c r="AC2051" i="1" s="1"/>
  <c r="Q756" i="1"/>
  <c r="I756" i="1"/>
  <c r="J756" i="1" s="1"/>
  <c r="B2053" i="1" l="1"/>
  <c r="W2052" i="1"/>
  <c r="AC2052" i="1" s="1"/>
  <c r="K756" i="1"/>
  <c r="L756" i="1"/>
  <c r="M756" i="1" s="1"/>
  <c r="N756" i="1" s="1"/>
  <c r="O756" i="1" s="1"/>
  <c r="B2054" i="1" l="1"/>
  <c r="W2053" i="1"/>
  <c r="AC2053" i="1" s="1"/>
  <c r="Q757" i="1"/>
  <c r="I757" i="1"/>
  <c r="J757" i="1" s="1"/>
  <c r="B2055" i="1" l="1"/>
  <c r="W2054" i="1"/>
  <c r="AC2054" i="1" s="1"/>
  <c r="L757" i="1"/>
  <c r="M757" i="1" s="1"/>
  <c r="N757" i="1" s="1"/>
  <c r="O757" i="1" s="1"/>
  <c r="K757" i="1"/>
  <c r="B2056" i="1" l="1"/>
  <c r="W2055" i="1"/>
  <c r="AC2055" i="1" s="1"/>
  <c r="I758" i="1"/>
  <c r="J758" i="1" s="1"/>
  <c r="Q758" i="1"/>
  <c r="B2057" i="1" l="1"/>
  <c r="W2056" i="1"/>
  <c r="AC2056" i="1" s="1"/>
  <c r="L758" i="1"/>
  <c r="M758" i="1" s="1"/>
  <c r="N758" i="1" s="1"/>
  <c r="O758" i="1" s="1"/>
  <c r="K758" i="1"/>
  <c r="B2058" i="1" l="1"/>
  <c r="W2057" i="1"/>
  <c r="AC2057" i="1" s="1"/>
  <c r="Q759" i="1"/>
  <c r="I759" i="1"/>
  <c r="J759" i="1" s="1"/>
  <c r="L759" i="1" s="1"/>
  <c r="M759" i="1" s="1"/>
  <c r="B2059" i="1" l="1"/>
  <c r="W2058" i="1"/>
  <c r="AC2058" i="1" s="1"/>
  <c r="K759" i="1"/>
  <c r="N759" i="1"/>
  <c r="O759" i="1" s="1"/>
  <c r="B2060" i="1" l="1"/>
  <c r="W2059" i="1"/>
  <c r="AC2059" i="1" s="1"/>
  <c r="I760" i="1"/>
  <c r="J760" i="1" s="1"/>
  <c r="L760" i="1" s="1"/>
  <c r="M760" i="1" s="1"/>
  <c r="Q760" i="1"/>
  <c r="B2061" i="1" l="1"/>
  <c r="W2060" i="1"/>
  <c r="AC2060" i="1" s="1"/>
  <c r="K760" i="1"/>
  <c r="N760" i="1"/>
  <c r="O760" i="1" s="1"/>
  <c r="B2062" i="1" l="1"/>
  <c r="W2061" i="1"/>
  <c r="AC2061" i="1" s="1"/>
  <c r="Q761" i="1"/>
  <c r="I761" i="1"/>
  <c r="J761" i="1" s="1"/>
  <c r="B2063" i="1" l="1"/>
  <c r="W2062" i="1"/>
  <c r="AC2062" i="1" s="1"/>
  <c r="L761" i="1"/>
  <c r="M761" i="1" s="1"/>
  <c r="N761" i="1" s="1"/>
  <c r="O761" i="1" s="1"/>
  <c r="K761" i="1"/>
  <c r="B2064" i="1" l="1"/>
  <c r="W2063" i="1"/>
  <c r="AC2063" i="1" s="1"/>
  <c r="I762" i="1"/>
  <c r="J762" i="1" s="1"/>
  <c r="Q762" i="1"/>
  <c r="B2065" i="1" l="1"/>
  <c r="W2064" i="1"/>
  <c r="AC2064" i="1" s="1"/>
  <c r="L762" i="1"/>
  <c r="M762" i="1" s="1"/>
  <c r="N762" i="1" s="1"/>
  <c r="O762" i="1" s="1"/>
  <c r="K762" i="1"/>
  <c r="B2066" i="1" l="1"/>
  <c r="W2065" i="1"/>
  <c r="AC2065" i="1" s="1"/>
  <c r="Q763" i="1"/>
  <c r="I763" i="1"/>
  <c r="J763" i="1" s="1"/>
  <c r="L763" i="1" s="1"/>
  <c r="M763" i="1" s="1"/>
  <c r="B2067" i="1" l="1"/>
  <c r="W2066" i="1"/>
  <c r="AC2066" i="1" s="1"/>
  <c r="K763" i="1"/>
  <c r="N763" i="1"/>
  <c r="O763" i="1" s="1"/>
  <c r="B2068" i="1" l="1"/>
  <c r="W2067" i="1"/>
  <c r="AC2067" i="1" s="1"/>
  <c r="I764" i="1"/>
  <c r="J764" i="1" s="1"/>
  <c r="L764" i="1" s="1"/>
  <c r="M764" i="1" s="1"/>
  <c r="Q764" i="1"/>
  <c r="B2069" i="1" l="1"/>
  <c r="W2068" i="1"/>
  <c r="AC2068" i="1" s="1"/>
  <c r="K764" i="1"/>
  <c r="N764" i="1"/>
  <c r="O764" i="1" s="1"/>
  <c r="B2070" i="1" l="1"/>
  <c r="W2069" i="1"/>
  <c r="AC2069" i="1" s="1"/>
  <c r="Q765" i="1"/>
  <c r="I765" i="1"/>
  <c r="J765" i="1" s="1"/>
  <c r="B2071" i="1" l="1"/>
  <c r="W2070" i="1"/>
  <c r="AC2070" i="1" s="1"/>
  <c r="L765" i="1"/>
  <c r="M765" i="1" s="1"/>
  <c r="N765" i="1" s="1"/>
  <c r="O765" i="1" s="1"/>
  <c r="K765" i="1"/>
  <c r="B2072" i="1" l="1"/>
  <c r="W2071" i="1"/>
  <c r="AC2071" i="1" s="1"/>
  <c r="I766" i="1"/>
  <c r="J766" i="1" s="1"/>
  <c r="Q766" i="1"/>
  <c r="B2073" i="1" l="1"/>
  <c r="W2072" i="1"/>
  <c r="AC2072" i="1" s="1"/>
  <c r="L766" i="1"/>
  <c r="M766" i="1" s="1"/>
  <c r="N766" i="1" s="1"/>
  <c r="O766" i="1" s="1"/>
  <c r="K766" i="1"/>
  <c r="B2074" i="1" l="1"/>
  <c r="W2073" i="1"/>
  <c r="AC2073" i="1" s="1"/>
  <c r="Q767" i="1"/>
  <c r="I767" i="1"/>
  <c r="J767" i="1" s="1"/>
  <c r="L767" i="1" s="1"/>
  <c r="M767" i="1" s="1"/>
  <c r="B2075" i="1" l="1"/>
  <c r="W2074" i="1"/>
  <c r="AC2074" i="1" s="1"/>
  <c r="K767" i="1"/>
  <c r="N767" i="1"/>
  <c r="O767" i="1" s="1"/>
  <c r="B2076" i="1" l="1"/>
  <c r="W2075" i="1"/>
  <c r="AC2075" i="1" s="1"/>
  <c r="I768" i="1"/>
  <c r="J768" i="1" s="1"/>
  <c r="L768" i="1" s="1"/>
  <c r="M768" i="1" s="1"/>
  <c r="Q768" i="1"/>
  <c r="B2077" i="1" l="1"/>
  <c r="W2076" i="1"/>
  <c r="AC2076" i="1" s="1"/>
  <c r="K768" i="1"/>
  <c r="N768" i="1"/>
  <c r="O768" i="1" s="1"/>
  <c r="B2078" i="1" l="1"/>
  <c r="W2077" i="1"/>
  <c r="AC2077" i="1" s="1"/>
  <c r="I769" i="1"/>
  <c r="J769" i="1" s="1"/>
  <c r="L769" i="1" s="1"/>
  <c r="M769" i="1" s="1"/>
  <c r="Q769" i="1"/>
  <c r="B2079" i="1" l="1"/>
  <c r="W2078" i="1"/>
  <c r="AC2078" i="1" s="1"/>
  <c r="K769" i="1"/>
  <c r="N769" i="1"/>
  <c r="O769" i="1" s="1"/>
  <c r="B2080" i="1" l="1"/>
  <c r="W2079" i="1"/>
  <c r="AC2079" i="1" s="1"/>
  <c r="Q770" i="1"/>
  <c r="I770" i="1"/>
  <c r="J770" i="1" s="1"/>
  <c r="B2081" i="1" l="1"/>
  <c r="W2080" i="1"/>
  <c r="AC2080" i="1" s="1"/>
  <c r="L770" i="1"/>
  <c r="M770" i="1" s="1"/>
  <c r="N770" i="1" s="1"/>
  <c r="O770" i="1" s="1"/>
  <c r="K770" i="1"/>
  <c r="B2082" i="1" l="1"/>
  <c r="W2081" i="1"/>
  <c r="AC2081" i="1" s="1"/>
  <c r="Q771" i="1"/>
  <c r="I771" i="1"/>
  <c r="J771" i="1" s="1"/>
  <c r="B2083" i="1" l="1"/>
  <c r="W2082" i="1"/>
  <c r="AC2082" i="1" s="1"/>
  <c r="L771" i="1"/>
  <c r="M771" i="1" s="1"/>
  <c r="N771" i="1" s="1"/>
  <c r="O771" i="1" s="1"/>
  <c r="K771" i="1"/>
  <c r="B2084" i="1" l="1"/>
  <c r="W2083" i="1"/>
  <c r="AC2083" i="1" s="1"/>
  <c r="Q772" i="1"/>
  <c r="I772" i="1"/>
  <c r="J772" i="1" s="1"/>
  <c r="B2085" i="1" l="1"/>
  <c r="W2084" i="1"/>
  <c r="AC2084" i="1" s="1"/>
  <c r="K772" i="1"/>
  <c r="L772" i="1"/>
  <c r="M772" i="1" s="1"/>
  <c r="N772" i="1" s="1"/>
  <c r="O772" i="1" s="1"/>
  <c r="B2086" i="1" l="1"/>
  <c r="W2085" i="1"/>
  <c r="AC2085" i="1" s="1"/>
  <c r="Q773" i="1"/>
  <c r="I773" i="1"/>
  <c r="J773" i="1" s="1"/>
  <c r="B2087" i="1" l="1"/>
  <c r="W2086" i="1"/>
  <c r="AC2086" i="1" s="1"/>
  <c r="K773" i="1"/>
  <c r="L773" i="1"/>
  <c r="M773" i="1" s="1"/>
  <c r="N773" i="1" s="1"/>
  <c r="O773" i="1" s="1"/>
  <c r="B2088" i="1" l="1"/>
  <c r="W2087" i="1"/>
  <c r="AC2087" i="1" s="1"/>
  <c r="Q774" i="1"/>
  <c r="I774" i="1"/>
  <c r="J774" i="1" s="1"/>
  <c r="B2089" i="1" l="1"/>
  <c r="W2088" i="1"/>
  <c r="AC2088" i="1" s="1"/>
  <c r="L774" i="1"/>
  <c r="M774" i="1" s="1"/>
  <c r="N774" i="1" s="1"/>
  <c r="O774" i="1" s="1"/>
  <c r="K774" i="1"/>
  <c r="B2090" i="1" l="1"/>
  <c r="W2089" i="1"/>
  <c r="AC2089" i="1" s="1"/>
  <c r="I775" i="1"/>
  <c r="J775" i="1" s="1"/>
  <c r="L775" i="1" s="1"/>
  <c r="M775" i="1" s="1"/>
  <c r="Q775" i="1"/>
  <c r="B2091" i="1" l="1"/>
  <c r="W2090" i="1"/>
  <c r="AC2090" i="1" s="1"/>
  <c r="K775" i="1"/>
  <c r="N775" i="1"/>
  <c r="O775" i="1" s="1"/>
  <c r="B2092" i="1" l="1"/>
  <c r="W2091" i="1"/>
  <c r="AC2091" i="1" s="1"/>
  <c r="Q776" i="1"/>
  <c r="I776" i="1"/>
  <c r="J776" i="1" s="1"/>
  <c r="B2093" i="1" l="1"/>
  <c r="W2092" i="1"/>
  <c r="AC2092" i="1" s="1"/>
  <c r="L776" i="1"/>
  <c r="M776" i="1" s="1"/>
  <c r="N776" i="1" s="1"/>
  <c r="O776" i="1" s="1"/>
  <c r="K776" i="1"/>
  <c r="B2094" i="1" l="1"/>
  <c r="W2093" i="1"/>
  <c r="AC2093" i="1" s="1"/>
  <c r="I777" i="1"/>
  <c r="J777" i="1" s="1"/>
  <c r="L777" i="1" s="1"/>
  <c r="M777" i="1" s="1"/>
  <c r="Q777" i="1"/>
  <c r="B2095" i="1" l="1"/>
  <c r="W2094" i="1"/>
  <c r="AC2094" i="1" s="1"/>
  <c r="K777" i="1"/>
  <c r="N777" i="1"/>
  <c r="O777" i="1" s="1"/>
  <c r="B2096" i="1" l="1"/>
  <c r="W2095" i="1"/>
  <c r="AC2095" i="1" s="1"/>
  <c r="Q778" i="1"/>
  <c r="I778" i="1"/>
  <c r="J778" i="1" s="1"/>
  <c r="B2097" i="1" l="1"/>
  <c r="W2096" i="1"/>
  <c r="AC2096" i="1" s="1"/>
  <c r="L778" i="1"/>
  <c r="M778" i="1" s="1"/>
  <c r="N778" i="1" s="1"/>
  <c r="O778" i="1" s="1"/>
  <c r="K778" i="1"/>
  <c r="B2098" i="1" l="1"/>
  <c r="W2097" i="1"/>
  <c r="AC2097" i="1" s="1"/>
  <c r="Q779" i="1"/>
  <c r="I779" i="1"/>
  <c r="J779" i="1" s="1"/>
  <c r="B2099" i="1" l="1"/>
  <c r="W2098" i="1"/>
  <c r="AC2098" i="1" s="1"/>
  <c r="L779" i="1"/>
  <c r="M779" i="1" s="1"/>
  <c r="N779" i="1" s="1"/>
  <c r="O779" i="1" s="1"/>
  <c r="K779" i="1"/>
  <c r="B2100" i="1" l="1"/>
  <c r="W2099" i="1"/>
  <c r="AC2099" i="1" s="1"/>
  <c r="I780" i="1"/>
  <c r="J780" i="1" s="1"/>
  <c r="Q780" i="1"/>
  <c r="B2101" i="1" l="1"/>
  <c r="W2100" i="1"/>
  <c r="AC2100" i="1" s="1"/>
  <c r="L780" i="1"/>
  <c r="M780" i="1" s="1"/>
  <c r="N780" i="1" s="1"/>
  <c r="O780" i="1" s="1"/>
  <c r="K780" i="1"/>
  <c r="B2102" i="1" l="1"/>
  <c r="W2101" i="1"/>
  <c r="AC2101" i="1" s="1"/>
  <c r="Q781" i="1"/>
  <c r="I781" i="1"/>
  <c r="J781" i="1" s="1"/>
  <c r="B2103" i="1" l="1"/>
  <c r="W2102" i="1"/>
  <c r="AC2102" i="1" s="1"/>
  <c r="K781" i="1"/>
  <c r="L781" i="1"/>
  <c r="M781" i="1" s="1"/>
  <c r="N781" i="1" s="1"/>
  <c r="O781" i="1" s="1"/>
  <c r="B2104" i="1" l="1"/>
  <c r="W2103" i="1"/>
  <c r="AC2103" i="1" s="1"/>
  <c r="Q782" i="1"/>
  <c r="I782" i="1"/>
  <c r="J782" i="1" s="1"/>
  <c r="K782" i="1" s="1"/>
  <c r="B2105" i="1" l="1"/>
  <c r="W2104" i="1"/>
  <c r="AC2104" i="1" s="1"/>
  <c r="L782" i="1"/>
  <c r="M782" i="1" s="1"/>
  <c r="N782" i="1" s="1"/>
  <c r="O782" i="1" s="1"/>
  <c r="B2106" i="1" l="1"/>
  <c r="W2105" i="1"/>
  <c r="AC2105" i="1" s="1"/>
  <c r="I783" i="1"/>
  <c r="J783" i="1" s="1"/>
  <c r="L783" i="1" s="1"/>
  <c r="M783" i="1" s="1"/>
  <c r="Q783" i="1"/>
  <c r="B2107" i="1" l="1"/>
  <c r="W2106" i="1"/>
  <c r="AC2106" i="1" s="1"/>
  <c r="K783" i="1"/>
  <c r="N783" i="1"/>
  <c r="O783" i="1" s="1"/>
  <c r="B2108" i="1" l="1"/>
  <c r="W2107" i="1"/>
  <c r="AC2107" i="1" s="1"/>
  <c r="Q784" i="1"/>
  <c r="I784" i="1"/>
  <c r="J784" i="1" s="1"/>
  <c r="B2109" i="1" l="1"/>
  <c r="W2108" i="1"/>
  <c r="AC2108" i="1" s="1"/>
  <c r="K784" i="1"/>
  <c r="L784" i="1"/>
  <c r="M784" i="1" s="1"/>
  <c r="N784" i="1" s="1"/>
  <c r="O784" i="1" s="1"/>
  <c r="B2110" i="1" l="1"/>
  <c r="W2109" i="1"/>
  <c r="AC2109" i="1" s="1"/>
  <c r="Q785" i="1"/>
  <c r="I785" i="1"/>
  <c r="J785" i="1" s="1"/>
  <c r="B2111" i="1" l="1"/>
  <c r="W2110" i="1"/>
  <c r="AC2110" i="1" s="1"/>
  <c r="L785" i="1"/>
  <c r="M785" i="1" s="1"/>
  <c r="N785" i="1" s="1"/>
  <c r="O785" i="1" s="1"/>
  <c r="K785" i="1"/>
  <c r="B2112" i="1" l="1"/>
  <c r="W2111" i="1"/>
  <c r="AC2111" i="1" s="1"/>
  <c r="Q786" i="1"/>
  <c r="I786" i="1"/>
  <c r="J786" i="1" s="1"/>
  <c r="L786" i="1" s="1"/>
  <c r="M786" i="1" s="1"/>
  <c r="B2113" i="1" l="1"/>
  <c r="W2112" i="1"/>
  <c r="AC2112" i="1" s="1"/>
  <c r="K786" i="1"/>
  <c r="N786" i="1"/>
  <c r="O786" i="1" s="1"/>
  <c r="B2114" i="1" l="1"/>
  <c r="W2113" i="1"/>
  <c r="AC2113" i="1" s="1"/>
  <c r="Q787" i="1"/>
  <c r="I787" i="1"/>
  <c r="J787" i="1" s="1"/>
  <c r="B2115" i="1" l="1"/>
  <c r="W2114" i="1"/>
  <c r="AC2114" i="1" s="1"/>
  <c r="L787" i="1"/>
  <c r="M787" i="1" s="1"/>
  <c r="N787" i="1" s="1"/>
  <c r="O787" i="1" s="1"/>
  <c r="K787" i="1"/>
  <c r="B2116" i="1" l="1"/>
  <c r="W2115" i="1"/>
  <c r="AC2115" i="1" s="1"/>
  <c r="I788" i="1"/>
  <c r="J788" i="1" s="1"/>
  <c r="L788" i="1" s="1"/>
  <c r="M788" i="1" s="1"/>
  <c r="Q788" i="1"/>
  <c r="B2117" i="1" l="1"/>
  <c r="W2116" i="1"/>
  <c r="AC2116" i="1" s="1"/>
  <c r="K788" i="1"/>
  <c r="N788" i="1"/>
  <c r="O788" i="1" s="1"/>
  <c r="B2118" i="1" l="1"/>
  <c r="W2117" i="1"/>
  <c r="AC2117" i="1" s="1"/>
  <c r="Q789" i="1"/>
  <c r="I789" i="1"/>
  <c r="J789" i="1" s="1"/>
  <c r="L789" i="1" s="1"/>
  <c r="M789" i="1" s="1"/>
  <c r="B2119" i="1" l="1"/>
  <c r="W2118" i="1"/>
  <c r="AC2118" i="1" s="1"/>
  <c r="K789" i="1"/>
  <c r="N789" i="1"/>
  <c r="O789" i="1" s="1"/>
  <c r="B2120" i="1" l="1"/>
  <c r="W2119" i="1"/>
  <c r="AC2119" i="1" s="1"/>
  <c r="Q790" i="1"/>
  <c r="I790" i="1"/>
  <c r="J790" i="1" s="1"/>
  <c r="B2121" i="1" l="1"/>
  <c r="W2120" i="1"/>
  <c r="AC2120" i="1" s="1"/>
  <c r="K790" i="1"/>
  <c r="L790" i="1"/>
  <c r="M790" i="1" s="1"/>
  <c r="N790" i="1" s="1"/>
  <c r="O790" i="1" s="1"/>
  <c r="B2122" i="1" l="1"/>
  <c r="W2121" i="1"/>
  <c r="AC2121" i="1" s="1"/>
  <c r="Q791" i="1"/>
  <c r="I791" i="1"/>
  <c r="J791" i="1" s="1"/>
  <c r="L791" i="1" s="1"/>
  <c r="M791" i="1" l="1"/>
  <c r="N791" i="1" s="1"/>
  <c r="O791" i="1" s="1"/>
  <c r="B2123" i="1"/>
  <c r="W2122" i="1"/>
  <c r="AC2122" i="1" s="1"/>
  <c r="K791" i="1"/>
  <c r="B2124" i="1" l="1"/>
  <c r="W2123" i="1"/>
  <c r="AC2123" i="1" s="1"/>
  <c r="I792" i="1"/>
  <c r="J792" i="1" s="1"/>
  <c r="L792" i="1" s="1"/>
  <c r="M792" i="1" s="1"/>
  <c r="Q792" i="1"/>
  <c r="B2125" i="1" l="1"/>
  <c r="W2124" i="1"/>
  <c r="AC2124" i="1" s="1"/>
  <c r="K792" i="1"/>
  <c r="N792" i="1"/>
  <c r="O792" i="1" s="1"/>
  <c r="B2126" i="1" l="1"/>
  <c r="W2125" i="1"/>
  <c r="AC2125" i="1" s="1"/>
  <c r="I793" i="1"/>
  <c r="J793" i="1" s="1"/>
  <c r="L793" i="1" s="1"/>
  <c r="M793" i="1" s="1"/>
  <c r="Q793" i="1"/>
  <c r="B2127" i="1" l="1"/>
  <c r="W2126" i="1"/>
  <c r="AC2126" i="1" s="1"/>
  <c r="K793" i="1"/>
  <c r="N793" i="1"/>
  <c r="O793" i="1" s="1"/>
  <c r="B2128" i="1" l="1"/>
  <c r="W2127" i="1"/>
  <c r="AC2127" i="1" s="1"/>
  <c r="Q794" i="1"/>
  <c r="I794" i="1"/>
  <c r="J794" i="1" s="1"/>
  <c r="L794" i="1" s="1"/>
  <c r="M794" i="1" s="1"/>
  <c r="B2129" i="1" l="1"/>
  <c r="W2128" i="1"/>
  <c r="AC2128" i="1" s="1"/>
  <c r="K794" i="1"/>
  <c r="N794" i="1"/>
  <c r="O794" i="1" s="1"/>
  <c r="B2130" i="1" l="1"/>
  <c r="W2129" i="1"/>
  <c r="AC2129" i="1" s="1"/>
  <c r="Q795" i="1"/>
  <c r="I795" i="1"/>
  <c r="J795" i="1" s="1"/>
  <c r="B2131" i="1" l="1"/>
  <c r="W2130" i="1"/>
  <c r="AC2130" i="1" s="1"/>
  <c r="K795" i="1"/>
  <c r="L795" i="1"/>
  <c r="M795" i="1" s="1"/>
  <c r="N795" i="1" s="1"/>
  <c r="O795" i="1" s="1"/>
  <c r="B2132" i="1" l="1"/>
  <c r="W2131" i="1"/>
  <c r="AC2131" i="1" s="1"/>
  <c r="Q796" i="1"/>
  <c r="I796" i="1"/>
  <c r="J796" i="1" s="1"/>
  <c r="B2133" i="1" l="1"/>
  <c r="W2132" i="1"/>
  <c r="AC2132" i="1" s="1"/>
  <c r="K796" i="1"/>
  <c r="L796" i="1"/>
  <c r="M796" i="1" s="1"/>
  <c r="N796" i="1" s="1"/>
  <c r="O796" i="1" s="1"/>
  <c r="B2134" i="1" l="1"/>
  <c r="W2133" i="1"/>
  <c r="AC2133" i="1" s="1"/>
  <c r="Q797" i="1"/>
  <c r="I797" i="1"/>
  <c r="J797" i="1" s="1"/>
  <c r="L797" i="1" s="1"/>
  <c r="M797" i="1" s="1"/>
  <c r="B2135" i="1" l="1"/>
  <c r="W2134" i="1"/>
  <c r="AC2134" i="1" s="1"/>
  <c r="K797" i="1"/>
  <c r="N797" i="1"/>
  <c r="O797" i="1" s="1"/>
  <c r="B2136" i="1" l="1"/>
  <c r="W2135" i="1"/>
  <c r="AC2135" i="1" s="1"/>
  <c r="Q798" i="1"/>
  <c r="I798" i="1"/>
  <c r="J798" i="1" s="1"/>
  <c r="B2137" i="1" l="1"/>
  <c r="W2136" i="1"/>
  <c r="AC2136" i="1" s="1"/>
  <c r="K798" i="1"/>
  <c r="L798" i="1"/>
  <c r="M798" i="1" s="1"/>
  <c r="N798" i="1" s="1"/>
  <c r="O798" i="1" s="1"/>
  <c r="B2138" i="1" l="1"/>
  <c r="W2137" i="1"/>
  <c r="AC2137" i="1" s="1"/>
  <c r="I799" i="1"/>
  <c r="J799" i="1" s="1"/>
  <c r="Q799" i="1"/>
  <c r="B2139" i="1" l="1"/>
  <c r="W2138" i="1"/>
  <c r="AC2138" i="1" s="1"/>
  <c r="L799" i="1"/>
  <c r="M799" i="1" s="1"/>
  <c r="N799" i="1" s="1"/>
  <c r="O799" i="1" s="1"/>
  <c r="K799" i="1"/>
  <c r="B2140" i="1" l="1"/>
  <c r="W2139" i="1"/>
  <c r="AC2139" i="1" s="1"/>
  <c r="Q800" i="1"/>
  <c r="I800" i="1"/>
  <c r="J800" i="1" s="1"/>
  <c r="B2141" i="1" l="1"/>
  <c r="W2140" i="1"/>
  <c r="AC2140" i="1" s="1"/>
  <c r="K800" i="1"/>
  <c r="L800" i="1"/>
  <c r="M800" i="1" s="1"/>
  <c r="N800" i="1" s="1"/>
  <c r="O800" i="1" s="1"/>
  <c r="B2142" i="1" l="1"/>
  <c r="W2141" i="1"/>
  <c r="AC2141" i="1" s="1"/>
  <c r="I801" i="1"/>
  <c r="J801" i="1" s="1"/>
  <c r="L801" i="1" s="1"/>
  <c r="M801" i="1" s="1"/>
  <c r="Q801" i="1"/>
  <c r="B2143" i="1" l="1"/>
  <c r="W2142" i="1"/>
  <c r="AC2142" i="1" s="1"/>
  <c r="K801" i="1"/>
  <c r="N801" i="1"/>
  <c r="O801" i="1" s="1"/>
  <c r="B2144" i="1" l="1"/>
  <c r="W2143" i="1"/>
  <c r="AC2143" i="1" s="1"/>
  <c r="I802" i="1"/>
  <c r="J802" i="1" s="1"/>
  <c r="Q802" i="1"/>
  <c r="B2145" i="1" l="1"/>
  <c r="W2144" i="1"/>
  <c r="AC2144" i="1" s="1"/>
  <c r="L802" i="1"/>
  <c r="M802" i="1" s="1"/>
  <c r="N802" i="1" s="1"/>
  <c r="O802" i="1" s="1"/>
  <c r="K802" i="1"/>
  <c r="B2146" i="1" l="1"/>
  <c r="W2145" i="1"/>
  <c r="AC2145" i="1" s="1"/>
  <c r="Q803" i="1"/>
  <c r="I803" i="1"/>
  <c r="J803" i="1" s="1"/>
  <c r="B2147" i="1" l="1"/>
  <c r="W2146" i="1"/>
  <c r="AC2146" i="1" s="1"/>
  <c r="L803" i="1"/>
  <c r="M803" i="1" s="1"/>
  <c r="N803" i="1" s="1"/>
  <c r="O803" i="1" s="1"/>
  <c r="K803" i="1"/>
  <c r="B2148" i="1" l="1"/>
  <c r="W2147" i="1"/>
  <c r="AC2147" i="1" s="1"/>
  <c r="I804" i="1"/>
  <c r="J804" i="1" s="1"/>
  <c r="L804" i="1" s="1"/>
  <c r="M804" i="1" s="1"/>
  <c r="Q804" i="1"/>
  <c r="B2149" i="1" l="1"/>
  <c r="W2148" i="1"/>
  <c r="AC2148" i="1" s="1"/>
  <c r="K804" i="1"/>
  <c r="N804" i="1"/>
  <c r="O804" i="1" s="1"/>
  <c r="B2150" i="1" l="1"/>
  <c r="W2149" i="1"/>
  <c r="AC2149" i="1" s="1"/>
  <c r="Q805" i="1"/>
  <c r="I805" i="1"/>
  <c r="J805" i="1" s="1"/>
  <c r="B2151" i="1" l="1"/>
  <c r="W2150" i="1"/>
  <c r="AC2150" i="1" s="1"/>
  <c r="L805" i="1"/>
  <c r="M805" i="1" s="1"/>
  <c r="N805" i="1" s="1"/>
  <c r="O805" i="1" s="1"/>
  <c r="K805" i="1"/>
  <c r="B2152" i="1" l="1"/>
  <c r="W2151" i="1"/>
  <c r="AC2151" i="1" s="1"/>
  <c r="Q806" i="1"/>
  <c r="I806" i="1"/>
  <c r="J806" i="1" s="1"/>
  <c r="B2153" i="1" l="1"/>
  <c r="W2152" i="1"/>
  <c r="AC2152" i="1" s="1"/>
  <c r="L806" i="1"/>
  <c r="M806" i="1" s="1"/>
  <c r="N806" i="1" s="1"/>
  <c r="O806" i="1" s="1"/>
  <c r="K806" i="1"/>
  <c r="B2154" i="1" l="1"/>
  <c r="W2153" i="1"/>
  <c r="AC2153" i="1" s="1"/>
  <c r="Q807" i="1"/>
  <c r="I807" i="1"/>
  <c r="J807" i="1" s="1"/>
  <c r="B2155" i="1" l="1"/>
  <c r="W2154" i="1"/>
  <c r="AC2154" i="1" s="1"/>
  <c r="K807" i="1"/>
  <c r="L807" i="1"/>
  <c r="M807" i="1" s="1"/>
  <c r="N807" i="1" s="1"/>
  <c r="O807" i="1" s="1"/>
  <c r="B2156" i="1" l="1"/>
  <c r="W2155" i="1"/>
  <c r="AC2155" i="1" s="1"/>
  <c r="I808" i="1"/>
  <c r="J808" i="1" s="1"/>
  <c r="Q808" i="1"/>
  <c r="B2157" i="1" l="1"/>
  <c r="W2156" i="1"/>
  <c r="AC2156" i="1" s="1"/>
  <c r="L808" i="1"/>
  <c r="M808" i="1" s="1"/>
  <c r="N808" i="1" s="1"/>
  <c r="O808" i="1" s="1"/>
  <c r="K808" i="1"/>
  <c r="B2158" i="1" l="1"/>
  <c r="W2157" i="1"/>
  <c r="AC2157" i="1" s="1"/>
  <c r="Q809" i="1"/>
  <c r="I809" i="1"/>
  <c r="J809" i="1" s="1"/>
  <c r="B2159" i="1" l="1"/>
  <c r="W2158" i="1"/>
  <c r="AC2158" i="1" s="1"/>
  <c r="K809" i="1"/>
  <c r="L809" i="1"/>
  <c r="M809" i="1" s="1"/>
  <c r="N809" i="1" s="1"/>
  <c r="O809" i="1" s="1"/>
  <c r="B2160" i="1" l="1"/>
  <c r="W2159" i="1"/>
  <c r="AC2159" i="1" s="1"/>
  <c r="Q810" i="1"/>
  <c r="I810" i="1"/>
  <c r="J810" i="1" s="1"/>
  <c r="B2161" i="1" l="1"/>
  <c r="W2160" i="1"/>
  <c r="AC2160" i="1" s="1"/>
  <c r="L810" i="1"/>
  <c r="M810" i="1" s="1"/>
  <c r="N810" i="1" s="1"/>
  <c r="O810" i="1" s="1"/>
  <c r="K810" i="1"/>
  <c r="B2162" i="1" l="1"/>
  <c r="W2161" i="1"/>
  <c r="AC2161" i="1" s="1"/>
  <c r="Q811" i="1"/>
  <c r="I811" i="1"/>
  <c r="J811" i="1" s="1"/>
  <c r="B2163" i="1" l="1"/>
  <c r="W2162" i="1"/>
  <c r="AC2162" i="1" s="1"/>
  <c r="K811" i="1"/>
  <c r="L811" i="1"/>
  <c r="M811" i="1" s="1"/>
  <c r="N811" i="1" s="1"/>
  <c r="O811" i="1" s="1"/>
  <c r="B2164" i="1" l="1"/>
  <c r="W2163" i="1"/>
  <c r="AC2163" i="1" s="1"/>
  <c r="I812" i="1"/>
  <c r="J812" i="1" s="1"/>
  <c r="L812" i="1" s="1"/>
  <c r="Q812" i="1"/>
  <c r="M812" i="1" l="1"/>
  <c r="N812" i="1" s="1"/>
  <c r="O812" i="1" s="1"/>
  <c r="B2165" i="1"/>
  <c r="W2164" i="1"/>
  <c r="AC2164" i="1" s="1"/>
  <c r="K812" i="1"/>
  <c r="B2166" i="1" l="1"/>
  <c r="W2165" i="1"/>
  <c r="AC2165" i="1" s="1"/>
  <c r="Q813" i="1"/>
  <c r="I813" i="1"/>
  <c r="J813" i="1" s="1"/>
  <c r="B2167" i="1" l="1"/>
  <c r="W2166" i="1"/>
  <c r="AC2166" i="1" s="1"/>
  <c r="K813" i="1"/>
  <c r="L813" i="1"/>
  <c r="M813" i="1" s="1"/>
  <c r="N813" i="1" s="1"/>
  <c r="O813" i="1" s="1"/>
  <c r="B2168" i="1" l="1"/>
  <c r="W2167" i="1"/>
  <c r="AC2167" i="1" s="1"/>
  <c r="Q814" i="1"/>
  <c r="I814" i="1"/>
  <c r="J814" i="1" s="1"/>
  <c r="B2169" i="1" l="1"/>
  <c r="W2168" i="1"/>
  <c r="AC2168" i="1" s="1"/>
  <c r="L814" i="1"/>
  <c r="M814" i="1" s="1"/>
  <c r="N814" i="1" s="1"/>
  <c r="O814" i="1" s="1"/>
  <c r="K814" i="1"/>
  <c r="B2170" i="1" l="1"/>
  <c r="W2169" i="1"/>
  <c r="AC2169" i="1" s="1"/>
  <c r="I815" i="1"/>
  <c r="J815" i="1" s="1"/>
  <c r="Q815" i="1"/>
  <c r="B2171" i="1" l="1"/>
  <c r="W2170" i="1"/>
  <c r="AC2170" i="1" s="1"/>
  <c r="L815" i="1"/>
  <c r="M815" i="1" s="1"/>
  <c r="N815" i="1" s="1"/>
  <c r="O815" i="1" s="1"/>
  <c r="K815" i="1"/>
  <c r="B2172" i="1" l="1"/>
  <c r="W2171" i="1"/>
  <c r="AC2171" i="1" s="1"/>
  <c r="Q816" i="1"/>
  <c r="I816" i="1"/>
  <c r="J816" i="1" s="1"/>
  <c r="B2173" i="1" l="1"/>
  <c r="W2172" i="1"/>
  <c r="AC2172" i="1" s="1"/>
  <c r="L816" i="1"/>
  <c r="M816" i="1" s="1"/>
  <c r="N816" i="1" s="1"/>
  <c r="O816" i="1" s="1"/>
  <c r="K816" i="1"/>
  <c r="B2174" i="1" l="1"/>
  <c r="W2173" i="1"/>
  <c r="AC2173" i="1" s="1"/>
  <c r="Q817" i="1"/>
  <c r="I817" i="1"/>
  <c r="J817" i="1" s="1"/>
  <c r="B2175" i="1" l="1"/>
  <c r="W2174" i="1"/>
  <c r="AC2174" i="1" s="1"/>
  <c r="L817" i="1"/>
  <c r="M817" i="1" s="1"/>
  <c r="N817" i="1" s="1"/>
  <c r="O817" i="1" s="1"/>
  <c r="K817" i="1"/>
  <c r="B2176" i="1" l="1"/>
  <c r="W2175" i="1"/>
  <c r="AC2175" i="1" s="1"/>
  <c r="Q818" i="1"/>
  <c r="I818" i="1"/>
  <c r="J818" i="1" s="1"/>
  <c r="B2177" i="1" l="1"/>
  <c r="W2176" i="1"/>
  <c r="AC2176" i="1" s="1"/>
  <c r="L818" i="1"/>
  <c r="M818" i="1" s="1"/>
  <c r="N818" i="1" s="1"/>
  <c r="O818" i="1" s="1"/>
  <c r="K818" i="1"/>
  <c r="B2178" i="1" l="1"/>
  <c r="W2177" i="1"/>
  <c r="AC2177" i="1" s="1"/>
  <c r="Q819" i="1"/>
  <c r="I819" i="1"/>
  <c r="J819" i="1" s="1"/>
  <c r="L819" i="1" s="1"/>
  <c r="M819" i="1" s="1"/>
  <c r="B2179" i="1" l="1"/>
  <c r="W2178" i="1"/>
  <c r="AC2178" i="1" s="1"/>
  <c r="K819" i="1"/>
  <c r="N819" i="1"/>
  <c r="O819" i="1" s="1"/>
  <c r="B2180" i="1" l="1"/>
  <c r="W2179" i="1"/>
  <c r="AC2179" i="1" s="1"/>
  <c r="Q820" i="1"/>
  <c r="I820" i="1"/>
  <c r="J820" i="1" s="1"/>
  <c r="L820" i="1" s="1"/>
  <c r="M820" i="1" s="1"/>
  <c r="B2181" i="1" l="1"/>
  <c r="W2180" i="1"/>
  <c r="AC2180" i="1" s="1"/>
  <c r="K820" i="1"/>
  <c r="N820" i="1"/>
  <c r="O820" i="1" s="1"/>
  <c r="B2182" i="1" l="1"/>
  <c r="W2181" i="1"/>
  <c r="AC2181" i="1" s="1"/>
  <c r="I821" i="1"/>
  <c r="J821" i="1" s="1"/>
  <c r="L821" i="1" s="1"/>
  <c r="M821" i="1" s="1"/>
  <c r="Q821" i="1"/>
  <c r="B2183" i="1" l="1"/>
  <c r="W2182" i="1"/>
  <c r="AC2182" i="1" s="1"/>
  <c r="K821" i="1"/>
  <c r="N821" i="1"/>
  <c r="O821" i="1" s="1"/>
  <c r="B2184" i="1" l="1"/>
  <c r="W2183" i="1"/>
  <c r="AC2183" i="1" s="1"/>
  <c r="Q822" i="1"/>
  <c r="I822" i="1"/>
  <c r="J822" i="1" s="1"/>
  <c r="L822" i="1" s="1"/>
  <c r="M822" i="1" s="1"/>
  <c r="B2185" i="1" l="1"/>
  <c r="W2184" i="1"/>
  <c r="AC2184" i="1" s="1"/>
  <c r="K822" i="1"/>
  <c r="N822" i="1"/>
  <c r="O822" i="1" s="1"/>
  <c r="B2186" i="1" l="1"/>
  <c r="W2185" i="1"/>
  <c r="AC2185" i="1" s="1"/>
  <c r="Q823" i="1"/>
  <c r="I823" i="1"/>
  <c r="J823" i="1" s="1"/>
  <c r="B2187" i="1" l="1"/>
  <c r="W2186" i="1"/>
  <c r="AC2186" i="1" s="1"/>
  <c r="K823" i="1"/>
  <c r="L823" i="1"/>
  <c r="M823" i="1" s="1"/>
  <c r="N823" i="1" s="1"/>
  <c r="O823" i="1" s="1"/>
  <c r="B2188" i="1" l="1"/>
  <c r="W2187" i="1"/>
  <c r="AC2187" i="1" s="1"/>
  <c r="Q824" i="1"/>
  <c r="I824" i="1"/>
  <c r="J824" i="1" s="1"/>
  <c r="B2189" i="1" l="1"/>
  <c r="W2188" i="1"/>
  <c r="AC2188" i="1" s="1"/>
  <c r="L824" i="1"/>
  <c r="M824" i="1" s="1"/>
  <c r="N824" i="1" s="1"/>
  <c r="O824" i="1" s="1"/>
  <c r="K824" i="1"/>
  <c r="B2190" i="1" l="1"/>
  <c r="W2189" i="1"/>
  <c r="AC2189" i="1" s="1"/>
  <c r="Q825" i="1"/>
  <c r="I825" i="1"/>
  <c r="J825" i="1" s="1"/>
  <c r="B2191" i="1" l="1"/>
  <c r="W2190" i="1"/>
  <c r="AC2190" i="1" s="1"/>
  <c r="L825" i="1"/>
  <c r="M825" i="1" s="1"/>
  <c r="N825" i="1" s="1"/>
  <c r="O825" i="1" s="1"/>
  <c r="K825" i="1"/>
  <c r="B2192" i="1" l="1"/>
  <c r="W2191" i="1"/>
  <c r="AC2191" i="1" s="1"/>
  <c r="Q826" i="1"/>
  <c r="I826" i="1"/>
  <c r="J826" i="1" s="1"/>
  <c r="B2193" i="1" l="1"/>
  <c r="W2192" i="1"/>
  <c r="AC2192" i="1" s="1"/>
  <c r="L826" i="1"/>
  <c r="M826" i="1" s="1"/>
  <c r="N826" i="1" s="1"/>
  <c r="O826" i="1" s="1"/>
  <c r="K826" i="1"/>
  <c r="B2194" i="1" l="1"/>
  <c r="W2193" i="1"/>
  <c r="AC2193" i="1" s="1"/>
  <c r="Q827" i="1"/>
  <c r="I827" i="1"/>
  <c r="J827" i="1" s="1"/>
  <c r="B2195" i="1" l="1"/>
  <c r="W2194" i="1"/>
  <c r="AC2194" i="1" s="1"/>
  <c r="K827" i="1"/>
  <c r="L827" i="1"/>
  <c r="M827" i="1" s="1"/>
  <c r="N827" i="1" s="1"/>
  <c r="O827" i="1" s="1"/>
  <c r="B2196" i="1" l="1"/>
  <c r="W2195" i="1"/>
  <c r="AC2195" i="1" s="1"/>
  <c r="Q828" i="1"/>
  <c r="I828" i="1"/>
  <c r="J828" i="1" s="1"/>
  <c r="B2197" i="1" l="1"/>
  <c r="W2196" i="1"/>
  <c r="AC2196" i="1" s="1"/>
  <c r="L828" i="1"/>
  <c r="M828" i="1" s="1"/>
  <c r="N828" i="1" s="1"/>
  <c r="O828" i="1" s="1"/>
  <c r="K828" i="1"/>
  <c r="B2198" i="1" l="1"/>
  <c r="W2197" i="1"/>
  <c r="AC2197" i="1" s="1"/>
  <c r="Q829" i="1"/>
  <c r="I829" i="1"/>
  <c r="J829" i="1" s="1"/>
  <c r="B2199" i="1" l="1"/>
  <c r="W2198" i="1"/>
  <c r="AC2198" i="1" s="1"/>
  <c r="K829" i="1"/>
  <c r="L829" i="1"/>
  <c r="M829" i="1" s="1"/>
  <c r="N829" i="1" s="1"/>
  <c r="O829" i="1" s="1"/>
  <c r="B2200" i="1" l="1"/>
  <c r="W2199" i="1"/>
  <c r="AC2199" i="1" s="1"/>
  <c r="Q830" i="1"/>
  <c r="I830" i="1"/>
  <c r="J830" i="1" s="1"/>
  <c r="B2201" i="1" l="1"/>
  <c r="W2200" i="1"/>
  <c r="AC2200" i="1" s="1"/>
  <c r="L830" i="1"/>
  <c r="M830" i="1" s="1"/>
  <c r="N830" i="1" s="1"/>
  <c r="O830" i="1" s="1"/>
  <c r="K830" i="1"/>
  <c r="B2202" i="1" l="1"/>
  <c r="W2201" i="1"/>
  <c r="AC2201" i="1" s="1"/>
  <c r="Q831" i="1"/>
  <c r="I831" i="1"/>
  <c r="J831" i="1" s="1"/>
  <c r="L831" i="1" s="1"/>
  <c r="M831" i="1" s="1"/>
  <c r="B2203" i="1" l="1"/>
  <c r="W2202" i="1"/>
  <c r="AC2202" i="1" s="1"/>
  <c r="K831" i="1"/>
  <c r="N831" i="1"/>
  <c r="O831" i="1" s="1"/>
  <c r="B2204" i="1" l="1"/>
  <c r="W2203" i="1"/>
  <c r="AC2203" i="1" s="1"/>
  <c r="Q832" i="1"/>
  <c r="I832" i="1"/>
  <c r="J832" i="1" s="1"/>
  <c r="B2205" i="1" l="1"/>
  <c r="W2204" i="1"/>
  <c r="AC2204" i="1" s="1"/>
  <c r="L832" i="1"/>
  <c r="M832" i="1" s="1"/>
  <c r="N832" i="1" s="1"/>
  <c r="O832" i="1" s="1"/>
  <c r="K832" i="1"/>
  <c r="B2206" i="1" l="1"/>
  <c r="W2205" i="1"/>
  <c r="AC2205" i="1" s="1"/>
  <c r="Q833" i="1"/>
  <c r="I833" i="1"/>
  <c r="J833" i="1" s="1"/>
  <c r="B2207" i="1" l="1"/>
  <c r="W2206" i="1"/>
  <c r="AC2206" i="1" s="1"/>
  <c r="L833" i="1"/>
  <c r="M833" i="1" s="1"/>
  <c r="N833" i="1" s="1"/>
  <c r="O833" i="1" s="1"/>
  <c r="K833" i="1"/>
  <c r="B2208" i="1" l="1"/>
  <c r="W2207" i="1"/>
  <c r="AC2207" i="1" s="1"/>
  <c r="Q834" i="1"/>
  <c r="I834" i="1"/>
  <c r="J834" i="1" s="1"/>
  <c r="L834" i="1" s="1"/>
  <c r="M834" i="1" l="1"/>
  <c r="N834" i="1" s="1"/>
  <c r="O834" i="1" s="1"/>
  <c r="B2209" i="1"/>
  <c r="W2208" i="1"/>
  <c r="AC2208" i="1" s="1"/>
  <c r="K834" i="1"/>
  <c r="B2210" i="1" l="1"/>
  <c r="W2209" i="1"/>
  <c r="AC2209" i="1" s="1"/>
  <c r="Q835" i="1"/>
  <c r="I835" i="1"/>
  <c r="J835" i="1" s="1"/>
  <c r="B2211" i="1" l="1"/>
  <c r="W2210" i="1"/>
  <c r="AC2210" i="1" s="1"/>
  <c r="K835" i="1"/>
  <c r="L835" i="1"/>
  <c r="M835" i="1" s="1"/>
  <c r="N835" i="1" s="1"/>
  <c r="O835" i="1" s="1"/>
  <c r="B2212" i="1" l="1"/>
  <c r="W2211" i="1"/>
  <c r="AC2211" i="1" s="1"/>
  <c r="Q836" i="1"/>
  <c r="I836" i="1"/>
  <c r="J836" i="1" s="1"/>
  <c r="B2213" i="1" l="1"/>
  <c r="W2212" i="1"/>
  <c r="AC2212" i="1" s="1"/>
  <c r="K836" i="1"/>
  <c r="L836" i="1"/>
  <c r="M836" i="1" s="1"/>
  <c r="N836" i="1" s="1"/>
  <c r="O836" i="1" s="1"/>
  <c r="B2214" i="1" l="1"/>
  <c r="W2213" i="1"/>
  <c r="AC2213" i="1" s="1"/>
  <c r="Q837" i="1"/>
  <c r="I837" i="1"/>
  <c r="J837" i="1" s="1"/>
  <c r="B2215" i="1" l="1"/>
  <c r="W2214" i="1"/>
  <c r="AC2214" i="1" s="1"/>
  <c r="K837" i="1"/>
  <c r="L837" i="1"/>
  <c r="M837" i="1" s="1"/>
  <c r="N837" i="1" s="1"/>
  <c r="O837" i="1" s="1"/>
  <c r="B2216" i="1" l="1"/>
  <c r="W2215" i="1"/>
  <c r="AC2215" i="1" s="1"/>
  <c r="Q838" i="1"/>
  <c r="I838" i="1"/>
  <c r="J838" i="1" s="1"/>
  <c r="B2217" i="1" l="1"/>
  <c r="W2216" i="1"/>
  <c r="AC2216" i="1" s="1"/>
  <c r="L838" i="1"/>
  <c r="M838" i="1" s="1"/>
  <c r="N838" i="1" s="1"/>
  <c r="O838" i="1" s="1"/>
  <c r="K838" i="1"/>
  <c r="B2218" i="1" l="1"/>
  <c r="W2217" i="1"/>
  <c r="AC2217" i="1" s="1"/>
  <c r="Q839" i="1"/>
  <c r="I839" i="1"/>
  <c r="J839" i="1" s="1"/>
  <c r="B2219" i="1" l="1"/>
  <c r="W2218" i="1"/>
  <c r="AC2218" i="1" s="1"/>
  <c r="L839" i="1"/>
  <c r="M839" i="1" s="1"/>
  <c r="N839" i="1" s="1"/>
  <c r="O839" i="1" s="1"/>
  <c r="K839" i="1"/>
  <c r="B2220" i="1" l="1"/>
  <c r="W2219" i="1"/>
  <c r="AC2219" i="1" s="1"/>
  <c r="Q840" i="1"/>
  <c r="I840" i="1"/>
  <c r="J840" i="1" s="1"/>
  <c r="B2221" i="1" l="1"/>
  <c r="W2220" i="1"/>
  <c r="AC2220" i="1" s="1"/>
  <c r="K840" i="1"/>
  <c r="L840" i="1"/>
  <c r="M840" i="1" s="1"/>
  <c r="N840" i="1" s="1"/>
  <c r="O840" i="1" s="1"/>
  <c r="B2222" i="1" l="1"/>
  <c r="W2221" i="1"/>
  <c r="AC2221" i="1" s="1"/>
  <c r="Q841" i="1"/>
  <c r="I841" i="1"/>
  <c r="J841" i="1" s="1"/>
  <c r="B2223" i="1" l="1"/>
  <c r="W2222" i="1"/>
  <c r="AC2222" i="1" s="1"/>
  <c r="K841" i="1"/>
  <c r="L841" i="1"/>
  <c r="M841" i="1" s="1"/>
  <c r="N841" i="1" s="1"/>
  <c r="O841" i="1" s="1"/>
  <c r="B2224" i="1" l="1"/>
  <c r="W2223" i="1"/>
  <c r="AC2223" i="1" s="1"/>
  <c r="I842" i="1"/>
  <c r="J842" i="1" s="1"/>
  <c r="L842" i="1" s="1"/>
  <c r="M842" i="1" s="1"/>
  <c r="Q842" i="1"/>
  <c r="B2225" i="1" l="1"/>
  <c r="W2224" i="1"/>
  <c r="AC2224" i="1" s="1"/>
  <c r="K842" i="1"/>
  <c r="N842" i="1"/>
  <c r="O842" i="1" s="1"/>
  <c r="B2226" i="1" l="1"/>
  <c r="W2225" i="1"/>
  <c r="AC2225" i="1" s="1"/>
  <c r="Q843" i="1"/>
  <c r="I843" i="1"/>
  <c r="J843" i="1" s="1"/>
  <c r="B2227" i="1" l="1"/>
  <c r="W2226" i="1"/>
  <c r="AC2226" i="1" s="1"/>
  <c r="L843" i="1"/>
  <c r="M843" i="1" s="1"/>
  <c r="N843" i="1" s="1"/>
  <c r="O843" i="1" s="1"/>
  <c r="K843" i="1"/>
  <c r="B2228" i="1" l="1"/>
  <c r="W2227" i="1"/>
  <c r="AC2227" i="1" s="1"/>
  <c r="Q844" i="1"/>
  <c r="I844" i="1"/>
  <c r="J844" i="1" s="1"/>
  <c r="L844" i="1" s="1"/>
  <c r="B2229" i="1" l="1"/>
  <c r="W2228" i="1"/>
  <c r="AC2228" i="1" s="1"/>
  <c r="K844" i="1"/>
  <c r="M844" i="1"/>
  <c r="N844" i="1" s="1"/>
  <c r="O844" i="1" s="1"/>
  <c r="B2230" i="1" l="1"/>
  <c r="W2229" i="1"/>
  <c r="AC2229" i="1" s="1"/>
  <c r="Q845" i="1"/>
  <c r="I845" i="1"/>
  <c r="J845" i="1" s="1"/>
  <c r="B2231" i="1" l="1"/>
  <c r="W2230" i="1"/>
  <c r="AC2230" i="1" s="1"/>
  <c r="L845" i="1"/>
  <c r="M845" i="1" s="1"/>
  <c r="N845" i="1" s="1"/>
  <c r="O845" i="1" s="1"/>
  <c r="K845" i="1"/>
  <c r="B2232" i="1" l="1"/>
  <c r="W2231" i="1"/>
  <c r="AC2231" i="1" s="1"/>
  <c r="Q846" i="1"/>
  <c r="I846" i="1"/>
  <c r="J846" i="1" s="1"/>
  <c r="L846" i="1" s="1"/>
  <c r="M846" i="1" s="1"/>
  <c r="B2233" i="1" l="1"/>
  <c r="W2232" i="1"/>
  <c r="AC2232" i="1" s="1"/>
  <c r="K846" i="1"/>
  <c r="N846" i="1"/>
  <c r="O846" i="1" s="1"/>
  <c r="B2234" i="1" l="1"/>
  <c r="W2233" i="1"/>
  <c r="AC2233" i="1" s="1"/>
  <c r="I847" i="1"/>
  <c r="J847" i="1" s="1"/>
  <c r="L847" i="1" s="1"/>
  <c r="M847" i="1" s="1"/>
  <c r="Q847" i="1"/>
  <c r="B2235" i="1" l="1"/>
  <c r="W2234" i="1"/>
  <c r="AC2234" i="1" s="1"/>
  <c r="K847" i="1"/>
  <c r="N847" i="1"/>
  <c r="O847" i="1" s="1"/>
  <c r="B2236" i="1" l="1"/>
  <c r="W2235" i="1"/>
  <c r="AC2235" i="1" s="1"/>
  <c r="Q848" i="1"/>
  <c r="I848" i="1"/>
  <c r="J848" i="1" s="1"/>
  <c r="B2237" i="1" l="1"/>
  <c r="W2236" i="1"/>
  <c r="AC2236" i="1" s="1"/>
  <c r="L848" i="1"/>
  <c r="M848" i="1" s="1"/>
  <c r="N848" i="1" s="1"/>
  <c r="O848" i="1" s="1"/>
  <c r="K848" i="1"/>
  <c r="B2238" i="1" l="1"/>
  <c r="W2237" i="1"/>
  <c r="AC2237" i="1" s="1"/>
  <c r="Q849" i="1"/>
  <c r="I849" i="1"/>
  <c r="J849" i="1" s="1"/>
  <c r="B2239" i="1" l="1"/>
  <c r="W2238" i="1"/>
  <c r="AC2238" i="1" s="1"/>
  <c r="L849" i="1"/>
  <c r="M849" i="1" s="1"/>
  <c r="N849" i="1" s="1"/>
  <c r="O849" i="1" s="1"/>
  <c r="K849" i="1"/>
  <c r="B2240" i="1" l="1"/>
  <c r="W2239" i="1"/>
  <c r="AC2239" i="1" s="1"/>
  <c r="Q850" i="1"/>
  <c r="I850" i="1"/>
  <c r="J850" i="1" s="1"/>
  <c r="B2241" i="1" l="1"/>
  <c r="W2240" i="1"/>
  <c r="AC2240" i="1" s="1"/>
  <c r="L850" i="1"/>
  <c r="M850" i="1" s="1"/>
  <c r="N850" i="1" s="1"/>
  <c r="O850" i="1" s="1"/>
  <c r="K850" i="1"/>
  <c r="B2242" i="1" l="1"/>
  <c r="W2241" i="1"/>
  <c r="AC2241" i="1" s="1"/>
  <c r="Q851" i="1"/>
  <c r="I851" i="1"/>
  <c r="J851" i="1" s="1"/>
  <c r="B2243" i="1" l="1"/>
  <c r="W2242" i="1"/>
  <c r="AC2242" i="1" s="1"/>
  <c r="L851" i="1"/>
  <c r="M851" i="1" s="1"/>
  <c r="N851" i="1" s="1"/>
  <c r="O851" i="1" s="1"/>
  <c r="K851" i="1"/>
  <c r="B2244" i="1" l="1"/>
  <c r="W2243" i="1"/>
  <c r="AC2243" i="1" s="1"/>
  <c r="Q852" i="1"/>
  <c r="I852" i="1"/>
  <c r="J852" i="1" s="1"/>
  <c r="B2245" i="1" l="1"/>
  <c r="W2244" i="1"/>
  <c r="AC2244" i="1" s="1"/>
  <c r="K852" i="1"/>
  <c r="L852" i="1"/>
  <c r="M852" i="1" s="1"/>
  <c r="N852" i="1" s="1"/>
  <c r="O852" i="1" s="1"/>
  <c r="B2246" i="1" l="1"/>
  <c r="W2245" i="1"/>
  <c r="AC2245" i="1" s="1"/>
  <c r="I853" i="1"/>
  <c r="J853" i="1" s="1"/>
  <c r="L853" i="1" s="1"/>
  <c r="M853" i="1" s="1"/>
  <c r="Q853" i="1"/>
  <c r="B2247" i="1" l="1"/>
  <c r="W2246" i="1"/>
  <c r="AC2246" i="1" s="1"/>
  <c r="K853" i="1"/>
  <c r="N853" i="1"/>
  <c r="O853" i="1" s="1"/>
  <c r="B2248" i="1" l="1"/>
  <c r="W2247" i="1"/>
  <c r="AC2247" i="1" s="1"/>
  <c r="I854" i="1"/>
  <c r="J854" i="1" s="1"/>
  <c r="L854" i="1" s="1"/>
  <c r="M854" i="1" s="1"/>
  <c r="Q854" i="1"/>
  <c r="B2249" i="1" l="1"/>
  <c r="W2248" i="1"/>
  <c r="AC2248" i="1" s="1"/>
  <c r="K854" i="1"/>
  <c r="N854" i="1"/>
  <c r="O854" i="1" s="1"/>
  <c r="B2250" i="1" l="1"/>
  <c r="W2249" i="1"/>
  <c r="AC2249" i="1" s="1"/>
  <c r="Q855" i="1"/>
  <c r="I855" i="1"/>
  <c r="J855" i="1" s="1"/>
  <c r="L855" i="1" s="1"/>
  <c r="M855" i="1" s="1"/>
  <c r="B2251" i="1" l="1"/>
  <c r="W2250" i="1"/>
  <c r="AC2250" i="1" s="1"/>
  <c r="K855" i="1"/>
  <c r="N855" i="1"/>
  <c r="O855" i="1" s="1"/>
  <c r="B2252" i="1" l="1"/>
  <c r="W2251" i="1"/>
  <c r="AC2251" i="1" s="1"/>
  <c r="Q856" i="1"/>
  <c r="I856" i="1"/>
  <c r="J856" i="1" s="1"/>
  <c r="B2253" i="1" l="1"/>
  <c r="W2252" i="1"/>
  <c r="AC2252" i="1" s="1"/>
  <c r="L856" i="1"/>
  <c r="M856" i="1" s="1"/>
  <c r="N856" i="1" s="1"/>
  <c r="O856" i="1" s="1"/>
  <c r="K856" i="1"/>
  <c r="B2254" i="1" l="1"/>
  <c r="W2253" i="1"/>
  <c r="AC2253" i="1" s="1"/>
  <c r="I857" i="1"/>
  <c r="J857" i="1" s="1"/>
  <c r="L857" i="1" s="1"/>
  <c r="M857" i="1" s="1"/>
  <c r="Q857" i="1"/>
  <c r="B2255" i="1" l="1"/>
  <c r="W2254" i="1"/>
  <c r="AC2254" i="1" s="1"/>
  <c r="K857" i="1"/>
  <c r="N857" i="1"/>
  <c r="O857" i="1" s="1"/>
  <c r="B2256" i="1" l="1"/>
  <c r="W2255" i="1"/>
  <c r="AC2255" i="1" s="1"/>
  <c r="I858" i="1"/>
  <c r="J858" i="1" s="1"/>
  <c r="L858" i="1" s="1"/>
  <c r="M858" i="1" s="1"/>
  <c r="Q858" i="1"/>
  <c r="B2257" i="1" l="1"/>
  <c r="W2256" i="1"/>
  <c r="AC2256" i="1" s="1"/>
  <c r="K858" i="1"/>
  <c r="N858" i="1"/>
  <c r="O858" i="1" s="1"/>
  <c r="B2258" i="1" l="1"/>
  <c r="W2257" i="1"/>
  <c r="AC2257" i="1" s="1"/>
  <c r="I859" i="1"/>
  <c r="J859" i="1" s="1"/>
  <c r="L859" i="1" s="1"/>
  <c r="M859" i="1" s="1"/>
  <c r="Q859" i="1"/>
  <c r="B2259" i="1" l="1"/>
  <c r="W2258" i="1"/>
  <c r="AC2258" i="1" s="1"/>
  <c r="K859" i="1"/>
  <c r="N859" i="1"/>
  <c r="O859" i="1" s="1"/>
  <c r="B2260" i="1" l="1"/>
  <c r="W2259" i="1"/>
  <c r="AC2259" i="1" s="1"/>
  <c r="Q860" i="1"/>
  <c r="I860" i="1"/>
  <c r="J860" i="1" s="1"/>
  <c r="B2261" i="1" l="1"/>
  <c r="W2260" i="1"/>
  <c r="AC2260" i="1" s="1"/>
  <c r="K860" i="1"/>
  <c r="L860" i="1"/>
  <c r="M860" i="1" s="1"/>
  <c r="N860" i="1" s="1"/>
  <c r="O860" i="1" s="1"/>
  <c r="B2262" i="1" l="1"/>
  <c r="W2261" i="1"/>
  <c r="AC2261" i="1" s="1"/>
  <c r="I861" i="1"/>
  <c r="J861" i="1" s="1"/>
  <c r="Q861" i="1"/>
  <c r="B2263" i="1" l="1"/>
  <c r="W2262" i="1"/>
  <c r="AC2262" i="1" s="1"/>
  <c r="L861" i="1"/>
  <c r="M861" i="1" s="1"/>
  <c r="N861" i="1" s="1"/>
  <c r="O861" i="1" s="1"/>
  <c r="K861" i="1"/>
  <c r="B2264" i="1" l="1"/>
  <c r="W2263" i="1"/>
  <c r="AC2263" i="1" s="1"/>
  <c r="I862" i="1"/>
  <c r="J862" i="1" s="1"/>
  <c r="L862" i="1" s="1"/>
  <c r="M862" i="1" s="1"/>
  <c r="Q862" i="1"/>
  <c r="B2265" i="1" l="1"/>
  <c r="W2264" i="1"/>
  <c r="AC2264" i="1" s="1"/>
  <c r="K862" i="1"/>
  <c r="N862" i="1"/>
  <c r="O862" i="1" s="1"/>
  <c r="B2266" i="1" l="1"/>
  <c r="W2265" i="1"/>
  <c r="AC2265" i="1" s="1"/>
  <c r="I863" i="1"/>
  <c r="J863" i="1" s="1"/>
  <c r="L863" i="1" s="1"/>
  <c r="M863" i="1" s="1"/>
  <c r="Q863" i="1"/>
  <c r="B2267" i="1" l="1"/>
  <c r="W2266" i="1"/>
  <c r="AC2266" i="1" s="1"/>
  <c r="K863" i="1"/>
  <c r="N863" i="1"/>
  <c r="O863" i="1" s="1"/>
  <c r="B2268" i="1" l="1"/>
  <c r="W2267" i="1"/>
  <c r="AC2267" i="1" s="1"/>
  <c r="I864" i="1"/>
  <c r="J864" i="1" s="1"/>
  <c r="L864" i="1" s="1"/>
  <c r="M864" i="1" s="1"/>
  <c r="Q864" i="1"/>
  <c r="B2269" i="1" l="1"/>
  <c r="W2268" i="1"/>
  <c r="AC2268" i="1" s="1"/>
  <c r="K864" i="1"/>
  <c r="N864" i="1"/>
  <c r="O864" i="1" s="1"/>
  <c r="B2270" i="1" l="1"/>
  <c r="W2269" i="1"/>
  <c r="AC2269" i="1" s="1"/>
  <c r="I865" i="1"/>
  <c r="J865" i="1" s="1"/>
  <c r="L865" i="1" s="1"/>
  <c r="M865" i="1" s="1"/>
  <c r="Q865" i="1"/>
  <c r="B2271" i="1" l="1"/>
  <c r="W2270" i="1"/>
  <c r="AC2270" i="1" s="1"/>
  <c r="K865" i="1"/>
  <c r="N865" i="1"/>
  <c r="O865" i="1" s="1"/>
  <c r="B2272" i="1" l="1"/>
  <c r="W2271" i="1"/>
  <c r="AC2271" i="1" s="1"/>
  <c r="Q866" i="1"/>
  <c r="I866" i="1"/>
  <c r="J866" i="1" s="1"/>
  <c r="L866" i="1" s="1"/>
  <c r="M866" i="1" l="1"/>
  <c r="N866" i="1" s="1"/>
  <c r="O866" i="1" s="1"/>
  <c r="B2273" i="1"/>
  <c r="W2272" i="1"/>
  <c r="AC2272" i="1" s="1"/>
  <c r="K866" i="1"/>
  <c r="B2274" i="1" l="1"/>
  <c r="W2273" i="1"/>
  <c r="AC2273" i="1" s="1"/>
  <c r="Q867" i="1"/>
  <c r="I867" i="1"/>
  <c r="J867" i="1" s="1"/>
  <c r="L867" i="1" s="1"/>
  <c r="M867" i="1" s="1"/>
  <c r="B2275" i="1" l="1"/>
  <c r="W2274" i="1"/>
  <c r="AC2274" i="1" s="1"/>
  <c r="K867" i="1"/>
  <c r="N867" i="1"/>
  <c r="O867" i="1" s="1"/>
  <c r="B2276" i="1" l="1"/>
  <c r="W2275" i="1"/>
  <c r="AC2275" i="1" s="1"/>
  <c r="Q868" i="1"/>
  <c r="I868" i="1"/>
  <c r="J868" i="1" s="1"/>
  <c r="B2277" i="1" l="1"/>
  <c r="W2276" i="1"/>
  <c r="AC2276" i="1" s="1"/>
  <c r="K868" i="1"/>
  <c r="L868" i="1"/>
  <c r="M868" i="1" s="1"/>
  <c r="N868" i="1" s="1"/>
  <c r="O868" i="1" s="1"/>
  <c r="B2278" i="1" l="1"/>
  <c r="W2277" i="1"/>
  <c r="AC2277" i="1" s="1"/>
  <c r="Q869" i="1"/>
  <c r="I869" i="1"/>
  <c r="J869" i="1" s="1"/>
  <c r="L869" i="1" s="1"/>
  <c r="M869" i="1" s="1"/>
  <c r="B2279" i="1" l="1"/>
  <c r="W2278" i="1"/>
  <c r="AC2278" i="1" s="1"/>
  <c r="K869" i="1"/>
  <c r="N869" i="1"/>
  <c r="O869" i="1" s="1"/>
  <c r="B2280" i="1" l="1"/>
  <c r="W2279" i="1"/>
  <c r="AC2279" i="1" s="1"/>
  <c r="Q870" i="1"/>
  <c r="I870" i="1"/>
  <c r="J870" i="1" s="1"/>
  <c r="B2281" i="1" l="1"/>
  <c r="W2280" i="1"/>
  <c r="AC2280" i="1" s="1"/>
  <c r="K870" i="1"/>
  <c r="L870" i="1"/>
  <c r="M870" i="1" s="1"/>
  <c r="N870" i="1" s="1"/>
  <c r="O870" i="1" s="1"/>
  <c r="B2282" i="1" l="1"/>
  <c r="W2281" i="1"/>
  <c r="AC2281" i="1" s="1"/>
  <c r="I871" i="1"/>
  <c r="J871" i="1" s="1"/>
  <c r="Q871" i="1"/>
  <c r="B2283" i="1" l="1"/>
  <c r="W2282" i="1"/>
  <c r="AC2282" i="1" s="1"/>
  <c r="L871" i="1"/>
  <c r="M871" i="1" s="1"/>
  <c r="N871" i="1" s="1"/>
  <c r="O871" i="1" s="1"/>
  <c r="K871" i="1"/>
  <c r="B2284" i="1" l="1"/>
  <c r="W2283" i="1"/>
  <c r="AC2283" i="1" s="1"/>
  <c r="Q872" i="1"/>
  <c r="I872" i="1"/>
  <c r="J872" i="1" s="1"/>
  <c r="L872" i="1" s="1"/>
  <c r="M872" i="1" s="1"/>
  <c r="B2285" i="1" l="1"/>
  <c r="W2284" i="1"/>
  <c r="AC2284" i="1" s="1"/>
  <c r="K872" i="1"/>
  <c r="N872" i="1"/>
  <c r="O872" i="1" s="1"/>
  <c r="B2286" i="1" l="1"/>
  <c r="W2285" i="1"/>
  <c r="AC2285" i="1" s="1"/>
  <c r="I873" i="1"/>
  <c r="J873" i="1" s="1"/>
  <c r="L873" i="1" s="1"/>
  <c r="M873" i="1" s="1"/>
  <c r="Q873" i="1"/>
  <c r="B2287" i="1" l="1"/>
  <c r="W2286" i="1"/>
  <c r="AC2286" i="1" s="1"/>
  <c r="K873" i="1"/>
  <c r="N873" i="1"/>
  <c r="O873" i="1" s="1"/>
  <c r="B2288" i="1" l="1"/>
  <c r="W2287" i="1"/>
  <c r="AC2287" i="1" s="1"/>
  <c r="Q874" i="1"/>
  <c r="I874" i="1"/>
  <c r="J874" i="1" s="1"/>
  <c r="L874" i="1" s="1"/>
  <c r="M874" i="1" s="1"/>
  <c r="B2289" i="1" l="1"/>
  <c r="W2288" i="1"/>
  <c r="AC2288" i="1" s="1"/>
  <c r="K874" i="1"/>
  <c r="N874" i="1"/>
  <c r="O874" i="1" s="1"/>
  <c r="B2290" i="1" l="1"/>
  <c r="W2289" i="1"/>
  <c r="AC2289" i="1" s="1"/>
  <c r="I875" i="1"/>
  <c r="J875" i="1" s="1"/>
  <c r="Q875" i="1"/>
  <c r="B2291" i="1" l="1"/>
  <c r="W2290" i="1"/>
  <c r="AC2290" i="1" s="1"/>
  <c r="L875" i="1"/>
  <c r="M875" i="1" s="1"/>
  <c r="N875" i="1" s="1"/>
  <c r="O875" i="1" s="1"/>
  <c r="K875" i="1"/>
  <c r="B2292" i="1" l="1"/>
  <c r="W2291" i="1"/>
  <c r="AC2291" i="1" s="1"/>
  <c r="Q876" i="1"/>
  <c r="I876" i="1"/>
  <c r="J876" i="1" s="1"/>
  <c r="L876" i="1" s="1"/>
  <c r="M876" i="1" s="1"/>
  <c r="B2293" i="1" l="1"/>
  <c r="W2292" i="1"/>
  <c r="AC2292" i="1" s="1"/>
  <c r="K876" i="1"/>
  <c r="N876" i="1"/>
  <c r="O876" i="1" s="1"/>
  <c r="B2294" i="1" l="1"/>
  <c r="W2293" i="1"/>
  <c r="AC2293" i="1" s="1"/>
  <c r="Q877" i="1"/>
  <c r="I877" i="1"/>
  <c r="J877" i="1" s="1"/>
  <c r="B2295" i="1" l="1"/>
  <c r="W2294" i="1"/>
  <c r="AC2294" i="1" s="1"/>
  <c r="L877" i="1"/>
  <c r="M877" i="1" s="1"/>
  <c r="N877" i="1" s="1"/>
  <c r="O877" i="1" s="1"/>
  <c r="K877" i="1"/>
  <c r="B2296" i="1" l="1"/>
  <c r="W2295" i="1"/>
  <c r="AC2295" i="1" s="1"/>
  <c r="I878" i="1"/>
  <c r="J878" i="1" s="1"/>
  <c r="L878" i="1" s="1"/>
  <c r="M878" i="1" s="1"/>
  <c r="Q878" i="1"/>
  <c r="B2297" i="1" l="1"/>
  <c r="W2296" i="1"/>
  <c r="AC2296" i="1" s="1"/>
  <c r="K878" i="1"/>
  <c r="N878" i="1"/>
  <c r="O878" i="1" s="1"/>
  <c r="B2298" i="1" l="1"/>
  <c r="W2297" i="1"/>
  <c r="AC2297" i="1" s="1"/>
  <c r="Q879" i="1"/>
  <c r="I879" i="1"/>
  <c r="J879" i="1" s="1"/>
  <c r="B2299" i="1" l="1"/>
  <c r="W2298" i="1"/>
  <c r="AC2298" i="1" s="1"/>
  <c r="K879" i="1"/>
  <c r="L879" i="1"/>
  <c r="M879" i="1" s="1"/>
  <c r="N879" i="1" s="1"/>
  <c r="O879" i="1" s="1"/>
  <c r="B2300" i="1" l="1"/>
  <c r="W2299" i="1"/>
  <c r="AC2299" i="1" s="1"/>
  <c r="Q880" i="1"/>
  <c r="I880" i="1"/>
  <c r="J880" i="1" s="1"/>
  <c r="L880" i="1" s="1"/>
  <c r="M880" i="1" s="1"/>
  <c r="B2301" i="1" l="1"/>
  <c r="W2300" i="1"/>
  <c r="AC2300" i="1" s="1"/>
  <c r="K880" i="1"/>
  <c r="N880" i="1"/>
  <c r="O880" i="1" s="1"/>
  <c r="B2302" i="1" l="1"/>
  <c r="W2301" i="1"/>
  <c r="AC2301" i="1" s="1"/>
  <c r="I881" i="1"/>
  <c r="J881" i="1" s="1"/>
  <c r="L881" i="1" s="1"/>
  <c r="M881" i="1" s="1"/>
  <c r="Q881" i="1"/>
  <c r="B2303" i="1" l="1"/>
  <c r="W2302" i="1"/>
  <c r="AC2302" i="1" s="1"/>
  <c r="K881" i="1"/>
  <c r="N881" i="1"/>
  <c r="O881" i="1" s="1"/>
  <c r="B2304" i="1" l="1"/>
  <c r="W2303" i="1"/>
  <c r="AC2303" i="1" s="1"/>
  <c r="Q882" i="1"/>
  <c r="I882" i="1"/>
  <c r="J882" i="1" s="1"/>
  <c r="B2305" i="1" l="1"/>
  <c r="W2304" i="1"/>
  <c r="AC2304" i="1" s="1"/>
  <c r="L882" i="1"/>
  <c r="M882" i="1" s="1"/>
  <c r="N882" i="1" s="1"/>
  <c r="O882" i="1" s="1"/>
  <c r="K882" i="1"/>
  <c r="B2306" i="1" l="1"/>
  <c r="W2305" i="1"/>
  <c r="AC2305" i="1" s="1"/>
  <c r="Q883" i="1"/>
  <c r="I883" i="1"/>
  <c r="J883" i="1" s="1"/>
  <c r="L883" i="1" s="1"/>
  <c r="M883" i="1" s="1"/>
  <c r="B2307" i="1" l="1"/>
  <c r="W2306" i="1"/>
  <c r="AC2306" i="1" s="1"/>
  <c r="K883" i="1"/>
  <c r="N883" i="1"/>
  <c r="O883" i="1" s="1"/>
  <c r="B2308" i="1" l="1"/>
  <c r="W2307" i="1"/>
  <c r="AC2307" i="1" s="1"/>
  <c r="Q884" i="1"/>
  <c r="I884" i="1"/>
  <c r="J884" i="1" s="1"/>
  <c r="B2309" i="1" l="1"/>
  <c r="W2308" i="1"/>
  <c r="AC2308" i="1" s="1"/>
  <c r="L884" i="1"/>
  <c r="M884" i="1" s="1"/>
  <c r="N884" i="1" s="1"/>
  <c r="O884" i="1" s="1"/>
  <c r="K884" i="1"/>
  <c r="B2310" i="1" l="1"/>
  <c r="W2309" i="1"/>
  <c r="AC2309" i="1" s="1"/>
  <c r="Q885" i="1"/>
  <c r="I885" i="1"/>
  <c r="J885" i="1" s="1"/>
  <c r="B2311" i="1" l="1"/>
  <c r="W2310" i="1"/>
  <c r="AC2310" i="1" s="1"/>
  <c r="L885" i="1"/>
  <c r="M885" i="1" s="1"/>
  <c r="N885" i="1" s="1"/>
  <c r="O885" i="1" s="1"/>
  <c r="K885" i="1"/>
  <c r="B2312" i="1" l="1"/>
  <c r="W2311" i="1"/>
  <c r="AC2311" i="1" s="1"/>
  <c r="I886" i="1"/>
  <c r="J886" i="1" s="1"/>
  <c r="Q886" i="1"/>
  <c r="B2313" i="1" l="1"/>
  <c r="W2312" i="1"/>
  <c r="AC2312" i="1" s="1"/>
  <c r="L886" i="1"/>
  <c r="M886" i="1" s="1"/>
  <c r="N886" i="1" s="1"/>
  <c r="O886" i="1" s="1"/>
  <c r="K886" i="1"/>
  <c r="B2314" i="1" l="1"/>
  <c r="W2313" i="1"/>
  <c r="AC2313" i="1" s="1"/>
  <c r="Q887" i="1"/>
  <c r="I887" i="1"/>
  <c r="J887" i="1" s="1"/>
  <c r="L887" i="1" s="1"/>
  <c r="M887" i="1" s="1"/>
  <c r="B2315" i="1" l="1"/>
  <c r="W2314" i="1"/>
  <c r="AC2314" i="1" s="1"/>
  <c r="K887" i="1"/>
  <c r="N887" i="1"/>
  <c r="O887" i="1" s="1"/>
  <c r="B2316" i="1" l="1"/>
  <c r="W2315" i="1"/>
  <c r="AC2315" i="1" s="1"/>
  <c r="I888" i="1"/>
  <c r="J888" i="1" s="1"/>
  <c r="L888" i="1" s="1"/>
  <c r="M888" i="1" s="1"/>
  <c r="Q888" i="1"/>
  <c r="B2317" i="1" l="1"/>
  <c r="W2316" i="1"/>
  <c r="AC2316" i="1" s="1"/>
  <c r="K888" i="1"/>
  <c r="N888" i="1"/>
  <c r="O888" i="1" s="1"/>
  <c r="B2318" i="1" l="1"/>
  <c r="W2317" i="1"/>
  <c r="AC2317" i="1" s="1"/>
  <c r="Q889" i="1"/>
  <c r="I889" i="1"/>
  <c r="J889" i="1" s="1"/>
  <c r="B2319" i="1" l="1"/>
  <c r="W2318" i="1"/>
  <c r="AC2318" i="1" s="1"/>
  <c r="K889" i="1"/>
  <c r="L889" i="1"/>
  <c r="M889" i="1" s="1"/>
  <c r="N889" i="1" s="1"/>
  <c r="O889" i="1" s="1"/>
  <c r="B2320" i="1" l="1"/>
  <c r="W2319" i="1"/>
  <c r="AC2319" i="1" s="1"/>
  <c r="I890" i="1"/>
  <c r="J890" i="1" s="1"/>
  <c r="L890" i="1" s="1"/>
  <c r="M890" i="1" s="1"/>
  <c r="Q890" i="1"/>
  <c r="B2321" i="1" l="1"/>
  <c r="W2320" i="1"/>
  <c r="AC2320" i="1" s="1"/>
  <c r="K890" i="1"/>
  <c r="N890" i="1"/>
  <c r="O890" i="1" s="1"/>
  <c r="B2322" i="1" l="1"/>
  <c r="W2321" i="1"/>
  <c r="AC2321" i="1" s="1"/>
  <c r="Q891" i="1"/>
  <c r="I891" i="1"/>
  <c r="J891" i="1" s="1"/>
  <c r="B2323" i="1" l="1"/>
  <c r="W2322" i="1"/>
  <c r="AC2322" i="1" s="1"/>
  <c r="K891" i="1"/>
  <c r="L891" i="1"/>
  <c r="M891" i="1" s="1"/>
  <c r="N891" i="1" s="1"/>
  <c r="O891" i="1" s="1"/>
  <c r="B2324" i="1" l="1"/>
  <c r="W2323" i="1"/>
  <c r="AC2323" i="1" s="1"/>
  <c r="I892" i="1"/>
  <c r="J892" i="1" s="1"/>
  <c r="L892" i="1" s="1"/>
  <c r="M892" i="1" s="1"/>
  <c r="Q892" i="1"/>
  <c r="B2325" i="1" l="1"/>
  <c r="W2324" i="1"/>
  <c r="AC2324" i="1" s="1"/>
  <c r="K892" i="1"/>
  <c r="N892" i="1"/>
  <c r="O892" i="1" s="1"/>
  <c r="B2326" i="1" l="1"/>
  <c r="W2325" i="1"/>
  <c r="AC2325" i="1" s="1"/>
  <c r="I893" i="1"/>
  <c r="J893" i="1" s="1"/>
  <c r="Q893" i="1"/>
  <c r="B2327" i="1" l="1"/>
  <c r="W2326" i="1"/>
  <c r="AC2326" i="1" s="1"/>
  <c r="L893" i="1"/>
  <c r="M893" i="1" s="1"/>
  <c r="N893" i="1" s="1"/>
  <c r="O893" i="1" s="1"/>
  <c r="K893" i="1"/>
  <c r="B2328" i="1" l="1"/>
  <c r="W2327" i="1"/>
  <c r="AC2327" i="1" s="1"/>
  <c r="I894" i="1"/>
  <c r="J894" i="1" s="1"/>
  <c r="L894" i="1" s="1"/>
  <c r="M894" i="1" s="1"/>
  <c r="Q894" i="1"/>
  <c r="B2329" i="1" l="1"/>
  <c r="W2328" i="1"/>
  <c r="AC2328" i="1" s="1"/>
  <c r="K894" i="1"/>
  <c r="N894" i="1"/>
  <c r="O894" i="1" s="1"/>
  <c r="B2330" i="1" l="1"/>
  <c r="W2329" i="1"/>
  <c r="AC2329" i="1" s="1"/>
  <c r="Q895" i="1"/>
  <c r="I895" i="1"/>
  <c r="J895" i="1" s="1"/>
  <c r="B2331" i="1" l="1"/>
  <c r="W2330" i="1"/>
  <c r="AC2330" i="1" s="1"/>
  <c r="K895" i="1"/>
  <c r="L895" i="1"/>
  <c r="M895" i="1" s="1"/>
  <c r="N895" i="1" s="1"/>
  <c r="O895" i="1" s="1"/>
  <c r="B2332" i="1" l="1"/>
  <c r="W2331" i="1"/>
  <c r="AC2331" i="1" s="1"/>
  <c r="Q896" i="1"/>
  <c r="I896" i="1"/>
  <c r="J896" i="1" s="1"/>
  <c r="B2333" i="1" l="1"/>
  <c r="W2332" i="1"/>
  <c r="AC2332" i="1" s="1"/>
  <c r="L896" i="1"/>
  <c r="M896" i="1" s="1"/>
  <c r="N896" i="1" s="1"/>
  <c r="O896" i="1" s="1"/>
  <c r="K896" i="1"/>
  <c r="B2334" i="1" l="1"/>
  <c r="W2333" i="1"/>
  <c r="AC2333" i="1" s="1"/>
  <c r="Q897" i="1"/>
  <c r="I897" i="1"/>
  <c r="J897" i="1" s="1"/>
  <c r="B2335" i="1" l="1"/>
  <c r="W2334" i="1"/>
  <c r="AC2334" i="1" s="1"/>
  <c r="L897" i="1"/>
  <c r="M897" i="1" s="1"/>
  <c r="N897" i="1" s="1"/>
  <c r="O897" i="1" s="1"/>
  <c r="K897" i="1"/>
  <c r="B2336" i="1" l="1"/>
  <c r="W2335" i="1"/>
  <c r="AC2335" i="1" s="1"/>
  <c r="I898" i="1"/>
  <c r="J898" i="1" s="1"/>
  <c r="L898" i="1" s="1"/>
  <c r="M898" i="1" s="1"/>
  <c r="Q898" i="1"/>
  <c r="B2337" i="1" l="1"/>
  <c r="W2336" i="1"/>
  <c r="AC2336" i="1" s="1"/>
  <c r="K898" i="1"/>
  <c r="N898" i="1"/>
  <c r="O898" i="1" s="1"/>
  <c r="B2338" i="1" l="1"/>
  <c r="W2337" i="1"/>
  <c r="AC2337" i="1" s="1"/>
  <c r="I899" i="1"/>
  <c r="J899" i="1" s="1"/>
  <c r="L899" i="1" s="1"/>
  <c r="M899" i="1" s="1"/>
  <c r="Q899" i="1"/>
  <c r="B2339" i="1" l="1"/>
  <c r="W2338" i="1"/>
  <c r="AC2338" i="1" s="1"/>
  <c r="K899" i="1"/>
  <c r="N899" i="1"/>
  <c r="O899" i="1" s="1"/>
  <c r="B2340" i="1" l="1"/>
  <c r="W2339" i="1"/>
  <c r="AC2339" i="1" s="1"/>
  <c r="I900" i="1"/>
  <c r="J900" i="1" s="1"/>
  <c r="Q900" i="1"/>
  <c r="B2341" i="1" l="1"/>
  <c r="W2340" i="1"/>
  <c r="AC2340" i="1" s="1"/>
  <c r="L900" i="1"/>
  <c r="M900" i="1" s="1"/>
  <c r="N900" i="1" s="1"/>
  <c r="O900" i="1" s="1"/>
  <c r="K900" i="1"/>
  <c r="B2342" i="1" l="1"/>
  <c r="W2341" i="1"/>
  <c r="AC2341" i="1" s="1"/>
  <c r="Q901" i="1"/>
  <c r="I901" i="1"/>
  <c r="J901" i="1" s="1"/>
  <c r="B2343" i="1" l="1"/>
  <c r="W2342" i="1"/>
  <c r="AC2342" i="1" s="1"/>
  <c r="K901" i="1"/>
  <c r="L901" i="1"/>
  <c r="M901" i="1" s="1"/>
  <c r="N901" i="1" s="1"/>
  <c r="O901" i="1" s="1"/>
  <c r="B2344" i="1" l="1"/>
  <c r="W2343" i="1"/>
  <c r="AC2343" i="1" s="1"/>
  <c r="Q902" i="1"/>
  <c r="I902" i="1"/>
  <c r="J902" i="1" s="1"/>
  <c r="B2345" i="1" l="1"/>
  <c r="W2344" i="1"/>
  <c r="AC2344" i="1" s="1"/>
  <c r="L902" i="1"/>
  <c r="M902" i="1" s="1"/>
  <c r="N902" i="1" s="1"/>
  <c r="O902" i="1" s="1"/>
  <c r="K902" i="1"/>
  <c r="B2346" i="1" l="1"/>
  <c r="W2345" i="1"/>
  <c r="AC2345" i="1" s="1"/>
  <c r="I903" i="1"/>
  <c r="J903" i="1" s="1"/>
  <c r="Q903" i="1"/>
  <c r="B2347" i="1" l="1"/>
  <c r="W2346" i="1"/>
  <c r="AC2346" i="1" s="1"/>
  <c r="L903" i="1"/>
  <c r="M903" i="1" s="1"/>
  <c r="N903" i="1" s="1"/>
  <c r="O903" i="1" s="1"/>
  <c r="K903" i="1"/>
  <c r="B2348" i="1" l="1"/>
  <c r="W2347" i="1"/>
  <c r="AC2347" i="1" s="1"/>
  <c r="Q904" i="1"/>
  <c r="I904" i="1"/>
  <c r="J904" i="1" s="1"/>
  <c r="B2349" i="1" l="1"/>
  <c r="W2348" i="1"/>
  <c r="AC2348" i="1" s="1"/>
  <c r="K904" i="1"/>
  <c r="L904" i="1"/>
  <c r="M904" i="1" s="1"/>
  <c r="N904" i="1" s="1"/>
  <c r="O904" i="1" s="1"/>
  <c r="B2350" i="1" l="1"/>
  <c r="W2349" i="1"/>
  <c r="AC2349" i="1" s="1"/>
  <c r="I905" i="1"/>
  <c r="J905" i="1" s="1"/>
  <c r="L905" i="1" s="1"/>
  <c r="M905" i="1" s="1"/>
  <c r="Q905" i="1"/>
  <c r="B2351" i="1" l="1"/>
  <c r="W2350" i="1"/>
  <c r="AC2350" i="1" s="1"/>
  <c r="K905" i="1"/>
  <c r="N905" i="1"/>
  <c r="O905" i="1" s="1"/>
  <c r="B2352" i="1" l="1"/>
  <c r="W2351" i="1"/>
  <c r="AC2351" i="1" s="1"/>
  <c r="I906" i="1"/>
  <c r="J906" i="1" s="1"/>
  <c r="L906" i="1" s="1"/>
  <c r="M906" i="1" s="1"/>
  <c r="Q906" i="1"/>
  <c r="B2353" i="1" l="1"/>
  <c r="W2352" i="1"/>
  <c r="AC2352" i="1" s="1"/>
  <c r="K906" i="1"/>
  <c r="N906" i="1"/>
  <c r="O906" i="1" s="1"/>
  <c r="B2354" i="1" l="1"/>
  <c r="W2353" i="1"/>
  <c r="AC2353" i="1" s="1"/>
  <c r="I907" i="1"/>
  <c r="J907" i="1" s="1"/>
  <c r="L907" i="1" s="1"/>
  <c r="M907" i="1" s="1"/>
  <c r="Q907" i="1"/>
  <c r="B2355" i="1" l="1"/>
  <c r="W2354" i="1"/>
  <c r="AC2354" i="1" s="1"/>
  <c r="K907" i="1"/>
  <c r="N907" i="1"/>
  <c r="O907" i="1" s="1"/>
  <c r="B2356" i="1" l="1"/>
  <c r="W2355" i="1"/>
  <c r="AC2355" i="1" s="1"/>
  <c r="Q908" i="1"/>
  <c r="I908" i="1"/>
  <c r="J908" i="1" s="1"/>
  <c r="B2357" i="1" l="1"/>
  <c r="W2356" i="1"/>
  <c r="AC2356" i="1" s="1"/>
  <c r="K908" i="1"/>
  <c r="L908" i="1"/>
  <c r="M908" i="1" s="1"/>
  <c r="N908" i="1" s="1"/>
  <c r="O908" i="1" s="1"/>
  <c r="B2358" i="1" l="1"/>
  <c r="W2357" i="1"/>
  <c r="AC2357" i="1" s="1"/>
  <c r="Q909" i="1"/>
  <c r="I909" i="1"/>
  <c r="J909" i="1" s="1"/>
  <c r="B2359" i="1" l="1"/>
  <c r="W2358" i="1"/>
  <c r="AC2358" i="1" s="1"/>
  <c r="L909" i="1"/>
  <c r="M909" i="1" s="1"/>
  <c r="N909" i="1" s="1"/>
  <c r="O909" i="1" s="1"/>
  <c r="K909" i="1"/>
  <c r="B2360" i="1" l="1"/>
  <c r="W2359" i="1"/>
  <c r="AC2359" i="1" s="1"/>
  <c r="Q910" i="1"/>
  <c r="I910" i="1"/>
  <c r="J910" i="1" s="1"/>
  <c r="B2361" i="1" l="1"/>
  <c r="W2360" i="1"/>
  <c r="AC2360" i="1" s="1"/>
  <c r="K910" i="1"/>
  <c r="L910" i="1"/>
  <c r="M910" i="1" s="1"/>
  <c r="N910" i="1" s="1"/>
  <c r="O910" i="1" s="1"/>
  <c r="B2362" i="1" l="1"/>
  <c r="W2361" i="1"/>
  <c r="AC2361" i="1" s="1"/>
  <c r="Q911" i="1"/>
  <c r="I911" i="1"/>
  <c r="J911" i="1" s="1"/>
  <c r="B2363" i="1" l="1"/>
  <c r="W2362" i="1"/>
  <c r="AC2362" i="1" s="1"/>
  <c r="K911" i="1"/>
  <c r="L911" i="1"/>
  <c r="M911" i="1" s="1"/>
  <c r="N911" i="1" s="1"/>
  <c r="O911" i="1" s="1"/>
  <c r="B2364" i="1" l="1"/>
  <c r="W2363" i="1"/>
  <c r="AC2363" i="1" s="1"/>
  <c r="Q912" i="1"/>
  <c r="I912" i="1"/>
  <c r="J912" i="1" s="1"/>
  <c r="L912" i="1" s="1"/>
  <c r="M912" i="1" s="1"/>
  <c r="B2365" i="1" l="1"/>
  <c r="W2364" i="1"/>
  <c r="AC2364" i="1" s="1"/>
  <c r="K912" i="1"/>
  <c r="N912" i="1"/>
  <c r="O912" i="1" s="1"/>
  <c r="B2366" i="1" l="1"/>
  <c r="W2365" i="1"/>
  <c r="AC2365" i="1" s="1"/>
  <c r="I913" i="1"/>
  <c r="J913" i="1" s="1"/>
  <c r="Q913" i="1"/>
  <c r="B2367" i="1" l="1"/>
  <c r="W2366" i="1"/>
  <c r="AC2366" i="1" s="1"/>
  <c r="L913" i="1"/>
  <c r="M913" i="1" s="1"/>
  <c r="N913" i="1" s="1"/>
  <c r="O913" i="1" s="1"/>
  <c r="K913" i="1"/>
  <c r="B2368" i="1" l="1"/>
  <c r="W2367" i="1"/>
  <c r="AC2367" i="1" s="1"/>
  <c r="Q914" i="1"/>
  <c r="I914" i="1"/>
  <c r="J914" i="1" s="1"/>
  <c r="B2369" i="1" l="1"/>
  <c r="W2368" i="1"/>
  <c r="AC2368" i="1" s="1"/>
  <c r="K914" i="1"/>
  <c r="L914" i="1"/>
  <c r="M914" i="1" s="1"/>
  <c r="N914" i="1" s="1"/>
  <c r="O914" i="1" s="1"/>
  <c r="B2370" i="1" l="1"/>
  <c r="W2369" i="1"/>
  <c r="AC2369" i="1" s="1"/>
  <c r="Q915" i="1"/>
  <c r="I915" i="1"/>
  <c r="J915" i="1" s="1"/>
  <c r="B2371" i="1" l="1"/>
  <c r="W2370" i="1"/>
  <c r="AC2370" i="1" s="1"/>
  <c r="K915" i="1"/>
  <c r="L915" i="1"/>
  <c r="M915" i="1" s="1"/>
  <c r="N915" i="1" s="1"/>
  <c r="O915" i="1" s="1"/>
  <c r="B2372" i="1" l="1"/>
  <c r="W2371" i="1"/>
  <c r="AC2371" i="1" s="1"/>
  <c r="Q916" i="1"/>
  <c r="I916" i="1"/>
  <c r="J916" i="1" s="1"/>
  <c r="B2373" i="1" l="1"/>
  <c r="W2372" i="1"/>
  <c r="AC2372" i="1" s="1"/>
  <c r="K916" i="1"/>
  <c r="L916" i="1"/>
  <c r="M916" i="1" s="1"/>
  <c r="N916" i="1" s="1"/>
  <c r="O916" i="1" s="1"/>
  <c r="B2374" i="1" l="1"/>
  <c r="W2373" i="1"/>
  <c r="AC2373" i="1" s="1"/>
  <c r="I917" i="1"/>
  <c r="J917" i="1" s="1"/>
  <c r="L917" i="1" s="1"/>
  <c r="M917" i="1" s="1"/>
  <c r="Q917" i="1"/>
  <c r="B2375" i="1" l="1"/>
  <c r="W2374" i="1"/>
  <c r="AC2374" i="1" s="1"/>
  <c r="K917" i="1"/>
  <c r="N917" i="1"/>
  <c r="O917" i="1" s="1"/>
  <c r="B2376" i="1" l="1"/>
  <c r="W2375" i="1"/>
  <c r="AC2375" i="1" s="1"/>
  <c r="Q918" i="1"/>
  <c r="I918" i="1"/>
  <c r="J918" i="1" s="1"/>
  <c r="B2377" i="1" l="1"/>
  <c r="W2376" i="1"/>
  <c r="AC2376" i="1" s="1"/>
  <c r="L918" i="1"/>
  <c r="M918" i="1" s="1"/>
  <c r="N918" i="1" s="1"/>
  <c r="O918" i="1" s="1"/>
  <c r="K918" i="1"/>
  <c r="B2378" i="1" l="1"/>
  <c r="W2377" i="1"/>
  <c r="AC2377" i="1" s="1"/>
  <c r="Q919" i="1"/>
  <c r="I919" i="1"/>
  <c r="J919" i="1" s="1"/>
  <c r="B2379" i="1" l="1"/>
  <c r="W2378" i="1"/>
  <c r="AC2378" i="1" s="1"/>
  <c r="K919" i="1"/>
  <c r="L919" i="1"/>
  <c r="M919" i="1" s="1"/>
  <c r="N919" i="1" s="1"/>
  <c r="O919" i="1" s="1"/>
  <c r="B2380" i="1" l="1"/>
  <c r="W2379" i="1"/>
  <c r="AC2379" i="1" s="1"/>
  <c r="I920" i="1"/>
  <c r="J920" i="1" s="1"/>
  <c r="L920" i="1" s="1"/>
  <c r="M920" i="1" s="1"/>
  <c r="Q920" i="1"/>
  <c r="B2381" i="1" l="1"/>
  <c r="W2380" i="1"/>
  <c r="AC2380" i="1" s="1"/>
  <c r="K920" i="1"/>
  <c r="N920" i="1"/>
  <c r="O920" i="1" s="1"/>
  <c r="B2382" i="1" l="1"/>
  <c r="W2381" i="1"/>
  <c r="AC2381" i="1" s="1"/>
  <c r="Q921" i="1"/>
  <c r="I921" i="1"/>
  <c r="J921" i="1" s="1"/>
  <c r="B2383" i="1" l="1"/>
  <c r="W2382" i="1"/>
  <c r="AC2382" i="1" s="1"/>
  <c r="L921" i="1"/>
  <c r="M921" i="1" s="1"/>
  <c r="N921" i="1" s="1"/>
  <c r="O921" i="1" s="1"/>
  <c r="K921" i="1"/>
  <c r="B2384" i="1" l="1"/>
  <c r="W2383" i="1"/>
  <c r="AC2383" i="1" s="1"/>
  <c r="I922" i="1"/>
  <c r="J922" i="1" s="1"/>
  <c r="L922" i="1" s="1"/>
  <c r="M922" i="1" s="1"/>
  <c r="Q922" i="1"/>
  <c r="B2385" i="1" l="1"/>
  <c r="W2384" i="1"/>
  <c r="AC2384" i="1" s="1"/>
  <c r="K922" i="1"/>
  <c r="N922" i="1"/>
  <c r="O922" i="1" s="1"/>
  <c r="B2386" i="1" l="1"/>
  <c r="W2385" i="1"/>
  <c r="AC2385" i="1" s="1"/>
  <c r="I923" i="1"/>
  <c r="J923" i="1" s="1"/>
  <c r="Q923" i="1"/>
  <c r="B2387" i="1" l="1"/>
  <c r="W2386" i="1"/>
  <c r="AC2386" i="1" s="1"/>
  <c r="L923" i="1"/>
  <c r="M923" i="1" s="1"/>
  <c r="N923" i="1" s="1"/>
  <c r="O923" i="1" s="1"/>
  <c r="K923" i="1"/>
  <c r="B2388" i="1" l="1"/>
  <c r="W2387" i="1"/>
  <c r="AC2387" i="1" s="1"/>
  <c r="I924" i="1"/>
  <c r="J924" i="1" s="1"/>
  <c r="L924" i="1" s="1"/>
  <c r="M924" i="1" s="1"/>
  <c r="Q924" i="1"/>
  <c r="B2389" i="1" l="1"/>
  <c r="W2388" i="1"/>
  <c r="AC2388" i="1" s="1"/>
  <c r="K924" i="1"/>
  <c r="N924" i="1"/>
  <c r="O924" i="1" s="1"/>
  <c r="B2390" i="1" l="1"/>
  <c r="W2389" i="1"/>
  <c r="AC2389" i="1" s="1"/>
  <c r="Q925" i="1"/>
  <c r="I925" i="1"/>
  <c r="J925" i="1" s="1"/>
  <c r="B2391" i="1" l="1"/>
  <c r="W2390" i="1"/>
  <c r="AC2390" i="1" s="1"/>
  <c r="K925" i="1"/>
  <c r="L925" i="1"/>
  <c r="M925" i="1" s="1"/>
  <c r="N925" i="1" s="1"/>
  <c r="O925" i="1" s="1"/>
  <c r="B2392" i="1" l="1"/>
  <c r="W2391" i="1"/>
  <c r="AC2391" i="1" s="1"/>
  <c r="I926" i="1"/>
  <c r="J926" i="1" s="1"/>
  <c r="L926" i="1" s="1"/>
  <c r="M926" i="1" s="1"/>
  <c r="Q926" i="1"/>
  <c r="B2393" i="1" l="1"/>
  <c r="W2392" i="1"/>
  <c r="AC2392" i="1" s="1"/>
  <c r="K926" i="1"/>
  <c r="N926" i="1"/>
  <c r="O926" i="1" s="1"/>
  <c r="B2394" i="1" l="1"/>
  <c r="W2393" i="1"/>
  <c r="AC2393" i="1" s="1"/>
  <c r="I927" i="1"/>
  <c r="J927" i="1" s="1"/>
  <c r="L927" i="1" s="1"/>
  <c r="M927" i="1" s="1"/>
  <c r="Q927" i="1"/>
  <c r="B2395" i="1" l="1"/>
  <c r="W2394" i="1"/>
  <c r="AC2394" i="1" s="1"/>
  <c r="K927" i="1"/>
  <c r="N927" i="1"/>
  <c r="O927" i="1" s="1"/>
  <c r="B2396" i="1" l="1"/>
  <c r="W2395" i="1"/>
  <c r="AC2395" i="1" s="1"/>
  <c r="I928" i="1"/>
  <c r="J928" i="1" s="1"/>
  <c r="L928" i="1" s="1"/>
  <c r="M928" i="1" s="1"/>
  <c r="Q928" i="1"/>
  <c r="B2397" i="1" l="1"/>
  <c r="W2396" i="1"/>
  <c r="AC2396" i="1" s="1"/>
  <c r="K928" i="1"/>
  <c r="N928" i="1"/>
  <c r="O928" i="1" s="1"/>
  <c r="B2398" i="1" l="1"/>
  <c r="W2397" i="1"/>
  <c r="AC2397" i="1" s="1"/>
  <c r="Q929" i="1"/>
  <c r="I929" i="1"/>
  <c r="J929" i="1" s="1"/>
  <c r="B2399" i="1" l="1"/>
  <c r="W2398" i="1"/>
  <c r="AC2398" i="1" s="1"/>
  <c r="L929" i="1"/>
  <c r="M929" i="1" s="1"/>
  <c r="N929" i="1" s="1"/>
  <c r="O929" i="1" s="1"/>
  <c r="K929" i="1"/>
  <c r="B2400" i="1" l="1"/>
  <c r="W2399" i="1"/>
  <c r="AC2399" i="1" s="1"/>
  <c r="Q930" i="1"/>
  <c r="I930" i="1"/>
  <c r="J930" i="1" s="1"/>
  <c r="B2401" i="1" l="1"/>
  <c r="W2400" i="1"/>
  <c r="AC2400" i="1" s="1"/>
  <c r="L930" i="1"/>
  <c r="M930" i="1" s="1"/>
  <c r="N930" i="1" s="1"/>
  <c r="O930" i="1" s="1"/>
  <c r="K930" i="1"/>
  <c r="B2402" i="1" l="1"/>
  <c r="W2401" i="1"/>
  <c r="AC2401" i="1" s="1"/>
  <c r="Q931" i="1"/>
  <c r="I931" i="1"/>
  <c r="J931" i="1" s="1"/>
  <c r="B2403" i="1" l="1"/>
  <c r="W2402" i="1"/>
  <c r="AC2402" i="1" s="1"/>
  <c r="K931" i="1"/>
  <c r="L931" i="1"/>
  <c r="M931" i="1" s="1"/>
  <c r="N931" i="1" s="1"/>
  <c r="O931" i="1" s="1"/>
  <c r="B2404" i="1" l="1"/>
  <c r="W2403" i="1"/>
  <c r="AC2403" i="1" s="1"/>
  <c r="Q932" i="1"/>
  <c r="I932" i="1"/>
  <c r="J932" i="1" s="1"/>
  <c r="B2405" i="1" l="1"/>
  <c r="W2404" i="1"/>
  <c r="AC2404" i="1" s="1"/>
  <c r="L932" i="1"/>
  <c r="M932" i="1" s="1"/>
  <c r="N932" i="1" s="1"/>
  <c r="O932" i="1" s="1"/>
  <c r="K932" i="1"/>
  <c r="B2406" i="1" l="1"/>
  <c r="W2405" i="1"/>
  <c r="AC2405" i="1" s="1"/>
  <c r="Q933" i="1"/>
  <c r="I933" i="1"/>
  <c r="J933" i="1" s="1"/>
  <c r="B2407" i="1" l="1"/>
  <c r="W2406" i="1"/>
  <c r="AC2406" i="1" s="1"/>
  <c r="L933" i="1"/>
  <c r="M933" i="1" s="1"/>
  <c r="N933" i="1" s="1"/>
  <c r="O933" i="1" s="1"/>
  <c r="K933" i="1"/>
  <c r="B2408" i="1" l="1"/>
  <c r="W2407" i="1"/>
  <c r="AC2407" i="1" s="1"/>
  <c r="I934" i="1"/>
  <c r="J934" i="1" s="1"/>
  <c r="L934" i="1" s="1"/>
  <c r="M934" i="1" s="1"/>
  <c r="Q934" i="1"/>
  <c r="B2409" i="1" l="1"/>
  <c r="W2408" i="1"/>
  <c r="AC2408" i="1" s="1"/>
  <c r="K934" i="1"/>
  <c r="N934" i="1"/>
  <c r="O934" i="1" s="1"/>
  <c r="B2410" i="1" l="1"/>
  <c r="W2409" i="1"/>
  <c r="AC2409" i="1" s="1"/>
  <c r="I935" i="1"/>
  <c r="J935" i="1" s="1"/>
  <c r="Q935" i="1"/>
  <c r="B2411" i="1" l="1"/>
  <c r="W2410" i="1"/>
  <c r="AC2410" i="1" s="1"/>
  <c r="L935" i="1"/>
  <c r="M935" i="1" s="1"/>
  <c r="N935" i="1" s="1"/>
  <c r="O935" i="1" s="1"/>
  <c r="K935" i="1"/>
  <c r="B2412" i="1" l="1"/>
  <c r="W2411" i="1"/>
  <c r="AC2411" i="1" s="1"/>
  <c r="Q936" i="1"/>
  <c r="I936" i="1"/>
  <c r="J936" i="1" s="1"/>
  <c r="B2413" i="1" l="1"/>
  <c r="W2412" i="1"/>
  <c r="AC2412" i="1" s="1"/>
  <c r="K936" i="1"/>
  <c r="L936" i="1"/>
  <c r="M936" i="1" s="1"/>
  <c r="N936" i="1" s="1"/>
  <c r="O936" i="1" s="1"/>
  <c r="B2414" i="1" l="1"/>
  <c r="W2413" i="1"/>
  <c r="AC2413" i="1" s="1"/>
  <c r="Q937" i="1"/>
  <c r="I937" i="1"/>
  <c r="J937" i="1" s="1"/>
  <c r="B2415" i="1" l="1"/>
  <c r="W2414" i="1"/>
  <c r="AC2414" i="1" s="1"/>
  <c r="L937" i="1"/>
  <c r="M937" i="1" s="1"/>
  <c r="N937" i="1" s="1"/>
  <c r="O937" i="1" s="1"/>
  <c r="K937" i="1"/>
  <c r="B2416" i="1" l="1"/>
  <c r="W2415" i="1"/>
  <c r="AC2415" i="1" s="1"/>
  <c r="Q938" i="1"/>
  <c r="I938" i="1"/>
  <c r="J938" i="1" s="1"/>
  <c r="L938" i="1" s="1"/>
  <c r="M938" i="1" s="1"/>
  <c r="B2417" i="1" l="1"/>
  <c r="W2416" i="1"/>
  <c r="AC2416" i="1" s="1"/>
  <c r="K938" i="1"/>
  <c r="N938" i="1"/>
  <c r="O938" i="1" s="1"/>
  <c r="B2418" i="1" l="1"/>
  <c r="W2417" i="1"/>
  <c r="AC2417" i="1" s="1"/>
  <c r="Q939" i="1"/>
  <c r="I939" i="1"/>
  <c r="J939" i="1" s="1"/>
  <c r="B2419" i="1" l="1"/>
  <c r="W2418" i="1"/>
  <c r="AC2418" i="1" s="1"/>
  <c r="K939" i="1"/>
  <c r="L939" i="1"/>
  <c r="M939" i="1" s="1"/>
  <c r="N939" i="1" s="1"/>
  <c r="O939" i="1" s="1"/>
  <c r="B2420" i="1" l="1"/>
  <c r="W2419" i="1"/>
  <c r="AC2419" i="1" s="1"/>
  <c r="I940" i="1"/>
  <c r="J940" i="1" s="1"/>
  <c r="L940" i="1" s="1"/>
  <c r="M940" i="1" s="1"/>
  <c r="Q940" i="1"/>
  <c r="B2421" i="1" l="1"/>
  <c r="W2420" i="1"/>
  <c r="AC2420" i="1" s="1"/>
  <c r="K940" i="1"/>
  <c r="N940" i="1"/>
  <c r="O940" i="1" s="1"/>
  <c r="B2422" i="1" l="1"/>
  <c r="W2421" i="1"/>
  <c r="AC2421" i="1" s="1"/>
  <c r="Q941" i="1"/>
  <c r="I941" i="1"/>
  <c r="J941" i="1" s="1"/>
  <c r="B2423" i="1" l="1"/>
  <c r="W2422" i="1"/>
  <c r="AC2422" i="1" s="1"/>
  <c r="L941" i="1"/>
  <c r="M941" i="1" s="1"/>
  <c r="N941" i="1" s="1"/>
  <c r="O941" i="1" s="1"/>
  <c r="K941" i="1"/>
  <c r="B2424" i="1" l="1"/>
  <c r="W2423" i="1"/>
  <c r="AC2423" i="1" s="1"/>
  <c r="Q942" i="1"/>
  <c r="I942" i="1"/>
  <c r="J942" i="1" s="1"/>
  <c r="B2425" i="1" l="1"/>
  <c r="W2424" i="1"/>
  <c r="AC2424" i="1" s="1"/>
  <c r="K942" i="1"/>
  <c r="L942" i="1"/>
  <c r="M942" i="1" s="1"/>
  <c r="N942" i="1" s="1"/>
  <c r="O942" i="1" s="1"/>
  <c r="B2426" i="1" l="1"/>
  <c r="W2425" i="1"/>
  <c r="AC2425" i="1" s="1"/>
  <c r="I943" i="1"/>
  <c r="J943" i="1" s="1"/>
  <c r="L943" i="1" s="1"/>
  <c r="M943" i="1" s="1"/>
  <c r="Q943" i="1"/>
  <c r="B2427" i="1" l="1"/>
  <c r="W2426" i="1"/>
  <c r="AC2426" i="1" s="1"/>
  <c r="K943" i="1"/>
  <c r="N943" i="1"/>
  <c r="O943" i="1" s="1"/>
  <c r="B2428" i="1" l="1"/>
  <c r="W2427" i="1"/>
  <c r="AC2427" i="1" s="1"/>
  <c r="Q944" i="1"/>
  <c r="I944" i="1"/>
  <c r="J944" i="1" s="1"/>
  <c r="B2429" i="1" l="1"/>
  <c r="W2428" i="1"/>
  <c r="AC2428" i="1" s="1"/>
  <c r="L944" i="1"/>
  <c r="M944" i="1" s="1"/>
  <c r="N944" i="1" s="1"/>
  <c r="O944" i="1" s="1"/>
  <c r="K944" i="1"/>
  <c r="B2430" i="1" l="1"/>
  <c r="W2429" i="1"/>
  <c r="AC2429" i="1" s="1"/>
  <c r="Q945" i="1"/>
  <c r="I945" i="1"/>
  <c r="J945" i="1" s="1"/>
  <c r="B2431" i="1" l="1"/>
  <c r="W2430" i="1"/>
  <c r="AC2430" i="1" s="1"/>
  <c r="K945" i="1"/>
  <c r="L945" i="1"/>
  <c r="M945" i="1" s="1"/>
  <c r="N945" i="1" s="1"/>
  <c r="O945" i="1" s="1"/>
  <c r="B2432" i="1" l="1"/>
  <c r="W2431" i="1"/>
  <c r="AC2431" i="1" s="1"/>
  <c r="I946" i="1"/>
  <c r="J946" i="1" s="1"/>
  <c r="Q946" i="1"/>
  <c r="B2433" i="1" l="1"/>
  <c r="W2432" i="1"/>
  <c r="AC2432" i="1" s="1"/>
  <c r="L946" i="1"/>
  <c r="M946" i="1" s="1"/>
  <c r="N946" i="1" s="1"/>
  <c r="O946" i="1" s="1"/>
  <c r="K946" i="1"/>
  <c r="B2434" i="1" l="1"/>
  <c r="W2433" i="1"/>
  <c r="AC2433" i="1" s="1"/>
  <c r="Q947" i="1"/>
  <c r="I947" i="1"/>
  <c r="J947" i="1" s="1"/>
  <c r="B2435" i="1" l="1"/>
  <c r="W2434" i="1"/>
  <c r="AC2434" i="1" s="1"/>
  <c r="K947" i="1"/>
  <c r="L947" i="1"/>
  <c r="M947" i="1" s="1"/>
  <c r="N947" i="1" s="1"/>
  <c r="O947" i="1" s="1"/>
  <c r="B2436" i="1" l="1"/>
  <c r="W2435" i="1"/>
  <c r="AC2435" i="1" s="1"/>
  <c r="Q948" i="1"/>
  <c r="I948" i="1"/>
  <c r="J948" i="1" s="1"/>
  <c r="L948" i="1" s="1"/>
  <c r="M948" i="1" s="1"/>
  <c r="B2437" i="1" l="1"/>
  <c r="W2436" i="1"/>
  <c r="AC2436" i="1" s="1"/>
  <c r="K948" i="1"/>
  <c r="N948" i="1"/>
  <c r="O948" i="1" s="1"/>
  <c r="B2438" i="1" l="1"/>
  <c r="W2437" i="1"/>
  <c r="AC2437" i="1" s="1"/>
  <c r="Q949" i="1"/>
  <c r="I949" i="1"/>
  <c r="J949" i="1" s="1"/>
  <c r="B2439" i="1" l="1"/>
  <c r="W2438" i="1"/>
  <c r="AC2438" i="1" s="1"/>
  <c r="K949" i="1"/>
  <c r="L949" i="1"/>
  <c r="M949" i="1" s="1"/>
  <c r="N949" i="1" s="1"/>
  <c r="O949" i="1" s="1"/>
  <c r="B2440" i="1" l="1"/>
  <c r="W2439" i="1"/>
  <c r="AC2439" i="1" s="1"/>
  <c r="Q950" i="1"/>
  <c r="I950" i="1"/>
  <c r="J950" i="1" s="1"/>
  <c r="L950" i="1" s="1"/>
  <c r="M950" i="1" s="1"/>
  <c r="B2441" i="1" l="1"/>
  <c r="W2440" i="1"/>
  <c r="AC2440" i="1" s="1"/>
  <c r="K950" i="1"/>
  <c r="N950" i="1"/>
  <c r="O950" i="1" s="1"/>
  <c r="B2442" i="1" l="1"/>
  <c r="W2441" i="1"/>
  <c r="AC2441" i="1" s="1"/>
  <c r="Q951" i="1"/>
  <c r="I951" i="1"/>
  <c r="J951" i="1" s="1"/>
  <c r="L951" i="1" s="1"/>
  <c r="M951" i="1" s="1"/>
  <c r="B2443" i="1" l="1"/>
  <c r="W2442" i="1"/>
  <c r="AC2442" i="1" s="1"/>
  <c r="K951" i="1"/>
  <c r="N951" i="1"/>
  <c r="O951" i="1" s="1"/>
  <c r="B2444" i="1" l="1"/>
  <c r="W2443" i="1"/>
  <c r="AC2443" i="1" s="1"/>
  <c r="I952" i="1"/>
  <c r="J952" i="1" s="1"/>
  <c r="Q952" i="1"/>
  <c r="B2445" i="1" l="1"/>
  <c r="W2444" i="1"/>
  <c r="AC2444" i="1" s="1"/>
  <c r="L952" i="1"/>
  <c r="M952" i="1" s="1"/>
  <c r="N952" i="1" s="1"/>
  <c r="O952" i="1" s="1"/>
  <c r="K952" i="1"/>
  <c r="B2446" i="1" l="1"/>
  <c r="W2445" i="1"/>
  <c r="AC2445" i="1" s="1"/>
  <c r="Q953" i="1"/>
  <c r="I953" i="1"/>
  <c r="J953" i="1" s="1"/>
  <c r="L953" i="1" s="1"/>
  <c r="M953" i="1" l="1"/>
  <c r="N953" i="1" s="1"/>
  <c r="O953" i="1" s="1"/>
  <c r="B2447" i="1"/>
  <c r="W2446" i="1"/>
  <c r="AC2446" i="1" s="1"/>
  <c r="K953" i="1"/>
  <c r="B2448" i="1" l="1"/>
  <c r="W2447" i="1"/>
  <c r="AC2447" i="1" s="1"/>
  <c r="Q954" i="1"/>
  <c r="I954" i="1"/>
  <c r="J954" i="1" s="1"/>
  <c r="B2449" i="1" l="1"/>
  <c r="W2448" i="1"/>
  <c r="AC2448" i="1" s="1"/>
  <c r="L954" i="1"/>
  <c r="M954" i="1" s="1"/>
  <c r="N954" i="1" s="1"/>
  <c r="O954" i="1" s="1"/>
  <c r="K954" i="1"/>
  <c r="B2450" i="1" l="1"/>
  <c r="W2449" i="1"/>
  <c r="AC2449" i="1" s="1"/>
  <c r="I955" i="1"/>
  <c r="J955" i="1" s="1"/>
  <c r="Q955" i="1"/>
  <c r="B2451" i="1" l="1"/>
  <c r="W2450" i="1"/>
  <c r="AC2450" i="1" s="1"/>
  <c r="L955" i="1"/>
  <c r="M955" i="1" s="1"/>
  <c r="N955" i="1" s="1"/>
  <c r="O955" i="1" s="1"/>
  <c r="K955" i="1"/>
  <c r="B2452" i="1" l="1"/>
  <c r="W2451" i="1"/>
  <c r="AC2451" i="1" s="1"/>
  <c r="Q956" i="1"/>
  <c r="I956" i="1"/>
  <c r="J956" i="1" s="1"/>
  <c r="B2453" i="1" l="1"/>
  <c r="W2452" i="1"/>
  <c r="AC2452" i="1" s="1"/>
  <c r="L956" i="1"/>
  <c r="M956" i="1" s="1"/>
  <c r="N956" i="1" s="1"/>
  <c r="O956" i="1" s="1"/>
  <c r="K956" i="1"/>
  <c r="B2454" i="1" l="1"/>
  <c r="W2453" i="1"/>
  <c r="AC2453" i="1" s="1"/>
  <c r="Q957" i="1"/>
  <c r="I957" i="1"/>
  <c r="J957" i="1" s="1"/>
  <c r="L957" i="1" s="1"/>
  <c r="M957" i="1" s="1"/>
  <c r="B2455" i="1" l="1"/>
  <c r="W2454" i="1"/>
  <c r="AC2454" i="1" s="1"/>
  <c r="K957" i="1"/>
  <c r="N957" i="1"/>
  <c r="O957" i="1" s="1"/>
  <c r="B2456" i="1" l="1"/>
  <c r="W2455" i="1"/>
  <c r="AC2455" i="1" s="1"/>
  <c r="Q958" i="1"/>
  <c r="I958" i="1"/>
  <c r="J958" i="1" s="1"/>
  <c r="B2457" i="1" l="1"/>
  <c r="W2456" i="1"/>
  <c r="AC2456" i="1" s="1"/>
  <c r="K958" i="1"/>
  <c r="L958" i="1"/>
  <c r="M958" i="1" s="1"/>
  <c r="N958" i="1" s="1"/>
  <c r="O958" i="1" s="1"/>
  <c r="B2458" i="1" l="1"/>
  <c r="W2457" i="1"/>
  <c r="AC2457" i="1" s="1"/>
  <c r="I959" i="1"/>
  <c r="J959" i="1" s="1"/>
  <c r="Q959" i="1"/>
  <c r="B2459" i="1" l="1"/>
  <c r="W2458" i="1"/>
  <c r="AC2458" i="1" s="1"/>
  <c r="L959" i="1"/>
  <c r="M959" i="1" s="1"/>
  <c r="N959" i="1" s="1"/>
  <c r="O959" i="1" s="1"/>
  <c r="K959" i="1"/>
  <c r="B2460" i="1" l="1"/>
  <c r="W2459" i="1"/>
  <c r="AC2459" i="1" s="1"/>
  <c r="Q960" i="1"/>
  <c r="I960" i="1"/>
  <c r="J960" i="1" s="1"/>
  <c r="B2461" i="1" l="1"/>
  <c r="W2460" i="1"/>
  <c r="AC2460" i="1" s="1"/>
  <c r="L960" i="1"/>
  <c r="M960" i="1" s="1"/>
  <c r="N960" i="1" s="1"/>
  <c r="O960" i="1" s="1"/>
  <c r="K960" i="1"/>
  <c r="B2462" i="1" l="1"/>
  <c r="W2461" i="1"/>
  <c r="AC2461" i="1" s="1"/>
  <c r="I961" i="1"/>
  <c r="J961" i="1" s="1"/>
  <c r="Q961" i="1"/>
  <c r="B2463" i="1" l="1"/>
  <c r="W2462" i="1"/>
  <c r="AC2462" i="1" s="1"/>
  <c r="L961" i="1"/>
  <c r="M961" i="1" s="1"/>
  <c r="N961" i="1" s="1"/>
  <c r="O961" i="1" s="1"/>
  <c r="K961" i="1"/>
  <c r="B2464" i="1" l="1"/>
  <c r="W2463" i="1"/>
  <c r="AC2463" i="1" s="1"/>
  <c r="I962" i="1"/>
  <c r="J962" i="1" s="1"/>
  <c r="L962" i="1" s="1"/>
  <c r="M962" i="1" s="1"/>
  <c r="Q962" i="1"/>
  <c r="B2465" i="1" l="1"/>
  <c r="W2464" i="1"/>
  <c r="AC2464" i="1" s="1"/>
  <c r="K962" i="1"/>
  <c r="N962" i="1"/>
  <c r="O962" i="1" s="1"/>
  <c r="B2466" i="1" l="1"/>
  <c r="W2465" i="1"/>
  <c r="AC2465" i="1" s="1"/>
  <c r="I963" i="1"/>
  <c r="J963" i="1" s="1"/>
  <c r="L963" i="1" s="1"/>
  <c r="M963" i="1" s="1"/>
  <c r="Q963" i="1"/>
  <c r="B2467" i="1" l="1"/>
  <c r="W2466" i="1"/>
  <c r="AC2466" i="1" s="1"/>
  <c r="K963" i="1"/>
  <c r="N963" i="1"/>
  <c r="O963" i="1" s="1"/>
  <c r="B2468" i="1" l="1"/>
  <c r="W2467" i="1"/>
  <c r="AC2467" i="1" s="1"/>
  <c r="Q964" i="1"/>
  <c r="I964" i="1"/>
  <c r="J964" i="1" s="1"/>
  <c r="L964" i="1" s="1"/>
  <c r="M964" i="1" s="1"/>
  <c r="B2469" i="1" l="1"/>
  <c r="W2468" i="1"/>
  <c r="AC2468" i="1" s="1"/>
  <c r="K964" i="1"/>
  <c r="N964" i="1"/>
  <c r="O964" i="1" s="1"/>
  <c r="B2470" i="1" l="1"/>
  <c r="W2469" i="1"/>
  <c r="AC2469" i="1" s="1"/>
  <c r="Q965" i="1"/>
  <c r="I965" i="1"/>
  <c r="J965" i="1" s="1"/>
  <c r="B2471" i="1" l="1"/>
  <c r="W2470" i="1"/>
  <c r="AC2470" i="1" s="1"/>
  <c r="L965" i="1"/>
  <c r="M965" i="1" s="1"/>
  <c r="N965" i="1" s="1"/>
  <c r="O965" i="1" s="1"/>
  <c r="K965" i="1"/>
  <c r="B2472" i="1" l="1"/>
  <c r="W2471" i="1"/>
  <c r="AC2471" i="1" s="1"/>
  <c r="Q966" i="1"/>
  <c r="I966" i="1"/>
  <c r="J966" i="1" s="1"/>
  <c r="B2473" i="1" l="1"/>
  <c r="W2472" i="1"/>
  <c r="AC2472" i="1" s="1"/>
  <c r="K966" i="1"/>
  <c r="L966" i="1"/>
  <c r="M966" i="1" s="1"/>
  <c r="N966" i="1" s="1"/>
  <c r="O966" i="1" s="1"/>
  <c r="B2474" i="1" l="1"/>
  <c r="W2473" i="1"/>
  <c r="AC2473" i="1" s="1"/>
  <c r="Q967" i="1"/>
  <c r="I967" i="1"/>
  <c r="J967" i="1" s="1"/>
  <c r="L967" i="1" s="1"/>
  <c r="M967" i="1" s="1"/>
  <c r="B2475" i="1" l="1"/>
  <c r="W2474" i="1"/>
  <c r="AC2474" i="1" s="1"/>
  <c r="K967" i="1"/>
  <c r="N967" i="1"/>
  <c r="O967" i="1" s="1"/>
  <c r="B2476" i="1" l="1"/>
  <c r="W2475" i="1"/>
  <c r="AC2475" i="1" s="1"/>
  <c r="I968" i="1"/>
  <c r="J968" i="1" s="1"/>
  <c r="L968" i="1" s="1"/>
  <c r="M968" i="1" s="1"/>
  <c r="Q968" i="1"/>
  <c r="B2477" i="1" l="1"/>
  <c r="W2476" i="1"/>
  <c r="AC2476" i="1" s="1"/>
  <c r="K968" i="1"/>
  <c r="N968" i="1"/>
  <c r="O968" i="1" s="1"/>
  <c r="B2478" i="1" l="1"/>
  <c r="W2477" i="1"/>
  <c r="AC2477" i="1" s="1"/>
  <c r="I969" i="1"/>
  <c r="J969" i="1" s="1"/>
  <c r="Q969" i="1"/>
  <c r="B2479" i="1" l="1"/>
  <c r="W2478" i="1"/>
  <c r="AC2478" i="1" s="1"/>
  <c r="L969" i="1"/>
  <c r="M969" i="1" s="1"/>
  <c r="N969" i="1" s="1"/>
  <c r="O969" i="1" s="1"/>
  <c r="K969" i="1"/>
  <c r="B2480" i="1" l="1"/>
  <c r="W2479" i="1"/>
  <c r="AC2479" i="1" s="1"/>
  <c r="Q970" i="1"/>
  <c r="I970" i="1"/>
  <c r="J970" i="1" s="1"/>
  <c r="L970" i="1" s="1"/>
  <c r="M970" i="1" s="1"/>
  <c r="B2481" i="1" l="1"/>
  <c r="W2480" i="1"/>
  <c r="AC2480" i="1" s="1"/>
  <c r="K970" i="1"/>
  <c r="N970" i="1"/>
  <c r="O970" i="1" s="1"/>
  <c r="B2482" i="1" l="1"/>
  <c r="W2481" i="1"/>
  <c r="AC2481" i="1" s="1"/>
  <c r="Q971" i="1"/>
  <c r="I971" i="1"/>
  <c r="J971" i="1" s="1"/>
  <c r="L971" i="1" s="1"/>
  <c r="M971" i="1" s="1"/>
  <c r="B2483" i="1" l="1"/>
  <c r="W2482" i="1"/>
  <c r="AC2482" i="1" s="1"/>
  <c r="K971" i="1"/>
  <c r="N971" i="1"/>
  <c r="O971" i="1" s="1"/>
  <c r="B2484" i="1" l="1"/>
  <c r="W2483" i="1"/>
  <c r="AC2483" i="1" s="1"/>
  <c r="I972" i="1"/>
  <c r="J972" i="1" s="1"/>
  <c r="Q972" i="1"/>
  <c r="B2485" i="1" l="1"/>
  <c r="W2484" i="1"/>
  <c r="AC2484" i="1" s="1"/>
  <c r="L972" i="1"/>
  <c r="M972" i="1" s="1"/>
  <c r="N972" i="1" s="1"/>
  <c r="O972" i="1" s="1"/>
  <c r="K972" i="1"/>
  <c r="B2486" i="1" l="1"/>
  <c r="W2485" i="1"/>
  <c r="AC2485" i="1" s="1"/>
  <c r="Q973" i="1"/>
  <c r="I973" i="1"/>
  <c r="J973" i="1" s="1"/>
  <c r="L973" i="1" s="1"/>
  <c r="M973" i="1" s="1"/>
  <c r="B2487" i="1" l="1"/>
  <c r="W2486" i="1"/>
  <c r="AC2486" i="1" s="1"/>
  <c r="K973" i="1"/>
  <c r="N973" i="1"/>
  <c r="O973" i="1" s="1"/>
  <c r="B2488" i="1" l="1"/>
  <c r="W2487" i="1"/>
  <c r="AC2487" i="1" s="1"/>
  <c r="Q974" i="1"/>
  <c r="I974" i="1"/>
  <c r="J974" i="1" s="1"/>
  <c r="B2489" i="1" l="1"/>
  <c r="W2488" i="1"/>
  <c r="AC2488" i="1" s="1"/>
  <c r="K974" i="1"/>
  <c r="L974" i="1"/>
  <c r="M974" i="1" s="1"/>
  <c r="N974" i="1" s="1"/>
  <c r="O974" i="1" s="1"/>
  <c r="B2490" i="1" l="1"/>
  <c r="W2489" i="1"/>
  <c r="AC2489" i="1" s="1"/>
  <c r="Q975" i="1"/>
  <c r="I975" i="1"/>
  <c r="J975" i="1" s="1"/>
  <c r="L975" i="1" s="1"/>
  <c r="M975" i="1" s="1"/>
  <c r="B2491" i="1" l="1"/>
  <c r="W2490" i="1"/>
  <c r="AC2490" i="1" s="1"/>
  <c r="K975" i="1"/>
  <c r="N975" i="1"/>
  <c r="O975" i="1" s="1"/>
  <c r="B2492" i="1" l="1"/>
  <c r="W2491" i="1"/>
  <c r="AC2491" i="1" s="1"/>
  <c r="Q976" i="1"/>
  <c r="I976" i="1"/>
  <c r="J976" i="1" s="1"/>
  <c r="B2493" i="1" l="1"/>
  <c r="W2492" i="1"/>
  <c r="AC2492" i="1" s="1"/>
  <c r="L976" i="1"/>
  <c r="M976" i="1" s="1"/>
  <c r="N976" i="1" s="1"/>
  <c r="O976" i="1" s="1"/>
  <c r="K976" i="1"/>
  <c r="B2494" i="1" l="1"/>
  <c r="W2493" i="1"/>
  <c r="AC2493" i="1" s="1"/>
  <c r="Q977" i="1"/>
  <c r="I977" i="1"/>
  <c r="J977" i="1" s="1"/>
  <c r="L977" i="1" s="1"/>
  <c r="M977" i="1" s="1"/>
  <c r="B2495" i="1" l="1"/>
  <c r="W2494" i="1"/>
  <c r="AC2494" i="1" s="1"/>
  <c r="K977" i="1"/>
  <c r="N977" i="1"/>
  <c r="O977" i="1" s="1"/>
  <c r="B2496" i="1" l="1"/>
  <c r="W2495" i="1"/>
  <c r="AC2495" i="1" s="1"/>
  <c r="I978" i="1"/>
  <c r="J978" i="1" s="1"/>
  <c r="Q978" i="1"/>
  <c r="B2497" i="1" l="1"/>
  <c r="W2496" i="1"/>
  <c r="AC2496" i="1" s="1"/>
  <c r="L978" i="1"/>
  <c r="M978" i="1" s="1"/>
  <c r="N978" i="1" s="1"/>
  <c r="O978" i="1" s="1"/>
  <c r="K978" i="1"/>
  <c r="B2498" i="1" l="1"/>
  <c r="W2497" i="1"/>
  <c r="AC2497" i="1" s="1"/>
  <c r="Q979" i="1"/>
  <c r="I979" i="1"/>
  <c r="J979" i="1" s="1"/>
  <c r="B2499" i="1" l="1"/>
  <c r="W2498" i="1"/>
  <c r="AC2498" i="1" s="1"/>
  <c r="K979" i="1"/>
  <c r="L979" i="1"/>
  <c r="M979" i="1" s="1"/>
  <c r="N979" i="1" s="1"/>
  <c r="O979" i="1" s="1"/>
  <c r="B2500" i="1" l="1"/>
  <c r="W2499" i="1"/>
  <c r="AC2499" i="1" s="1"/>
  <c r="Q980" i="1"/>
  <c r="I980" i="1"/>
  <c r="J980" i="1" s="1"/>
  <c r="L980" i="1" s="1"/>
  <c r="M980" i="1" s="1"/>
  <c r="B2501" i="1" l="1"/>
  <c r="W2500" i="1"/>
  <c r="AC2500" i="1" s="1"/>
  <c r="K980" i="1"/>
  <c r="N980" i="1"/>
  <c r="O980" i="1" s="1"/>
  <c r="B2502" i="1" l="1"/>
  <c r="W2501" i="1"/>
  <c r="AC2501" i="1" s="1"/>
  <c r="Q981" i="1"/>
  <c r="I981" i="1"/>
  <c r="J981" i="1" s="1"/>
  <c r="B2503" i="1" l="1"/>
  <c r="W2502" i="1"/>
  <c r="AC2502" i="1" s="1"/>
  <c r="L981" i="1"/>
  <c r="M981" i="1" s="1"/>
  <c r="N981" i="1" s="1"/>
  <c r="O981" i="1" s="1"/>
  <c r="K981" i="1"/>
  <c r="B2504" i="1" l="1"/>
  <c r="W2503" i="1"/>
  <c r="AC2503" i="1" s="1"/>
  <c r="Q982" i="1"/>
  <c r="I982" i="1"/>
  <c r="J982" i="1" s="1"/>
  <c r="L982" i="1" s="1"/>
  <c r="M982" i="1" s="1"/>
  <c r="B2505" i="1" l="1"/>
  <c r="W2504" i="1"/>
  <c r="AC2504" i="1" s="1"/>
  <c r="K982" i="1"/>
  <c r="N982" i="1"/>
  <c r="O982" i="1" s="1"/>
  <c r="B2506" i="1" l="1"/>
  <c r="W2505" i="1"/>
  <c r="AC2505" i="1" s="1"/>
  <c r="Q983" i="1"/>
  <c r="I983" i="1"/>
  <c r="J983" i="1" s="1"/>
  <c r="B2507" i="1" l="1"/>
  <c r="W2506" i="1"/>
  <c r="AC2506" i="1" s="1"/>
  <c r="L983" i="1"/>
  <c r="M983" i="1" s="1"/>
  <c r="N983" i="1" s="1"/>
  <c r="O983" i="1" s="1"/>
  <c r="K983" i="1"/>
  <c r="B2508" i="1" l="1"/>
  <c r="W2507" i="1"/>
  <c r="AC2507" i="1" s="1"/>
  <c r="Q984" i="1"/>
  <c r="I984" i="1"/>
  <c r="J984" i="1" s="1"/>
  <c r="L984" i="1" s="1"/>
  <c r="M984" i="1" s="1"/>
  <c r="B2509" i="1" l="1"/>
  <c r="W2508" i="1"/>
  <c r="AC2508" i="1" s="1"/>
  <c r="K984" i="1"/>
  <c r="N984" i="1"/>
  <c r="O984" i="1" s="1"/>
  <c r="B2510" i="1" l="1"/>
  <c r="W2509" i="1"/>
  <c r="AC2509" i="1" s="1"/>
  <c r="Q985" i="1"/>
  <c r="I985" i="1"/>
  <c r="J985" i="1" s="1"/>
  <c r="B2511" i="1" l="1"/>
  <c r="W2510" i="1"/>
  <c r="AC2510" i="1" s="1"/>
  <c r="L985" i="1"/>
  <c r="M985" i="1" s="1"/>
  <c r="N985" i="1" s="1"/>
  <c r="O985" i="1" s="1"/>
  <c r="K985" i="1"/>
  <c r="B2512" i="1" l="1"/>
  <c r="W2511" i="1"/>
  <c r="AC2511" i="1" s="1"/>
  <c r="Q986" i="1"/>
  <c r="I986" i="1"/>
  <c r="J986" i="1" s="1"/>
  <c r="B2513" i="1" l="1"/>
  <c r="W2512" i="1"/>
  <c r="AC2512" i="1" s="1"/>
  <c r="L986" i="1"/>
  <c r="M986" i="1" s="1"/>
  <c r="N986" i="1" s="1"/>
  <c r="O986" i="1" s="1"/>
  <c r="K986" i="1"/>
  <c r="B2514" i="1" l="1"/>
  <c r="W2513" i="1"/>
  <c r="AC2513" i="1" s="1"/>
  <c r="Q987" i="1"/>
  <c r="I987" i="1"/>
  <c r="J987" i="1" s="1"/>
  <c r="B2515" i="1" l="1"/>
  <c r="W2514" i="1"/>
  <c r="AC2514" i="1" s="1"/>
  <c r="L987" i="1"/>
  <c r="M987" i="1" s="1"/>
  <c r="N987" i="1" s="1"/>
  <c r="O987" i="1" s="1"/>
  <c r="K987" i="1"/>
  <c r="B2516" i="1" l="1"/>
  <c r="W2515" i="1"/>
  <c r="AC2515" i="1" s="1"/>
  <c r="I988" i="1"/>
  <c r="J988" i="1" s="1"/>
  <c r="L988" i="1" s="1"/>
  <c r="M988" i="1" s="1"/>
  <c r="Q988" i="1"/>
  <c r="B2517" i="1" l="1"/>
  <c r="W2516" i="1"/>
  <c r="AC2516" i="1" s="1"/>
  <c r="K988" i="1"/>
  <c r="N988" i="1"/>
  <c r="O988" i="1" s="1"/>
  <c r="B2518" i="1" l="1"/>
  <c r="W2517" i="1"/>
  <c r="AC2517" i="1" s="1"/>
  <c r="Q989" i="1"/>
  <c r="I989" i="1"/>
  <c r="J989" i="1" s="1"/>
  <c r="L989" i="1" s="1"/>
  <c r="M989" i="1" s="1"/>
  <c r="B2519" i="1" l="1"/>
  <c r="W2518" i="1"/>
  <c r="AC2518" i="1" s="1"/>
  <c r="K989" i="1"/>
  <c r="N989" i="1"/>
  <c r="O989" i="1" s="1"/>
  <c r="B2520" i="1" l="1"/>
  <c r="W2519" i="1"/>
  <c r="AC2519" i="1" s="1"/>
  <c r="Q990" i="1"/>
  <c r="I990" i="1"/>
  <c r="J990" i="1" s="1"/>
  <c r="B2521" i="1" l="1"/>
  <c r="W2520" i="1"/>
  <c r="AC2520" i="1" s="1"/>
  <c r="L990" i="1"/>
  <c r="M990" i="1" s="1"/>
  <c r="N990" i="1" s="1"/>
  <c r="O990" i="1" s="1"/>
  <c r="K990" i="1"/>
  <c r="B2522" i="1" l="1"/>
  <c r="W2521" i="1"/>
  <c r="AC2521" i="1" s="1"/>
  <c r="Q991" i="1"/>
  <c r="I991" i="1"/>
  <c r="J991" i="1" s="1"/>
  <c r="B2523" i="1" l="1"/>
  <c r="W2522" i="1"/>
  <c r="AC2522" i="1" s="1"/>
  <c r="L991" i="1"/>
  <c r="M991" i="1" s="1"/>
  <c r="N991" i="1" s="1"/>
  <c r="O991" i="1" s="1"/>
  <c r="K991" i="1"/>
  <c r="B2524" i="1" l="1"/>
  <c r="W2523" i="1"/>
  <c r="AC2523" i="1" s="1"/>
  <c r="Q992" i="1"/>
  <c r="I992" i="1"/>
  <c r="J992" i="1" s="1"/>
  <c r="L992" i="1" s="1"/>
  <c r="M992" i="1" s="1"/>
  <c r="B2525" i="1" l="1"/>
  <c r="W2524" i="1"/>
  <c r="AC2524" i="1" s="1"/>
  <c r="K992" i="1"/>
  <c r="N992" i="1"/>
  <c r="O992" i="1" s="1"/>
  <c r="B2526" i="1" l="1"/>
  <c r="W2525" i="1"/>
  <c r="AC2525" i="1" s="1"/>
  <c r="Q993" i="1"/>
  <c r="I993" i="1"/>
  <c r="J993" i="1" s="1"/>
  <c r="B2527" i="1" l="1"/>
  <c r="W2526" i="1"/>
  <c r="AC2526" i="1" s="1"/>
  <c r="L993" i="1"/>
  <c r="M993" i="1" s="1"/>
  <c r="N993" i="1" s="1"/>
  <c r="O993" i="1" s="1"/>
  <c r="K993" i="1"/>
  <c r="B2528" i="1" l="1"/>
  <c r="W2527" i="1"/>
  <c r="AC2527" i="1" s="1"/>
  <c r="I994" i="1"/>
  <c r="J994" i="1" s="1"/>
  <c r="L994" i="1" s="1"/>
  <c r="M994" i="1" s="1"/>
  <c r="Q994" i="1"/>
  <c r="B2529" i="1" l="1"/>
  <c r="W2528" i="1"/>
  <c r="AC2528" i="1" s="1"/>
  <c r="K994" i="1"/>
  <c r="N994" i="1"/>
  <c r="O994" i="1" s="1"/>
  <c r="B2530" i="1" l="1"/>
  <c r="W2529" i="1"/>
  <c r="AC2529" i="1" s="1"/>
  <c r="I995" i="1"/>
  <c r="J995" i="1" s="1"/>
  <c r="L995" i="1" s="1"/>
  <c r="M995" i="1" s="1"/>
  <c r="Q995" i="1"/>
  <c r="B2531" i="1" l="1"/>
  <c r="W2530" i="1"/>
  <c r="AC2530" i="1" s="1"/>
  <c r="K995" i="1"/>
  <c r="N995" i="1"/>
  <c r="O995" i="1" s="1"/>
  <c r="B2532" i="1" l="1"/>
  <c r="W2531" i="1"/>
  <c r="AC2531" i="1" s="1"/>
  <c r="Q996" i="1"/>
  <c r="I996" i="1"/>
  <c r="J996" i="1" s="1"/>
  <c r="L996" i="1" s="1"/>
  <c r="M996" i="1" s="1"/>
  <c r="B2533" i="1" l="1"/>
  <c r="W2532" i="1"/>
  <c r="AC2532" i="1" s="1"/>
  <c r="K996" i="1"/>
  <c r="N996" i="1"/>
  <c r="O996" i="1" s="1"/>
  <c r="B2534" i="1" l="1"/>
  <c r="W2533" i="1"/>
  <c r="AC2533" i="1" s="1"/>
  <c r="Q997" i="1"/>
  <c r="I997" i="1"/>
  <c r="J997" i="1" s="1"/>
  <c r="L997" i="1" s="1"/>
  <c r="M997" i="1" s="1"/>
  <c r="B2535" i="1" l="1"/>
  <c r="W2534" i="1"/>
  <c r="AC2534" i="1" s="1"/>
  <c r="K997" i="1"/>
  <c r="N997" i="1"/>
  <c r="O997" i="1" s="1"/>
  <c r="B2536" i="1" l="1"/>
  <c r="W2535" i="1"/>
  <c r="AC2535" i="1" s="1"/>
  <c r="Q998" i="1"/>
  <c r="I998" i="1"/>
  <c r="J998" i="1" s="1"/>
  <c r="L998" i="1" s="1"/>
  <c r="M998" i="1" s="1"/>
  <c r="B2537" i="1" l="1"/>
  <c r="W2536" i="1"/>
  <c r="AC2536" i="1" s="1"/>
  <c r="K998" i="1"/>
  <c r="N998" i="1"/>
  <c r="O998" i="1" s="1"/>
  <c r="B2538" i="1" l="1"/>
  <c r="W2537" i="1"/>
  <c r="AC2537" i="1" s="1"/>
  <c r="I999" i="1"/>
  <c r="J999" i="1" s="1"/>
  <c r="L999" i="1" s="1"/>
  <c r="M999" i="1" s="1"/>
  <c r="Q999" i="1"/>
  <c r="B2539" i="1" l="1"/>
  <c r="W2538" i="1"/>
  <c r="AC2538" i="1" s="1"/>
  <c r="K999" i="1"/>
  <c r="N999" i="1"/>
  <c r="O999" i="1" s="1"/>
  <c r="B2540" i="1" l="1"/>
  <c r="W2539" i="1"/>
  <c r="AC2539" i="1" s="1"/>
  <c r="Q1000" i="1"/>
  <c r="I1000" i="1"/>
  <c r="J1000" i="1" s="1"/>
  <c r="L1000" i="1" s="1"/>
  <c r="M1000" i="1" s="1"/>
  <c r="B2541" i="1" l="1"/>
  <c r="W2540" i="1"/>
  <c r="AC2540" i="1" s="1"/>
  <c r="K1000" i="1"/>
  <c r="N1000" i="1"/>
  <c r="O1000" i="1" s="1"/>
  <c r="B2542" i="1" l="1"/>
  <c r="W2541" i="1"/>
  <c r="AC2541" i="1" s="1"/>
  <c r="I1001" i="1"/>
  <c r="J1001" i="1" s="1"/>
  <c r="L1001" i="1" s="1"/>
  <c r="M1001" i="1" s="1"/>
  <c r="Q1001" i="1"/>
  <c r="B2543" i="1" l="1"/>
  <c r="W2542" i="1"/>
  <c r="AC2542" i="1" s="1"/>
  <c r="K1001" i="1"/>
  <c r="N1001" i="1"/>
  <c r="O1001" i="1" s="1"/>
  <c r="B2544" i="1" l="1"/>
  <c r="W2543" i="1"/>
  <c r="AC2543" i="1" s="1"/>
  <c r="Q1002" i="1"/>
  <c r="I1002" i="1"/>
  <c r="J1002" i="1" s="1"/>
  <c r="B2545" i="1" l="1"/>
  <c r="W2544" i="1"/>
  <c r="AC2544" i="1" s="1"/>
  <c r="K1002" i="1"/>
  <c r="L1002" i="1"/>
  <c r="M1002" i="1" s="1"/>
  <c r="N1002" i="1" s="1"/>
  <c r="O1002" i="1" s="1"/>
  <c r="B2546" i="1" l="1"/>
  <c r="W2545" i="1"/>
  <c r="AC2545" i="1" s="1"/>
  <c r="Q1003" i="1"/>
  <c r="I1003" i="1"/>
  <c r="J1003" i="1" s="1"/>
  <c r="L1003" i="1" s="1"/>
  <c r="M1003" i="1" s="1"/>
  <c r="B2547" i="1" l="1"/>
  <c r="W2546" i="1"/>
  <c r="AC2546" i="1" s="1"/>
  <c r="K1003" i="1"/>
  <c r="N1003" i="1"/>
  <c r="O1003" i="1" s="1"/>
  <c r="B2548" i="1" l="1"/>
  <c r="W2547" i="1"/>
  <c r="AC2547" i="1" s="1"/>
  <c r="I1004" i="1"/>
  <c r="J1004" i="1" s="1"/>
  <c r="L1004" i="1" s="1"/>
  <c r="M1004" i="1" s="1"/>
  <c r="Q1004" i="1"/>
  <c r="B2549" i="1" l="1"/>
  <c r="W2548" i="1"/>
  <c r="AC2548" i="1" s="1"/>
  <c r="K1004" i="1"/>
  <c r="N1004" i="1"/>
  <c r="O1004" i="1" s="1"/>
  <c r="B2550" i="1" l="1"/>
  <c r="W2549" i="1"/>
  <c r="AC2549" i="1" s="1"/>
  <c r="I1005" i="1"/>
  <c r="J1005" i="1" s="1"/>
  <c r="L1005" i="1" s="1"/>
  <c r="M1005" i="1" s="1"/>
  <c r="Q1005" i="1"/>
  <c r="B2551" i="1" l="1"/>
  <c r="W2550" i="1"/>
  <c r="AC2550" i="1" s="1"/>
  <c r="K1005" i="1"/>
  <c r="N1005" i="1"/>
  <c r="O1005" i="1" s="1"/>
  <c r="B2552" i="1" l="1"/>
  <c r="W2551" i="1"/>
  <c r="AC2551" i="1" s="1"/>
  <c r="I1006" i="1"/>
  <c r="J1006" i="1" s="1"/>
  <c r="L1006" i="1" s="1"/>
  <c r="M1006" i="1" s="1"/>
  <c r="Q1006" i="1"/>
  <c r="B2553" i="1" l="1"/>
  <c r="W2552" i="1"/>
  <c r="AC2552" i="1" s="1"/>
  <c r="K1006" i="1"/>
  <c r="N1006" i="1"/>
  <c r="O1006" i="1" s="1"/>
  <c r="B2554" i="1" l="1"/>
  <c r="W2553" i="1"/>
  <c r="AC2553" i="1" s="1"/>
  <c r="Q1007" i="1"/>
  <c r="I1007" i="1"/>
  <c r="J1007" i="1" s="1"/>
  <c r="B2555" i="1" l="1"/>
  <c r="W2554" i="1"/>
  <c r="AC2554" i="1" s="1"/>
  <c r="K1007" i="1"/>
  <c r="L1007" i="1"/>
  <c r="M1007" i="1" s="1"/>
  <c r="N1007" i="1" s="1"/>
  <c r="O1007" i="1" s="1"/>
  <c r="B2556" i="1" l="1"/>
  <c r="W2555" i="1"/>
  <c r="AC2555" i="1" s="1"/>
  <c r="Q1008" i="1"/>
  <c r="I1008" i="1"/>
  <c r="J1008" i="1" s="1"/>
  <c r="B2557" i="1" l="1"/>
  <c r="W2556" i="1"/>
  <c r="AC2556" i="1" s="1"/>
  <c r="K1008" i="1"/>
  <c r="L1008" i="1"/>
  <c r="M1008" i="1" s="1"/>
  <c r="N1008" i="1" s="1"/>
  <c r="O1008" i="1" s="1"/>
  <c r="B2558" i="1" l="1"/>
  <c r="W2557" i="1"/>
  <c r="AC2557" i="1" s="1"/>
  <c r="Q1009" i="1"/>
  <c r="I1009" i="1"/>
  <c r="J1009" i="1" s="1"/>
  <c r="L1009" i="1" s="1"/>
  <c r="M1009" i="1" s="1"/>
  <c r="B2559" i="1" l="1"/>
  <c r="W2558" i="1"/>
  <c r="AC2558" i="1" s="1"/>
  <c r="K1009" i="1"/>
  <c r="N1009" i="1"/>
  <c r="O1009" i="1" s="1"/>
  <c r="B2560" i="1" l="1"/>
  <c r="W2559" i="1"/>
  <c r="AC2559" i="1" s="1"/>
  <c r="Q1010" i="1"/>
  <c r="I1010" i="1"/>
  <c r="J1010" i="1" s="1"/>
  <c r="B2561" i="1" l="1"/>
  <c r="W2560" i="1"/>
  <c r="AC2560" i="1" s="1"/>
  <c r="L1010" i="1"/>
  <c r="M1010" i="1" s="1"/>
  <c r="N1010" i="1" s="1"/>
  <c r="O1010" i="1" s="1"/>
  <c r="K1010" i="1"/>
  <c r="B2562" i="1" l="1"/>
  <c r="W2561" i="1"/>
  <c r="AC2561" i="1" s="1"/>
  <c r="Q1011" i="1"/>
  <c r="I1011" i="1"/>
  <c r="J1011" i="1" s="1"/>
  <c r="W2562" i="1" l="1"/>
  <c r="AC2562" i="1" s="1"/>
  <c r="L1011" i="1"/>
  <c r="M1011" i="1" s="1"/>
  <c r="N1011" i="1" s="1"/>
  <c r="O1011" i="1" s="1"/>
  <c r="K1011" i="1"/>
  <c r="Q1012" i="1" l="1"/>
  <c r="I1012" i="1"/>
  <c r="J1012" i="1" s="1"/>
  <c r="L1012" i="1" l="1"/>
  <c r="M1012" i="1" s="1"/>
  <c r="N1012" i="1" s="1"/>
  <c r="O1012" i="1" s="1"/>
  <c r="K1012" i="1"/>
  <c r="Q1013" i="1" l="1"/>
  <c r="I1013" i="1"/>
  <c r="J1013" i="1" s="1"/>
  <c r="L1013" i="1" s="1"/>
  <c r="M1013" i="1" s="1"/>
  <c r="K1013" i="1" l="1"/>
  <c r="N1013" i="1"/>
  <c r="O1013" i="1" s="1"/>
  <c r="Q1014" i="1" l="1"/>
  <c r="I1014" i="1"/>
  <c r="J1014" i="1" s="1"/>
  <c r="L1014" i="1" l="1"/>
  <c r="M1014" i="1" s="1"/>
  <c r="N1014" i="1" s="1"/>
  <c r="O1014" i="1" s="1"/>
  <c r="K1014" i="1"/>
  <c r="I1015" i="1" l="1"/>
  <c r="J1015" i="1" s="1"/>
  <c r="Q1015" i="1"/>
  <c r="L1015" i="1" l="1"/>
  <c r="M1015" i="1" s="1"/>
  <c r="N1015" i="1" s="1"/>
  <c r="O1015" i="1" s="1"/>
  <c r="K1015" i="1"/>
  <c r="Q1016" i="1" l="1"/>
  <c r="I1016" i="1"/>
  <c r="J1016" i="1" s="1"/>
  <c r="L1016" i="1" s="1"/>
  <c r="M1016" i="1" s="1"/>
  <c r="K1016" i="1" l="1"/>
  <c r="N1016" i="1"/>
  <c r="O1016" i="1" s="1"/>
  <c r="Q1017" i="1" l="1"/>
  <c r="I1017" i="1"/>
  <c r="J1017" i="1" s="1"/>
  <c r="K1017" i="1" l="1"/>
  <c r="L1017" i="1"/>
  <c r="M1017" i="1" s="1"/>
  <c r="N1017" i="1" s="1"/>
  <c r="O1017" i="1" s="1"/>
  <c r="I1018" i="1" l="1"/>
  <c r="J1018" i="1" s="1"/>
  <c r="Q1018" i="1"/>
  <c r="L1018" i="1" l="1"/>
  <c r="M1018" i="1" s="1"/>
  <c r="N1018" i="1" s="1"/>
  <c r="O1018" i="1" s="1"/>
  <c r="K1018" i="1"/>
  <c r="I1019" i="1" l="1"/>
  <c r="J1019" i="1" s="1"/>
  <c r="L1019" i="1" s="1"/>
  <c r="M1019" i="1" s="1"/>
  <c r="Q1019" i="1"/>
  <c r="K1019" i="1" l="1"/>
  <c r="N1019" i="1"/>
  <c r="O1019" i="1" s="1"/>
  <c r="I1020" i="1" l="1"/>
  <c r="J1020" i="1" s="1"/>
  <c r="Q1020" i="1"/>
  <c r="L1020" i="1" l="1"/>
  <c r="M1020" i="1" s="1"/>
  <c r="N1020" i="1" s="1"/>
  <c r="O1020" i="1" s="1"/>
  <c r="K1020" i="1"/>
  <c r="Q1021" i="1" l="1"/>
  <c r="I1021" i="1"/>
  <c r="J1021" i="1" s="1"/>
  <c r="L1021" i="1" l="1"/>
  <c r="M1021" i="1" s="1"/>
  <c r="N1021" i="1" s="1"/>
  <c r="O1021" i="1" s="1"/>
  <c r="K1021" i="1"/>
  <c r="Q1022" i="1" l="1"/>
  <c r="I1022" i="1"/>
  <c r="J1022" i="1" s="1"/>
  <c r="L1022" i="1" l="1"/>
  <c r="M1022" i="1" s="1"/>
  <c r="N1022" i="1" s="1"/>
  <c r="O1022" i="1" s="1"/>
  <c r="K1022" i="1"/>
  <c r="Q1023" i="1" l="1"/>
  <c r="I1023" i="1"/>
  <c r="J1023" i="1" s="1"/>
  <c r="K1023" i="1" l="1"/>
  <c r="L1023" i="1"/>
  <c r="M1023" i="1" s="1"/>
  <c r="N1023" i="1" s="1"/>
  <c r="O1023" i="1" s="1"/>
  <c r="Q1024" i="1" l="1"/>
  <c r="I1024" i="1"/>
  <c r="J1024" i="1" s="1"/>
  <c r="L1024" i="1" s="1"/>
  <c r="M1024" i="1" s="1"/>
  <c r="K1024" i="1" l="1"/>
  <c r="N1024" i="1"/>
  <c r="O1024" i="1" s="1"/>
  <c r="Q1025" i="1" l="1"/>
  <c r="I1025" i="1"/>
  <c r="J1025" i="1" s="1"/>
  <c r="L1025" i="1" l="1"/>
  <c r="M1025" i="1" s="1"/>
  <c r="N1025" i="1" s="1"/>
  <c r="O1025" i="1" s="1"/>
  <c r="K1025" i="1"/>
  <c r="Q1026" i="1" l="1"/>
  <c r="I1026" i="1"/>
  <c r="J1026" i="1" s="1"/>
  <c r="L1026" i="1" l="1"/>
  <c r="M1026" i="1" s="1"/>
  <c r="N1026" i="1" s="1"/>
  <c r="O1026" i="1" s="1"/>
  <c r="K1026" i="1"/>
  <c r="Q1027" i="1" l="1"/>
  <c r="I1027" i="1"/>
  <c r="J1027" i="1" s="1"/>
  <c r="K1027" i="1" l="1"/>
  <c r="L1027" i="1"/>
  <c r="M1027" i="1" s="1"/>
  <c r="N1027" i="1" s="1"/>
  <c r="O1027" i="1" s="1"/>
  <c r="Q1028" i="1" l="1"/>
  <c r="I1028" i="1"/>
  <c r="J1028" i="1" s="1"/>
  <c r="L1028" i="1" l="1"/>
  <c r="M1028" i="1" s="1"/>
  <c r="N1028" i="1" s="1"/>
  <c r="O1028" i="1" s="1"/>
  <c r="K1028" i="1"/>
  <c r="I1029" i="1" l="1"/>
  <c r="J1029" i="1" s="1"/>
  <c r="L1029" i="1" s="1"/>
  <c r="M1029" i="1" s="1"/>
  <c r="Q1029" i="1"/>
  <c r="K1029" i="1" l="1"/>
  <c r="N1029" i="1"/>
  <c r="O1029" i="1" s="1"/>
  <c r="I1030" i="1" l="1"/>
  <c r="J1030" i="1" s="1"/>
  <c r="L1030" i="1" s="1"/>
  <c r="M1030" i="1" s="1"/>
  <c r="Q1030" i="1"/>
  <c r="K1030" i="1" l="1"/>
  <c r="N1030" i="1"/>
  <c r="O1030" i="1" s="1"/>
  <c r="Q1031" i="1" l="1"/>
  <c r="I1031" i="1"/>
  <c r="J1031" i="1" s="1"/>
  <c r="L1031" i="1" l="1"/>
  <c r="M1031" i="1" s="1"/>
  <c r="N1031" i="1" s="1"/>
  <c r="O1031" i="1" s="1"/>
  <c r="K1031" i="1"/>
  <c r="Q1032" i="1" l="1"/>
  <c r="I1032" i="1"/>
  <c r="J1032" i="1" s="1"/>
  <c r="L1032" i="1" s="1"/>
  <c r="M1032" i="1" l="1"/>
  <c r="N1032" i="1" s="1"/>
  <c r="O1032" i="1" s="1"/>
  <c r="K1032" i="1"/>
  <c r="I1033" i="1" l="1"/>
  <c r="J1033" i="1" s="1"/>
  <c r="Q1033" i="1"/>
  <c r="L1033" i="1" l="1"/>
  <c r="M1033" i="1" s="1"/>
  <c r="N1033" i="1" s="1"/>
  <c r="O1033" i="1" s="1"/>
  <c r="K1033" i="1"/>
  <c r="I1034" i="1" l="1"/>
  <c r="J1034" i="1" s="1"/>
  <c r="Q1034" i="1"/>
  <c r="L1034" i="1" l="1"/>
  <c r="M1034" i="1" s="1"/>
  <c r="N1034" i="1" s="1"/>
  <c r="O1034" i="1" s="1"/>
  <c r="K1034" i="1"/>
  <c r="I1035" i="1" l="1"/>
  <c r="J1035" i="1" s="1"/>
  <c r="L1035" i="1" s="1"/>
  <c r="M1035" i="1" s="1"/>
  <c r="Q1035" i="1"/>
  <c r="K1035" i="1" l="1"/>
  <c r="N1035" i="1"/>
  <c r="O1035" i="1" s="1"/>
  <c r="Q1036" i="1" l="1"/>
  <c r="I1036" i="1"/>
  <c r="J1036" i="1" s="1"/>
  <c r="L1036" i="1" l="1"/>
  <c r="M1036" i="1" s="1"/>
  <c r="N1036" i="1" s="1"/>
  <c r="O1036" i="1" s="1"/>
  <c r="K1036" i="1"/>
  <c r="Q1037" i="1" l="1"/>
  <c r="I1037" i="1"/>
  <c r="J1037" i="1" s="1"/>
  <c r="K1037" i="1" l="1"/>
  <c r="L1037" i="1"/>
  <c r="M1037" i="1" s="1"/>
  <c r="N1037" i="1" s="1"/>
  <c r="O1037" i="1" s="1"/>
  <c r="Q1038" i="1" l="1"/>
  <c r="I1038" i="1"/>
  <c r="J1038" i="1" s="1"/>
  <c r="L1038" i="1" l="1"/>
  <c r="M1038" i="1" s="1"/>
  <c r="N1038" i="1" s="1"/>
  <c r="O1038" i="1" s="1"/>
  <c r="K1038" i="1"/>
  <c r="Q1039" i="1" l="1"/>
  <c r="I1039" i="1"/>
  <c r="J1039" i="1" s="1"/>
  <c r="L1039" i="1" s="1"/>
  <c r="M1039" i="1" s="1"/>
  <c r="K1039" i="1" l="1"/>
  <c r="N1039" i="1"/>
  <c r="O1039" i="1" s="1"/>
  <c r="Q1040" i="1" l="1"/>
  <c r="I1040" i="1"/>
  <c r="J1040" i="1" s="1"/>
  <c r="L1040" i="1" s="1"/>
  <c r="M1040" i="1" s="1"/>
  <c r="K1040" i="1" l="1"/>
  <c r="N1040" i="1"/>
  <c r="O1040" i="1" s="1"/>
  <c r="I1041" i="1" l="1"/>
  <c r="J1041" i="1" s="1"/>
  <c r="Q1041" i="1"/>
  <c r="L1041" i="1" l="1"/>
  <c r="M1041" i="1" s="1"/>
  <c r="N1041" i="1" s="1"/>
  <c r="O1041" i="1" s="1"/>
  <c r="K1041" i="1"/>
  <c r="I1042" i="1" l="1"/>
  <c r="J1042" i="1" s="1"/>
  <c r="Q1042" i="1"/>
  <c r="L1042" i="1" l="1"/>
  <c r="M1042" i="1" s="1"/>
  <c r="N1042" i="1" s="1"/>
  <c r="O1042" i="1" s="1"/>
  <c r="K1042" i="1"/>
  <c r="I1043" i="1" l="1"/>
  <c r="J1043" i="1" s="1"/>
  <c r="Q1043" i="1"/>
  <c r="L1043" i="1" l="1"/>
  <c r="M1043" i="1" s="1"/>
  <c r="N1043" i="1" s="1"/>
  <c r="O1043" i="1" s="1"/>
  <c r="K1043" i="1"/>
  <c r="Q1044" i="1" l="1"/>
  <c r="I1044" i="1"/>
  <c r="J1044" i="1" s="1"/>
  <c r="L1044" i="1" l="1"/>
  <c r="M1044" i="1" s="1"/>
  <c r="N1044" i="1" s="1"/>
  <c r="O1044" i="1" s="1"/>
  <c r="K1044" i="1"/>
  <c r="Q1045" i="1" l="1"/>
  <c r="I1045" i="1"/>
  <c r="J1045" i="1" s="1"/>
  <c r="L1045" i="1" s="1"/>
  <c r="M1045" i="1" s="1"/>
  <c r="K1045" i="1" l="1"/>
  <c r="N1045" i="1"/>
  <c r="O1045" i="1" s="1"/>
  <c r="I1046" i="1" l="1"/>
  <c r="J1046" i="1" s="1"/>
  <c r="L1046" i="1" s="1"/>
  <c r="M1046" i="1" s="1"/>
  <c r="Q1046" i="1"/>
  <c r="K1046" i="1" l="1"/>
  <c r="N1046" i="1"/>
  <c r="O1046" i="1" s="1"/>
  <c r="Q1047" i="1" l="1"/>
  <c r="I1047" i="1"/>
  <c r="J1047" i="1" s="1"/>
  <c r="K1047" i="1" l="1"/>
  <c r="L1047" i="1"/>
  <c r="M1047" i="1" s="1"/>
  <c r="N1047" i="1" s="1"/>
  <c r="O1047" i="1" s="1"/>
  <c r="Q1048" i="1" l="1"/>
  <c r="I1048" i="1"/>
  <c r="J1048" i="1" s="1"/>
  <c r="L1048" i="1" s="1"/>
  <c r="M1048" i="1" l="1"/>
  <c r="N1048" i="1" s="1"/>
  <c r="O1048" i="1" s="1"/>
  <c r="K1048" i="1"/>
  <c r="Q1049" i="1" l="1"/>
  <c r="I1049" i="1"/>
  <c r="J1049" i="1" s="1"/>
  <c r="L1049" i="1" s="1"/>
  <c r="M1049" i="1" l="1"/>
  <c r="N1049" i="1" s="1"/>
  <c r="O1049" i="1" s="1"/>
  <c r="K1049" i="1"/>
  <c r="Q1050" i="1" l="1"/>
  <c r="I1050" i="1"/>
  <c r="J1050" i="1" s="1"/>
  <c r="L1050" i="1" s="1"/>
  <c r="M1050" i="1" s="1"/>
  <c r="K1050" i="1" l="1"/>
  <c r="N1050" i="1"/>
  <c r="O1050" i="1" s="1"/>
  <c r="Q1051" i="1" l="1"/>
  <c r="I1051" i="1"/>
  <c r="J1051" i="1" s="1"/>
  <c r="L1051" i="1" l="1"/>
  <c r="M1051" i="1" s="1"/>
  <c r="N1051" i="1" s="1"/>
  <c r="O1051" i="1" s="1"/>
  <c r="K1051" i="1"/>
  <c r="Q1052" i="1" l="1"/>
  <c r="I1052" i="1"/>
  <c r="J1052" i="1" s="1"/>
  <c r="L1052" i="1" l="1"/>
  <c r="M1052" i="1" s="1"/>
  <c r="N1052" i="1" s="1"/>
  <c r="O1052" i="1" s="1"/>
  <c r="K1052" i="1"/>
  <c r="I1053" i="1" l="1"/>
  <c r="J1053" i="1" s="1"/>
  <c r="L1053" i="1" s="1"/>
  <c r="M1053" i="1" s="1"/>
  <c r="Q1053" i="1"/>
  <c r="K1053" i="1" l="1"/>
  <c r="N1053" i="1"/>
  <c r="O1053" i="1" s="1"/>
  <c r="Q1054" i="1" l="1"/>
  <c r="I1054" i="1"/>
  <c r="J1054" i="1" s="1"/>
  <c r="L1054" i="1" s="1"/>
  <c r="K1054" i="1" l="1"/>
  <c r="M1054" i="1"/>
  <c r="N1054" i="1" s="1"/>
  <c r="O1054" i="1" s="1"/>
  <c r="Q1055" i="1" l="1"/>
  <c r="I1055" i="1"/>
  <c r="J1055" i="1" s="1"/>
  <c r="L1055" i="1" l="1"/>
  <c r="M1055" i="1" s="1"/>
  <c r="N1055" i="1" s="1"/>
  <c r="O1055" i="1" s="1"/>
  <c r="K1055" i="1"/>
  <c r="Q1056" i="1" l="1"/>
  <c r="I1056" i="1"/>
  <c r="J1056" i="1" s="1"/>
  <c r="L1056" i="1" s="1"/>
  <c r="M1056" i="1" s="1"/>
  <c r="K1056" i="1" l="1"/>
  <c r="N1056" i="1"/>
  <c r="O1056" i="1" s="1"/>
  <c r="Q1057" i="1" l="1"/>
  <c r="I1057" i="1"/>
  <c r="J1057" i="1" s="1"/>
  <c r="L1057" i="1" s="1"/>
  <c r="M1057" i="1" s="1"/>
  <c r="K1057" i="1" l="1"/>
  <c r="N1057" i="1"/>
  <c r="O1057" i="1" s="1"/>
  <c r="Q1058" i="1" l="1"/>
  <c r="I1058" i="1"/>
  <c r="J1058" i="1" s="1"/>
  <c r="L1058" i="1" s="1"/>
  <c r="M1058" i="1" s="1"/>
  <c r="K1058" i="1" l="1"/>
  <c r="N1058" i="1"/>
  <c r="O1058" i="1" s="1"/>
  <c r="Q1059" i="1" l="1"/>
  <c r="I1059" i="1"/>
  <c r="J1059" i="1" s="1"/>
  <c r="L1059" i="1" s="1"/>
  <c r="M1059" i="1" s="1"/>
  <c r="K1059" i="1" l="1"/>
  <c r="N1059" i="1"/>
  <c r="O1059" i="1" s="1"/>
  <c r="Q1060" i="1" l="1"/>
  <c r="I1060" i="1"/>
  <c r="J1060" i="1" s="1"/>
  <c r="L1060" i="1" l="1"/>
  <c r="M1060" i="1" s="1"/>
  <c r="N1060" i="1" s="1"/>
  <c r="O1060" i="1" s="1"/>
  <c r="K1060" i="1"/>
  <c r="Q1061" i="1" l="1"/>
  <c r="I1061" i="1"/>
  <c r="J1061" i="1" s="1"/>
  <c r="L1061" i="1" s="1"/>
  <c r="M1061" i="1" s="1"/>
  <c r="K1061" i="1" l="1"/>
  <c r="N1061" i="1"/>
  <c r="O1061" i="1" s="1"/>
  <c r="I1062" i="1" l="1"/>
  <c r="J1062" i="1" s="1"/>
  <c r="L1062" i="1" s="1"/>
  <c r="M1062" i="1" s="1"/>
  <c r="Q1062" i="1"/>
  <c r="K1062" i="1" l="1"/>
  <c r="N1062" i="1"/>
  <c r="O1062" i="1" s="1"/>
  <c r="Q1063" i="1" l="1"/>
  <c r="I1063" i="1"/>
  <c r="J1063" i="1" s="1"/>
  <c r="L1063" i="1" s="1"/>
  <c r="M1063" i="1" s="1"/>
  <c r="K1063" i="1" l="1"/>
  <c r="N1063" i="1"/>
  <c r="O1063" i="1" s="1"/>
  <c r="Q1064" i="1" l="1"/>
  <c r="I1064" i="1"/>
  <c r="J1064" i="1" s="1"/>
  <c r="L1064" i="1" s="1"/>
  <c r="M1064" i="1" s="1"/>
  <c r="K1064" i="1" l="1"/>
  <c r="N1064" i="1"/>
  <c r="O1064" i="1" s="1"/>
  <c r="Q1065" i="1" l="1"/>
  <c r="I1065" i="1"/>
  <c r="J1065" i="1" s="1"/>
  <c r="L1065" i="1" l="1"/>
  <c r="M1065" i="1" s="1"/>
  <c r="N1065" i="1" s="1"/>
  <c r="O1065" i="1" s="1"/>
  <c r="K1065" i="1"/>
  <c r="Q1066" i="1" l="1"/>
  <c r="I1066" i="1"/>
  <c r="J1066" i="1" s="1"/>
  <c r="K1066" i="1" l="1"/>
  <c r="L1066" i="1"/>
  <c r="M1066" i="1" s="1"/>
  <c r="N1066" i="1" s="1"/>
  <c r="O1066" i="1" s="1"/>
  <c r="I1067" i="1" l="1"/>
  <c r="J1067" i="1" s="1"/>
  <c r="Q1067" i="1"/>
  <c r="L1067" i="1" l="1"/>
  <c r="M1067" i="1" s="1"/>
  <c r="N1067" i="1" s="1"/>
  <c r="O1067" i="1" s="1"/>
  <c r="K1067" i="1"/>
  <c r="I1068" i="1" l="1"/>
  <c r="J1068" i="1" s="1"/>
  <c r="L1068" i="1" s="1"/>
  <c r="M1068" i="1" s="1"/>
  <c r="Q1068" i="1"/>
  <c r="K1068" i="1" l="1"/>
  <c r="N1068" i="1"/>
  <c r="O1068" i="1" s="1"/>
  <c r="Q1069" i="1" l="1"/>
  <c r="I1069" i="1"/>
  <c r="J1069" i="1" s="1"/>
  <c r="K1069" i="1" l="1"/>
  <c r="L1069" i="1"/>
  <c r="M1069" i="1" s="1"/>
  <c r="N1069" i="1" s="1"/>
  <c r="O1069" i="1" s="1"/>
  <c r="Q1070" i="1" l="1"/>
  <c r="I1070" i="1"/>
  <c r="J1070" i="1" s="1"/>
  <c r="K1070" i="1" l="1"/>
  <c r="L1070" i="1"/>
  <c r="M1070" i="1" s="1"/>
  <c r="N1070" i="1" s="1"/>
  <c r="O1070" i="1" s="1"/>
  <c r="Q1071" i="1" l="1"/>
  <c r="I1071" i="1"/>
  <c r="J1071" i="1" s="1"/>
  <c r="K1071" i="1" l="1"/>
  <c r="L1071" i="1"/>
  <c r="M1071" i="1" s="1"/>
  <c r="N1071" i="1" s="1"/>
  <c r="O1071" i="1" s="1"/>
  <c r="Q1072" i="1" l="1"/>
  <c r="I1072" i="1"/>
  <c r="J1072" i="1" s="1"/>
  <c r="K1072" i="1" l="1"/>
  <c r="L1072" i="1"/>
  <c r="M1072" i="1" s="1"/>
  <c r="N1072" i="1" s="1"/>
  <c r="O1072" i="1" s="1"/>
  <c r="Q1073" i="1" l="1"/>
  <c r="I1073" i="1"/>
  <c r="J1073" i="1" s="1"/>
  <c r="L1073" i="1" l="1"/>
  <c r="M1073" i="1" s="1"/>
  <c r="N1073" i="1" s="1"/>
  <c r="O1073" i="1" s="1"/>
  <c r="K1073" i="1"/>
  <c r="Q1074" i="1" l="1"/>
  <c r="I1074" i="1"/>
  <c r="J1074" i="1" s="1"/>
  <c r="K1074" i="1" l="1"/>
  <c r="L1074" i="1"/>
  <c r="M1074" i="1" s="1"/>
  <c r="N1074" i="1" s="1"/>
  <c r="O1074" i="1" s="1"/>
  <c r="Q1075" i="1" l="1"/>
  <c r="I1075" i="1"/>
  <c r="J1075" i="1" s="1"/>
  <c r="K1075" i="1" l="1"/>
  <c r="L1075" i="1"/>
  <c r="M1075" i="1" s="1"/>
  <c r="N1075" i="1" s="1"/>
  <c r="O1075" i="1" s="1"/>
  <c r="Q1076" i="1" l="1"/>
  <c r="I1076" i="1"/>
  <c r="J1076" i="1" s="1"/>
  <c r="L1076" i="1" s="1"/>
  <c r="M1076" i="1" s="1"/>
  <c r="K1076" i="1" l="1"/>
  <c r="N1076" i="1"/>
  <c r="O1076" i="1" s="1"/>
  <c r="Q1077" i="1" l="1"/>
  <c r="I1077" i="1"/>
  <c r="J1077" i="1" s="1"/>
  <c r="L1077" i="1" l="1"/>
  <c r="M1077" i="1" s="1"/>
  <c r="N1077" i="1" s="1"/>
  <c r="O1077" i="1" s="1"/>
  <c r="K1077" i="1"/>
  <c r="Q1078" i="1" l="1"/>
  <c r="I1078" i="1"/>
  <c r="J1078" i="1" s="1"/>
  <c r="L1078" i="1" l="1"/>
  <c r="M1078" i="1" s="1"/>
  <c r="N1078" i="1" s="1"/>
  <c r="O1078" i="1" s="1"/>
  <c r="K1078" i="1"/>
  <c r="Q1079" i="1" l="1"/>
  <c r="I1079" i="1"/>
  <c r="J1079" i="1" s="1"/>
  <c r="L1079" i="1" s="1"/>
  <c r="M1079" i="1" s="1"/>
  <c r="K1079" i="1" l="1"/>
  <c r="N1079" i="1"/>
  <c r="O1079" i="1" s="1"/>
  <c r="Q1080" i="1" l="1"/>
  <c r="I1080" i="1"/>
  <c r="J1080" i="1" s="1"/>
  <c r="L1080" i="1" s="1"/>
  <c r="M1080" i="1" l="1"/>
  <c r="N1080" i="1" s="1"/>
  <c r="O1080" i="1" s="1"/>
  <c r="K1080" i="1"/>
  <c r="Q1081" i="1" l="1"/>
  <c r="I1081" i="1"/>
  <c r="J1081" i="1" s="1"/>
  <c r="L1081" i="1" l="1"/>
  <c r="M1081" i="1" s="1"/>
  <c r="N1081" i="1" s="1"/>
  <c r="O1081" i="1" s="1"/>
  <c r="K1081" i="1"/>
  <c r="Q1082" i="1" l="1"/>
  <c r="I1082" i="1"/>
  <c r="J1082" i="1" s="1"/>
  <c r="K1082" i="1" l="1"/>
  <c r="L1082" i="1"/>
  <c r="M1082" i="1" s="1"/>
  <c r="N1082" i="1" s="1"/>
  <c r="O1082" i="1" s="1"/>
  <c r="I1083" i="1" l="1"/>
  <c r="J1083" i="1" s="1"/>
  <c r="Q1083" i="1"/>
  <c r="L1083" i="1" l="1"/>
  <c r="M1083" i="1" s="1"/>
  <c r="N1083" i="1" s="1"/>
  <c r="O1083" i="1" s="1"/>
  <c r="K1083" i="1"/>
  <c r="Q1084" i="1" l="1"/>
  <c r="I1084" i="1"/>
  <c r="J1084" i="1" s="1"/>
  <c r="K1084" i="1" l="1"/>
  <c r="L1084" i="1"/>
  <c r="M1084" i="1" s="1"/>
  <c r="N1084" i="1" s="1"/>
  <c r="O1084" i="1" s="1"/>
  <c r="I1085" i="1" l="1"/>
  <c r="J1085" i="1" s="1"/>
  <c r="L1085" i="1" s="1"/>
  <c r="M1085" i="1" s="1"/>
  <c r="Q1085" i="1"/>
  <c r="K1085" i="1" l="1"/>
  <c r="N1085" i="1"/>
  <c r="O1085" i="1" s="1"/>
  <c r="Q1086" i="1" l="1"/>
  <c r="I1086" i="1"/>
  <c r="J1086" i="1" s="1"/>
  <c r="K1086" i="1" l="1"/>
  <c r="L1086" i="1"/>
  <c r="M1086" i="1" s="1"/>
  <c r="N1086" i="1" s="1"/>
  <c r="O1086" i="1" s="1"/>
  <c r="Q1087" i="1" l="1"/>
  <c r="I1087" i="1"/>
  <c r="J1087" i="1" s="1"/>
  <c r="K1087" i="1" l="1"/>
  <c r="L1087" i="1"/>
  <c r="M1087" i="1" s="1"/>
  <c r="N1087" i="1" s="1"/>
  <c r="O1087" i="1" s="1"/>
  <c r="Q1088" i="1" l="1"/>
  <c r="I1088" i="1"/>
  <c r="J1088" i="1" s="1"/>
  <c r="L1088" i="1" l="1"/>
  <c r="M1088" i="1" s="1"/>
  <c r="N1088" i="1" s="1"/>
  <c r="O1088" i="1" s="1"/>
  <c r="K1088" i="1"/>
  <c r="Q1089" i="1" l="1"/>
  <c r="I1089" i="1"/>
  <c r="J1089" i="1" s="1"/>
  <c r="L1089" i="1" l="1"/>
  <c r="M1089" i="1" s="1"/>
  <c r="N1089" i="1" s="1"/>
  <c r="O1089" i="1" s="1"/>
  <c r="K1089" i="1"/>
  <c r="Q1090" i="1" l="1"/>
  <c r="I1090" i="1"/>
  <c r="J1090" i="1" s="1"/>
  <c r="K1090" i="1" l="1"/>
  <c r="L1090" i="1"/>
  <c r="M1090" i="1" s="1"/>
  <c r="N1090" i="1" s="1"/>
  <c r="O1090" i="1" s="1"/>
  <c r="I1091" i="1" l="1"/>
  <c r="J1091" i="1" s="1"/>
  <c r="L1091" i="1" s="1"/>
  <c r="M1091" i="1" s="1"/>
  <c r="Q1091" i="1"/>
  <c r="K1091" i="1" l="1"/>
  <c r="N1091" i="1"/>
  <c r="O1091" i="1" s="1"/>
  <c r="Q1092" i="1" l="1"/>
  <c r="I1092" i="1"/>
  <c r="J1092" i="1" s="1"/>
  <c r="K1092" i="1" l="1"/>
  <c r="L1092" i="1"/>
  <c r="M1092" i="1" s="1"/>
  <c r="N1092" i="1" s="1"/>
  <c r="O1092" i="1" s="1"/>
  <c r="I1093" i="1" l="1"/>
  <c r="J1093" i="1" s="1"/>
  <c r="L1093" i="1" s="1"/>
  <c r="M1093" i="1" s="1"/>
  <c r="Q1093" i="1"/>
  <c r="K1093" i="1" l="1"/>
  <c r="N1093" i="1"/>
  <c r="O1093" i="1" s="1"/>
  <c r="Q1094" i="1" l="1"/>
  <c r="I1094" i="1"/>
  <c r="J1094" i="1" s="1"/>
  <c r="K1094" i="1" l="1"/>
  <c r="L1094" i="1"/>
  <c r="M1094" i="1" s="1"/>
  <c r="N1094" i="1" s="1"/>
  <c r="O1094" i="1" s="1"/>
  <c r="I1095" i="1" l="1"/>
  <c r="J1095" i="1" s="1"/>
  <c r="L1095" i="1" s="1"/>
  <c r="M1095" i="1" s="1"/>
  <c r="Q1095" i="1"/>
  <c r="K1095" i="1" l="1"/>
  <c r="N1095" i="1"/>
  <c r="O1095" i="1" s="1"/>
  <c r="Q1096" i="1" l="1"/>
  <c r="I1096" i="1"/>
  <c r="J1096" i="1" s="1"/>
  <c r="K1096" i="1" l="1"/>
  <c r="L1096" i="1"/>
  <c r="M1096" i="1" s="1"/>
  <c r="N1096" i="1" s="1"/>
  <c r="O1096" i="1" s="1"/>
  <c r="Q1097" i="1" l="1"/>
  <c r="I1097" i="1"/>
  <c r="J1097" i="1" s="1"/>
  <c r="L1097" i="1" l="1"/>
  <c r="M1097" i="1" s="1"/>
  <c r="N1097" i="1" s="1"/>
  <c r="O1097" i="1" s="1"/>
  <c r="K1097" i="1"/>
  <c r="I1098" i="1" l="1"/>
  <c r="J1098" i="1" s="1"/>
  <c r="Q1098" i="1"/>
  <c r="L1098" i="1" l="1"/>
  <c r="M1098" i="1" s="1"/>
  <c r="N1098" i="1" s="1"/>
  <c r="O1098" i="1" s="1"/>
  <c r="K1098" i="1"/>
  <c r="Q1099" i="1" l="1"/>
  <c r="I1099" i="1"/>
  <c r="J1099" i="1" s="1"/>
  <c r="L1099" i="1" l="1"/>
  <c r="M1099" i="1" s="1"/>
  <c r="N1099" i="1" s="1"/>
  <c r="O1099" i="1" s="1"/>
  <c r="K1099" i="1"/>
  <c r="Q1100" i="1" l="1"/>
  <c r="I1100" i="1"/>
  <c r="J1100" i="1" s="1"/>
  <c r="K1100" i="1" l="1"/>
  <c r="L1100" i="1"/>
  <c r="M1100" i="1" s="1"/>
  <c r="N1100" i="1" s="1"/>
  <c r="O1100" i="1" s="1"/>
  <c r="I1101" i="1" l="1"/>
  <c r="J1101" i="1" s="1"/>
  <c r="Q1101" i="1"/>
  <c r="L1101" i="1" l="1"/>
  <c r="M1101" i="1" s="1"/>
  <c r="N1101" i="1" s="1"/>
  <c r="O1101" i="1" s="1"/>
  <c r="K1101" i="1"/>
  <c r="I1102" i="1" l="1"/>
  <c r="J1102" i="1" s="1"/>
  <c r="L1102" i="1" s="1"/>
  <c r="M1102" i="1" s="1"/>
  <c r="Q1102" i="1"/>
  <c r="K1102" i="1" l="1"/>
  <c r="N1102" i="1"/>
  <c r="O1102" i="1" s="1"/>
  <c r="Q1103" i="1" l="1"/>
  <c r="I1103" i="1"/>
  <c r="J1103" i="1" s="1"/>
  <c r="L1103" i="1" l="1"/>
  <c r="M1103" i="1" s="1"/>
  <c r="N1103" i="1" s="1"/>
  <c r="O1103" i="1" s="1"/>
  <c r="K1103" i="1"/>
  <c r="Q1104" i="1" l="1"/>
  <c r="I1104" i="1"/>
  <c r="J1104" i="1" s="1"/>
  <c r="K1104" i="1" l="1"/>
  <c r="L1104" i="1"/>
  <c r="M1104" i="1" s="1"/>
  <c r="N1104" i="1" s="1"/>
  <c r="O1104" i="1" s="1"/>
  <c r="Q1105" i="1" l="1"/>
  <c r="I1105" i="1"/>
  <c r="J1105" i="1" s="1"/>
  <c r="K1105" i="1" l="1"/>
  <c r="L1105" i="1"/>
  <c r="M1105" i="1" s="1"/>
  <c r="N1105" i="1" s="1"/>
  <c r="O1105" i="1" s="1"/>
  <c r="I1106" i="1" l="1"/>
  <c r="J1106" i="1" s="1"/>
  <c r="L1106" i="1" s="1"/>
  <c r="M1106" i="1" s="1"/>
  <c r="Q1106" i="1"/>
  <c r="K1106" i="1" l="1"/>
  <c r="N1106" i="1"/>
  <c r="O1106" i="1" s="1"/>
  <c r="I1107" i="1" l="1"/>
  <c r="J1107" i="1" s="1"/>
  <c r="L1107" i="1" s="1"/>
  <c r="M1107" i="1" s="1"/>
  <c r="Q1107" i="1"/>
  <c r="K1107" i="1" l="1"/>
  <c r="N1107" i="1"/>
  <c r="O1107" i="1" s="1"/>
  <c r="Q1108" i="1" l="1"/>
  <c r="I1108" i="1"/>
  <c r="J1108" i="1" s="1"/>
  <c r="L1108" i="1" l="1"/>
  <c r="M1108" i="1" s="1"/>
  <c r="N1108" i="1" s="1"/>
  <c r="O1108" i="1" s="1"/>
  <c r="K1108" i="1"/>
  <c r="Q1109" i="1" l="1"/>
  <c r="I1109" i="1"/>
  <c r="J1109" i="1" s="1"/>
  <c r="L1109" i="1" l="1"/>
  <c r="M1109" i="1" s="1"/>
  <c r="N1109" i="1" s="1"/>
  <c r="O1109" i="1" s="1"/>
  <c r="K1109" i="1"/>
  <c r="Q1110" i="1" l="1"/>
  <c r="I1110" i="1"/>
  <c r="J1110" i="1" s="1"/>
  <c r="K1110" i="1" l="1"/>
  <c r="L1110" i="1"/>
  <c r="M1110" i="1" s="1"/>
  <c r="N1110" i="1" s="1"/>
  <c r="O1110" i="1" s="1"/>
  <c r="I1111" i="1" l="1"/>
  <c r="J1111" i="1" s="1"/>
  <c r="Q1111" i="1"/>
  <c r="L1111" i="1" l="1"/>
  <c r="M1111" i="1" s="1"/>
  <c r="N1111" i="1" s="1"/>
  <c r="O1111" i="1" s="1"/>
  <c r="K1111" i="1"/>
  <c r="Q1112" i="1" l="1"/>
  <c r="I1112" i="1"/>
  <c r="J1112" i="1" s="1"/>
  <c r="K1112" i="1" l="1"/>
  <c r="L1112" i="1"/>
  <c r="M1112" i="1" s="1"/>
  <c r="N1112" i="1" s="1"/>
  <c r="O1112" i="1" s="1"/>
  <c r="I1113" i="1" l="1"/>
  <c r="J1113" i="1" s="1"/>
  <c r="L1113" i="1" s="1"/>
  <c r="M1113" i="1" s="1"/>
  <c r="Q1113" i="1"/>
  <c r="K1113" i="1" l="1"/>
  <c r="N1113" i="1"/>
  <c r="O1113" i="1" s="1"/>
  <c r="Q1114" i="1" l="1"/>
  <c r="I1114" i="1"/>
  <c r="J1114" i="1" s="1"/>
  <c r="K1114" i="1" l="1"/>
  <c r="L1114" i="1"/>
  <c r="M1114" i="1" s="1"/>
  <c r="N1114" i="1" s="1"/>
  <c r="O1114" i="1" s="1"/>
  <c r="Q1115" i="1" l="1"/>
  <c r="I1115" i="1"/>
  <c r="J1115" i="1" s="1"/>
  <c r="L1115" i="1" l="1"/>
  <c r="M1115" i="1" s="1"/>
  <c r="N1115" i="1" s="1"/>
  <c r="O1115" i="1" s="1"/>
  <c r="K1115" i="1"/>
  <c r="I1116" i="1" l="1"/>
  <c r="J1116" i="1" s="1"/>
  <c r="L1116" i="1" s="1"/>
  <c r="M1116" i="1" s="1"/>
  <c r="Q1116" i="1"/>
  <c r="K1116" i="1" l="1"/>
  <c r="N1116" i="1"/>
  <c r="O1116" i="1" s="1"/>
  <c r="I1117" i="1" l="1"/>
  <c r="J1117" i="1" s="1"/>
  <c r="L1117" i="1" s="1"/>
  <c r="M1117" i="1" s="1"/>
  <c r="Q1117" i="1"/>
  <c r="K1117" i="1" l="1"/>
  <c r="N1117" i="1"/>
  <c r="O1117" i="1" s="1"/>
  <c r="Q1118" i="1" l="1"/>
  <c r="I1118" i="1"/>
  <c r="J1118" i="1" s="1"/>
  <c r="L1118" i="1" s="1"/>
  <c r="M1118" i="1" s="1"/>
  <c r="K1118" i="1" l="1"/>
  <c r="N1118" i="1"/>
  <c r="O1118" i="1" s="1"/>
  <c r="I1119" i="1" l="1"/>
  <c r="J1119" i="1" s="1"/>
  <c r="L1119" i="1" s="1"/>
  <c r="M1119" i="1" s="1"/>
  <c r="Q1119" i="1"/>
  <c r="K1119" i="1" l="1"/>
  <c r="N1119" i="1"/>
  <c r="O1119" i="1" s="1"/>
  <c r="Q1120" i="1" l="1"/>
  <c r="I1120" i="1"/>
  <c r="J1120" i="1" s="1"/>
  <c r="K1120" i="1" l="1"/>
  <c r="L1120" i="1"/>
  <c r="M1120" i="1" s="1"/>
  <c r="N1120" i="1" s="1"/>
  <c r="O1120" i="1" s="1"/>
  <c r="I1121" i="1" l="1"/>
  <c r="J1121" i="1" s="1"/>
  <c r="L1121" i="1" s="1"/>
  <c r="M1121" i="1" s="1"/>
  <c r="Q1121" i="1"/>
  <c r="K1121" i="1" l="1"/>
  <c r="N1121" i="1"/>
  <c r="O1121" i="1" s="1"/>
  <c r="Q1122" i="1" l="1"/>
  <c r="I1122" i="1"/>
  <c r="J1122" i="1" s="1"/>
  <c r="L1122" i="1" l="1"/>
  <c r="M1122" i="1" s="1"/>
  <c r="N1122" i="1" s="1"/>
  <c r="O1122" i="1" s="1"/>
  <c r="K1122" i="1"/>
  <c r="Q1123" i="1" l="1"/>
  <c r="I1123" i="1"/>
  <c r="J1123" i="1" s="1"/>
  <c r="L1123" i="1" l="1"/>
  <c r="M1123" i="1" s="1"/>
  <c r="N1123" i="1" s="1"/>
  <c r="O1123" i="1" s="1"/>
  <c r="K1123" i="1"/>
  <c r="I1124" i="1" l="1"/>
  <c r="J1124" i="1" s="1"/>
  <c r="Q1124" i="1"/>
  <c r="L1124" i="1" l="1"/>
  <c r="M1124" i="1" s="1"/>
  <c r="N1124" i="1" s="1"/>
  <c r="O1124" i="1" s="1"/>
  <c r="K1124" i="1"/>
  <c r="Q1125" i="1" l="1"/>
  <c r="I1125" i="1"/>
  <c r="J1125" i="1" s="1"/>
  <c r="L1125" i="1" s="1"/>
  <c r="M1125" i="1" s="1"/>
  <c r="K1125" i="1" l="1"/>
  <c r="N1125" i="1"/>
  <c r="O1125" i="1" s="1"/>
  <c r="Q1126" i="1" l="1"/>
  <c r="I1126" i="1"/>
  <c r="J1126" i="1" s="1"/>
  <c r="L1126" i="1" l="1"/>
  <c r="M1126" i="1" s="1"/>
  <c r="N1126" i="1" s="1"/>
  <c r="O1126" i="1" s="1"/>
  <c r="K1126" i="1"/>
  <c r="Q1127" i="1" l="1"/>
  <c r="I1127" i="1"/>
  <c r="J1127" i="1" s="1"/>
  <c r="L1127" i="1" l="1"/>
  <c r="M1127" i="1" s="1"/>
  <c r="N1127" i="1" s="1"/>
  <c r="O1127" i="1" s="1"/>
  <c r="K1127" i="1"/>
  <c r="Q1128" i="1" l="1"/>
  <c r="I1128" i="1"/>
  <c r="J1128" i="1" s="1"/>
  <c r="L1128" i="1" l="1"/>
  <c r="M1128" i="1" s="1"/>
  <c r="N1128" i="1" s="1"/>
  <c r="O1128" i="1" s="1"/>
  <c r="K1128" i="1"/>
  <c r="I1129" i="1" l="1"/>
  <c r="J1129" i="1" s="1"/>
  <c r="Q1129" i="1"/>
  <c r="L1129" i="1" l="1"/>
  <c r="M1129" i="1" s="1"/>
  <c r="N1129" i="1" s="1"/>
  <c r="O1129" i="1" s="1"/>
  <c r="K1129" i="1"/>
  <c r="Q1130" i="1" l="1"/>
  <c r="I1130" i="1"/>
  <c r="J1130" i="1" s="1"/>
  <c r="L1130" i="1" l="1"/>
  <c r="M1130" i="1" s="1"/>
  <c r="N1130" i="1" s="1"/>
  <c r="O1130" i="1" s="1"/>
  <c r="K1130" i="1"/>
  <c r="I1131" i="1" l="1"/>
  <c r="J1131" i="1" s="1"/>
  <c r="Q1131" i="1"/>
  <c r="L1131" i="1" l="1"/>
  <c r="M1131" i="1" s="1"/>
  <c r="N1131" i="1" s="1"/>
  <c r="O1131" i="1" s="1"/>
  <c r="K1131" i="1"/>
  <c r="Q1132" i="1" l="1"/>
  <c r="I1132" i="1"/>
  <c r="J1132" i="1" s="1"/>
  <c r="L1132" i="1" l="1"/>
  <c r="M1132" i="1" s="1"/>
  <c r="N1132" i="1" s="1"/>
  <c r="O1132" i="1" s="1"/>
  <c r="K1132" i="1"/>
  <c r="Q1133" i="1" l="1"/>
  <c r="I1133" i="1"/>
  <c r="J1133" i="1" s="1"/>
  <c r="L1133" i="1" l="1"/>
  <c r="M1133" i="1" s="1"/>
  <c r="N1133" i="1" s="1"/>
  <c r="O1133" i="1" s="1"/>
  <c r="K1133" i="1"/>
  <c r="Q1134" i="1" l="1"/>
  <c r="I1134" i="1"/>
  <c r="J1134" i="1" s="1"/>
  <c r="L1134" i="1" l="1"/>
  <c r="M1134" i="1" s="1"/>
  <c r="N1134" i="1" s="1"/>
  <c r="O1134" i="1" s="1"/>
  <c r="K1134" i="1"/>
  <c r="I1135" i="1" l="1"/>
  <c r="J1135" i="1" s="1"/>
  <c r="L1135" i="1" s="1"/>
  <c r="M1135" i="1" s="1"/>
  <c r="Q1135" i="1"/>
  <c r="K1135" i="1" l="1"/>
  <c r="N1135" i="1"/>
  <c r="O1135" i="1" s="1"/>
  <c r="Q1136" i="1" l="1"/>
  <c r="I1136" i="1"/>
  <c r="J1136" i="1" s="1"/>
  <c r="L1136" i="1" l="1"/>
  <c r="M1136" i="1" s="1"/>
  <c r="N1136" i="1" s="1"/>
  <c r="O1136" i="1" s="1"/>
  <c r="K1136" i="1"/>
  <c r="I1137" i="1" l="1"/>
  <c r="J1137" i="1" s="1"/>
  <c r="L1137" i="1" s="1"/>
  <c r="M1137" i="1" s="1"/>
  <c r="Q1137" i="1"/>
  <c r="K1137" i="1" l="1"/>
  <c r="N1137" i="1"/>
  <c r="O1137" i="1" s="1"/>
  <c r="Q1138" i="1" l="1"/>
  <c r="I1138" i="1"/>
  <c r="J1138" i="1" s="1"/>
  <c r="K1138" i="1" l="1"/>
  <c r="L1138" i="1"/>
  <c r="M1138" i="1" s="1"/>
  <c r="N1138" i="1" s="1"/>
  <c r="O1138" i="1" s="1"/>
  <c r="Q1139" i="1" l="1"/>
  <c r="I1139" i="1"/>
  <c r="J1139" i="1" s="1"/>
  <c r="K1139" i="1" l="1"/>
  <c r="L1139" i="1"/>
  <c r="M1139" i="1" s="1"/>
  <c r="N1139" i="1" s="1"/>
  <c r="O1139" i="1" s="1"/>
  <c r="I1140" i="1" l="1"/>
  <c r="J1140" i="1" s="1"/>
  <c r="L1140" i="1" s="1"/>
  <c r="M1140" i="1" s="1"/>
  <c r="Q1140" i="1"/>
  <c r="K1140" i="1" l="1"/>
  <c r="N1140" i="1"/>
  <c r="O1140" i="1" s="1"/>
  <c r="I1141" i="1" l="1"/>
  <c r="J1141" i="1" s="1"/>
  <c r="L1141" i="1" s="1"/>
  <c r="M1141" i="1" s="1"/>
  <c r="Q1141" i="1"/>
  <c r="K1141" i="1" l="1"/>
  <c r="N1141" i="1"/>
  <c r="O1141" i="1" s="1"/>
  <c r="Q1142" i="1" l="1"/>
  <c r="I1142" i="1"/>
  <c r="J1142" i="1" s="1"/>
  <c r="L1142" i="1" s="1"/>
  <c r="K1142" i="1" l="1"/>
  <c r="M1142" i="1"/>
  <c r="N1142" i="1" s="1"/>
  <c r="O1142" i="1" s="1"/>
  <c r="I1143" i="1" l="1"/>
  <c r="J1143" i="1" s="1"/>
  <c r="L1143" i="1" s="1"/>
  <c r="M1143" i="1" s="1"/>
  <c r="Q1143" i="1"/>
  <c r="K1143" i="1" l="1"/>
  <c r="N1143" i="1"/>
  <c r="O1143" i="1" s="1"/>
  <c r="I1144" i="1" l="1"/>
  <c r="J1144" i="1" s="1"/>
  <c r="L1144" i="1" s="1"/>
  <c r="M1144" i="1" s="1"/>
  <c r="Q1144" i="1"/>
  <c r="K1144" i="1" l="1"/>
  <c r="N1144" i="1"/>
  <c r="O1144" i="1" s="1"/>
  <c r="Q1145" i="1" l="1"/>
  <c r="I1145" i="1"/>
  <c r="J1145" i="1" s="1"/>
  <c r="L1145" i="1" s="1"/>
  <c r="M1145" i="1" s="1"/>
  <c r="K1145" i="1" l="1"/>
  <c r="N1145" i="1"/>
  <c r="O1145" i="1" s="1"/>
  <c r="I1146" i="1" l="1"/>
  <c r="J1146" i="1" s="1"/>
  <c r="L1146" i="1" s="1"/>
  <c r="M1146" i="1" s="1"/>
  <c r="Q1146" i="1"/>
  <c r="K1146" i="1" l="1"/>
  <c r="N1146" i="1"/>
  <c r="O1146" i="1" s="1"/>
  <c r="Q1147" i="1" l="1"/>
  <c r="I1147" i="1"/>
  <c r="J1147" i="1" s="1"/>
  <c r="L1147" i="1" s="1"/>
  <c r="M1147" i="1" s="1"/>
  <c r="K1147" i="1" l="1"/>
  <c r="N1147" i="1"/>
  <c r="O1147" i="1" s="1"/>
  <c r="I1148" i="1" l="1"/>
  <c r="J1148" i="1" s="1"/>
  <c r="Q1148" i="1"/>
  <c r="L1148" i="1" l="1"/>
  <c r="M1148" i="1" s="1"/>
  <c r="N1148" i="1" s="1"/>
  <c r="O1148" i="1" s="1"/>
  <c r="K1148" i="1"/>
  <c r="I1149" i="1" l="1"/>
  <c r="J1149" i="1" s="1"/>
  <c r="L1149" i="1" s="1"/>
  <c r="M1149" i="1" s="1"/>
  <c r="Q1149" i="1"/>
  <c r="K1149" i="1" l="1"/>
  <c r="N1149" i="1"/>
  <c r="O1149" i="1" s="1"/>
  <c r="I1150" i="1" l="1"/>
  <c r="J1150" i="1" s="1"/>
  <c r="Q1150" i="1"/>
  <c r="L1150" i="1" l="1"/>
  <c r="M1150" i="1" s="1"/>
  <c r="N1150" i="1" s="1"/>
  <c r="O1150" i="1" s="1"/>
  <c r="K1150" i="1"/>
  <c r="I1151" i="1" l="1"/>
  <c r="J1151" i="1" s="1"/>
  <c r="L1151" i="1" s="1"/>
  <c r="M1151" i="1" s="1"/>
  <c r="Q1151" i="1"/>
  <c r="K1151" i="1" l="1"/>
  <c r="N1151" i="1"/>
  <c r="O1151" i="1" s="1"/>
  <c r="I1152" i="1" l="1"/>
  <c r="J1152" i="1" s="1"/>
  <c r="Q1152" i="1"/>
  <c r="L1152" i="1" l="1"/>
  <c r="M1152" i="1" s="1"/>
  <c r="N1152" i="1" s="1"/>
  <c r="O1152" i="1" s="1"/>
  <c r="K1152" i="1"/>
  <c r="Q1153" i="1" l="1"/>
  <c r="I1153" i="1"/>
  <c r="J1153" i="1" s="1"/>
  <c r="L1153" i="1" s="1"/>
  <c r="K1153" i="1" l="1"/>
  <c r="M1153" i="1"/>
  <c r="N1153" i="1" s="1"/>
  <c r="O1153" i="1" s="1"/>
  <c r="Q1154" i="1" l="1"/>
  <c r="I1154" i="1"/>
  <c r="J1154" i="1" s="1"/>
  <c r="L1154" i="1" l="1"/>
  <c r="M1154" i="1" s="1"/>
  <c r="N1154" i="1" s="1"/>
  <c r="O1154" i="1" s="1"/>
  <c r="K1154" i="1"/>
  <c r="Q1155" i="1" l="1"/>
  <c r="I1155" i="1"/>
  <c r="J1155" i="1" s="1"/>
  <c r="L1155" i="1" s="1"/>
  <c r="K1155" i="1" l="1"/>
  <c r="M1155" i="1"/>
  <c r="N1155" i="1" s="1"/>
  <c r="O1155" i="1" s="1"/>
  <c r="Q1156" i="1" l="1"/>
  <c r="I1156" i="1"/>
  <c r="J1156" i="1" s="1"/>
  <c r="L1156" i="1" l="1"/>
  <c r="M1156" i="1" s="1"/>
  <c r="N1156" i="1" s="1"/>
  <c r="O1156" i="1" s="1"/>
  <c r="K1156" i="1"/>
  <c r="Q1157" i="1" l="1"/>
  <c r="I1157" i="1"/>
  <c r="J1157" i="1" s="1"/>
  <c r="L1157" i="1" l="1"/>
  <c r="M1157" i="1" s="1"/>
  <c r="N1157" i="1" s="1"/>
  <c r="O1157" i="1" s="1"/>
  <c r="K1157" i="1"/>
  <c r="I1158" i="1" l="1"/>
  <c r="J1158" i="1" s="1"/>
  <c r="L1158" i="1" s="1"/>
  <c r="M1158" i="1" s="1"/>
  <c r="Q1158" i="1"/>
  <c r="K1158" i="1" l="1"/>
  <c r="N1158" i="1"/>
  <c r="O1158" i="1" s="1"/>
  <c r="Q1159" i="1" l="1"/>
  <c r="I1159" i="1"/>
  <c r="J1159" i="1" s="1"/>
  <c r="L1159" i="1" s="1"/>
  <c r="M1159" i="1" s="1"/>
  <c r="K1159" i="1" l="1"/>
  <c r="N1159" i="1"/>
  <c r="O1159" i="1" s="1"/>
  <c r="I1160" i="1" l="1"/>
  <c r="J1160" i="1" s="1"/>
  <c r="Q1160" i="1"/>
  <c r="L1160" i="1" l="1"/>
  <c r="M1160" i="1" s="1"/>
  <c r="N1160" i="1" s="1"/>
  <c r="O1160" i="1" s="1"/>
  <c r="K1160" i="1"/>
  <c r="Q1161" i="1" l="1"/>
  <c r="I1161" i="1"/>
  <c r="J1161" i="1" s="1"/>
  <c r="L1161" i="1" s="1"/>
  <c r="M1161" i="1" s="1"/>
  <c r="K1161" i="1" l="1"/>
  <c r="N1161" i="1"/>
  <c r="O1161" i="1" s="1"/>
  <c r="I1162" i="1" l="1"/>
  <c r="J1162" i="1" s="1"/>
  <c r="L1162" i="1" s="1"/>
  <c r="M1162" i="1" s="1"/>
  <c r="Q1162" i="1"/>
  <c r="K1162" i="1" l="1"/>
  <c r="N1162" i="1"/>
  <c r="O1162" i="1" s="1"/>
  <c r="Q1163" i="1" l="1"/>
  <c r="I1163" i="1"/>
  <c r="J1163" i="1" s="1"/>
  <c r="L1163" i="1" s="1"/>
  <c r="M1163" i="1" s="1"/>
  <c r="K1163" i="1" l="1"/>
  <c r="N1163" i="1"/>
  <c r="O1163" i="1" s="1"/>
  <c r="Q1164" i="1" l="1"/>
  <c r="I1164" i="1"/>
  <c r="J1164" i="1" s="1"/>
  <c r="K1164" i="1" l="1"/>
  <c r="L1164" i="1"/>
  <c r="M1164" i="1" s="1"/>
  <c r="N1164" i="1" s="1"/>
  <c r="O1164" i="1" s="1"/>
  <c r="Q1165" i="1" l="1"/>
  <c r="I1165" i="1"/>
  <c r="J1165" i="1" s="1"/>
  <c r="L1165" i="1" s="1"/>
  <c r="M1165" i="1" s="1"/>
  <c r="K1165" i="1" l="1"/>
  <c r="N1165" i="1"/>
  <c r="O1165" i="1" s="1"/>
  <c r="Q1166" i="1" l="1"/>
  <c r="I1166" i="1"/>
  <c r="J1166" i="1" s="1"/>
  <c r="L1166" i="1" s="1"/>
  <c r="M1166" i="1" s="1"/>
  <c r="K1166" i="1" l="1"/>
  <c r="N1166" i="1"/>
  <c r="O1166" i="1" s="1"/>
  <c r="I1167" i="1" l="1"/>
  <c r="J1167" i="1" s="1"/>
  <c r="Q1167" i="1"/>
  <c r="L1167" i="1" l="1"/>
  <c r="M1167" i="1" s="1"/>
  <c r="N1167" i="1" s="1"/>
  <c r="O1167" i="1" s="1"/>
  <c r="K1167" i="1"/>
  <c r="Q1168" i="1" l="1"/>
  <c r="I1168" i="1"/>
  <c r="J1168" i="1" s="1"/>
  <c r="L1168" i="1" s="1"/>
  <c r="K1168" i="1" l="1"/>
  <c r="M1168" i="1"/>
  <c r="N1168" i="1" s="1"/>
  <c r="O1168" i="1" s="1"/>
  <c r="I1169" i="1" l="1"/>
  <c r="J1169" i="1" s="1"/>
  <c r="L1169" i="1" s="1"/>
  <c r="M1169" i="1" s="1"/>
  <c r="Q1169" i="1"/>
  <c r="K1169" i="1" l="1"/>
  <c r="N1169" i="1"/>
  <c r="O1169" i="1" s="1"/>
  <c r="Q1170" i="1" l="1"/>
  <c r="I1170" i="1"/>
  <c r="J1170" i="1" s="1"/>
  <c r="L1170" i="1" s="1"/>
  <c r="M1170" i="1" s="1"/>
  <c r="K1170" i="1" l="1"/>
  <c r="N1170" i="1"/>
  <c r="O1170" i="1" s="1"/>
  <c r="Q1171" i="1" l="1"/>
  <c r="I1171" i="1"/>
  <c r="J1171" i="1" s="1"/>
  <c r="K1171" i="1" l="1"/>
  <c r="L1171" i="1"/>
  <c r="M1171" i="1" s="1"/>
  <c r="N1171" i="1" s="1"/>
  <c r="O1171" i="1" s="1"/>
  <c r="Q1172" i="1" l="1"/>
  <c r="I1172" i="1"/>
  <c r="J1172" i="1" s="1"/>
  <c r="L1172" i="1" s="1"/>
  <c r="M1172" i="1" s="1"/>
  <c r="K1172" i="1" l="1"/>
  <c r="N1172" i="1"/>
  <c r="O1172" i="1" s="1"/>
  <c r="Q1173" i="1" l="1"/>
  <c r="I1173" i="1"/>
  <c r="J1173" i="1" s="1"/>
  <c r="L1173" i="1" l="1"/>
  <c r="M1173" i="1" s="1"/>
  <c r="N1173" i="1" s="1"/>
  <c r="O1173" i="1" s="1"/>
  <c r="K1173" i="1"/>
  <c r="Q1174" i="1" l="1"/>
  <c r="I1174" i="1"/>
  <c r="J1174" i="1" s="1"/>
  <c r="L1174" i="1" s="1"/>
  <c r="M1174" i="1" s="1"/>
  <c r="K1174" i="1" l="1"/>
  <c r="N1174" i="1"/>
  <c r="O1174" i="1" s="1"/>
  <c r="Q1175" i="1" l="1"/>
  <c r="I1175" i="1"/>
  <c r="J1175" i="1" s="1"/>
  <c r="L1175" i="1" l="1"/>
  <c r="M1175" i="1" s="1"/>
  <c r="N1175" i="1" s="1"/>
  <c r="O1175" i="1" s="1"/>
  <c r="K1175" i="1"/>
  <c r="I1176" i="1" l="1"/>
  <c r="J1176" i="1" s="1"/>
  <c r="L1176" i="1" s="1"/>
  <c r="M1176" i="1" s="1"/>
  <c r="Q1176" i="1"/>
  <c r="K1176" i="1" l="1"/>
  <c r="N1176" i="1"/>
  <c r="O1176" i="1" s="1"/>
  <c r="I1177" i="1" l="1"/>
  <c r="J1177" i="1" s="1"/>
  <c r="L1177" i="1" s="1"/>
  <c r="M1177" i="1" s="1"/>
  <c r="Q1177" i="1"/>
  <c r="K1177" i="1" l="1"/>
  <c r="N1177" i="1"/>
  <c r="O1177" i="1" s="1"/>
  <c r="Q1178" i="1" l="1"/>
  <c r="I1178" i="1"/>
  <c r="J1178" i="1" s="1"/>
  <c r="L1178" i="1" l="1"/>
  <c r="M1178" i="1" s="1"/>
  <c r="N1178" i="1" s="1"/>
  <c r="O1178" i="1" s="1"/>
  <c r="K1178" i="1"/>
  <c r="Q1179" i="1" l="1"/>
  <c r="I1179" i="1"/>
  <c r="J1179" i="1" s="1"/>
  <c r="L1179" i="1" l="1"/>
  <c r="M1179" i="1" s="1"/>
  <c r="N1179" i="1" s="1"/>
  <c r="O1179" i="1" s="1"/>
  <c r="K1179" i="1"/>
  <c r="I1180" i="1" l="1"/>
  <c r="J1180" i="1" s="1"/>
  <c r="L1180" i="1" s="1"/>
  <c r="M1180" i="1" s="1"/>
  <c r="Q1180" i="1"/>
  <c r="K1180" i="1" l="1"/>
  <c r="N1180" i="1"/>
  <c r="O1180" i="1" s="1"/>
  <c r="I1181" i="1" l="1"/>
  <c r="J1181" i="1" s="1"/>
  <c r="Q1181" i="1"/>
  <c r="L1181" i="1" l="1"/>
  <c r="M1181" i="1" s="1"/>
  <c r="N1181" i="1" s="1"/>
  <c r="O1181" i="1" s="1"/>
  <c r="K1181" i="1"/>
  <c r="I1182" i="1" l="1"/>
  <c r="J1182" i="1" s="1"/>
  <c r="Q1182" i="1"/>
  <c r="L1182" i="1" l="1"/>
  <c r="M1182" i="1" s="1"/>
  <c r="N1182" i="1" s="1"/>
  <c r="O1182" i="1" s="1"/>
  <c r="K1182" i="1"/>
  <c r="Q1183" i="1" l="1"/>
  <c r="I1183" i="1"/>
  <c r="J1183" i="1" s="1"/>
  <c r="L1183" i="1" l="1"/>
  <c r="M1183" i="1" s="1"/>
  <c r="N1183" i="1" s="1"/>
  <c r="O1183" i="1" s="1"/>
  <c r="K1183" i="1"/>
  <c r="I1184" i="1" l="1"/>
  <c r="J1184" i="1" s="1"/>
  <c r="L1184" i="1" s="1"/>
  <c r="M1184" i="1" s="1"/>
  <c r="Q1184" i="1"/>
  <c r="K1184" i="1" l="1"/>
  <c r="N1184" i="1"/>
  <c r="O1184" i="1" s="1"/>
  <c r="I1185" i="1" l="1"/>
  <c r="J1185" i="1" s="1"/>
  <c r="L1185" i="1" s="1"/>
  <c r="M1185" i="1" s="1"/>
  <c r="Q1185" i="1"/>
  <c r="K1185" i="1" l="1"/>
  <c r="N1185" i="1"/>
  <c r="O1185" i="1" s="1"/>
  <c r="Q1186" i="1" l="1"/>
  <c r="I1186" i="1"/>
  <c r="J1186" i="1" s="1"/>
  <c r="L1186" i="1" s="1"/>
  <c r="M1186" i="1" s="1"/>
  <c r="K1186" i="1" l="1"/>
  <c r="N1186" i="1"/>
  <c r="O1186" i="1" s="1"/>
  <c r="Q1187" i="1" l="1"/>
  <c r="I1187" i="1"/>
  <c r="J1187" i="1" s="1"/>
  <c r="L1187" i="1" l="1"/>
  <c r="M1187" i="1" s="1"/>
  <c r="N1187" i="1" s="1"/>
  <c r="O1187" i="1" s="1"/>
  <c r="K1187" i="1"/>
  <c r="I1188" i="1" l="1"/>
  <c r="J1188" i="1" s="1"/>
  <c r="L1188" i="1" s="1"/>
  <c r="M1188" i="1" s="1"/>
  <c r="Q1188" i="1"/>
  <c r="K1188" i="1" l="1"/>
  <c r="N1188" i="1"/>
  <c r="O1188" i="1" s="1"/>
  <c r="Q1189" i="1" l="1"/>
  <c r="I1189" i="1"/>
  <c r="J1189" i="1" s="1"/>
  <c r="L1189" i="1" l="1"/>
  <c r="M1189" i="1" s="1"/>
  <c r="N1189" i="1" s="1"/>
  <c r="O1189" i="1" s="1"/>
  <c r="K1189" i="1"/>
  <c r="Q1190" i="1" l="1"/>
  <c r="I1190" i="1"/>
  <c r="J1190" i="1" s="1"/>
  <c r="K1190" i="1" l="1"/>
  <c r="L1190" i="1"/>
  <c r="M1190" i="1" s="1"/>
  <c r="N1190" i="1" s="1"/>
  <c r="O1190" i="1" s="1"/>
  <c r="I1191" i="1" l="1"/>
  <c r="J1191" i="1" s="1"/>
  <c r="Q1191" i="1"/>
  <c r="L1191" i="1" l="1"/>
  <c r="M1191" i="1" s="1"/>
  <c r="N1191" i="1" s="1"/>
  <c r="O1191" i="1" s="1"/>
  <c r="K1191" i="1"/>
  <c r="I1192" i="1" l="1"/>
  <c r="J1192" i="1" s="1"/>
  <c r="Q1192" i="1"/>
  <c r="L1192" i="1" l="1"/>
  <c r="M1192" i="1" s="1"/>
  <c r="N1192" i="1" s="1"/>
  <c r="O1192" i="1" s="1"/>
  <c r="K1192" i="1"/>
  <c r="I1193" i="1" l="1"/>
  <c r="J1193" i="1" s="1"/>
  <c r="L1193" i="1" s="1"/>
  <c r="M1193" i="1" s="1"/>
  <c r="Q1193" i="1"/>
  <c r="K1193" i="1" l="1"/>
  <c r="N1193" i="1"/>
  <c r="O1193" i="1" s="1"/>
  <c r="Q1194" i="1" l="1"/>
  <c r="I1194" i="1"/>
  <c r="J1194" i="1" s="1"/>
  <c r="L1194" i="1" l="1"/>
  <c r="M1194" i="1" s="1"/>
  <c r="N1194" i="1" s="1"/>
  <c r="O1194" i="1" s="1"/>
  <c r="K1194" i="1"/>
  <c r="Q1195" i="1" l="1"/>
  <c r="I1195" i="1"/>
  <c r="J1195" i="1" s="1"/>
  <c r="L1195" i="1" l="1"/>
  <c r="M1195" i="1" s="1"/>
  <c r="N1195" i="1" s="1"/>
  <c r="O1195" i="1" s="1"/>
  <c r="K1195" i="1"/>
  <c r="Q1196" i="1" l="1"/>
  <c r="I1196" i="1"/>
  <c r="J1196" i="1" s="1"/>
  <c r="L1196" i="1" l="1"/>
  <c r="M1196" i="1" s="1"/>
  <c r="N1196" i="1" s="1"/>
  <c r="O1196" i="1" s="1"/>
  <c r="K1196" i="1"/>
  <c r="Q1197" i="1" l="1"/>
  <c r="I1197" i="1"/>
  <c r="J1197" i="1" s="1"/>
  <c r="L1197" i="1" l="1"/>
  <c r="M1197" i="1" s="1"/>
  <c r="N1197" i="1" s="1"/>
  <c r="O1197" i="1" s="1"/>
  <c r="K1197" i="1"/>
  <c r="I1198" i="1" l="1"/>
  <c r="J1198" i="1" s="1"/>
  <c r="Q1198" i="1"/>
  <c r="L1198" i="1" l="1"/>
  <c r="M1198" i="1" s="1"/>
  <c r="N1198" i="1" s="1"/>
  <c r="O1198" i="1" s="1"/>
  <c r="K1198" i="1"/>
  <c r="Q1199" i="1" l="1"/>
  <c r="I1199" i="1"/>
  <c r="J1199" i="1" s="1"/>
  <c r="L1199" i="1" s="1"/>
  <c r="M1199" i="1" s="1"/>
  <c r="K1199" i="1" l="1"/>
  <c r="N1199" i="1"/>
  <c r="O1199" i="1" s="1"/>
  <c r="I1200" i="1" l="1"/>
  <c r="J1200" i="1" s="1"/>
  <c r="Q1200" i="1"/>
  <c r="L1200" i="1" l="1"/>
  <c r="M1200" i="1" s="1"/>
  <c r="N1200" i="1" s="1"/>
  <c r="O1200" i="1" s="1"/>
  <c r="K1200" i="1"/>
  <c r="Q1201" i="1" l="1"/>
  <c r="I1201" i="1"/>
  <c r="J1201" i="1" s="1"/>
  <c r="L1201" i="1" l="1"/>
  <c r="M1201" i="1" s="1"/>
  <c r="N1201" i="1" s="1"/>
  <c r="O1201" i="1" s="1"/>
  <c r="K1201" i="1"/>
  <c r="I1202" i="1" l="1"/>
  <c r="J1202" i="1" s="1"/>
  <c r="Q1202" i="1"/>
  <c r="L1202" i="1" l="1"/>
  <c r="M1202" i="1" s="1"/>
  <c r="N1202" i="1" s="1"/>
  <c r="O1202" i="1" s="1"/>
  <c r="K1202" i="1"/>
  <c r="I1203" i="1" l="1"/>
  <c r="J1203" i="1" s="1"/>
  <c r="L1203" i="1" s="1"/>
  <c r="M1203" i="1" s="1"/>
  <c r="Q1203" i="1"/>
  <c r="K1203" i="1" l="1"/>
  <c r="N1203" i="1"/>
  <c r="O1203" i="1" s="1"/>
  <c r="Q1204" i="1" l="1"/>
  <c r="I1204" i="1"/>
  <c r="J1204" i="1" s="1"/>
  <c r="L1204" i="1" l="1"/>
  <c r="M1204" i="1" s="1"/>
  <c r="N1204" i="1" s="1"/>
  <c r="O1204" i="1" s="1"/>
  <c r="K1204" i="1"/>
  <c r="Q1205" i="1" l="1"/>
  <c r="I1205" i="1"/>
  <c r="J1205" i="1" s="1"/>
  <c r="L1205" i="1" s="1"/>
  <c r="M1205" i="1" s="1"/>
  <c r="K1205" i="1" l="1"/>
  <c r="N1205" i="1"/>
  <c r="O1205" i="1" s="1"/>
  <c r="I1206" i="1" l="1"/>
  <c r="J1206" i="1" s="1"/>
  <c r="Q1206" i="1"/>
  <c r="L1206" i="1" l="1"/>
  <c r="M1206" i="1" s="1"/>
  <c r="N1206" i="1" s="1"/>
  <c r="O1206" i="1" s="1"/>
  <c r="K1206" i="1"/>
  <c r="I1207" i="1" l="1"/>
  <c r="J1207" i="1" s="1"/>
  <c r="L1207" i="1" s="1"/>
  <c r="M1207" i="1" s="1"/>
  <c r="Q1207" i="1"/>
  <c r="K1207" i="1" l="1"/>
  <c r="N1207" i="1"/>
  <c r="O1207" i="1" s="1"/>
  <c r="Q1208" i="1" l="1"/>
  <c r="I1208" i="1"/>
  <c r="J1208" i="1" s="1"/>
  <c r="L1208" i="1" s="1"/>
  <c r="M1208" i="1" s="1"/>
  <c r="K1208" i="1" l="1"/>
  <c r="N1208" i="1"/>
  <c r="O1208" i="1" s="1"/>
  <c r="Q1209" i="1" l="1"/>
  <c r="I1209" i="1"/>
  <c r="J1209" i="1" s="1"/>
  <c r="K1209" i="1" l="1"/>
  <c r="L1209" i="1"/>
  <c r="M1209" i="1" s="1"/>
  <c r="N1209" i="1" s="1"/>
  <c r="O1209" i="1" s="1"/>
  <c r="Q1210" i="1" l="1"/>
  <c r="I1210" i="1"/>
  <c r="J1210" i="1" s="1"/>
  <c r="L1210" i="1" l="1"/>
  <c r="M1210" i="1" s="1"/>
  <c r="N1210" i="1" s="1"/>
  <c r="O1210" i="1" s="1"/>
  <c r="K1210" i="1"/>
  <c r="I1211" i="1" l="1"/>
  <c r="J1211" i="1" s="1"/>
  <c r="Q1211" i="1"/>
  <c r="L1211" i="1" l="1"/>
  <c r="M1211" i="1" s="1"/>
  <c r="N1211" i="1" s="1"/>
  <c r="O1211" i="1" s="1"/>
  <c r="K1211" i="1"/>
  <c r="Q1212" i="1" l="1"/>
  <c r="I1212" i="1"/>
  <c r="J1212" i="1" s="1"/>
  <c r="L1212" i="1" l="1"/>
  <c r="M1212" i="1" s="1"/>
  <c r="N1212" i="1" s="1"/>
  <c r="O1212" i="1" s="1"/>
  <c r="K1212" i="1"/>
  <c r="Q1213" i="1" l="1"/>
  <c r="I1213" i="1"/>
  <c r="J1213" i="1" s="1"/>
  <c r="K1213" i="1" l="1"/>
  <c r="L1213" i="1"/>
  <c r="M1213" i="1" s="1"/>
  <c r="N1213" i="1" s="1"/>
  <c r="O1213" i="1" s="1"/>
  <c r="Q1214" i="1" l="1"/>
  <c r="I1214" i="1"/>
  <c r="J1214" i="1" s="1"/>
  <c r="L1214" i="1" l="1"/>
  <c r="M1214" i="1" s="1"/>
  <c r="N1214" i="1" s="1"/>
  <c r="O1214" i="1" s="1"/>
  <c r="K1214" i="1"/>
  <c r="Q1215" i="1" l="1"/>
  <c r="I1215" i="1"/>
  <c r="J1215" i="1" s="1"/>
  <c r="K1215" i="1" l="1"/>
  <c r="L1215" i="1"/>
  <c r="M1215" i="1" s="1"/>
  <c r="N1215" i="1" s="1"/>
  <c r="O1215" i="1" s="1"/>
  <c r="Q1216" i="1" l="1"/>
  <c r="I1216" i="1"/>
  <c r="J1216" i="1" s="1"/>
  <c r="L1216" i="1" l="1"/>
  <c r="M1216" i="1" s="1"/>
  <c r="N1216" i="1" s="1"/>
  <c r="O1216" i="1" s="1"/>
  <c r="K1216" i="1"/>
  <c r="Q1217" i="1" l="1"/>
  <c r="I1217" i="1"/>
  <c r="J1217" i="1" s="1"/>
  <c r="L1217" i="1" l="1"/>
  <c r="M1217" i="1" s="1"/>
  <c r="N1217" i="1" s="1"/>
  <c r="O1217" i="1" s="1"/>
  <c r="K1217" i="1"/>
  <c r="Q1218" i="1" l="1"/>
  <c r="I1218" i="1"/>
  <c r="J1218" i="1" s="1"/>
  <c r="K1218" i="1" l="1"/>
  <c r="L1218" i="1"/>
  <c r="M1218" i="1" s="1"/>
  <c r="N1218" i="1" s="1"/>
  <c r="O1218" i="1" s="1"/>
  <c r="I1219" i="1" l="1"/>
  <c r="J1219" i="1" s="1"/>
  <c r="L1219" i="1" s="1"/>
  <c r="M1219" i="1" s="1"/>
  <c r="Q1219" i="1"/>
  <c r="K1219" i="1" l="1"/>
  <c r="N1219" i="1"/>
  <c r="O1219" i="1" s="1"/>
  <c r="Q1220" i="1" l="1"/>
  <c r="I1220" i="1"/>
  <c r="J1220" i="1" s="1"/>
  <c r="K1220" i="1" l="1"/>
  <c r="L1220" i="1"/>
  <c r="M1220" i="1" s="1"/>
  <c r="N1220" i="1" s="1"/>
  <c r="O1220" i="1" s="1"/>
  <c r="I1221" i="1" l="1"/>
  <c r="J1221" i="1" s="1"/>
  <c r="L1221" i="1" s="1"/>
  <c r="M1221" i="1" s="1"/>
  <c r="Q1221" i="1"/>
  <c r="K1221" i="1" l="1"/>
  <c r="N1221" i="1"/>
  <c r="O1221" i="1" s="1"/>
  <c r="I1222" i="1" l="1"/>
  <c r="J1222" i="1" s="1"/>
  <c r="Q1222" i="1"/>
  <c r="L1222" i="1" l="1"/>
  <c r="M1222" i="1" s="1"/>
  <c r="N1222" i="1" s="1"/>
  <c r="O1222" i="1" s="1"/>
  <c r="K1222" i="1"/>
  <c r="I1223" i="1" l="1"/>
  <c r="J1223" i="1" s="1"/>
  <c r="Q1223" i="1"/>
  <c r="L1223" i="1" l="1"/>
  <c r="M1223" i="1" s="1"/>
  <c r="N1223" i="1" s="1"/>
  <c r="O1223" i="1" s="1"/>
  <c r="K1223" i="1"/>
  <c r="Q1224" i="1" l="1"/>
  <c r="I1224" i="1"/>
  <c r="J1224" i="1" s="1"/>
  <c r="K1224" i="1" l="1"/>
  <c r="L1224" i="1"/>
  <c r="M1224" i="1" s="1"/>
  <c r="N1224" i="1" s="1"/>
  <c r="O1224" i="1" s="1"/>
  <c r="Q1225" i="1" l="1"/>
  <c r="I1225" i="1"/>
  <c r="J1225" i="1" s="1"/>
  <c r="L1225" i="1" l="1"/>
  <c r="M1225" i="1" s="1"/>
  <c r="N1225" i="1" s="1"/>
  <c r="O1225" i="1" s="1"/>
  <c r="K1225" i="1"/>
  <c r="Q1226" i="1" l="1"/>
  <c r="I1226" i="1"/>
  <c r="J1226" i="1" s="1"/>
  <c r="K1226" i="1" l="1"/>
  <c r="L1226" i="1"/>
  <c r="M1226" i="1" s="1"/>
  <c r="N1226" i="1" s="1"/>
  <c r="O1226" i="1" s="1"/>
  <c r="Q1227" i="1" l="1"/>
  <c r="I1227" i="1"/>
  <c r="J1227" i="1" s="1"/>
  <c r="L1227" i="1" l="1"/>
  <c r="M1227" i="1" s="1"/>
  <c r="N1227" i="1" s="1"/>
  <c r="O1227" i="1" s="1"/>
  <c r="K1227" i="1"/>
  <c r="I1228" i="1" l="1"/>
  <c r="J1228" i="1" s="1"/>
  <c r="L1228" i="1" s="1"/>
  <c r="M1228" i="1" s="1"/>
  <c r="Q1228" i="1"/>
  <c r="K1228" i="1" l="1"/>
  <c r="N1228" i="1"/>
  <c r="O1228" i="1" s="1"/>
  <c r="Q1229" i="1" l="1"/>
  <c r="I1229" i="1"/>
  <c r="J1229" i="1" s="1"/>
  <c r="L1229" i="1" l="1"/>
  <c r="M1229" i="1" s="1"/>
  <c r="N1229" i="1" s="1"/>
  <c r="O1229" i="1" s="1"/>
  <c r="K1229" i="1"/>
  <c r="Q1230" i="1" l="1"/>
  <c r="I1230" i="1"/>
  <c r="J1230" i="1" s="1"/>
  <c r="L1230" i="1" l="1"/>
  <c r="M1230" i="1" s="1"/>
  <c r="N1230" i="1" s="1"/>
  <c r="O1230" i="1" s="1"/>
  <c r="K1230" i="1"/>
  <c r="Q1231" i="1" l="1"/>
  <c r="I1231" i="1"/>
  <c r="J1231" i="1" s="1"/>
  <c r="L1231" i="1" s="1"/>
  <c r="M1231" i="1" s="1"/>
  <c r="K1231" i="1" l="1"/>
  <c r="N1231" i="1"/>
  <c r="O1231" i="1" s="1"/>
  <c r="Q1232" i="1" l="1"/>
  <c r="I1232" i="1"/>
  <c r="J1232" i="1" s="1"/>
  <c r="L1232" i="1" l="1"/>
  <c r="M1232" i="1" s="1"/>
  <c r="N1232" i="1" s="1"/>
  <c r="O1232" i="1" s="1"/>
  <c r="K1232" i="1"/>
  <c r="Q1233" i="1" l="1"/>
  <c r="I1233" i="1"/>
  <c r="J1233" i="1" s="1"/>
  <c r="L1233" i="1" s="1"/>
  <c r="M1233" i="1" s="1"/>
  <c r="K1233" i="1" l="1"/>
  <c r="N1233" i="1"/>
  <c r="O1233" i="1" s="1"/>
  <c r="Q1234" i="1" l="1"/>
  <c r="I1234" i="1"/>
  <c r="J1234" i="1" s="1"/>
  <c r="L1234" i="1" s="1"/>
  <c r="M1234" i="1" s="1"/>
  <c r="K1234" i="1" l="1"/>
  <c r="N1234" i="1"/>
  <c r="O1234" i="1" s="1"/>
  <c r="Q1235" i="1" l="1"/>
  <c r="I1235" i="1"/>
  <c r="J1235" i="1" s="1"/>
  <c r="L1235" i="1" s="1"/>
  <c r="M1235" i="1" s="1"/>
  <c r="K1235" i="1" l="1"/>
  <c r="N1235" i="1"/>
  <c r="O1235" i="1" s="1"/>
  <c r="Q1236" i="1" l="1"/>
  <c r="I1236" i="1"/>
  <c r="J1236" i="1" s="1"/>
  <c r="L1236" i="1" s="1"/>
  <c r="K1236" i="1" l="1"/>
  <c r="M1236" i="1"/>
  <c r="N1236" i="1" s="1"/>
  <c r="O1236" i="1" s="1"/>
  <c r="I1237" i="1" l="1"/>
  <c r="J1237" i="1" s="1"/>
  <c r="L1237" i="1" s="1"/>
  <c r="M1237" i="1" s="1"/>
  <c r="Q1237" i="1"/>
  <c r="K1237" i="1" l="1"/>
  <c r="N1237" i="1"/>
  <c r="O1237" i="1" s="1"/>
  <c r="Q1238" i="1" l="1"/>
  <c r="I1238" i="1"/>
  <c r="J1238" i="1" s="1"/>
  <c r="L1238" i="1" s="1"/>
  <c r="M1238" i="1" s="1"/>
  <c r="K1238" i="1" l="1"/>
  <c r="N1238" i="1"/>
  <c r="O1238" i="1" s="1"/>
  <c r="Q1239" i="1" l="1"/>
  <c r="I1239" i="1"/>
  <c r="J1239" i="1" s="1"/>
  <c r="L1239" i="1" l="1"/>
  <c r="M1239" i="1" s="1"/>
  <c r="N1239" i="1" s="1"/>
  <c r="O1239" i="1" s="1"/>
  <c r="K1239" i="1"/>
  <c r="I1240" i="1" l="1"/>
  <c r="J1240" i="1" s="1"/>
  <c r="L1240" i="1" s="1"/>
  <c r="M1240" i="1" s="1"/>
  <c r="Q1240" i="1"/>
  <c r="K1240" i="1" l="1"/>
  <c r="N1240" i="1"/>
  <c r="O1240" i="1" s="1"/>
  <c r="Q1241" i="1" l="1"/>
  <c r="I1241" i="1"/>
  <c r="J1241" i="1" s="1"/>
  <c r="L1241" i="1" s="1"/>
  <c r="M1241" i="1" l="1"/>
  <c r="N1241" i="1" s="1"/>
  <c r="O1241" i="1" s="1"/>
  <c r="K1241" i="1"/>
  <c r="I1242" i="1" l="1"/>
  <c r="J1242" i="1" s="1"/>
  <c r="Q1242" i="1"/>
  <c r="L1242" i="1" l="1"/>
  <c r="M1242" i="1" s="1"/>
  <c r="N1242" i="1" s="1"/>
  <c r="O1242" i="1" s="1"/>
  <c r="K1242" i="1"/>
  <c r="Q1243" i="1" l="1"/>
  <c r="I1243" i="1"/>
  <c r="J1243" i="1" s="1"/>
  <c r="L1243" i="1" l="1"/>
  <c r="M1243" i="1" s="1"/>
  <c r="N1243" i="1" s="1"/>
  <c r="O1243" i="1" s="1"/>
  <c r="K1243" i="1"/>
  <c r="Q1244" i="1" l="1"/>
  <c r="I1244" i="1"/>
  <c r="J1244" i="1" s="1"/>
  <c r="L1244" i="1" s="1"/>
  <c r="K1244" i="1" l="1"/>
  <c r="M1244" i="1"/>
  <c r="N1244" i="1" s="1"/>
  <c r="O1244" i="1" s="1"/>
  <c r="I1245" i="1" l="1"/>
  <c r="J1245" i="1" s="1"/>
  <c r="Q1245" i="1"/>
  <c r="L1245" i="1" l="1"/>
  <c r="M1245" i="1" s="1"/>
  <c r="N1245" i="1" s="1"/>
  <c r="O1245" i="1" s="1"/>
  <c r="K1245" i="1"/>
  <c r="Q1246" i="1" l="1"/>
  <c r="I1246" i="1"/>
  <c r="J1246" i="1" s="1"/>
  <c r="K1246" i="1" l="1"/>
  <c r="L1246" i="1"/>
  <c r="M1246" i="1" s="1"/>
  <c r="N1246" i="1" s="1"/>
  <c r="O1246" i="1" s="1"/>
  <c r="Q1247" i="1" l="1"/>
  <c r="I1247" i="1"/>
  <c r="J1247" i="1" s="1"/>
  <c r="L1247" i="1" l="1"/>
  <c r="M1247" i="1" s="1"/>
  <c r="N1247" i="1" s="1"/>
  <c r="O1247" i="1" s="1"/>
  <c r="K1247" i="1"/>
  <c r="I1248" i="1" l="1"/>
  <c r="J1248" i="1" s="1"/>
  <c r="L1248" i="1" s="1"/>
  <c r="M1248" i="1" s="1"/>
  <c r="Q1248" i="1"/>
  <c r="K1248" i="1" l="1"/>
  <c r="N1248" i="1"/>
  <c r="O1248" i="1" s="1"/>
  <c r="Q1249" i="1" l="1"/>
  <c r="I1249" i="1"/>
  <c r="J1249" i="1" s="1"/>
  <c r="K1249" i="1" l="1"/>
  <c r="L1249" i="1"/>
  <c r="M1249" i="1" s="1"/>
  <c r="N1249" i="1" s="1"/>
  <c r="O1249" i="1" s="1"/>
  <c r="Q1250" i="1" l="1"/>
  <c r="I1250" i="1"/>
  <c r="J1250" i="1" s="1"/>
  <c r="L1250" i="1" l="1"/>
  <c r="M1250" i="1" s="1"/>
  <c r="N1250" i="1" s="1"/>
  <c r="O1250" i="1" s="1"/>
  <c r="K1250" i="1"/>
  <c r="I1251" i="1" l="1"/>
  <c r="J1251" i="1" s="1"/>
  <c r="L1251" i="1" s="1"/>
  <c r="M1251" i="1" s="1"/>
  <c r="Q1251" i="1"/>
  <c r="K1251" i="1" l="1"/>
  <c r="N1251" i="1"/>
  <c r="O1251" i="1" s="1"/>
  <c r="Q1252" i="1" l="1"/>
  <c r="I1252" i="1"/>
  <c r="J1252" i="1" s="1"/>
  <c r="L1252" i="1" l="1"/>
  <c r="M1252" i="1" s="1"/>
  <c r="N1252" i="1" s="1"/>
  <c r="O1252" i="1" s="1"/>
  <c r="K1252" i="1"/>
  <c r="Q1253" i="1" l="1"/>
  <c r="I1253" i="1"/>
  <c r="J1253" i="1" s="1"/>
  <c r="L1253" i="1" l="1"/>
  <c r="M1253" i="1" s="1"/>
  <c r="N1253" i="1" s="1"/>
  <c r="O1253" i="1" s="1"/>
  <c r="K1253" i="1"/>
  <c r="Q1254" i="1" l="1"/>
  <c r="I1254" i="1"/>
  <c r="J1254" i="1" s="1"/>
  <c r="K1254" i="1" l="1"/>
  <c r="L1254" i="1"/>
  <c r="M1254" i="1" s="1"/>
  <c r="N1254" i="1" s="1"/>
  <c r="O1254" i="1" s="1"/>
  <c r="Q1255" i="1" l="1"/>
  <c r="I1255" i="1"/>
  <c r="J1255" i="1" s="1"/>
  <c r="L1255" i="1" l="1"/>
  <c r="M1255" i="1" s="1"/>
  <c r="N1255" i="1" s="1"/>
  <c r="O1255" i="1" s="1"/>
  <c r="K1255" i="1"/>
  <c r="Q1256" i="1" l="1"/>
  <c r="I1256" i="1"/>
  <c r="J1256" i="1" s="1"/>
  <c r="L1256" i="1" l="1"/>
  <c r="M1256" i="1" s="1"/>
  <c r="N1256" i="1" s="1"/>
  <c r="O1256" i="1" s="1"/>
  <c r="K1256" i="1"/>
  <c r="Q1257" i="1" l="1"/>
  <c r="I1257" i="1"/>
  <c r="J1257" i="1" s="1"/>
  <c r="L1257" i="1" s="1"/>
  <c r="M1257" i="1" l="1"/>
  <c r="N1257" i="1" s="1"/>
  <c r="O1257" i="1" s="1"/>
  <c r="K1257" i="1"/>
  <c r="Q1258" i="1" l="1"/>
  <c r="I1258" i="1"/>
  <c r="J1258" i="1" s="1"/>
  <c r="K1258" i="1" l="1"/>
  <c r="L1258" i="1"/>
  <c r="M1258" i="1" s="1"/>
  <c r="N1258" i="1" s="1"/>
  <c r="O1258" i="1" s="1"/>
  <c r="Q1259" i="1" l="1"/>
  <c r="I1259" i="1"/>
  <c r="J1259" i="1" s="1"/>
  <c r="L1259" i="1" l="1"/>
  <c r="M1259" i="1" s="1"/>
  <c r="N1259" i="1" s="1"/>
  <c r="O1259" i="1" s="1"/>
  <c r="K1259" i="1"/>
  <c r="Q1260" i="1" l="1"/>
  <c r="I1260" i="1"/>
  <c r="J1260" i="1" s="1"/>
  <c r="L1260" i="1" s="1"/>
  <c r="M1260" i="1" s="1"/>
  <c r="K1260" i="1" l="1"/>
  <c r="N1260" i="1"/>
  <c r="O1260" i="1" s="1"/>
  <c r="Q1261" i="1" l="1"/>
  <c r="I1261" i="1"/>
  <c r="J1261" i="1" s="1"/>
  <c r="L1261" i="1" l="1"/>
  <c r="M1261" i="1" s="1"/>
  <c r="N1261" i="1" s="1"/>
  <c r="O1261" i="1" s="1"/>
  <c r="K1261" i="1"/>
  <c r="Q1262" i="1" l="1"/>
  <c r="I1262" i="1"/>
  <c r="J1262" i="1" s="1"/>
  <c r="K1262" i="1" l="1"/>
  <c r="L1262" i="1"/>
  <c r="M1262" i="1" s="1"/>
  <c r="N1262" i="1" s="1"/>
  <c r="O1262" i="1" s="1"/>
  <c r="I1263" i="1" l="1"/>
  <c r="J1263" i="1" s="1"/>
  <c r="L1263" i="1" s="1"/>
  <c r="M1263" i="1" s="1"/>
  <c r="Q1263" i="1"/>
  <c r="K1263" i="1" l="1"/>
  <c r="N1263" i="1"/>
  <c r="O1263" i="1" s="1"/>
  <c r="Q1264" i="1" l="1"/>
  <c r="I1264" i="1"/>
  <c r="J1264" i="1" s="1"/>
  <c r="L1264" i="1" s="1"/>
  <c r="K1264" i="1" l="1"/>
  <c r="M1264" i="1"/>
  <c r="N1264" i="1" s="1"/>
  <c r="O1264" i="1" s="1"/>
  <c r="I1265" i="1" l="1"/>
  <c r="J1265" i="1" s="1"/>
  <c r="Q1265" i="1"/>
  <c r="L1265" i="1" l="1"/>
  <c r="M1265" i="1" s="1"/>
  <c r="N1265" i="1" s="1"/>
  <c r="O1265" i="1" s="1"/>
  <c r="K1265" i="1"/>
  <c r="Q1266" i="1" l="1"/>
  <c r="I1266" i="1"/>
  <c r="J1266" i="1" s="1"/>
  <c r="L1266" i="1" s="1"/>
  <c r="M1266" i="1" s="1"/>
  <c r="K1266" i="1" l="1"/>
  <c r="N1266" i="1"/>
  <c r="O1266" i="1" s="1"/>
  <c r="Q1267" i="1" l="1"/>
  <c r="I1267" i="1"/>
  <c r="J1267" i="1" s="1"/>
  <c r="K1267" i="1" l="1"/>
  <c r="L1267" i="1"/>
  <c r="M1267" i="1" s="1"/>
  <c r="N1267" i="1" s="1"/>
  <c r="O1267" i="1" s="1"/>
  <c r="Q1268" i="1" l="1"/>
  <c r="I1268" i="1"/>
  <c r="J1268" i="1" s="1"/>
  <c r="K1268" i="1" l="1"/>
  <c r="L1268" i="1"/>
  <c r="M1268" i="1" s="1"/>
  <c r="N1268" i="1" s="1"/>
  <c r="O1268" i="1" s="1"/>
  <c r="I1269" i="1" l="1"/>
  <c r="J1269" i="1" s="1"/>
  <c r="L1269" i="1" s="1"/>
  <c r="M1269" i="1" s="1"/>
  <c r="Q1269" i="1"/>
  <c r="K1269" i="1" l="1"/>
  <c r="N1269" i="1"/>
  <c r="O1269" i="1" s="1"/>
  <c r="Q1270" i="1" l="1"/>
  <c r="I1270" i="1"/>
  <c r="J1270" i="1" s="1"/>
  <c r="K1270" i="1" l="1"/>
  <c r="L1270" i="1"/>
  <c r="M1270" i="1" s="1"/>
  <c r="N1270" i="1" s="1"/>
  <c r="O1270" i="1" s="1"/>
  <c r="I1271" i="1" l="1"/>
  <c r="J1271" i="1" s="1"/>
  <c r="L1271" i="1" s="1"/>
  <c r="M1271" i="1" s="1"/>
  <c r="Q1271" i="1"/>
  <c r="K1271" i="1" l="1"/>
  <c r="N1271" i="1"/>
  <c r="O1271" i="1" s="1"/>
  <c r="Q1272" i="1" l="1"/>
  <c r="I1272" i="1"/>
  <c r="J1272" i="1" s="1"/>
  <c r="L1272" i="1" l="1"/>
  <c r="M1272" i="1" s="1"/>
  <c r="N1272" i="1" s="1"/>
  <c r="O1272" i="1" s="1"/>
  <c r="K1272" i="1"/>
  <c r="I1273" i="1" l="1"/>
  <c r="J1273" i="1" s="1"/>
  <c r="L1273" i="1" s="1"/>
  <c r="M1273" i="1" s="1"/>
  <c r="Q1273" i="1"/>
  <c r="K1273" i="1" l="1"/>
  <c r="N1273" i="1"/>
  <c r="O1273" i="1" s="1"/>
  <c r="Q1274" i="1" l="1"/>
  <c r="I1274" i="1"/>
  <c r="J1274" i="1" s="1"/>
  <c r="L1274" i="1" l="1"/>
  <c r="M1274" i="1" s="1"/>
  <c r="N1274" i="1" s="1"/>
  <c r="O1274" i="1" s="1"/>
  <c r="K1274" i="1"/>
  <c r="I1275" i="1" l="1"/>
  <c r="J1275" i="1" s="1"/>
  <c r="Q1275" i="1"/>
  <c r="L1275" i="1" l="1"/>
  <c r="M1275" i="1" s="1"/>
  <c r="N1275" i="1" s="1"/>
  <c r="O1275" i="1" s="1"/>
  <c r="K1275" i="1"/>
  <c r="Q1276" i="1" l="1"/>
  <c r="I1276" i="1"/>
  <c r="J1276" i="1" s="1"/>
  <c r="L1276" i="1" l="1"/>
  <c r="M1276" i="1" s="1"/>
  <c r="N1276" i="1" s="1"/>
  <c r="O1276" i="1" s="1"/>
  <c r="K1276" i="1"/>
  <c r="Q1277" i="1" l="1"/>
  <c r="I1277" i="1"/>
  <c r="J1277" i="1" s="1"/>
  <c r="L1277" i="1" s="1"/>
  <c r="M1277" i="1" l="1"/>
  <c r="N1277" i="1" s="1"/>
  <c r="O1277" i="1" s="1"/>
  <c r="K1277" i="1"/>
  <c r="Q1278" i="1" l="1"/>
  <c r="I1278" i="1"/>
  <c r="J1278" i="1" s="1"/>
  <c r="L1278" i="1" l="1"/>
  <c r="M1278" i="1" s="1"/>
  <c r="N1278" i="1" s="1"/>
  <c r="O1278" i="1" s="1"/>
  <c r="K1278" i="1"/>
  <c r="I1279" i="1" l="1"/>
  <c r="J1279" i="1" s="1"/>
  <c r="Q1279" i="1"/>
  <c r="L1279" i="1" l="1"/>
  <c r="M1279" i="1" s="1"/>
  <c r="N1279" i="1" s="1"/>
  <c r="O1279" i="1" s="1"/>
  <c r="K1279" i="1"/>
  <c r="I1280" i="1" l="1"/>
  <c r="J1280" i="1" s="1"/>
  <c r="L1280" i="1" s="1"/>
  <c r="M1280" i="1" s="1"/>
  <c r="Q1280" i="1"/>
  <c r="K1280" i="1" l="1"/>
  <c r="N1280" i="1"/>
  <c r="O1280" i="1" s="1"/>
  <c r="Q1281" i="1" l="1"/>
  <c r="I1281" i="1"/>
  <c r="J1281" i="1" s="1"/>
  <c r="K1281" i="1" l="1"/>
  <c r="L1281" i="1"/>
  <c r="M1281" i="1" s="1"/>
  <c r="N1281" i="1" s="1"/>
  <c r="O1281" i="1" s="1"/>
  <c r="I1282" i="1" l="1"/>
  <c r="J1282" i="1" s="1"/>
  <c r="L1282" i="1" s="1"/>
  <c r="M1282" i="1" s="1"/>
  <c r="Q1282" i="1"/>
  <c r="K1282" i="1" l="1"/>
  <c r="N1282" i="1"/>
  <c r="O1282" i="1" s="1"/>
  <c r="Q1283" i="1" l="1"/>
  <c r="I1283" i="1"/>
  <c r="J1283" i="1" s="1"/>
  <c r="L1283" i="1" s="1"/>
  <c r="M1283" i="1" s="1"/>
  <c r="K1283" i="1" l="1"/>
  <c r="N1283" i="1"/>
  <c r="O1283" i="1" s="1"/>
  <c r="Q1284" i="1" l="1"/>
  <c r="I1284" i="1"/>
  <c r="J1284" i="1" s="1"/>
  <c r="L1284" i="1" l="1"/>
  <c r="M1284" i="1" s="1"/>
  <c r="N1284" i="1" s="1"/>
  <c r="O1284" i="1" s="1"/>
  <c r="K1284" i="1"/>
  <c r="Q1285" i="1" l="1"/>
  <c r="I1285" i="1"/>
  <c r="J1285" i="1" s="1"/>
  <c r="K1285" i="1" s="1"/>
  <c r="L1285" i="1" l="1"/>
  <c r="M1285" i="1" s="1"/>
  <c r="N1285" i="1" s="1"/>
  <c r="O1285" i="1" s="1"/>
  <c r="Q1286" i="1" l="1"/>
  <c r="I1286" i="1"/>
  <c r="J1286" i="1" s="1"/>
  <c r="L1286" i="1" l="1"/>
  <c r="M1286" i="1" s="1"/>
  <c r="N1286" i="1" s="1"/>
  <c r="O1286" i="1" s="1"/>
  <c r="K1286" i="1"/>
  <c r="Q1287" i="1" l="1"/>
  <c r="I1287" i="1"/>
  <c r="J1287" i="1" s="1"/>
  <c r="L1287" i="1" l="1"/>
  <c r="M1287" i="1" s="1"/>
  <c r="N1287" i="1" s="1"/>
  <c r="O1287" i="1" s="1"/>
  <c r="K1287" i="1"/>
  <c r="Q1288" i="1" l="1"/>
  <c r="I1288" i="1"/>
  <c r="J1288" i="1" s="1"/>
  <c r="L1288" i="1" s="1"/>
  <c r="M1288" i="1" l="1"/>
  <c r="N1288" i="1" s="1"/>
  <c r="O1288" i="1" s="1"/>
  <c r="K1288" i="1"/>
  <c r="Q1289" i="1" l="1"/>
  <c r="I1289" i="1"/>
  <c r="J1289" i="1" s="1"/>
  <c r="K1289" i="1" l="1"/>
  <c r="L1289" i="1"/>
  <c r="M1289" i="1" s="1"/>
  <c r="N1289" i="1" s="1"/>
  <c r="O1289" i="1" s="1"/>
  <c r="I1290" i="1" l="1"/>
  <c r="J1290" i="1" s="1"/>
  <c r="L1290" i="1" s="1"/>
  <c r="M1290" i="1" s="1"/>
  <c r="Q1290" i="1"/>
  <c r="K1290" i="1" l="1"/>
  <c r="N1290" i="1"/>
  <c r="O1290" i="1" s="1"/>
  <c r="Q1291" i="1" l="1"/>
  <c r="I1291" i="1"/>
  <c r="J1291" i="1" s="1"/>
  <c r="L1291" i="1" s="1"/>
  <c r="M1291" i="1" s="1"/>
  <c r="K1291" i="1" l="1"/>
  <c r="N1291" i="1"/>
  <c r="O1291" i="1" s="1"/>
  <c r="Q1292" i="1" l="1"/>
  <c r="I1292" i="1"/>
  <c r="J1292" i="1" s="1"/>
  <c r="L1292" i="1" s="1"/>
  <c r="M1292" i="1" s="1"/>
  <c r="K1292" i="1" l="1"/>
  <c r="N1292" i="1"/>
  <c r="O1292" i="1" s="1"/>
  <c r="I1293" i="1" l="1"/>
  <c r="J1293" i="1" s="1"/>
  <c r="L1293" i="1" s="1"/>
  <c r="M1293" i="1" s="1"/>
  <c r="Q1293" i="1"/>
  <c r="K1293" i="1" l="1"/>
  <c r="N1293" i="1"/>
  <c r="O1293" i="1" s="1"/>
  <c r="Q1294" i="1" l="1"/>
  <c r="I1294" i="1"/>
  <c r="J1294" i="1" s="1"/>
  <c r="L1294" i="1" l="1"/>
  <c r="M1294" i="1" s="1"/>
  <c r="N1294" i="1" s="1"/>
  <c r="O1294" i="1" s="1"/>
  <c r="K1294" i="1"/>
  <c r="Q1295" i="1" l="1"/>
  <c r="I1295" i="1"/>
  <c r="J1295" i="1" s="1"/>
  <c r="L1295" i="1" l="1"/>
  <c r="M1295" i="1" s="1"/>
  <c r="N1295" i="1" s="1"/>
  <c r="O1295" i="1" s="1"/>
  <c r="K1295" i="1"/>
  <c r="Q1296" i="1" l="1"/>
  <c r="I1296" i="1"/>
  <c r="J1296" i="1" s="1"/>
  <c r="L1296" i="1" l="1"/>
  <c r="M1296" i="1" s="1"/>
  <c r="N1296" i="1" s="1"/>
  <c r="O1296" i="1" s="1"/>
  <c r="K1296" i="1"/>
  <c r="Q1297" i="1" l="1"/>
  <c r="I1297" i="1"/>
  <c r="J1297" i="1" s="1"/>
  <c r="K1297" i="1" l="1"/>
  <c r="L1297" i="1"/>
  <c r="M1297" i="1" s="1"/>
  <c r="N1297" i="1" s="1"/>
  <c r="O1297" i="1" s="1"/>
  <c r="Q1298" i="1" l="1"/>
  <c r="I1298" i="1"/>
  <c r="J1298" i="1" s="1"/>
  <c r="L1298" i="1" l="1"/>
  <c r="M1298" i="1" s="1"/>
  <c r="N1298" i="1" s="1"/>
  <c r="O1298" i="1" s="1"/>
  <c r="K1298" i="1"/>
  <c r="Q1299" i="1" l="1"/>
  <c r="I1299" i="1"/>
  <c r="J1299" i="1" s="1"/>
  <c r="K1299" i="1" l="1"/>
  <c r="L1299" i="1"/>
  <c r="M1299" i="1" s="1"/>
  <c r="N1299" i="1" s="1"/>
  <c r="O1299" i="1" s="1"/>
  <c r="Q1300" i="1" l="1"/>
  <c r="I1300" i="1"/>
  <c r="J1300" i="1" s="1"/>
  <c r="L1300" i="1" s="1"/>
  <c r="M1300" i="1" s="1"/>
  <c r="K1300" i="1" l="1"/>
  <c r="N1300" i="1"/>
  <c r="O1300" i="1" s="1"/>
  <c r="Q1301" i="1" l="1"/>
  <c r="I1301" i="1"/>
  <c r="J1301" i="1" s="1"/>
  <c r="L1301" i="1" s="1"/>
  <c r="M1301" i="1" l="1"/>
  <c r="N1301" i="1" s="1"/>
  <c r="O1301" i="1" s="1"/>
  <c r="K1301" i="1"/>
  <c r="Q1302" i="1" l="1"/>
  <c r="I1302" i="1"/>
  <c r="J1302" i="1" s="1"/>
  <c r="K1302" i="1" l="1"/>
  <c r="L1302" i="1"/>
  <c r="M1302" i="1" s="1"/>
  <c r="N1302" i="1" s="1"/>
  <c r="O1302" i="1" s="1"/>
  <c r="Q1303" i="1" l="1"/>
  <c r="I1303" i="1"/>
  <c r="J1303" i="1" s="1"/>
  <c r="L1303" i="1" l="1"/>
  <c r="M1303" i="1" s="1"/>
  <c r="N1303" i="1" s="1"/>
  <c r="O1303" i="1" s="1"/>
  <c r="K1303" i="1"/>
  <c r="Q1304" i="1" l="1"/>
  <c r="I1304" i="1"/>
  <c r="J1304" i="1" s="1"/>
  <c r="K1304" i="1" l="1"/>
  <c r="L1304" i="1"/>
  <c r="M1304" i="1" s="1"/>
  <c r="N1304" i="1" s="1"/>
  <c r="O1304" i="1" s="1"/>
  <c r="Q1305" i="1" l="1"/>
  <c r="I1305" i="1"/>
  <c r="J1305" i="1" s="1"/>
  <c r="K1305" i="1" l="1"/>
  <c r="L1305" i="1"/>
  <c r="M1305" i="1" s="1"/>
  <c r="N1305" i="1" s="1"/>
  <c r="O1305" i="1" s="1"/>
  <c r="I1306" i="1" l="1"/>
  <c r="J1306" i="1" s="1"/>
  <c r="Q1306" i="1"/>
  <c r="L1306" i="1" l="1"/>
  <c r="M1306" i="1" s="1"/>
  <c r="N1306" i="1" s="1"/>
  <c r="O1306" i="1" s="1"/>
  <c r="K1306" i="1"/>
  <c r="Q1307" i="1" l="1"/>
  <c r="I1307" i="1"/>
  <c r="J1307" i="1" s="1"/>
  <c r="L1307" i="1" l="1"/>
  <c r="M1307" i="1" s="1"/>
  <c r="N1307" i="1" s="1"/>
  <c r="O1307" i="1" s="1"/>
  <c r="K1307" i="1"/>
  <c r="Q1308" i="1" l="1"/>
  <c r="I1308" i="1"/>
  <c r="J1308" i="1" s="1"/>
  <c r="L1308" i="1" l="1"/>
  <c r="M1308" i="1" s="1"/>
  <c r="N1308" i="1" s="1"/>
  <c r="O1308" i="1" s="1"/>
  <c r="K1308" i="1"/>
  <c r="Q1309" i="1" l="1"/>
  <c r="I1309" i="1"/>
  <c r="J1309" i="1" s="1"/>
  <c r="L1309" i="1" l="1"/>
  <c r="M1309" i="1" s="1"/>
  <c r="N1309" i="1" s="1"/>
  <c r="O1309" i="1" s="1"/>
  <c r="K1309" i="1"/>
  <c r="Q1310" i="1" l="1"/>
  <c r="I1310" i="1"/>
  <c r="J1310" i="1" s="1"/>
  <c r="L1310" i="1" l="1"/>
  <c r="M1310" i="1" s="1"/>
  <c r="N1310" i="1" s="1"/>
  <c r="O1310" i="1" s="1"/>
  <c r="K1310" i="1"/>
  <c r="Q1311" i="1" l="1"/>
  <c r="I1311" i="1"/>
  <c r="J1311" i="1" s="1"/>
  <c r="L1311" i="1" s="1"/>
  <c r="M1311" i="1" s="1"/>
  <c r="K1311" i="1" l="1"/>
  <c r="N1311" i="1"/>
  <c r="O1311" i="1" s="1"/>
  <c r="Q1312" i="1" l="1"/>
  <c r="I1312" i="1"/>
  <c r="J1312" i="1" s="1"/>
  <c r="L1312" i="1" l="1"/>
  <c r="M1312" i="1" s="1"/>
  <c r="N1312" i="1" s="1"/>
  <c r="O1312" i="1" s="1"/>
  <c r="K1312" i="1"/>
  <c r="Q1313" i="1" l="1"/>
  <c r="I1313" i="1"/>
  <c r="J1313" i="1" s="1"/>
  <c r="L1313" i="1" s="1"/>
  <c r="M1313" i="1" s="1"/>
  <c r="K1313" i="1" l="1"/>
  <c r="N1313" i="1"/>
  <c r="O1313" i="1" s="1"/>
  <c r="Q1314" i="1" l="1"/>
  <c r="I1314" i="1"/>
  <c r="J1314" i="1" s="1"/>
  <c r="K1314" i="1" l="1"/>
  <c r="L1314" i="1"/>
  <c r="M1314" i="1" s="1"/>
  <c r="N1314" i="1" s="1"/>
  <c r="O1314" i="1" s="1"/>
  <c r="I1315" i="1" l="1"/>
  <c r="J1315" i="1" s="1"/>
  <c r="Q1315" i="1"/>
  <c r="L1315" i="1" l="1"/>
  <c r="M1315" i="1" s="1"/>
  <c r="N1315" i="1" s="1"/>
  <c r="O1315" i="1" s="1"/>
  <c r="K1315" i="1"/>
  <c r="Q1316" i="1" l="1"/>
  <c r="I1316" i="1"/>
  <c r="J1316" i="1" s="1"/>
  <c r="L1316" i="1" s="1"/>
  <c r="M1316" i="1" s="1"/>
  <c r="K1316" i="1" l="1"/>
  <c r="N1316" i="1"/>
  <c r="O1316" i="1" s="1"/>
  <c r="Q1317" i="1" l="1"/>
  <c r="I1317" i="1"/>
  <c r="J1317" i="1" s="1"/>
  <c r="L1317" i="1" l="1"/>
  <c r="M1317" i="1" s="1"/>
  <c r="N1317" i="1" s="1"/>
  <c r="O1317" i="1" s="1"/>
  <c r="K1317" i="1"/>
  <c r="Q1318" i="1" l="1"/>
  <c r="I1318" i="1"/>
  <c r="J1318" i="1" s="1"/>
  <c r="K1318" i="1" l="1"/>
  <c r="L1318" i="1"/>
  <c r="M1318" i="1" s="1"/>
  <c r="N1318" i="1" s="1"/>
  <c r="O1318" i="1" s="1"/>
  <c r="Q1319" i="1" l="1"/>
  <c r="I1319" i="1"/>
  <c r="J1319" i="1" s="1"/>
  <c r="K1319" i="1" l="1"/>
  <c r="L1319" i="1"/>
  <c r="M1319" i="1" s="1"/>
  <c r="N1319" i="1" s="1"/>
  <c r="O1319" i="1" s="1"/>
  <c r="Q1320" i="1" l="1"/>
  <c r="I1320" i="1"/>
  <c r="J1320" i="1" s="1"/>
  <c r="L1320" i="1" l="1"/>
  <c r="M1320" i="1" s="1"/>
  <c r="N1320" i="1" s="1"/>
  <c r="O1320" i="1" s="1"/>
  <c r="K1320" i="1"/>
  <c r="Q1321" i="1" l="1"/>
  <c r="I1321" i="1"/>
  <c r="J1321" i="1" s="1"/>
  <c r="K1321" i="1" l="1"/>
  <c r="L1321" i="1"/>
  <c r="M1321" i="1" s="1"/>
  <c r="N1321" i="1" s="1"/>
  <c r="O1321" i="1" s="1"/>
  <c r="I1322" i="1" l="1"/>
  <c r="J1322" i="1" s="1"/>
  <c r="Q1322" i="1"/>
  <c r="L1322" i="1" l="1"/>
  <c r="M1322" i="1" s="1"/>
  <c r="N1322" i="1" s="1"/>
  <c r="O1322" i="1" s="1"/>
  <c r="K1322" i="1"/>
  <c r="Q1323" i="1" l="1"/>
  <c r="I1323" i="1"/>
  <c r="J1323" i="1" s="1"/>
  <c r="L1323" i="1" s="1"/>
  <c r="M1323" i="1" l="1"/>
  <c r="N1323" i="1" s="1"/>
  <c r="O1323" i="1" s="1"/>
  <c r="K1323" i="1"/>
  <c r="I1324" i="1" l="1"/>
  <c r="J1324" i="1" s="1"/>
  <c r="L1324" i="1" s="1"/>
  <c r="M1324" i="1" s="1"/>
  <c r="Q1324" i="1"/>
  <c r="K1324" i="1" l="1"/>
  <c r="N1324" i="1"/>
  <c r="O1324" i="1" s="1"/>
  <c r="I1325" i="1" l="1"/>
  <c r="J1325" i="1" s="1"/>
  <c r="K1325" i="1" s="1"/>
  <c r="Q1325" i="1"/>
  <c r="L1325" i="1" l="1"/>
  <c r="M1325" i="1" s="1"/>
  <c r="N1325" i="1" s="1"/>
  <c r="O1325" i="1" s="1"/>
  <c r="Q1326" i="1" l="1"/>
  <c r="I1326" i="1"/>
  <c r="J1326" i="1" s="1"/>
  <c r="L1326" i="1" l="1"/>
  <c r="M1326" i="1" s="1"/>
  <c r="N1326" i="1" s="1"/>
  <c r="O1326" i="1" s="1"/>
  <c r="K1326" i="1"/>
  <c r="Q1327" i="1" l="1"/>
  <c r="I1327" i="1"/>
  <c r="J1327" i="1" s="1"/>
  <c r="K1327" i="1" l="1"/>
  <c r="L1327" i="1"/>
  <c r="M1327" i="1" s="1"/>
  <c r="N1327" i="1" s="1"/>
  <c r="O1327" i="1" s="1"/>
  <c r="I1328" i="1" l="1"/>
  <c r="J1328" i="1" s="1"/>
  <c r="L1328" i="1" s="1"/>
  <c r="M1328" i="1" s="1"/>
  <c r="Q1328" i="1"/>
  <c r="K1328" i="1" l="1"/>
  <c r="N1328" i="1"/>
  <c r="O1328" i="1" s="1"/>
  <c r="I1329" i="1" l="1"/>
  <c r="J1329" i="1" s="1"/>
  <c r="L1329" i="1" s="1"/>
  <c r="M1329" i="1" s="1"/>
  <c r="Q1329" i="1"/>
  <c r="K1329" i="1" l="1"/>
  <c r="N1329" i="1"/>
  <c r="O1329" i="1" s="1"/>
  <c r="I1330" i="1" l="1"/>
  <c r="J1330" i="1" s="1"/>
  <c r="L1330" i="1" s="1"/>
  <c r="M1330" i="1" s="1"/>
  <c r="Q1330" i="1"/>
  <c r="K1330" i="1" l="1"/>
  <c r="N1330" i="1"/>
  <c r="O1330" i="1" s="1"/>
  <c r="Q1331" i="1" l="1"/>
  <c r="I1331" i="1"/>
  <c r="J1331" i="1" s="1"/>
  <c r="K1331" i="1" l="1"/>
  <c r="L1331" i="1"/>
  <c r="M1331" i="1" s="1"/>
  <c r="N1331" i="1" s="1"/>
  <c r="O1331" i="1" s="1"/>
  <c r="I1332" i="1" l="1"/>
  <c r="J1332" i="1" s="1"/>
  <c r="L1332" i="1" s="1"/>
  <c r="M1332" i="1" s="1"/>
  <c r="Q1332" i="1"/>
  <c r="K1332" i="1" l="1"/>
  <c r="N1332" i="1"/>
  <c r="O1332" i="1" s="1"/>
  <c r="Q1333" i="1" l="1"/>
  <c r="I1333" i="1"/>
  <c r="J1333" i="1" s="1"/>
  <c r="L1333" i="1" l="1"/>
  <c r="M1333" i="1" s="1"/>
  <c r="N1333" i="1" s="1"/>
  <c r="O1333" i="1" s="1"/>
  <c r="K1333" i="1"/>
  <c r="Q1334" i="1" l="1"/>
  <c r="I1334" i="1"/>
  <c r="J1334" i="1" s="1"/>
  <c r="L1334" i="1" l="1"/>
  <c r="M1334" i="1" s="1"/>
  <c r="N1334" i="1" s="1"/>
  <c r="O1334" i="1" s="1"/>
  <c r="K1334" i="1"/>
  <c r="I1335" i="1" l="1"/>
  <c r="J1335" i="1" s="1"/>
  <c r="L1335" i="1" s="1"/>
  <c r="M1335" i="1" s="1"/>
  <c r="Q1335" i="1"/>
  <c r="K1335" i="1" l="1"/>
  <c r="N1335" i="1"/>
  <c r="O1335" i="1" s="1"/>
  <c r="I1336" i="1" l="1"/>
  <c r="J1336" i="1" s="1"/>
  <c r="Q1336" i="1"/>
  <c r="L1336" i="1" l="1"/>
  <c r="M1336" i="1" s="1"/>
  <c r="N1336" i="1" s="1"/>
  <c r="O1336" i="1" s="1"/>
  <c r="K1336" i="1"/>
  <c r="I1337" i="1" l="1"/>
  <c r="J1337" i="1" s="1"/>
  <c r="L1337" i="1" s="1"/>
  <c r="M1337" i="1" s="1"/>
  <c r="Q1337" i="1"/>
  <c r="K1337" i="1" l="1"/>
  <c r="N1337" i="1"/>
  <c r="O1337" i="1" s="1"/>
  <c r="Q1338" i="1" l="1"/>
  <c r="I1338" i="1"/>
  <c r="J1338" i="1" s="1"/>
  <c r="L1338" i="1" l="1"/>
  <c r="M1338" i="1" s="1"/>
  <c r="N1338" i="1" s="1"/>
  <c r="O1338" i="1" s="1"/>
  <c r="K1338" i="1"/>
  <c r="Q1339" i="1" l="1"/>
  <c r="I1339" i="1"/>
  <c r="J1339" i="1" s="1"/>
  <c r="L1339" i="1" s="1"/>
  <c r="M1339" i="1" l="1"/>
  <c r="N1339" i="1" s="1"/>
  <c r="O1339" i="1" s="1"/>
  <c r="K1339" i="1"/>
  <c r="Q1340" i="1" l="1"/>
  <c r="I1340" i="1"/>
  <c r="J1340" i="1" s="1"/>
  <c r="L1340" i="1" l="1"/>
  <c r="M1340" i="1" s="1"/>
  <c r="N1340" i="1" s="1"/>
  <c r="O1340" i="1" s="1"/>
  <c r="K1340" i="1"/>
  <c r="I1341" i="1" l="1"/>
  <c r="J1341" i="1" s="1"/>
  <c r="Q1341" i="1"/>
  <c r="L1341" i="1" l="1"/>
  <c r="M1341" i="1" s="1"/>
  <c r="N1341" i="1" s="1"/>
  <c r="O1341" i="1" s="1"/>
  <c r="K1341" i="1"/>
  <c r="Q1342" i="1" l="1"/>
  <c r="I1342" i="1"/>
  <c r="J1342" i="1" s="1"/>
  <c r="L1342" i="1" l="1"/>
  <c r="M1342" i="1" s="1"/>
  <c r="N1342" i="1" s="1"/>
  <c r="O1342" i="1" s="1"/>
  <c r="K1342" i="1"/>
  <c r="Q1343" i="1" l="1"/>
  <c r="I1343" i="1"/>
  <c r="J1343" i="1" s="1"/>
  <c r="K1343" i="1" l="1"/>
  <c r="L1343" i="1"/>
  <c r="M1343" i="1" s="1"/>
  <c r="N1343" i="1" s="1"/>
  <c r="O1343" i="1" s="1"/>
  <c r="Q1344" i="1" l="1"/>
  <c r="I1344" i="1"/>
  <c r="J1344" i="1" s="1"/>
  <c r="L1344" i="1" s="1"/>
  <c r="M1344" i="1" s="1"/>
  <c r="K1344" i="1" l="1"/>
  <c r="N1344" i="1"/>
  <c r="O1344" i="1" s="1"/>
  <c r="Q1345" i="1" l="1"/>
  <c r="I1345" i="1"/>
  <c r="J1345" i="1" s="1"/>
  <c r="L1345" i="1" s="1"/>
  <c r="M1345" i="1" s="1"/>
  <c r="K1345" i="1" l="1"/>
  <c r="N1345" i="1"/>
  <c r="O1345" i="1" s="1"/>
  <c r="Q1346" i="1" l="1"/>
  <c r="I1346" i="1"/>
  <c r="J1346" i="1" s="1"/>
  <c r="K1346" i="1" l="1"/>
  <c r="L1346" i="1"/>
  <c r="M1346" i="1" s="1"/>
  <c r="N1346" i="1" s="1"/>
  <c r="O1346" i="1" s="1"/>
  <c r="Q1347" i="1" l="1"/>
  <c r="I1347" i="1"/>
  <c r="J1347" i="1" s="1"/>
  <c r="K1347" i="1" l="1"/>
  <c r="L1347" i="1"/>
  <c r="M1347" i="1" s="1"/>
  <c r="N1347" i="1" s="1"/>
  <c r="O1347" i="1" s="1"/>
  <c r="I1348" i="1" l="1"/>
  <c r="J1348" i="1" s="1"/>
  <c r="L1348" i="1" s="1"/>
  <c r="M1348" i="1" s="1"/>
  <c r="Q1348" i="1"/>
  <c r="K1348" i="1" l="1"/>
  <c r="N1348" i="1"/>
  <c r="O1348" i="1" s="1"/>
  <c r="Q1349" i="1" l="1"/>
  <c r="I1349" i="1"/>
  <c r="J1349" i="1" s="1"/>
  <c r="L1349" i="1" l="1"/>
  <c r="M1349" i="1" s="1"/>
  <c r="N1349" i="1" s="1"/>
  <c r="O1349" i="1" s="1"/>
  <c r="K1349" i="1"/>
  <c r="Q1350" i="1" l="1"/>
  <c r="I1350" i="1"/>
  <c r="J1350" i="1" s="1"/>
  <c r="K1350" i="1" l="1"/>
  <c r="L1350" i="1"/>
  <c r="M1350" i="1" s="1"/>
  <c r="N1350" i="1" s="1"/>
  <c r="O1350" i="1" s="1"/>
  <c r="I1351" i="1" l="1"/>
  <c r="J1351" i="1" s="1"/>
  <c r="L1351" i="1" s="1"/>
  <c r="M1351" i="1" s="1"/>
  <c r="Q1351" i="1"/>
  <c r="K1351" i="1" l="1"/>
  <c r="N1351" i="1"/>
  <c r="O1351" i="1" s="1"/>
  <c r="Q1352" i="1" l="1"/>
  <c r="I1352" i="1"/>
  <c r="J1352" i="1" s="1"/>
  <c r="K1352" i="1" l="1"/>
  <c r="L1352" i="1"/>
  <c r="M1352" i="1" s="1"/>
  <c r="N1352" i="1" s="1"/>
  <c r="O1352" i="1" s="1"/>
  <c r="I1353" i="1" l="1"/>
  <c r="J1353" i="1" s="1"/>
  <c r="L1353" i="1" s="1"/>
  <c r="M1353" i="1" s="1"/>
  <c r="Q1353" i="1"/>
  <c r="K1353" i="1" l="1"/>
  <c r="N1353" i="1"/>
  <c r="O1353" i="1" s="1"/>
  <c r="I1354" i="1" l="1"/>
  <c r="J1354" i="1" s="1"/>
  <c r="L1354" i="1" s="1"/>
  <c r="M1354" i="1" s="1"/>
  <c r="Q1354" i="1"/>
  <c r="K1354" i="1" l="1"/>
  <c r="N1354" i="1"/>
  <c r="O1354" i="1" s="1"/>
  <c r="I1355" i="1" l="1"/>
  <c r="J1355" i="1" s="1"/>
  <c r="L1355" i="1" s="1"/>
  <c r="M1355" i="1" s="1"/>
  <c r="Q1355" i="1"/>
  <c r="K1355" i="1" l="1"/>
  <c r="N1355" i="1"/>
  <c r="O1355" i="1" s="1"/>
  <c r="Q1356" i="1" l="1"/>
  <c r="I1356" i="1"/>
  <c r="J1356" i="1" s="1"/>
  <c r="L1356" i="1" l="1"/>
  <c r="M1356" i="1" s="1"/>
  <c r="N1356" i="1" s="1"/>
  <c r="O1356" i="1" s="1"/>
  <c r="K1356" i="1"/>
  <c r="Q1357" i="1" l="1"/>
  <c r="I1357" i="1"/>
  <c r="J1357" i="1" s="1"/>
  <c r="K1357" i="1" l="1"/>
  <c r="L1357" i="1"/>
  <c r="M1357" i="1" s="1"/>
  <c r="N1357" i="1" s="1"/>
  <c r="O1357" i="1" s="1"/>
  <c r="Q1358" i="1" l="1"/>
  <c r="I1358" i="1"/>
  <c r="J1358" i="1" s="1"/>
  <c r="K1358" i="1" l="1"/>
  <c r="L1358" i="1"/>
  <c r="M1358" i="1" s="1"/>
  <c r="N1358" i="1" s="1"/>
  <c r="O1358" i="1" s="1"/>
  <c r="Q1359" i="1" l="1"/>
  <c r="I1359" i="1"/>
  <c r="J1359" i="1" s="1"/>
  <c r="L1359" i="1" s="1"/>
  <c r="M1359" i="1" s="1"/>
  <c r="K1359" i="1" l="1"/>
  <c r="N1359" i="1"/>
  <c r="O1359" i="1" s="1"/>
  <c r="Q1360" i="1" l="1"/>
  <c r="I1360" i="1"/>
  <c r="J1360" i="1" s="1"/>
  <c r="L1360" i="1" s="1"/>
  <c r="M1360" i="1" s="1"/>
  <c r="K1360" i="1" l="1"/>
  <c r="N1360" i="1"/>
  <c r="O1360" i="1" s="1"/>
  <c r="Q1361" i="1" l="1"/>
  <c r="I1361" i="1"/>
  <c r="J1361" i="1" s="1"/>
  <c r="K1361" i="1" l="1"/>
  <c r="L1361" i="1"/>
  <c r="M1361" i="1" s="1"/>
  <c r="N1361" i="1" s="1"/>
  <c r="O1361" i="1" s="1"/>
  <c r="Q1362" i="1" l="1"/>
  <c r="I1362" i="1"/>
  <c r="J1362" i="1" s="1"/>
  <c r="L1362" i="1" s="1"/>
  <c r="M1362" i="1" l="1"/>
  <c r="N1362" i="1" s="1"/>
  <c r="O1362" i="1" s="1"/>
  <c r="K1362" i="1"/>
  <c r="Q1363" i="1" l="1"/>
  <c r="I1363" i="1"/>
  <c r="J1363" i="1" s="1"/>
  <c r="L1363" i="1" l="1"/>
  <c r="M1363" i="1" s="1"/>
  <c r="N1363" i="1" s="1"/>
  <c r="O1363" i="1" s="1"/>
  <c r="K1363" i="1"/>
  <c r="Q1364" i="1" l="1"/>
  <c r="I1364" i="1"/>
  <c r="J1364" i="1" s="1"/>
  <c r="K1364" i="1" l="1"/>
  <c r="L1364" i="1"/>
  <c r="M1364" i="1" s="1"/>
  <c r="N1364" i="1" s="1"/>
  <c r="O1364" i="1" s="1"/>
  <c r="Q1365" i="1" l="1"/>
  <c r="I1365" i="1"/>
  <c r="J1365" i="1" s="1"/>
  <c r="K1365" i="1" l="1"/>
  <c r="L1365" i="1"/>
  <c r="M1365" i="1" s="1"/>
  <c r="N1365" i="1" s="1"/>
  <c r="O1365" i="1" s="1"/>
  <c r="Q1366" i="1" l="1"/>
  <c r="I1366" i="1"/>
  <c r="J1366" i="1" s="1"/>
  <c r="L1366" i="1" l="1"/>
  <c r="M1366" i="1" s="1"/>
  <c r="N1366" i="1" s="1"/>
  <c r="O1366" i="1" s="1"/>
  <c r="K1366" i="1"/>
  <c r="I1367" i="1" l="1"/>
  <c r="J1367" i="1" s="1"/>
  <c r="Q1367" i="1"/>
  <c r="L1367" i="1" l="1"/>
  <c r="M1367" i="1" s="1"/>
  <c r="N1367" i="1" s="1"/>
  <c r="O1367" i="1" s="1"/>
  <c r="K1367" i="1"/>
  <c r="Q1368" i="1" l="1"/>
  <c r="I1368" i="1"/>
  <c r="J1368" i="1" s="1"/>
  <c r="L1368" i="1" l="1"/>
  <c r="M1368" i="1" s="1"/>
  <c r="N1368" i="1" s="1"/>
  <c r="O1368" i="1" s="1"/>
  <c r="K1368" i="1"/>
  <c r="Q1369" i="1" l="1"/>
  <c r="I1369" i="1"/>
  <c r="J1369" i="1" s="1"/>
  <c r="L1369" i="1" s="1"/>
  <c r="M1369" i="1" l="1"/>
  <c r="N1369" i="1" s="1"/>
  <c r="O1369" i="1" s="1"/>
  <c r="K1369" i="1"/>
  <c r="Q1370" i="1" l="1"/>
  <c r="I1370" i="1"/>
  <c r="J1370" i="1" s="1"/>
  <c r="L1370" i="1" l="1"/>
  <c r="M1370" i="1" s="1"/>
  <c r="N1370" i="1" s="1"/>
  <c r="O1370" i="1" s="1"/>
  <c r="K1370" i="1"/>
  <c r="Q1371" i="1" l="1"/>
  <c r="I1371" i="1"/>
  <c r="J1371" i="1" s="1"/>
  <c r="L1371" i="1" l="1"/>
  <c r="M1371" i="1" s="1"/>
  <c r="N1371" i="1" s="1"/>
  <c r="O1371" i="1" s="1"/>
  <c r="K1371" i="1"/>
  <c r="Q1372" i="1" l="1"/>
  <c r="I1372" i="1"/>
  <c r="J1372" i="1" s="1"/>
  <c r="L1372" i="1" l="1"/>
  <c r="M1372" i="1" s="1"/>
  <c r="N1372" i="1" s="1"/>
  <c r="O1372" i="1" s="1"/>
  <c r="K1372" i="1"/>
  <c r="I1373" i="1" l="1"/>
  <c r="J1373" i="1" s="1"/>
  <c r="Q1373" i="1"/>
  <c r="L1373" i="1" l="1"/>
  <c r="M1373" i="1" s="1"/>
  <c r="N1373" i="1" s="1"/>
  <c r="O1373" i="1" s="1"/>
  <c r="K1373" i="1"/>
  <c r="Q1374" i="1" l="1"/>
  <c r="I1374" i="1"/>
  <c r="J1374" i="1" s="1"/>
  <c r="L1374" i="1" l="1"/>
  <c r="M1374" i="1" s="1"/>
  <c r="N1374" i="1" s="1"/>
  <c r="O1374" i="1" s="1"/>
  <c r="K1374" i="1"/>
  <c r="Q1375" i="1" l="1"/>
  <c r="I1375" i="1"/>
  <c r="J1375" i="1" s="1"/>
  <c r="L1375" i="1" l="1"/>
  <c r="M1375" i="1" s="1"/>
  <c r="N1375" i="1" s="1"/>
  <c r="O1375" i="1" s="1"/>
  <c r="K1375" i="1"/>
  <c r="Q1376" i="1" l="1"/>
  <c r="I1376" i="1"/>
  <c r="J1376" i="1" s="1"/>
  <c r="K1376" i="1" l="1"/>
  <c r="L1376" i="1"/>
  <c r="M1376" i="1" s="1"/>
  <c r="N1376" i="1" s="1"/>
  <c r="O1376" i="1" s="1"/>
  <c r="I1377" i="1" l="1"/>
  <c r="J1377" i="1" s="1"/>
  <c r="L1377" i="1" s="1"/>
  <c r="M1377" i="1" s="1"/>
  <c r="Q1377" i="1"/>
  <c r="K1377" i="1" l="1"/>
  <c r="N1377" i="1"/>
  <c r="O1377" i="1" s="1"/>
  <c r="I1378" i="1" l="1"/>
  <c r="J1378" i="1" s="1"/>
  <c r="Q1378" i="1"/>
  <c r="L1378" i="1" l="1"/>
  <c r="M1378" i="1" s="1"/>
  <c r="N1378" i="1" s="1"/>
  <c r="O1378" i="1" s="1"/>
  <c r="K1378" i="1"/>
  <c r="Q1379" i="1" l="1"/>
  <c r="I1379" i="1"/>
  <c r="J1379" i="1" s="1"/>
  <c r="K1379" i="1" l="1"/>
  <c r="L1379" i="1"/>
  <c r="M1379" i="1" s="1"/>
  <c r="N1379" i="1" s="1"/>
  <c r="O1379" i="1" s="1"/>
  <c r="Q1380" i="1" l="1"/>
  <c r="I1380" i="1"/>
  <c r="J1380" i="1" s="1"/>
  <c r="K1380" i="1" l="1"/>
  <c r="L1380" i="1"/>
  <c r="M1380" i="1" s="1"/>
  <c r="N1380" i="1" s="1"/>
  <c r="O1380" i="1" s="1"/>
  <c r="Q1381" i="1" l="1"/>
  <c r="I1381" i="1"/>
  <c r="J1381" i="1" s="1"/>
  <c r="L1381" i="1" s="1"/>
  <c r="M1381" i="1" s="1"/>
  <c r="K1381" i="1" l="1"/>
  <c r="N1381" i="1"/>
  <c r="O1381" i="1" s="1"/>
  <c r="Q1382" i="1" l="1"/>
  <c r="I1382" i="1"/>
  <c r="J1382" i="1" s="1"/>
  <c r="L1382" i="1" l="1"/>
  <c r="M1382" i="1" s="1"/>
  <c r="N1382" i="1" s="1"/>
  <c r="O1382" i="1" s="1"/>
  <c r="K1382" i="1"/>
  <c r="Q1383" i="1" l="1"/>
  <c r="I1383" i="1"/>
  <c r="J1383" i="1" s="1"/>
  <c r="L1383" i="1" s="1"/>
  <c r="K1383" i="1" l="1"/>
  <c r="M1383" i="1"/>
  <c r="N1383" i="1" s="1"/>
  <c r="O1383" i="1" s="1"/>
  <c r="I1384" i="1" l="1"/>
  <c r="J1384" i="1" s="1"/>
  <c r="L1384" i="1" s="1"/>
  <c r="M1384" i="1" s="1"/>
  <c r="Q1384" i="1"/>
  <c r="K1384" i="1" l="1"/>
  <c r="N1384" i="1"/>
  <c r="O1384" i="1" s="1"/>
  <c r="I1385" i="1" l="1"/>
  <c r="J1385" i="1" s="1"/>
  <c r="L1385" i="1" s="1"/>
  <c r="M1385" i="1" s="1"/>
  <c r="Q1385" i="1"/>
  <c r="K1385" i="1" l="1"/>
  <c r="N1385" i="1"/>
  <c r="O1385" i="1" s="1"/>
  <c r="Q1386" i="1" l="1"/>
  <c r="I1386" i="1"/>
  <c r="J1386" i="1" s="1"/>
  <c r="L1386" i="1" s="1"/>
  <c r="M1386" i="1" s="1"/>
  <c r="K1386" i="1" l="1"/>
  <c r="N1386" i="1"/>
  <c r="O1386" i="1" s="1"/>
  <c r="Q1387" i="1" l="1"/>
  <c r="I1387" i="1"/>
  <c r="J1387" i="1" s="1"/>
  <c r="K1387" i="1" l="1"/>
  <c r="L1387" i="1"/>
  <c r="M1387" i="1" s="1"/>
  <c r="N1387" i="1" s="1"/>
  <c r="O1387" i="1" s="1"/>
  <c r="Q1388" i="1" l="1"/>
  <c r="I1388" i="1"/>
  <c r="J1388" i="1" s="1"/>
  <c r="L1388" i="1" l="1"/>
  <c r="M1388" i="1" s="1"/>
  <c r="N1388" i="1" s="1"/>
  <c r="O1388" i="1" s="1"/>
  <c r="K1388" i="1"/>
  <c r="Q1389" i="1" l="1"/>
  <c r="I1389" i="1"/>
  <c r="J1389" i="1" s="1"/>
  <c r="L1389" i="1" s="1"/>
  <c r="M1389" i="1" l="1"/>
  <c r="N1389" i="1" s="1"/>
  <c r="O1389" i="1" s="1"/>
  <c r="K1389" i="1"/>
  <c r="Q1390" i="1" l="1"/>
  <c r="I1390" i="1"/>
  <c r="J1390" i="1" s="1"/>
  <c r="L1390" i="1" l="1"/>
  <c r="M1390" i="1" s="1"/>
  <c r="N1390" i="1" s="1"/>
  <c r="O1390" i="1" s="1"/>
  <c r="K1390" i="1"/>
  <c r="Q1391" i="1" l="1"/>
  <c r="I1391" i="1"/>
  <c r="J1391" i="1" s="1"/>
  <c r="K1391" i="1" l="1"/>
  <c r="L1391" i="1"/>
  <c r="M1391" i="1" s="1"/>
  <c r="N1391" i="1" s="1"/>
  <c r="O1391" i="1" s="1"/>
  <c r="Q1392" i="1" l="1"/>
  <c r="I1392" i="1"/>
  <c r="J1392" i="1" s="1"/>
  <c r="L1392" i="1" s="1"/>
  <c r="M1392" i="1" s="1"/>
  <c r="K1392" i="1" l="1"/>
  <c r="N1392" i="1"/>
  <c r="O1392" i="1" s="1"/>
  <c r="I1393" i="1" l="1"/>
  <c r="J1393" i="1" s="1"/>
  <c r="L1393" i="1" s="1"/>
  <c r="M1393" i="1" s="1"/>
  <c r="Q1393" i="1"/>
  <c r="K1393" i="1" l="1"/>
  <c r="N1393" i="1"/>
  <c r="O1393" i="1" s="1"/>
  <c r="I1394" i="1" l="1"/>
  <c r="J1394" i="1" s="1"/>
  <c r="L1394" i="1" s="1"/>
  <c r="M1394" i="1" s="1"/>
  <c r="Q1394" i="1"/>
  <c r="K1394" i="1" l="1"/>
  <c r="N1394" i="1"/>
  <c r="O1394" i="1" s="1"/>
  <c r="Q1395" i="1" l="1"/>
  <c r="I1395" i="1"/>
  <c r="J1395" i="1" s="1"/>
  <c r="L1395" i="1" l="1"/>
  <c r="M1395" i="1" s="1"/>
  <c r="N1395" i="1" s="1"/>
  <c r="O1395" i="1" s="1"/>
  <c r="K1395" i="1"/>
  <c r="Q1396" i="1" l="1"/>
  <c r="I1396" i="1"/>
  <c r="J1396" i="1" s="1"/>
  <c r="K1396" i="1" s="1"/>
  <c r="L1396" i="1" l="1"/>
  <c r="M1396" i="1" s="1"/>
  <c r="N1396" i="1" s="1"/>
  <c r="O1396" i="1" s="1"/>
  <c r="Q1397" i="1" l="1"/>
  <c r="I1397" i="1"/>
  <c r="J1397" i="1" s="1"/>
  <c r="L1397" i="1" s="1"/>
  <c r="M1397" i="1" s="1"/>
  <c r="K1397" i="1" l="1"/>
  <c r="N1397" i="1"/>
  <c r="O1397" i="1" s="1"/>
  <c r="Q1398" i="1" l="1"/>
  <c r="I1398" i="1"/>
  <c r="J1398" i="1" s="1"/>
  <c r="K1398" i="1" l="1"/>
  <c r="L1398" i="1"/>
  <c r="M1398" i="1" s="1"/>
  <c r="N1398" i="1" s="1"/>
  <c r="O1398" i="1" s="1"/>
  <c r="I1399" i="1" l="1"/>
  <c r="J1399" i="1" s="1"/>
  <c r="Q1399" i="1"/>
  <c r="L1399" i="1" l="1"/>
  <c r="M1399" i="1" s="1"/>
  <c r="N1399" i="1" s="1"/>
  <c r="O1399" i="1" s="1"/>
  <c r="K1399" i="1"/>
  <c r="Q1400" i="1" l="1"/>
  <c r="I1400" i="1"/>
  <c r="J1400" i="1" s="1"/>
  <c r="L1400" i="1" s="1"/>
  <c r="M1400" i="1" s="1"/>
  <c r="K1400" i="1" l="1"/>
  <c r="N1400" i="1"/>
  <c r="O1400" i="1" s="1"/>
  <c r="Q1401" i="1" l="1"/>
  <c r="I1401" i="1"/>
  <c r="J1401" i="1" s="1"/>
  <c r="L1401" i="1" l="1"/>
  <c r="M1401" i="1" s="1"/>
  <c r="N1401" i="1" s="1"/>
  <c r="O1401" i="1" s="1"/>
  <c r="K1401" i="1"/>
  <c r="I1402" i="1" l="1"/>
  <c r="J1402" i="1" s="1"/>
  <c r="L1402" i="1" s="1"/>
  <c r="M1402" i="1" s="1"/>
  <c r="Q1402" i="1"/>
  <c r="K1402" i="1" l="1"/>
  <c r="N1402" i="1"/>
  <c r="O1402" i="1" s="1"/>
  <c r="Q1403" i="1" l="1"/>
  <c r="I1403" i="1"/>
  <c r="J1403" i="1" s="1"/>
  <c r="K1403" i="1" l="1"/>
  <c r="L1403" i="1"/>
  <c r="M1403" i="1" s="1"/>
  <c r="N1403" i="1" s="1"/>
  <c r="O1403" i="1" s="1"/>
  <c r="I1404" i="1" l="1"/>
  <c r="J1404" i="1" s="1"/>
  <c r="Q1404" i="1"/>
  <c r="L1404" i="1" l="1"/>
  <c r="M1404" i="1" s="1"/>
  <c r="N1404" i="1" s="1"/>
  <c r="O1404" i="1" s="1"/>
  <c r="K1404" i="1"/>
  <c r="Q1405" i="1" l="1"/>
  <c r="I1405" i="1"/>
  <c r="J1405" i="1" s="1"/>
  <c r="L1405" i="1" l="1"/>
  <c r="M1405" i="1" s="1"/>
  <c r="N1405" i="1" s="1"/>
  <c r="O1405" i="1" s="1"/>
  <c r="K1405" i="1"/>
  <c r="Q1406" i="1" l="1"/>
  <c r="I1406" i="1"/>
  <c r="J1406" i="1" s="1"/>
  <c r="K1406" i="1" l="1"/>
  <c r="L1406" i="1"/>
  <c r="M1406" i="1" s="1"/>
  <c r="N1406" i="1" s="1"/>
  <c r="O1406" i="1" s="1"/>
  <c r="I1407" i="1" l="1"/>
  <c r="J1407" i="1" s="1"/>
  <c r="K1407" i="1" s="1"/>
  <c r="Q1407" i="1"/>
  <c r="L1407" i="1" l="1"/>
  <c r="M1407" i="1" s="1"/>
  <c r="N1407" i="1" s="1"/>
  <c r="O1407" i="1" s="1"/>
  <c r="Q1408" i="1" l="1"/>
  <c r="I1408" i="1"/>
  <c r="J1408" i="1" s="1"/>
  <c r="L1408" i="1" s="1"/>
  <c r="M1408" i="1" s="1"/>
  <c r="N1408" i="1" s="1"/>
  <c r="O1408" i="1" s="1"/>
  <c r="K1408" i="1" l="1"/>
  <c r="Q1409" i="1"/>
  <c r="I1409" i="1"/>
  <c r="J1409" i="1" s="1"/>
  <c r="L1409" i="1" s="1"/>
  <c r="M1409" i="1" s="1"/>
  <c r="K1409" i="1" l="1"/>
  <c r="N1409" i="1"/>
  <c r="O1409" i="1" s="1"/>
  <c r="Q1410" i="1" l="1"/>
  <c r="I1410" i="1"/>
  <c r="J1410" i="1" s="1"/>
  <c r="K1410" i="1" l="1"/>
  <c r="L1410" i="1"/>
  <c r="M1410" i="1" s="1"/>
  <c r="N1410" i="1" s="1"/>
  <c r="O1410" i="1" s="1"/>
  <c r="Q1411" i="1" l="1"/>
  <c r="I1411" i="1"/>
  <c r="J1411" i="1" s="1"/>
  <c r="L1411" i="1" s="1"/>
  <c r="M1411" i="1" s="1"/>
  <c r="K1411" i="1" l="1"/>
  <c r="N1411" i="1"/>
  <c r="O1411" i="1" s="1"/>
  <c r="Q1412" i="1" l="1"/>
  <c r="I1412" i="1"/>
  <c r="J1412" i="1" s="1"/>
  <c r="L1412" i="1" l="1"/>
  <c r="M1412" i="1" s="1"/>
  <c r="N1412" i="1" s="1"/>
  <c r="O1412" i="1" s="1"/>
  <c r="K1412" i="1"/>
  <c r="Q1413" i="1" l="1"/>
  <c r="I1413" i="1"/>
  <c r="J1413" i="1" s="1"/>
  <c r="L1413" i="1" s="1"/>
  <c r="K1413" i="1" l="1"/>
  <c r="M1413" i="1"/>
  <c r="N1413" i="1" s="1"/>
  <c r="O1413" i="1" s="1"/>
  <c r="Q1414" i="1" l="1"/>
  <c r="I1414" i="1"/>
  <c r="J1414" i="1" s="1"/>
  <c r="L1414" i="1" l="1"/>
  <c r="M1414" i="1" s="1"/>
  <c r="N1414" i="1" s="1"/>
  <c r="O1414" i="1" s="1"/>
  <c r="K1414" i="1"/>
  <c r="Q1415" i="1" l="1"/>
  <c r="I1415" i="1"/>
  <c r="J1415" i="1" s="1"/>
  <c r="K1415" i="1" l="1"/>
  <c r="L1415" i="1"/>
  <c r="M1415" i="1" s="1"/>
  <c r="N1415" i="1" s="1"/>
  <c r="O1415" i="1" s="1"/>
  <c r="Q1416" i="1" l="1"/>
  <c r="I1416" i="1"/>
  <c r="J1416" i="1" s="1"/>
  <c r="L1416" i="1" l="1"/>
  <c r="M1416" i="1" s="1"/>
  <c r="N1416" i="1" s="1"/>
  <c r="O1416" i="1" s="1"/>
  <c r="K1416" i="1"/>
  <c r="I1417" i="1" l="1"/>
  <c r="J1417" i="1" s="1"/>
  <c r="L1417" i="1" s="1"/>
  <c r="M1417" i="1" s="1"/>
  <c r="Q1417" i="1"/>
  <c r="K1417" i="1" l="1"/>
  <c r="N1417" i="1"/>
  <c r="O1417" i="1" s="1"/>
  <c r="I1418" i="1" l="1"/>
  <c r="J1418" i="1" s="1"/>
  <c r="L1418" i="1" s="1"/>
  <c r="M1418" i="1" s="1"/>
  <c r="Q1418" i="1"/>
  <c r="K1418" i="1" l="1"/>
  <c r="N1418" i="1"/>
  <c r="O1418" i="1" s="1"/>
  <c r="Q1419" i="1" l="1"/>
  <c r="I1419" i="1"/>
  <c r="J1419" i="1" s="1"/>
  <c r="K1419" i="1" l="1"/>
  <c r="L1419" i="1"/>
  <c r="M1419" i="1" s="1"/>
  <c r="N1419" i="1" s="1"/>
  <c r="O1419" i="1" s="1"/>
  <c r="Q1420" i="1" l="1"/>
  <c r="I1420" i="1"/>
  <c r="J1420" i="1" s="1"/>
  <c r="K1420" i="1" l="1"/>
  <c r="L1420" i="1"/>
  <c r="M1420" i="1" s="1"/>
  <c r="N1420" i="1" s="1"/>
  <c r="O1420" i="1" s="1"/>
  <c r="Q1421" i="1" l="1"/>
  <c r="I1421" i="1"/>
  <c r="J1421" i="1" s="1"/>
  <c r="L1421" i="1" s="1"/>
  <c r="M1421" i="1" l="1"/>
  <c r="N1421" i="1" s="1"/>
  <c r="O1421" i="1" s="1"/>
  <c r="K1421" i="1"/>
  <c r="Q1422" i="1" l="1"/>
  <c r="I1422" i="1"/>
  <c r="J1422" i="1" s="1"/>
  <c r="K1422" i="1" l="1"/>
  <c r="L1422" i="1"/>
  <c r="M1422" i="1" s="1"/>
  <c r="N1422" i="1" s="1"/>
  <c r="O1422" i="1" s="1"/>
  <c r="Q1423" i="1" l="1"/>
  <c r="I1423" i="1"/>
  <c r="J1423" i="1" s="1"/>
  <c r="L1423" i="1" l="1"/>
  <c r="M1423" i="1" s="1"/>
  <c r="N1423" i="1" s="1"/>
  <c r="O1423" i="1" s="1"/>
  <c r="K1423" i="1"/>
  <c r="Q1424" i="1" l="1"/>
  <c r="I1424" i="1"/>
  <c r="J1424" i="1" s="1"/>
  <c r="L1424" i="1" l="1"/>
  <c r="M1424" i="1" s="1"/>
  <c r="N1424" i="1" s="1"/>
  <c r="O1424" i="1" s="1"/>
  <c r="K1424" i="1"/>
  <c r="Q1425" i="1" l="1"/>
  <c r="I1425" i="1"/>
  <c r="J1425" i="1" s="1"/>
  <c r="K1425" i="1" l="1"/>
  <c r="L1425" i="1"/>
  <c r="M1425" i="1" s="1"/>
  <c r="N1425" i="1" s="1"/>
  <c r="O1425" i="1" s="1"/>
  <c r="Q1426" i="1" l="1"/>
  <c r="I1426" i="1"/>
  <c r="J1426" i="1" s="1"/>
  <c r="L1426" i="1" l="1"/>
  <c r="M1426" i="1" s="1"/>
  <c r="N1426" i="1" s="1"/>
  <c r="O1426" i="1" s="1"/>
  <c r="K1426" i="1"/>
  <c r="Q1427" i="1" l="1"/>
  <c r="I1427" i="1"/>
  <c r="J1427" i="1" s="1"/>
  <c r="L1427" i="1" s="1"/>
  <c r="M1427" i="1" l="1"/>
  <c r="N1427" i="1" s="1"/>
  <c r="O1427" i="1" s="1"/>
  <c r="K1427" i="1"/>
  <c r="Q1428" i="1" l="1"/>
  <c r="I1428" i="1"/>
  <c r="J1428" i="1" s="1"/>
  <c r="L1428" i="1" l="1"/>
  <c r="M1428" i="1" s="1"/>
  <c r="N1428" i="1" s="1"/>
  <c r="O1428" i="1" s="1"/>
  <c r="K1428" i="1"/>
  <c r="Q1429" i="1" l="1"/>
  <c r="I1429" i="1"/>
  <c r="J1429" i="1" s="1"/>
  <c r="L1429" i="1" s="1"/>
  <c r="M1429" i="1" l="1"/>
  <c r="N1429" i="1" s="1"/>
  <c r="O1429" i="1" s="1"/>
  <c r="K1429" i="1"/>
  <c r="Q1430" i="1" l="1"/>
  <c r="I1430" i="1"/>
  <c r="J1430" i="1" s="1"/>
  <c r="L1430" i="1" l="1"/>
  <c r="M1430" i="1" s="1"/>
  <c r="N1430" i="1" s="1"/>
  <c r="O1430" i="1" s="1"/>
  <c r="K1430" i="1"/>
  <c r="Q1431" i="1" l="1"/>
  <c r="I1431" i="1"/>
  <c r="J1431" i="1" s="1"/>
  <c r="K1431" i="1" l="1"/>
  <c r="L1431" i="1"/>
  <c r="M1431" i="1" s="1"/>
  <c r="N1431" i="1" s="1"/>
  <c r="O1431" i="1" s="1"/>
  <c r="Q1432" i="1" l="1"/>
  <c r="I1432" i="1"/>
  <c r="J1432" i="1" s="1"/>
  <c r="L1432" i="1" s="1"/>
  <c r="M1432" i="1" l="1"/>
  <c r="N1432" i="1" s="1"/>
  <c r="O1432" i="1" s="1"/>
  <c r="K1432" i="1"/>
  <c r="Q1433" i="1" l="1"/>
  <c r="I1433" i="1"/>
  <c r="J1433" i="1" s="1"/>
  <c r="L1433" i="1" s="1"/>
  <c r="M1433" i="1" l="1"/>
  <c r="N1433" i="1" s="1"/>
  <c r="O1433" i="1" s="1"/>
  <c r="K1433" i="1"/>
  <c r="Q1434" i="1" l="1"/>
  <c r="I1434" i="1"/>
  <c r="J1434" i="1" s="1"/>
  <c r="K1434" i="1" l="1"/>
  <c r="L1434" i="1"/>
  <c r="M1434" i="1" s="1"/>
  <c r="N1434" i="1" s="1"/>
  <c r="O1434" i="1" s="1"/>
  <c r="Q1435" i="1" l="1"/>
  <c r="I1435" i="1"/>
  <c r="J1435" i="1" s="1"/>
  <c r="L1435" i="1" l="1"/>
  <c r="M1435" i="1" s="1"/>
  <c r="N1435" i="1" s="1"/>
  <c r="O1435" i="1" s="1"/>
  <c r="K1435" i="1"/>
  <c r="I1436" i="1" l="1"/>
  <c r="J1436" i="1" s="1"/>
  <c r="L1436" i="1" s="1"/>
  <c r="M1436" i="1" s="1"/>
  <c r="Q1436" i="1"/>
  <c r="K1436" i="1" l="1"/>
  <c r="N1436" i="1"/>
  <c r="O1436" i="1" s="1"/>
  <c r="I1437" i="1" l="1"/>
  <c r="J1437" i="1" s="1"/>
  <c r="L1437" i="1" s="1"/>
  <c r="M1437" i="1" s="1"/>
  <c r="Q1437" i="1"/>
  <c r="K1437" i="1" l="1"/>
  <c r="N1437" i="1"/>
  <c r="O1437" i="1" s="1"/>
  <c r="Q1438" i="1" l="1"/>
  <c r="I1438" i="1"/>
  <c r="J1438" i="1" s="1"/>
  <c r="K1438" i="1" l="1"/>
  <c r="L1438" i="1"/>
  <c r="M1438" i="1" s="1"/>
  <c r="N1438" i="1" s="1"/>
  <c r="O1438" i="1" s="1"/>
  <c r="I1439" i="1" l="1"/>
  <c r="J1439" i="1" s="1"/>
  <c r="Q1439" i="1"/>
  <c r="L1439" i="1" l="1"/>
  <c r="M1439" i="1" s="1"/>
  <c r="N1439" i="1" s="1"/>
  <c r="O1439" i="1" s="1"/>
  <c r="K1439" i="1"/>
  <c r="Q1440" i="1" l="1"/>
  <c r="I1440" i="1"/>
  <c r="J1440" i="1" s="1"/>
  <c r="K1440" i="1" l="1"/>
  <c r="L1440" i="1"/>
  <c r="M1440" i="1" s="1"/>
  <c r="N1440" i="1" s="1"/>
  <c r="O1440" i="1" s="1"/>
  <c r="I1441" i="1" l="1"/>
  <c r="J1441" i="1" s="1"/>
  <c r="Q1441" i="1"/>
  <c r="L1441" i="1" l="1"/>
  <c r="M1441" i="1" s="1"/>
  <c r="N1441" i="1" s="1"/>
  <c r="O1441" i="1" s="1"/>
  <c r="K1441" i="1"/>
  <c r="Q1442" i="1" l="1"/>
  <c r="I1442" i="1"/>
  <c r="J1442" i="1" s="1"/>
  <c r="K1442" i="1" l="1"/>
  <c r="L1442" i="1"/>
  <c r="M1442" i="1" s="1"/>
  <c r="N1442" i="1" s="1"/>
  <c r="O1442" i="1" s="1"/>
  <c r="Q1443" i="1" l="1"/>
  <c r="I1443" i="1"/>
  <c r="J1443" i="1" s="1"/>
  <c r="L1443" i="1" l="1"/>
  <c r="M1443" i="1" s="1"/>
  <c r="N1443" i="1" s="1"/>
  <c r="O1443" i="1" s="1"/>
  <c r="K1443" i="1"/>
  <c r="Q1444" i="1" l="1"/>
  <c r="I1444" i="1"/>
  <c r="J1444" i="1" s="1"/>
  <c r="K1444" i="1" l="1"/>
  <c r="L1444" i="1"/>
  <c r="M1444" i="1" s="1"/>
  <c r="N1444" i="1" s="1"/>
  <c r="O1444" i="1" s="1"/>
  <c r="Q1445" i="1" l="1"/>
  <c r="I1445" i="1"/>
  <c r="J1445" i="1" s="1"/>
  <c r="L1445" i="1" l="1"/>
  <c r="M1445" i="1" s="1"/>
  <c r="N1445" i="1" s="1"/>
  <c r="O1445" i="1" s="1"/>
  <c r="K1445" i="1"/>
  <c r="Q1446" i="1" l="1"/>
  <c r="I1446" i="1"/>
  <c r="J1446" i="1" s="1"/>
  <c r="L1446" i="1" l="1"/>
  <c r="M1446" i="1" s="1"/>
  <c r="N1446" i="1" s="1"/>
  <c r="O1446" i="1" s="1"/>
  <c r="K1446" i="1"/>
  <c r="Q1447" i="1" l="1"/>
  <c r="I1447" i="1"/>
  <c r="J1447" i="1" s="1"/>
  <c r="L1447" i="1" s="1"/>
  <c r="M1447" i="1" s="1"/>
  <c r="K1447" i="1" l="1"/>
  <c r="N1447" i="1"/>
  <c r="O1447" i="1" s="1"/>
  <c r="Q1448" i="1" l="1"/>
  <c r="I1448" i="1"/>
  <c r="J1448" i="1" s="1"/>
  <c r="L1448" i="1" s="1"/>
  <c r="M1448" i="1" s="1"/>
  <c r="K1448" i="1" l="1"/>
  <c r="N1448" i="1"/>
  <c r="O1448" i="1" s="1"/>
  <c r="I1449" i="1" l="1"/>
  <c r="J1449" i="1" s="1"/>
  <c r="Q1449" i="1"/>
  <c r="L1449" i="1" l="1"/>
  <c r="M1449" i="1" s="1"/>
  <c r="N1449" i="1" s="1"/>
  <c r="O1449" i="1" s="1"/>
  <c r="K1449" i="1"/>
  <c r="I1450" i="1" l="1"/>
  <c r="J1450" i="1" s="1"/>
  <c r="L1450" i="1" s="1"/>
  <c r="M1450" i="1" s="1"/>
  <c r="Q1450" i="1"/>
  <c r="K1450" i="1" l="1"/>
  <c r="N1450" i="1"/>
  <c r="O1450" i="1" s="1"/>
  <c r="Q1451" i="1" l="1"/>
  <c r="I1451" i="1"/>
  <c r="J1451" i="1" s="1"/>
  <c r="K1451" i="1" l="1"/>
  <c r="L1451" i="1"/>
  <c r="M1451" i="1" s="1"/>
  <c r="N1451" i="1" s="1"/>
  <c r="O1451" i="1" s="1"/>
  <c r="Q1452" i="1" l="1"/>
  <c r="I1452" i="1"/>
  <c r="J1452" i="1" s="1"/>
  <c r="K1452" i="1" l="1"/>
  <c r="L1452" i="1"/>
  <c r="M1452" i="1" s="1"/>
  <c r="N1452" i="1" s="1"/>
  <c r="O1452" i="1" s="1"/>
  <c r="I1453" i="1" l="1"/>
  <c r="J1453" i="1" s="1"/>
  <c r="L1453" i="1" s="1"/>
  <c r="M1453" i="1" s="1"/>
  <c r="Q1453" i="1"/>
  <c r="K1453" i="1" l="1"/>
  <c r="N1453" i="1"/>
  <c r="O1453" i="1" s="1"/>
  <c r="I1454" i="1" l="1"/>
  <c r="J1454" i="1" s="1"/>
  <c r="L1454" i="1" s="1"/>
  <c r="M1454" i="1" s="1"/>
  <c r="Q1454" i="1"/>
  <c r="K1454" i="1" l="1"/>
  <c r="N1454" i="1"/>
  <c r="O1454" i="1" s="1"/>
  <c r="I1455" i="1" l="1"/>
  <c r="J1455" i="1" s="1"/>
  <c r="Q1455" i="1"/>
  <c r="L1455" i="1" l="1"/>
  <c r="M1455" i="1" s="1"/>
  <c r="N1455" i="1" s="1"/>
  <c r="O1455" i="1" s="1"/>
  <c r="K1455" i="1"/>
  <c r="Q1456" i="1" l="1"/>
  <c r="I1456" i="1"/>
  <c r="J1456" i="1" s="1"/>
  <c r="L1456" i="1" l="1"/>
  <c r="M1456" i="1" s="1"/>
  <c r="N1456" i="1" s="1"/>
  <c r="O1456" i="1" s="1"/>
  <c r="K1456" i="1"/>
  <c r="Q1457" i="1" l="1"/>
  <c r="I1457" i="1"/>
  <c r="J1457" i="1" s="1"/>
  <c r="K1457" i="1" l="1"/>
  <c r="L1457" i="1"/>
  <c r="M1457" i="1" s="1"/>
  <c r="N1457" i="1" s="1"/>
  <c r="O1457" i="1" s="1"/>
  <c r="I1458" i="1" l="1"/>
  <c r="J1458" i="1" s="1"/>
  <c r="L1458" i="1" s="1"/>
  <c r="M1458" i="1" s="1"/>
  <c r="Q1458" i="1"/>
  <c r="K1458" i="1" l="1"/>
  <c r="N1458" i="1"/>
  <c r="O1458" i="1" s="1"/>
  <c r="I1459" i="1" l="1"/>
  <c r="J1459" i="1" s="1"/>
  <c r="L1459" i="1" s="1"/>
  <c r="M1459" i="1" s="1"/>
  <c r="Q1459" i="1"/>
  <c r="K1459" i="1" l="1"/>
  <c r="N1459" i="1"/>
  <c r="O1459" i="1" s="1"/>
  <c r="Q1460" i="1" l="1"/>
  <c r="I1460" i="1"/>
  <c r="J1460" i="1" s="1"/>
  <c r="L1460" i="1" s="1"/>
  <c r="M1460" i="1" s="1"/>
  <c r="K1460" i="1" l="1"/>
  <c r="N1460" i="1"/>
  <c r="O1460" i="1" s="1"/>
  <c r="I1461" i="1" l="1"/>
  <c r="J1461" i="1" s="1"/>
  <c r="L1461" i="1" s="1"/>
  <c r="M1461" i="1" s="1"/>
  <c r="Q1461" i="1"/>
  <c r="K1461" i="1" l="1"/>
  <c r="N1461" i="1"/>
  <c r="O1461" i="1" s="1"/>
  <c r="Q1462" i="1" l="1"/>
  <c r="I1462" i="1"/>
  <c r="J1462" i="1" s="1"/>
  <c r="K1462" i="1" l="1"/>
  <c r="L1462" i="1"/>
  <c r="M1462" i="1" s="1"/>
  <c r="N1462" i="1" s="1"/>
  <c r="O1462" i="1" s="1"/>
  <c r="Q1463" i="1" l="1"/>
  <c r="I1463" i="1"/>
  <c r="J1463" i="1" s="1"/>
  <c r="L1463" i="1" l="1"/>
  <c r="M1463" i="1" s="1"/>
  <c r="N1463" i="1" s="1"/>
  <c r="O1463" i="1" s="1"/>
  <c r="K1463" i="1"/>
  <c r="Q1464" i="1" l="1"/>
  <c r="I1464" i="1"/>
  <c r="J1464" i="1" s="1"/>
  <c r="L1464" i="1" s="1"/>
  <c r="M1464" i="1" s="1"/>
  <c r="K1464" i="1" l="1"/>
  <c r="N1464" i="1"/>
  <c r="O1464" i="1" s="1"/>
  <c r="Q1465" i="1" l="1"/>
  <c r="I1465" i="1"/>
  <c r="J1465" i="1" s="1"/>
  <c r="K1465" i="1" s="1"/>
  <c r="L1465" i="1" l="1"/>
  <c r="M1465" i="1" s="1"/>
  <c r="N1465" i="1" s="1"/>
  <c r="O1465" i="1" s="1"/>
  <c r="I1466" i="1" l="1"/>
  <c r="J1466" i="1" s="1"/>
  <c r="L1466" i="1" s="1"/>
  <c r="M1466" i="1" s="1"/>
  <c r="Q1466" i="1"/>
  <c r="K1466" i="1" l="1"/>
  <c r="N1466" i="1"/>
  <c r="O1466" i="1" s="1"/>
  <c r="I1467" i="1" l="1"/>
  <c r="J1467" i="1" s="1"/>
  <c r="Q1467" i="1"/>
  <c r="L1467" i="1" l="1"/>
  <c r="M1467" i="1" s="1"/>
  <c r="N1467" i="1" s="1"/>
  <c r="O1467" i="1" s="1"/>
  <c r="K1467" i="1"/>
  <c r="Q1468" i="1" l="1"/>
  <c r="I1468" i="1"/>
  <c r="J1468" i="1" s="1"/>
  <c r="L1468" i="1" s="1"/>
  <c r="M1468" i="1" s="1"/>
  <c r="K1468" i="1" l="1"/>
  <c r="N1468" i="1"/>
  <c r="O1468" i="1" s="1"/>
  <c r="Q1469" i="1" l="1"/>
  <c r="I1469" i="1"/>
  <c r="J1469" i="1" s="1"/>
  <c r="L1469" i="1" s="1"/>
  <c r="M1469" i="1" l="1"/>
  <c r="N1469" i="1" s="1"/>
  <c r="O1469" i="1" s="1"/>
  <c r="K1469" i="1"/>
  <c r="I1470" i="1" l="1"/>
  <c r="J1470" i="1" s="1"/>
  <c r="L1470" i="1" s="1"/>
  <c r="M1470" i="1" s="1"/>
  <c r="Q1470" i="1"/>
  <c r="K1470" i="1" l="1"/>
  <c r="N1470" i="1"/>
  <c r="O1470" i="1" s="1"/>
  <c r="Q1471" i="1" l="1"/>
  <c r="I1471" i="1"/>
  <c r="J1471" i="1" s="1"/>
  <c r="K1471" i="1" l="1"/>
  <c r="L1471" i="1"/>
  <c r="M1471" i="1" s="1"/>
  <c r="N1471" i="1" s="1"/>
  <c r="O1471" i="1" s="1"/>
  <c r="I1472" i="1" l="1"/>
  <c r="J1472" i="1" s="1"/>
  <c r="L1472" i="1" s="1"/>
  <c r="M1472" i="1" s="1"/>
  <c r="Q1472" i="1"/>
  <c r="K1472" i="1" l="1"/>
  <c r="N1472" i="1"/>
  <c r="O1472" i="1" s="1"/>
  <c r="Q1473" i="1" l="1"/>
  <c r="I1473" i="1"/>
  <c r="J1473" i="1" s="1"/>
  <c r="L1473" i="1" s="1"/>
  <c r="M1473" i="1" s="1"/>
  <c r="K1473" i="1" l="1"/>
  <c r="N1473" i="1"/>
  <c r="O1473" i="1" s="1"/>
  <c r="Q1474" i="1" l="1"/>
  <c r="I1474" i="1"/>
  <c r="J1474" i="1" s="1"/>
  <c r="L1474" i="1" l="1"/>
  <c r="M1474" i="1" s="1"/>
  <c r="N1474" i="1" s="1"/>
  <c r="O1474" i="1" s="1"/>
  <c r="K1474" i="1"/>
  <c r="I1475" i="1" l="1"/>
  <c r="J1475" i="1" s="1"/>
  <c r="Q1475" i="1"/>
  <c r="L1475" i="1" l="1"/>
  <c r="M1475" i="1" s="1"/>
  <c r="N1475" i="1" s="1"/>
  <c r="O1475" i="1" s="1"/>
  <c r="K1475" i="1"/>
  <c r="Q1476" i="1" l="1"/>
  <c r="I1476" i="1"/>
  <c r="J1476" i="1" s="1"/>
  <c r="L1476" i="1" l="1"/>
  <c r="M1476" i="1" s="1"/>
  <c r="N1476" i="1" s="1"/>
  <c r="O1476" i="1" s="1"/>
  <c r="K1476" i="1"/>
  <c r="I1477" i="1" l="1"/>
  <c r="J1477" i="1" s="1"/>
  <c r="Q1477" i="1"/>
  <c r="L1477" i="1" l="1"/>
  <c r="M1477" i="1" s="1"/>
  <c r="N1477" i="1" s="1"/>
  <c r="O1477" i="1" s="1"/>
  <c r="K1477" i="1"/>
  <c r="Q1478" i="1" l="1"/>
  <c r="I1478" i="1"/>
  <c r="J1478" i="1" s="1"/>
  <c r="K1478" i="1" l="1"/>
  <c r="L1478" i="1"/>
  <c r="M1478" i="1" s="1"/>
  <c r="N1478" i="1" s="1"/>
  <c r="O1478" i="1" s="1"/>
  <c r="I1479" i="1" l="1"/>
  <c r="J1479" i="1" s="1"/>
  <c r="Q1479" i="1"/>
  <c r="L1479" i="1" l="1"/>
  <c r="M1479" i="1" s="1"/>
  <c r="N1479" i="1" s="1"/>
  <c r="O1479" i="1" s="1"/>
  <c r="K1479" i="1"/>
  <c r="I1480" i="1" l="1"/>
  <c r="J1480" i="1" s="1"/>
  <c r="L1480" i="1" s="1"/>
  <c r="M1480" i="1" s="1"/>
  <c r="Q1480" i="1"/>
  <c r="K1480" i="1" l="1"/>
  <c r="N1480" i="1"/>
  <c r="O1480" i="1" s="1"/>
  <c r="Q1481" i="1" l="1"/>
  <c r="I1481" i="1"/>
  <c r="J1481" i="1" s="1"/>
  <c r="L1481" i="1" l="1"/>
  <c r="M1481" i="1" s="1"/>
  <c r="N1481" i="1" s="1"/>
  <c r="O1481" i="1" s="1"/>
  <c r="K1481" i="1"/>
  <c r="Q1482" i="1" l="1"/>
  <c r="I1482" i="1"/>
  <c r="J1482" i="1" s="1"/>
  <c r="L1482" i="1" l="1"/>
  <c r="M1482" i="1" s="1"/>
  <c r="N1482" i="1" s="1"/>
  <c r="O1482" i="1" s="1"/>
  <c r="K1482" i="1"/>
  <c r="Q1483" i="1" l="1"/>
  <c r="I1483" i="1"/>
  <c r="J1483" i="1" s="1"/>
  <c r="L1483" i="1" l="1"/>
  <c r="M1483" i="1" s="1"/>
  <c r="N1483" i="1" s="1"/>
  <c r="O1483" i="1" s="1"/>
  <c r="K1483" i="1"/>
  <c r="Q1484" i="1" l="1"/>
  <c r="I1484" i="1"/>
  <c r="J1484" i="1" s="1"/>
  <c r="L1484" i="1" l="1"/>
  <c r="M1484" i="1" s="1"/>
  <c r="N1484" i="1" s="1"/>
  <c r="O1484" i="1" s="1"/>
  <c r="K1484" i="1"/>
  <c r="Q1485" i="1" l="1"/>
  <c r="I1485" i="1"/>
  <c r="J1485" i="1" s="1"/>
  <c r="L1485" i="1" l="1"/>
  <c r="M1485" i="1" s="1"/>
  <c r="N1485" i="1" s="1"/>
  <c r="O1485" i="1" s="1"/>
  <c r="K1485" i="1"/>
  <c r="Q1486" i="1" l="1"/>
  <c r="I1486" i="1"/>
  <c r="J1486" i="1" s="1"/>
  <c r="L1486" i="1" l="1"/>
  <c r="M1486" i="1" s="1"/>
  <c r="N1486" i="1" s="1"/>
  <c r="O1486" i="1" s="1"/>
  <c r="K1486" i="1"/>
  <c r="Q1487" i="1" l="1"/>
  <c r="I1487" i="1"/>
  <c r="J1487" i="1" s="1"/>
  <c r="L1487" i="1" s="1"/>
  <c r="M1487" i="1" s="1"/>
  <c r="K1487" i="1" l="1"/>
  <c r="N1487" i="1"/>
  <c r="O1487" i="1" s="1"/>
  <c r="Q1488" i="1" l="1"/>
  <c r="I1488" i="1"/>
  <c r="J1488" i="1" s="1"/>
  <c r="L1488" i="1" s="1"/>
  <c r="M1488" i="1" s="1"/>
  <c r="K1488" i="1" l="1"/>
  <c r="N1488" i="1"/>
  <c r="O1488" i="1" s="1"/>
  <c r="I1489" i="1" l="1"/>
  <c r="J1489" i="1" s="1"/>
  <c r="Q1489" i="1"/>
  <c r="L1489" i="1" l="1"/>
  <c r="M1489" i="1" s="1"/>
  <c r="N1489" i="1" s="1"/>
  <c r="O1489" i="1" s="1"/>
  <c r="K1489" i="1"/>
  <c r="Q1490" i="1" l="1"/>
  <c r="I1490" i="1"/>
  <c r="J1490" i="1" s="1"/>
  <c r="L1490" i="1" l="1"/>
  <c r="M1490" i="1" s="1"/>
  <c r="N1490" i="1" s="1"/>
  <c r="O1490" i="1" s="1"/>
  <c r="K1490" i="1"/>
  <c r="Q1491" i="1" l="1"/>
  <c r="I1491" i="1"/>
  <c r="J1491" i="1" s="1"/>
  <c r="L1491" i="1" l="1"/>
  <c r="M1491" i="1" s="1"/>
  <c r="N1491" i="1" s="1"/>
  <c r="O1491" i="1" s="1"/>
  <c r="K1491" i="1"/>
  <c r="Q1492" i="1" l="1"/>
  <c r="I1492" i="1"/>
  <c r="J1492" i="1" s="1"/>
  <c r="K1492" i="1" l="1"/>
  <c r="L1492" i="1"/>
  <c r="M1492" i="1" s="1"/>
  <c r="N1492" i="1" s="1"/>
  <c r="O1492" i="1" s="1"/>
  <c r="I1493" i="1" l="1"/>
  <c r="J1493" i="1" s="1"/>
  <c r="Q1493" i="1"/>
  <c r="L1493" i="1" l="1"/>
  <c r="M1493" i="1" s="1"/>
  <c r="N1493" i="1" s="1"/>
  <c r="O1493" i="1" s="1"/>
  <c r="K1493" i="1"/>
  <c r="Q1494" i="1" l="1"/>
  <c r="I1494" i="1"/>
  <c r="J1494" i="1" s="1"/>
  <c r="L1494" i="1" s="1"/>
  <c r="M1494" i="1" s="1"/>
  <c r="K1494" i="1" l="1"/>
  <c r="N1494" i="1"/>
  <c r="O1494" i="1" s="1"/>
  <c r="Q1495" i="1" l="1"/>
  <c r="I1495" i="1"/>
  <c r="J1495" i="1" s="1"/>
  <c r="L1495" i="1" s="1"/>
  <c r="M1495" i="1" s="1"/>
  <c r="K1495" i="1" l="1"/>
  <c r="N1495" i="1"/>
  <c r="O1495" i="1" s="1"/>
  <c r="Q1496" i="1" l="1"/>
  <c r="I1496" i="1"/>
  <c r="J1496" i="1" s="1"/>
  <c r="K1496" i="1" l="1"/>
  <c r="L1496" i="1"/>
  <c r="M1496" i="1" s="1"/>
  <c r="N1496" i="1" s="1"/>
  <c r="O1496" i="1" s="1"/>
  <c r="Q1497" i="1" l="1"/>
  <c r="I1497" i="1"/>
  <c r="J1497" i="1" s="1"/>
  <c r="K1497" i="1" l="1"/>
  <c r="L1497" i="1"/>
  <c r="M1497" i="1" s="1"/>
  <c r="N1497" i="1" s="1"/>
  <c r="O1497" i="1" s="1"/>
  <c r="Q1498" i="1" l="1"/>
  <c r="I1498" i="1"/>
  <c r="J1498" i="1" s="1"/>
  <c r="K1498" i="1" l="1"/>
  <c r="L1498" i="1"/>
  <c r="M1498" i="1" s="1"/>
  <c r="N1498" i="1" s="1"/>
  <c r="O1498" i="1" s="1"/>
  <c r="Q1499" i="1" l="1"/>
  <c r="I1499" i="1"/>
  <c r="J1499" i="1" s="1"/>
  <c r="K1499" i="1" l="1"/>
  <c r="L1499" i="1"/>
  <c r="M1499" i="1" s="1"/>
  <c r="N1499" i="1" s="1"/>
  <c r="O1499" i="1" s="1"/>
  <c r="Q1500" i="1" l="1"/>
  <c r="I1500" i="1"/>
  <c r="J1500" i="1" s="1"/>
  <c r="K1500" i="1" l="1"/>
  <c r="L1500" i="1"/>
  <c r="M1500" i="1" s="1"/>
  <c r="N1500" i="1" s="1"/>
  <c r="O1500" i="1" s="1"/>
  <c r="Q1501" i="1" l="1"/>
  <c r="I1501" i="1"/>
  <c r="J1501" i="1" s="1"/>
  <c r="K1501" i="1" l="1"/>
  <c r="L1501" i="1"/>
  <c r="M1501" i="1" s="1"/>
  <c r="N1501" i="1" s="1"/>
  <c r="O1501" i="1" s="1"/>
  <c r="Q1502" i="1" l="1"/>
  <c r="I1502" i="1"/>
  <c r="J1502" i="1" s="1"/>
  <c r="K1502" i="1" l="1"/>
  <c r="L1502" i="1"/>
  <c r="M1502" i="1" s="1"/>
  <c r="N1502" i="1" s="1"/>
  <c r="O1502" i="1" s="1"/>
  <c r="Q1503" i="1" l="1"/>
  <c r="I1503" i="1"/>
  <c r="J1503" i="1" s="1"/>
  <c r="K1503" i="1" l="1"/>
  <c r="L1503" i="1"/>
  <c r="M1503" i="1" s="1"/>
  <c r="N1503" i="1" s="1"/>
  <c r="O1503" i="1" s="1"/>
  <c r="Q1504" i="1" l="1"/>
  <c r="I1504" i="1"/>
  <c r="J1504" i="1" s="1"/>
  <c r="K1504" i="1" l="1"/>
  <c r="L1504" i="1"/>
  <c r="M1504" i="1" s="1"/>
  <c r="N1504" i="1" s="1"/>
  <c r="O1504" i="1" s="1"/>
  <c r="Q1505" i="1" l="1"/>
  <c r="I1505" i="1"/>
  <c r="J1505" i="1" s="1"/>
  <c r="K1505" i="1" l="1"/>
  <c r="L1505" i="1"/>
  <c r="M1505" i="1" s="1"/>
  <c r="N1505" i="1" s="1"/>
  <c r="O1505" i="1" s="1"/>
  <c r="I1506" i="1" l="1"/>
  <c r="J1506" i="1" s="1"/>
  <c r="L1506" i="1" s="1"/>
  <c r="M1506" i="1" s="1"/>
  <c r="Q1506" i="1"/>
  <c r="K1506" i="1" l="1"/>
  <c r="N1506" i="1"/>
  <c r="O1506" i="1" s="1"/>
  <c r="Q1507" i="1" l="1"/>
  <c r="I1507" i="1"/>
  <c r="J1507" i="1" s="1"/>
  <c r="K1507" i="1" l="1"/>
  <c r="L1507" i="1"/>
  <c r="M1507" i="1" s="1"/>
  <c r="N1507" i="1" s="1"/>
  <c r="O1507" i="1" s="1"/>
  <c r="Q1508" i="1" l="1"/>
  <c r="I1508" i="1"/>
  <c r="J1508" i="1" s="1"/>
  <c r="K1508" i="1" l="1"/>
  <c r="L1508" i="1"/>
  <c r="M1508" i="1" s="1"/>
  <c r="N1508" i="1" s="1"/>
  <c r="O1508" i="1" s="1"/>
  <c r="Q1509" i="1" l="1"/>
  <c r="I1509" i="1"/>
  <c r="J1509" i="1" s="1"/>
  <c r="K1509" i="1" l="1"/>
  <c r="L1509" i="1"/>
  <c r="M1509" i="1" s="1"/>
  <c r="N1509" i="1" s="1"/>
  <c r="O1509" i="1" s="1"/>
  <c r="Q1510" i="1" l="1"/>
  <c r="I1510" i="1"/>
  <c r="J1510" i="1" s="1"/>
  <c r="L1510" i="1" l="1"/>
  <c r="M1510" i="1" s="1"/>
  <c r="N1510" i="1" s="1"/>
  <c r="O1510" i="1" s="1"/>
  <c r="K1510" i="1"/>
  <c r="Q1511" i="1" l="1"/>
  <c r="I1511" i="1"/>
  <c r="J1511" i="1" s="1"/>
  <c r="K1511" i="1" l="1"/>
  <c r="L1511" i="1"/>
  <c r="M1511" i="1" s="1"/>
  <c r="N1511" i="1" s="1"/>
  <c r="O1511" i="1" s="1"/>
  <c r="Q1512" i="1" l="1"/>
  <c r="I1512" i="1"/>
  <c r="J1512" i="1" s="1"/>
  <c r="K1512" i="1" l="1"/>
  <c r="L1512" i="1"/>
  <c r="M1512" i="1" s="1"/>
  <c r="N1512" i="1" s="1"/>
  <c r="O1512" i="1" s="1"/>
  <c r="Q1513" i="1" l="1"/>
  <c r="I1513" i="1"/>
  <c r="J1513" i="1" s="1"/>
  <c r="K1513" i="1" l="1"/>
  <c r="L1513" i="1"/>
  <c r="M1513" i="1" s="1"/>
  <c r="N1513" i="1" s="1"/>
  <c r="O1513" i="1" s="1"/>
  <c r="Q1514" i="1" l="1"/>
  <c r="I1514" i="1"/>
  <c r="J1514" i="1" s="1"/>
  <c r="L1514" i="1" s="1"/>
  <c r="M1514" i="1" s="1"/>
  <c r="K1514" i="1" l="1"/>
  <c r="N1514" i="1"/>
  <c r="O1514" i="1" s="1"/>
  <c r="Q1515" i="1" l="1"/>
  <c r="I1515" i="1"/>
  <c r="J1515" i="1" s="1"/>
  <c r="L1515" i="1" s="1"/>
  <c r="M1515" i="1" s="1"/>
  <c r="K1515" i="1" l="1"/>
  <c r="N1515" i="1"/>
  <c r="O1515" i="1" s="1"/>
  <c r="Q1516" i="1" l="1"/>
  <c r="I1516" i="1"/>
  <c r="J1516" i="1" s="1"/>
  <c r="L1516" i="1" s="1"/>
  <c r="M1516" i="1" s="1"/>
  <c r="K1516" i="1" l="1"/>
  <c r="N1516" i="1"/>
  <c r="O1516" i="1" s="1"/>
  <c r="Q1517" i="1" l="1"/>
  <c r="I1517" i="1"/>
  <c r="J1517" i="1" s="1"/>
  <c r="L1517" i="1" s="1"/>
  <c r="M1517" i="1" s="1"/>
  <c r="K1517" i="1" l="1"/>
  <c r="N1517" i="1"/>
  <c r="O1517" i="1" s="1"/>
  <c r="Q1518" i="1" l="1"/>
  <c r="I1518" i="1"/>
  <c r="J1518" i="1" s="1"/>
  <c r="L1518" i="1" s="1"/>
  <c r="M1518" i="1" s="1"/>
  <c r="K1518" i="1" l="1"/>
  <c r="N1518" i="1"/>
  <c r="O1518" i="1" s="1"/>
  <c r="Q1519" i="1" l="1"/>
  <c r="I1519" i="1"/>
  <c r="J1519" i="1" s="1"/>
  <c r="L1519" i="1" s="1"/>
  <c r="M1519" i="1" s="1"/>
  <c r="K1519" i="1" l="1"/>
  <c r="N1519" i="1"/>
  <c r="O1519" i="1" s="1"/>
  <c r="I1520" i="1" l="1"/>
  <c r="J1520" i="1" s="1"/>
  <c r="L1520" i="1" s="1"/>
  <c r="M1520" i="1" s="1"/>
  <c r="Q1520" i="1"/>
  <c r="K1520" i="1" l="1"/>
  <c r="N1520" i="1"/>
  <c r="O1520" i="1" s="1"/>
  <c r="Q1521" i="1" l="1"/>
  <c r="I1521" i="1"/>
  <c r="J1521" i="1" s="1"/>
  <c r="L1521" i="1" l="1"/>
  <c r="M1521" i="1" s="1"/>
  <c r="N1521" i="1" s="1"/>
  <c r="O1521" i="1" s="1"/>
  <c r="K1521" i="1"/>
  <c r="Q1522" i="1" l="1"/>
  <c r="I1522" i="1"/>
  <c r="J1522" i="1" s="1"/>
  <c r="L1522" i="1" l="1"/>
  <c r="M1522" i="1" s="1"/>
  <c r="N1522" i="1" s="1"/>
  <c r="O1522" i="1" s="1"/>
  <c r="K1522" i="1"/>
  <c r="I1523" i="1" l="1"/>
  <c r="J1523" i="1" s="1"/>
  <c r="L1523" i="1" s="1"/>
  <c r="M1523" i="1" s="1"/>
  <c r="Q1523" i="1"/>
  <c r="K1523" i="1" l="1"/>
  <c r="N1523" i="1"/>
  <c r="O1523" i="1" s="1"/>
  <c r="Q1524" i="1" l="1"/>
  <c r="I1524" i="1"/>
  <c r="J1524" i="1" s="1"/>
  <c r="K1524" i="1" l="1"/>
  <c r="L1524" i="1"/>
  <c r="M1524" i="1" s="1"/>
  <c r="N1524" i="1" s="1"/>
  <c r="O1524" i="1" s="1"/>
  <c r="Q1525" i="1" l="1"/>
  <c r="I1525" i="1"/>
  <c r="J1525" i="1" s="1"/>
  <c r="L1525" i="1" l="1"/>
  <c r="M1525" i="1" s="1"/>
  <c r="N1525" i="1" s="1"/>
  <c r="O1525" i="1" s="1"/>
  <c r="K1525" i="1"/>
  <c r="Q1526" i="1" l="1"/>
  <c r="I1526" i="1"/>
  <c r="J1526" i="1" s="1"/>
  <c r="L1526" i="1" l="1"/>
  <c r="M1526" i="1" s="1"/>
  <c r="N1526" i="1" s="1"/>
  <c r="O1526" i="1" s="1"/>
  <c r="K1526" i="1"/>
  <c r="Q1527" i="1" l="1"/>
  <c r="I1527" i="1"/>
  <c r="J1527" i="1" s="1"/>
  <c r="K1527" i="1" l="1"/>
  <c r="L1527" i="1"/>
  <c r="M1527" i="1" s="1"/>
  <c r="N1527" i="1" s="1"/>
  <c r="O1527" i="1" s="1"/>
  <c r="Q1528" i="1" l="1"/>
  <c r="I1528" i="1"/>
  <c r="J1528" i="1" s="1"/>
  <c r="K1528" i="1" l="1"/>
  <c r="L1528" i="1"/>
  <c r="M1528" i="1" s="1"/>
  <c r="N1528" i="1" s="1"/>
  <c r="O1528" i="1" s="1"/>
  <c r="Q1529" i="1" l="1"/>
  <c r="I1529" i="1"/>
  <c r="J1529" i="1" s="1"/>
  <c r="L1529" i="1" l="1"/>
  <c r="M1529" i="1" s="1"/>
  <c r="N1529" i="1" s="1"/>
  <c r="O1529" i="1" s="1"/>
  <c r="K1529" i="1"/>
  <c r="I1530" i="1" l="1"/>
  <c r="J1530" i="1" s="1"/>
  <c r="Q1530" i="1"/>
  <c r="L1530" i="1" l="1"/>
  <c r="M1530" i="1" s="1"/>
  <c r="N1530" i="1" s="1"/>
  <c r="O1530" i="1" s="1"/>
  <c r="K1530" i="1"/>
  <c r="I1531" i="1" l="1"/>
  <c r="J1531" i="1" s="1"/>
  <c r="L1531" i="1" s="1"/>
  <c r="M1531" i="1" s="1"/>
  <c r="Q1531" i="1"/>
  <c r="K1531" i="1" l="1"/>
  <c r="N1531" i="1"/>
  <c r="O1531" i="1" s="1"/>
  <c r="Q1532" i="1" l="1"/>
  <c r="I1532" i="1"/>
  <c r="J1532" i="1" s="1"/>
  <c r="K1532" i="1" l="1"/>
  <c r="L1532" i="1"/>
  <c r="M1532" i="1" s="1"/>
  <c r="N1532" i="1" s="1"/>
  <c r="O1532" i="1" s="1"/>
  <c r="Q1533" i="1" l="1"/>
  <c r="I1533" i="1"/>
  <c r="J1533" i="1" s="1"/>
  <c r="K1533" i="1" l="1"/>
  <c r="L1533" i="1"/>
  <c r="M1533" i="1" s="1"/>
  <c r="N1533" i="1" s="1"/>
  <c r="O1533" i="1" s="1"/>
  <c r="I1534" i="1" l="1"/>
  <c r="J1534" i="1" s="1"/>
  <c r="L1534" i="1" s="1"/>
  <c r="M1534" i="1" s="1"/>
  <c r="Q1534" i="1"/>
  <c r="K1534" i="1" l="1"/>
  <c r="N1534" i="1"/>
  <c r="O1534" i="1" s="1"/>
  <c r="I1535" i="1" l="1"/>
  <c r="J1535" i="1" s="1"/>
  <c r="Q1535" i="1"/>
  <c r="L1535" i="1" l="1"/>
  <c r="M1535" i="1" s="1"/>
  <c r="N1535" i="1" s="1"/>
  <c r="O1535" i="1" s="1"/>
  <c r="K1535" i="1"/>
  <c r="Q1536" i="1" l="1"/>
  <c r="I1536" i="1"/>
  <c r="J1536" i="1" s="1"/>
  <c r="K1536" i="1" l="1"/>
  <c r="L1536" i="1"/>
  <c r="M1536" i="1" s="1"/>
  <c r="N1536" i="1" s="1"/>
  <c r="O1536" i="1" s="1"/>
  <c r="Q1537" i="1" l="1"/>
  <c r="I1537" i="1"/>
  <c r="J1537" i="1" s="1"/>
  <c r="K1537" i="1" l="1"/>
  <c r="L1537" i="1"/>
  <c r="M1537" i="1" s="1"/>
  <c r="N1537" i="1" s="1"/>
  <c r="O1537" i="1" s="1"/>
  <c r="Q1538" i="1" l="1"/>
  <c r="I1538" i="1"/>
  <c r="J1538" i="1" s="1"/>
  <c r="K1538" i="1" l="1"/>
  <c r="L1538" i="1"/>
  <c r="M1538" i="1" s="1"/>
  <c r="N1538" i="1" s="1"/>
  <c r="O1538" i="1" s="1"/>
  <c r="Q1539" i="1" l="1"/>
  <c r="I1539" i="1"/>
  <c r="J1539" i="1" s="1"/>
  <c r="L1539" i="1" l="1"/>
  <c r="M1539" i="1" s="1"/>
  <c r="N1539" i="1" s="1"/>
  <c r="O1539" i="1" s="1"/>
  <c r="K1539" i="1"/>
  <c r="Q1540" i="1" l="1"/>
  <c r="I1540" i="1"/>
  <c r="J1540" i="1" s="1"/>
  <c r="L1540" i="1" l="1"/>
  <c r="M1540" i="1" s="1"/>
  <c r="N1540" i="1" s="1"/>
  <c r="O1540" i="1" s="1"/>
  <c r="K1540" i="1"/>
  <c r="Q1541" i="1" l="1"/>
  <c r="I1541" i="1"/>
  <c r="J1541" i="1" s="1"/>
  <c r="K1541" i="1" l="1"/>
  <c r="L1541" i="1"/>
  <c r="M1541" i="1" s="1"/>
  <c r="N1541" i="1" s="1"/>
  <c r="O1541" i="1" s="1"/>
  <c r="Q1542" i="1" l="1"/>
  <c r="I1542" i="1"/>
  <c r="J1542" i="1" s="1"/>
  <c r="L1542" i="1" l="1"/>
  <c r="M1542" i="1" s="1"/>
  <c r="N1542" i="1" s="1"/>
  <c r="O1542" i="1" s="1"/>
  <c r="K1542" i="1"/>
  <c r="Q1543" i="1" l="1"/>
  <c r="I1543" i="1"/>
  <c r="J1543" i="1" s="1"/>
  <c r="K1543" i="1" l="1"/>
  <c r="L1543" i="1"/>
  <c r="M1543" i="1" s="1"/>
  <c r="N1543" i="1" s="1"/>
  <c r="O1543" i="1" s="1"/>
  <c r="Q1544" i="1" l="1"/>
  <c r="I1544" i="1"/>
  <c r="J1544" i="1" s="1"/>
  <c r="K1544" i="1" l="1"/>
  <c r="L1544" i="1"/>
  <c r="M1544" i="1" s="1"/>
  <c r="N1544" i="1" s="1"/>
  <c r="O1544" i="1" s="1"/>
  <c r="Q1545" i="1" l="1"/>
  <c r="I1545" i="1"/>
  <c r="J1545" i="1" s="1"/>
  <c r="K1545" i="1" s="1"/>
  <c r="L1545" i="1" l="1"/>
  <c r="M1545" i="1" s="1"/>
  <c r="N1545" i="1" s="1"/>
  <c r="O1545" i="1" s="1"/>
  <c r="Q1546" i="1" l="1"/>
  <c r="I1546" i="1"/>
  <c r="J1546" i="1" s="1"/>
  <c r="K1546" i="1" s="1"/>
  <c r="L1546" i="1" l="1"/>
  <c r="M1546" i="1" s="1"/>
  <c r="N1546" i="1" s="1"/>
  <c r="O1546" i="1" s="1"/>
  <c r="Q1547" i="1" l="1"/>
  <c r="I1547" i="1"/>
  <c r="J1547" i="1" s="1"/>
  <c r="K1547" i="1" l="1"/>
  <c r="L1547" i="1"/>
  <c r="M1547" i="1" l="1"/>
  <c r="N1547" i="1" l="1"/>
  <c r="O1547" i="1" s="1"/>
  <c r="Q1548" i="1" l="1"/>
  <c r="I1548" i="1"/>
  <c r="J1548" i="1" s="1"/>
  <c r="L1548" i="1" l="1"/>
  <c r="M1548" i="1" s="1"/>
  <c r="K1548" i="1"/>
  <c r="N1548" i="1" l="1"/>
  <c r="O1548" i="1" s="1"/>
  <c r="Q1549" i="1" l="1"/>
  <c r="I1549" i="1"/>
  <c r="J1549" i="1" s="1"/>
  <c r="K1549" i="1" l="1"/>
  <c r="L1549" i="1"/>
  <c r="M1549" i="1" l="1"/>
  <c r="N1549" i="1" l="1"/>
  <c r="O1549" i="1" s="1"/>
  <c r="Q1550" i="1" l="1"/>
  <c r="I1550" i="1"/>
  <c r="J1550" i="1" s="1"/>
  <c r="L1550" i="1" l="1"/>
  <c r="M1550" i="1" s="1"/>
  <c r="K1550" i="1"/>
  <c r="N1550" i="1" l="1"/>
  <c r="O1550" i="1" s="1"/>
  <c r="I1551" i="1" l="1"/>
  <c r="J1551" i="1" s="1"/>
  <c r="L1551" i="1" s="1"/>
  <c r="Q1551" i="1"/>
  <c r="M1551" i="1" l="1"/>
  <c r="K1551" i="1"/>
  <c r="N1551" i="1" l="1"/>
  <c r="O1551" i="1" s="1"/>
  <c r="Q1552" i="1" s="1"/>
  <c r="I1552" i="1" l="1"/>
  <c r="J1552" i="1" s="1"/>
  <c r="L1552" i="1" s="1"/>
  <c r="M1552" i="1" s="1"/>
  <c r="K1552" i="1" l="1"/>
  <c r="N1552" i="1"/>
  <c r="O1552" i="1" s="1"/>
  <c r="Q1553" i="1" l="1"/>
  <c r="I1553" i="1"/>
  <c r="J1553" i="1" s="1"/>
  <c r="K1553" i="1" l="1"/>
  <c r="L1553" i="1"/>
  <c r="M1553" i="1" l="1"/>
  <c r="N1553" i="1" l="1"/>
  <c r="O1553" i="1" s="1"/>
  <c r="Q1554" i="1" l="1"/>
  <c r="I1554" i="1"/>
  <c r="J1554" i="1" s="1"/>
  <c r="L1554" i="1" l="1"/>
  <c r="M1554" i="1" s="1"/>
  <c r="K1554" i="1"/>
  <c r="N1554" i="1" l="1"/>
  <c r="O1554" i="1" s="1"/>
  <c r="I1555" i="1" l="1"/>
  <c r="J1555" i="1" s="1"/>
  <c r="L1555" i="1" s="1"/>
  <c r="M1555" i="1" s="1"/>
  <c r="Q1555" i="1"/>
  <c r="K1555" i="1" l="1"/>
  <c r="N1555" i="1"/>
  <c r="O1555" i="1" s="1"/>
  <c r="Q1556" i="1" l="1"/>
  <c r="I1556" i="1"/>
  <c r="J1556" i="1" s="1"/>
  <c r="K1556" i="1" l="1"/>
  <c r="L1556" i="1"/>
  <c r="M1556" i="1" l="1"/>
  <c r="N1556" i="1" l="1"/>
  <c r="O1556" i="1" s="1"/>
  <c r="I1557" i="1" l="1"/>
  <c r="J1557" i="1" s="1"/>
  <c r="L1557" i="1" s="1"/>
  <c r="M1557" i="1" s="1"/>
  <c r="Q1557" i="1"/>
  <c r="K1557" i="1" l="1"/>
  <c r="N1557" i="1"/>
  <c r="O1557" i="1" s="1"/>
  <c r="Q1558" i="1" l="1"/>
  <c r="I1558" i="1"/>
  <c r="J1558" i="1" s="1"/>
  <c r="L1558" i="1" l="1"/>
  <c r="M1558" i="1" s="1"/>
  <c r="K1558" i="1"/>
  <c r="N1558" i="1" l="1"/>
  <c r="O1558" i="1" s="1"/>
  <c r="Q1559" i="1" l="1"/>
  <c r="I1559" i="1"/>
  <c r="J1559" i="1" s="1"/>
  <c r="L1559" i="1" l="1"/>
  <c r="M1559" i="1" s="1"/>
  <c r="K1559" i="1"/>
  <c r="N1559" i="1" l="1"/>
  <c r="O1559" i="1" s="1"/>
  <c r="Q1560" i="1" l="1"/>
  <c r="I1560" i="1"/>
  <c r="J1560" i="1" s="1"/>
  <c r="K1560" i="1" l="1"/>
  <c r="L1560" i="1"/>
  <c r="M1560" i="1" l="1"/>
  <c r="N1560" i="1" l="1"/>
  <c r="O1560" i="1" s="1"/>
  <c r="Q1561" i="1" l="1"/>
  <c r="I1561" i="1"/>
  <c r="J1561" i="1" s="1"/>
  <c r="L1561" i="1" l="1"/>
  <c r="M1561" i="1" s="1"/>
  <c r="K1561" i="1"/>
  <c r="N1561" i="1" l="1"/>
  <c r="O1561" i="1" s="1"/>
  <c r="Q1562" i="1" l="1"/>
  <c r="I1562" i="1"/>
  <c r="J1562" i="1" s="1"/>
  <c r="L1562" i="1" l="1"/>
  <c r="M1562" i="1" s="1"/>
  <c r="K1562" i="1"/>
  <c r="N1562" i="1" l="1"/>
  <c r="O1562" i="1" s="1"/>
  <c r="Q1563" i="1" l="1"/>
  <c r="I1563" i="1"/>
  <c r="J1563" i="1" s="1"/>
  <c r="K1563" i="1" l="1"/>
  <c r="L1563" i="1"/>
  <c r="M1563" i="1" l="1"/>
  <c r="N1563" i="1" l="1"/>
  <c r="O1563" i="1" s="1"/>
  <c r="Q1564" i="1" l="1"/>
  <c r="I1564" i="1"/>
  <c r="J1564" i="1" s="1"/>
  <c r="L1564" i="1" l="1"/>
  <c r="M1564" i="1" s="1"/>
  <c r="K1564" i="1"/>
  <c r="N1564" i="1" l="1"/>
  <c r="O1564" i="1" s="1"/>
  <c r="Q1565" i="1" l="1"/>
  <c r="I1565" i="1"/>
  <c r="J1565" i="1" s="1"/>
  <c r="K1565" i="1" l="1"/>
  <c r="L1565" i="1"/>
  <c r="M1565" i="1" l="1"/>
  <c r="N1565" i="1" l="1"/>
  <c r="O1565" i="1" s="1"/>
  <c r="Q1566" i="1" l="1"/>
  <c r="I1566" i="1"/>
  <c r="J1566" i="1" s="1"/>
  <c r="L1566" i="1" l="1"/>
  <c r="M1566" i="1" s="1"/>
  <c r="K1566" i="1"/>
  <c r="N1566" i="1" l="1"/>
  <c r="O1566" i="1" s="1"/>
  <c r="Q1567" i="1" l="1"/>
  <c r="I1567" i="1"/>
  <c r="J1567" i="1" s="1"/>
  <c r="K1567" i="1" l="1"/>
  <c r="L1567" i="1"/>
  <c r="M1567" i="1" l="1"/>
  <c r="N1567" i="1" l="1"/>
  <c r="O1567" i="1" s="1"/>
  <c r="Q1568" i="1" l="1"/>
  <c r="I1568" i="1"/>
  <c r="J1568" i="1" s="1"/>
  <c r="L1568" i="1" l="1"/>
  <c r="M1568" i="1" s="1"/>
  <c r="K1568" i="1"/>
  <c r="N1568" i="1" l="1"/>
  <c r="O1568" i="1" s="1"/>
  <c r="Q1569" i="1" l="1"/>
  <c r="I1569" i="1"/>
  <c r="J1569" i="1" s="1"/>
  <c r="K1569" i="1" l="1"/>
  <c r="L1569" i="1"/>
  <c r="M1569" i="1" l="1"/>
  <c r="N1569" i="1" l="1"/>
  <c r="O1569" i="1" s="1"/>
  <c r="Q1570" i="1" l="1"/>
  <c r="I1570" i="1"/>
  <c r="J1570" i="1" s="1"/>
  <c r="L1570" i="1" l="1"/>
  <c r="M1570" i="1" s="1"/>
  <c r="K1570" i="1"/>
  <c r="N1570" i="1" l="1"/>
  <c r="O1570" i="1" s="1"/>
  <c r="Q1571" i="1" l="1"/>
  <c r="I1571" i="1"/>
  <c r="J1571" i="1" s="1"/>
  <c r="K1571" i="1" l="1"/>
  <c r="L1571" i="1"/>
  <c r="M1571" i="1" l="1"/>
  <c r="N1571" i="1" l="1"/>
  <c r="O1571" i="1" s="1"/>
  <c r="Q1572" i="1" l="1"/>
  <c r="I1572" i="1"/>
  <c r="J1572" i="1" s="1"/>
  <c r="L1572" i="1" l="1"/>
  <c r="M1572" i="1" s="1"/>
  <c r="K1572" i="1"/>
  <c r="N1572" i="1" l="1"/>
  <c r="O1572" i="1" s="1"/>
  <c r="Q1573" i="1" l="1"/>
  <c r="I1573" i="1"/>
  <c r="J1573" i="1" s="1"/>
  <c r="K1573" i="1" l="1"/>
  <c r="L1573" i="1"/>
  <c r="M1573" i="1" l="1"/>
  <c r="N1573" i="1" l="1"/>
  <c r="O1573" i="1" s="1"/>
  <c r="Q1574" i="1" l="1"/>
  <c r="I1574" i="1"/>
  <c r="J1574" i="1" s="1"/>
  <c r="L1574" i="1" l="1"/>
  <c r="M1574" i="1" s="1"/>
  <c r="K1574" i="1"/>
  <c r="N1574" i="1" l="1"/>
  <c r="O1574" i="1" s="1"/>
  <c r="Q1575" i="1" l="1"/>
  <c r="I1575" i="1"/>
  <c r="J1575" i="1" s="1"/>
  <c r="K1575" i="1" l="1"/>
  <c r="L1575" i="1"/>
  <c r="M1575" i="1" l="1"/>
  <c r="N1575" i="1" l="1"/>
  <c r="O1575" i="1" s="1"/>
  <c r="Q1576" i="1" l="1"/>
  <c r="I1576" i="1"/>
  <c r="J1576" i="1" s="1"/>
  <c r="L1576" i="1" l="1"/>
  <c r="M1576" i="1" s="1"/>
  <c r="K1576" i="1"/>
  <c r="N1576" i="1" l="1"/>
  <c r="O1576" i="1" s="1"/>
  <c r="Q1577" i="1" l="1"/>
  <c r="I1577" i="1"/>
  <c r="J1577" i="1" s="1"/>
  <c r="K1577" i="1" l="1"/>
  <c r="L1577" i="1"/>
  <c r="M1577" i="1" l="1"/>
  <c r="N1577" i="1" l="1"/>
  <c r="O1577" i="1" s="1"/>
  <c r="Q1578" i="1" l="1"/>
  <c r="I1578" i="1"/>
  <c r="J1578" i="1" s="1"/>
  <c r="L1578" i="1" l="1"/>
  <c r="M1578" i="1" s="1"/>
  <c r="K1578" i="1"/>
  <c r="N1578" i="1" l="1"/>
  <c r="O1578" i="1" s="1"/>
  <c r="Q1579" i="1" l="1"/>
  <c r="I1579" i="1"/>
  <c r="J1579" i="1" s="1"/>
  <c r="K1579" i="1" l="1"/>
  <c r="L1579" i="1"/>
  <c r="M1579" i="1" l="1"/>
  <c r="N1579" i="1" l="1"/>
  <c r="O1579" i="1" s="1"/>
  <c r="Q1580" i="1" l="1"/>
  <c r="I1580" i="1"/>
  <c r="J1580" i="1" s="1"/>
  <c r="L1580" i="1" l="1"/>
  <c r="M1580" i="1" s="1"/>
  <c r="K1580" i="1"/>
  <c r="N1580" i="1" l="1"/>
  <c r="O1580" i="1" s="1"/>
  <c r="Q1581" i="1" l="1"/>
  <c r="I1581" i="1"/>
  <c r="J1581" i="1" s="1"/>
  <c r="L1581" i="1" l="1"/>
  <c r="M1581" i="1" s="1"/>
  <c r="K1581" i="1"/>
  <c r="N1581" i="1" l="1"/>
  <c r="O1581" i="1" s="1"/>
  <c r="I1582" i="1" l="1"/>
  <c r="J1582" i="1" s="1"/>
  <c r="Q1582" i="1"/>
  <c r="L1582" i="1" l="1"/>
  <c r="M1582" i="1" s="1"/>
  <c r="K1582" i="1"/>
  <c r="N1582" i="1" l="1"/>
  <c r="O1582" i="1" s="1"/>
  <c r="Q1583" i="1" s="1"/>
  <c r="I1583" i="1" l="1"/>
  <c r="J1583" i="1" s="1"/>
  <c r="L1583" i="1" s="1"/>
  <c r="K1583" i="1" l="1"/>
  <c r="M1583" i="1"/>
  <c r="N1583" i="1" l="1"/>
  <c r="O1583" i="1" s="1"/>
  <c r="Q1584" i="1" s="1"/>
  <c r="I1584" i="1" l="1"/>
  <c r="J1584" i="1" s="1"/>
  <c r="K1584" i="1" s="1"/>
  <c r="L1584" i="1" l="1"/>
  <c r="M1584" i="1" s="1"/>
  <c r="N1584" i="1" l="1"/>
  <c r="O1584" i="1" s="1"/>
  <c r="I1585" i="1" s="1"/>
  <c r="J1585" i="1" s="1"/>
  <c r="L1585" i="1" s="1"/>
  <c r="M1585" i="1" s="1"/>
  <c r="Q1585" i="1" l="1"/>
  <c r="K1585" i="1"/>
  <c r="N1585" i="1"/>
  <c r="O1585" i="1" l="1"/>
  <c r="Q1586" i="1" s="1"/>
  <c r="I1586" i="1" l="1"/>
  <c r="J1586" i="1" s="1"/>
  <c r="K1586" i="1" s="1"/>
  <c r="L1586" i="1" l="1"/>
  <c r="M1586" i="1" s="1"/>
  <c r="N1586" i="1" l="1"/>
  <c r="O1586" i="1" s="1"/>
  <c r="Q1587" i="1" s="1"/>
  <c r="I1587" i="1" l="1"/>
  <c r="J1587" i="1" s="1"/>
  <c r="L1587" i="1" s="1"/>
  <c r="M1587" i="1" s="1"/>
  <c r="K1587" i="1" l="1"/>
  <c r="N1587" i="1"/>
  <c r="O1587" i="1" s="1"/>
  <c r="Q1588" i="1" l="1"/>
  <c r="I1588" i="1"/>
  <c r="J1588" i="1" s="1"/>
  <c r="L1588" i="1" s="1"/>
  <c r="M1588" i="1" l="1"/>
  <c r="K1588" i="1"/>
  <c r="N1588" i="1" l="1"/>
  <c r="O1588" i="1" s="1"/>
  <c r="Q1589" i="1" s="1"/>
  <c r="I1589" i="1" l="1"/>
  <c r="J1589" i="1" s="1"/>
  <c r="L1589" i="1" s="1"/>
  <c r="M1589" i="1" s="1"/>
  <c r="K1589" i="1" l="1"/>
  <c r="N1589" i="1"/>
  <c r="O1589" i="1" s="1"/>
  <c r="I1590" i="1" l="1"/>
  <c r="J1590" i="1" s="1"/>
  <c r="L1590" i="1" s="1"/>
  <c r="Q1590" i="1"/>
  <c r="M1590" i="1" l="1"/>
  <c r="K1590" i="1"/>
  <c r="N1590" i="1" l="1"/>
  <c r="O1590" i="1" s="1"/>
  <c r="Q1591" i="1" l="1"/>
  <c r="I1591" i="1"/>
  <c r="J1591" i="1" s="1"/>
  <c r="L1591" i="1" s="1"/>
  <c r="M1591" i="1" l="1"/>
  <c r="K1591" i="1"/>
  <c r="N1591" i="1" l="1"/>
  <c r="O1591" i="1" s="1"/>
  <c r="Q1592" i="1" s="1"/>
  <c r="I1592" i="1" l="1"/>
  <c r="J1592" i="1" s="1"/>
  <c r="L1592" i="1" s="1"/>
  <c r="M1592" i="1" s="1"/>
  <c r="K1592" i="1" l="1"/>
  <c r="N1592" i="1"/>
  <c r="O1592" i="1" s="1"/>
  <c r="Q1593" i="1" l="1"/>
  <c r="I1593" i="1"/>
  <c r="J1593" i="1" s="1"/>
  <c r="L1593" i="1" l="1"/>
  <c r="M1593" i="1" s="1"/>
  <c r="K1593" i="1"/>
  <c r="N1593" i="1" l="1"/>
  <c r="O1593" i="1" s="1"/>
  <c r="Q1594" i="1" l="1"/>
  <c r="I1594" i="1"/>
  <c r="J1594" i="1" s="1"/>
  <c r="L1594" i="1" s="1"/>
  <c r="M1594" i="1" l="1"/>
  <c r="K1594" i="1"/>
  <c r="N1594" i="1" l="1"/>
  <c r="O1594" i="1" s="1"/>
  <c r="I1595" i="1" l="1"/>
  <c r="J1595" i="1" s="1"/>
  <c r="L1595" i="1" s="1"/>
  <c r="Q1595" i="1"/>
  <c r="M1595" i="1" l="1"/>
  <c r="K1595" i="1"/>
  <c r="N1595" i="1" l="1"/>
  <c r="O1595" i="1" s="1"/>
  <c r="I1596" i="1" l="1"/>
  <c r="J1596" i="1" s="1"/>
  <c r="Q1596" i="1"/>
  <c r="L1596" i="1" l="1"/>
  <c r="K1596" i="1"/>
  <c r="M1596" i="1" l="1"/>
  <c r="N1596" i="1" l="1"/>
  <c r="O1596" i="1" s="1"/>
  <c r="Q1597" i="1" l="1"/>
  <c r="I1597" i="1"/>
  <c r="J1597" i="1" s="1"/>
  <c r="L1597" i="1" s="1"/>
  <c r="M1597" i="1" l="1"/>
  <c r="K1597" i="1"/>
  <c r="N1597" i="1" l="1"/>
  <c r="O1597" i="1" s="1"/>
  <c r="Q1598" i="1" s="1"/>
  <c r="I1598" i="1" l="1"/>
  <c r="J1598" i="1" s="1"/>
  <c r="L1598" i="1" s="1"/>
  <c r="K1598" i="1" l="1"/>
  <c r="M1598" i="1"/>
  <c r="N1598" i="1" l="1"/>
  <c r="O1598" i="1" s="1"/>
  <c r="Q1599" i="1" s="1"/>
  <c r="I1599" i="1" l="1"/>
  <c r="J1599" i="1" s="1"/>
  <c r="L1599" i="1" s="1"/>
  <c r="M1599" i="1" s="1"/>
  <c r="K1599" i="1" l="1"/>
  <c r="N1599" i="1"/>
  <c r="O1599" i="1" s="1"/>
  <c r="Q1600" i="1" l="1"/>
  <c r="I1600" i="1"/>
  <c r="J1600" i="1" s="1"/>
  <c r="L1600" i="1" l="1"/>
  <c r="K1600" i="1"/>
  <c r="M1600" i="1" l="1"/>
  <c r="N1600" i="1" l="1"/>
  <c r="O1600" i="1" s="1"/>
  <c r="I1601" i="1" l="1"/>
  <c r="J1601" i="1" s="1"/>
  <c r="Q1601" i="1"/>
  <c r="L1601" i="1" l="1"/>
  <c r="M1601" i="1" s="1"/>
  <c r="K1601" i="1"/>
  <c r="N1601" i="1" l="1"/>
  <c r="O1601" i="1" s="1"/>
  <c r="Q1602" i="1" l="1"/>
  <c r="I1602" i="1"/>
  <c r="J1602" i="1" s="1"/>
  <c r="L1602" i="1" s="1"/>
  <c r="M1602" i="1" l="1"/>
  <c r="K1602" i="1"/>
  <c r="N1602" i="1" l="1"/>
  <c r="O1602" i="1" s="1"/>
  <c r="Q1603" i="1" s="1"/>
  <c r="I1603" i="1" l="1"/>
  <c r="J1603" i="1" s="1"/>
  <c r="L1603" i="1" s="1"/>
  <c r="K1603" i="1" l="1"/>
  <c r="M1603" i="1"/>
  <c r="N1603" i="1" l="1"/>
  <c r="O1603" i="1" s="1"/>
  <c r="Q1604" i="1" l="1"/>
  <c r="I1604" i="1"/>
  <c r="J1604" i="1" s="1"/>
  <c r="L1604" i="1" s="1"/>
  <c r="M1604" i="1" l="1"/>
  <c r="K1604" i="1"/>
  <c r="N1604" i="1" l="1"/>
  <c r="O1604" i="1" s="1"/>
  <c r="Q1605" i="1" s="1"/>
  <c r="I1605" i="1" l="1"/>
  <c r="J1605" i="1" s="1"/>
  <c r="L1605" i="1" s="1"/>
  <c r="M1605" i="1" s="1"/>
  <c r="K1605" i="1" l="1"/>
  <c r="N1605" i="1"/>
  <c r="O1605" i="1" s="1"/>
  <c r="I1606" i="1" l="1"/>
  <c r="J1606" i="1" s="1"/>
  <c r="L1606" i="1" s="1"/>
  <c r="Q1606" i="1"/>
  <c r="M1606" i="1" l="1"/>
  <c r="K1606" i="1"/>
  <c r="N1606" i="1" l="1"/>
  <c r="O1606" i="1" s="1"/>
  <c r="Q1607" i="1" s="1"/>
  <c r="I1607" i="1" l="1"/>
  <c r="J1607" i="1" s="1"/>
  <c r="L1607" i="1" s="1"/>
  <c r="M1607" i="1" s="1"/>
  <c r="K1607" i="1" l="1"/>
  <c r="N1607" i="1"/>
  <c r="O1607" i="1" s="1"/>
  <c r="I1608" i="1" l="1"/>
  <c r="J1608" i="1" s="1"/>
  <c r="L1608" i="1" s="1"/>
  <c r="Q1608" i="1"/>
  <c r="M1608" i="1" l="1"/>
  <c r="K1608" i="1"/>
  <c r="N1608" i="1" l="1"/>
  <c r="O1608" i="1" s="1"/>
  <c r="I1609" i="1" s="1"/>
  <c r="J1609" i="1" s="1"/>
  <c r="Q1609" i="1" l="1"/>
  <c r="L1609" i="1"/>
  <c r="M1609" i="1" s="1"/>
  <c r="K1609" i="1"/>
  <c r="N1609" i="1" l="1"/>
  <c r="O1609" i="1" s="1"/>
  <c r="I1610" i="1" s="1"/>
  <c r="J1610" i="1" s="1"/>
  <c r="Q1610" i="1" l="1"/>
  <c r="L1610" i="1"/>
  <c r="M1610" i="1" s="1"/>
  <c r="K1610" i="1"/>
  <c r="N1610" i="1" l="1"/>
  <c r="O1610" i="1" s="1"/>
  <c r="Q1611" i="1" s="1"/>
  <c r="I1611" i="1" l="1"/>
  <c r="J1611" i="1" s="1"/>
  <c r="L1611" i="1" s="1"/>
  <c r="M1611" i="1" s="1"/>
  <c r="N1611" i="1" l="1"/>
  <c r="O1611" i="1" s="1"/>
  <c r="Q1612" i="1" s="1"/>
  <c r="K1611" i="1"/>
  <c r="I1612" i="1" l="1"/>
  <c r="J1612" i="1" s="1"/>
  <c r="K1612" i="1" s="1"/>
  <c r="L1612" i="1" l="1"/>
  <c r="M1612" i="1" s="1"/>
  <c r="N1612" i="1" l="1"/>
  <c r="O1612" i="1" s="1"/>
  <c r="I1613" i="1" l="1"/>
  <c r="J1613" i="1" s="1"/>
  <c r="Q1613" i="1"/>
  <c r="K1613" i="1" l="1"/>
  <c r="L1613" i="1"/>
  <c r="M1613" i="1" l="1"/>
  <c r="N1613" i="1" l="1"/>
  <c r="O1613" i="1" s="1"/>
  <c r="Q1614" i="1" l="1"/>
  <c r="I1614" i="1"/>
  <c r="J1614" i="1" s="1"/>
  <c r="L1614" i="1" l="1"/>
  <c r="K1614" i="1"/>
  <c r="M1614" i="1" l="1"/>
  <c r="N1614" i="1" l="1"/>
  <c r="O1614" i="1" s="1"/>
  <c r="I1615" i="1" s="1"/>
  <c r="J1615" i="1" s="1"/>
  <c r="K1615" i="1" s="1"/>
  <c r="L1615" i="1" l="1"/>
  <c r="M1615" i="1" s="1"/>
  <c r="Q1615" i="1"/>
  <c r="N1615" i="1" l="1"/>
  <c r="O1615" i="1" s="1"/>
  <c r="Q1616" i="1" s="1"/>
  <c r="I1616" i="1" l="1"/>
  <c r="J1616" i="1" s="1"/>
  <c r="K1616" i="1" s="1"/>
  <c r="L1616" i="1" l="1"/>
  <c r="M1616" i="1" s="1"/>
  <c r="N1616" i="1" l="1"/>
  <c r="O1616" i="1" s="1"/>
  <c r="I1617" i="1" l="1"/>
  <c r="J1617" i="1" s="1"/>
  <c r="L1617" i="1" s="1"/>
  <c r="M1617" i="1" s="1"/>
  <c r="Q1617" i="1"/>
  <c r="K1617" i="1" l="1"/>
  <c r="N1617" i="1"/>
  <c r="O1617" i="1" s="1"/>
  <c r="Q1618" i="1" l="1"/>
  <c r="I1618" i="1"/>
  <c r="J1618" i="1" s="1"/>
  <c r="L1618" i="1" s="1"/>
  <c r="M1618" i="1" l="1"/>
  <c r="K1618" i="1"/>
  <c r="N1618" i="1" l="1"/>
  <c r="O1618" i="1" s="1"/>
  <c r="Q1619" i="1" s="1"/>
  <c r="I1619" i="1" l="1"/>
  <c r="J1619" i="1" s="1"/>
  <c r="K1619" i="1" s="1"/>
  <c r="L1619" i="1" l="1"/>
  <c r="M1619" i="1" s="1"/>
  <c r="N1619" i="1" l="1"/>
  <c r="O1619" i="1" s="1"/>
  <c r="Q1620" i="1" s="1"/>
  <c r="I1620" i="1" l="1"/>
  <c r="J1620" i="1" s="1"/>
  <c r="L1620" i="1" s="1"/>
  <c r="K1620" i="1" l="1"/>
  <c r="M1620" i="1"/>
  <c r="N1620" i="1" l="1"/>
  <c r="O1620" i="1" s="1"/>
  <c r="Q1621" i="1" l="1"/>
  <c r="I1621" i="1"/>
  <c r="J1621" i="1" s="1"/>
  <c r="L1621" i="1" l="1"/>
  <c r="M1621" i="1" s="1"/>
  <c r="K1621" i="1"/>
  <c r="N1621" i="1" l="1"/>
  <c r="O1621" i="1" s="1"/>
  <c r="Q1622" i="1" s="1"/>
  <c r="I1622" i="1" l="1"/>
  <c r="J1622" i="1" s="1"/>
  <c r="L1622" i="1" s="1"/>
  <c r="M1622" i="1" l="1"/>
  <c r="K1622" i="1"/>
  <c r="N1622" i="1" l="1"/>
  <c r="O1622" i="1" s="1"/>
  <c r="Q1623" i="1" s="1"/>
  <c r="I1623" i="1" l="1"/>
  <c r="J1623" i="1" s="1"/>
  <c r="L1623" i="1" s="1"/>
  <c r="M1623" i="1" l="1"/>
  <c r="N1623" i="1" s="1"/>
  <c r="O1623" i="1" s="1"/>
  <c r="Q1624" i="1" s="1"/>
  <c r="K1623" i="1"/>
  <c r="I1624" i="1" l="1"/>
  <c r="J1624" i="1" s="1"/>
  <c r="K1624" i="1" s="1"/>
  <c r="L1624" i="1" l="1"/>
  <c r="M1624" i="1" s="1"/>
  <c r="N1624" i="1" l="1"/>
  <c r="O1624" i="1" s="1"/>
  <c r="Q1625" i="1" s="1"/>
  <c r="I1625" i="1" l="1"/>
  <c r="J1625" i="1" s="1"/>
  <c r="L1625" i="1" s="1"/>
  <c r="M1625" i="1" s="1"/>
  <c r="K1625" i="1" l="1"/>
  <c r="N1625" i="1"/>
  <c r="O1625" i="1" s="1"/>
  <c r="I1626" i="1" s="1"/>
  <c r="J1626" i="1" s="1"/>
  <c r="Q1626" i="1" l="1"/>
  <c r="L1626" i="1"/>
  <c r="M1626" i="1" s="1"/>
  <c r="K1626" i="1"/>
  <c r="N1626" i="1" l="1"/>
  <c r="O1626" i="1" s="1"/>
  <c r="I1627" i="1" l="1"/>
  <c r="J1627" i="1" s="1"/>
  <c r="L1627" i="1" s="1"/>
  <c r="M1627" i="1" s="1"/>
  <c r="Q1627" i="1"/>
  <c r="K1627" i="1" l="1"/>
  <c r="N1627" i="1"/>
  <c r="O1627" i="1" s="1"/>
  <c r="Q1628" i="1" l="1"/>
  <c r="I1628" i="1"/>
  <c r="J1628" i="1" s="1"/>
  <c r="L1628" i="1" l="1"/>
  <c r="M1628" i="1" s="1"/>
  <c r="K1628" i="1"/>
  <c r="N1628" i="1" l="1"/>
  <c r="O1628" i="1" s="1"/>
  <c r="Q1629" i="1" l="1"/>
  <c r="I1629" i="1"/>
  <c r="J1629" i="1" s="1"/>
  <c r="K1629" i="1" l="1"/>
  <c r="L1629" i="1"/>
  <c r="M1629" i="1" l="1"/>
  <c r="N1629" i="1" l="1"/>
  <c r="O1629" i="1" s="1"/>
  <c r="I1630" i="1" l="1"/>
  <c r="J1630" i="1" s="1"/>
  <c r="Q1630" i="1"/>
  <c r="L1630" i="1" l="1"/>
  <c r="K1630" i="1"/>
  <c r="M1630" i="1" l="1"/>
  <c r="N1630" i="1" l="1"/>
  <c r="O1630" i="1" s="1"/>
  <c r="Q1631" i="1" l="1"/>
  <c r="I1631" i="1"/>
  <c r="J1631" i="1" s="1"/>
  <c r="L1631" i="1" l="1"/>
  <c r="M1631" i="1" s="1"/>
  <c r="K1631" i="1"/>
  <c r="N1631" i="1" l="1"/>
  <c r="O1631" i="1" s="1"/>
  <c r="Q1632" i="1" s="1"/>
  <c r="I1632" i="1" l="1"/>
  <c r="J1632" i="1" s="1"/>
  <c r="K1632" i="1" s="1"/>
  <c r="L1632" i="1" l="1"/>
  <c r="M1632" i="1" l="1"/>
  <c r="N1632" i="1" l="1"/>
  <c r="O1632" i="1" s="1"/>
  <c r="Q1633" i="1" s="1"/>
  <c r="I1633" i="1" l="1"/>
  <c r="J1633" i="1" s="1"/>
  <c r="L1633" i="1" s="1"/>
  <c r="M1633" i="1" s="1"/>
  <c r="K1633" i="1" l="1"/>
  <c r="N1633" i="1"/>
  <c r="O1633" i="1" s="1"/>
  <c r="Q1634" i="1" s="1"/>
  <c r="I1634" i="1" l="1"/>
  <c r="J1634" i="1" s="1"/>
  <c r="L1634" i="1" s="1"/>
  <c r="M1634" i="1" l="1"/>
  <c r="K1634" i="1"/>
  <c r="N1634" i="1" l="1"/>
  <c r="O1634" i="1" s="1"/>
  <c r="Q1635" i="1" s="1"/>
  <c r="I1635" i="1" l="1"/>
  <c r="J1635" i="1" s="1"/>
  <c r="L1635" i="1" s="1"/>
  <c r="M1635" i="1" s="1"/>
  <c r="N1635" i="1" l="1"/>
  <c r="O1635" i="1" s="1"/>
  <c r="Q1636" i="1" s="1"/>
  <c r="K1635" i="1"/>
  <c r="I1636" i="1" l="1"/>
  <c r="J1636" i="1" s="1"/>
  <c r="L1636" i="1" s="1"/>
  <c r="M1636" i="1" s="1"/>
  <c r="K1636" i="1" l="1"/>
  <c r="N1636" i="1"/>
  <c r="O1636" i="1" s="1"/>
  <c r="Q1637" i="1" l="1"/>
  <c r="I1637" i="1"/>
  <c r="J1637" i="1" s="1"/>
  <c r="K1637" i="1" l="1"/>
  <c r="L1637" i="1"/>
  <c r="M1637" i="1" l="1"/>
  <c r="N1637" i="1" l="1"/>
  <c r="O1637" i="1" s="1"/>
  <c r="Q1638" i="1" l="1"/>
  <c r="I1638" i="1"/>
  <c r="J1638" i="1" s="1"/>
  <c r="L1638" i="1" l="1"/>
  <c r="M1638" i="1" s="1"/>
  <c r="K1638" i="1"/>
  <c r="N1638" i="1" l="1"/>
  <c r="O1638" i="1" s="1"/>
  <c r="I1639" i="1" l="1"/>
  <c r="J1639" i="1" s="1"/>
  <c r="L1639" i="1" s="1"/>
  <c r="M1639" i="1" s="1"/>
  <c r="Q1639" i="1"/>
  <c r="K1639" i="1" l="1"/>
  <c r="N1639" i="1"/>
  <c r="O1639" i="1" s="1"/>
  <c r="I1640" i="1" l="1"/>
  <c r="J1640" i="1" s="1"/>
  <c r="Q1640" i="1"/>
  <c r="L1640" i="1" l="1"/>
  <c r="M1640" i="1" s="1"/>
  <c r="K1640" i="1"/>
  <c r="N1640" i="1" l="1"/>
  <c r="O1640" i="1" s="1"/>
  <c r="Q1641" i="1" s="1"/>
  <c r="I1641" i="1" l="1"/>
  <c r="J1641" i="1" s="1"/>
  <c r="L1641" i="1" s="1"/>
  <c r="K1641" i="1" l="1"/>
  <c r="M1641" i="1"/>
  <c r="N1641" i="1" l="1"/>
  <c r="O1641" i="1" s="1"/>
  <c r="Q1642" i="1" s="1"/>
  <c r="I1642" i="1" l="1"/>
  <c r="J1642" i="1" s="1"/>
  <c r="L1642" i="1" s="1"/>
  <c r="M1642" i="1" s="1"/>
  <c r="K1642" i="1" l="1"/>
  <c r="N1642" i="1"/>
  <c r="O1642" i="1" s="1"/>
  <c r="Q1643" i="1" l="1"/>
  <c r="I1643" i="1"/>
  <c r="J1643" i="1" s="1"/>
  <c r="L1643" i="1" l="1"/>
  <c r="M1643" i="1" s="1"/>
  <c r="K1643" i="1"/>
  <c r="N1643" i="1" l="1"/>
  <c r="O1643" i="1" s="1"/>
  <c r="Q1644" i="1" l="1"/>
  <c r="I1644" i="1"/>
  <c r="J1644" i="1" s="1"/>
  <c r="L1644" i="1" l="1"/>
  <c r="M1644" i="1" s="1"/>
  <c r="K1644" i="1"/>
  <c r="N1644" i="1" l="1"/>
  <c r="O1644" i="1" s="1"/>
  <c r="Q1645" i="1" l="1"/>
  <c r="I1645" i="1"/>
  <c r="J1645" i="1" s="1"/>
  <c r="K1645" i="1" l="1"/>
  <c r="L1645" i="1"/>
  <c r="M1645" i="1" l="1"/>
  <c r="N1645" i="1" l="1"/>
  <c r="O1645" i="1" s="1"/>
  <c r="Q1646" i="1" l="1"/>
  <c r="I1646" i="1"/>
  <c r="J1646" i="1" s="1"/>
  <c r="L1646" i="1" l="1"/>
  <c r="M1646" i="1" s="1"/>
  <c r="K1646" i="1"/>
  <c r="N1646" i="1" l="1"/>
  <c r="O1646" i="1" s="1"/>
  <c r="Q1647" i="1" l="1"/>
  <c r="I1647" i="1"/>
  <c r="J1647" i="1" s="1"/>
  <c r="K1647" i="1" l="1"/>
  <c r="L1647" i="1"/>
  <c r="M1647" i="1" l="1"/>
  <c r="N1647" i="1" l="1"/>
  <c r="O1647" i="1" s="1"/>
  <c r="Q1648" i="1" l="1"/>
  <c r="I1648" i="1"/>
  <c r="J1648" i="1" s="1"/>
  <c r="L1648" i="1" l="1"/>
  <c r="M1648" i="1" s="1"/>
  <c r="K1648" i="1"/>
  <c r="N1648" i="1" l="1"/>
  <c r="O1648" i="1" s="1"/>
  <c r="Q1649" i="1" l="1"/>
  <c r="I1649" i="1"/>
  <c r="J1649" i="1" s="1"/>
  <c r="K1649" i="1" l="1"/>
  <c r="L1649" i="1"/>
  <c r="M1649" i="1" l="1"/>
  <c r="N1649" i="1" l="1"/>
  <c r="O1649" i="1" s="1"/>
  <c r="Q1650" i="1" l="1"/>
  <c r="I1650" i="1"/>
  <c r="J1650" i="1" s="1"/>
  <c r="L1650" i="1" l="1"/>
  <c r="M1650" i="1" s="1"/>
  <c r="K1650" i="1"/>
  <c r="N1650" i="1" l="1"/>
  <c r="O1650" i="1" s="1"/>
  <c r="Q1651" i="1" l="1"/>
  <c r="I1651" i="1"/>
  <c r="J1651" i="1" s="1"/>
  <c r="K1651" i="1" l="1"/>
  <c r="L1651" i="1"/>
  <c r="M1651" i="1" l="1"/>
  <c r="N1651" i="1" l="1"/>
  <c r="O1651" i="1" s="1"/>
  <c r="Q1652" i="1" l="1"/>
  <c r="I1652" i="1"/>
  <c r="J1652" i="1" s="1"/>
  <c r="L1652" i="1" l="1"/>
  <c r="M1652" i="1" s="1"/>
  <c r="K1652" i="1"/>
  <c r="N1652" i="1" l="1"/>
  <c r="O1652" i="1" s="1"/>
  <c r="I1653" i="1" l="1"/>
  <c r="J1653" i="1" s="1"/>
  <c r="L1653" i="1" s="1"/>
  <c r="Q1653" i="1"/>
  <c r="M1653" i="1" l="1"/>
  <c r="K1653" i="1"/>
  <c r="N1653" i="1" l="1"/>
  <c r="O1653" i="1" s="1"/>
  <c r="I1654" i="1" s="1"/>
  <c r="J1654" i="1" s="1"/>
  <c r="L1654" i="1" s="1"/>
  <c r="M1654" i="1" s="1"/>
  <c r="Q1654" i="1" l="1"/>
  <c r="K1654" i="1"/>
  <c r="N1654" i="1"/>
  <c r="O1654" i="1" l="1"/>
  <c r="Q1655" i="1" s="1"/>
  <c r="I1655" i="1" l="1"/>
  <c r="J1655" i="1" s="1"/>
  <c r="K1655" i="1" s="1"/>
  <c r="L1655" i="1" l="1"/>
  <c r="M1655" i="1" s="1"/>
  <c r="N1655" i="1" l="1"/>
  <c r="O1655" i="1" s="1"/>
  <c r="I1656" i="1" l="1"/>
  <c r="J1656" i="1" s="1"/>
  <c r="Q1656" i="1"/>
  <c r="L1656" i="1" l="1"/>
  <c r="M1656" i="1" s="1"/>
  <c r="K1656" i="1"/>
  <c r="N1656" i="1" l="1"/>
  <c r="O1656" i="1" s="1"/>
  <c r="Q1657" i="1" s="1"/>
  <c r="I1657" i="1" l="1"/>
  <c r="J1657" i="1" s="1"/>
  <c r="K1657" i="1" s="1"/>
  <c r="L1657" i="1" l="1"/>
  <c r="M1657" i="1" l="1"/>
  <c r="N1657" i="1" l="1"/>
  <c r="O1657" i="1" s="1"/>
  <c r="Q1658" i="1" s="1"/>
  <c r="I1658" i="1" l="1"/>
  <c r="J1658" i="1" s="1"/>
  <c r="K1658" i="1" s="1"/>
  <c r="L1658" i="1" l="1"/>
  <c r="M1658" i="1" s="1"/>
  <c r="N1658" i="1" l="1"/>
  <c r="O1658" i="1" s="1"/>
  <c r="I1659" i="1" s="1"/>
  <c r="J1659" i="1" s="1"/>
  <c r="Q1659" i="1" l="1"/>
  <c r="K1659" i="1"/>
  <c r="L1659" i="1"/>
  <c r="M1659" i="1" l="1"/>
  <c r="N1659" i="1" l="1"/>
  <c r="O1659" i="1" s="1"/>
  <c r="I1660" i="1" l="1"/>
  <c r="J1660" i="1" s="1"/>
  <c r="Q1660" i="1"/>
  <c r="L1660" i="1" l="1"/>
  <c r="K1660" i="1"/>
  <c r="M1660" i="1" l="1"/>
  <c r="N1660" i="1" l="1"/>
  <c r="O1660" i="1" s="1"/>
  <c r="Q1661" i="1" l="1"/>
  <c r="I1661" i="1"/>
  <c r="J1661" i="1" s="1"/>
  <c r="K1661" i="1" l="1"/>
  <c r="L1661" i="1"/>
  <c r="M1661" i="1" l="1"/>
  <c r="N1661" i="1" l="1"/>
  <c r="O1661" i="1" s="1"/>
  <c r="Q1662" i="1" l="1"/>
  <c r="I1662" i="1"/>
  <c r="J1662" i="1" s="1"/>
  <c r="K1662" i="1" l="1"/>
  <c r="L1662" i="1"/>
  <c r="M1662" i="1" s="1"/>
  <c r="N1662" i="1" l="1"/>
  <c r="O1662" i="1" s="1"/>
  <c r="Q1663" i="1" l="1"/>
  <c r="I1663" i="1"/>
  <c r="J1663" i="1" s="1"/>
  <c r="K1663" i="1" l="1"/>
  <c r="L1663" i="1"/>
  <c r="M1663" i="1" l="1"/>
  <c r="N1663" i="1" l="1"/>
  <c r="O1663" i="1" s="1"/>
  <c r="Q1664" i="1" l="1"/>
  <c r="I1664" i="1"/>
  <c r="J1664" i="1" s="1"/>
  <c r="L1664" i="1" l="1"/>
  <c r="M1664" i="1" s="1"/>
  <c r="K1664" i="1"/>
  <c r="N1664" i="1" l="1"/>
  <c r="O1664" i="1" s="1"/>
  <c r="I1665" i="1" l="1"/>
  <c r="J1665" i="1" s="1"/>
  <c r="L1665" i="1" s="1"/>
  <c r="M1665" i="1" s="1"/>
  <c r="Q1665" i="1"/>
  <c r="K1665" i="1" l="1"/>
  <c r="N1665" i="1"/>
  <c r="O1665" i="1" s="1"/>
  <c r="Q1666" i="1" l="1"/>
  <c r="I1666" i="1"/>
  <c r="J1666" i="1" s="1"/>
  <c r="L1666" i="1" l="1"/>
  <c r="M1666" i="1" s="1"/>
  <c r="K1666" i="1"/>
  <c r="N1666" i="1" l="1"/>
  <c r="O1666" i="1" s="1"/>
  <c r="Q1667" i="1" l="1"/>
  <c r="I1667" i="1"/>
  <c r="J1667" i="1" s="1"/>
  <c r="K1667" i="1" l="1"/>
  <c r="L1667" i="1"/>
  <c r="M1667" i="1" l="1"/>
  <c r="N1667" i="1" l="1"/>
  <c r="O1667" i="1" s="1"/>
  <c r="Q1668" i="1" l="1"/>
  <c r="I1668" i="1"/>
  <c r="J1668" i="1" s="1"/>
  <c r="L1668" i="1" l="1"/>
  <c r="M1668" i="1" s="1"/>
  <c r="K1668" i="1"/>
  <c r="N1668" i="1" l="1"/>
  <c r="O1668" i="1" s="1"/>
  <c r="Q1669" i="1" l="1"/>
  <c r="I1669" i="1"/>
  <c r="J1669" i="1" s="1"/>
  <c r="K1669" i="1" l="1"/>
  <c r="L1669" i="1"/>
  <c r="M1669" i="1" l="1"/>
  <c r="N1669" i="1" l="1"/>
  <c r="O1669" i="1" s="1"/>
  <c r="Q1670" i="1" l="1"/>
  <c r="I1670" i="1"/>
  <c r="J1670" i="1" s="1"/>
  <c r="L1670" i="1" l="1"/>
  <c r="M1670" i="1" s="1"/>
  <c r="K1670" i="1"/>
  <c r="N1670" i="1" l="1"/>
  <c r="O1670" i="1" s="1"/>
  <c r="Q1671" i="1" l="1"/>
  <c r="I1671" i="1"/>
  <c r="J1671" i="1" s="1"/>
  <c r="L1671" i="1" s="1"/>
  <c r="M1671" i="1" l="1"/>
  <c r="K1671" i="1"/>
  <c r="N1671" i="1" l="1"/>
  <c r="O1671" i="1" s="1"/>
  <c r="Q1672" i="1" l="1"/>
  <c r="I1672" i="1"/>
  <c r="J1672" i="1" s="1"/>
  <c r="L1672" i="1" l="1"/>
  <c r="M1672" i="1" s="1"/>
  <c r="K1672" i="1"/>
  <c r="N1672" i="1" l="1"/>
  <c r="O1672" i="1" s="1"/>
  <c r="Q1673" i="1" l="1"/>
  <c r="I1673" i="1"/>
  <c r="J1673" i="1" s="1"/>
  <c r="K1673" i="1" l="1"/>
  <c r="L1673" i="1"/>
  <c r="M1673" i="1" l="1"/>
  <c r="N1673" i="1" l="1"/>
  <c r="O1673" i="1" s="1"/>
  <c r="Q1674" i="1" l="1"/>
  <c r="I1674" i="1"/>
  <c r="J1674" i="1" s="1"/>
  <c r="L1674" i="1" l="1"/>
  <c r="M1674" i="1" s="1"/>
  <c r="K1674" i="1"/>
  <c r="N1674" i="1" l="1"/>
  <c r="O1674" i="1" s="1"/>
  <c r="I1675" i="1" l="1"/>
  <c r="J1675" i="1" s="1"/>
  <c r="L1675" i="1" s="1"/>
  <c r="M1675" i="1" s="1"/>
  <c r="Q1675" i="1"/>
  <c r="K1675" i="1" l="1"/>
  <c r="N1675" i="1"/>
  <c r="O1675" i="1" s="1"/>
  <c r="Q1676" i="1" l="1"/>
  <c r="I1676" i="1"/>
  <c r="J1676" i="1" s="1"/>
  <c r="L1676" i="1" l="1"/>
  <c r="M1676" i="1" s="1"/>
  <c r="K1676" i="1"/>
  <c r="N1676" i="1" l="1"/>
  <c r="O1676" i="1" s="1"/>
  <c r="Q1677" i="1" l="1"/>
  <c r="I1677" i="1"/>
  <c r="J1677" i="1" s="1"/>
  <c r="K1677" i="1" l="1"/>
  <c r="L1677" i="1"/>
  <c r="M1677" i="1" l="1"/>
  <c r="N1677" i="1" l="1"/>
  <c r="O1677" i="1" s="1"/>
  <c r="Q1678" i="1" l="1"/>
  <c r="I1678" i="1"/>
  <c r="J1678" i="1" s="1"/>
  <c r="L1678" i="1" l="1"/>
  <c r="M1678" i="1" s="1"/>
  <c r="K1678" i="1"/>
  <c r="N1678" i="1" l="1"/>
  <c r="O1678" i="1" s="1"/>
  <c r="Q1679" i="1" l="1"/>
  <c r="I1679" i="1"/>
  <c r="J1679" i="1" s="1"/>
  <c r="K1679" i="1" l="1"/>
  <c r="L1679" i="1"/>
  <c r="M1679" i="1" l="1"/>
  <c r="N1679" i="1" l="1"/>
  <c r="O1679" i="1" s="1"/>
  <c r="Q1680" i="1" l="1"/>
  <c r="I1680" i="1"/>
  <c r="J1680" i="1" s="1"/>
  <c r="L1680" i="1" l="1"/>
  <c r="K1680" i="1"/>
  <c r="M1680" i="1" l="1"/>
  <c r="N1680" i="1" l="1"/>
  <c r="O1680" i="1" s="1"/>
  <c r="Q1681" i="1" s="1"/>
  <c r="I1681" i="1" l="1"/>
  <c r="J1681" i="1" s="1"/>
  <c r="K1681" i="1" s="1"/>
  <c r="L1681" i="1" l="1"/>
  <c r="M1681" i="1" l="1"/>
  <c r="N1681" i="1" l="1"/>
  <c r="O1681" i="1" s="1"/>
  <c r="Q1682" i="1" s="1"/>
  <c r="I1682" i="1" l="1"/>
  <c r="J1682" i="1" s="1"/>
  <c r="L1682" i="1" s="1"/>
  <c r="M1682" i="1" s="1"/>
  <c r="K1682" i="1" l="1"/>
  <c r="N1682" i="1"/>
  <c r="O1682" i="1" s="1"/>
  <c r="Q1683" i="1" l="1"/>
  <c r="I1683" i="1"/>
  <c r="J1683" i="1" s="1"/>
  <c r="K1683" i="1" l="1"/>
  <c r="L1683" i="1"/>
  <c r="M1683" i="1" l="1"/>
  <c r="N1683" i="1" l="1"/>
  <c r="O1683" i="1" s="1"/>
  <c r="Q1684" i="1" l="1"/>
  <c r="I1684" i="1"/>
  <c r="J1684" i="1" s="1"/>
  <c r="K1684" i="1" l="1"/>
  <c r="L1684" i="1"/>
  <c r="M1684" i="1" l="1"/>
  <c r="N1684" i="1" l="1"/>
  <c r="O1684" i="1" s="1"/>
  <c r="I1685" i="1" l="1"/>
  <c r="J1685" i="1" s="1"/>
  <c r="L1685" i="1" s="1"/>
  <c r="M1685" i="1" s="1"/>
  <c r="Q1685" i="1"/>
  <c r="K1685" i="1" l="1"/>
  <c r="N1685" i="1"/>
  <c r="O1685" i="1" s="1"/>
  <c r="Q1686" i="1" l="1"/>
  <c r="I1686" i="1"/>
  <c r="J1686" i="1" s="1"/>
  <c r="L1686" i="1" l="1"/>
  <c r="M1686" i="1" s="1"/>
  <c r="K1686" i="1"/>
  <c r="N1686" i="1" l="1"/>
  <c r="O1686" i="1" s="1"/>
  <c r="Q1687" i="1" l="1"/>
  <c r="I1687" i="1"/>
  <c r="J1687" i="1" s="1"/>
  <c r="K1687" i="1" l="1"/>
  <c r="L1687" i="1"/>
  <c r="M1687" i="1" l="1"/>
  <c r="N1687" i="1" l="1"/>
  <c r="O1687" i="1" s="1"/>
  <c r="Q1688" i="1" l="1"/>
  <c r="I1688" i="1"/>
  <c r="J1688" i="1" s="1"/>
  <c r="L1688" i="1" l="1"/>
  <c r="K1688" i="1"/>
  <c r="M1688" i="1" l="1"/>
  <c r="N1688" i="1" l="1"/>
  <c r="O1688" i="1" s="1"/>
  <c r="Q1689" i="1" s="1"/>
  <c r="I1689" i="1" l="1"/>
  <c r="J1689" i="1" s="1"/>
  <c r="K1689" i="1" s="1"/>
  <c r="L1689" i="1" l="1"/>
  <c r="M1689" i="1" l="1"/>
  <c r="N1689" i="1" s="1"/>
  <c r="O1689" i="1" s="1"/>
  <c r="Q1690" i="1" l="1"/>
  <c r="I1690" i="1"/>
  <c r="J1690" i="1" s="1"/>
  <c r="L1690" i="1" l="1"/>
  <c r="M1690" i="1" s="1"/>
  <c r="K1690" i="1"/>
  <c r="N1690" i="1" l="1"/>
  <c r="O1690" i="1" s="1"/>
  <c r="Q1691" i="1" l="1"/>
  <c r="I1691" i="1"/>
  <c r="J1691" i="1" s="1"/>
  <c r="K1691" i="1" l="1"/>
  <c r="L1691" i="1"/>
  <c r="M1691" i="1" l="1"/>
  <c r="N1691" i="1" l="1"/>
  <c r="O1691" i="1" s="1"/>
  <c r="Q1692" i="1" l="1"/>
  <c r="I1692" i="1"/>
  <c r="J1692" i="1" s="1"/>
  <c r="L1692" i="1" l="1"/>
  <c r="M1692" i="1" s="1"/>
  <c r="K1692" i="1"/>
  <c r="N1692" i="1" l="1"/>
  <c r="O1692" i="1" s="1"/>
  <c r="I1693" i="1" l="1"/>
  <c r="J1693" i="1" s="1"/>
  <c r="L1693" i="1" s="1"/>
  <c r="M1693" i="1" s="1"/>
  <c r="Q1693" i="1"/>
  <c r="K1693" i="1" l="1"/>
  <c r="N1693" i="1"/>
  <c r="O1693" i="1" s="1"/>
  <c r="Q1694" i="1" l="1"/>
  <c r="I1694" i="1"/>
  <c r="J1694" i="1" s="1"/>
  <c r="L1694" i="1" l="1"/>
  <c r="M1694" i="1" s="1"/>
  <c r="K1694" i="1"/>
  <c r="N1694" i="1" l="1"/>
  <c r="O1694" i="1" s="1"/>
  <c r="Q1695" i="1" l="1"/>
  <c r="I1695" i="1"/>
  <c r="J1695" i="1" s="1"/>
  <c r="K1695" i="1" l="1"/>
  <c r="L1695" i="1"/>
  <c r="M1695" i="1" l="1"/>
  <c r="N1695" i="1" l="1"/>
  <c r="O1695" i="1" s="1"/>
  <c r="Q1696" i="1" l="1"/>
  <c r="I1696" i="1"/>
  <c r="J1696" i="1" s="1"/>
  <c r="L1696" i="1" l="1"/>
  <c r="M1696" i="1" s="1"/>
  <c r="K1696" i="1"/>
  <c r="N1696" i="1" l="1"/>
  <c r="O1696" i="1" s="1"/>
  <c r="I1697" i="1" l="1"/>
  <c r="J1697" i="1" s="1"/>
  <c r="L1697" i="1" s="1"/>
  <c r="Q1697" i="1"/>
  <c r="M1697" i="1" l="1"/>
  <c r="K1697" i="1"/>
  <c r="N1697" i="1" l="1"/>
  <c r="O1697" i="1" s="1"/>
  <c r="Q1698" i="1" s="1"/>
  <c r="I1698" i="1" l="1"/>
  <c r="J1698" i="1" s="1"/>
  <c r="L1698" i="1" s="1"/>
  <c r="M1698" i="1" s="1"/>
  <c r="K1698" i="1" l="1"/>
  <c r="N1698" i="1"/>
  <c r="O1698" i="1" s="1"/>
  <c r="Q1699" i="1" l="1"/>
  <c r="I1699" i="1"/>
  <c r="J1699" i="1" s="1"/>
  <c r="K1699" i="1" l="1"/>
  <c r="L1699" i="1"/>
  <c r="M1699" i="1" l="1"/>
  <c r="N1699" i="1" l="1"/>
  <c r="O1699" i="1" s="1"/>
  <c r="Q1700" i="1" l="1"/>
  <c r="I1700" i="1"/>
  <c r="J1700" i="1" s="1"/>
  <c r="L1700" i="1" l="1"/>
  <c r="M1700" i="1" s="1"/>
  <c r="K1700" i="1"/>
  <c r="N1700" i="1" l="1"/>
  <c r="O1700" i="1" s="1"/>
  <c r="Q1701" i="1" l="1"/>
  <c r="I1701" i="1"/>
  <c r="J1701" i="1" s="1"/>
  <c r="K1701" i="1" l="1"/>
  <c r="L1701" i="1"/>
  <c r="M1701" i="1" l="1"/>
  <c r="N1701" i="1" l="1"/>
  <c r="O1701" i="1" s="1"/>
  <c r="Q1702" i="1" l="1"/>
  <c r="I1702" i="1"/>
  <c r="J1702" i="1" s="1"/>
  <c r="L1702" i="1" l="1"/>
  <c r="M1702" i="1" s="1"/>
  <c r="K1702" i="1"/>
  <c r="N1702" i="1" l="1"/>
  <c r="O1702" i="1" s="1"/>
  <c r="Q1703" i="1" l="1"/>
  <c r="I1703" i="1"/>
  <c r="J1703" i="1" s="1"/>
  <c r="K1703" i="1" l="1"/>
  <c r="L1703" i="1"/>
  <c r="M1703" i="1" l="1"/>
  <c r="N1703" i="1" l="1"/>
  <c r="O1703" i="1" s="1"/>
  <c r="Q1704" i="1" l="1"/>
  <c r="I1704" i="1"/>
  <c r="J1704" i="1" s="1"/>
  <c r="L1704" i="1" l="1"/>
  <c r="M1704" i="1" s="1"/>
  <c r="K1704" i="1"/>
  <c r="N1704" i="1" l="1"/>
  <c r="O1704" i="1" s="1"/>
  <c r="Q1705" i="1" l="1"/>
  <c r="I1705" i="1"/>
  <c r="J1705" i="1" s="1"/>
  <c r="K1705" i="1" l="1"/>
  <c r="L1705" i="1"/>
  <c r="M1705" i="1" l="1"/>
  <c r="N1705" i="1" l="1"/>
  <c r="O1705" i="1" s="1"/>
  <c r="Q1706" i="1" l="1"/>
  <c r="I1706" i="1"/>
  <c r="J1706" i="1" s="1"/>
  <c r="L1706" i="1" l="1"/>
  <c r="M1706" i="1" s="1"/>
  <c r="K1706" i="1"/>
  <c r="N1706" i="1" l="1"/>
  <c r="O1706" i="1" s="1"/>
  <c r="Q1707" i="1" l="1"/>
  <c r="I1707" i="1"/>
  <c r="J1707" i="1" s="1"/>
  <c r="K1707" i="1" l="1"/>
  <c r="L1707" i="1"/>
  <c r="M1707" i="1" l="1"/>
  <c r="N1707" i="1" l="1"/>
  <c r="O1707" i="1" s="1"/>
  <c r="Q1708" i="1" l="1"/>
  <c r="I1708" i="1"/>
  <c r="J1708" i="1" s="1"/>
  <c r="L1708" i="1" l="1"/>
  <c r="M1708" i="1" s="1"/>
  <c r="K1708" i="1"/>
  <c r="N1708" i="1" l="1"/>
  <c r="O1708" i="1" s="1"/>
  <c r="Q1709" i="1" l="1"/>
  <c r="I1709" i="1"/>
  <c r="J1709" i="1" s="1"/>
  <c r="K1709" i="1" l="1"/>
  <c r="L1709" i="1"/>
  <c r="M1709" i="1" l="1"/>
  <c r="N1709" i="1" l="1"/>
  <c r="O1709" i="1" s="1"/>
  <c r="Q1710" i="1" l="1"/>
  <c r="I1710" i="1"/>
  <c r="J1710" i="1" s="1"/>
  <c r="L1710" i="1" l="1"/>
  <c r="M1710" i="1" s="1"/>
  <c r="K1710" i="1"/>
  <c r="N1710" i="1" l="1"/>
  <c r="O1710" i="1" s="1"/>
  <c r="Q1711" i="1" l="1"/>
  <c r="I1711" i="1"/>
  <c r="J1711" i="1" s="1"/>
  <c r="K1711" i="1" l="1"/>
  <c r="L1711" i="1"/>
  <c r="M1711" i="1" l="1"/>
  <c r="N1711" i="1" l="1"/>
  <c r="O1711" i="1" s="1"/>
  <c r="Q1712" i="1" l="1"/>
  <c r="I1712" i="1"/>
  <c r="J1712" i="1" s="1"/>
  <c r="L1712" i="1" l="1"/>
  <c r="M1712" i="1" s="1"/>
  <c r="K1712" i="1"/>
  <c r="N1712" i="1" l="1"/>
  <c r="O1712" i="1" s="1"/>
  <c r="Q1713" i="1" l="1"/>
  <c r="I1713" i="1"/>
  <c r="J1713" i="1" s="1"/>
  <c r="K1713" i="1" l="1"/>
  <c r="L1713" i="1"/>
  <c r="M1713" i="1" l="1"/>
  <c r="N1713" i="1" l="1"/>
  <c r="O1713" i="1" s="1"/>
  <c r="Q1714" i="1" l="1"/>
  <c r="I1714" i="1"/>
  <c r="J1714" i="1" s="1"/>
  <c r="L1714" i="1" l="1"/>
  <c r="M1714" i="1" s="1"/>
  <c r="K1714" i="1"/>
  <c r="N1714" i="1" l="1"/>
  <c r="O1714" i="1" s="1"/>
  <c r="I1715" i="1" l="1"/>
  <c r="J1715" i="1" s="1"/>
  <c r="L1715" i="1" s="1"/>
  <c r="M1715" i="1" s="1"/>
  <c r="Q1715" i="1"/>
  <c r="K1715" i="1" l="1"/>
  <c r="N1715" i="1"/>
  <c r="O1715" i="1" s="1"/>
  <c r="Q1716" i="1" l="1"/>
  <c r="I1716" i="1"/>
  <c r="J1716" i="1" s="1"/>
  <c r="L1716" i="1" l="1"/>
  <c r="M1716" i="1" s="1"/>
  <c r="K1716" i="1"/>
  <c r="N1716" i="1" l="1"/>
  <c r="O1716" i="1" s="1"/>
  <c r="I1717" i="1" l="1"/>
  <c r="J1717" i="1" s="1"/>
  <c r="L1717" i="1" s="1"/>
  <c r="Q1717" i="1"/>
  <c r="M1717" i="1" l="1"/>
  <c r="K1717" i="1"/>
  <c r="N1717" i="1" l="1"/>
  <c r="O1717" i="1" s="1"/>
  <c r="I1718" i="1" s="1"/>
  <c r="J1718" i="1" s="1"/>
  <c r="Q1718" i="1" l="1"/>
  <c r="L1718" i="1"/>
  <c r="M1718" i="1" s="1"/>
  <c r="K1718" i="1"/>
  <c r="N1718" i="1" l="1"/>
  <c r="O1718" i="1" s="1"/>
  <c r="I1719" i="1" l="1"/>
  <c r="J1719" i="1" s="1"/>
  <c r="L1719" i="1" s="1"/>
  <c r="M1719" i="1" s="1"/>
  <c r="Q1719" i="1"/>
  <c r="K1719" i="1" l="1"/>
  <c r="N1719" i="1"/>
  <c r="O1719" i="1" s="1"/>
  <c r="Q1720" i="1" l="1"/>
  <c r="I1720" i="1"/>
  <c r="J1720" i="1" s="1"/>
  <c r="L1720" i="1" l="1"/>
  <c r="M1720" i="1" s="1"/>
  <c r="K1720" i="1"/>
  <c r="N1720" i="1" l="1"/>
  <c r="O1720" i="1" s="1"/>
  <c r="I1721" i="1" l="1"/>
  <c r="J1721" i="1" s="1"/>
  <c r="L1721" i="1" s="1"/>
  <c r="M1721" i="1" s="1"/>
  <c r="Q1721" i="1"/>
  <c r="K1721" i="1" l="1"/>
  <c r="N1721" i="1"/>
  <c r="O1721" i="1" s="1"/>
  <c r="Q1722" i="1" l="1"/>
  <c r="I1722" i="1"/>
  <c r="J1722" i="1" s="1"/>
  <c r="L1722" i="1" l="1"/>
  <c r="M1722" i="1" s="1"/>
  <c r="K1722" i="1"/>
  <c r="N1722" i="1" l="1"/>
  <c r="O1722" i="1" s="1"/>
  <c r="Q1723" i="1" l="1"/>
  <c r="I1723" i="1"/>
  <c r="J1723" i="1" s="1"/>
  <c r="K1723" i="1" l="1"/>
  <c r="L1723" i="1"/>
  <c r="M1723" i="1" l="1"/>
  <c r="N1723" i="1" l="1"/>
  <c r="O1723" i="1" s="1"/>
  <c r="Q1724" i="1" l="1"/>
  <c r="I1724" i="1"/>
  <c r="J1724" i="1" s="1"/>
  <c r="L1724" i="1" l="1"/>
  <c r="M1724" i="1" s="1"/>
  <c r="K1724" i="1"/>
  <c r="N1724" i="1" l="1"/>
  <c r="O1724" i="1" s="1"/>
  <c r="Q1725" i="1" l="1"/>
  <c r="I1725" i="1"/>
  <c r="J1725" i="1" s="1"/>
  <c r="K1725" i="1" l="1"/>
  <c r="L1725" i="1"/>
  <c r="M1725" i="1" l="1"/>
  <c r="N1725" i="1" l="1"/>
  <c r="O1725" i="1" s="1"/>
  <c r="Q1726" i="1" l="1"/>
  <c r="I1726" i="1"/>
  <c r="J1726" i="1" s="1"/>
  <c r="L1726" i="1" l="1"/>
  <c r="M1726" i="1" s="1"/>
  <c r="K1726" i="1"/>
  <c r="N1726" i="1" l="1"/>
  <c r="O1726" i="1" s="1"/>
  <c r="Q1727" i="1" l="1"/>
  <c r="I1727" i="1"/>
  <c r="J1727" i="1" s="1"/>
  <c r="K1727" i="1" l="1"/>
  <c r="L1727" i="1"/>
  <c r="M1727" i="1" l="1"/>
  <c r="N1727" i="1" l="1"/>
  <c r="O1727" i="1" s="1"/>
  <c r="Q1728" i="1" l="1"/>
  <c r="I1728" i="1"/>
  <c r="J1728" i="1" s="1"/>
  <c r="L1728" i="1" l="1"/>
  <c r="M1728" i="1" s="1"/>
  <c r="K1728" i="1"/>
  <c r="N1728" i="1" l="1"/>
  <c r="O1728" i="1" s="1"/>
  <c r="Q1729" i="1" l="1"/>
  <c r="I1729" i="1"/>
  <c r="J1729" i="1" s="1"/>
  <c r="K1729" i="1" l="1"/>
  <c r="L1729" i="1"/>
  <c r="M1729" i="1" l="1"/>
  <c r="N1729" i="1" l="1"/>
  <c r="O1729" i="1" s="1"/>
  <c r="Q1730" i="1" l="1"/>
  <c r="I1730" i="1"/>
  <c r="J1730" i="1" s="1"/>
  <c r="L1730" i="1" l="1"/>
  <c r="M1730" i="1" s="1"/>
  <c r="K1730" i="1"/>
  <c r="N1730" i="1" l="1"/>
  <c r="O1730" i="1" s="1"/>
  <c r="Q1731" i="1" l="1"/>
  <c r="I1731" i="1"/>
  <c r="J1731" i="1" s="1"/>
  <c r="L1731" i="1" s="1"/>
  <c r="K1731" i="1" l="1"/>
  <c r="M1731" i="1"/>
  <c r="N1731" i="1" l="1"/>
  <c r="O1731" i="1" s="1"/>
  <c r="Q1732" i="1" l="1"/>
  <c r="I1732" i="1"/>
  <c r="J1732" i="1" s="1"/>
  <c r="L1732" i="1" l="1"/>
  <c r="M1732" i="1" s="1"/>
  <c r="K1732" i="1"/>
  <c r="N1732" i="1" l="1"/>
  <c r="O1732" i="1" s="1"/>
  <c r="Q1733" i="1" l="1"/>
  <c r="I1733" i="1"/>
  <c r="J1733" i="1" s="1"/>
  <c r="K1733" i="1" l="1"/>
  <c r="L1733" i="1"/>
  <c r="M1733" i="1" l="1"/>
  <c r="N1733" i="1" l="1"/>
  <c r="O1733" i="1" s="1"/>
  <c r="Q1734" i="1" l="1"/>
  <c r="I1734" i="1"/>
  <c r="J1734" i="1" s="1"/>
  <c r="L1734" i="1" l="1"/>
  <c r="M1734" i="1" s="1"/>
  <c r="K1734" i="1"/>
  <c r="N1734" i="1" l="1"/>
  <c r="O1734" i="1" s="1"/>
  <c r="Q1735" i="1" l="1"/>
  <c r="I1735" i="1"/>
  <c r="J1735" i="1" s="1"/>
  <c r="K1735" i="1" l="1"/>
  <c r="L1735" i="1"/>
  <c r="M1735" i="1" l="1"/>
  <c r="N1735" i="1" l="1"/>
  <c r="O1735" i="1" s="1"/>
  <c r="Q1736" i="1" s="1"/>
  <c r="I1736" i="1" l="1"/>
  <c r="J1736" i="1" s="1"/>
  <c r="L1736" i="1" s="1"/>
  <c r="M1736" i="1" l="1"/>
  <c r="K1736" i="1"/>
  <c r="N1736" i="1" l="1"/>
  <c r="O1736" i="1" s="1"/>
  <c r="Q1737" i="1" s="1"/>
  <c r="I1737" i="1" l="1"/>
  <c r="J1737" i="1" s="1"/>
  <c r="L1737" i="1" s="1"/>
  <c r="K1737" i="1" l="1"/>
  <c r="M1737" i="1"/>
  <c r="N1737" i="1" l="1"/>
  <c r="O1737" i="1" s="1"/>
  <c r="Q1738" i="1" l="1"/>
  <c r="I1738" i="1"/>
  <c r="J1738" i="1" s="1"/>
  <c r="L1738" i="1" l="1"/>
  <c r="M1738" i="1" s="1"/>
  <c r="K1738" i="1"/>
  <c r="N1738" i="1" l="1"/>
  <c r="O1738" i="1" s="1"/>
  <c r="Q1739" i="1" l="1"/>
  <c r="I1739" i="1"/>
  <c r="J1739" i="1" s="1"/>
  <c r="K1739" i="1" l="1"/>
  <c r="L1739" i="1"/>
  <c r="M1739" i="1" l="1"/>
  <c r="N1739" i="1" l="1"/>
  <c r="O1739" i="1" s="1"/>
  <c r="Q1740" i="1" l="1"/>
  <c r="I1740" i="1"/>
  <c r="J1740" i="1" s="1"/>
  <c r="L1740" i="1" l="1"/>
  <c r="M1740" i="1" s="1"/>
  <c r="K1740" i="1"/>
  <c r="N1740" i="1" l="1"/>
  <c r="O1740" i="1" s="1"/>
  <c r="Q1741" i="1" l="1"/>
  <c r="I1741" i="1"/>
  <c r="J1741" i="1" s="1"/>
  <c r="K1741" i="1" l="1"/>
  <c r="L1741" i="1"/>
  <c r="M1741" i="1" l="1"/>
  <c r="N1741" i="1" l="1"/>
  <c r="O1741" i="1" s="1"/>
  <c r="Q1742" i="1" l="1"/>
  <c r="I1742" i="1"/>
  <c r="J1742" i="1" s="1"/>
  <c r="L1742" i="1" l="1"/>
  <c r="K1742" i="1"/>
  <c r="M1742" i="1" l="1"/>
  <c r="N1742" i="1" l="1"/>
  <c r="O1742" i="1" s="1"/>
  <c r="Q1743" i="1" s="1"/>
  <c r="I1743" i="1" l="1"/>
  <c r="J1743" i="1" s="1"/>
  <c r="K1743" i="1" s="1"/>
  <c r="L1743" i="1" l="1"/>
  <c r="M1743" i="1" l="1"/>
  <c r="N1743" i="1" l="1"/>
  <c r="O1743" i="1" s="1"/>
  <c r="Q1744" i="1" s="1"/>
  <c r="I1744" i="1" l="1"/>
  <c r="J1744" i="1" s="1"/>
  <c r="L1744" i="1" s="1"/>
  <c r="M1744" i="1" l="1"/>
  <c r="K1744" i="1"/>
  <c r="N1744" i="1" l="1"/>
  <c r="O1744" i="1" s="1"/>
  <c r="Q1745" i="1" s="1"/>
  <c r="I1745" i="1" l="1"/>
  <c r="J1745" i="1" s="1"/>
  <c r="K1745" i="1" s="1"/>
  <c r="L1745" i="1" l="1"/>
  <c r="M1745" i="1" l="1"/>
  <c r="N1745" i="1" l="1"/>
  <c r="O1745" i="1" s="1"/>
  <c r="I1746" i="1" s="1"/>
  <c r="J1746" i="1" s="1"/>
  <c r="Q1746" i="1" l="1"/>
  <c r="L1746" i="1"/>
  <c r="M1746" i="1" s="1"/>
  <c r="K1746" i="1"/>
  <c r="N1746" i="1" l="1"/>
  <c r="O1746" i="1" s="1"/>
  <c r="Q1747" i="1" l="1"/>
  <c r="I1747" i="1"/>
  <c r="J1747" i="1" s="1"/>
  <c r="L1747" i="1" s="1"/>
  <c r="M1747" i="1" l="1"/>
  <c r="K1747" i="1"/>
  <c r="N1747" i="1" l="1"/>
  <c r="O1747" i="1" s="1"/>
  <c r="Q1748" i="1" s="1"/>
  <c r="I1748" i="1" l="1"/>
  <c r="J1748" i="1" s="1"/>
  <c r="K1748" i="1" s="1"/>
  <c r="L1748" i="1" l="1"/>
  <c r="M1748" i="1" s="1"/>
  <c r="N1748" i="1" l="1"/>
  <c r="O1748" i="1" s="1"/>
  <c r="Q1749" i="1" s="1"/>
  <c r="I1749" i="1" l="1"/>
  <c r="J1749" i="1" s="1"/>
  <c r="L1749" i="1" s="1"/>
  <c r="K1749" i="1" l="1"/>
  <c r="M1749" i="1"/>
  <c r="N1749" i="1" l="1"/>
  <c r="O1749" i="1" s="1"/>
  <c r="Q1750" i="1" l="1"/>
  <c r="I1750" i="1"/>
  <c r="J1750" i="1" s="1"/>
  <c r="L1750" i="1" l="1"/>
  <c r="K1750" i="1"/>
  <c r="M1750" i="1" l="1"/>
  <c r="N1750" i="1" l="1"/>
  <c r="O1750" i="1" s="1"/>
  <c r="Q1751" i="1" s="1"/>
  <c r="I1751" i="1" l="1"/>
  <c r="J1751" i="1" s="1"/>
  <c r="K1751" i="1" s="1"/>
  <c r="L1751" i="1" l="1"/>
  <c r="M1751" i="1" l="1"/>
  <c r="N1751" i="1" l="1"/>
  <c r="O1751" i="1" s="1"/>
  <c r="Q1752" i="1" s="1"/>
  <c r="I1752" i="1" l="1"/>
  <c r="J1752" i="1" s="1"/>
  <c r="K1752" i="1" s="1"/>
  <c r="L1752" i="1" l="1"/>
  <c r="M1752" i="1" s="1"/>
  <c r="N1752" i="1" l="1"/>
  <c r="O1752" i="1" s="1"/>
  <c r="Q1753" i="1" s="1"/>
  <c r="I1753" i="1" l="1"/>
  <c r="J1753" i="1" s="1"/>
  <c r="L1753" i="1" s="1"/>
  <c r="M1753" i="1" s="1"/>
  <c r="K1753" i="1" l="1"/>
  <c r="N1753" i="1"/>
  <c r="O1753" i="1" s="1"/>
  <c r="Q1754" i="1" s="1"/>
  <c r="I1754" i="1" l="1"/>
  <c r="J1754" i="1" s="1"/>
  <c r="L1754" i="1" s="1"/>
  <c r="M1754" i="1" s="1"/>
  <c r="N1754" i="1" l="1"/>
  <c r="O1754" i="1" s="1"/>
  <c r="Q1755" i="1" s="1"/>
  <c r="K1754" i="1"/>
  <c r="I1755" i="1" l="1"/>
  <c r="J1755" i="1" s="1"/>
  <c r="L1755" i="1" s="1"/>
  <c r="M1755" i="1" s="1"/>
  <c r="N1755" i="1" l="1"/>
  <c r="O1755" i="1" s="1"/>
  <c r="I1756" i="1" s="1"/>
  <c r="J1756" i="1" s="1"/>
  <c r="K1755" i="1"/>
  <c r="Q1756" i="1" l="1"/>
  <c r="L1756" i="1"/>
  <c r="M1756" i="1" s="1"/>
  <c r="K1756" i="1"/>
  <c r="N1756" i="1" l="1"/>
  <c r="O1756" i="1" s="1"/>
  <c r="Q1757" i="1" l="1"/>
  <c r="I1757" i="1"/>
  <c r="J1757" i="1" s="1"/>
  <c r="K1757" i="1" l="1"/>
  <c r="L1757" i="1"/>
  <c r="M1757" i="1" l="1"/>
  <c r="N1757" i="1" l="1"/>
  <c r="O1757" i="1" s="1"/>
  <c r="Q1758" i="1" l="1"/>
  <c r="I1758" i="1"/>
  <c r="J1758" i="1" s="1"/>
  <c r="L1758" i="1" s="1"/>
  <c r="M1758" i="1" l="1"/>
  <c r="K1758" i="1"/>
  <c r="N1758" i="1" l="1"/>
  <c r="O1758" i="1" s="1"/>
  <c r="I1759" i="1" s="1"/>
  <c r="J1759" i="1" s="1"/>
  <c r="L1759" i="1" s="1"/>
  <c r="Q1759" i="1" l="1"/>
  <c r="M1759" i="1"/>
  <c r="K1759" i="1"/>
  <c r="N1759" i="1" l="1"/>
  <c r="O1759" i="1" s="1"/>
  <c r="Q1760" i="1" s="1"/>
  <c r="I1760" i="1" l="1"/>
  <c r="J1760" i="1" s="1"/>
  <c r="L1760" i="1" s="1"/>
  <c r="K1760" i="1" l="1"/>
  <c r="M1760" i="1"/>
  <c r="N1760" i="1" l="1"/>
  <c r="O1760" i="1" s="1"/>
  <c r="Q1761" i="1" s="1"/>
  <c r="I1761" i="1" l="1"/>
  <c r="J1761" i="1" s="1"/>
  <c r="L1761" i="1" s="1"/>
  <c r="K1761" i="1" l="1"/>
  <c r="M1761" i="1"/>
  <c r="N1761" i="1" l="1"/>
  <c r="O1761" i="1" s="1"/>
  <c r="Q1762" i="1" l="1"/>
  <c r="I1762" i="1"/>
  <c r="J1762" i="1" s="1"/>
  <c r="L1762" i="1" l="1"/>
  <c r="M1762" i="1" s="1"/>
  <c r="K1762" i="1"/>
  <c r="N1762" i="1" l="1"/>
  <c r="O1762" i="1" s="1"/>
  <c r="Q1763" i="1" l="1"/>
  <c r="I1763" i="1"/>
  <c r="J1763" i="1" s="1"/>
  <c r="L1763" i="1" s="1"/>
  <c r="M1763" i="1" l="1"/>
  <c r="K1763" i="1"/>
  <c r="N1763" i="1" l="1"/>
  <c r="O1763" i="1" s="1"/>
  <c r="Q1764" i="1" s="1"/>
  <c r="I1764" i="1" l="1"/>
  <c r="J1764" i="1" s="1"/>
  <c r="L1764" i="1" s="1"/>
  <c r="M1764" i="1" l="1"/>
  <c r="K1764" i="1"/>
  <c r="N1764" i="1" l="1"/>
  <c r="O1764" i="1" s="1"/>
  <c r="Q1765" i="1" s="1"/>
  <c r="I1765" i="1" l="1"/>
  <c r="J1765" i="1" s="1"/>
  <c r="K1765" i="1" s="1"/>
  <c r="L1765" i="1" l="1"/>
  <c r="M1765" i="1" l="1"/>
  <c r="N1765" i="1" l="1"/>
  <c r="O1765" i="1" s="1"/>
  <c r="Q1766" i="1" s="1"/>
  <c r="I1766" i="1" l="1"/>
  <c r="J1766" i="1" s="1"/>
  <c r="L1766" i="1" s="1"/>
  <c r="M1766" i="1" s="1"/>
  <c r="N1766" i="1" l="1"/>
  <c r="O1766" i="1" s="1"/>
  <c r="Q1767" i="1" s="1"/>
  <c r="K1766" i="1"/>
  <c r="I1767" i="1" l="1"/>
  <c r="J1767" i="1" s="1"/>
  <c r="L1767" i="1" s="1"/>
  <c r="K1767" i="1" l="1"/>
  <c r="M1767" i="1"/>
  <c r="N1767" i="1" l="1"/>
  <c r="O1767" i="1" s="1"/>
  <c r="Q1768" i="1" s="1"/>
  <c r="I1768" i="1" l="1"/>
  <c r="J1768" i="1" s="1"/>
  <c r="L1768" i="1" s="1"/>
  <c r="M1768" i="1" l="1"/>
  <c r="N1768" i="1" s="1"/>
  <c r="O1768" i="1" s="1"/>
  <c r="K1768" i="1"/>
  <c r="Q1769" i="1" l="1"/>
  <c r="I1769" i="1"/>
  <c r="J1769" i="1" s="1"/>
  <c r="L1769" i="1" s="1"/>
  <c r="M1769" i="1" l="1"/>
  <c r="K1769" i="1"/>
  <c r="N1769" i="1" l="1"/>
  <c r="O1769" i="1" s="1"/>
  <c r="I1770" i="1" l="1"/>
  <c r="J1770" i="1" s="1"/>
  <c r="Q1770" i="1"/>
  <c r="L1770" i="1" l="1"/>
  <c r="M1770" i="1" s="1"/>
  <c r="K1770" i="1"/>
  <c r="N1770" i="1" l="1"/>
  <c r="O1770" i="1" s="1"/>
  <c r="Q1771" i="1" l="1"/>
  <c r="I1771" i="1"/>
  <c r="J1771" i="1" s="1"/>
  <c r="L1771" i="1" s="1"/>
  <c r="M1771" i="1" l="1"/>
  <c r="K1771" i="1"/>
  <c r="N1771" i="1" l="1"/>
  <c r="O1771" i="1" s="1"/>
  <c r="I1772" i="1" s="1"/>
  <c r="J1772" i="1" s="1"/>
  <c r="Q1772" i="1" l="1"/>
  <c r="L1772" i="1"/>
  <c r="M1772" i="1" s="1"/>
  <c r="K1772" i="1"/>
  <c r="N1772" i="1" l="1"/>
  <c r="O1772" i="1" s="1"/>
  <c r="Q1773" i="1" l="1"/>
  <c r="I1773" i="1"/>
  <c r="J1773" i="1" s="1"/>
  <c r="L1773" i="1" s="1"/>
  <c r="M1773" i="1" l="1"/>
  <c r="K1773" i="1"/>
  <c r="N1773" i="1" l="1"/>
  <c r="O1773" i="1" s="1"/>
  <c r="Q1774" i="1" s="1"/>
  <c r="I1774" i="1" l="1"/>
  <c r="J1774" i="1" s="1"/>
  <c r="L1774" i="1" s="1"/>
  <c r="K1774" i="1" l="1"/>
  <c r="M1774" i="1"/>
  <c r="N1774" i="1" l="1"/>
  <c r="O1774" i="1" s="1"/>
  <c r="I1775" i="1" l="1"/>
  <c r="J1775" i="1" s="1"/>
  <c r="L1775" i="1" s="1"/>
  <c r="Q1775" i="1"/>
  <c r="M1775" i="1" l="1"/>
  <c r="K1775" i="1"/>
  <c r="N1775" i="1" l="1"/>
  <c r="O1775" i="1" s="1"/>
  <c r="Q1776" i="1" l="1"/>
  <c r="I1776" i="1"/>
  <c r="J1776" i="1" s="1"/>
  <c r="L1776" i="1" l="1"/>
  <c r="M1776" i="1" s="1"/>
  <c r="K1776" i="1"/>
  <c r="N1776" i="1" l="1"/>
  <c r="O1776" i="1" s="1"/>
  <c r="Q1777" i="1" l="1"/>
  <c r="I1777" i="1"/>
  <c r="J1777" i="1" s="1"/>
  <c r="K1777" i="1" l="1"/>
  <c r="L1777" i="1"/>
  <c r="M1777" i="1" s="1"/>
  <c r="N1777" i="1" l="1"/>
  <c r="O1777" i="1" s="1"/>
  <c r="Q1778" i="1" l="1"/>
  <c r="I1778" i="1"/>
  <c r="J1778" i="1" s="1"/>
  <c r="L1778" i="1" s="1"/>
  <c r="M1778" i="1" l="1"/>
  <c r="K1778" i="1"/>
  <c r="N1778" i="1" l="1"/>
  <c r="O1778" i="1" s="1"/>
  <c r="Q1779" i="1" s="1"/>
  <c r="I1779" i="1" l="1"/>
  <c r="J1779" i="1" s="1"/>
  <c r="L1779" i="1" s="1"/>
  <c r="M1779" i="1" s="1"/>
  <c r="K1779" i="1" l="1"/>
  <c r="N1779" i="1"/>
  <c r="O1779" i="1" s="1"/>
  <c r="I1780" i="1" l="1"/>
  <c r="J1780" i="1" s="1"/>
  <c r="L1780" i="1" s="1"/>
  <c r="Q1780" i="1"/>
  <c r="M1780" i="1" l="1"/>
  <c r="K1780" i="1"/>
  <c r="N1780" i="1" l="1"/>
  <c r="O1780" i="1" s="1"/>
  <c r="Q1781" i="1" s="1"/>
  <c r="I1781" i="1" l="1"/>
  <c r="J1781" i="1" s="1"/>
  <c r="L1781" i="1" s="1"/>
  <c r="K1781" i="1" l="1"/>
  <c r="M1781" i="1"/>
  <c r="N1781" i="1" l="1"/>
  <c r="O1781" i="1" s="1"/>
  <c r="Q1782" i="1" s="1"/>
  <c r="I1782" i="1" l="1"/>
  <c r="J1782" i="1" s="1"/>
  <c r="L1782" i="1" s="1"/>
  <c r="M1782" i="1" l="1"/>
  <c r="N1782" i="1" s="1"/>
  <c r="O1782" i="1" s="1"/>
  <c r="K1782" i="1"/>
  <c r="Q1783" i="1" l="1"/>
  <c r="I1783" i="1"/>
  <c r="J1783" i="1" s="1"/>
  <c r="L1783" i="1" s="1"/>
  <c r="M1783" i="1" l="1"/>
  <c r="K1783" i="1"/>
  <c r="N1783" i="1" l="1"/>
  <c r="O1783" i="1" s="1"/>
  <c r="Q1784" i="1" s="1"/>
  <c r="I1784" i="1" l="1"/>
  <c r="J1784" i="1" s="1"/>
  <c r="L1784" i="1" s="1"/>
  <c r="M1784" i="1" l="1"/>
  <c r="K1784" i="1"/>
  <c r="N1784" i="1" l="1"/>
  <c r="O1784" i="1" s="1"/>
  <c r="Q1785" i="1" s="1"/>
  <c r="I1785" i="1" l="1"/>
  <c r="J1785" i="1" s="1"/>
  <c r="K1785" i="1" s="1"/>
  <c r="L1785" i="1" l="1"/>
  <c r="M1785" i="1" l="1"/>
  <c r="N1785" i="1" l="1"/>
  <c r="O1785" i="1" s="1"/>
  <c r="Q1786" i="1" s="1"/>
  <c r="I1786" i="1" l="1"/>
  <c r="J1786" i="1" s="1"/>
  <c r="L1786" i="1" s="1"/>
  <c r="M1786" i="1" s="1"/>
  <c r="K1786" i="1" l="1"/>
  <c r="N1786" i="1"/>
  <c r="O1786" i="1" s="1"/>
  <c r="Q1787" i="1" l="1"/>
  <c r="I1787" i="1"/>
  <c r="J1787" i="1" s="1"/>
  <c r="K1787" i="1" l="1"/>
  <c r="L1787" i="1"/>
  <c r="M1787" i="1" l="1"/>
  <c r="N1787" i="1" l="1"/>
  <c r="O1787" i="1" s="1"/>
  <c r="Q1788" i="1" l="1"/>
  <c r="I1788" i="1"/>
  <c r="J1788" i="1" s="1"/>
  <c r="L1788" i="1" l="1"/>
  <c r="M1788" i="1" s="1"/>
  <c r="K1788" i="1"/>
  <c r="N1788" i="1" l="1"/>
  <c r="O1788" i="1" s="1"/>
  <c r="Q1789" i="1" l="1"/>
  <c r="I1789" i="1"/>
  <c r="J1789" i="1" s="1"/>
  <c r="K1789" i="1" l="1"/>
  <c r="L1789" i="1"/>
  <c r="M1789" i="1" l="1"/>
  <c r="N1789" i="1" l="1"/>
  <c r="O1789" i="1" s="1"/>
  <c r="Q1790" i="1" l="1"/>
  <c r="I1790" i="1"/>
  <c r="J1790" i="1" s="1"/>
  <c r="K1790" i="1" l="1"/>
  <c r="L1790" i="1"/>
  <c r="M1790" i="1" s="1"/>
  <c r="N1790" i="1" l="1"/>
  <c r="O1790" i="1" s="1"/>
  <c r="I1791" i="1" l="1"/>
  <c r="J1791" i="1" s="1"/>
  <c r="L1791" i="1" s="1"/>
  <c r="M1791" i="1" s="1"/>
  <c r="Q1791" i="1"/>
  <c r="K1791" i="1" l="1"/>
  <c r="N1791" i="1"/>
  <c r="O1791" i="1" s="1"/>
  <c r="Q1792" i="1" l="1"/>
  <c r="I1792" i="1"/>
  <c r="J1792" i="1" s="1"/>
  <c r="L1792" i="1" l="1"/>
  <c r="M1792" i="1" s="1"/>
  <c r="K1792" i="1"/>
  <c r="N1792" i="1" l="1"/>
  <c r="O1792" i="1" s="1"/>
  <c r="Q1793" i="1" l="1"/>
  <c r="I1793" i="1"/>
  <c r="J1793" i="1" s="1"/>
  <c r="L1793" i="1" s="1"/>
  <c r="K1793" i="1" l="1"/>
  <c r="M1793" i="1"/>
  <c r="N1793" i="1" l="1"/>
  <c r="O1793" i="1" s="1"/>
  <c r="Q1794" i="1" l="1"/>
  <c r="I1794" i="1"/>
  <c r="J1794" i="1" s="1"/>
  <c r="L1794" i="1" l="1"/>
  <c r="M1794" i="1" s="1"/>
  <c r="K1794" i="1"/>
  <c r="N1794" i="1" l="1"/>
  <c r="O1794" i="1" s="1"/>
  <c r="I1795" i="1" l="1"/>
  <c r="J1795" i="1" s="1"/>
  <c r="L1795" i="1" s="1"/>
  <c r="Q1795" i="1"/>
  <c r="M1795" i="1" l="1"/>
  <c r="K1795" i="1"/>
  <c r="N1795" i="1" l="1"/>
  <c r="O1795" i="1" s="1"/>
  <c r="Q1796" i="1" s="1"/>
  <c r="I1796" i="1" l="1"/>
  <c r="J1796" i="1" s="1"/>
  <c r="L1796" i="1" s="1"/>
  <c r="K1796" i="1" l="1"/>
  <c r="M1796" i="1"/>
  <c r="N1796" i="1" l="1"/>
  <c r="O1796" i="1" s="1"/>
  <c r="I1797" i="1" s="1"/>
  <c r="J1797" i="1" s="1"/>
  <c r="L1797" i="1" s="1"/>
  <c r="Q1797" i="1" l="1"/>
  <c r="M1797" i="1"/>
  <c r="K1797" i="1"/>
  <c r="N1797" i="1" l="1"/>
  <c r="O1797" i="1" s="1"/>
  <c r="Q1798" i="1" s="1"/>
  <c r="I1798" i="1" l="1"/>
  <c r="J1798" i="1" s="1"/>
  <c r="L1798" i="1" s="1"/>
  <c r="K1798" i="1" l="1"/>
  <c r="M1798" i="1"/>
  <c r="N1798" i="1" l="1"/>
  <c r="O1798" i="1" s="1"/>
  <c r="I1799" i="1" l="1"/>
  <c r="J1799" i="1" s="1"/>
  <c r="L1799" i="1" s="1"/>
  <c r="M1799" i="1" s="1"/>
  <c r="Q1799" i="1"/>
  <c r="K1799" i="1" l="1"/>
  <c r="N1799" i="1"/>
  <c r="O1799" i="1" s="1"/>
  <c r="Q1800" i="1" l="1"/>
  <c r="I1800" i="1"/>
  <c r="J1800" i="1" s="1"/>
  <c r="K1800" i="1" l="1"/>
  <c r="L1800" i="1"/>
  <c r="M1800" i="1" l="1"/>
  <c r="N1800" i="1" l="1"/>
  <c r="O1800" i="1" s="1"/>
  <c r="I1801" i="1" l="1"/>
  <c r="J1801" i="1" s="1"/>
  <c r="L1801" i="1" s="1"/>
  <c r="Q1801" i="1"/>
  <c r="M1801" i="1" l="1"/>
  <c r="K1801" i="1"/>
  <c r="N1801" i="1" l="1"/>
  <c r="O1801" i="1" s="1"/>
  <c r="Q1802" i="1" s="1"/>
  <c r="I1802" i="1" l="1"/>
  <c r="J1802" i="1" s="1"/>
  <c r="K1802" i="1" s="1"/>
  <c r="L1802" i="1" l="1"/>
  <c r="M1802" i="1" l="1"/>
  <c r="N1802" i="1" l="1"/>
  <c r="O1802" i="1" s="1"/>
  <c r="I1803" i="1" s="1"/>
  <c r="J1803" i="1" s="1"/>
  <c r="Q1803" i="1" l="1"/>
  <c r="K1803" i="1"/>
  <c r="L1803" i="1"/>
  <c r="M1803" i="1" s="1"/>
  <c r="N1803" i="1" l="1"/>
  <c r="O1803" i="1" s="1"/>
  <c r="Q1804" i="1" l="1"/>
  <c r="I1804" i="1"/>
  <c r="J1804" i="1" s="1"/>
  <c r="L1804" i="1" l="1"/>
  <c r="K1804" i="1"/>
  <c r="M1804" i="1" l="1"/>
  <c r="N1804" i="1" l="1"/>
  <c r="O1804" i="1" s="1"/>
  <c r="I1805" i="1" l="1"/>
  <c r="J1805" i="1" s="1"/>
  <c r="L1805" i="1" s="1"/>
  <c r="Q1805" i="1"/>
  <c r="M1805" i="1" l="1"/>
  <c r="K1805" i="1"/>
  <c r="N1805" i="1" l="1"/>
  <c r="O1805" i="1" s="1"/>
  <c r="I1806" i="1" s="1"/>
  <c r="J1806" i="1" s="1"/>
  <c r="Q1806" i="1" l="1"/>
  <c r="L1806" i="1"/>
  <c r="K1806" i="1"/>
  <c r="M1806" i="1" l="1"/>
  <c r="N1806" i="1" l="1"/>
  <c r="O1806" i="1" s="1"/>
  <c r="I1807" i="1" l="1"/>
  <c r="J1807" i="1" s="1"/>
  <c r="Q1807" i="1"/>
  <c r="L1807" i="1" l="1"/>
  <c r="K1807" i="1"/>
  <c r="M1807" i="1" l="1"/>
  <c r="N1807" i="1" l="1"/>
  <c r="O1807" i="1" s="1"/>
  <c r="Q1808" i="1" l="1"/>
  <c r="I1808" i="1"/>
  <c r="J1808" i="1" s="1"/>
  <c r="L1808" i="1" l="1"/>
  <c r="M1808" i="1" s="1"/>
  <c r="K1808" i="1"/>
  <c r="N1808" i="1" l="1"/>
  <c r="O1808" i="1" s="1"/>
  <c r="Q1809" i="1" l="1"/>
  <c r="I1809" i="1"/>
  <c r="J1809" i="1" s="1"/>
  <c r="L1809" i="1" s="1"/>
  <c r="M1809" i="1" s="1"/>
  <c r="K1809" i="1" l="1"/>
  <c r="N1809" i="1"/>
  <c r="O1809" i="1" s="1"/>
  <c r="Q1810" i="1" l="1"/>
  <c r="I1810" i="1"/>
  <c r="J1810" i="1" s="1"/>
  <c r="L1810" i="1" l="1"/>
  <c r="M1810" i="1" s="1"/>
  <c r="K1810" i="1"/>
  <c r="N1810" i="1" l="1"/>
  <c r="O1810" i="1" s="1"/>
  <c r="Q1811" i="1" l="1"/>
  <c r="I1811" i="1"/>
  <c r="J1811" i="1" s="1"/>
  <c r="L1811" i="1" s="1"/>
  <c r="M1811" i="1" l="1"/>
  <c r="K1811" i="1"/>
  <c r="N1811" i="1" l="1"/>
  <c r="O1811" i="1" s="1"/>
  <c r="Q1812" i="1" s="1"/>
  <c r="I1812" i="1" l="1"/>
  <c r="J1812" i="1" s="1"/>
  <c r="L1812" i="1" s="1"/>
  <c r="M1812" i="1" s="1"/>
  <c r="K1812" i="1" l="1"/>
  <c r="N1812" i="1"/>
  <c r="O1812" i="1" s="1"/>
  <c r="Q1813" i="1" s="1"/>
  <c r="I1813" i="1" l="1"/>
  <c r="J1813" i="1" s="1"/>
  <c r="L1813" i="1" s="1"/>
  <c r="K1813" i="1" l="1"/>
  <c r="M1813" i="1"/>
  <c r="N1813" i="1" l="1"/>
  <c r="O1813" i="1" s="1"/>
  <c r="Q1814" i="1" s="1"/>
  <c r="I1814" i="1" l="1"/>
  <c r="J1814" i="1" s="1"/>
  <c r="L1814" i="1" s="1"/>
  <c r="M1814" i="1" s="1"/>
  <c r="N1814" i="1" l="1"/>
  <c r="O1814" i="1" s="1"/>
  <c r="Q1815" i="1" s="1"/>
  <c r="K1814" i="1"/>
  <c r="I1815" i="1" l="1"/>
  <c r="J1815" i="1" s="1"/>
  <c r="L1815" i="1" s="1"/>
  <c r="K1815" i="1" l="1"/>
  <c r="M1815" i="1"/>
  <c r="N1815" i="1" l="1"/>
  <c r="O1815" i="1" s="1"/>
  <c r="Q1816" i="1" s="1"/>
  <c r="I1816" i="1" l="1"/>
  <c r="J1816" i="1" s="1"/>
  <c r="L1816" i="1" s="1"/>
  <c r="M1816" i="1" l="1"/>
  <c r="K1816" i="1"/>
  <c r="N1816" i="1" l="1"/>
  <c r="O1816" i="1" s="1"/>
  <c r="I1817" i="1" s="1"/>
  <c r="J1817" i="1" s="1"/>
  <c r="L1817" i="1" s="1"/>
  <c r="Q1817" i="1" l="1"/>
  <c r="M1817" i="1"/>
  <c r="K1817" i="1"/>
  <c r="N1817" i="1" l="1"/>
  <c r="O1817" i="1" s="1"/>
  <c r="Q1818" i="1" s="1"/>
  <c r="I1818" i="1" l="1"/>
  <c r="J1818" i="1" s="1"/>
  <c r="L1818" i="1" s="1"/>
  <c r="M1818" i="1" s="1"/>
  <c r="K1818" i="1" l="1"/>
  <c r="N1818" i="1"/>
  <c r="O1818" i="1" s="1"/>
  <c r="Q1819" i="1" l="1"/>
  <c r="I1819" i="1"/>
  <c r="J1819" i="1" s="1"/>
  <c r="L1819" i="1" s="1"/>
  <c r="M1819" i="1" l="1"/>
  <c r="K1819" i="1"/>
  <c r="N1819" i="1" l="1"/>
  <c r="O1819" i="1" s="1"/>
  <c r="Q1820" i="1" s="1"/>
  <c r="I1820" i="1" l="1"/>
  <c r="J1820" i="1" s="1"/>
  <c r="L1820" i="1" s="1"/>
  <c r="M1820" i="1" s="1"/>
  <c r="K1820" i="1" l="1"/>
  <c r="N1820" i="1"/>
  <c r="O1820" i="1" s="1"/>
  <c r="I1821" i="1" l="1"/>
  <c r="J1821" i="1" s="1"/>
  <c r="L1821" i="1" s="1"/>
  <c r="Q1821" i="1"/>
  <c r="M1821" i="1" l="1"/>
  <c r="K1821" i="1"/>
  <c r="N1821" i="1" l="1"/>
  <c r="O1821" i="1" s="1"/>
  <c r="Q1822" i="1" l="1"/>
  <c r="I1822" i="1"/>
  <c r="J1822" i="1" s="1"/>
  <c r="L1822" i="1" l="1"/>
  <c r="M1822" i="1" s="1"/>
  <c r="K1822" i="1"/>
  <c r="N1822" i="1" l="1"/>
  <c r="O1822" i="1" s="1"/>
  <c r="Q1823" i="1" l="1"/>
  <c r="I1823" i="1"/>
  <c r="J1823" i="1" s="1"/>
  <c r="L1823" i="1" l="1"/>
  <c r="M1823" i="1" s="1"/>
  <c r="K1823" i="1"/>
  <c r="N1823" i="1" l="1"/>
  <c r="O1823" i="1" s="1"/>
  <c r="I1824" i="1" s="1"/>
  <c r="J1824" i="1" s="1"/>
  <c r="Q1824" i="1" l="1"/>
  <c r="L1824" i="1"/>
  <c r="K1824" i="1"/>
  <c r="M1824" i="1" l="1"/>
  <c r="N1824" i="1" l="1"/>
  <c r="O1824" i="1" s="1"/>
  <c r="I1825" i="1" l="1"/>
  <c r="J1825" i="1" s="1"/>
  <c r="L1825" i="1" s="1"/>
  <c r="Q1825" i="1"/>
  <c r="M1825" i="1" l="1"/>
  <c r="K1825" i="1"/>
  <c r="N1825" i="1" l="1"/>
  <c r="O1825" i="1" s="1"/>
  <c r="Q1826" i="1" s="1"/>
  <c r="I1826" i="1" l="1"/>
  <c r="J1826" i="1" s="1"/>
  <c r="L1826" i="1" s="1"/>
  <c r="M1826" i="1" s="1"/>
  <c r="K1826" i="1" l="1"/>
  <c r="N1826" i="1"/>
  <c r="O1826" i="1" s="1"/>
  <c r="I1827" i="1" s="1"/>
  <c r="J1827" i="1" s="1"/>
  <c r="L1827" i="1" s="1"/>
  <c r="Q1827" i="1" l="1"/>
  <c r="M1827" i="1"/>
  <c r="K1827" i="1"/>
  <c r="N1827" i="1" l="1"/>
  <c r="O1827" i="1" s="1"/>
  <c r="Q1828" i="1" l="1"/>
  <c r="I1828" i="1"/>
  <c r="J1828" i="1" s="1"/>
  <c r="L1828" i="1" l="1"/>
  <c r="K1828" i="1"/>
  <c r="M1828" i="1" l="1"/>
  <c r="N1828" i="1" l="1"/>
  <c r="O1828" i="1" s="1"/>
  <c r="I1829" i="1" l="1"/>
  <c r="J1829" i="1" s="1"/>
  <c r="L1829" i="1" s="1"/>
  <c r="M1829" i="1" s="1"/>
  <c r="Q1829" i="1"/>
  <c r="K1829" i="1" l="1"/>
  <c r="N1829" i="1"/>
  <c r="O1829" i="1" s="1"/>
  <c r="Q1830" i="1" l="1"/>
  <c r="I1830" i="1"/>
  <c r="J1830" i="1" s="1"/>
  <c r="L1830" i="1" l="1"/>
  <c r="M1830" i="1" s="1"/>
  <c r="K1830" i="1"/>
  <c r="N1830" i="1" l="1"/>
  <c r="O1830" i="1" s="1"/>
  <c r="I1831" i="1" l="1"/>
  <c r="J1831" i="1" s="1"/>
  <c r="L1831" i="1" s="1"/>
  <c r="Q1831" i="1"/>
  <c r="M1831" i="1" l="1"/>
  <c r="K1831" i="1"/>
  <c r="N1831" i="1" l="1"/>
  <c r="O1831" i="1" s="1"/>
  <c r="Q1832" i="1" s="1"/>
  <c r="I1832" i="1" l="1"/>
  <c r="J1832" i="1" s="1"/>
  <c r="L1832" i="1" s="1"/>
  <c r="M1832" i="1" s="1"/>
  <c r="K1832" i="1" l="1"/>
  <c r="N1832" i="1"/>
  <c r="O1832" i="1" s="1"/>
  <c r="Q1833" i="1" l="1"/>
  <c r="I1833" i="1"/>
  <c r="J1833" i="1" s="1"/>
  <c r="L1833" i="1" s="1"/>
  <c r="M1833" i="1" s="1"/>
  <c r="K1833" i="1" l="1"/>
  <c r="N1833" i="1"/>
  <c r="O1833" i="1" s="1"/>
  <c r="Q1834" i="1" l="1"/>
  <c r="I1834" i="1"/>
  <c r="J1834" i="1" s="1"/>
  <c r="L1834" i="1" l="1"/>
  <c r="M1834" i="1" s="1"/>
  <c r="K1834" i="1"/>
  <c r="N1834" i="1" l="1"/>
  <c r="O1834" i="1" s="1"/>
  <c r="Q1835" i="1" s="1"/>
  <c r="I1835" i="1" l="1"/>
  <c r="J1835" i="1" s="1"/>
  <c r="L1835" i="1" s="1"/>
  <c r="M1835" i="1" l="1"/>
  <c r="K1835" i="1"/>
  <c r="N1835" i="1" l="1"/>
  <c r="O1835" i="1" s="1"/>
  <c r="I1836" i="1" s="1"/>
  <c r="J1836" i="1" s="1"/>
  <c r="K1836" i="1" s="1"/>
  <c r="Q1836" i="1" l="1"/>
  <c r="L1836" i="1"/>
  <c r="M1836" i="1" s="1"/>
  <c r="N1836" i="1" l="1"/>
  <c r="O1836" i="1" s="1"/>
  <c r="I1837" i="1" l="1"/>
  <c r="J1837" i="1" s="1"/>
  <c r="L1837" i="1" s="1"/>
  <c r="Q1837" i="1"/>
  <c r="M1837" i="1" l="1"/>
  <c r="K1837" i="1"/>
  <c r="N1837" i="1" l="1"/>
  <c r="O1837" i="1" s="1"/>
  <c r="Q1838" i="1" s="1"/>
  <c r="I1838" i="1" l="1"/>
  <c r="J1838" i="1" s="1"/>
  <c r="L1838" i="1" s="1"/>
  <c r="K1838" i="1" l="1"/>
  <c r="M1838" i="1"/>
  <c r="N1838" i="1" l="1"/>
  <c r="O1838" i="1" s="1"/>
  <c r="I1839" i="1" l="1"/>
  <c r="J1839" i="1" s="1"/>
  <c r="L1839" i="1" s="1"/>
  <c r="M1839" i="1" s="1"/>
  <c r="Q1839" i="1"/>
  <c r="K1839" i="1" l="1"/>
  <c r="N1839" i="1"/>
  <c r="O1839" i="1" s="1"/>
  <c r="Q1840" i="1" l="1"/>
  <c r="I1840" i="1"/>
  <c r="J1840" i="1" s="1"/>
  <c r="L1840" i="1" l="1"/>
  <c r="M1840" i="1" s="1"/>
  <c r="K1840" i="1"/>
  <c r="N1840" i="1" l="1"/>
  <c r="O1840" i="1" s="1"/>
  <c r="Q1841" i="1" s="1"/>
  <c r="I1841" i="1" l="1"/>
  <c r="J1841" i="1" s="1"/>
  <c r="L1841" i="1" s="1"/>
  <c r="K1841" i="1" l="1"/>
  <c r="M1841" i="1"/>
  <c r="N1841" i="1" l="1"/>
  <c r="O1841" i="1" s="1"/>
  <c r="I1842" i="1" l="1"/>
  <c r="J1842" i="1" s="1"/>
  <c r="K1842" i="1" s="1"/>
  <c r="Q1842" i="1"/>
  <c r="L1842" i="1" l="1"/>
  <c r="M1842" i="1" l="1"/>
  <c r="N1842" i="1" l="1"/>
  <c r="O1842" i="1" s="1"/>
  <c r="I1843" i="1" l="1"/>
  <c r="J1843" i="1" s="1"/>
  <c r="L1843" i="1" s="1"/>
  <c r="Q1843" i="1"/>
  <c r="M1843" i="1" l="1"/>
  <c r="K1843" i="1"/>
  <c r="N1843" i="1" l="1"/>
  <c r="O1843" i="1" s="1"/>
  <c r="Q1844" i="1" l="1"/>
  <c r="I1844" i="1"/>
  <c r="J1844" i="1" s="1"/>
  <c r="L1844" i="1" l="1"/>
  <c r="K1844" i="1"/>
  <c r="M1844" i="1" l="1"/>
  <c r="N1844" i="1" l="1"/>
  <c r="O1844" i="1" s="1"/>
  <c r="I1845" i="1" l="1"/>
  <c r="J1845" i="1" s="1"/>
  <c r="Q1845" i="1"/>
  <c r="L1845" i="1" l="1"/>
  <c r="M1845" i="1" s="1"/>
  <c r="K1845" i="1"/>
  <c r="N1845" i="1" l="1"/>
  <c r="O1845" i="1" s="1"/>
  <c r="Q1846" i="1" l="1"/>
  <c r="I1846" i="1"/>
  <c r="J1846" i="1" s="1"/>
  <c r="L1846" i="1" s="1"/>
  <c r="M1846" i="1" s="1"/>
  <c r="K1846" i="1" l="1"/>
  <c r="N1846" i="1"/>
  <c r="O1846" i="1" s="1"/>
  <c r="Q1847" i="1" l="1"/>
  <c r="I1847" i="1"/>
  <c r="J1847" i="1" s="1"/>
  <c r="L1847" i="1" s="1"/>
  <c r="K1847" i="1" l="1"/>
  <c r="M1847" i="1"/>
  <c r="N1847" i="1" l="1"/>
  <c r="O1847" i="1" s="1"/>
  <c r="Q1848" i="1" l="1"/>
  <c r="I1848" i="1"/>
  <c r="J1848" i="1" s="1"/>
  <c r="L1848" i="1" s="1"/>
  <c r="M1848" i="1" l="1"/>
  <c r="K1848" i="1"/>
  <c r="N1848" i="1" l="1"/>
  <c r="O1848" i="1" s="1"/>
  <c r="Q1849" i="1" l="1"/>
  <c r="I1849" i="1"/>
  <c r="J1849" i="1" s="1"/>
  <c r="L1849" i="1" l="1"/>
  <c r="M1849" i="1" s="1"/>
  <c r="K1849" i="1"/>
  <c r="N1849" i="1" l="1"/>
  <c r="O1849" i="1" s="1"/>
  <c r="Q1850" i="1" l="1"/>
  <c r="I1850" i="1"/>
  <c r="J1850" i="1" s="1"/>
  <c r="L1850" i="1" s="1"/>
  <c r="M1850" i="1" l="1"/>
  <c r="K1850" i="1"/>
  <c r="N1850" i="1" l="1"/>
  <c r="O1850" i="1" s="1"/>
  <c r="I1851" i="1" l="1"/>
  <c r="J1851" i="1" s="1"/>
  <c r="Q1851" i="1"/>
  <c r="L1851" i="1" l="1"/>
  <c r="M1851" i="1" s="1"/>
  <c r="K1851" i="1"/>
  <c r="N1851" i="1" l="1"/>
  <c r="O1851" i="1" s="1"/>
  <c r="Q1852" i="1" l="1"/>
  <c r="I1852" i="1"/>
  <c r="J1852" i="1" s="1"/>
  <c r="L1852" i="1" l="1"/>
  <c r="K1852" i="1"/>
  <c r="M1852" i="1" l="1"/>
  <c r="N1852" i="1" l="1"/>
  <c r="O1852" i="1" s="1"/>
  <c r="I1853" i="1" l="1"/>
  <c r="J1853" i="1" s="1"/>
  <c r="Q1853" i="1"/>
  <c r="L1853" i="1" l="1"/>
  <c r="M1853" i="1" s="1"/>
  <c r="K1853" i="1"/>
  <c r="N1853" i="1" l="1"/>
  <c r="O1853" i="1" s="1"/>
  <c r="Q1854" i="1" l="1"/>
  <c r="I1854" i="1"/>
  <c r="J1854" i="1" s="1"/>
  <c r="L1854" i="1" s="1"/>
  <c r="M1854" i="1" l="1"/>
  <c r="K1854" i="1"/>
  <c r="N1854" i="1" l="1"/>
  <c r="O1854" i="1" s="1"/>
  <c r="Q1855" i="1" s="1"/>
  <c r="I1855" i="1" l="1"/>
  <c r="J1855" i="1" s="1"/>
  <c r="L1855" i="1" s="1"/>
  <c r="M1855" i="1" s="1"/>
  <c r="N1855" i="1" l="1"/>
  <c r="O1855" i="1" s="1"/>
  <c r="Q1856" i="1" s="1"/>
  <c r="K1855" i="1"/>
  <c r="I1856" i="1" l="1"/>
  <c r="J1856" i="1" s="1"/>
  <c r="L1856" i="1" s="1"/>
  <c r="M1856" i="1" s="1"/>
  <c r="K1856" i="1" l="1"/>
  <c r="N1856" i="1"/>
  <c r="O1856" i="1" s="1"/>
  <c r="Q1857" i="1" l="1"/>
  <c r="I1857" i="1"/>
  <c r="J1857" i="1" s="1"/>
  <c r="L1857" i="1" l="1"/>
  <c r="M1857" i="1" s="1"/>
  <c r="K1857" i="1"/>
  <c r="N1857" i="1" l="1"/>
  <c r="O1857" i="1" s="1"/>
  <c r="Q1858" i="1" l="1"/>
  <c r="I1858" i="1"/>
  <c r="J1858" i="1" s="1"/>
  <c r="L1858" i="1" s="1"/>
  <c r="M1858" i="1" l="1"/>
  <c r="K1858" i="1"/>
  <c r="N1858" i="1" l="1"/>
  <c r="O1858" i="1" s="1"/>
  <c r="Q1859" i="1" l="1"/>
  <c r="I1859" i="1"/>
  <c r="J1859" i="1" s="1"/>
  <c r="L1859" i="1" l="1"/>
  <c r="M1859" i="1" s="1"/>
  <c r="K1859" i="1"/>
  <c r="N1859" i="1" l="1"/>
  <c r="O1859" i="1" s="1"/>
  <c r="Q1860" i="1" l="1"/>
  <c r="I1860" i="1"/>
  <c r="J1860" i="1" s="1"/>
  <c r="L1860" i="1" s="1"/>
  <c r="M1860" i="1" l="1"/>
  <c r="K1860" i="1"/>
  <c r="N1860" i="1" l="1"/>
  <c r="O1860" i="1" s="1"/>
  <c r="Q1861" i="1" l="1"/>
  <c r="I1861" i="1"/>
  <c r="J1861" i="1" s="1"/>
  <c r="L1861" i="1" s="1"/>
  <c r="M1861" i="1" l="1"/>
  <c r="K1861" i="1"/>
  <c r="N1861" i="1" l="1"/>
  <c r="O1861" i="1" s="1"/>
  <c r="I1862" i="1" s="1"/>
  <c r="J1862" i="1" s="1"/>
  <c r="L1862" i="1" s="1"/>
  <c r="Q1862" i="1" l="1"/>
  <c r="M1862" i="1"/>
  <c r="K1862" i="1"/>
  <c r="N1862" i="1" l="1"/>
  <c r="O1862" i="1" s="1"/>
  <c r="Q1863" i="1" l="1"/>
  <c r="I1863" i="1"/>
  <c r="J1863" i="1" s="1"/>
  <c r="L1863" i="1" s="1"/>
  <c r="M1863" i="1" s="1"/>
  <c r="K1863" i="1" l="1"/>
  <c r="N1863" i="1"/>
  <c r="O1863" i="1" s="1"/>
  <c r="Q1864" i="1" l="1"/>
  <c r="I1864" i="1"/>
  <c r="J1864" i="1" s="1"/>
  <c r="L1864" i="1" l="1"/>
  <c r="M1864" i="1" s="1"/>
  <c r="K1864" i="1"/>
  <c r="N1864" i="1" l="1"/>
  <c r="O1864" i="1" s="1"/>
  <c r="I1865" i="1" l="1"/>
  <c r="J1865" i="1" s="1"/>
  <c r="Q1865" i="1"/>
  <c r="L1865" i="1" l="1"/>
  <c r="M1865" i="1" s="1"/>
  <c r="K1865" i="1"/>
  <c r="N1865" i="1" l="1"/>
  <c r="O1865" i="1" s="1"/>
  <c r="Q1866" i="1" l="1"/>
  <c r="I1866" i="1"/>
  <c r="J1866" i="1" s="1"/>
  <c r="L1866" i="1" l="1"/>
  <c r="M1866" i="1" s="1"/>
  <c r="K1866" i="1"/>
  <c r="N1866" i="1" l="1"/>
  <c r="O1866" i="1" s="1"/>
  <c r="Q1867" i="1" l="1"/>
  <c r="I1867" i="1"/>
  <c r="J1867" i="1" s="1"/>
  <c r="L1867" i="1" s="1"/>
  <c r="M1867" i="1" l="1"/>
  <c r="K1867" i="1"/>
  <c r="N1867" i="1" l="1"/>
  <c r="O1867" i="1" s="1"/>
  <c r="Q1868" i="1" l="1"/>
  <c r="I1868" i="1"/>
  <c r="J1868" i="1" s="1"/>
  <c r="L1868" i="1" l="1"/>
  <c r="M1868" i="1" s="1"/>
  <c r="K1868" i="1"/>
  <c r="N1868" i="1" l="1"/>
  <c r="O1868" i="1" s="1"/>
  <c r="Q1869" i="1" l="1"/>
  <c r="I1869" i="1"/>
  <c r="J1869" i="1" s="1"/>
  <c r="L1869" i="1" l="1"/>
  <c r="M1869" i="1" s="1"/>
  <c r="K1869" i="1"/>
  <c r="N1869" i="1" l="1"/>
  <c r="O1869" i="1" s="1"/>
  <c r="Q1870" i="1" l="1"/>
  <c r="I1870" i="1"/>
  <c r="J1870" i="1" s="1"/>
  <c r="L1870" i="1" l="1"/>
  <c r="M1870" i="1" s="1"/>
  <c r="K1870" i="1"/>
  <c r="N1870" i="1" l="1"/>
  <c r="O1870" i="1" s="1"/>
  <c r="Q1871" i="1" l="1"/>
  <c r="I1871" i="1"/>
  <c r="J1871" i="1" s="1"/>
  <c r="L1871" i="1" s="1"/>
  <c r="M1871" i="1" l="1"/>
  <c r="K1871" i="1"/>
  <c r="N1871" i="1" l="1"/>
  <c r="O1871" i="1" s="1"/>
  <c r="Q1872" i="1" s="1"/>
  <c r="I1872" i="1" l="1"/>
  <c r="J1872" i="1" s="1"/>
  <c r="L1872" i="1" s="1"/>
  <c r="M1872" i="1" s="1"/>
  <c r="K1872" i="1" l="1"/>
  <c r="N1872" i="1"/>
  <c r="O1872" i="1" s="1"/>
  <c r="Q1873" i="1" l="1"/>
  <c r="I1873" i="1"/>
  <c r="J1873" i="1" s="1"/>
  <c r="L1873" i="1" s="1"/>
  <c r="M1873" i="1" l="1"/>
  <c r="K1873" i="1"/>
  <c r="N1873" i="1" l="1"/>
  <c r="O1873" i="1" s="1"/>
  <c r="Q1874" i="1" l="1"/>
  <c r="I1874" i="1"/>
  <c r="J1874" i="1" s="1"/>
  <c r="L1874" i="1" s="1"/>
  <c r="M1874" i="1" l="1"/>
  <c r="K1874" i="1"/>
  <c r="N1874" i="1" l="1"/>
  <c r="O1874" i="1" s="1"/>
  <c r="Q1875" i="1" l="1"/>
  <c r="I1875" i="1"/>
  <c r="J1875" i="1" s="1"/>
  <c r="L1875" i="1" s="1"/>
  <c r="M1875" i="1" l="1"/>
  <c r="K1875" i="1"/>
  <c r="N1875" i="1" l="1"/>
  <c r="O1875" i="1" s="1"/>
  <c r="Q1876" i="1" s="1"/>
  <c r="I1876" i="1" l="1"/>
  <c r="J1876" i="1" s="1"/>
  <c r="L1876" i="1" s="1"/>
  <c r="K1876" i="1" l="1"/>
  <c r="M1876" i="1"/>
  <c r="N1876" i="1" l="1"/>
  <c r="O1876" i="1" s="1"/>
  <c r="I1877" i="1" s="1"/>
  <c r="J1877" i="1" s="1"/>
  <c r="L1877" i="1" s="1"/>
  <c r="Q1877" i="1" l="1"/>
  <c r="M1877" i="1"/>
  <c r="K1877" i="1"/>
  <c r="N1877" i="1" l="1"/>
  <c r="O1877" i="1" s="1"/>
  <c r="Q1878" i="1" s="1"/>
  <c r="I1878" i="1" l="1"/>
  <c r="J1878" i="1" s="1"/>
  <c r="L1878" i="1" s="1"/>
  <c r="M1878" i="1" s="1"/>
  <c r="K1878" i="1" l="1"/>
  <c r="N1878" i="1"/>
  <c r="O1878" i="1" s="1"/>
  <c r="Q1879" i="1" l="1"/>
  <c r="I1879" i="1"/>
  <c r="J1879" i="1" s="1"/>
  <c r="L1879" i="1" s="1"/>
  <c r="M1879" i="1" l="1"/>
  <c r="K1879" i="1"/>
  <c r="N1879" i="1" l="1"/>
  <c r="O1879" i="1" s="1"/>
  <c r="I1880" i="1" l="1"/>
  <c r="J1880" i="1" s="1"/>
  <c r="Q1880" i="1"/>
  <c r="L1880" i="1" l="1"/>
  <c r="M1880" i="1" s="1"/>
  <c r="K1880" i="1"/>
  <c r="N1880" i="1" l="1"/>
  <c r="O1880" i="1" s="1"/>
  <c r="I1881" i="1" l="1"/>
  <c r="J1881" i="1" s="1"/>
  <c r="L1881" i="1" s="1"/>
  <c r="Q1881" i="1"/>
  <c r="M1881" i="1" l="1"/>
  <c r="K1881" i="1"/>
  <c r="N1881" i="1" l="1"/>
  <c r="O1881" i="1" s="1"/>
  <c r="I1882" i="1" s="1"/>
  <c r="J1882" i="1" s="1"/>
  <c r="L1882" i="1" s="1"/>
  <c r="Q1882" i="1" l="1"/>
  <c r="M1882" i="1"/>
  <c r="K1882" i="1"/>
  <c r="N1882" i="1" l="1"/>
  <c r="O1882" i="1" s="1"/>
  <c r="I1883" i="1" l="1"/>
  <c r="J1883" i="1" s="1"/>
  <c r="L1883" i="1" s="1"/>
  <c r="Q1883" i="1"/>
  <c r="M1883" i="1" l="1"/>
  <c r="K1883" i="1"/>
  <c r="N1883" i="1" l="1"/>
  <c r="O1883" i="1" s="1"/>
  <c r="Q1884" i="1" s="1"/>
  <c r="I1884" i="1" l="1"/>
  <c r="J1884" i="1" s="1"/>
  <c r="L1884" i="1" s="1"/>
  <c r="M1884" i="1" s="1"/>
  <c r="N1884" i="1" l="1"/>
  <c r="O1884" i="1" s="1"/>
  <c r="Q1885" i="1" s="1"/>
  <c r="K1884" i="1"/>
  <c r="I1885" i="1" l="1"/>
  <c r="J1885" i="1" s="1"/>
  <c r="K1885" i="1" s="1"/>
  <c r="L1885" i="1" l="1"/>
  <c r="M1885" i="1" s="1"/>
  <c r="N1885" i="1" l="1"/>
  <c r="O1885" i="1" s="1"/>
  <c r="I1886" i="1" s="1"/>
  <c r="J1886" i="1" s="1"/>
  <c r="Q1886" i="1" l="1"/>
  <c r="L1886" i="1"/>
  <c r="K1886" i="1"/>
  <c r="M1886" i="1" l="1"/>
  <c r="N1886" i="1" l="1"/>
  <c r="O1886" i="1" s="1"/>
  <c r="I1887" i="1" l="1"/>
  <c r="J1887" i="1" s="1"/>
  <c r="L1887" i="1" s="1"/>
  <c r="M1887" i="1" s="1"/>
  <c r="Q1887" i="1"/>
  <c r="K1887" i="1" l="1"/>
  <c r="N1887" i="1"/>
  <c r="O1887" i="1" s="1"/>
  <c r="Q1888" i="1" l="1"/>
  <c r="I1888" i="1"/>
  <c r="J1888" i="1" s="1"/>
  <c r="L1888" i="1" l="1"/>
  <c r="K1888" i="1"/>
  <c r="M1888" i="1" l="1"/>
  <c r="N1888" i="1" l="1"/>
  <c r="O1888" i="1" s="1"/>
  <c r="Q1889" i="1" l="1"/>
  <c r="I1889" i="1"/>
  <c r="J1889" i="1" s="1"/>
  <c r="K1889" i="1" l="1"/>
  <c r="L1889" i="1"/>
  <c r="M1889" i="1" l="1"/>
  <c r="N1889" i="1" l="1"/>
  <c r="O1889" i="1" s="1"/>
  <c r="I1890" i="1" l="1"/>
  <c r="J1890" i="1" s="1"/>
  <c r="L1890" i="1" s="1"/>
  <c r="Q1890" i="1"/>
  <c r="M1890" i="1" l="1"/>
  <c r="K1890" i="1"/>
  <c r="N1890" i="1" l="1"/>
  <c r="O1890" i="1" s="1"/>
  <c r="Q1891" i="1" s="1"/>
  <c r="I1891" i="1" l="1"/>
  <c r="J1891" i="1" s="1"/>
  <c r="K1891" i="1" s="1"/>
  <c r="L1891" i="1" l="1"/>
  <c r="M1891" i="1" s="1"/>
  <c r="N1891" i="1" l="1"/>
  <c r="O1891" i="1" s="1"/>
  <c r="Q1892" i="1" l="1"/>
  <c r="I1892" i="1"/>
  <c r="J1892" i="1" s="1"/>
  <c r="L1892" i="1" l="1"/>
  <c r="M1892" i="1" s="1"/>
  <c r="K1892" i="1"/>
  <c r="N1892" i="1" l="1"/>
  <c r="O1892" i="1" s="1"/>
  <c r="I1893" i="1" l="1"/>
  <c r="J1893" i="1" s="1"/>
  <c r="Q1893" i="1"/>
  <c r="L1893" i="1" l="1"/>
  <c r="M1893" i="1" s="1"/>
  <c r="K1893" i="1"/>
  <c r="N1893" i="1" l="1"/>
  <c r="O1893" i="1" s="1"/>
  <c r="I1894" i="1" l="1"/>
  <c r="J1894" i="1" s="1"/>
  <c r="Q1894" i="1"/>
  <c r="L1894" i="1" l="1"/>
  <c r="M1894" i="1" s="1"/>
  <c r="K1894" i="1"/>
  <c r="N1894" i="1" l="1"/>
  <c r="O1894" i="1" s="1"/>
  <c r="I1895" i="1" l="1"/>
  <c r="J1895" i="1" s="1"/>
  <c r="L1895" i="1" s="1"/>
  <c r="Q1895" i="1"/>
  <c r="M1895" i="1" l="1"/>
  <c r="K1895" i="1"/>
  <c r="N1895" i="1" l="1"/>
  <c r="O1895" i="1" s="1"/>
  <c r="I1896" i="1" l="1"/>
  <c r="J1896" i="1" s="1"/>
  <c r="Q1896" i="1"/>
  <c r="L1896" i="1" l="1"/>
  <c r="M1896" i="1" s="1"/>
  <c r="K1896" i="1"/>
  <c r="N1896" i="1" l="1"/>
  <c r="O1896" i="1" s="1"/>
  <c r="I1897" i="1" s="1"/>
  <c r="J1897" i="1" s="1"/>
  <c r="Q1897" i="1" l="1"/>
  <c r="K1897" i="1"/>
  <c r="L1897" i="1"/>
  <c r="M1897" i="1" l="1"/>
  <c r="N1897" i="1" l="1"/>
  <c r="O1897" i="1" s="1"/>
  <c r="Q1898" i="1" l="1"/>
  <c r="I1898" i="1"/>
  <c r="J1898" i="1" s="1"/>
  <c r="L1898" i="1" s="1"/>
  <c r="M1898" i="1" s="1"/>
  <c r="K1898" i="1" l="1"/>
  <c r="N1898" i="1"/>
  <c r="O1898" i="1" s="1"/>
  <c r="Q1899" i="1" l="1"/>
  <c r="I1899" i="1"/>
  <c r="J1899" i="1" s="1"/>
  <c r="L1899" i="1" l="1"/>
  <c r="K1899" i="1"/>
  <c r="M1899" i="1" l="1"/>
  <c r="N1899" i="1" l="1"/>
  <c r="O1899" i="1" s="1"/>
  <c r="I1900" i="1" l="1"/>
  <c r="J1900" i="1" s="1"/>
  <c r="Q1900" i="1"/>
  <c r="L1900" i="1" l="1"/>
  <c r="M1900" i="1" s="1"/>
  <c r="K1900" i="1"/>
  <c r="N1900" i="1" l="1"/>
  <c r="O1900" i="1" s="1"/>
  <c r="Q1901" i="1" s="1"/>
  <c r="I1901" i="1" l="1"/>
  <c r="J1901" i="1" s="1"/>
  <c r="L1901" i="1" s="1"/>
  <c r="M1901" i="1" s="1"/>
  <c r="N1901" i="1" l="1"/>
  <c r="O1901" i="1" s="1"/>
  <c r="I1902" i="1" s="1"/>
  <c r="J1902" i="1" s="1"/>
  <c r="K1901" i="1"/>
  <c r="Q1902" i="1" l="1"/>
  <c r="L1902" i="1"/>
  <c r="M1902" i="1" s="1"/>
  <c r="K1902" i="1"/>
  <c r="N1902" i="1" l="1"/>
  <c r="O1902" i="1" s="1"/>
  <c r="Q1903" i="1" s="1"/>
  <c r="I1903" i="1" l="1"/>
  <c r="J1903" i="1" s="1"/>
  <c r="K1903" i="1" s="1"/>
  <c r="L1903" i="1" l="1"/>
  <c r="M1903" i="1" s="1"/>
  <c r="N1903" i="1" l="1"/>
  <c r="O1903" i="1" s="1"/>
  <c r="Q1904" i="1" s="1"/>
  <c r="I1904" i="1" l="1"/>
  <c r="J1904" i="1" s="1"/>
  <c r="L1904" i="1" s="1"/>
  <c r="M1904" i="1" s="1"/>
  <c r="K1904" i="1" l="1"/>
  <c r="N1904" i="1"/>
  <c r="O1904" i="1" s="1"/>
  <c r="Q1905" i="1" s="1"/>
  <c r="I1905" i="1" l="1"/>
  <c r="J1905" i="1" s="1"/>
  <c r="L1905" i="1" s="1"/>
  <c r="K1905" i="1" l="1"/>
  <c r="M1905" i="1"/>
  <c r="N1905" i="1" l="1"/>
  <c r="O1905" i="1" s="1"/>
  <c r="Q1906" i="1" s="1"/>
  <c r="I1906" i="1" l="1"/>
  <c r="J1906" i="1" s="1"/>
  <c r="L1906" i="1" s="1"/>
  <c r="M1906" i="1" s="1"/>
  <c r="K1906" i="1" l="1"/>
  <c r="N1906" i="1"/>
  <c r="O1906" i="1" s="1"/>
  <c r="Q1907" i="1" l="1"/>
  <c r="I1907" i="1"/>
  <c r="J1907" i="1" s="1"/>
  <c r="L1907" i="1" s="1"/>
  <c r="M1907" i="1" s="1"/>
  <c r="K1907" i="1" l="1"/>
  <c r="N1907" i="1"/>
  <c r="O1907" i="1" s="1"/>
  <c r="Q1908" i="1" l="1"/>
  <c r="I1908" i="1"/>
  <c r="J1908" i="1" s="1"/>
  <c r="L1908" i="1" l="1"/>
  <c r="M1908" i="1" s="1"/>
  <c r="K1908" i="1"/>
  <c r="N1908" i="1" l="1"/>
  <c r="O1908" i="1" s="1"/>
  <c r="Q1909" i="1" l="1"/>
  <c r="I1909" i="1"/>
  <c r="J1909" i="1" s="1"/>
  <c r="L1909" i="1" s="1"/>
  <c r="M1909" i="1" l="1"/>
  <c r="K1909" i="1"/>
  <c r="N1909" i="1" l="1"/>
  <c r="O1909" i="1" s="1"/>
  <c r="I1910" i="1" s="1"/>
  <c r="J1910" i="1" s="1"/>
  <c r="L1910" i="1" s="1"/>
  <c r="Q1910" i="1" l="1"/>
  <c r="K1910" i="1"/>
  <c r="M1910" i="1"/>
  <c r="N1910" i="1" l="1"/>
  <c r="O1910" i="1" s="1"/>
  <c r="I1911" i="1" s="1"/>
  <c r="J1911" i="1" s="1"/>
  <c r="L1911" i="1" s="1"/>
  <c r="M1911" i="1" s="1"/>
  <c r="N1911" i="1" l="1"/>
  <c r="K1911" i="1"/>
  <c r="Q1911" i="1"/>
  <c r="O1911" i="1" l="1"/>
  <c r="Q1912" i="1" s="1"/>
  <c r="I1912" i="1" l="1"/>
  <c r="J1912" i="1" s="1"/>
  <c r="K1912" i="1" s="1"/>
  <c r="L1912" i="1" l="1"/>
  <c r="M1912" i="1" s="1"/>
  <c r="N1912" i="1" s="1"/>
  <c r="O1912" i="1" s="1"/>
  <c r="I1913" i="1" l="1"/>
  <c r="J1913" i="1" s="1"/>
  <c r="L1913" i="1" s="1"/>
  <c r="Q1913" i="1"/>
  <c r="M1913" i="1" l="1"/>
  <c r="K1913" i="1"/>
  <c r="N1913" i="1" l="1"/>
  <c r="O1913" i="1" s="1"/>
  <c r="Q1914" i="1" l="1"/>
  <c r="I1914" i="1"/>
  <c r="J1914" i="1" s="1"/>
  <c r="L1914" i="1" s="1"/>
  <c r="K1914" i="1" l="1"/>
  <c r="M1914" i="1"/>
  <c r="N1914" i="1" l="1"/>
  <c r="O1914" i="1" s="1"/>
  <c r="Q1915" i="1" l="1"/>
  <c r="I1915" i="1"/>
  <c r="J1915" i="1" s="1"/>
  <c r="K1915" i="1" l="1"/>
  <c r="L1915" i="1"/>
  <c r="M1915" i="1" l="1"/>
  <c r="N1915" i="1" l="1"/>
  <c r="O1915" i="1" s="1"/>
  <c r="Q1916" i="1" l="1"/>
  <c r="I1916" i="1"/>
  <c r="J1916" i="1" s="1"/>
  <c r="L1916" i="1" l="1"/>
  <c r="M1916" i="1" s="1"/>
  <c r="K1916" i="1"/>
  <c r="N1916" i="1" l="1"/>
  <c r="O1916" i="1" s="1"/>
  <c r="I1917" i="1" l="1"/>
  <c r="J1917" i="1" s="1"/>
  <c r="Q1917" i="1"/>
  <c r="L1917" i="1" l="1"/>
  <c r="K1917" i="1"/>
  <c r="M1917" i="1" l="1"/>
  <c r="N1917" i="1" l="1"/>
  <c r="O1917" i="1" s="1"/>
  <c r="Q1918" i="1" l="1"/>
  <c r="I1918" i="1"/>
  <c r="J1918" i="1" s="1"/>
  <c r="L1918" i="1" l="1"/>
  <c r="M1918" i="1" s="1"/>
  <c r="K1918" i="1"/>
  <c r="N1918" i="1" l="1"/>
  <c r="O1918" i="1" s="1"/>
  <c r="Q1919" i="1" l="1"/>
  <c r="I1919" i="1"/>
  <c r="J1919" i="1" s="1"/>
  <c r="L1919" i="1" l="1"/>
  <c r="M1919" i="1" s="1"/>
  <c r="K1919" i="1"/>
  <c r="N1919" i="1" l="1"/>
  <c r="O1919" i="1" s="1"/>
  <c r="Q1920" i="1" l="1"/>
  <c r="I1920" i="1"/>
  <c r="J1920" i="1" s="1"/>
  <c r="L1920" i="1" s="1"/>
  <c r="M1920" i="1" l="1"/>
  <c r="K1920" i="1"/>
  <c r="N1920" i="1" l="1"/>
  <c r="O1920" i="1" s="1"/>
  <c r="I1921" i="1" l="1"/>
  <c r="J1921" i="1" s="1"/>
  <c r="Q1921" i="1"/>
  <c r="L1921" i="1" l="1"/>
  <c r="M1921" i="1" s="1"/>
  <c r="K1921" i="1"/>
  <c r="N1921" i="1" l="1"/>
  <c r="O1921" i="1" s="1"/>
  <c r="Q1922" i="1" l="1"/>
  <c r="I1922" i="1"/>
  <c r="J1922" i="1" s="1"/>
  <c r="L1922" i="1" s="1"/>
  <c r="M1922" i="1" l="1"/>
  <c r="K1922" i="1"/>
  <c r="N1922" i="1" l="1"/>
  <c r="O1922" i="1" s="1"/>
  <c r="I1923" i="1" s="1"/>
  <c r="J1923" i="1" s="1"/>
  <c r="Q1923" i="1" l="1"/>
  <c r="L1923" i="1"/>
  <c r="M1923" i="1" s="1"/>
  <c r="K1923" i="1"/>
  <c r="N1923" i="1" l="1"/>
  <c r="O1923" i="1" s="1"/>
  <c r="I1924" i="1" l="1"/>
  <c r="J1924" i="1" s="1"/>
  <c r="L1924" i="1" s="1"/>
  <c r="M1924" i="1" s="1"/>
  <c r="Q1924" i="1"/>
  <c r="K1924" i="1" l="1"/>
  <c r="N1924" i="1"/>
  <c r="O1924" i="1" s="1"/>
  <c r="I1925" i="1" l="1"/>
  <c r="J1925" i="1" s="1"/>
  <c r="L1925" i="1" s="1"/>
  <c r="Q1925" i="1"/>
  <c r="M1925" i="1" l="1"/>
  <c r="K1925" i="1"/>
  <c r="N1925" i="1" l="1"/>
  <c r="O1925" i="1" s="1"/>
  <c r="Q1926" i="1" l="1"/>
  <c r="I1926" i="1"/>
  <c r="J1926" i="1" s="1"/>
  <c r="L1926" i="1" s="1"/>
  <c r="M1926" i="1" l="1"/>
  <c r="K1926" i="1"/>
  <c r="N1926" i="1" l="1"/>
  <c r="O1926" i="1" s="1"/>
  <c r="Q1927" i="1" l="1"/>
  <c r="I1927" i="1"/>
  <c r="J1927" i="1" s="1"/>
  <c r="L1927" i="1" s="1"/>
  <c r="K1927" i="1" l="1"/>
  <c r="M1927" i="1"/>
  <c r="N1927" i="1" l="1"/>
  <c r="O1927" i="1" s="1"/>
  <c r="Q1928" i="1" l="1"/>
  <c r="I1928" i="1"/>
  <c r="J1928" i="1" s="1"/>
  <c r="L1928" i="1" l="1"/>
  <c r="M1928" i="1" s="1"/>
  <c r="K1928" i="1"/>
  <c r="N1928" i="1" l="1"/>
  <c r="O1928" i="1" s="1"/>
  <c r="Q1929" i="1" l="1"/>
  <c r="I1929" i="1"/>
  <c r="J1929" i="1" s="1"/>
  <c r="L1929" i="1" l="1"/>
  <c r="M1929" i="1" s="1"/>
  <c r="K1929" i="1"/>
  <c r="N1929" i="1" l="1"/>
  <c r="O1929" i="1" s="1"/>
  <c r="I1930" i="1" l="1"/>
  <c r="J1930" i="1" s="1"/>
  <c r="Q1930" i="1"/>
  <c r="L1930" i="1" l="1"/>
  <c r="M1930" i="1" s="1"/>
  <c r="K1930" i="1"/>
  <c r="N1930" i="1" l="1"/>
  <c r="O1930" i="1" s="1"/>
  <c r="Q1931" i="1" l="1"/>
  <c r="I1931" i="1"/>
  <c r="J1931" i="1" s="1"/>
  <c r="L1931" i="1" l="1"/>
  <c r="M1931" i="1" s="1"/>
  <c r="K1931" i="1"/>
  <c r="N1931" i="1" l="1"/>
  <c r="O1931" i="1" s="1"/>
  <c r="Q1932" i="1" s="1"/>
  <c r="I1932" i="1" l="1"/>
  <c r="J1932" i="1" s="1"/>
  <c r="L1932" i="1" s="1"/>
  <c r="K1932" i="1" l="1"/>
  <c r="M1932" i="1"/>
  <c r="N1932" i="1" l="1"/>
  <c r="O1932" i="1" s="1"/>
  <c r="Q1933" i="1" s="1"/>
  <c r="I1933" i="1" l="1"/>
  <c r="J1933" i="1" s="1"/>
  <c r="L1933" i="1" s="1"/>
  <c r="K1933" i="1" l="1"/>
  <c r="M1933" i="1"/>
  <c r="N1933" i="1" l="1"/>
  <c r="O1933" i="1" s="1"/>
  <c r="Q1934" i="1" s="1"/>
  <c r="I1934" i="1" l="1"/>
  <c r="J1934" i="1" s="1"/>
  <c r="L1934" i="1" s="1"/>
  <c r="K1934" i="1" l="1"/>
  <c r="M1934" i="1"/>
  <c r="N1934" i="1" l="1"/>
  <c r="O1934" i="1" s="1"/>
  <c r="Q1935" i="1" s="1"/>
  <c r="I1935" i="1" l="1"/>
  <c r="J1935" i="1" s="1"/>
  <c r="L1935" i="1" s="1"/>
  <c r="M1935" i="1" s="1"/>
  <c r="K1935" i="1" l="1"/>
  <c r="N1935" i="1"/>
  <c r="O1935" i="1" s="1"/>
  <c r="I1936" i="1" l="1"/>
  <c r="J1936" i="1" s="1"/>
  <c r="Q1936" i="1"/>
  <c r="L1936" i="1" l="1"/>
  <c r="M1936" i="1" s="1"/>
  <c r="K1936" i="1"/>
  <c r="N1936" i="1" l="1"/>
  <c r="O1936" i="1" s="1"/>
  <c r="Q1937" i="1" l="1"/>
  <c r="I1937" i="1"/>
  <c r="J1937" i="1" s="1"/>
  <c r="K1937" i="1" l="1"/>
  <c r="L1937" i="1"/>
  <c r="M1937" i="1" l="1"/>
  <c r="N1937" i="1" l="1"/>
  <c r="O1937" i="1" s="1"/>
  <c r="Q1938" i="1" l="1"/>
  <c r="I1938" i="1"/>
  <c r="J1938" i="1" s="1"/>
  <c r="L1938" i="1" l="1"/>
  <c r="M1938" i="1" s="1"/>
  <c r="K1938" i="1"/>
  <c r="N1938" i="1" l="1"/>
  <c r="O1938" i="1" s="1"/>
  <c r="I1939" i="1" l="1"/>
  <c r="J1939" i="1" s="1"/>
  <c r="Q1939" i="1"/>
  <c r="L1939" i="1" l="1"/>
  <c r="M1939" i="1" s="1"/>
  <c r="K1939" i="1"/>
  <c r="N1939" i="1" l="1"/>
  <c r="O1939" i="1" s="1"/>
  <c r="I1940" i="1" l="1"/>
  <c r="J1940" i="1" s="1"/>
  <c r="L1940" i="1" s="1"/>
  <c r="M1940" i="1" s="1"/>
  <c r="Q1940" i="1"/>
  <c r="K1940" i="1" l="1"/>
  <c r="N1940" i="1"/>
  <c r="O1940" i="1" s="1"/>
  <c r="Q1941" i="1" l="1"/>
  <c r="I1941" i="1"/>
  <c r="J1941" i="1" s="1"/>
  <c r="L1941" i="1" s="1"/>
  <c r="M1941" i="1" l="1"/>
  <c r="K1941" i="1"/>
  <c r="N1941" i="1" l="1"/>
  <c r="O1941" i="1" s="1"/>
  <c r="Q1942" i="1" s="1"/>
  <c r="I1942" i="1" l="1"/>
  <c r="J1942" i="1" s="1"/>
  <c r="K1942" i="1" s="1"/>
  <c r="L1942" i="1" l="1"/>
  <c r="M1942" i="1" l="1"/>
  <c r="N1942" i="1" l="1"/>
  <c r="O1942" i="1" s="1"/>
  <c r="Q1943" i="1" s="1"/>
  <c r="I1943" i="1" l="1"/>
  <c r="J1943" i="1" s="1"/>
  <c r="K1943" i="1" s="1"/>
  <c r="L1943" i="1" l="1"/>
  <c r="M1943" i="1" l="1"/>
  <c r="N1943" i="1" l="1"/>
  <c r="O1943" i="1" s="1"/>
  <c r="Q1944" i="1" s="1"/>
  <c r="I1944" i="1" l="1"/>
  <c r="J1944" i="1" s="1"/>
  <c r="L1944" i="1" s="1"/>
  <c r="M1944" i="1" l="1"/>
  <c r="K1944" i="1"/>
  <c r="N1944" i="1" l="1"/>
  <c r="O1944" i="1" s="1"/>
  <c r="Q1945" i="1" s="1"/>
  <c r="I1945" i="1" l="1"/>
  <c r="J1945" i="1" s="1"/>
  <c r="L1945" i="1" s="1"/>
  <c r="M1945" i="1" s="1"/>
  <c r="N1945" i="1" l="1"/>
  <c r="O1945" i="1" s="1"/>
  <c r="Q1946" i="1" s="1"/>
  <c r="K1945" i="1"/>
  <c r="I1946" i="1" l="1"/>
  <c r="J1946" i="1" s="1"/>
  <c r="K1946" i="1" s="1"/>
  <c r="L1946" i="1" l="1"/>
  <c r="M1946" i="1" s="1"/>
  <c r="N1946" i="1" s="1"/>
  <c r="O1946" i="1" s="1"/>
  <c r="Q1947" i="1" l="1"/>
  <c r="I1947" i="1"/>
  <c r="J1947" i="1" s="1"/>
  <c r="L1947" i="1" l="1"/>
  <c r="K1947" i="1"/>
  <c r="M1947" i="1" l="1"/>
  <c r="N1947" i="1" l="1"/>
  <c r="O1947" i="1" s="1"/>
  <c r="Q1948" i="1" l="1"/>
  <c r="I1948" i="1"/>
  <c r="J1948" i="1" s="1"/>
  <c r="L1948" i="1" s="1"/>
  <c r="M1948" i="1" l="1"/>
  <c r="K1948" i="1"/>
  <c r="N1948" i="1" l="1"/>
  <c r="O1948" i="1" s="1"/>
  <c r="Q1949" i="1" l="1"/>
  <c r="I1949" i="1"/>
  <c r="J1949" i="1" s="1"/>
  <c r="L1949" i="1" s="1"/>
  <c r="M1949" i="1" l="1"/>
  <c r="K1949" i="1"/>
  <c r="N1949" i="1" l="1"/>
  <c r="O1949" i="1" s="1"/>
  <c r="I1950" i="1" l="1"/>
  <c r="J1950" i="1" s="1"/>
  <c r="Q1950" i="1"/>
  <c r="L1950" i="1" l="1"/>
  <c r="M1950" i="1" s="1"/>
  <c r="K1950" i="1"/>
  <c r="N1950" i="1" l="1"/>
  <c r="O1950" i="1" s="1"/>
  <c r="I1951" i="1" l="1"/>
  <c r="J1951" i="1" s="1"/>
  <c r="L1951" i="1" s="1"/>
  <c r="Q1951" i="1"/>
  <c r="M1951" i="1" l="1"/>
  <c r="K1951" i="1"/>
  <c r="N1951" i="1" l="1"/>
  <c r="O1951" i="1" s="1"/>
  <c r="Q1952" i="1" l="1"/>
  <c r="I1952" i="1"/>
  <c r="J1952" i="1" s="1"/>
  <c r="L1952" i="1" l="1"/>
  <c r="M1952" i="1" s="1"/>
  <c r="K1952" i="1"/>
  <c r="N1952" i="1" l="1"/>
  <c r="O1952" i="1" s="1"/>
  <c r="Q1953" i="1" l="1"/>
  <c r="I1953" i="1"/>
  <c r="J1953" i="1" s="1"/>
  <c r="L1953" i="1" s="1"/>
  <c r="M1953" i="1" s="1"/>
  <c r="K1953" i="1" l="1"/>
  <c r="N1953" i="1"/>
  <c r="O1953" i="1" s="1"/>
  <c r="Q1954" i="1" l="1"/>
  <c r="I1954" i="1"/>
  <c r="J1954" i="1" s="1"/>
  <c r="L1954" i="1" s="1"/>
  <c r="M1954" i="1" l="1"/>
  <c r="K1954" i="1"/>
  <c r="N1954" i="1" l="1"/>
  <c r="O1954" i="1" s="1"/>
  <c r="Q1955" i="1" l="1"/>
  <c r="I1955" i="1"/>
  <c r="J1955" i="1" s="1"/>
  <c r="L1955" i="1" s="1"/>
  <c r="M1955" i="1" l="1"/>
  <c r="K1955" i="1"/>
  <c r="N1955" i="1" l="1"/>
  <c r="O1955" i="1" s="1"/>
  <c r="Q1956" i="1" l="1"/>
  <c r="I1956" i="1"/>
  <c r="J1956" i="1" s="1"/>
  <c r="L1956" i="1" l="1"/>
  <c r="M1956" i="1" s="1"/>
  <c r="K1956" i="1"/>
  <c r="N1956" i="1" l="1"/>
  <c r="O1956" i="1" s="1"/>
  <c r="Q1957" i="1" l="1"/>
  <c r="I1957" i="1"/>
  <c r="J1957" i="1" s="1"/>
  <c r="L1957" i="1" s="1"/>
  <c r="M1957" i="1" l="1"/>
  <c r="K1957" i="1"/>
  <c r="N1957" i="1" l="1"/>
  <c r="O1957" i="1" s="1"/>
  <c r="I1958" i="1" l="1"/>
  <c r="J1958" i="1" s="1"/>
  <c r="L1958" i="1" s="1"/>
  <c r="Q1958" i="1"/>
  <c r="K1958" i="1" l="1"/>
  <c r="M1958" i="1"/>
  <c r="N1958" i="1" l="1"/>
  <c r="O1958" i="1" s="1"/>
  <c r="Q1959" i="1" l="1"/>
  <c r="I1959" i="1"/>
  <c r="J1959" i="1" s="1"/>
  <c r="L1959" i="1" l="1"/>
  <c r="M1959" i="1" s="1"/>
  <c r="K1959" i="1"/>
  <c r="N1959" i="1" l="1"/>
  <c r="O1959" i="1" s="1"/>
  <c r="I1960" i="1" l="1"/>
  <c r="J1960" i="1" s="1"/>
  <c r="Q1960" i="1"/>
  <c r="L1960" i="1" l="1"/>
  <c r="M1960" i="1" s="1"/>
  <c r="K1960" i="1"/>
  <c r="N1960" i="1" l="1"/>
  <c r="O1960" i="1" s="1"/>
  <c r="I1961" i="1" l="1"/>
  <c r="J1961" i="1" s="1"/>
  <c r="L1961" i="1" s="1"/>
  <c r="Q1961" i="1"/>
  <c r="K1961" i="1" l="1"/>
  <c r="M1961" i="1"/>
  <c r="N1961" i="1" l="1"/>
  <c r="O1961" i="1" s="1"/>
  <c r="Q1962" i="1" l="1"/>
  <c r="I1962" i="1"/>
  <c r="J1962" i="1" s="1"/>
  <c r="L1962" i="1" s="1"/>
  <c r="M1962" i="1" l="1"/>
  <c r="K1962" i="1"/>
  <c r="N1962" i="1" l="1"/>
  <c r="O1962" i="1" s="1"/>
  <c r="I1963" i="1" l="1"/>
  <c r="J1963" i="1" s="1"/>
  <c r="Q1963" i="1"/>
  <c r="K1963" i="1" l="1"/>
  <c r="L1963" i="1"/>
  <c r="M1963" i="1" l="1"/>
  <c r="N1963" i="1" l="1"/>
  <c r="O1963" i="1" s="1"/>
  <c r="Q1964" i="1" l="1"/>
  <c r="I1964" i="1"/>
  <c r="J1964" i="1" s="1"/>
  <c r="L1964" i="1" s="1"/>
  <c r="M1964" i="1" l="1"/>
  <c r="K1964" i="1"/>
  <c r="N1964" i="1" l="1"/>
  <c r="O1964" i="1" s="1"/>
  <c r="I1965" i="1" s="1"/>
  <c r="J1965" i="1" s="1"/>
  <c r="Q1965" i="1" l="1"/>
  <c r="L1965" i="1"/>
  <c r="M1965" i="1" s="1"/>
  <c r="K1965" i="1"/>
  <c r="N1965" i="1" l="1"/>
  <c r="O1965" i="1" s="1"/>
  <c r="Q1966" i="1" l="1"/>
  <c r="I1966" i="1"/>
  <c r="J1966" i="1" s="1"/>
  <c r="L1966" i="1" l="1"/>
  <c r="M1966" i="1" s="1"/>
  <c r="K1966" i="1"/>
  <c r="N1966" i="1" l="1"/>
  <c r="O1966" i="1" s="1"/>
  <c r="Q1967" i="1" l="1"/>
  <c r="I1967" i="1"/>
  <c r="J1967" i="1" s="1"/>
  <c r="L1967" i="1" s="1"/>
  <c r="M1967" i="1" l="1"/>
  <c r="K1967" i="1"/>
  <c r="N1967" i="1" l="1"/>
  <c r="O1967" i="1" s="1"/>
  <c r="Q1968" i="1" s="1"/>
  <c r="I1968" i="1" l="1"/>
  <c r="J1968" i="1" s="1"/>
  <c r="L1968" i="1" s="1"/>
  <c r="M1968" i="1" s="1"/>
  <c r="K1968" i="1" l="1"/>
  <c r="N1968" i="1"/>
  <c r="O1968" i="1" s="1"/>
  <c r="Q1969" i="1" l="1"/>
  <c r="I1969" i="1"/>
  <c r="J1969" i="1" s="1"/>
  <c r="L1969" i="1" l="1"/>
  <c r="M1969" i="1" s="1"/>
  <c r="K1969" i="1"/>
  <c r="N1969" i="1" l="1"/>
  <c r="O1969" i="1" s="1"/>
  <c r="Q1970" i="1" l="1"/>
  <c r="I1970" i="1"/>
  <c r="J1970" i="1" s="1"/>
  <c r="K1970" i="1" s="1"/>
  <c r="L1970" i="1" l="1"/>
  <c r="M1970" i="1" l="1"/>
  <c r="N1970" i="1" l="1"/>
  <c r="O1970" i="1" s="1"/>
  <c r="Q1971" i="1" l="1"/>
  <c r="I1971" i="1"/>
  <c r="J1971" i="1" s="1"/>
  <c r="L1971" i="1" l="1"/>
  <c r="M1971" i="1" s="1"/>
  <c r="K1971" i="1"/>
  <c r="N1971" i="1" l="1"/>
  <c r="O1971" i="1" s="1"/>
  <c r="I1972" i="1" l="1"/>
  <c r="J1972" i="1" s="1"/>
  <c r="Q1972" i="1"/>
  <c r="L1972" i="1" l="1"/>
  <c r="M1972" i="1" s="1"/>
  <c r="K1972" i="1"/>
  <c r="N1972" i="1" l="1"/>
  <c r="O1972" i="1" s="1"/>
  <c r="Q1973" i="1" l="1"/>
  <c r="I1973" i="1"/>
  <c r="J1973" i="1" s="1"/>
  <c r="L1973" i="1" s="1"/>
  <c r="M1973" i="1" l="1"/>
  <c r="K1973" i="1"/>
  <c r="N1973" i="1" l="1"/>
  <c r="O1973" i="1" s="1"/>
  <c r="Q1974" i="1" s="1"/>
  <c r="I1974" i="1" l="1"/>
  <c r="J1974" i="1" s="1"/>
  <c r="L1974" i="1" s="1"/>
  <c r="M1974" i="1" s="1"/>
  <c r="K1974" i="1" l="1"/>
  <c r="N1974" i="1"/>
  <c r="O1974" i="1" s="1"/>
  <c r="I1975" i="1" l="1"/>
  <c r="J1975" i="1" s="1"/>
  <c r="Q1975" i="1"/>
  <c r="L1975" i="1" l="1"/>
  <c r="M1975" i="1" s="1"/>
  <c r="K1975" i="1"/>
  <c r="N1975" i="1" l="1"/>
  <c r="O1975" i="1" s="1"/>
  <c r="I1976" i="1" l="1"/>
  <c r="J1976" i="1" s="1"/>
  <c r="Q1976" i="1"/>
  <c r="L1976" i="1" l="1"/>
  <c r="M1976" i="1" s="1"/>
  <c r="K1976" i="1"/>
  <c r="N1976" i="1" l="1"/>
  <c r="O1976" i="1" s="1"/>
  <c r="Q1977" i="1" l="1"/>
  <c r="I1977" i="1"/>
  <c r="J1977" i="1" s="1"/>
  <c r="K1977" i="1" s="1"/>
  <c r="L1977" i="1" l="1"/>
  <c r="M1977" i="1" l="1"/>
  <c r="N1977" i="1" l="1"/>
  <c r="O1977" i="1" s="1"/>
  <c r="Q1978" i="1" l="1"/>
  <c r="I1978" i="1"/>
  <c r="J1978" i="1" s="1"/>
  <c r="L1978" i="1" l="1"/>
  <c r="M1978" i="1" s="1"/>
  <c r="K1978" i="1"/>
  <c r="N1978" i="1" l="1"/>
  <c r="O1978" i="1" s="1"/>
  <c r="I1979" i="1" l="1"/>
  <c r="J1979" i="1" s="1"/>
  <c r="L1979" i="1" s="1"/>
  <c r="Q1979" i="1"/>
  <c r="M1979" i="1" l="1"/>
  <c r="K1979" i="1"/>
  <c r="N1979" i="1" l="1"/>
  <c r="O1979" i="1" s="1"/>
  <c r="I1980" i="1" l="1"/>
  <c r="J1980" i="1" s="1"/>
  <c r="Q1980" i="1"/>
  <c r="L1980" i="1" l="1"/>
  <c r="M1980" i="1" s="1"/>
  <c r="K1980" i="1"/>
  <c r="N1980" i="1" l="1"/>
  <c r="O1980" i="1" s="1"/>
  <c r="Q1981" i="1" l="1"/>
  <c r="I1981" i="1"/>
  <c r="J1981" i="1" s="1"/>
  <c r="L1981" i="1" l="1"/>
  <c r="M1981" i="1" s="1"/>
  <c r="K1981" i="1"/>
  <c r="N1981" i="1" l="1"/>
  <c r="O1981" i="1" s="1"/>
  <c r="Q1982" i="1" l="1"/>
  <c r="I1982" i="1"/>
  <c r="J1982" i="1" s="1"/>
  <c r="L1982" i="1" l="1"/>
  <c r="M1982" i="1" s="1"/>
  <c r="K1982" i="1"/>
  <c r="N1982" i="1" l="1"/>
  <c r="O1982" i="1" s="1"/>
  <c r="Q1983" i="1" l="1"/>
  <c r="I1983" i="1"/>
  <c r="J1983" i="1" s="1"/>
  <c r="L1983" i="1" s="1"/>
  <c r="M1983" i="1" l="1"/>
  <c r="K1983" i="1"/>
  <c r="N1983" i="1" l="1"/>
  <c r="O1983" i="1" s="1"/>
  <c r="I1984" i="1" s="1"/>
  <c r="J1984" i="1" s="1"/>
  <c r="Q1984" i="1" l="1"/>
  <c r="L1984" i="1"/>
  <c r="M1984" i="1" s="1"/>
  <c r="K1984" i="1"/>
  <c r="N1984" i="1" l="1"/>
  <c r="O1984" i="1" s="1"/>
  <c r="Q1985" i="1" s="1"/>
  <c r="I1985" i="1" l="1"/>
  <c r="J1985" i="1" s="1"/>
  <c r="L1985" i="1" s="1"/>
  <c r="M1985" i="1" s="1"/>
  <c r="K1985" i="1" l="1"/>
  <c r="N1985" i="1"/>
  <c r="O1985" i="1" s="1"/>
  <c r="Q1986" i="1" l="1"/>
  <c r="I1986" i="1"/>
  <c r="J1986" i="1" s="1"/>
  <c r="L1986" i="1" l="1"/>
  <c r="M1986" i="1" s="1"/>
  <c r="K1986" i="1"/>
  <c r="N1986" i="1" l="1"/>
  <c r="O1986" i="1" s="1"/>
  <c r="Q1987" i="1" l="1"/>
  <c r="I1987" i="1"/>
  <c r="J1987" i="1" s="1"/>
  <c r="L1987" i="1" l="1"/>
  <c r="M1987" i="1" s="1"/>
  <c r="K1987" i="1"/>
  <c r="N1987" i="1" l="1"/>
  <c r="O1987" i="1" s="1"/>
  <c r="I1988" i="1" l="1"/>
  <c r="J1988" i="1" s="1"/>
  <c r="Q1988" i="1"/>
  <c r="L1988" i="1" l="1"/>
  <c r="M1988" i="1" s="1"/>
  <c r="K1988" i="1"/>
  <c r="N1988" i="1" l="1"/>
  <c r="O1988" i="1" s="1"/>
  <c r="I1989" i="1" s="1"/>
  <c r="J1989" i="1" s="1"/>
  <c r="Q1989" i="1" l="1"/>
  <c r="L1989" i="1"/>
  <c r="M1989" i="1" s="1"/>
  <c r="K1989" i="1"/>
  <c r="N1989" i="1" l="1"/>
  <c r="O1989" i="1" s="1"/>
  <c r="Q1990" i="1" l="1"/>
  <c r="I1990" i="1"/>
  <c r="J1990" i="1" s="1"/>
  <c r="L1990" i="1" l="1"/>
  <c r="M1990" i="1" s="1"/>
  <c r="K1990" i="1"/>
  <c r="N1990" i="1" l="1"/>
  <c r="O1990" i="1" s="1"/>
  <c r="Q1991" i="1" l="1"/>
  <c r="I1991" i="1"/>
  <c r="J1991" i="1" s="1"/>
  <c r="L1991" i="1" l="1"/>
  <c r="M1991" i="1" s="1"/>
  <c r="K1991" i="1"/>
  <c r="N1991" i="1" l="1"/>
  <c r="O1991" i="1" s="1"/>
  <c r="Q1992" i="1" l="1"/>
  <c r="I1992" i="1"/>
  <c r="J1992" i="1" s="1"/>
  <c r="L1992" i="1" l="1"/>
  <c r="M1992" i="1" s="1"/>
  <c r="K1992" i="1"/>
  <c r="N1992" i="1" l="1"/>
  <c r="O1992" i="1" s="1"/>
  <c r="I1993" i="1" l="1"/>
  <c r="J1993" i="1" s="1"/>
  <c r="Q1993" i="1"/>
  <c r="L1993" i="1" l="1"/>
  <c r="K1993" i="1"/>
  <c r="M1993" i="1" l="1"/>
  <c r="N1993" i="1" l="1"/>
  <c r="O1993" i="1" s="1"/>
  <c r="Q1994" i="1" l="1"/>
  <c r="I1994" i="1"/>
  <c r="J1994" i="1" s="1"/>
  <c r="L1994" i="1" s="1"/>
  <c r="M1994" i="1" l="1"/>
  <c r="K1994" i="1"/>
  <c r="N1994" i="1" l="1"/>
  <c r="O1994" i="1" s="1"/>
  <c r="I1995" i="1" l="1"/>
  <c r="J1995" i="1" s="1"/>
  <c r="K1995" i="1" s="1"/>
  <c r="Q1995" i="1"/>
  <c r="L1995" i="1" l="1"/>
  <c r="M1995" i="1" l="1"/>
  <c r="N1995" i="1" s="1"/>
  <c r="O1995" i="1" s="1"/>
  <c r="Q1996" i="1" l="1"/>
  <c r="I1996" i="1"/>
  <c r="J1996" i="1" s="1"/>
  <c r="L1996" i="1" s="1"/>
  <c r="M1996" i="1" l="1"/>
  <c r="K1996" i="1"/>
  <c r="N1996" i="1" l="1"/>
  <c r="O1996" i="1" s="1"/>
  <c r="Q1997" i="1" s="1"/>
  <c r="I1997" i="1" l="1"/>
  <c r="J1997" i="1" s="1"/>
  <c r="L1997" i="1" s="1"/>
  <c r="K1997" i="1" l="1"/>
  <c r="M1997" i="1"/>
  <c r="N1997" i="1" l="1"/>
  <c r="O1997" i="1" s="1"/>
  <c r="Q1998" i="1" s="1"/>
  <c r="I1998" i="1" l="1"/>
  <c r="J1998" i="1" s="1"/>
  <c r="L1998" i="1" s="1"/>
  <c r="M1998" i="1" s="1"/>
  <c r="K1998" i="1" l="1"/>
  <c r="N1998" i="1"/>
  <c r="O1998" i="1" s="1"/>
  <c r="Q1999" i="1" l="1"/>
  <c r="I1999" i="1"/>
  <c r="J1999" i="1" s="1"/>
  <c r="K1999" i="1" s="1"/>
  <c r="L1999" i="1" l="1"/>
  <c r="M1999" i="1" l="1"/>
  <c r="N1999" i="1" s="1"/>
  <c r="O1999" i="1" s="1"/>
  <c r="Q2000" i="1" l="1"/>
  <c r="I2000" i="1"/>
  <c r="J2000" i="1" s="1"/>
  <c r="L2000" i="1" s="1"/>
  <c r="M2000" i="1" l="1"/>
  <c r="K2000" i="1"/>
  <c r="N2000" i="1" l="1"/>
  <c r="O2000" i="1" s="1"/>
  <c r="I2001" i="1" s="1"/>
  <c r="J2001" i="1" s="1"/>
  <c r="K2001" i="1" s="1"/>
  <c r="Q2001" i="1" l="1"/>
  <c r="L2001" i="1"/>
  <c r="M2001" i="1" l="1"/>
  <c r="N2001" i="1" l="1"/>
  <c r="O2001" i="1" s="1"/>
  <c r="I2002" i="1" s="1"/>
  <c r="J2002" i="1" s="1"/>
  <c r="K2002" i="1" s="1"/>
  <c r="Q2002" i="1" l="1"/>
  <c r="L2002" i="1"/>
  <c r="M2002" i="1" l="1"/>
  <c r="N2002" i="1" l="1"/>
  <c r="O2002" i="1" s="1"/>
  <c r="Q2003" i="1" l="1"/>
  <c r="I2003" i="1"/>
  <c r="J2003" i="1" s="1"/>
  <c r="L2003" i="1" s="1"/>
  <c r="K2003" i="1" l="1"/>
  <c r="M2003" i="1"/>
  <c r="N2003" i="1" l="1"/>
  <c r="O2003" i="1" s="1"/>
  <c r="Q2004" i="1" l="1"/>
  <c r="I2004" i="1"/>
  <c r="J2004" i="1" s="1"/>
  <c r="K2004" i="1" s="1"/>
  <c r="L2004" i="1" l="1"/>
  <c r="M2004" i="1" s="1"/>
  <c r="N2004" i="1" l="1"/>
  <c r="O2004" i="1" s="1"/>
  <c r="I2005" i="1" s="1"/>
  <c r="J2005" i="1" s="1"/>
  <c r="L2005" i="1" s="1"/>
  <c r="Q2005" i="1" l="1"/>
  <c r="M2005" i="1"/>
  <c r="K2005" i="1"/>
  <c r="N2005" i="1" l="1"/>
  <c r="O2005" i="1" s="1"/>
  <c r="Q2006" i="1" s="1"/>
  <c r="I2006" i="1" l="1"/>
  <c r="J2006" i="1" s="1"/>
  <c r="L2006" i="1" s="1"/>
  <c r="M2006" i="1" s="1"/>
  <c r="K2006" i="1" l="1"/>
  <c r="N2006" i="1"/>
  <c r="O2006" i="1" s="1"/>
  <c r="I2007" i="1" l="1"/>
  <c r="J2007" i="1" s="1"/>
  <c r="Q2007" i="1"/>
  <c r="L2007" i="1" l="1"/>
  <c r="M2007" i="1" s="1"/>
  <c r="K2007" i="1"/>
  <c r="N2007" i="1" l="1"/>
  <c r="O2007" i="1" s="1"/>
  <c r="Q2008" i="1" s="1"/>
  <c r="I2008" i="1" l="1"/>
  <c r="J2008" i="1" s="1"/>
  <c r="L2008" i="1" s="1"/>
  <c r="M2008" i="1" s="1"/>
  <c r="K2008" i="1" l="1"/>
  <c r="N2008" i="1"/>
  <c r="O2008" i="1" s="1"/>
  <c r="I2009" i="1" l="1"/>
  <c r="J2009" i="1" s="1"/>
  <c r="L2009" i="1" s="1"/>
  <c r="Q2009" i="1"/>
  <c r="M2009" i="1" l="1"/>
  <c r="K2009" i="1"/>
  <c r="N2009" i="1" l="1"/>
  <c r="O2009" i="1" s="1"/>
  <c r="Q2010" i="1" s="1"/>
  <c r="I2010" i="1" l="1"/>
  <c r="J2010" i="1" s="1"/>
  <c r="L2010" i="1" s="1"/>
  <c r="M2010" i="1" s="1"/>
  <c r="K2010" i="1" l="1"/>
  <c r="N2010" i="1"/>
  <c r="O2010" i="1" s="1"/>
  <c r="I2011" i="1" l="1"/>
  <c r="J2011" i="1" s="1"/>
  <c r="L2011" i="1" s="1"/>
  <c r="Q2011" i="1"/>
  <c r="M2011" i="1" l="1"/>
  <c r="K2011" i="1"/>
  <c r="N2011" i="1" l="1"/>
  <c r="O2011" i="1" s="1"/>
  <c r="Q2012" i="1" s="1"/>
  <c r="I2012" i="1" l="1"/>
  <c r="J2012" i="1" s="1"/>
  <c r="L2012" i="1" s="1"/>
  <c r="M2012" i="1" l="1"/>
  <c r="K2012" i="1"/>
  <c r="N2012" i="1" l="1"/>
  <c r="O2012" i="1" s="1"/>
  <c r="I2013" i="1" s="1"/>
  <c r="J2013" i="1" s="1"/>
  <c r="L2013" i="1" s="1"/>
  <c r="Q2013" i="1" l="1"/>
  <c r="M2013" i="1"/>
  <c r="K2013" i="1"/>
  <c r="N2013" i="1" l="1"/>
  <c r="O2013" i="1" s="1"/>
  <c r="Q2014" i="1" s="1"/>
  <c r="I2014" i="1" l="1"/>
  <c r="J2014" i="1" s="1"/>
  <c r="L2014" i="1" s="1"/>
  <c r="M2014" i="1" s="1"/>
  <c r="K2014" i="1" l="1"/>
  <c r="N2014" i="1"/>
  <c r="O2014" i="1" s="1"/>
  <c r="Q2015" i="1" l="1"/>
  <c r="I2015" i="1"/>
  <c r="J2015" i="1" s="1"/>
  <c r="L2015" i="1" s="1"/>
  <c r="K2015" i="1" l="1"/>
  <c r="M2015" i="1"/>
  <c r="N2015" i="1" l="1"/>
  <c r="O2015" i="1" s="1"/>
  <c r="Q2016" i="1" l="1"/>
  <c r="I2016" i="1"/>
  <c r="J2016" i="1" s="1"/>
  <c r="L2016" i="1" l="1"/>
  <c r="K2016" i="1"/>
  <c r="M2016" i="1" l="1"/>
  <c r="N2016" i="1" l="1"/>
  <c r="O2016" i="1" s="1"/>
  <c r="Q2017" i="1" l="1"/>
  <c r="I2017" i="1"/>
  <c r="J2017" i="1" s="1"/>
  <c r="L2017" i="1" s="1"/>
  <c r="M2017" i="1" l="1"/>
  <c r="K2017" i="1"/>
  <c r="N2017" i="1" l="1"/>
  <c r="O2017" i="1" s="1"/>
  <c r="Q2018" i="1" s="1"/>
  <c r="I2018" i="1" l="1"/>
  <c r="J2018" i="1" s="1"/>
  <c r="L2018" i="1" s="1"/>
  <c r="M2018" i="1" s="1"/>
  <c r="K2018" i="1" l="1"/>
  <c r="N2018" i="1"/>
  <c r="O2018" i="1" s="1"/>
  <c r="Q2019" i="1" l="1"/>
  <c r="I2019" i="1"/>
  <c r="J2019" i="1" s="1"/>
  <c r="L2019" i="1" s="1"/>
  <c r="M2019" i="1" l="1"/>
  <c r="K2019" i="1"/>
  <c r="N2019" i="1" l="1"/>
  <c r="O2019" i="1" s="1"/>
  <c r="Q2020" i="1" l="1"/>
  <c r="I2020" i="1"/>
  <c r="J2020" i="1" s="1"/>
  <c r="L2020" i="1" l="1"/>
  <c r="M2020" i="1" s="1"/>
  <c r="K2020" i="1"/>
  <c r="N2020" i="1" l="1"/>
  <c r="O2020" i="1" s="1"/>
  <c r="Q2021" i="1" l="1"/>
  <c r="I2021" i="1"/>
  <c r="J2021" i="1" s="1"/>
  <c r="L2021" i="1" s="1"/>
  <c r="K2021" i="1" l="1"/>
  <c r="M2021" i="1"/>
  <c r="N2021" i="1" l="1"/>
  <c r="O2021" i="1" s="1"/>
  <c r="Q2022" i="1" l="1"/>
  <c r="I2022" i="1"/>
  <c r="J2022" i="1" s="1"/>
  <c r="L2022" i="1" s="1"/>
  <c r="K2022" i="1" l="1"/>
  <c r="M2022" i="1"/>
  <c r="N2022" i="1" l="1"/>
  <c r="O2022" i="1" s="1"/>
  <c r="I2023" i="1" l="1"/>
  <c r="J2023" i="1" s="1"/>
  <c r="L2023" i="1" s="1"/>
  <c r="M2023" i="1" s="1"/>
  <c r="Q2023" i="1"/>
  <c r="K2023" i="1" l="1"/>
  <c r="N2023" i="1"/>
  <c r="O2023" i="1" s="1"/>
  <c r="Q2024" i="1" l="1"/>
  <c r="I2024" i="1"/>
  <c r="J2024" i="1" s="1"/>
  <c r="L2024" i="1" l="1"/>
  <c r="M2024" i="1" s="1"/>
  <c r="K2024" i="1"/>
  <c r="N2024" i="1" l="1"/>
  <c r="O2024" i="1" s="1"/>
  <c r="I2025" i="1" l="1"/>
  <c r="J2025" i="1" s="1"/>
  <c r="L2025" i="1" s="1"/>
  <c r="M2025" i="1" s="1"/>
  <c r="Q2025" i="1"/>
  <c r="K2025" i="1" l="1"/>
  <c r="N2025" i="1"/>
  <c r="O2025" i="1" s="1"/>
  <c r="Q2026" i="1" l="1"/>
  <c r="I2026" i="1"/>
  <c r="J2026" i="1" s="1"/>
  <c r="L2026" i="1" l="1"/>
  <c r="M2026" i="1" s="1"/>
  <c r="K2026" i="1"/>
  <c r="N2026" i="1" l="1"/>
  <c r="O2026" i="1" s="1"/>
  <c r="Q2027" i="1" l="1"/>
  <c r="I2027" i="1"/>
  <c r="J2027" i="1" s="1"/>
  <c r="K2027" i="1" l="1"/>
  <c r="L2027" i="1"/>
  <c r="M2027" i="1" l="1"/>
  <c r="N2027" i="1" l="1"/>
  <c r="O2027" i="1" s="1"/>
  <c r="Q2028" i="1" l="1"/>
  <c r="I2028" i="1"/>
  <c r="J2028" i="1" s="1"/>
  <c r="L2028" i="1" l="1"/>
  <c r="M2028" i="1" s="1"/>
  <c r="K2028" i="1"/>
  <c r="N2028" i="1" l="1"/>
  <c r="O2028" i="1" s="1"/>
  <c r="Q2029" i="1" l="1"/>
  <c r="I2029" i="1"/>
  <c r="J2029" i="1" s="1"/>
  <c r="L2029" i="1" s="1"/>
  <c r="K2029" i="1" l="1"/>
  <c r="M2029" i="1"/>
  <c r="N2029" i="1" l="1"/>
  <c r="O2029" i="1" s="1"/>
  <c r="Q2030" i="1" l="1"/>
  <c r="I2030" i="1"/>
  <c r="J2030" i="1" s="1"/>
  <c r="L2030" i="1" l="1"/>
  <c r="M2030" i="1" s="1"/>
  <c r="K2030" i="1"/>
  <c r="N2030" i="1" l="1"/>
  <c r="O2030" i="1" s="1"/>
  <c r="Q2031" i="1" s="1"/>
  <c r="I2031" i="1" l="1"/>
  <c r="J2031" i="1" s="1"/>
  <c r="L2031" i="1" s="1"/>
  <c r="K2031" i="1" l="1"/>
  <c r="M2031" i="1"/>
  <c r="N2031" i="1" l="1"/>
  <c r="O2031" i="1" s="1"/>
  <c r="Q2032" i="1" l="1"/>
  <c r="I2032" i="1"/>
  <c r="J2032" i="1" s="1"/>
  <c r="K2032" i="1" s="1"/>
  <c r="L2032" i="1" l="1"/>
  <c r="M2032" i="1" s="1"/>
  <c r="N2032" i="1" l="1"/>
  <c r="O2032" i="1" s="1"/>
  <c r="Q2033" i="1" s="1"/>
  <c r="I2033" i="1" l="1"/>
  <c r="J2033" i="1" s="1"/>
  <c r="L2033" i="1" s="1"/>
  <c r="M2033" i="1" l="1"/>
  <c r="K2033" i="1"/>
  <c r="N2033" i="1" l="1"/>
  <c r="O2033" i="1" s="1"/>
  <c r="Q2034" i="1" s="1"/>
  <c r="I2034" i="1" l="1"/>
  <c r="J2034" i="1" s="1"/>
  <c r="L2034" i="1" s="1"/>
  <c r="M2034" i="1" s="1"/>
  <c r="K2034" i="1" l="1"/>
  <c r="N2034" i="1"/>
  <c r="O2034" i="1" s="1"/>
  <c r="I2035" i="1" s="1"/>
  <c r="J2035" i="1" s="1"/>
  <c r="Q2035" i="1" l="1"/>
  <c r="K2035" i="1"/>
  <c r="L2035" i="1"/>
  <c r="M2035" i="1" s="1"/>
  <c r="N2035" i="1" l="1"/>
  <c r="O2035" i="1" s="1"/>
  <c r="I2036" i="1" l="1"/>
  <c r="J2036" i="1" s="1"/>
  <c r="L2036" i="1" s="1"/>
  <c r="M2036" i="1" s="1"/>
  <c r="Q2036" i="1"/>
  <c r="K2036" i="1" l="1"/>
  <c r="N2036" i="1"/>
  <c r="O2036" i="1" s="1"/>
  <c r="Q2037" i="1" l="1"/>
  <c r="I2037" i="1"/>
  <c r="J2037" i="1" s="1"/>
  <c r="K2037" i="1" l="1"/>
  <c r="L2037" i="1"/>
  <c r="M2037" i="1" s="1"/>
  <c r="N2037" i="1" l="1"/>
  <c r="O2037" i="1" s="1"/>
  <c r="I2038" i="1" l="1"/>
  <c r="J2038" i="1" s="1"/>
  <c r="Q2038" i="1"/>
  <c r="K2038" i="1" l="1"/>
  <c r="L2038" i="1"/>
  <c r="M2038" i="1" s="1"/>
  <c r="N2038" i="1" l="1"/>
  <c r="O2038" i="1" s="1"/>
  <c r="Q2039" i="1" l="1"/>
  <c r="I2039" i="1"/>
  <c r="J2039" i="1" s="1"/>
  <c r="L2039" i="1" l="1"/>
  <c r="M2039" i="1" s="1"/>
  <c r="K2039" i="1"/>
  <c r="N2039" i="1" l="1"/>
  <c r="O2039" i="1" s="1"/>
  <c r="Q2040" i="1" l="1"/>
  <c r="I2040" i="1"/>
  <c r="J2040" i="1" s="1"/>
  <c r="L2040" i="1" s="1"/>
  <c r="M2040" i="1" s="1"/>
  <c r="K2040" i="1" l="1"/>
  <c r="N2040" i="1"/>
  <c r="O2040" i="1" s="1"/>
  <c r="I2041" i="1" l="1"/>
  <c r="J2041" i="1" s="1"/>
  <c r="K2041" i="1" s="1"/>
  <c r="Q2041" i="1"/>
  <c r="L2041" i="1" l="1"/>
  <c r="M2041" i="1" l="1"/>
  <c r="N2041" i="1" s="1"/>
  <c r="O2041" i="1" s="1"/>
  <c r="Q2042" i="1" s="1"/>
  <c r="I2042" i="1" l="1"/>
  <c r="J2042" i="1" s="1"/>
  <c r="K2042" i="1" s="1"/>
  <c r="L2042" i="1" l="1"/>
  <c r="M2042" i="1" s="1"/>
  <c r="N2042" i="1" l="1"/>
  <c r="O2042" i="1" s="1"/>
  <c r="I2043" i="1" s="1"/>
  <c r="J2043" i="1" s="1"/>
  <c r="L2043" i="1" s="1"/>
  <c r="Q2043" i="1" l="1"/>
  <c r="M2043" i="1"/>
  <c r="K2043" i="1"/>
  <c r="N2043" i="1" l="1"/>
  <c r="O2043" i="1" s="1"/>
  <c r="Q2044" i="1" s="1"/>
  <c r="I2044" i="1" l="1"/>
  <c r="J2044" i="1" s="1"/>
  <c r="L2044" i="1" s="1"/>
  <c r="M2044" i="1" s="1"/>
  <c r="K2044" i="1" l="1"/>
  <c r="N2044" i="1"/>
  <c r="O2044" i="1" s="1"/>
  <c r="Q2045" i="1" l="1"/>
  <c r="I2045" i="1"/>
  <c r="J2045" i="1" s="1"/>
  <c r="K2045" i="1" l="1"/>
  <c r="L2045" i="1"/>
  <c r="M2045" i="1" l="1"/>
  <c r="N2045" i="1" l="1"/>
  <c r="O2045" i="1" s="1"/>
  <c r="Q2046" i="1" l="1"/>
  <c r="I2046" i="1"/>
  <c r="J2046" i="1" s="1"/>
  <c r="L2046" i="1" l="1"/>
  <c r="M2046" i="1" s="1"/>
  <c r="K2046" i="1"/>
  <c r="N2046" i="1" l="1"/>
  <c r="O2046" i="1" s="1"/>
  <c r="Q2047" i="1" l="1"/>
  <c r="I2047" i="1"/>
  <c r="J2047" i="1" s="1"/>
  <c r="K2047" i="1" l="1"/>
  <c r="L2047" i="1"/>
  <c r="M2047" i="1" l="1"/>
  <c r="N2047" i="1" l="1"/>
  <c r="O2047" i="1" s="1"/>
  <c r="Q2048" i="1" l="1"/>
  <c r="I2048" i="1"/>
  <c r="J2048" i="1" s="1"/>
  <c r="K2048" i="1" l="1"/>
  <c r="L2048" i="1"/>
  <c r="M2048" i="1" s="1"/>
  <c r="N2048" i="1" l="1"/>
  <c r="O2048" i="1" s="1"/>
  <c r="Q2049" i="1" l="1"/>
  <c r="I2049" i="1"/>
  <c r="J2049" i="1" s="1"/>
  <c r="K2049" i="1" l="1"/>
  <c r="L2049" i="1"/>
  <c r="M2049" i="1" l="1"/>
  <c r="N2049" i="1" l="1"/>
  <c r="O2049" i="1" s="1"/>
  <c r="Q2050" i="1" l="1"/>
  <c r="I2050" i="1"/>
  <c r="J2050" i="1" s="1"/>
  <c r="L2050" i="1" l="1"/>
  <c r="M2050" i="1" s="1"/>
  <c r="K2050" i="1"/>
  <c r="N2050" i="1" l="1"/>
  <c r="O2050" i="1" s="1"/>
  <c r="I2051" i="1" l="1"/>
  <c r="J2051" i="1" s="1"/>
  <c r="L2051" i="1" s="1"/>
  <c r="M2051" i="1" s="1"/>
  <c r="Q2051" i="1"/>
  <c r="K2051" i="1" l="1"/>
  <c r="N2051" i="1"/>
  <c r="O2051" i="1" s="1"/>
  <c r="Q2052" i="1" l="1"/>
  <c r="I2052" i="1"/>
  <c r="J2052" i="1" s="1"/>
  <c r="L2052" i="1" l="1"/>
  <c r="M2052" i="1" s="1"/>
  <c r="K2052" i="1"/>
  <c r="N2052" i="1" l="1"/>
  <c r="O2052" i="1" s="1"/>
  <c r="Q2053" i="1" l="1"/>
  <c r="I2053" i="1"/>
  <c r="J2053" i="1" s="1"/>
  <c r="K2053" i="1" l="1"/>
  <c r="L2053" i="1"/>
  <c r="M2053" i="1" l="1"/>
  <c r="N2053" i="1" l="1"/>
  <c r="O2053" i="1" s="1"/>
  <c r="Q2054" i="1" l="1"/>
  <c r="I2054" i="1"/>
  <c r="J2054" i="1" s="1"/>
  <c r="L2054" i="1" l="1"/>
  <c r="M2054" i="1" s="1"/>
  <c r="K2054" i="1"/>
  <c r="N2054" i="1" l="1"/>
  <c r="O2054" i="1" s="1"/>
  <c r="Q2055" i="1" l="1"/>
  <c r="I2055" i="1"/>
  <c r="J2055" i="1" s="1"/>
  <c r="K2055" i="1" l="1"/>
  <c r="L2055" i="1"/>
  <c r="M2055" i="1" l="1"/>
  <c r="N2055" i="1" l="1"/>
  <c r="O2055" i="1" s="1"/>
  <c r="Q2056" i="1" l="1"/>
  <c r="I2056" i="1"/>
  <c r="J2056" i="1" s="1"/>
  <c r="L2056" i="1" l="1"/>
  <c r="M2056" i="1" s="1"/>
  <c r="K2056" i="1"/>
  <c r="N2056" i="1" l="1"/>
  <c r="O2056" i="1" s="1"/>
  <c r="I2057" i="1" l="1"/>
  <c r="J2057" i="1" s="1"/>
  <c r="L2057" i="1" s="1"/>
  <c r="M2057" i="1" s="1"/>
  <c r="Q2057" i="1"/>
  <c r="K2057" i="1" l="1"/>
  <c r="N2057" i="1"/>
  <c r="O2057" i="1" s="1"/>
  <c r="Q2058" i="1" l="1"/>
  <c r="I2058" i="1"/>
  <c r="J2058" i="1" s="1"/>
  <c r="L2058" i="1" l="1"/>
  <c r="M2058" i="1" s="1"/>
  <c r="K2058" i="1"/>
  <c r="N2058" i="1" l="1"/>
  <c r="O2058" i="1" s="1"/>
  <c r="Q2059" i="1" s="1"/>
  <c r="I2059" i="1" l="1"/>
  <c r="J2059" i="1" s="1"/>
  <c r="L2059" i="1" s="1"/>
  <c r="K2059" i="1" l="1"/>
  <c r="M2059" i="1"/>
  <c r="N2059" i="1" l="1"/>
  <c r="O2059" i="1" s="1"/>
  <c r="I2060" i="1" s="1"/>
  <c r="J2060" i="1" s="1"/>
  <c r="L2060" i="1" s="1"/>
  <c r="M2060" i="1" s="1"/>
  <c r="Q2060" i="1" l="1"/>
  <c r="K2060" i="1"/>
  <c r="N2060" i="1"/>
  <c r="O2060" i="1" l="1"/>
  <c r="Q2061" i="1" s="1"/>
  <c r="I2061" i="1" l="1"/>
  <c r="J2061" i="1" s="1"/>
  <c r="K2061" i="1" s="1"/>
  <c r="L2061" i="1" l="1"/>
  <c r="M2061" i="1" l="1"/>
  <c r="N2061" i="1" l="1"/>
  <c r="O2061" i="1" s="1"/>
  <c r="Q2062" i="1" s="1"/>
  <c r="I2062" i="1" l="1"/>
  <c r="J2062" i="1" s="1"/>
  <c r="K2062" i="1" s="1"/>
  <c r="L2062" i="1" l="1"/>
  <c r="M2062" i="1" s="1"/>
  <c r="N2062" i="1" l="1"/>
  <c r="O2062" i="1" s="1"/>
  <c r="Q2063" i="1" s="1"/>
  <c r="I2063" i="1" l="1"/>
  <c r="J2063" i="1" s="1"/>
  <c r="K2063" i="1" s="1"/>
  <c r="L2063" i="1" l="1"/>
  <c r="M2063" i="1" s="1"/>
  <c r="N2063" i="1" l="1"/>
  <c r="O2063" i="1" s="1"/>
  <c r="Q2064" i="1" l="1"/>
  <c r="I2064" i="1"/>
  <c r="J2064" i="1" s="1"/>
  <c r="L2064" i="1" l="1"/>
  <c r="M2064" i="1" s="1"/>
  <c r="K2064" i="1"/>
  <c r="N2064" i="1" l="1"/>
  <c r="O2064" i="1" s="1"/>
  <c r="Q2065" i="1" l="1"/>
  <c r="I2065" i="1"/>
  <c r="J2065" i="1" s="1"/>
  <c r="L2065" i="1" s="1"/>
  <c r="M2065" i="1" l="1"/>
  <c r="K2065" i="1"/>
  <c r="N2065" i="1" l="1"/>
  <c r="O2065" i="1" s="1"/>
  <c r="Q2066" i="1" s="1"/>
  <c r="I2066" i="1" l="1"/>
  <c r="J2066" i="1" s="1"/>
  <c r="L2066" i="1" s="1"/>
  <c r="M2066" i="1" s="1"/>
  <c r="K2066" i="1" l="1"/>
  <c r="N2066" i="1"/>
  <c r="O2066" i="1" s="1"/>
  <c r="I2067" i="1" l="1"/>
  <c r="J2067" i="1" s="1"/>
  <c r="L2067" i="1" s="1"/>
  <c r="M2067" i="1" s="1"/>
  <c r="Q2067" i="1"/>
  <c r="K2067" i="1" l="1"/>
  <c r="N2067" i="1"/>
  <c r="O2067" i="1" s="1"/>
  <c r="Q2068" i="1" l="1"/>
  <c r="I2068" i="1"/>
  <c r="J2068" i="1" s="1"/>
  <c r="L2068" i="1" l="1"/>
  <c r="K2068" i="1"/>
  <c r="M2068" i="1" l="1"/>
  <c r="N2068" i="1" l="1"/>
  <c r="O2068" i="1" s="1"/>
  <c r="Q2069" i="1" l="1"/>
  <c r="I2069" i="1"/>
  <c r="J2069" i="1" s="1"/>
  <c r="L2069" i="1" s="1"/>
  <c r="K2069" i="1" l="1"/>
  <c r="M2069" i="1"/>
  <c r="N2069" i="1" l="1"/>
  <c r="O2069" i="1" s="1"/>
  <c r="Q2070" i="1" l="1"/>
  <c r="I2070" i="1"/>
  <c r="J2070" i="1" s="1"/>
  <c r="L2070" i="1" l="1"/>
  <c r="M2070" i="1" s="1"/>
  <c r="K2070" i="1"/>
  <c r="N2070" i="1" l="1"/>
  <c r="O2070" i="1" s="1"/>
  <c r="Q2071" i="1" l="1"/>
  <c r="I2071" i="1"/>
  <c r="J2071" i="1" s="1"/>
  <c r="L2071" i="1" s="1"/>
  <c r="M2071" i="1" l="1"/>
  <c r="K2071" i="1"/>
  <c r="N2071" i="1" l="1"/>
  <c r="O2071" i="1" s="1"/>
  <c r="Q2072" i="1" s="1"/>
  <c r="I2072" i="1" l="1"/>
  <c r="J2072" i="1" s="1"/>
  <c r="K2072" i="1" s="1"/>
  <c r="L2072" i="1" l="1"/>
  <c r="M2072" i="1" l="1"/>
  <c r="N2072" i="1" l="1"/>
  <c r="O2072" i="1" s="1"/>
  <c r="Q2073" i="1" s="1"/>
  <c r="I2073" i="1" l="1"/>
  <c r="J2073" i="1" s="1"/>
  <c r="L2073" i="1" s="1"/>
  <c r="K2073" i="1" l="1"/>
  <c r="M2073" i="1"/>
  <c r="N2073" i="1" l="1"/>
  <c r="O2073" i="1" s="1"/>
  <c r="Q2074" i="1" s="1"/>
  <c r="I2074" i="1" l="1"/>
  <c r="J2074" i="1" s="1"/>
  <c r="L2074" i="1" s="1"/>
  <c r="M2074" i="1" l="1"/>
  <c r="N2074" i="1" s="1"/>
  <c r="O2074" i="1" s="1"/>
  <c r="K2074" i="1"/>
  <c r="Q2075" i="1" l="1"/>
  <c r="I2075" i="1"/>
  <c r="J2075" i="1" s="1"/>
  <c r="L2075" i="1" l="1"/>
  <c r="K2075" i="1"/>
  <c r="M2075" i="1" l="1"/>
  <c r="N2075" i="1" l="1"/>
  <c r="O2075" i="1" s="1"/>
  <c r="Q2076" i="1" l="1"/>
  <c r="I2076" i="1"/>
  <c r="J2076" i="1" s="1"/>
  <c r="L2076" i="1" l="1"/>
  <c r="M2076" i="1" s="1"/>
  <c r="K2076" i="1"/>
  <c r="N2076" i="1" l="1"/>
  <c r="O2076" i="1" s="1"/>
  <c r="Q2077" i="1" l="1"/>
  <c r="I2077" i="1"/>
  <c r="J2077" i="1" s="1"/>
  <c r="L2077" i="1" s="1"/>
  <c r="K2077" i="1" l="1"/>
  <c r="M2077" i="1"/>
  <c r="N2077" i="1" l="1"/>
  <c r="O2077" i="1" s="1"/>
  <c r="Q2078" i="1" l="1"/>
  <c r="I2078" i="1"/>
  <c r="J2078" i="1" s="1"/>
  <c r="K2078" i="1" l="1"/>
  <c r="L2078" i="1"/>
  <c r="M2078" i="1" s="1"/>
  <c r="N2078" i="1" l="1"/>
  <c r="O2078" i="1" s="1"/>
  <c r="Q2079" i="1" l="1"/>
  <c r="I2079" i="1"/>
  <c r="J2079" i="1" s="1"/>
  <c r="L2079" i="1" s="1"/>
  <c r="M2079" i="1" s="1"/>
  <c r="K2079" i="1" l="1"/>
  <c r="N2079" i="1"/>
  <c r="O2079" i="1" s="1"/>
  <c r="Q2080" i="1" l="1"/>
  <c r="I2080" i="1"/>
  <c r="J2080" i="1" s="1"/>
  <c r="K2080" i="1" l="1"/>
  <c r="L2080" i="1"/>
  <c r="M2080" i="1" s="1"/>
  <c r="N2080" i="1" l="1"/>
  <c r="O2080" i="1" s="1"/>
  <c r="Q2081" i="1" l="1"/>
  <c r="I2081" i="1"/>
  <c r="J2081" i="1" s="1"/>
  <c r="L2081" i="1" s="1"/>
  <c r="M2081" i="1" l="1"/>
  <c r="K2081" i="1"/>
  <c r="N2081" i="1" l="1"/>
  <c r="O2081" i="1" s="1"/>
  <c r="I2082" i="1" s="1"/>
  <c r="J2082" i="1" s="1"/>
  <c r="Q2082" i="1" l="1"/>
  <c r="L2082" i="1"/>
  <c r="M2082" i="1" s="1"/>
  <c r="K2082" i="1"/>
  <c r="N2082" i="1" l="1"/>
  <c r="O2082" i="1" s="1"/>
  <c r="Q2083" i="1" l="1"/>
  <c r="I2083" i="1"/>
  <c r="J2083" i="1" s="1"/>
  <c r="K2083" i="1" s="1"/>
  <c r="L2083" i="1" l="1"/>
  <c r="M2083" i="1" s="1"/>
  <c r="N2083" i="1" l="1"/>
  <c r="O2083" i="1" s="1"/>
  <c r="Q2084" i="1" l="1"/>
  <c r="I2084" i="1"/>
  <c r="J2084" i="1" s="1"/>
  <c r="L2084" i="1" l="1"/>
  <c r="M2084" i="1" s="1"/>
  <c r="K2084" i="1"/>
  <c r="N2084" i="1" l="1"/>
  <c r="O2084" i="1" s="1"/>
  <c r="Q2085" i="1" l="1"/>
  <c r="I2085" i="1"/>
  <c r="J2085" i="1" s="1"/>
  <c r="K2085" i="1" l="1"/>
  <c r="L2085" i="1"/>
  <c r="M2085" i="1" s="1"/>
  <c r="N2085" i="1" l="1"/>
  <c r="O2085" i="1" s="1"/>
  <c r="I2086" i="1" l="1"/>
  <c r="J2086" i="1" s="1"/>
  <c r="L2086" i="1" s="1"/>
  <c r="M2086" i="1" s="1"/>
  <c r="Q2086" i="1"/>
  <c r="K2086" i="1" l="1"/>
  <c r="N2086" i="1"/>
  <c r="O2086" i="1" s="1"/>
  <c r="I2087" i="1" l="1"/>
  <c r="J2087" i="1" s="1"/>
  <c r="K2087" i="1" s="1"/>
  <c r="Q2087" i="1"/>
  <c r="L2087" i="1" l="1"/>
  <c r="M2087" i="1" l="1"/>
  <c r="N2087" i="1" l="1"/>
  <c r="O2087" i="1" s="1"/>
  <c r="I2088" i="1" l="1"/>
  <c r="J2088" i="1" s="1"/>
  <c r="K2088" i="1" s="1"/>
  <c r="Q2088" i="1"/>
  <c r="L2088" i="1" l="1"/>
  <c r="M2088" i="1" s="1"/>
  <c r="N2088" i="1" l="1"/>
  <c r="O2088" i="1" s="1"/>
  <c r="Q2089" i="1" l="1"/>
  <c r="I2089" i="1"/>
  <c r="J2089" i="1" s="1"/>
  <c r="K2089" i="1" s="1"/>
  <c r="L2089" i="1" l="1"/>
  <c r="M2089" i="1" l="1"/>
  <c r="N2089" i="1" l="1"/>
  <c r="O2089" i="1" s="1"/>
  <c r="Q2090" i="1" l="1"/>
  <c r="I2090" i="1"/>
  <c r="J2090" i="1" s="1"/>
  <c r="K2090" i="1" l="1"/>
  <c r="L2090" i="1"/>
  <c r="M2090" i="1" l="1"/>
  <c r="N2090" i="1" l="1"/>
  <c r="O2090" i="1" s="1"/>
  <c r="I2091" i="1" l="1"/>
  <c r="J2091" i="1" s="1"/>
  <c r="Q2091" i="1"/>
  <c r="L2091" i="1" l="1"/>
  <c r="M2091" i="1" s="1"/>
  <c r="K2091" i="1"/>
  <c r="N2091" i="1" l="1"/>
  <c r="O2091" i="1" s="1"/>
  <c r="Q2092" i="1" l="1"/>
  <c r="I2092" i="1"/>
  <c r="J2092" i="1" s="1"/>
  <c r="L2092" i="1" s="1"/>
  <c r="M2092" i="1" l="1"/>
  <c r="K2092" i="1"/>
  <c r="N2092" i="1" l="1"/>
  <c r="O2092" i="1" s="1"/>
  <c r="I2093" i="1" s="1"/>
  <c r="J2093" i="1" s="1"/>
  <c r="K2093" i="1" l="1"/>
  <c r="L2093" i="1"/>
  <c r="M2093" i="1" s="1"/>
  <c r="Q2093" i="1"/>
  <c r="N2093" i="1" l="1"/>
  <c r="O2093" i="1" s="1"/>
  <c r="Q2094" i="1" s="1"/>
  <c r="I2094" i="1" l="1"/>
  <c r="J2094" i="1" s="1"/>
  <c r="L2094" i="1" s="1"/>
  <c r="M2094" i="1" s="1"/>
  <c r="K2094" i="1" l="1"/>
  <c r="N2094" i="1"/>
  <c r="O2094" i="1" s="1"/>
  <c r="Q2095" i="1" l="1"/>
  <c r="I2095" i="1"/>
  <c r="J2095" i="1" s="1"/>
  <c r="K2095" i="1" l="1"/>
  <c r="L2095" i="1"/>
  <c r="M2095" i="1" l="1"/>
  <c r="N2095" i="1" l="1"/>
  <c r="O2095" i="1" s="1"/>
  <c r="Q2096" i="1" l="1"/>
  <c r="I2096" i="1"/>
  <c r="J2096" i="1" s="1"/>
  <c r="L2096" i="1" l="1"/>
  <c r="M2096" i="1" s="1"/>
  <c r="K2096" i="1"/>
  <c r="N2096" i="1" l="1"/>
  <c r="O2096" i="1" s="1"/>
  <c r="Q2097" i="1" l="1"/>
  <c r="I2097" i="1"/>
  <c r="J2097" i="1" s="1"/>
  <c r="K2097" i="1" l="1"/>
  <c r="L2097" i="1"/>
  <c r="M2097" i="1" l="1"/>
  <c r="N2097" i="1" l="1"/>
  <c r="O2097" i="1" s="1"/>
  <c r="Q2098" i="1" l="1"/>
  <c r="I2098" i="1"/>
  <c r="J2098" i="1" s="1"/>
  <c r="L2098" i="1" l="1"/>
  <c r="M2098" i="1" s="1"/>
  <c r="K2098" i="1"/>
  <c r="N2098" i="1" l="1"/>
  <c r="O2098" i="1" s="1"/>
  <c r="Q2099" i="1" l="1"/>
  <c r="I2099" i="1"/>
  <c r="J2099" i="1" s="1"/>
  <c r="K2099" i="1" l="1"/>
  <c r="L2099" i="1"/>
  <c r="M2099" i="1" l="1"/>
  <c r="N2099" i="1" l="1"/>
  <c r="O2099" i="1" s="1"/>
  <c r="Q2100" i="1" l="1"/>
  <c r="I2100" i="1"/>
  <c r="J2100" i="1" s="1"/>
  <c r="K2100" i="1" l="1"/>
  <c r="L2100" i="1"/>
  <c r="M2100" i="1" s="1"/>
  <c r="N2100" i="1" l="1"/>
  <c r="O2100" i="1" s="1"/>
  <c r="Q2101" i="1" l="1"/>
  <c r="I2101" i="1"/>
  <c r="J2101" i="1" s="1"/>
  <c r="K2101" i="1" l="1"/>
  <c r="L2101" i="1"/>
  <c r="M2101" i="1" l="1"/>
  <c r="N2101" i="1" l="1"/>
  <c r="O2101" i="1" s="1"/>
  <c r="Q2102" i="1" l="1"/>
  <c r="I2102" i="1"/>
  <c r="J2102" i="1" s="1"/>
  <c r="L2102" i="1" l="1"/>
  <c r="M2102" i="1" s="1"/>
  <c r="K2102" i="1"/>
  <c r="N2102" i="1" l="1"/>
  <c r="O2102" i="1" s="1"/>
  <c r="Q2103" i="1" l="1"/>
  <c r="I2103" i="1"/>
  <c r="J2103" i="1" s="1"/>
  <c r="K2103" i="1" l="1"/>
  <c r="L2103" i="1"/>
  <c r="M2103" i="1" l="1"/>
  <c r="N2103" i="1" l="1"/>
  <c r="O2103" i="1" s="1"/>
  <c r="Q2104" i="1" l="1"/>
  <c r="I2104" i="1"/>
  <c r="J2104" i="1" s="1"/>
  <c r="L2104" i="1" s="1"/>
  <c r="K2104" i="1" l="1"/>
  <c r="M2104" i="1"/>
  <c r="N2104" i="1" l="1"/>
  <c r="O2104" i="1" s="1"/>
  <c r="Q2105" i="1" l="1"/>
  <c r="I2105" i="1"/>
  <c r="J2105" i="1" s="1"/>
  <c r="L2105" i="1" l="1"/>
  <c r="M2105" i="1" s="1"/>
  <c r="K2105" i="1"/>
  <c r="N2105" i="1" l="1"/>
  <c r="O2105" i="1" s="1"/>
  <c r="Q2106" i="1" l="1"/>
  <c r="I2106" i="1"/>
  <c r="J2106" i="1" s="1"/>
  <c r="L2106" i="1" l="1"/>
  <c r="M2106" i="1" s="1"/>
  <c r="K2106" i="1"/>
  <c r="N2106" i="1" l="1"/>
  <c r="O2106" i="1" s="1"/>
  <c r="Q2107" i="1" l="1"/>
  <c r="I2107" i="1"/>
  <c r="J2107" i="1" s="1"/>
  <c r="K2107" i="1" l="1"/>
  <c r="L2107" i="1"/>
  <c r="M2107" i="1" l="1"/>
  <c r="N2107" i="1" l="1"/>
  <c r="O2107" i="1" s="1"/>
  <c r="Q2108" i="1" l="1"/>
  <c r="I2108" i="1"/>
  <c r="J2108" i="1" s="1"/>
  <c r="L2108" i="1" l="1"/>
  <c r="M2108" i="1" s="1"/>
  <c r="K2108" i="1"/>
  <c r="N2108" i="1" l="1"/>
  <c r="O2108" i="1" s="1"/>
  <c r="Q2109" i="1" l="1"/>
  <c r="I2109" i="1"/>
  <c r="J2109" i="1" s="1"/>
  <c r="K2109" i="1" l="1"/>
  <c r="L2109" i="1"/>
  <c r="M2109" i="1" l="1"/>
  <c r="N2109" i="1" l="1"/>
  <c r="O2109" i="1" s="1"/>
  <c r="Q2110" i="1" l="1"/>
  <c r="I2110" i="1"/>
  <c r="J2110" i="1" s="1"/>
  <c r="K2110" i="1" l="1"/>
  <c r="L2110" i="1"/>
  <c r="M2110" i="1" l="1"/>
  <c r="N2110" i="1" l="1"/>
  <c r="O2110" i="1" s="1"/>
  <c r="Q2111" i="1" l="1"/>
  <c r="I2111" i="1"/>
  <c r="J2111" i="1" s="1"/>
  <c r="L2111" i="1" l="1"/>
  <c r="K2111" i="1"/>
  <c r="M2111" i="1" l="1"/>
  <c r="N2111" i="1" l="1"/>
  <c r="O2111" i="1" s="1"/>
  <c r="Q2112" i="1" s="1"/>
  <c r="I2112" i="1" l="1"/>
  <c r="J2112" i="1" s="1"/>
  <c r="K2112" i="1" s="1"/>
  <c r="L2112" i="1" l="1"/>
  <c r="M2112" i="1" l="1"/>
  <c r="N2112" i="1" s="1"/>
  <c r="O2112" i="1" s="1"/>
  <c r="Q2113" i="1" l="1"/>
  <c r="I2113" i="1"/>
  <c r="J2113" i="1" s="1"/>
  <c r="L2113" i="1" s="1"/>
  <c r="M2113" i="1" s="1"/>
  <c r="K2113" i="1" l="1"/>
  <c r="N2113" i="1"/>
  <c r="O2113" i="1" s="1"/>
  <c r="Q2114" i="1" l="1"/>
  <c r="I2114" i="1"/>
  <c r="J2114" i="1" s="1"/>
  <c r="K2114" i="1" l="1"/>
  <c r="L2114" i="1"/>
  <c r="M2114" i="1" s="1"/>
  <c r="N2114" i="1" l="1"/>
  <c r="O2114" i="1" s="1"/>
  <c r="Q2115" i="1" l="1"/>
  <c r="I2115" i="1"/>
  <c r="J2115" i="1" s="1"/>
  <c r="L2115" i="1" l="1"/>
  <c r="M2115" i="1" s="1"/>
  <c r="K2115" i="1"/>
  <c r="N2115" i="1" l="1"/>
  <c r="O2115" i="1" s="1"/>
  <c r="Q2116" i="1" l="1"/>
  <c r="I2116" i="1"/>
  <c r="J2116" i="1" s="1"/>
  <c r="L2116" i="1" s="1"/>
  <c r="M2116" i="1" l="1"/>
  <c r="K2116" i="1"/>
  <c r="N2116" i="1" l="1"/>
  <c r="O2116" i="1" s="1"/>
  <c r="Q2117" i="1" s="1"/>
  <c r="I2117" i="1" l="1"/>
  <c r="J2117" i="1" s="1"/>
  <c r="K2117" i="1" l="1"/>
  <c r="L2117" i="1"/>
  <c r="M2117" i="1" s="1"/>
  <c r="N2117" i="1" l="1"/>
  <c r="O2117" i="1" s="1"/>
  <c r="I2118" i="1" l="1"/>
  <c r="J2118" i="1" s="1"/>
  <c r="L2118" i="1" s="1"/>
  <c r="Q2118" i="1"/>
  <c r="M2118" i="1" l="1"/>
  <c r="K2118" i="1"/>
  <c r="N2118" i="1" l="1"/>
  <c r="O2118" i="1" s="1"/>
  <c r="I2119" i="1" l="1"/>
  <c r="J2119" i="1" s="1"/>
  <c r="K2119" i="1" s="1"/>
  <c r="Q2119" i="1"/>
  <c r="L2119" i="1" l="1"/>
  <c r="M2119" i="1" l="1"/>
  <c r="N2119" i="1" l="1"/>
  <c r="O2119" i="1" s="1"/>
  <c r="Q2120" i="1" l="1"/>
  <c r="I2120" i="1"/>
  <c r="J2120" i="1" s="1"/>
  <c r="K2120" i="1" l="1"/>
  <c r="L2120" i="1"/>
  <c r="M2120" i="1" l="1"/>
  <c r="N2120" i="1" l="1"/>
  <c r="O2120" i="1" s="1"/>
  <c r="Q2121" i="1" l="1"/>
  <c r="I2121" i="1"/>
  <c r="J2121" i="1" s="1"/>
  <c r="L2121" i="1" l="1"/>
  <c r="M2121" i="1" s="1"/>
  <c r="K2121" i="1"/>
  <c r="N2121" i="1" l="1"/>
  <c r="O2121" i="1" s="1"/>
  <c r="I2122" i="1" s="1"/>
  <c r="J2122" i="1" s="1"/>
  <c r="Q2122" i="1" l="1"/>
  <c r="L2122" i="1"/>
  <c r="M2122" i="1" s="1"/>
  <c r="K2122" i="1"/>
  <c r="N2122" i="1" l="1"/>
  <c r="O2122" i="1" s="1"/>
  <c r="Q2123" i="1" s="1"/>
  <c r="I2123" i="1" l="1"/>
  <c r="J2123" i="1" s="1"/>
  <c r="K2123" i="1" s="1"/>
  <c r="L2123" i="1" l="1"/>
  <c r="M2123" i="1" l="1"/>
  <c r="N2123" i="1" l="1"/>
  <c r="O2123" i="1" s="1"/>
  <c r="Q2124" i="1" s="1"/>
  <c r="I2124" i="1" l="1"/>
  <c r="J2124" i="1" s="1"/>
  <c r="L2124" i="1" s="1"/>
  <c r="M2124" i="1" s="1"/>
  <c r="K2124" i="1" l="1"/>
  <c r="N2124" i="1"/>
  <c r="O2124" i="1" s="1"/>
  <c r="Q2125" i="1" l="1"/>
  <c r="I2125" i="1"/>
  <c r="J2125" i="1" s="1"/>
  <c r="K2125" i="1" s="1"/>
  <c r="L2125" i="1" l="1"/>
  <c r="M2125" i="1" l="1"/>
  <c r="N2125" i="1" l="1"/>
  <c r="O2125" i="1" s="1"/>
  <c r="I2126" i="1" l="1"/>
  <c r="J2126" i="1" s="1"/>
  <c r="K2126" i="1" s="1"/>
  <c r="Q2126" i="1"/>
  <c r="L2126" i="1" l="1"/>
  <c r="M2126" i="1" l="1"/>
  <c r="N2126" i="1" l="1"/>
  <c r="O2126" i="1" s="1"/>
  <c r="I2127" i="1" l="1"/>
  <c r="J2127" i="1" s="1"/>
  <c r="L2127" i="1" s="1"/>
  <c r="Q2127" i="1"/>
  <c r="M2127" i="1" l="1"/>
  <c r="K2127" i="1"/>
  <c r="N2127" i="1" l="1"/>
  <c r="O2127" i="1" s="1"/>
  <c r="Q2128" i="1" l="1"/>
  <c r="I2128" i="1"/>
  <c r="J2128" i="1" s="1"/>
  <c r="L2128" i="1" l="1"/>
  <c r="M2128" i="1" s="1"/>
  <c r="K2128" i="1"/>
  <c r="N2128" i="1" l="1"/>
  <c r="O2128" i="1" s="1"/>
  <c r="Q2129" i="1" l="1"/>
  <c r="I2129" i="1"/>
  <c r="J2129" i="1" s="1"/>
  <c r="L2129" i="1" s="1"/>
  <c r="K2129" i="1" l="1"/>
  <c r="M2129" i="1"/>
  <c r="N2129" i="1" l="1"/>
  <c r="O2129" i="1" s="1"/>
  <c r="Q2130" i="1" l="1"/>
  <c r="I2130" i="1"/>
  <c r="J2130" i="1" s="1"/>
  <c r="K2130" i="1" s="1"/>
  <c r="L2130" i="1" l="1"/>
  <c r="M2130" i="1" l="1"/>
  <c r="N2130" i="1" l="1"/>
  <c r="O2130" i="1" s="1"/>
  <c r="I2131" i="1" l="1"/>
  <c r="J2131" i="1" s="1"/>
  <c r="Q2131" i="1"/>
  <c r="L2131" i="1" l="1"/>
  <c r="M2131" i="1" s="1"/>
  <c r="K2131" i="1"/>
  <c r="N2131" i="1" l="1"/>
  <c r="O2131" i="1" s="1"/>
  <c r="Q2132" i="1" l="1"/>
  <c r="I2132" i="1"/>
  <c r="J2132" i="1" s="1"/>
  <c r="K2132" i="1" l="1"/>
  <c r="L2132" i="1"/>
  <c r="M2132" i="1" s="1"/>
  <c r="N2132" i="1" l="1"/>
  <c r="O2132" i="1" s="1"/>
  <c r="Q2133" i="1" l="1"/>
  <c r="I2133" i="1"/>
  <c r="J2133" i="1" s="1"/>
  <c r="K2133" i="1" s="1"/>
  <c r="L2133" i="1" l="1"/>
  <c r="M2133" i="1" l="1"/>
  <c r="N2133" i="1" l="1"/>
  <c r="O2133" i="1" s="1"/>
  <c r="Q2134" i="1" l="1"/>
  <c r="I2134" i="1"/>
  <c r="J2134" i="1" s="1"/>
  <c r="K2134" i="1" s="1"/>
  <c r="L2134" i="1" l="1"/>
  <c r="M2134" i="1" l="1"/>
  <c r="N2134" i="1" l="1"/>
  <c r="O2134" i="1" s="1"/>
  <c r="Q2135" i="1" l="1"/>
  <c r="I2135" i="1"/>
  <c r="J2135" i="1" s="1"/>
  <c r="L2135" i="1" s="1"/>
  <c r="K2135" i="1" l="1"/>
  <c r="M2135" i="1"/>
  <c r="N2135" i="1" l="1"/>
  <c r="O2135" i="1" s="1"/>
  <c r="Q2136" i="1" l="1"/>
  <c r="I2136" i="1"/>
  <c r="J2136" i="1" s="1"/>
  <c r="L2136" i="1" l="1"/>
  <c r="M2136" i="1" s="1"/>
  <c r="K2136" i="1"/>
  <c r="N2136" i="1" l="1"/>
  <c r="O2136" i="1" s="1"/>
  <c r="I2137" i="1" l="1"/>
  <c r="J2137" i="1" s="1"/>
  <c r="K2137" i="1" s="1"/>
  <c r="Q2137" i="1"/>
  <c r="L2137" i="1" l="1"/>
  <c r="M2137" i="1" l="1"/>
  <c r="N2137" i="1" l="1"/>
  <c r="O2137" i="1" s="1"/>
  <c r="I2138" i="1" l="1"/>
  <c r="J2138" i="1" s="1"/>
  <c r="K2138" i="1" s="1"/>
  <c r="Q2138" i="1"/>
  <c r="L2138" i="1" l="1"/>
  <c r="M2138" i="1" l="1"/>
  <c r="N2138" i="1" l="1"/>
  <c r="O2138" i="1" s="1"/>
  <c r="I2139" i="1" l="1"/>
  <c r="J2139" i="1" s="1"/>
  <c r="L2139" i="1" s="1"/>
  <c r="Q2139" i="1"/>
  <c r="K2139" i="1" l="1"/>
  <c r="M2139" i="1"/>
  <c r="N2139" i="1" l="1"/>
  <c r="O2139" i="1" s="1"/>
  <c r="I2140" i="1" l="1"/>
  <c r="J2140" i="1" s="1"/>
  <c r="Q2140" i="1"/>
  <c r="L2140" i="1" l="1"/>
  <c r="M2140" i="1" s="1"/>
  <c r="K2140" i="1"/>
  <c r="N2140" i="1" l="1"/>
  <c r="O2140" i="1" s="1"/>
  <c r="I2141" i="1" l="1"/>
  <c r="J2141" i="1" s="1"/>
  <c r="L2141" i="1" s="1"/>
  <c r="Q2141" i="1"/>
  <c r="M2141" i="1" l="1"/>
  <c r="K2141" i="1"/>
  <c r="N2141" i="1" l="1"/>
  <c r="O2141" i="1" s="1"/>
  <c r="Q2142" i="1" l="1"/>
  <c r="I2142" i="1"/>
  <c r="J2142" i="1" s="1"/>
  <c r="L2142" i="1" s="1"/>
  <c r="M2142" i="1" l="1"/>
  <c r="K2142" i="1"/>
  <c r="N2142" i="1" l="1"/>
  <c r="O2142" i="1" s="1"/>
  <c r="Q2143" i="1" l="1"/>
  <c r="I2143" i="1"/>
  <c r="J2143" i="1" s="1"/>
  <c r="K2143" i="1" s="1"/>
  <c r="L2143" i="1" l="1"/>
  <c r="M2143" i="1" l="1"/>
  <c r="N2143" i="1" l="1"/>
  <c r="O2143" i="1" s="1"/>
  <c r="I2144" i="1" s="1"/>
  <c r="J2144" i="1" s="1"/>
  <c r="Q2144" i="1" l="1"/>
  <c r="L2144" i="1"/>
  <c r="M2144" i="1" s="1"/>
  <c r="K2144" i="1"/>
  <c r="N2144" i="1" l="1"/>
  <c r="O2144" i="1" s="1"/>
  <c r="Q2145" i="1" l="1"/>
  <c r="I2145" i="1"/>
  <c r="J2145" i="1" s="1"/>
  <c r="K2145" i="1" s="1"/>
  <c r="L2145" i="1" l="1"/>
  <c r="M2145" i="1" l="1"/>
  <c r="N2145" i="1" l="1"/>
  <c r="O2145" i="1" s="1"/>
  <c r="Q2146" i="1" l="1"/>
  <c r="I2146" i="1"/>
  <c r="J2146" i="1" s="1"/>
  <c r="K2146" i="1" s="1"/>
  <c r="L2146" i="1" l="1"/>
  <c r="M2146" i="1" l="1"/>
  <c r="N2146" i="1" l="1"/>
  <c r="O2146" i="1" s="1"/>
  <c r="Q2147" i="1" l="1"/>
  <c r="I2147" i="1"/>
  <c r="J2147" i="1" s="1"/>
  <c r="L2147" i="1" s="1"/>
  <c r="K2147" i="1" l="1"/>
  <c r="M2147" i="1"/>
  <c r="N2147" i="1" l="1"/>
  <c r="O2147" i="1" s="1"/>
  <c r="Q2148" i="1" l="1"/>
  <c r="I2148" i="1"/>
  <c r="J2148" i="1" s="1"/>
  <c r="L2148" i="1" l="1"/>
  <c r="K2148" i="1"/>
  <c r="M2148" i="1" l="1"/>
  <c r="N2148" i="1" l="1"/>
  <c r="O2148" i="1" s="1"/>
  <c r="Q2149" i="1" l="1"/>
  <c r="I2149" i="1"/>
  <c r="J2149" i="1" s="1"/>
  <c r="K2149" i="1" s="1"/>
  <c r="L2149" i="1" l="1"/>
  <c r="M2149" i="1" l="1"/>
  <c r="N2149" i="1" l="1"/>
  <c r="O2149" i="1" s="1"/>
  <c r="I2150" i="1" s="1"/>
  <c r="J2150" i="1" s="1"/>
  <c r="Q2150" i="1" l="1"/>
  <c r="L2150" i="1"/>
  <c r="M2150" i="1" s="1"/>
  <c r="K2150" i="1"/>
  <c r="N2150" i="1" l="1"/>
  <c r="O2150" i="1" s="1"/>
  <c r="Q2151" i="1" l="1"/>
  <c r="I2151" i="1"/>
  <c r="J2151" i="1" s="1"/>
  <c r="L2151" i="1" l="1"/>
  <c r="M2151" i="1" s="1"/>
  <c r="K2151" i="1"/>
  <c r="N2151" i="1" l="1"/>
  <c r="O2151" i="1" s="1"/>
  <c r="Q2152" i="1" l="1"/>
  <c r="I2152" i="1"/>
  <c r="J2152" i="1" s="1"/>
  <c r="L2152" i="1" l="1"/>
  <c r="M2152" i="1" s="1"/>
  <c r="K2152" i="1"/>
  <c r="N2152" i="1" l="1"/>
  <c r="O2152" i="1" s="1"/>
  <c r="I2153" i="1" l="1"/>
  <c r="J2153" i="1" s="1"/>
  <c r="Q2153" i="1"/>
  <c r="K2153" i="1" l="1"/>
  <c r="L2153" i="1"/>
  <c r="M2153" i="1" l="1"/>
  <c r="N2153" i="1" l="1"/>
  <c r="O2153" i="1" s="1"/>
  <c r="I2154" i="1" l="1"/>
  <c r="J2154" i="1" s="1"/>
  <c r="Q2154" i="1"/>
  <c r="L2154" i="1" l="1"/>
  <c r="M2154" i="1" s="1"/>
  <c r="K2154" i="1"/>
  <c r="N2154" i="1" l="1"/>
  <c r="O2154" i="1" s="1"/>
  <c r="I2155" i="1" l="1"/>
  <c r="J2155" i="1" s="1"/>
  <c r="Q2155" i="1"/>
  <c r="L2155" i="1" l="1"/>
  <c r="M2155" i="1" s="1"/>
  <c r="K2155" i="1"/>
  <c r="N2155" i="1" l="1"/>
  <c r="O2155" i="1" s="1"/>
  <c r="I2156" i="1" l="1"/>
  <c r="J2156" i="1" s="1"/>
  <c r="L2156" i="1" s="1"/>
  <c r="Q2156" i="1"/>
  <c r="M2156" i="1" l="1"/>
  <c r="K2156" i="1"/>
  <c r="N2156" i="1" l="1"/>
  <c r="O2156" i="1" s="1"/>
  <c r="I2157" i="1" l="1"/>
  <c r="J2157" i="1" s="1"/>
  <c r="Q2157" i="1"/>
  <c r="L2157" i="1" l="1"/>
  <c r="M2157" i="1" s="1"/>
  <c r="K2157" i="1"/>
  <c r="N2157" i="1" l="1"/>
  <c r="O2157" i="1" s="1"/>
  <c r="Q2158" i="1" l="1"/>
  <c r="I2158" i="1"/>
  <c r="J2158" i="1" s="1"/>
  <c r="L2158" i="1" l="1"/>
  <c r="M2158" i="1" s="1"/>
  <c r="K2158" i="1"/>
  <c r="N2158" i="1" l="1"/>
  <c r="O2158" i="1" s="1"/>
  <c r="Q2159" i="1" l="1"/>
  <c r="I2159" i="1"/>
  <c r="J2159" i="1" s="1"/>
  <c r="K2159" i="1" l="1"/>
  <c r="L2159" i="1"/>
  <c r="M2159" i="1" s="1"/>
  <c r="N2159" i="1" l="1"/>
  <c r="O2159" i="1" s="1"/>
  <c r="Q2160" i="1" l="1"/>
  <c r="I2160" i="1"/>
  <c r="J2160" i="1" s="1"/>
  <c r="L2160" i="1" s="1"/>
  <c r="M2160" i="1" l="1"/>
  <c r="K2160" i="1"/>
  <c r="N2160" i="1" l="1"/>
  <c r="O2160" i="1" s="1"/>
  <c r="Q2161" i="1" s="1"/>
  <c r="I2161" i="1" l="1"/>
  <c r="J2161" i="1" s="1"/>
  <c r="K2161" i="1" s="1"/>
  <c r="L2161" i="1" l="1"/>
  <c r="M2161" i="1" l="1"/>
  <c r="N2161" i="1" l="1"/>
  <c r="O2161" i="1" s="1"/>
  <c r="Q2162" i="1" s="1"/>
  <c r="I2162" i="1" l="1"/>
  <c r="J2162" i="1" s="1"/>
  <c r="K2162" i="1" s="1"/>
  <c r="L2162" i="1" l="1"/>
  <c r="M2162" i="1" s="1"/>
  <c r="N2162" i="1" l="1"/>
  <c r="O2162" i="1" s="1"/>
  <c r="I2163" i="1" s="1"/>
  <c r="J2163" i="1" s="1"/>
  <c r="K2163" i="1" s="1"/>
  <c r="Q2163" i="1" l="1"/>
  <c r="L2163" i="1"/>
  <c r="M2163" i="1" l="1"/>
  <c r="N2163" i="1" l="1"/>
  <c r="O2163" i="1" s="1"/>
  <c r="Q2164" i="1" s="1"/>
  <c r="I2164" i="1" l="1"/>
  <c r="J2164" i="1" s="1"/>
  <c r="L2164" i="1" s="1"/>
  <c r="K2164" i="1" l="1"/>
  <c r="M2164" i="1"/>
  <c r="N2164" i="1" l="1"/>
  <c r="O2164" i="1" s="1"/>
  <c r="Q2165" i="1" s="1"/>
  <c r="I2165" i="1" l="1"/>
  <c r="J2165" i="1" s="1"/>
  <c r="K2165" i="1" s="1"/>
  <c r="L2165" i="1" l="1"/>
  <c r="M2165" i="1" l="1"/>
  <c r="N2165" i="1" l="1"/>
  <c r="O2165" i="1" s="1"/>
  <c r="Q2166" i="1" s="1"/>
  <c r="I2166" i="1" l="1"/>
  <c r="J2166" i="1" s="1"/>
  <c r="L2166" i="1" s="1"/>
  <c r="M2166" i="1" s="1"/>
  <c r="K2166" i="1" l="1"/>
  <c r="N2166" i="1"/>
  <c r="O2166" i="1" s="1"/>
  <c r="I2167" i="1" s="1"/>
  <c r="J2167" i="1" s="1"/>
  <c r="Q2167" i="1" l="1"/>
  <c r="L2167" i="1"/>
  <c r="M2167" i="1" s="1"/>
  <c r="K2167" i="1"/>
  <c r="N2167" i="1" l="1"/>
  <c r="O2167" i="1" s="1"/>
  <c r="Q2168" i="1" l="1"/>
  <c r="I2168" i="1"/>
  <c r="J2168" i="1" s="1"/>
  <c r="K2168" i="1" s="1"/>
  <c r="L2168" i="1" l="1"/>
  <c r="M2168" i="1" l="1"/>
  <c r="N2168" i="1" l="1"/>
  <c r="O2168" i="1" s="1"/>
  <c r="I2169" i="1" s="1"/>
  <c r="J2169" i="1" s="1"/>
  <c r="Q2169" i="1" l="1"/>
  <c r="L2169" i="1"/>
  <c r="M2169" i="1" s="1"/>
  <c r="K2169" i="1"/>
  <c r="N2169" i="1" l="1"/>
  <c r="O2169" i="1" s="1"/>
  <c r="Q2170" i="1" l="1"/>
  <c r="I2170" i="1"/>
  <c r="J2170" i="1" s="1"/>
  <c r="L2170" i="1" l="1"/>
  <c r="M2170" i="1" s="1"/>
  <c r="K2170" i="1"/>
  <c r="N2170" i="1" l="1"/>
  <c r="O2170" i="1" s="1"/>
  <c r="Q2171" i="1" l="1"/>
  <c r="I2171" i="1"/>
  <c r="J2171" i="1" s="1"/>
  <c r="K2171" i="1" l="1"/>
  <c r="L2171" i="1"/>
  <c r="M2171" i="1" l="1"/>
  <c r="N2171" i="1" l="1"/>
  <c r="O2171" i="1" s="1"/>
  <c r="Q2172" i="1" l="1"/>
  <c r="I2172" i="1"/>
  <c r="J2172" i="1" s="1"/>
  <c r="L2172" i="1" s="1"/>
  <c r="M2172" i="1" l="1"/>
  <c r="K2172" i="1"/>
  <c r="N2172" i="1" l="1"/>
  <c r="O2172" i="1" s="1"/>
  <c r="Q2173" i="1" l="1"/>
  <c r="I2173" i="1"/>
  <c r="J2173" i="1" s="1"/>
  <c r="L2173" i="1" s="1"/>
  <c r="K2173" i="1" l="1"/>
  <c r="M2173" i="1"/>
  <c r="N2173" i="1" l="1"/>
  <c r="O2173" i="1" s="1"/>
  <c r="I2174" i="1" l="1"/>
  <c r="J2174" i="1" s="1"/>
  <c r="Q2174" i="1"/>
  <c r="L2174" i="1" l="1"/>
  <c r="M2174" i="1" s="1"/>
  <c r="K2174" i="1"/>
  <c r="N2174" i="1" l="1"/>
  <c r="O2174" i="1" s="1"/>
  <c r="I2175" i="1" l="1"/>
  <c r="J2175" i="1" s="1"/>
  <c r="K2175" i="1" s="1"/>
  <c r="Q2175" i="1"/>
  <c r="L2175" i="1" l="1"/>
  <c r="M2175" i="1" l="1"/>
  <c r="N2175" i="1" l="1"/>
  <c r="O2175" i="1" s="1"/>
  <c r="Q2176" i="1" l="1"/>
  <c r="I2176" i="1"/>
  <c r="J2176" i="1" s="1"/>
  <c r="K2176" i="1" s="1"/>
  <c r="L2176" i="1" l="1"/>
  <c r="M2176" i="1" s="1"/>
  <c r="N2176" i="1" l="1"/>
  <c r="O2176" i="1" s="1"/>
  <c r="Q2177" i="1" l="1"/>
  <c r="I2177" i="1"/>
  <c r="J2177" i="1" s="1"/>
  <c r="L2177" i="1" l="1"/>
  <c r="M2177" i="1" s="1"/>
  <c r="K2177" i="1"/>
  <c r="N2177" i="1" l="1"/>
  <c r="O2177" i="1" s="1"/>
  <c r="Q2178" i="1" l="1"/>
  <c r="I2178" i="1"/>
  <c r="J2178" i="1" s="1"/>
  <c r="L2178" i="1" s="1"/>
  <c r="M2178" i="1" l="1"/>
  <c r="K2178" i="1"/>
  <c r="N2178" i="1" l="1"/>
  <c r="O2178" i="1" s="1"/>
  <c r="Q2179" i="1" s="1"/>
  <c r="I2179" i="1" l="1"/>
  <c r="J2179" i="1" s="1"/>
  <c r="K2179" i="1" s="1"/>
  <c r="L2179" i="1" l="1"/>
  <c r="M2179" i="1" s="1"/>
  <c r="N2179" i="1" l="1"/>
  <c r="O2179" i="1" s="1"/>
  <c r="I2180" i="1" s="1"/>
  <c r="J2180" i="1" s="1"/>
  <c r="Q2180" i="1" l="1"/>
  <c r="L2180" i="1"/>
  <c r="M2180" i="1" s="1"/>
  <c r="K2180" i="1"/>
  <c r="N2180" i="1" l="1"/>
  <c r="O2180" i="1" s="1"/>
  <c r="Q2181" i="1" l="1"/>
  <c r="I2181" i="1"/>
  <c r="J2181" i="1" s="1"/>
  <c r="L2181" i="1" s="1"/>
  <c r="K2181" i="1" l="1"/>
  <c r="M2181" i="1"/>
  <c r="N2181" i="1" l="1"/>
  <c r="O2181" i="1" s="1"/>
  <c r="Q2182" i="1" l="1"/>
  <c r="I2182" i="1"/>
  <c r="J2182" i="1" s="1"/>
  <c r="L2182" i="1" s="1"/>
  <c r="M2182" i="1" l="1"/>
  <c r="K2182" i="1"/>
  <c r="N2182" i="1" l="1"/>
  <c r="O2182" i="1" s="1"/>
  <c r="I2183" i="1" l="1"/>
  <c r="J2183" i="1" s="1"/>
  <c r="L2183" i="1" s="1"/>
  <c r="Q2183" i="1"/>
  <c r="K2183" i="1" l="1"/>
  <c r="M2183" i="1"/>
  <c r="N2183" i="1" l="1"/>
  <c r="O2183" i="1" s="1"/>
  <c r="I2184" i="1" l="1"/>
  <c r="J2184" i="1" s="1"/>
  <c r="Q2184" i="1"/>
  <c r="L2184" i="1" l="1"/>
  <c r="M2184" i="1" s="1"/>
  <c r="K2184" i="1"/>
  <c r="N2184" i="1" l="1"/>
  <c r="O2184" i="1" s="1"/>
  <c r="Q2185" i="1" s="1"/>
  <c r="I2185" i="1" l="1"/>
  <c r="J2185" i="1" s="1"/>
  <c r="K2185" i="1" s="1"/>
  <c r="L2185" i="1" l="1"/>
  <c r="M2185" i="1" l="1"/>
  <c r="N2185" i="1" l="1"/>
  <c r="O2185" i="1" s="1"/>
  <c r="Q2186" i="1" s="1"/>
  <c r="I2186" i="1" l="1"/>
  <c r="J2186" i="1" s="1"/>
  <c r="L2186" i="1" s="1"/>
  <c r="M2186" i="1" s="1"/>
  <c r="K2186" i="1" l="1"/>
  <c r="N2186" i="1"/>
  <c r="O2186" i="1" s="1"/>
  <c r="I2187" i="1" s="1"/>
  <c r="J2187" i="1" s="1"/>
  <c r="L2187" i="1" s="1"/>
  <c r="M2187" i="1" s="1"/>
  <c r="Q2187" i="1" l="1"/>
  <c r="K2187" i="1"/>
  <c r="N2187" i="1"/>
  <c r="O2187" i="1" l="1"/>
  <c r="Q2188" i="1" s="1"/>
  <c r="I2188" i="1" l="1"/>
  <c r="J2188" i="1" s="1"/>
  <c r="L2188" i="1" s="1"/>
  <c r="M2188" i="1" s="1"/>
  <c r="K2188" i="1" l="1"/>
  <c r="N2188" i="1"/>
  <c r="O2188" i="1" s="1"/>
  <c r="I2189" i="1" l="1"/>
  <c r="J2189" i="1" s="1"/>
  <c r="Q2189" i="1"/>
  <c r="L2189" i="1" l="1"/>
  <c r="M2189" i="1" s="1"/>
  <c r="K2189" i="1"/>
  <c r="N2189" i="1" l="1"/>
  <c r="O2189" i="1" s="1"/>
  <c r="Q2190" i="1" s="1"/>
  <c r="I2190" i="1" l="1"/>
  <c r="J2190" i="1" s="1"/>
  <c r="L2190" i="1" s="1"/>
  <c r="K2190" i="1" l="1"/>
  <c r="M2190" i="1"/>
  <c r="N2190" i="1" l="1"/>
  <c r="O2190" i="1" s="1"/>
  <c r="Q2191" i="1" s="1"/>
  <c r="I2191" i="1" l="1"/>
  <c r="J2191" i="1" s="1"/>
  <c r="L2191" i="1" s="1"/>
  <c r="K2191" i="1" l="1"/>
  <c r="M2191" i="1"/>
  <c r="N2191" i="1" l="1"/>
  <c r="O2191" i="1" s="1"/>
  <c r="I2192" i="1" l="1"/>
  <c r="J2192" i="1" s="1"/>
  <c r="K2192" i="1" s="1"/>
  <c r="Q2192" i="1"/>
  <c r="L2192" i="1" l="1"/>
  <c r="M2192" i="1" l="1"/>
  <c r="N2192" i="1" l="1"/>
  <c r="O2192" i="1" s="1"/>
  <c r="I2193" i="1" l="1"/>
  <c r="J2193" i="1" s="1"/>
  <c r="Q2193" i="1"/>
  <c r="L2193" i="1" l="1"/>
  <c r="M2193" i="1" s="1"/>
  <c r="K2193" i="1"/>
  <c r="N2193" i="1" l="1"/>
  <c r="O2193" i="1" s="1"/>
  <c r="Q2194" i="1" l="1"/>
  <c r="I2194" i="1"/>
  <c r="J2194" i="1" s="1"/>
  <c r="L2194" i="1" s="1"/>
  <c r="M2194" i="1" l="1"/>
  <c r="K2194" i="1"/>
  <c r="N2194" i="1" l="1"/>
  <c r="O2194" i="1" s="1"/>
  <c r="I2195" i="1" l="1"/>
  <c r="J2195" i="1" s="1"/>
  <c r="Q2195" i="1"/>
  <c r="L2195" i="1" l="1"/>
  <c r="M2195" i="1" s="1"/>
  <c r="K2195" i="1"/>
  <c r="N2195" i="1" l="1"/>
  <c r="O2195" i="1" s="1"/>
  <c r="Q2196" i="1" l="1"/>
  <c r="I2196" i="1"/>
  <c r="J2196" i="1" s="1"/>
  <c r="L2196" i="1" s="1"/>
  <c r="M2196" i="1" l="1"/>
  <c r="K2196" i="1"/>
  <c r="N2196" i="1" l="1"/>
  <c r="O2196" i="1" s="1"/>
  <c r="Q2197" i="1" l="1"/>
  <c r="I2197" i="1"/>
  <c r="J2197" i="1" s="1"/>
  <c r="L2197" i="1" s="1"/>
  <c r="K2197" i="1" l="1"/>
  <c r="M2197" i="1"/>
  <c r="N2197" i="1" l="1"/>
  <c r="O2197" i="1" s="1"/>
  <c r="Q2198" i="1" l="1"/>
  <c r="I2198" i="1"/>
  <c r="J2198" i="1" s="1"/>
  <c r="L2198" i="1" l="1"/>
  <c r="M2198" i="1" s="1"/>
  <c r="K2198" i="1"/>
  <c r="N2198" i="1" l="1"/>
  <c r="O2198" i="1" s="1"/>
  <c r="I2199" i="1" l="1"/>
  <c r="J2199" i="1" s="1"/>
  <c r="L2199" i="1" s="1"/>
  <c r="Q2199" i="1"/>
  <c r="M2199" i="1" l="1"/>
  <c r="K2199" i="1"/>
  <c r="N2199" i="1" l="1"/>
  <c r="O2199" i="1" s="1"/>
  <c r="I2200" i="1" l="1"/>
  <c r="J2200" i="1" s="1"/>
  <c r="Q2200" i="1"/>
  <c r="K2200" i="1" l="1"/>
  <c r="L2200" i="1"/>
  <c r="M2200" i="1" l="1"/>
  <c r="N2200" i="1" l="1"/>
  <c r="O2200" i="1" s="1"/>
  <c r="Q2201" i="1" l="1"/>
  <c r="I2201" i="1"/>
  <c r="J2201" i="1" s="1"/>
  <c r="L2201" i="1" l="1"/>
  <c r="M2201" i="1" s="1"/>
  <c r="K2201" i="1"/>
  <c r="N2201" i="1" l="1"/>
  <c r="O2201" i="1" s="1"/>
  <c r="Q2202" i="1" l="1"/>
  <c r="I2202" i="1"/>
  <c r="J2202" i="1" s="1"/>
  <c r="L2202" i="1" s="1"/>
  <c r="M2202" i="1" l="1"/>
  <c r="K2202" i="1"/>
  <c r="N2202" i="1" l="1"/>
  <c r="O2202" i="1" s="1"/>
  <c r="I2203" i="1" s="1"/>
  <c r="J2203" i="1" s="1"/>
  <c r="Q2203" i="1" l="1"/>
  <c r="L2203" i="1"/>
  <c r="M2203" i="1" s="1"/>
  <c r="K2203" i="1"/>
  <c r="N2203" i="1" l="1"/>
  <c r="O2203" i="1" s="1"/>
  <c r="I2204" i="1" l="1"/>
  <c r="J2204" i="1" s="1"/>
  <c r="L2204" i="1" s="1"/>
  <c r="M2204" i="1" s="1"/>
  <c r="Q2204" i="1"/>
  <c r="K2204" i="1" l="1"/>
  <c r="N2204" i="1"/>
  <c r="O2204" i="1" s="1"/>
  <c r="Q2205" i="1" l="1"/>
  <c r="I2205" i="1"/>
  <c r="J2205" i="1" s="1"/>
  <c r="L2205" i="1" l="1"/>
  <c r="M2205" i="1" s="1"/>
  <c r="K2205" i="1"/>
  <c r="N2205" i="1" l="1"/>
  <c r="O2205" i="1" s="1"/>
  <c r="Q2206" i="1" l="1"/>
  <c r="I2206" i="1"/>
  <c r="J2206" i="1" s="1"/>
  <c r="L2206" i="1" l="1"/>
  <c r="M2206" i="1" s="1"/>
  <c r="K2206" i="1"/>
  <c r="N2206" i="1" l="1"/>
  <c r="O2206" i="1" s="1"/>
  <c r="I2207" i="1" l="1"/>
  <c r="J2207" i="1" s="1"/>
  <c r="Q2207" i="1"/>
  <c r="K2207" i="1" l="1"/>
  <c r="L2207" i="1"/>
  <c r="M2207" i="1" s="1"/>
  <c r="N2207" i="1" l="1"/>
  <c r="O2207" i="1" s="1"/>
  <c r="Q2208" i="1" l="1"/>
  <c r="I2208" i="1"/>
  <c r="J2208" i="1" s="1"/>
  <c r="L2208" i="1" s="1"/>
  <c r="M2208" i="1" l="1"/>
  <c r="K2208" i="1"/>
  <c r="N2208" i="1" l="1"/>
  <c r="O2208" i="1" s="1"/>
  <c r="Q2209" i="1" l="1"/>
  <c r="I2209" i="1"/>
  <c r="J2209" i="1" s="1"/>
  <c r="L2209" i="1" s="1"/>
  <c r="M2209" i="1" l="1"/>
  <c r="K2209" i="1"/>
  <c r="N2209" i="1" l="1"/>
  <c r="O2209" i="1" s="1"/>
  <c r="Q2210" i="1" s="1"/>
  <c r="I2210" i="1" l="1"/>
  <c r="J2210" i="1" s="1"/>
  <c r="K2210" i="1" l="1"/>
  <c r="L2210" i="1"/>
  <c r="M2210" i="1" l="1"/>
  <c r="N2210" i="1" l="1"/>
  <c r="O2210" i="1" s="1"/>
  <c r="Q2211" i="1" l="1"/>
  <c r="I2211" i="1"/>
  <c r="J2211" i="1" s="1"/>
  <c r="L2211" i="1" s="1"/>
  <c r="M2211" i="1" l="1"/>
  <c r="K2211" i="1"/>
  <c r="N2211" i="1" l="1"/>
  <c r="O2211" i="1" s="1"/>
  <c r="Q2212" i="1" l="1"/>
  <c r="I2212" i="1"/>
  <c r="J2212" i="1" s="1"/>
  <c r="K2212" i="1" l="1"/>
  <c r="L2212" i="1"/>
  <c r="M2212" i="1" s="1"/>
  <c r="N2212" i="1" l="1"/>
  <c r="O2212" i="1" s="1"/>
  <c r="Q2213" i="1" l="1"/>
  <c r="I2213" i="1"/>
  <c r="J2213" i="1" s="1"/>
  <c r="L2213" i="1" l="1"/>
  <c r="M2213" i="1" s="1"/>
  <c r="K2213" i="1"/>
  <c r="N2213" i="1" l="1"/>
  <c r="O2213" i="1" s="1"/>
  <c r="I2214" i="1" l="1"/>
  <c r="J2214" i="1" s="1"/>
  <c r="L2214" i="1" s="1"/>
  <c r="Q2214" i="1"/>
  <c r="M2214" i="1" l="1"/>
  <c r="K2214" i="1"/>
  <c r="N2214" i="1" l="1"/>
  <c r="O2214" i="1" s="1"/>
  <c r="Q2215" i="1" s="1"/>
  <c r="I2215" i="1" l="1"/>
  <c r="J2215" i="1" s="1"/>
  <c r="L2215" i="1" s="1"/>
  <c r="M2215" i="1" s="1"/>
  <c r="K2215" i="1" l="1"/>
  <c r="N2215" i="1"/>
  <c r="O2215" i="1" s="1"/>
  <c r="Q2216" i="1" l="1"/>
  <c r="I2216" i="1"/>
  <c r="J2216" i="1" s="1"/>
  <c r="L2216" i="1" l="1"/>
  <c r="M2216" i="1" s="1"/>
  <c r="K2216" i="1"/>
  <c r="N2216" i="1" l="1"/>
  <c r="O2216" i="1" s="1"/>
  <c r="I2217" i="1" l="1"/>
  <c r="J2217" i="1" s="1"/>
  <c r="L2217" i="1" s="1"/>
  <c r="Q2217" i="1"/>
  <c r="M2217" i="1" l="1"/>
  <c r="K2217" i="1"/>
  <c r="N2217" i="1" l="1"/>
  <c r="O2217" i="1" s="1"/>
  <c r="I2218" i="1" s="1"/>
  <c r="J2218" i="1" s="1"/>
  <c r="Q2218" i="1" l="1"/>
  <c r="L2218" i="1"/>
  <c r="M2218" i="1" s="1"/>
  <c r="K2218" i="1"/>
  <c r="N2218" i="1" l="1"/>
  <c r="O2218" i="1" s="1"/>
  <c r="Q2219" i="1" l="1"/>
  <c r="I2219" i="1"/>
  <c r="J2219" i="1" s="1"/>
  <c r="L2219" i="1" s="1"/>
  <c r="M2219" i="1" l="1"/>
  <c r="K2219" i="1"/>
  <c r="N2219" i="1" l="1"/>
  <c r="O2219" i="1" s="1"/>
  <c r="Q2220" i="1" l="1"/>
  <c r="I2220" i="1"/>
  <c r="J2220" i="1" s="1"/>
  <c r="K2220" i="1" l="1"/>
  <c r="L2220" i="1"/>
  <c r="M2220" i="1" l="1"/>
  <c r="N2220" i="1" l="1"/>
  <c r="O2220" i="1" s="1"/>
  <c r="Q2221" i="1" l="1"/>
  <c r="I2221" i="1"/>
  <c r="J2221" i="1" s="1"/>
  <c r="L2221" i="1" l="1"/>
  <c r="M2221" i="1" s="1"/>
  <c r="K2221" i="1"/>
  <c r="N2221" i="1" l="1"/>
  <c r="O2221" i="1" s="1"/>
  <c r="Q2222" i="1" l="1"/>
  <c r="I2222" i="1"/>
  <c r="J2222" i="1" s="1"/>
  <c r="L2222" i="1" s="1"/>
  <c r="M2222" i="1" l="1"/>
  <c r="K2222" i="1"/>
  <c r="N2222" i="1" l="1"/>
  <c r="O2222" i="1" s="1"/>
  <c r="Q2223" i="1" s="1"/>
  <c r="I2223" i="1" l="1"/>
  <c r="J2223" i="1" s="1"/>
  <c r="L2223" i="1" s="1"/>
  <c r="M2223" i="1" l="1"/>
  <c r="K2223" i="1"/>
  <c r="N2223" i="1" l="1"/>
  <c r="O2223" i="1" s="1"/>
  <c r="Q2224" i="1" s="1"/>
  <c r="I2224" i="1" l="1"/>
  <c r="J2224" i="1" s="1"/>
  <c r="K2224" i="1" s="1"/>
  <c r="L2224" i="1" l="1"/>
  <c r="M2224" i="1" l="1"/>
  <c r="N2224" i="1" l="1"/>
  <c r="O2224" i="1" s="1"/>
  <c r="Q2225" i="1" s="1"/>
  <c r="I2225" i="1" l="1"/>
  <c r="J2225" i="1" s="1"/>
  <c r="L2225" i="1" s="1"/>
  <c r="K2225" i="1" l="1"/>
  <c r="M2225" i="1"/>
  <c r="N2225" i="1" l="1"/>
  <c r="O2225" i="1" s="1"/>
  <c r="Q2226" i="1" s="1"/>
  <c r="I2226" i="1" l="1"/>
  <c r="J2226" i="1" s="1"/>
  <c r="L2226" i="1" s="1"/>
  <c r="M2226" i="1" s="1"/>
  <c r="N2226" i="1" l="1"/>
  <c r="O2226" i="1" s="1"/>
  <c r="Q2227" i="1" s="1"/>
  <c r="K2226" i="1"/>
  <c r="I2227" i="1" l="1"/>
  <c r="J2227" i="1" s="1"/>
  <c r="K2227" i="1" s="1"/>
  <c r="L2227" i="1" l="1"/>
  <c r="M2227" i="1" s="1"/>
  <c r="N2227" i="1" s="1"/>
  <c r="O2227" i="1" s="1"/>
  <c r="Q2228" i="1" l="1"/>
  <c r="I2228" i="1"/>
  <c r="J2228" i="1" s="1"/>
  <c r="K2228" i="1" l="1"/>
  <c r="L2228" i="1"/>
  <c r="M2228" i="1" s="1"/>
  <c r="N2228" i="1" l="1"/>
  <c r="O2228" i="1" s="1"/>
  <c r="Q2229" i="1" l="1"/>
  <c r="I2229" i="1"/>
  <c r="J2229" i="1" s="1"/>
  <c r="K2229" i="1" l="1"/>
  <c r="L2229" i="1"/>
  <c r="M2229" i="1" l="1"/>
  <c r="N2229" i="1" l="1"/>
  <c r="O2229" i="1" s="1"/>
  <c r="Q2230" i="1" l="1"/>
  <c r="I2230" i="1"/>
  <c r="J2230" i="1" s="1"/>
  <c r="L2230" i="1" l="1"/>
  <c r="M2230" i="1" s="1"/>
  <c r="K2230" i="1"/>
  <c r="N2230" i="1" l="1"/>
  <c r="O2230" i="1" s="1"/>
  <c r="Q2231" i="1" l="1"/>
  <c r="I2231" i="1"/>
  <c r="J2231" i="1" s="1"/>
  <c r="L2231" i="1" l="1"/>
  <c r="M2231" i="1" s="1"/>
  <c r="K2231" i="1"/>
  <c r="N2231" i="1" l="1"/>
  <c r="O2231" i="1" s="1"/>
  <c r="Q2232" i="1" l="1"/>
  <c r="I2232" i="1"/>
  <c r="J2232" i="1" s="1"/>
  <c r="L2232" i="1" l="1"/>
  <c r="M2232" i="1" s="1"/>
  <c r="K2232" i="1"/>
  <c r="N2232" i="1" l="1"/>
  <c r="O2232" i="1" s="1"/>
  <c r="I2233" i="1" l="1"/>
  <c r="J2233" i="1" s="1"/>
  <c r="L2233" i="1" s="1"/>
  <c r="M2233" i="1" s="1"/>
  <c r="Q2233" i="1"/>
  <c r="K2233" i="1" l="1"/>
  <c r="N2233" i="1"/>
  <c r="O2233" i="1" s="1"/>
  <c r="I2234" i="1" l="1"/>
  <c r="J2234" i="1" s="1"/>
  <c r="L2234" i="1" s="1"/>
  <c r="M2234" i="1" s="1"/>
  <c r="Q2234" i="1"/>
  <c r="K2234" i="1" l="1"/>
  <c r="N2234" i="1"/>
  <c r="O2234" i="1" s="1"/>
  <c r="Q2235" i="1" l="1"/>
  <c r="I2235" i="1"/>
  <c r="J2235" i="1" s="1"/>
  <c r="L2235" i="1" l="1"/>
  <c r="M2235" i="1" s="1"/>
  <c r="K2235" i="1"/>
  <c r="N2235" i="1" l="1"/>
  <c r="O2235" i="1" s="1"/>
  <c r="Q2236" i="1" s="1"/>
  <c r="I2236" i="1" l="1"/>
  <c r="J2236" i="1" s="1"/>
  <c r="L2236" i="1" s="1"/>
  <c r="M2236" i="1" s="1"/>
  <c r="N2236" i="1" l="1"/>
  <c r="O2236" i="1" s="1"/>
  <c r="I2237" i="1" s="1"/>
  <c r="J2237" i="1" s="1"/>
  <c r="L2237" i="1" s="1"/>
  <c r="K2236" i="1"/>
  <c r="Q2237" i="1" l="1"/>
  <c r="M2237" i="1"/>
  <c r="K2237" i="1"/>
  <c r="N2237" i="1" l="1"/>
  <c r="O2237" i="1" s="1"/>
  <c r="Q2238" i="1" s="1"/>
  <c r="I2238" i="1" l="1"/>
  <c r="J2238" i="1" s="1"/>
  <c r="K2238" i="1" s="1"/>
  <c r="L2238" i="1" l="1"/>
  <c r="M2238" i="1" s="1"/>
  <c r="N2238" i="1" s="1"/>
  <c r="O2238" i="1" s="1"/>
  <c r="I2239" i="1" l="1"/>
  <c r="J2239" i="1" s="1"/>
  <c r="Q2239" i="1"/>
  <c r="K2239" i="1" l="1"/>
  <c r="L2239" i="1"/>
  <c r="M2239" i="1" l="1"/>
  <c r="N2239" i="1" l="1"/>
  <c r="O2239" i="1" s="1"/>
  <c r="Q2240" i="1" l="1"/>
  <c r="I2240" i="1"/>
  <c r="J2240" i="1" s="1"/>
  <c r="L2240" i="1" s="1"/>
  <c r="M2240" i="1" s="1"/>
  <c r="K2240" i="1" l="1"/>
  <c r="N2240" i="1"/>
  <c r="O2240" i="1" s="1"/>
  <c r="Q2241" i="1" l="1"/>
  <c r="I2241" i="1"/>
  <c r="J2241" i="1" s="1"/>
  <c r="L2241" i="1" s="1"/>
  <c r="M2241" i="1" l="1"/>
  <c r="K2241" i="1"/>
  <c r="N2241" i="1" l="1"/>
  <c r="O2241" i="1" s="1"/>
  <c r="Q2242" i="1" s="1"/>
  <c r="I2242" i="1" l="1"/>
  <c r="J2242" i="1" s="1"/>
  <c r="L2242" i="1" s="1"/>
  <c r="K2242" i="1" l="1"/>
  <c r="M2242" i="1"/>
  <c r="N2242" i="1" l="1"/>
  <c r="O2242" i="1" s="1"/>
  <c r="Q2243" i="1" s="1"/>
  <c r="I2243" i="1" l="1"/>
  <c r="J2243" i="1" s="1"/>
  <c r="K2243" i="1" s="1"/>
  <c r="L2243" i="1" l="1"/>
  <c r="M2243" i="1" l="1"/>
  <c r="N2243" i="1" l="1"/>
  <c r="O2243" i="1" s="1"/>
  <c r="I2244" i="1" s="1"/>
  <c r="J2244" i="1" s="1"/>
  <c r="L2244" i="1" s="1"/>
  <c r="K2244" i="1" l="1"/>
  <c r="Q2244" i="1"/>
  <c r="M2244" i="1"/>
  <c r="N2244" i="1" l="1"/>
  <c r="O2244" i="1" s="1"/>
  <c r="Q2245" i="1" l="1"/>
  <c r="I2245" i="1"/>
  <c r="J2245" i="1" s="1"/>
  <c r="L2245" i="1" l="1"/>
  <c r="M2245" i="1" s="1"/>
  <c r="K2245" i="1"/>
  <c r="N2245" i="1" l="1"/>
  <c r="O2245" i="1" s="1"/>
  <c r="Q2246" i="1" l="1"/>
  <c r="I2246" i="1"/>
  <c r="J2246" i="1" s="1"/>
  <c r="L2246" i="1" l="1"/>
  <c r="M2246" i="1" s="1"/>
  <c r="K2246" i="1"/>
  <c r="N2246" i="1" l="1"/>
  <c r="O2246" i="1" s="1"/>
  <c r="Q2247" i="1" s="1"/>
  <c r="I2247" i="1" l="1"/>
  <c r="J2247" i="1" s="1"/>
  <c r="L2247" i="1" s="1"/>
  <c r="M2247" i="1" s="1"/>
  <c r="K2247" i="1" l="1"/>
  <c r="N2247" i="1"/>
  <c r="O2247" i="1" s="1"/>
  <c r="Q2248" i="1" l="1"/>
  <c r="I2248" i="1"/>
  <c r="J2248" i="1" s="1"/>
  <c r="L2248" i="1" l="1"/>
  <c r="K2248" i="1"/>
  <c r="M2248" i="1" l="1"/>
  <c r="N2248" i="1" l="1"/>
  <c r="O2248" i="1" s="1"/>
  <c r="Q2249" i="1" l="1"/>
  <c r="I2249" i="1"/>
  <c r="J2249" i="1" s="1"/>
  <c r="L2249" i="1" l="1"/>
  <c r="M2249" i="1" s="1"/>
  <c r="K2249" i="1"/>
  <c r="N2249" i="1" l="1"/>
  <c r="O2249" i="1" s="1"/>
  <c r="Q2250" i="1" s="1"/>
  <c r="I2250" i="1" l="1"/>
  <c r="J2250" i="1" s="1"/>
  <c r="L2250" i="1" s="1"/>
  <c r="M2250" i="1" s="1"/>
  <c r="K2250" i="1" l="1"/>
  <c r="N2250" i="1"/>
  <c r="O2250" i="1" s="1"/>
  <c r="Q2251" i="1" l="1"/>
  <c r="I2251" i="1"/>
  <c r="J2251" i="1" s="1"/>
  <c r="L2251" i="1" s="1"/>
  <c r="M2251" i="1" l="1"/>
  <c r="K2251" i="1"/>
  <c r="N2251" i="1" l="1"/>
  <c r="O2251" i="1" s="1"/>
  <c r="Q2252" i="1" s="1"/>
  <c r="I2252" i="1" l="1"/>
  <c r="J2252" i="1" s="1"/>
  <c r="L2252" i="1" s="1"/>
  <c r="M2252" i="1" s="1"/>
  <c r="K2252" i="1" l="1"/>
  <c r="N2252" i="1"/>
  <c r="O2252" i="1" s="1"/>
  <c r="Q2253" i="1" l="1"/>
  <c r="I2253" i="1"/>
  <c r="J2253" i="1" s="1"/>
  <c r="L2253" i="1" l="1"/>
  <c r="M2253" i="1" s="1"/>
  <c r="K2253" i="1"/>
  <c r="N2253" i="1" l="1"/>
  <c r="O2253" i="1" s="1"/>
  <c r="I2254" i="1" l="1"/>
  <c r="J2254" i="1" s="1"/>
  <c r="Q2254" i="1"/>
  <c r="L2254" i="1" l="1"/>
  <c r="M2254" i="1" s="1"/>
  <c r="K2254" i="1"/>
  <c r="N2254" i="1" l="1"/>
  <c r="O2254" i="1" s="1"/>
  <c r="Q2255" i="1" l="1"/>
  <c r="I2255" i="1"/>
  <c r="J2255" i="1" s="1"/>
  <c r="L2255" i="1" s="1"/>
  <c r="M2255" i="1" l="1"/>
  <c r="K2255" i="1"/>
  <c r="N2255" i="1" l="1"/>
  <c r="O2255" i="1" s="1"/>
  <c r="I2256" i="1" l="1"/>
  <c r="J2256" i="1" s="1"/>
  <c r="L2256" i="1" s="1"/>
  <c r="Q2256" i="1"/>
  <c r="M2256" i="1" l="1"/>
  <c r="K2256" i="1"/>
  <c r="N2256" i="1" l="1"/>
  <c r="O2256" i="1" s="1"/>
  <c r="Q2257" i="1" l="1"/>
  <c r="I2257" i="1"/>
  <c r="J2257" i="1" s="1"/>
  <c r="L2257" i="1" l="1"/>
  <c r="M2257" i="1" s="1"/>
  <c r="K2257" i="1"/>
  <c r="N2257" i="1" l="1"/>
  <c r="O2257" i="1" s="1"/>
  <c r="Q2258" i="1" l="1"/>
  <c r="I2258" i="1"/>
  <c r="J2258" i="1" s="1"/>
  <c r="L2258" i="1" s="1"/>
  <c r="M2258" i="1" l="1"/>
  <c r="K2258" i="1"/>
  <c r="N2258" i="1" l="1"/>
  <c r="O2258" i="1" s="1"/>
  <c r="Q2259" i="1" l="1"/>
  <c r="I2259" i="1"/>
  <c r="J2259" i="1" s="1"/>
  <c r="L2259" i="1" l="1"/>
  <c r="M2259" i="1" s="1"/>
  <c r="K2259" i="1"/>
  <c r="N2259" i="1" l="1"/>
  <c r="O2259" i="1" s="1"/>
  <c r="Q2260" i="1" l="1"/>
  <c r="I2260" i="1"/>
  <c r="J2260" i="1" s="1"/>
  <c r="L2260" i="1" l="1"/>
  <c r="M2260" i="1" s="1"/>
  <c r="K2260" i="1"/>
  <c r="N2260" i="1" l="1"/>
  <c r="O2260" i="1" s="1"/>
  <c r="Q2261" i="1" l="1"/>
  <c r="I2261" i="1"/>
  <c r="J2261" i="1" s="1"/>
  <c r="L2261" i="1" l="1"/>
  <c r="M2261" i="1" s="1"/>
  <c r="K2261" i="1"/>
  <c r="N2261" i="1" l="1"/>
  <c r="O2261" i="1" s="1"/>
  <c r="Q2262" i="1" l="1"/>
  <c r="I2262" i="1"/>
  <c r="J2262" i="1" s="1"/>
  <c r="L2262" i="1" s="1"/>
  <c r="M2262" i="1" l="1"/>
  <c r="K2262" i="1"/>
  <c r="N2262" i="1" l="1"/>
  <c r="O2262" i="1" s="1"/>
  <c r="Q2263" i="1" l="1"/>
  <c r="I2263" i="1"/>
  <c r="J2263" i="1" s="1"/>
  <c r="L2263" i="1" l="1"/>
  <c r="M2263" i="1" s="1"/>
  <c r="K2263" i="1"/>
  <c r="N2263" i="1" l="1"/>
  <c r="O2263" i="1" s="1"/>
  <c r="Q2264" i="1" l="1"/>
  <c r="I2264" i="1"/>
  <c r="J2264" i="1" s="1"/>
  <c r="L2264" i="1" l="1"/>
  <c r="M2264" i="1" s="1"/>
  <c r="K2264" i="1"/>
  <c r="N2264" i="1" l="1"/>
  <c r="O2264" i="1" s="1"/>
  <c r="I2265" i="1" l="1"/>
  <c r="J2265" i="1" s="1"/>
  <c r="Q2265" i="1"/>
  <c r="L2265" i="1" l="1"/>
  <c r="M2265" i="1" s="1"/>
  <c r="K2265" i="1"/>
  <c r="N2265" i="1" l="1"/>
  <c r="O2265" i="1" s="1"/>
  <c r="I2266" i="1" l="1"/>
  <c r="J2266" i="1" s="1"/>
  <c r="Q2266" i="1"/>
  <c r="K2266" i="1" l="1"/>
  <c r="L2266" i="1"/>
  <c r="M2266" i="1" l="1"/>
  <c r="N2266" i="1" l="1"/>
  <c r="O2266" i="1" s="1"/>
  <c r="I2267" i="1" l="1"/>
  <c r="J2267" i="1" s="1"/>
  <c r="Q2267" i="1"/>
  <c r="L2267" i="1" l="1"/>
  <c r="M2267" i="1" s="1"/>
  <c r="K2267" i="1"/>
  <c r="N2267" i="1" l="1"/>
  <c r="O2267" i="1" s="1"/>
  <c r="Q2268" i="1" s="1"/>
  <c r="I2268" i="1" l="1"/>
  <c r="J2268" i="1" s="1"/>
  <c r="K2268" i="1" s="1"/>
  <c r="L2268" i="1" l="1"/>
  <c r="M2268" i="1" s="1"/>
  <c r="N2268" i="1" l="1"/>
  <c r="O2268" i="1" s="1"/>
  <c r="I2269" i="1" s="1"/>
  <c r="J2269" i="1" s="1"/>
  <c r="Q2269" i="1" l="1"/>
  <c r="L2269" i="1"/>
  <c r="M2269" i="1" s="1"/>
  <c r="K2269" i="1"/>
  <c r="N2269" i="1" l="1"/>
  <c r="O2269" i="1" s="1"/>
  <c r="Q2270" i="1" l="1"/>
  <c r="I2270" i="1"/>
  <c r="J2270" i="1" s="1"/>
  <c r="L2270" i="1" s="1"/>
  <c r="M2270" i="1" s="1"/>
  <c r="K2270" i="1" l="1"/>
  <c r="N2270" i="1"/>
  <c r="O2270" i="1" s="1"/>
  <c r="Q2271" i="1" l="1"/>
  <c r="I2271" i="1"/>
  <c r="J2271" i="1" s="1"/>
  <c r="L2271" i="1" l="1"/>
  <c r="M2271" i="1" s="1"/>
  <c r="K2271" i="1"/>
  <c r="N2271" i="1" l="1"/>
  <c r="O2271" i="1" s="1"/>
  <c r="Q2272" i="1" s="1"/>
  <c r="I2272" i="1" l="1"/>
  <c r="J2272" i="1" s="1"/>
  <c r="L2272" i="1" s="1"/>
  <c r="K2272" i="1" l="1"/>
  <c r="M2272" i="1"/>
  <c r="N2272" i="1" l="1"/>
  <c r="O2272" i="1" s="1"/>
  <c r="Q2273" i="1" s="1"/>
  <c r="I2273" i="1" l="1"/>
  <c r="J2273" i="1" s="1"/>
  <c r="L2273" i="1" s="1"/>
  <c r="K2273" i="1" l="1"/>
  <c r="M2273" i="1"/>
  <c r="N2273" i="1" l="1"/>
  <c r="O2273" i="1" s="1"/>
  <c r="Q2274" i="1" s="1"/>
  <c r="I2274" i="1" l="1"/>
  <c r="J2274" i="1" s="1"/>
  <c r="L2274" i="1" s="1"/>
  <c r="K2274" i="1" l="1"/>
  <c r="M2274" i="1"/>
  <c r="N2274" i="1" l="1"/>
  <c r="O2274" i="1" s="1"/>
  <c r="I2275" i="1" s="1"/>
  <c r="J2275" i="1" s="1"/>
  <c r="Q2275" i="1" l="1"/>
  <c r="L2275" i="1"/>
  <c r="M2275" i="1" s="1"/>
  <c r="K2275" i="1"/>
  <c r="N2275" i="1" l="1"/>
  <c r="O2275" i="1" s="1"/>
  <c r="Q2276" i="1" l="1"/>
  <c r="I2276" i="1"/>
  <c r="J2276" i="1" s="1"/>
  <c r="L2276" i="1" s="1"/>
  <c r="M2276" i="1" s="1"/>
  <c r="K2276" i="1" l="1"/>
  <c r="N2276" i="1"/>
  <c r="O2276" i="1" s="1"/>
  <c r="I2277" i="1" l="1"/>
  <c r="J2277" i="1" s="1"/>
  <c r="Q2277" i="1"/>
  <c r="L2277" i="1" l="1"/>
  <c r="M2277" i="1" s="1"/>
  <c r="K2277" i="1"/>
  <c r="N2277" i="1" l="1"/>
  <c r="O2277" i="1" s="1"/>
  <c r="Q2278" i="1" l="1"/>
  <c r="I2278" i="1"/>
  <c r="J2278" i="1" s="1"/>
  <c r="L2278" i="1" l="1"/>
  <c r="K2278" i="1"/>
  <c r="M2278" i="1" l="1"/>
  <c r="N2278" i="1" l="1"/>
  <c r="O2278" i="1" s="1"/>
  <c r="I2279" i="1" l="1"/>
  <c r="J2279" i="1" s="1"/>
  <c r="Q2279" i="1"/>
  <c r="L2279" i="1" l="1"/>
  <c r="M2279" i="1" s="1"/>
  <c r="K2279" i="1"/>
  <c r="N2279" i="1" l="1"/>
  <c r="O2279" i="1" s="1"/>
  <c r="Q2280" i="1" l="1"/>
  <c r="I2280" i="1"/>
  <c r="J2280" i="1" s="1"/>
  <c r="L2280" i="1" l="1"/>
  <c r="M2280" i="1" s="1"/>
  <c r="K2280" i="1"/>
  <c r="N2280" i="1" l="1"/>
  <c r="O2280" i="1" s="1"/>
  <c r="Q2281" i="1" l="1"/>
  <c r="I2281" i="1"/>
  <c r="J2281" i="1" s="1"/>
  <c r="L2281" i="1" l="1"/>
  <c r="M2281" i="1" s="1"/>
  <c r="K2281" i="1"/>
  <c r="N2281" i="1" l="1"/>
  <c r="O2281" i="1" s="1"/>
  <c r="Q2282" i="1" l="1"/>
  <c r="I2282" i="1"/>
  <c r="J2282" i="1" s="1"/>
  <c r="L2282" i="1" s="1"/>
  <c r="M2282" i="1" l="1"/>
  <c r="K2282" i="1"/>
  <c r="N2282" i="1" l="1"/>
  <c r="O2282" i="1" s="1"/>
  <c r="I2283" i="1" l="1"/>
  <c r="J2283" i="1" s="1"/>
  <c r="Q2283" i="1"/>
  <c r="L2283" i="1" l="1"/>
  <c r="M2283" i="1" s="1"/>
  <c r="K2283" i="1"/>
  <c r="N2283" i="1" l="1"/>
  <c r="O2283" i="1" s="1"/>
  <c r="I2284" i="1" l="1"/>
  <c r="J2284" i="1" s="1"/>
  <c r="L2284" i="1" s="1"/>
  <c r="M2284" i="1" s="1"/>
  <c r="Q2284" i="1"/>
  <c r="K2284" i="1" l="1"/>
  <c r="N2284" i="1"/>
  <c r="O2284" i="1" s="1"/>
  <c r="I2285" i="1" l="1"/>
  <c r="J2285" i="1" s="1"/>
  <c r="Q2285" i="1"/>
  <c r="L2285" i="1" l="1"/>
  <c r="M2285" i="1" s="1"/>
  <c r="K2285" i="1"/>
  <c r="N2285" i="1" l="1"/>
  <c r="O2285" i="1" s="1"/>
  <c r="Q2286" i="1" l="1"/>
  <c r="I2286" i="1"/>
  <c r="J2286" i="1" s="1"/>
  <c r="L2286" i="1" l="1"/>
  <c r="M2286" i="1" s="1"/>
  <c r="K2286" i="1"/>
  <c r="N2286" i="1" l="1"/>
  <c r="O2286" i="1" s="1"/>
  <c r="Q2287" i="1" l="1"/>
  <c r="I2287" i="1"/>
  <c r="J2287" i="1" s="1"/>
  <c r="L2287" i="1" l="1"/>
  <c r="M2287" i="1" s="1"/>
  <c r="K2287" i="1"/>
  <c r="N2287" i="1" l="1"/>
  <c r="O2287" i="1" s="1"/>
  <c r="I2288" i="1" l="1"/>
  <c r="J2288" i="1" s="1"/>
  <c r="L2288" i="1" s="1"/>
  <c r="Q2288" i="1"/>
  <c r="M2288" i="1" l="1"/>
  <c r="K2288" i="1"/>
  <c r="N2288" i="1" l="1"/>
  <c r="O2288" i="1" s="1"/>
  <c r="Q2289" i="1" l="1"/>
  <c r="I2289" i="1"/>
  <c r="J2289" i="1" s="1"/>
  <c r="L2289" i="1" s="1"/>
  <c r="M2289" i="1" l="1"/>
  <c r="K2289" i="1"/>
  <c r="N2289" i="1" l="1"/>
  <c r="O2289" i="1" s="1"/>
  <c r="Q2290" i="1" s="1"/>
  <c r="I2290" i="1" l="1"/>
  <c r="J2290" i="1" s="1"/>
  <c r="L2290" i="1" s="1"/>
  <c r="K2290" i="1" l="1"/>
  <c r="M2290" i="1"/>
  <c r="N2290" i="1" l="1"/>
  <c r="O2290" i="1" s="1"/>
  <c r="Q2291" i="1" s="1"/>
  <c r="I2291" i="1" l="1"/>
  <c r="J2291" i="1" s="1"/>
  <c r="L2291" i="1" s="1"/>
  <c r="M2291" i="1" s="1"/>
  <c r="K2291" i="1" l="1"/>
  <c r="N2291" i="1"/>
  <c r="O2291" i="1" s="1"/>
  <c r="I2292" i="1" l="1"/>
  <c r="J2292" i="1" s="1"/>
  <c r="L2292" i="1" s="1"/>
  <c r="Q2292" i="1"/>
  <c r="M2292" i="1" l="1"/>
  <c r="K2292" i="1"/>
  <c r="N2292" i="1" l="1"/>
  <c r="O2292" i="1" s="1"/>
  <c r="Q2293" i="1" l="1"/>
  <c r="I2293" i="1"/>
  <c r="J2293" i="1" s="1"/>
  <c r="L2293" i="1" l="1"/>
  <c r="M2293" i="1" s="1"/>
  <c r="K2293" i="1"/>
  <c r="N2293" i="1" l="1"/>
  <c r="O2293" i="1" s="1"/>
  <c r="I2294" i="1" l="1"/>
  <c r="J2294" i="1" s="1"/>
  <c r="Q2294" i="1"/>
  <c r="K2294" i="1" l="1"/>
  <c r="L2294" i="1"/>
  <c r="M2294" i="1" l="1"/>
  <c r="N2294" i="1" l="1"/>
  <c r="O2294" i="1" s="1"/>
  <c r="Q2295" i="1" l="1"/>
  <c r="I2295" i="1"/>
  <c r="J2295" i="1" s="1"/>
  <c r="L2295" i="1" l="1"/>
  <c r="M2295" i="1" s="1"/>
  <c r="K2295" i="1"/>
  <c r="N2295" i="1" l="1"/>
  <c r="O2295" i="1" s="1"/>
  <c r="Q2296" i="1" l="1"/>
  <c r="I2296" i="1"/>
  <c r="J2296" i="1" s="1"/>
  <c r="L2296" i="1" l="1"/>
  <c r="M2296" i="1" s="1"/>
  <c r="K2296" i="1"/>
  <c r="N2296" i="1" l="1"/>
  <c r="O2296" i="1" s="1"/>
  <c r="Q2297" i="1" l="1"/>
  <c r="I2297" i="1"/>
  <c r="J2297" i="1" s="1"/>
  <c r="L2297" i="1" l="1"/>
  <c r="M2297" i="1" s="1"/>
  <c r="K2297" i="1"/>
  <c r="N2297" i="1" l="1"/>
  <c r="O2297" i="1" s="1"/>
  <c r="Q2298" i="1" s="1"/>
  <c r="I2298" i="1" l="1"/>
  <c r="J2298" i="1" s="1"/>
  <c r="L2298" i="1" s="1"/>
  <c r="K2298" i="1" l="1"/>
  <c r="M2298" i="1"/>
  <c r="N2298" i="1" l="1"/>
  <c r="O2298" i="1" s="1"/>
  <c r="Q2299" i="1" s="1"/>
  <c r="I2299" i="1" l="1"/>
  <c r="J2299" i="1" s="1"/>
  <c r="L2299" i="1" s="1"/>
  <c r="M2299" i="1" s="1"/>
  <c r="K2299" i="1" l="1"/>
  <c r="N2299" i="1"/>
  <c r="O2299" i="1" s="1"/>
  <c r="Q2300" i="1" l="1"/>
  <c r="I2300" i="1"/>
  <c r="J2300" i="1" s="1"/>
  <c r="L2300" i="1" s="1"/>
  <c r="M2300" i="1" l="1"/>
  <c r="K2300" i="1"/>
  <c r="N2300" i="1" l="1"/>
  <c r="O2300" i="1" s="1"/>
  <c r="I2301" i="1" l="1"/>
  <c r="J2301" i="1" s="1"/>
  <c r="Q2301" i="1"/>
  <c r="L2301" i="1" l="1"/>
  <c r="M2301" i="1" s="1"/>
  <c r="K2301" i="1"/>
  <c r="N2301" i="1" l="1"/>
  <c r="O2301" i="1" s="1"/>
  <c r="Q2302" i="1" l="1"/>
  <c r="I2302" i="1"/>
  <c r="J2302" i="1" s="1"/>
  <c r="L2302" i="1" l="1"/>
  <c r="M2302" i="1" s="1"/>
  <c r="K2302" i="1"/>
  <c r="N2302" i="1" l="1"/>
  <c r="O2302" i="1" s="1"/>
  <c r="Q2303" i="1" l="1"/>
  <c r="I2303" i="1"/>
  <c r="J2303" i="1" s="1"/>
  <c r="L2303" i="1" l="1"/>
  <c r="M2303" i="1" s="1"/>
  <c r="K2303" i="1"/>
  <c r="N2303" i="1" l="1"/>
  <c r="O2303" i="1" s="1"/>
  <c r="Q2304" i="1" l="1"/>
  <c r="I2304" i="1"/>
  <c r="J2304" i="1" s="1"/>
  <c r="L2304" i="1" l="1"/>
  <c r="M2304" i="1" s="1"/>
  <c r="K2304" i="1"/>
  <c r="N2304" i="1" l="1"/>
  <c r="O2304" i="1" s="1"/>
  <c r="Q2305" i="1" l="1"/>
  <c r="I2305" i="1"/>
  <c r="J2305" i="1" s="1"/>
  <c r="L2305" i="1" l="1"/>
  <c r="M2305" i="1" s="1"/>
  <c r="K2305" i="1"/>
  <c r="N2305" i="1" l="1"/>
  <c r="O2305" i="1" s="1"/>
  <c r="Q2306" i="1" s="1"/>
  <c r="I2306" i="1" l="1"/>
  <c r="J2306" i="1" s="1"/>
  <c r="L2306" i="1" s="1"/>
  <c r="M2306" i="1" s="1"/>
  <c r="N2306" i="1" l="1"/>
  <c r="O2306" i="1" s="1"/>
  <c r="Q2307" i="1" s="1"/>
  <c r="K2306" i="1"/>
  <c r="I2307" i="1" l="1"/>
  <c r="J2307" i="1" s="1"/>
  <c r="L2307" i="1" s="1"/>
  <c r="M2307" i="1" s="1"/>
  <c r="K2307" i="1" l="1"/>
  <c r="N2307" i="1"/>
  <c r="O2307" i="1" s="1"/>
  <c r="Q2308" i="1" l="1"/>
  <c r="I2308" i="1"/>
  <c r="J2308" i="1" s="1"/>
  <c r="L2308" i="1" l="1"/>
  <c r="M2308" i="1" s="1"/>
  <c r="K2308" i="1"/>
  <c r="N2308" i="1" l="1"/>
  <c r="O2308" i="1" s="1"/>
  <c r="Q2309" i="1" l="1"/>
  <c r="I2309" i="1"/>
  <c r="J2309" i="1" s="1"/>
  <c r="L2309" i="1" l="1"/>
  <c r="M2309" i="1" s="1"/>
  <c r="K2309" i="1"/>
  <c r="N2309" i="1" l="1"/>
  <c r="O2309" i="1" s="1"/>
  <c r="Q2310" i="1" l="1"/>
  <c r="I2310" i="1"/>
  <c r="J2310" i="1" s="1"/>
  <c r="L2310" i="1" s="1"/>
  <c r="M2310" i="1" l="1"/>
  <c r="K2310" i="1"/>
  <c r="N2310" i="1" l="1"/>
  <c r="O2310" i="1" s="1"/>
  <c r="Q2311" i="1" s="1"/>
  <c r="I2311" i="1" l="1"/>
  <c r="J2311" i="1" s="1"/>
  <c r="L2311" i="1" s="1"/>
  <c r="M2311" i="1" s="1"/>
  <c r="K2311" i="1" l="1"/>
  <c r="N2311" i="1"/>
  <c r="O2311" i="1" s="1"/>
  <c r="Q2312" i="1" s="1"/>
  <c r="I2312" i="1" l="1"/>
  <c r="J2312" i="1" s="1"/>
  <c r="L2312" i="1" s="1"/>
  <c r="M2312" i="1" s="1"/>
  <c r="K2312" i="1" l="1"/>
  <c r="N2312" i="1"/>
  <c r="O2312" i="1" s="1"/>
  <c r="I2313" i="1" l="1"/>
  <c r="J2313" i="1" s="1"/>
  <c r="L2313" i="1" s="1"/>
  <c r="M2313" i="1" s="1"/>
  <c r="Q2313" i="1"/>
  <c r="K2313" i="1" l="1"/>
  <c r="N2313" i="1"/>
  <c r="O2313" i="1" s="1"/>
  <c r="Q2314" i="1" l="1"/>
  <c r="I2314" i="1"/>
  <c r="J2314" i="1" s="1"/>
  <c r="L2314" i="1" l="1"/>
  <c r="M2314" i="1" s="1"/>
  <c r="K2314" i="1"/>
  <c r="N2314" i="1" l="1"/>
  <c r="O2314" i="1" s="1"/>
  <c r="I2315" i="1" l="1"/>
  <c r="J2315" i="1" s="1"/>
  <c r="Q2315" i="1"/>
  <c r="K2315" i="1" l="1"/>
  <c r="L2315" i="1"/>
  <c r="M2315" i="1" l="1"/>
  <c r="N2315" i="1" l="1"/>
  <c r="O2315" i="1" s="1"/>
  <c r="Q2316" i="1" l="1"/>
  <c r="I2316" i="1"/>
  <c r="J2316" i="1" s="1"/>
  <c r="L2316" i="1" l="1"/>
  <c r="M2316" i="1" s="1"/>
  <c r="K2316" i="1"/>
  <c r="N2316" i="1" l="1"/>
  <c r="O2316" i="1" s="1"/>
  <c r="Q2317" i="1" s="1"/>
  <c r="I2317" i="1" l="1"/>
  <c r="J2317" i="1" s="1"/>
  <c r="L2317" i="1" s="1"/>
  <c r="M2317" i="1" s="1"/>
  <c r="K2317" i="1" l="1"/>
  <c r="N2317" i="1"/>
  <c r="O2317" i="1" s="1"/>
  <c r="I2318" i="1" l="1"/>
  <c r="J2318" i="1" s="1"/>
  <c r="Q2318" i="1"/>
  <c r="K2318" i="1" l="1"/>
  <c r="L2318" i="1"/>
  <c r="M2318" i="1" l="1"/>
  <c r="N2318" i="1" l="1"/>
  <c r="O2318" i="1" s="1"/>
  <c r="Q2319" i="1" l="1"/>
  <c r="I2319" i="1"/>
  <c r="J2319" i="1" s="1"/>
  <c r="L2319" i="1" s="1"/>
  <c r="M2319" i="1" l="1"/>
  <c r="K2319" i="1"/>
  <c r="N2319" i="1" l="1"/>
  <c r="O2319" i="1" s="1"/>
  <c r="Q2320" i="1" s="1"/>
  <c r="I2320" i="1" l="1"/>
  <c r="J2320" i="1" s="1"/>
  <c r="L2320" i="1" s="1"/>
  <c r="M2320" i="1" l="1"/>
  <c r="K2320" i="1"/>
  <c r="N2320" i="1" l="1"/>
  <c r="O2320" i="1" s="1"/>
  <c r="Q2321" i="1" s="1"/>
  <c r="I2321" i="1" l="1"/>
  <c r="J2321" i="1" s="1"/>
  <c r="K2321" i="1" s="1"/>
  <c r="L2321" i="1" l="1"/>
  <c r="M2321" i="1" l="1"/>
  <c r="N2321" i="1" l="1"/>
  <c r="O2321" i="1" s="1"/>
  <c r="I2322" i="1" l="1"/>
  <c r="J2322" i="1" s="1"/>
  <c r="K2322" i="1" s="1"/>
  <c r="Q2322" i="1"/>
  <c r="L2322" i="1" l="1"/>
  <c r="M2322" i="1" l="1"/>
  <c r="N2322" i="1" l="1"/>
  <c r="O2322" i="1" s="1"/>
  <c r="Q2323" i="1" l="1"/>
  <c r="I2323" i="1"/>
  <c r="J2323" i="1" s="1"/>
  <c r="L2323" i="1" l="1"/>
  <c r="M2323" i="1" s="1"/>
  <c r="K2323" i="1"/>
  <c r="N2323" i="1" l="1"/>
  <c r="O2323" i="1" s="1"/>
  <c r="Q2324" i="1" l="1"/>
  <c r="I2324" i="1"/>
  <c r="J2324" i="1" s="1"/>
  <c r="L2324" i="1" l="1"/>
  <c r="M2324" i="1" s="1"/>
  <c r="K2324" i="1"/>
  <c r="N2324" i="1" l="1"/>
  <c r="O2324" i="1" s="1"/>
  <c r="I2325" i="1" l="1"/>
  <c r="J2325" i="1" s="1"/>
  <c r="Q2325" i="1"/>
  <c r="L2325" i="1" l="1"/>
  <c r="M2325" i="1" s="1"/>
  <c r="K2325" i="1"/>
  <c r="N2325" i="1" l="1"/>
  <c r="O2325" i="1" s="1"/>
  <c r="Q2326" i="1" l="1"/>
  <c r="I2326" i="1"/>
  <c r="J2326" i="1" s="1"/>
  <c r="L2326" i="1" s="1"/>
  <c r="M2326" i="1" l="1"/>
  <c r="K2326" i="1"/>
  <c r="N2326" i="1" l="1"/>
  <c r="O2326" i="1" s="1"/>
  <c r="Q2327" i="1" l="1"/>
  <c r="I2327" i="1"/>
  <c r="J2327" i="1" s="1"/>
  <c r="L2327" i="1" s="1"/>
  <c r="M2327" i="1" l="1"/>
  <c r="K2327" i="1"/>
  <c r="N2327" i="1" l="1"/>
  <c r="O2327" i="1" s="1"/>
  <c r="Q2328" i="1" s="1"/>
  <c r="I2328" i="1" l="1"/>
  <c r="J2328" i="1" s="1"/>
  <c r="K2328" i="1" s="1"/>
  <c r="L2328" i="1" l="1"/>
  <c r="M2328" i="1" s="1"/>
  <c r="N2328" i="1" l="1"/>
  <c r="O2328" i="1" s="1"/>
  <c r="Q2329" i="1" l="1"/>
  <c r="I2329" i="1"/>
  <c r="J2329" i="1" s="1"/>
  <c r="L2329" i="1" l="1"/>
  <c r="M2329" i="1" s="1"/>
  <c r="K2329" i="1"/>
  <c r="N2329" i="1" l="1"/>
  <c r="O2329" i="1" s="1"/>
  <c r="Q2330" i="1" l="1"/>
  <c r="I2330" i="1"/>
  <c r="J2330" i="1" s="1"/>
  <c r="L2330" i="1" l="1"/>
  <c r="M2330" i="1" s="1"/>
  <c r="K2330" i="1"/>
  <c r="N2330" i="1" l="1"/>
  <c r="O2330" i="1" s="1"/>
  <c r="I2331" i="1" l="1"/>
  <c r="J2331" i="1" s="1"/>
  <c r="Q2331" i="1"/>
  <c r="L2331" i="1" l="1"/>
  <c r="M2331" i="1" s="1"/>
  <c r="K2331" i="1"/>
  <c r="N2331" i="1" l="1"/>
  <c r="O2331" i="1" s="1"/>
  <c r="I2332" i="1" l="1"/>
  <c r="J2332" i="1" s="1"/>
  <c r="Q2332" i="1"/>
  <c r="L2332" i="1" l="1"/>
  <c r="M2332" i="1" s="1"/>
  <c r="K2332" i="1"/>
  <c r="N2332" i="1" l="1"/>
  <c r="O2332" i="1" s="1"/>
  <c r="Q2333" i="1" l="1"/>
  <c r="I2333" i="1"/>
  <c r="J2333" i="1" s="1"/>
  <c r="L2333" i="1" s="1"/>
  <c r="K2333" i="1" l="1"/>
  <c r="M2333" i="1"/>
  <c r="N2333" i="1" l="1"/>
  <c r="O2333" i="1" s="1"/>
  <c r="Q2334" i="1" l="1"/>
  <c r="I2334" i="1"/>
  <c r="J2334" i="1" s="1"/>
  <c r="L2334" i="1" s="1"/>
  <c r="M2334" i="1" l="1"/>
  <c r="K2334" i="1"/>
  <c r="N2334" i="1" l="1"/>
  <c r="O2334" i="1" s="1"/>
  <c r="Q2335" i="1" l="1"/>
  <c r="I2335" i="1"/>
  <c r="J2335" i="1" s="1"/>
  <c r="L2335" i="1" l="1"/>
  <c r="M2335" i="1" s="1"/>
  <c r="K2335" i="1"/>
  <c r="N2335" i="1" l="1"/>
  <c r="O2335" i="1" s="1"/>
  <c r="I2336" i="1" l="1"/>
  <c r="J2336" i="1" s="1"/>
  <c r="Q2336" i="1"/>
  <c r="K2336" i="1" l="1"/>
  <c r="L2336" i="1"/>
  <c r="M2336" i="1" l="1"/>
  <c r="N2336" i="1" l="1"/>
  <c r="O2336" i="1" s="1"/>
  <c r="I2337" i="1" l="1"/>
  <c r="J2337" i="1" s="1"/>
  <c r="Q2337" i="1"/>
  <c r="L2337" i="1" l="1"/>
  <c r="M2337" i="1" s="1"/>
  <c r="K2337" i="1"/>
  <c r="N2337" i="1" l="1"/>
  <c r="O2337" i="1" s="1"/>
  <c r="I2338" i="1" l="1"/>
  <c r="J2338" i="1" s="1"/>
  <c r="L2338" i="1" s="1"/>
  <c r="M2338" i="1" s="1"/>
  <c r="Q2338" i="1"/>
  <c r="K2338" i="1" l="1"/>
  <c r="N2338" i="1"/>
  <c r="O2338" i="1" s="1"/>
  <c r="Q2339" i="1" l="1"/>
  <c r="I2339" i="1"/>
  <c r="J2339" i="1" s="1"/>
  <c r="L2339" i="1" l="1"/>
  <c r="M2339" i="1" s="1"/>
  <c r="K2339" i="1"/>
  <c r="N2339" i="1" l="1"/>
  <c r="O2339" i="1" s="1"/>
  <c r="I2340" i="1" l="1"/>
  <c r="J2340" i="1" s="1"/>
  <c r="L2340" i="1" s="1"/>
  <c r="Q2340" i="1"/>
  <c r="M2340" i="1" l="1"/>
  <c r="K2340" i="1"/>
  <c r="N2340" i="1" l="1"/>
  <c r="O2340" i="1" s="1"/>
  <c r="Q2341" i="1" l="1"/>
  <c r="I2341" i="1"/>
  <c r="J2341" i="1" s="1"/>
  <c r="L2341" i="1" l="1"/>
  <c r="M2341" i="1" s="1"/>
  <c r="K2341" i="1"/>
  <c r="N2341" i="1" l="1"/>
  <c r="O2341" i="1" s="1"/>
  <c r="I2342" i="1" l="1"/>
  <c r="J2342" i="1" s="1"/>
  <c r="L2342" i="1" s="1"/>
  <c r="Q2342" i="1"/>
  <c r="M2342" i="1" l="1"/>
  <c r="K2342" i="1"/>
  <c r="N2342" i="1" l="1"/>
  <c r="O2342" i="1" s="1"/>
  <c r="Q2343" i="1" l="1"/>
  <c r="I2343" i="1"/>
  <c r="J2343" i="1" s="1"/>
  <c r="L2343" i="1" l="1"/>
  <c r="M2343" i="1" s="1"/>
  <c r="K2343" i="1"/>
  <c r="N2343" i="1" l="1"/>
  <c r="O2343" i="1" s="1"/>
  <c r="Q2344" i="1" l="1"/>
  <c r="I2344" i="1"/>
  <c r="J2344" i="1" s="1"/>
  <c r="L2344" i="1" l="1"/>
  <c r="M2344" i="1" s="1"/>
  <c r="K2344" i="1"/>
  <c r="N2344" i="1" l="1"/>
  <c r="O2344" i="1" s="1"/>
  <c r="I2345" i="1" l="1"/>
  <c r="J2345" i="1" s="1"/>
  <c r="Q2345" i="1"/>
  <c r="K2345" i="1" l="1"/>
  <c r="L2345" i="1"/>
  <c r="M2345" i="1" l="1"/>
  <c r="N2345" i="1" l="1"/>
  <c r="O2345" i="1" s="1"/>
  <c r="I2346" i="1" l="1"/>
  <c r="J2346" i="1" s="1"/>
  <c r="Q2346" i="1"/>
  <c r="L2346" i="1" l="1"/>
  <c r="M2346" i="1" s="1"/>
  <c r="K2346" i="1"/>
  <c r="N2346" i="1" l="1"/>
  <c r="O2346" i="1" s="1"/>
  <c r="I2347" i="1" l="1"/>
  <c r="J2347" i="1" s="1"/>
  <c r="Q2347" i="1"/>
  <c r="L2347" i="1" l="1"/>
  <c r="M2347" i="1" s="1"/>
  <c r="K2347" i="1"/>
  <c r="N2347" i="1" l="1"/>
  <c r="O2347" i="1" s="1"/>
  <c r="I2348" i="1" l="1"/>
  <c r="J2348" i="1" s="1"/>
  <c r="L2348" i="1" s="1"/>
  <c r="Q2348" i="1"/>
  <c r="M2348" i="1" l="1"/>
  <c r="K2348" i="1"/>
  <c r="N2348" i="1" l="1"/>
  <c r="O2348" i="1" s="1"/>
  <c r="I2349" i="1" l="1"/>
  <c r="J2349" i="1" s="1"/>
  <c r="Q2349" i="1"/>
  <c r="L2349" i="1" l="1"/>
  <c r="M2349" i="1" s="1"/>
  <c r="K2349" i="1"/>
  <c r="N2349" i="1" l="1"/>
  <c r="O2349" i="1" s="1"/>
  <c r="Q2350" i="1" l="1"/>
  <c r="I2350" i="1"/>
  <c r="J2350" i="1" s="1"/>
  <c r="L2350" i="1" l="1"/>
  <c r="M2350" i="1" s="1"/>
  <c r="K2350" i="1"/>
  <c r="N2350" i="1" l="1"/>
  <c r="O2350" i="1" s="1"/>
  <c r="Q2351" i="1" l="1"/>
  <c r="I2351" i="1"/>
  <c r="J2351" i="1" s="1"/>
  <c r="L2351" i="1" l="1"/>
  <c r="M2351" i="1" s="1"/>
  <c r="K2351" i="1"/>
  <c r="N2351" i="1" l="1"/>
  <c r="O2351" i="1" s="1"/>
  <c r="Q2352" i="1" l="1"/>
  <c r="I2352" i="1"/>
  <c r="J2352" i="1" s="1"/>
  <c r="L2352" i="1" s="1"/>
  <c r="M2352" i="1" l="1"/>
  <c r="K2352" i="1"/>
  <c r="N2352" i="1" l="1"/>
  <c r="O2352" i="1" s="1"/>
  <c r="Q2353" i="1" l="1"/>
  <c r="I2353" i="1"/>
  <c r="J2353" i="1" s="1"/>
  <c r="L2353" i="1" s="1"/>
  <c r="M2353" i="1" l="1"/>
  <c r="K2353" i="1"/>
  <c r="N2353" i="1" l="1"/>
  <c r="O2353" i="1" s="1"/>
  <c r="Q2354" i="1" l="1"/>
  <c r="I2354" i="1"/>
  <c r="J2354" i="1" s="1"/>
  <c r="L2354" i="1" s="1"/>
  <c r="M2354" i="1" l="1"/>
  <c r="K2354" i="1"/>
  <c r="N2354" i="1" l="1"/>
  <c r="O2354" i="1" s="1"/>
  <c r="I2355" i="1" s="1"/>
  <c r="J2355" i="1" s="1"/>
  <c r="Q2355" i="1" l="1"/>
  <c r="K2355" i="1"/>
  <c r="L2355" i="1"/>
  <c r="M2355" i="1" l="1"/>
  <c r="N2355" i="1" l="1"/>
  <c r="O2355" i="1" s="1"/>
  <c r="I2356" i="1" l="1"/>
  <c r="J2356" i="1" s="1"/>
  <c r="Q2356" i="1"/>
  <c r="L2356" i="1" l="1"/>
  <c r="M2356" i="1" s="1"/>
  <c r="K2356" i="1"/>
  <c r="N2356" i="1" l="1"/>
  <c r="O2356" i="1" s="1"/>
  <c r="Q2357" i="1" l="1"/>
  <c r="I2357" i="1"/>
  <c r="J2357" i="1" s="1"/>
  <c r="L2357" i="1" s="1"/>
  <c r="M2357" i="1" l="1"/>
  <c r="K2357" i="1"/>
  <c r="N2357" i="1" l="1"/>
  <c r="O2357" i="1" s="1"/>
  <c r="I2358" i="1" l="1"/>
  <c r="J2358" i="1" s="1"/>
  <c r="L2358" i="1" s="1"/>
  <c r="Q2358" i="1"/>
  <c r="M2358" i="1" l="1"/>
  <c r="K2358" i="1"/>
  <c r="N2358" i="1" l="1"/>
  <c r="O2358" i="1" s="1"/>
  <c r="I2359" i="1" l="1"/>
  <c r="J2359" i="1" s="1"/>
  <c r="Q2359" i="1"/>
  <c r="K2359" i="1" l="1"/>
  <c r="L2359" i="1"/>
  <c r="M2359" i="1" l="1"/>
  <c r="N2359" i="1" l="1"/>
  <c r="O2359" i="1" s="1"/>
  <c r="Q2360" i="1" l="1"/>
  <c r="I2360" i="1"/>
  <c r="J2360" i="1" s="1"/>
  <c r="L2360" i="1" s="1"/>
  <c r="M2360" i="1" s="1"/>
  <c r="K2360" i="1" l="1"/>
  <c r="N2360" i="1"/>
  <c r="O2360" i="1" s="1"/>
  <c r="Q2361" i="1" l="1"/>
  <c r="I2361" i="1"/>
  <c r="J2361" i="1" s="1"/>
  <c r="L2361" i="1" l="1"/>
  <c r="M2361" i="1" s="1"/>
  <c r="K2361" i="1"/>
  <c r="N2361" i="1" l="1"/>
  <c r="O2361" i="1" s="1"/>
  <c r="Q2362" i="1" l="1"/>
  <c r="I2362" i="1"/>
  <c r="J2362" i="1" s="1"/>
  <c r="L2362" i="1" s="1"/>
  <c r="M2362" i="1" l="1"/>
  <c r="K2362" i="1"/>
  <c r="N2362" i="1" l="1"/>
  <c r="O2362" i="1" s="1"/>
  <c r="Q2363" i="1" l="1"/>
  <c r="I2363" i="1"/>
  <c r="J2363" i="1" s="1"/>
  <c r="L2363" i="1" s="1"/>
  <c r="M2363" i="1" l="1"/>
  <c r="K2363" i="1"/>
  <c r="N2363" i="1" l="1"/>
  <c r="O2363" i="1" s="1"/>
  <c r="I2364" i="1" l="1"/>
  <c r="J2364" i="1" s="1"/>
  <c r="Q2364" i="1"/>
  <c r="K2364" i="1" l="1"/>
  <c r="L2364" i="1"/>
  <c r="M2364" i="1" s="1"/>
  <c r="N2364" i="1" l="1"/>
  <c r="O2364" i="1" s="1"/>
  <c r="Q2365" i="1" l="1"/>
  <c r="I2365" i="1"/>
  <c r="J2365" i="1" s="1"/>
  <c r="L2365" i="1" l="1"/>
  <c r="M2365" i="1" s="1"/>
  <c r="K2365" i="1"/>
  <c r="N2365" i="1" l="1"/>
  <c r="O2365" i="1" s="1"/>
  <c r="Q2366" i="1" l="1"/>
  <c r="I2366" i="1"/>
  <c r="J2366" i="1" s="1"/>
  <c r="L2366" i="1" l="1"/>
  <c r="M2366" i="1" s="1"/>
  <c r="K2366" i="1"/>
  <c r="N2366" i="1" l="1"/>
  <c r="O2366" i="1" s="1"/>
  <c r="Q2367" i="1" l="1"/>
  <c r="I2367" i="1"/>
  <c r="J2367" i="1" s="1"/>
  <c r="L2367" i="1" s="1"/>
  <c r="M2367" i="1" l="1"/>
  <c r="K2367" i="1"/>
  <c r="N2367" i="1" l="1"/>
  <c r="O2367" i="1" s="1"/>
  <c r="I2368" i="1" s="1"/>
  <c r="J2368" i="1" s="1"/>
  <c r="L2368" i="1" s="1"/>
  <c r="Q2368" i="1" l="1"/>
  <c r="M2368" i="1"/>
  <c r="K2368" i="1"/>
  <c r="N2368" i="1" l="1"/>
  <c r="O2368" i="1" s="1"/>
  <c r="Q2369" i="1" l="1"/>
  <c r="I2369" i="1"/>
  <c r="J2369" i="1" s="1"/>
  <c r="L2369" i="1" s="1"/>
  <c r="M2369" i="1" l="1"/>
  <c r="K2369" i="1"/>
  <c r="N2369" i="1" l="1"/>
  <c r="O2369" i="1" s="1"/>
  <c r="I2370" i="1" l="1"/>
  <c r="J2370" i="1" s="1"/>
  <c r="Q2370" i="1"/>
  <c r="L2370" i="1" l="1"/>
  <c r="M2370" i="1" s="1"/>
  <c r="K2370" i="1"/>
  <c r="N2370" i="1" l="1"/>
  <c r="O2370" i="1" s="1"/>
  <c r="Q2371" i="1" l="1"/>
  <c r="I2371" i="1"/>
  <c r="J2371" i="1" s="1"/>
  <c r="L2371" i="1" s="1"/>
  <c r="M2371" i="1" l="1"/>
  <c r="K2371" i="1"/>
  <c r="N2371" i="1" l="1"/>
  <c r="O2371" i="1" s="1"/>
  <c r="Q2372" i="1" l="1"/>
  <c r="I2372" i="1"/>
  <c r="J2372" i="1" s="1"/>
  <c r="L2372" i="1" s="1"/>
  <c r="M2372" i="1" l="1"/>
  <c r="K2372" i="1"/>
  <c r="N2372" i="1" l="1"/>
  <c r="O2372" i="1" s="1"/>
  <c r="I2373" i="1" l="1"/>
  <c r="J2373" i="1" s="1"/>
  <c r="Q2373" i="1"/>
  <c r="K2373" i="1" l="1"/>
  <c r="L2373" i="1"/>
  <c r="M2373" i="1" s="1"/>
  <c r="N2373" i="1" l="1"/>
  <c r="O2373" i="1" s="1"/>
  <c r="I2374" i="1" l="1"/>
  <c r="J2374" i="1" s="1"/>
  <c r="Q2374" i="1"/>
  <c r="L2374" i="1" l="1"/>
  <c r="M2374" i="1" s="1"/>
  <c r="K2374" i="1"/>
  <c r="N2374" i="1" l="1"/>
  <c r="O2374" i="1" s="1"/>
  <c r="Q2375" i="1" l="1"/>
  <c r="I2375" i="1"/>
  <c r="J2375" i="1" s="1"/>
  <c r="L2375" i="1" s="1"/>
  <c r="M2375" i="1" s="1"/>
  <c r="K2375" i="1" l="1"/>
  <c r="N2375" i="1"/>
  <c r="O2375" i="1" s="1"/>
  <c r="Q2376" i="1" l="1"/>
  <c r="I2376" i="1"/>
  <c r="J2376" i="1" s="1"/>
  <c r="L2376" i="1" s="1"/>
  <c r="M2376" i="1" l="1"/>
  <c r="K2376" i="1"/>
  <c r="N2376" i="1" l="1"/>
  <c r="O2376" i="1" s="1"/>
  <c r="I2377" i="1" l="1"/>
  <c r="J2377" i="1" s="1"/>
  <c r="Q2377" i="1"/>
  <c r="K2377" i="1" l="1"/>
  <c r="L2377" i="1"/>
  <c r="M2377" i="1" s="1"/>
  <c r="N2377" i="1" l="1"/>
  <c r="O2377" i="1" s="1"/>
  <c r="I2378" i="1" l="1"/>
  <c r="J2378" i="1" s="1"/>
  <c r="L2378" i="1" s="1"/>
  <c r="Q2378" i="1"/>
  <c r="M2378" i="1" l="1"/>
  <c r="K2378" i="1"/>
  <c r="N2378" i="1" l="1"/>
  <c r="O2378" i="1" s="1"/>
  <c r="Q2379" i="1" l="1"/>
  <c r="I2379" i="1"/>
  <c r="J2379" i="1" s="1"/>
  <c r="L2379" i="1" s="1"/>
  <c r="M2379" i="1" s="1"/>
  <c r="K2379" i="1" l="1"/>
  <c r="N2379" i="1"/>
  <c r="O2379" i="1" s="1"/>
  <c r="Q2380" i="1" l="1"/>
  <c r="I2380" i="1"/>
  <c r="J2380" i="1" s="1"/>
  <c r="L2380" i="1" l="1"/>
  <c r="M2380" i="1" s="1"/>
  <c r="K2380" i="1"/>
  <c r="N2380" i="1" l="1"/>
  <c r="O2380" i="1" s="1"/>
  <c r="I2381" i="1" l="1"/>
  <c r="J2381" i="1" s="1"/>
  <c r="Q2381" i="1"/>
  <c r="K2381" i="1" l="1"/>
  <c r="L2381" i="1"/>
  <c r="M2381" i="1" s="1"/>
  <c r="N2381" i="1" l="1"/>
  <c r="O2381" i="1" s="1"/>
  <c r="Q2382" i="1" l="1"/>
  <c r="I2382" i="1"/>
  <c r="J2382" i="1" s="1"/>
  <c r="L2382" i="1" s="1"/>
  <c r="M2382" i="1" l="1"/>
  <c r="K2382" i="1"/>
  <c r="N2382" i="1" l="1"/>
  <c r="O2382" i="1" s="1"/>
  <c r="Q2383" i="1" l="1"/>
  <c r="I2383" i="1"/>
  <c r="J2383" i="1" s="1"/>
  <c r="L2383" i="1" s="1"/>
  <c r="M2383" i="1" l="1"/>
  <c r="K2383" i="1"/>
  <c r="N2383" i="1" l="1"/>
  <c r="O2383" i="1" s="1"/>
  <c r="Q2384" i="1" l="1"/>
  <c r="I2384" i="1"/>
  <c r="J2384" i="1" s="1"/>
  <c r="K2384" i="1" l="1"/>
  <c r="L2384" i="1"/>
  <c r="M2384" i="1" s="1"/>
  <c r="N2384" i="1" l="1"/>
  <c r="O2384" i="1" s="1"/>
  <c r="I2385" i="1" l="1"/>
  <c r="J2385" i="1" s="1"/>
  <c r="Q2385" i="1"/>
  <c r="K2385" i="1" l="1"/>
  <c r="L2385" i="1"/>
  <c r="M2385" i="1" s="1"/>
  <c r="N2385" i="1" l="1"/>
  <c r="O2385" i="1" s="1"/>
  <c r="Q2386" i="1" l="1"/>
  <c r="I2386" i="1"/>
  <c r="J2386" i="1" s="1"/>
  <c r="L2386" i="1" l="1"/>
  <c r="M2386" i="1" s="1"/>
  <c r="K2386" i="1"/>
  <c r="N2386" i="1" l="1"/>
  <c r="O2386" i="1" s="1"/>
  <c r="I2387" i="1" l="1"/>
  <c r="J2387" i="1" s="1"/>
  <c r="L2387" i="1" s="1"/>
  <c r="Q2387" i="1"/>
  <c r="M2387" i="1" l="1"/>
  <c r="K2387" i="1"/>
  <c r="N2387" i="1" l="1"/>
  <c r="O2387" i="1" s="1"/>
  <c r="Q2388" i="1" l="1"/>
  <c r="I2388" i="1"/>
  <c r="J2388" i="1" s="1"/>
  <c r="K2388" i="1" l="1"/>
  <c r="L2388" i="1"/>
  <c r="M2388" i="1" s="1"/>
  <c r="N2388" i="1" l="1"/>
  <c r="O2388" i="1" s="1"/>
  <c r="I2389" i="1" l="1"/>
  <c r="J2389" i="1" s="1"/>
  <c r="Q2389" i="1"/>
  <c r="L2389" i="1" l="1"/>
  <c r="K2389" i="1"/>
  <c r="M2389" i="1" l="1"/>
  <c r="N2389" i="1" l="1"/>
  <c r="O2389" i="1" s="1"/>
  <c r="Q2390" i="1" l="1"/>
  <c r="I2390" i="1"/>
  <c r="J2390" i="1" s="1"/>
  <c r="L2390" i="1" s="1"/>
  <c r="M2390" i="1" s="1"/>
  <c r="K2390" i="1" l="1"/>
  <c r="N2390" i="1"/>
  <c r="O2390" i="1" s="1"/>
  <c r="I2391" i="1" l="1"/>
  <c r="J2391" i="1" s="1"/>
  <c r="Q2391" i="1"/>
  <c r="L2391" i="1" l="1"/>
  <c r="M2391" i="1" s="1"/>
  <c r="K2391" i="1"/>
  <c r="N2391" i="1" l="1"/>
  <c r="O2391" i="1" s="1"/>
  <c r="Q2392" i="1" l="1"/>
  <c r="I2392" i="1"/>
  <c r="J2392" i="1" s="1"/>
  <c r="L2392" i="1" s="1"/>
  <c r="M2392" i="1" l="1"/>
  <c r="K2392" i="1"/>
  <c r="N2392" i="1" l="1"/>
  <c r="O2392" i="1" s="1"/>
  <c r="I2393" i="1" s="1"/>
  <c r="J2393" i="1" s="1"/>
  <c r="L2393" i="1" s="1"/>
  <c r="Q2393" i="1" l="1"/>
  <c r="M2393" i="1"/>
  <c r="K2393" i="1"/>
  <c r="N2393" i="1" l="1"/>
  <c r="O2393" i="1" s="1"/>
  <c r="Q2394" i="1" l="1"/>
  <c r="I2394" i="1"/>
  <c r="J2394" i="1" s="1"/>
  <c r="L2394" i="1" s="1"/>
  <c r="M2394" i="1" s="1"/>
  <c r="K2394" i="1" l="1"/>
  <c r="N2394" i="1"/>
  <c r="O2394" i="1" s="1"/>
  <c r="I2395" i="1" l="1"/>
  <c r="J2395" i="1" s="1"/>
  <c r="Q2395" i="1"/>
  <c r="K2395" i="1" l="1"/>
  <c r="L2395" i="1"/>
  <c r="M2395" i="1" s="1"/>
  <c r="N2395" i="1" l="1"/>
  <c r="O2395" i="1" s="1"/>
  <c r="Q2396" i="1" l="1"/>
  <c r="I2396" i="1"/>
  <c r="J2396" i="1" s="1"/>
  <c r="L2396" i="1" l="1"/>
  <c r="M2396" i="1" s="1"/>
  <c r="K2396" i="1"/>
  <c r="N2396" i="1" l="1"/>
  <c r="O2396" i="1" s="1"/>
  <c r="Q2397" i="1" l="1"/>
  <c r="I2397" i="1"/>
  <c r="J2397" i="1" s="1"/>
  <c r="L2397" i="1" s="1"/>
  <c r="M2397" i="1" l="1"/>
  <c r="K2397" i="1"/>
  <c r="N2397" i="1" l="1"/>
  <c r="O2397" i="1" s="1"/>
  <c r="Q2398" i="1" l="1"/>
  <c r="I2398" i="1"/>
  <c r="J2398" i="1" s="1"/>
  <c r="L2398" i="1" s="1"/>
  <c r="M2398" i="1" l="1"/>
  <c r="K2398" i="1"/>
  <c r="N2398" i="1" l="1"/>
  <c r="O2398" i="1" s="1"/>
  <c r="Q2399" i="1" l="1"/>
  <c r="I2399" i="1"/>
  <c r="J2399" i="1" s="1"/>
  <c r="L2399" i="1" s="1"/>
  <c r="M2399" i="1" l="1"/>
  <c r="K2399" i="1"/>
  <c r="N2399" i="1" l="1"/>
  <c r="O2399" i="1" s="1"/>
  <c r="Q2400" i="1" s="1"/>
  <c r="I2400" i="1" l="1"/>
  <c r="J2400" i="1" s="1"/>
  <c r="L2400" i="1" s="1"/>
  <c r="K2400" i="1" l="1"/>
  <c r="M2400" i="1"/>
  <c r="N2400" i="1" l="1"/>
  <c r="O2400" i="1" s="1"/>
  <c r="Q2401" i="1" s="1"/>
  <c r="I2401" i="1" l="1"/>
  <c r="J2401" i="1" s="1"/>
  <c r="L2401" i="1" s="1"/>
  <c r="K2401" i="1" l="1"/>
  <c r="M2401" i="1"/>
  <c r="N2401" i="1" l="1"/>
  <c r="O2401" i="1" s="1"/>
  <c r="I2402" i="1" s="1"/>
  <c r="J2402" i="1" s="1"/>
  <c r="K2402" i="1" s="1"/>
  <c r="Q2402" i="1" l="1"/>
  <c r="L2402" i="1"/>
  <c r="M2402" i="1" s="1"/>
  <c r="N2402" i="1" s="1"/>
  <c r="O2402" i="1" l="1"/>
  <c r="I2403" i="1" s="1"/>
  <c r="J2403" i="1" s="1"/>
  <c r="L2403" i="1" s="1"/>
  <c r="M2403" i="1" s="1"/>
  <c r="Q2403" i="1" l="1"/>
  <c r="K2403" i="1"/>
  <c r="N2403" i="1"/>
  <c r="O2403" i="1" l="1"/>
  <c r="Q2404" i="1" s="1"/>
  <c r="I2404" i="1" l="1"/>
  <c r="J2404" i="1" s="1"/>
  <c r="L2404" i="1" s="1"/>
  <c r="M2404" i="1" s="1"/>
  <c r="K2404" i="1" l="1"/>
  <c r="N2404" i="1"/>
  <c r="O2404" i="1" s="1"/>
  <c r="Q2405" i="1" s="1"/>
  <c r="I2405" i="1" l="1"/>
  <c r="J2405" i="1" s="1"/>
  <c r="K2405" i="1" s="1"/>
  <c r="L2405" i="1" l="1"/>
  <c r="M2405" i="1" l="1"/>
  <c r="N2405" i="1" s="1"/>
  <c r="O2405" i="1" s="1"/>
  <c r="I2406" i="1" l="1"/>
  <c r="J2406" i="1" s="1"/>
  <c r="Q2406" i="1"/>
  <c r="L2406" i="1" l="1"/>
  <c r="M2406" i="1" s="1"/>
  <c r="K2406" i="1"/>
  <c r="N2406" i="1" l="1"/>
  <c r="O2406" i="1" s="1"/>
  <c r="I2407" i="1" l="1"/>
  <c r="J2407" i="1" s="1"/>
  <c r="Q2407" i="1"/>
  <c r="L2407" i="1" l="1"/>
  <c r="K2407" i="1"/>
  <c r="M2407" i="1" l="1"/>
  <c r="N2407" i="1" l="1"/>
  <c r="O2407" i="1" s="1"/>
  <c r="I2408" i="1" l="1"/>
  <c r="J2408" i="1" s="1"/>
  <c r="L2408" i="1" s="1"/>
  <c r="Q2408" i="1"/>
  <c r="M2408" i="1" l="1"/>
  <c r="K2408" i="1"/>
  <c r="N2408" i="1" l="1"/>
  <c r="O2408" i="1" s="1"/>
  <c r="Q2409" i="1" l="1"/>
  <c r="I2409" i="1"/>
  <c r="J2409" i="1" s="1"/>
  <c r="L2409" i="1" s="1"/>
  <c r="M2409" i="1" l="1"/>
  <c r="K2409" i="1"/>
  <c r="N2409" i="1" l="1"/>
  <c r="O2409" i="1" s="1"/>
  <c r="I2410" i="1" l="1"/>
  <c r="J2410" i="1" s="1"/>
  <c r="Q2410" i="1"/>
  <c r="K2410" i="1" l="1"/>
  <c r="L2410" i="1"/>
  <c r="M2410" i="1" l="1"/>
  <c r="N2410" i="1" l="1"/>
  <c r="O2410" i="1" s="1"/>
  <c r="Q2411" i="1" l="1"/>
  <c r="I2411" i="1"/>
  <c r="J2411" i="1" s="1"/>
  <c r="L2411" i="1" l="1"/>
  <c r="M2411" i="1" s="1"/>
  <c r="K2411" i="1"/>
  <c r="N2411" i="1" l="1"/>
  <c r="O2411" i="1" s="1"/>
  <c r="I2412" i="1" l="1"/>
  <c r="J2412" i="1" s="1"/>
  <c r="Q2412" i="1"/>
  <c r="K2412" i="1" l="1"/>
  <c r="L2412" i="1"/>
  <c r="M2412" i="1" l="1"/>
  <c r="N2412" i="1" l="1"/>
  <c r="O2412" i="1" s="1"/>
  <c r="I2413" i="1" l="1"/>
  <c r="J2413" i="1" s="1"/>
  <c r="L2413" i="1" s="1"/>
  <c r="M2413" i="1" s="1"/>
  <c r="Q2413" i="1"/>
  <c r="K2413" i="1" l="1"/>
  <c r="N2413" i="1"/>
  <c r="O2413" i="1" s="1"/>
  <c r="Q2414" i="1" l="1"/>
  <c r="I2414" i="1"/>
  <c r="J2414" i="1" s="1"/>
  <c r="L2414" i="1" l="1"/>
  <c r="K2414" i="1"/>
  <c r="M2414" i="1" l="1"/>
  <c r="N2414" i="1" l="1"/>
  <c r="O2414" i="1" s="1"/>
  <c r="I2415" i="1" l="1"/>
  <c r="J2415" i="1" s="1"/>
  <c r="L2415" i="1" s="1"/>
  <c r="M2415" i="1" s="1"/>
  <c r="Q2415" i="1"/>
  <c r="K2415" i="1" l="1"/>
  <c r="N2415" i="1"/>
  <c r="O2415" i="1" s="1"/>
  <c r="Q2416" i="1" l="1"/>
  <c r="I2416" i="1"/>
  <c r="J2416" i="1" s="1"/>
  <c r="L2416" i="1" l="1"/>
  <c r="M2416" i="1" s="1"/>
  <c r="K2416" i="1"/>
  <c r="N2416" i="1" l="1"/>
  <c r="O2416" i="1" s="1"/>
  <c r="I2417" i="1" l="1"/>
  <c r="J2417" i="1" s="1"/>
  <c r="Q2417" i="1"/>
  <c r="K2417" i="1" l="1"/>
  <c r="L2417" i="1"/>
  <c r="M2417" i="1" l="1"/>
  <c r="N2417" i="1" l="1"/>
  <c r="O2417" i="1" s="1"/>
  <c r="Q2418" i="1" l="1"/>
  <c r="I2418" i="1"/>
  <c r="J2418" i="1" s="1"/>
  <c r="L2418" i="1" s="1"/>
  <c r="M2418" i="1" s="1"/>
  <c r="K2418" i="1" l="1"/>
  <c r="N2418" i="1"/>
  <c r="O2418" i="1" s="1"/>
  <c r="Q2419" i="1" l="1"/>
  <c r="I2419" i="1"/>
  <c r="J2419" i="1" s="1"/>
  <c r="L2419" i="1" l="1"/>
  <c r="M2419" i="1" s="1"/>
  <c r="K2419" i="1"/>
  <c r="N2419" i="1" l="1"/>
  <c r="O2419" i="1" s="1"/>
  <c r="Q2420" i="1" l="1"/>
  <c r="I2420" i="1"/>
  <c r="J2420" i="1" s="1"/>
  <c r="L2420" i="1" s="1"/>
  <c r="M2420" i="1" l="1"/>
  <c r="K2420" i="1"/>
  <c r="N2420" i="1" l="1"/>
  <c r="O2420" i="1" s="1"/>
  <c r="Q2421" i="1" s="1"/>
  <c r="I2421" i="1" l="1"/>
  <c r="J2421" i="1" s="1"/>
  <c r="L2421" i="1" s="1"/>
  <c r="K2421" i="1" l="1"/>
  <c r="M2421" i="1"/>
  <c r="N2421" i="1" l="1"/>
  <c r="O2421" i="1" s="1"/>
  <c r="Q2422" i="1" s="1"/>
  <c r="I2422" i="1" l="1"/>
  <c r="J2422" i="1" s="1"/>
  <c r="L2422" i="1" s="1"/>
  <c r="M2422" i="1" s="1"/>
  <c r="K2422" i="1" l="1"/>
  <c r="N2422" i="1"/>
  <c r="O2422" i="1" s="1"/>
  <c r="Q2423" i="1" l="1"/>
  <c r="I2423" i="1"/>
  <c r="J2423" i="1" s="1"/>
  <c r="L2423" i="1" l="1"/>
  <c r="M2423" i="1" s="1"/>
  <c r="K2423" i="1"/>
  <c r="N2423" i="1" l="1"/>
  <c r="O2423" i="1" s="1"/>
  <c r="I2424" i="1" l="1"/>
  <c r="J2424" i="1" s="1"/>
  <c r="L2424" i="1" s="1"/>
  <c r="Q2424" i="1"/>
  <c r="M2424" i="1" l="1"/>
  <c r="K2424" i="1"/>
  <c r="N2424" i="1" l="1"/>
  <c r="O2424" i="1" s="1"/>
  <c r="I2425" i="1" l="1"/>
  <c r="J2425" i="1" s="1"/>
  <c r="Q2425" i="1"/>
  <c r="L2425" i="1" l="1"/>
  <c r="M2425" i="1" s="1"/>
  <c r="K2425" i="1"/>
  <c r="N2425" i="1" l="1"/>
  <c r="O2425" i="1" s="1"/>
  <c r="Q2426" i="1" l="1"/>
  <c r="I2426" i="1"/>
  <c r="J2426" i="1" s="1"/>
  <c r="L2426" i="1" l="1"/>
  <c r="M2426" i="1" s="1"/>
  <c r="K2426" i="1"/>
  <c r="N2426" i="1" l="1"/>
  <c r="O2426" i="1" s="1"/>
  <c r="Q2427" i="1" l="1"/>
  <c r="I2427" i="1"/>
  <c r="J2427" i="1" s="1"/>
  <c r="L2427" i="1" s="1"/>
  <c r="M2427" i="1" l="1"/>
  <c r="K2427" i="1"/>
  <c r="N2427" i="1" l="1"/>
  <c r="O2427" i="1" s="1"/>
  <c r="Q2428" i="1" l="1"/>
  <c r="I2428" i="1"/>
  <c r="J2428" i="1" s="1"/>
  <c r="L2428" i="1" l="1"/>
  <c r="M2428" i="1" s="1"/>
  <c r="K2428" i="1"/>
  <c r="N2428" i="1" l="1"/>
  <c r="O2428" i="1" s="1"/>
  <c r="Q2429" i="1" l="1"/>
  <c r="I2429" i="1"/>
  <c r="J2429" i="1" s="1"/>
  <c r="L2429" i="1" s="1"/>
  <c r="M2429" i="1" l="1"/>
  <c r="K2429" i="1"/>
  <c r="N2429" i="1" l="1"/>
  <c r="O2429" i="1" s="1"/>
  <c r="Q2430" i="1" l="1"/>
  <c r="I2430" i="1"/>
  <c r="J2430" i="1" s="1"/>
  <c r="L2430" i="1" l="1"/>
  <c r="M2430" i="1" s="1"/>
  <c r="K2430" i="1"/>
  <c r="N2430" i="1" l="1"/>
  <c r="O2430" i="1" s="1"/>
  <c r="I2431" i="1" l="1"/>
  <c r="J2431" i="1" s="1"/>
  <c r="Q2431" i="1"/>
  <c r="L2431" i="1" l="1"/>
  <c r="M2431" i="1" s="1"/>
  <c r="K2431" i="1"/>
  <c r="N2431" i="1" l="1"/>
  <c r="O2431" i="1" s="1"/>
  <c r="Q2432" i="1" l="1"/>
  <c r="I2432" i="1"/>
  <c r="J2432" i="1" s="1"/>
  <c r="L2432" i="1" s="1"/>
  <c r="M2432" i="1" s="1"/>
  <c r="K2432" i="1" l="1"/>
  <c r="N2432" i="1"/>
  <c r="O2432" i="1" s="1"/>
  <c r="I2433" i="1" l="1"/>
  <c r="J2433" i="1" s="1"/>
  <c r="Q2433" i="1"/>
  <c r="K2433" i="1" l="1"/>
  <c r="L2433" i="1"/>
  <c r="M2433" i="1" l="1"/>
  <c r="N2433" i="1" l="1"/>
  <c r="O2433" i="1" s="1"/>
  <c r="Q2434" i="1" l="1"/>
  <c r="I2434" i="1"/>
  <c r="J2434" i="1" s="1"/>
  <c r="L2434" i="1" s="1"/>
  <c r="M2434" i="1" s="1"/>
  <c r="K2434" i="1" l="1"/>
  <c r="N2434" i="1"/>
  <c r="O2434" i="1" s="1"/>
  <c r="Q2435" i="1" l="1"/>
  <c r="I2435" i="1"/>
  <c r="J2435" i="1" s="1"/>
  <c r="L2435" i="1" l="1"/>
  <c r="M2435" i="1" s="1"/>
  <c r="K2435" i="1"/>
  <c r="N2435" i="1" l="1"/>
  <c r="O2435" i="1" s="1"/>
  <c r="I2436" i="1" l="1"/>
  <c r="J2436" i="1" s="1"/>
  <c r="L2436" i="1" s="1"/>
  <c r="Q2436" i="1"/>
  <c r="M2436" i="1" l="1"/>
  <c r="K2436" i="1"/>
  <c r="N2436" i="1" l="1"/>
  <c r="O2436" i="1" s="1"/>
  <c r="Q2437" i="1" l="1"/>
  <c r="I2437" i="1"/>
  <c r="J2437" i="1" s="1"/>
  <c r="L2437" i="1" l="1"/>
  <c r="M2437" i="1" s="1"/>
  <c r="K2437" i="1"/>
  <c r="N2437" i="1" l="1"/>
  <c r="O2437" i="1" s="1"/>
  <c r="I2438" i="1" l="1"/>
  <c r="J2438" i="1" s="1"/>
  <c r="L2438" i="1" s="1"/>
  <c r="M2438" i="1" s="1"/>
  <c r="Q2438" i="1"/>
  <c r="K2438" i="1" l="1"/>
  <c r="N2438" i="1"/>
  <c r="O2438" i="1" s="1"/>
  <c r="Q2439" i="1" l="1"/>
  <c r="I2439" i="1"/>
  <c r="J2439" i="1" s="1"/>
  <c r="L2439" i="1" s="1"/>
  <c r="M2439" i="1" l="1"/>
  <c r="K2439" i="1"/>
  <c r="N2439" i="1" l="1"/>
  <c r="O2439" i="1" s="1"/>
  <c r="I2440" i="1" l="1"/>
  <c r="J2440" i="1" s="1"/>
  <c r="Q2440" i="1"/>
  <c r="L2440" i="1" l="1"/>
  <c r="M2440" i="1" s="1"/>
  <c r="K2440" i="1"/>
  <c r="N2440" i="1" l="1"/>
  <c r="O2440" i="1" s="1"/>
  <c r="Q2441" i="1" l="1"/>
  <c r="I2441" i="1"/>
  <c r="J2441" i="1" s="1"/>
  <c r="L2441" i="1" l="1"/>
  <c r="M2441" i="1" s="1"/>
  <c r="K2441" i="1"/>
  <c r="N2441" i="1" l="1"/>
  <c r="O2441" i="1" s="1"/>
  <c r="Q2442" i="1" l="1"/>
  <c r="I2442" i="1"/>
  <c r="J2442" i="1" s="1"/>
  <c r="L2442" i="1" s="1"/>
  <c r="M2442" i="1" l="1"/>
  <c r="K2442" i="1"/>
  <c r="N2442" i="1" l="1"/>
  <c r="O2442" i="1" s="1"/>
  <c r="Q2443" i="1" l="1"/>
  <c r="I2443" i="1"/>
  <c r="J2443" i="1" s="1"/>
  <c r="L2443" i="1" s="1"/>
  <c r="M2443" i="1" l="1"/>
  <c r="K2443" i="1"/>
  <c r="N2443" i="1" l="1"/>
  <c r="O2443" i="1" s="1"/>
  <c r="I2444" i="1" l="1"/>
  <c r="J2444" i="1" s="1"/>
  <c r="Q2444" i="1"/>
  <c r="K2444" i="1" l="1"/>
  <c r="L2444" i="1"/>
  <c r="M2444" i="1" l="1"/>
  <c r="N2444" i="1" l="1"/>
  <c r="O2444" i="1" s="1"/>
  <c r="I2445" i="1" l="1"/>
  <c r="J2445" i="1" s="1"/>
  <c r="L2445" i="1" s="1"/>
  <c r="M2445" i="1" s="1"/>
  <c r="Q2445" i="1"/>
  <c r="K2445" i="1" l="1"/>
  <c r="N2445" i="1"/>
  <c r="O2445" i="1" s="1"/>
  <c r="Q2446" i="1" l="1"/>
  <c r="I2446" i="1"/>
  <c r="J2446" i="1" s="1"/>
  <c r="L2446" i="1" s="1"/>
  <c r="M2446" i="1" l="1"/>
  <c r="K2446" i="1"/>
  <c r="N2446" i="1" l="1"/>
  <c r="O2446" i="1" s="1"/>
  <c r="I2447" i="1" l="1"/>
  <c r="J2447" i="1" s="1"/>
  <c r="Q2447" i="1"/>
  <c r="K2447" i="1" l="1"/>
  <c r="L2447" i="1"/>
  <c r="M2447" i="1" l="1"/>
  <c r="N2447" i="1" l="1"/>
  <c r="O2447" i="1" s="1"/>
  <c r="Q2448" i="1" l="1"/>
  <c r="I2448" i="1"/>
  <c r="J2448" i="1" s="1"/>
  <c r="L2448" i="1" s="1"/>
  <c r="M2448" i="1" s="1"/>
  <c r="K2448" i="1" l="1"/>
  <c r="N2448" i="1"/>
  <c r="O2448" i="1" s="1"/>
  <c r="I2449" i="1" l="1"/>
  <c r="J2449" i="1" s="1"/>
  <c r="Q2449" i="1"/>
  <c r="K2449" i="1" l="1"/>
  <c r="L2449" i="1"/>
  <c r="M2449" i="1" s="1"/>
  <c r="N2449" i="1" l="1"/>
  <c r="O2449" i="1" s="1"/>
  <c r="Q2450" i="1" l="1"/>
  <c r="I2450" i="1"/>
  <c r="J2450" i="1" s="1"/>
  <c r="L2450" i="1" l="1"/>
  <c r="M2450" i="1" s="1"/>
  <c r="K2450" i="1"/>
  <c r="N2450" i="1" l="1"/>
  <c r="O2450" i="1" s="1"/>
  <c r="Q2451" i="1" l="1"/>
  <c r="I2451" i="1"/>
  <c r="J2451" i="1" s="1"/>
  <c r="L2451" i="1" s="1"/>
  <c r="M2451" i="1" l="1"/>
  <c r="K2451" i="1"/>
  <c r="N2451" i="1" l="1"/>
  <c r="O2451" i="1" s="1"/>
  <c r="I2452" i="1" l="1"/>
  <c r="J2452" i="1" s="1"/>
  <c r="L2452" i="1" s="1"/>
  <c r="Q2452" i="1"/>
  <c r="M2452" i="1" l="1"/>
  <c r="K2452" i="1"/>
  <c r="N2452" i="1" l="1"/>
  <c r="O2452" i="1" s="1"/>
  <c r="Q2453" i="1" l="1"/>
  <c r="I2453" i="1"/>
  <c r="J2453" i="1" s="1"/>
  <c r="L2453" i="1" s="1"/>
  <c r="M2453" i="1" s="1"/>
  <c r="K2453" i="1" l="1"/>
  <c r="N2453" i="1"/>
  <c r="O2453" i="1" s="1"/>
  <c r="I2454" i="1" l="1"/>
  <c r="J2454" i="1" s="1"/>
  <c r="Q2454" i="1"/>
  <c r="L2454" i="1" l="1"/>
  <c r="M2454" i="1" s="1"/>
  <c r="K2454" i="1"/>
  <c r="N2454" i="1" l="1"/>
  <c r="O2454" i="1" s="1"/>
  <c r="I2455" i="1" l="1"/>
  <c r="J2455" i="1" s="1"/>
  <c r="L2455" i="1" s="1"/>
  <c r="Q2455" i="1"/>
  <c r="M2455" i="1" l="1"/>
  <c r="K2455" i="1"/>
  <c r="N2455" i="1" l="1"/>
  <c r="O2455" i="1" s="1"/>
  <c r="Q2456" i="1" l="1"/>
  <c r="I2456" i="1"/>
  <c r="J2456" i="1" s="1"/>
  <c r="L2456" i="1" s="1"/>
  <c r="M2456" i="1" l="1"/>
  <c r="K2456" i="1"/>
  <c r="N2456" i="1" l="1"/>
  <c r="O2456" i="1" s="1"/>
  <c r="Q2457" i="1" l="1"/>
  <c r="I2457" i="1"/>
  <c r="J2457" i="1" s="1"/>
  <c r="L2457" i="1" s="1"/>
  <c r="M2457" i="1" l="1"/>
  <c r="K2457" i="1"/>
  <c r="N2457" i="1" l="1"/>
  <c r="O2457" i="1" s="1"/>
  <c r="Q2458" i="1" l="1"/>
  <c r="I2458" i="1"/>
  <c r="J2458" i="1" s="1"/>
  <c r="L2458" i="1" s="1"/>
  <c r="M2458" i="1" l="1"/>
  <c r="K2458" i="1"/>
  <c r="N2458" i="1" l="1"/>
  <c r="O2458" i="1" s="1"/>
  <c r="I2459" i="1" s="1"/>
  <c r="J2459" i="1" s="1"/>
  <c r="Q2459" i="1" l="1"/>
  <c r="K2459" i="1"/>
  <c r="L2459" i="1"/>
  <c r="M2459" i="1" s="1"/>
  <c r="N2459" i="1" l="1"/>
  <c r="O2459" i="1" s="1"/>
  <c r="I2460" i="1" l="1"/>
  <c r="J2460" i="1" s="1"/>
  <c r="L2460" i="1" s="1"/>
  <c r="M2460" i="1" s="1"/>
  <c r="Q2460" i="1"/>
  <c r="K2460" i="1" l="1"/>
  <c r="N2460" i="1"/>
  <c r="O2460" i="1" s="1"/>
  <c r="I2461" i="1" l="1"/>
  <c r="J2461" i="1" s="1"/>
  <c r="Q2461" i="1"/>
  <c r="L2461" i="1" l="1"/>
  <c r="M2461" i="1" s="1"/>
  <c r="K2461" i="1"/>
  <c r="N2461" i="1" l="1"/>
  <c r="O2461" i="1" s="1"/>
  <c r="Q2462" i="1" l="1"/>
  <c r="I2462" i="1"/>
  <c r="J2462" i="1" s="1"/>
  <c r="L2462" i="1" s="1"/>
  <c r="M2462" i="1" s="1"/>
  <c r="K2462" i="1" l="1"/>
  <c r="N2462" i="1"/>
  <c r="O2462" i="1" s="1"/>
  <c r="Q2463" i="1" l="1"/>
  <c r="I2463" i="1"/>
  <c r="J2463" i="1" s="1"/>
  <c r="K2463" i="1" l="1"/>
  <c r="L2463" i="1"/>
  <c r="M2463" i="1" l="1"/>
  <c r="N2463" i="1" l="1"/>
  <c r="O2463" i="1" s="1"/>
  <c r="I2464" i="1" s="1"/>
  <c r="J2464" i="1" s="1"/>
  <c r="Q2464" i="1" l="1"/>
  <c r="K2464" i="1"/>
  <c r="L2464" i="1"/>
  <c r="M2464" i="1" l="1"/>
  <c r="N2464" i="1" l="1"/>
  <c r="O2464" i="1" s="1"/>
  <c r="Q2465" i="1" l="1"/>
  <c r="I2465" i="1"/>
  <c r="J2465" i="1" s="1"/>
  <c r="L2465" i="1" s="1"/>
  <c r="M2465" i="1" l="1"/>
  <c r="K2465" i="1"/>
  <c r="N2465" i="1" l="1"/>
  <c r="O2465" i="1" s="1"/>
  <c r="I2466" i="1" l="1"/>
  <c r="J2466" i="1" s="1"/>
  <c r="Q2466" i="1"/>
  <c r="K2466" i="1" l="1"/>
  <c r="L2466" i="1"/>
  <c r="M2466" i="1" l="1"/>
  <c r="N2466" i="1" l="1"/>
  <c r="O2466" i="1" s="1"/>
  <c r="Q2467" i="1" l="1"/>
  <c r="I2467" i="1"/>
  <c r="J2467" i="1" s="1"/>
  <c r="L2467" i="1" s="1"/>
  <c r="M2467" i="1" l="1"/>
  <c r="K2467" i="1"/>
  <c r="N2467" i="1" l="1"/>
  <c r="O2467" i="1" s="1"/>
  <c r="I2468" i="1" l="1"/>
  <c r="J2468" i="1" s="1"/>
  <c r="Q2468" i="1"/>
  <c r="K2468" i="1" l="1"/>
  <c r="L2468" i="1"/>
  <c r="M2468" i="1" l="1"/>
  <c r="N2468" i="1" l="1"/>
  <c r="O2468" i="1" s="1"/>
  <c r="I2469" i="1" l="1"/>
  <c r="J2469" i="1" s="1"/>
  <c r="L2469" i="1" s="1"/>
  <c r="M2469" i="1" s="1"/>
  <c r="Q2469" i="1"/>
  <c r="K2469" i="1" l="1"/>
  <c r="N2469" i="1"/>
  <c r="O2469" i="1" s="1"/>
  <c r="Q2470" i="1" l="1"/>
  <c r="I2470" i="1"/>
  <c r="J2470" i="1" s="1"/>
  <c r="L2470" i="1" l="1"/>
  <c r="M2470" i="1" s="1"/>
  <c r="K2470" i="1"/>
  <c r="N2470" i="1" l="1"/>
  <c r="O2470" i="1" s="1"/>
  <c r="Q2471" i="1" l="1"/>
  <c r="I2471" i="1"/>
  <c r="J2471" i="1" s="1"/>
  <c r="L2471" i="1" s="1"/>
  <c r="M2471" i="1" l="1"/>
  <c r="K2471" i="1"/>
  <c r="N2471" i="1" l="1"/>
  <c r="O2471" i="1" s="1"/>
  <c r="Q2472" i="1" l="1"/>
  <c r="I2472" i="1"/>
  <c r="J2472" i="1" s="1"/>
  <c r="L2472" i="1" l="1"/>
  <c r="M2472" i="1" s="1"/>
  <c r="K2472" i="1"/>
  <c r="N2472" i="1" l="1"/>
  <c r="O2472" i="1" s="1"/>
  <c r="Q2473" i="1" l="1"/>
  <c r="I2473" i="1"/>
  <c r="J2473" i="1" s="1"/>
  <c r="L2473" i="1" s="1"/>
  <c r="K2473" i="1" l="1"/>
  <c r="M2473" i="1"/>
  <c r="N2473" i="1" l="1"/>
  <c r="O2473" i="1" s="1"/>
  <c r="I2474" i="1" l="1"/>
  <c r="J2474" i="1" s="1"/>
  <c r="Q2474" i="1"/>
  <c r="K2474" i="1" l="1"/>
  <c r="L2474" i="1"/>
  <c r="M2474" i="1" l="1"/>
  <c r="N2474" i="1" l="1"/>
  <c r="O2474" i="1" s="1"/>
  <c r="Q2475" i="1" l="1"/>
  <c r="I2475" i="1"/>
  <c r="J2475" i="1" s="1"/>
  <c r="L2475" i="1" l="1"/>
  <c r="M2475" i="1" s="1"/>
  <c r="K2475" i="1"/>
  <c r="N2475" i="1" l="1"/>
  <c r="O2475" i="1" s="1"/>
  <c r="Q2476" i="1" l="1"/>
  <c r="I2476" i="1"/>
  <c r="J2476" i="1" s="1"/>
  <c r="L2476" i="1" s="1"/>
  <c r="M2476" i="1" s="1"/>
  <c r="K2476" i="1" l="1"/>
  <c r="N2476" i="1"/>
  <c r="O2476" i="1" s="1"/>
  <c r="Q2477" i="1" l="1"/>
  <c r="I2477" i="1"/>
  <c r="J2477" i="1" s="1"/>
  <c r="L2477" i="1" l="1"/>
  <c r="M2477" i="1" s="1"/>
  <c r="K2477" i="1"/>
  <c r="N2477" i="1" l="1"/>
  <c r="O2477" i="1" s="1"/>
  <c r="Q2478" i="1" s="1"/>
  <c r="I2478" i="1" l="1"/>
  <c r="J2478" i="1" s="1"/>
  <c r="L2478" i="1" s="1"/>
  <c r="M2478" i="1" s="1"/>
  <c r="N2478" i="1" l="1"/>
  <c r="O2478" i="1" s="1"/>
  <c r="Q2479" i="1" s="1"/>
  <c r="K2478" i="1"/>
  <c r="I2479" i="1" l="1"/>
  <c r="J2479" i="1" s="1"/>
  <c r="K2479" i="1" s="1"/>
  <c r="L2479" i="1" l="1"/>
  <c r="M2479" i="1" s="1"/>
  <c r="N2479" i="1" l="1"/>
  <c r="O2479" i="1" s="1"/>
  <c r="I2480" i="1" l="1"/>
  <c r="J2480" i="1" s="1"/>
  <c r="Q2480" i="1"/>
  <c r="L2480" i="1" l="1"/>
  <c r="M2480" i="1" s="1"/>
  <c r="K2480" i="1"/>
  <c r="N2480" i="1" l="1"/>
  <c r="O2480" i="1" s="1"/>
  <c r="I2481" i="1" l="1"/>
  <c r="J2481" i="1" s="1"/>
  <c r="Q2481" i="1"/>
  <c r="L2481" i="1" l="1"/>
  <c r="M2481" i="1" s="1"/>
  <c r="K2481" i="1"/>
  <c r="N2481" i="1" l="1"/>
  <c r="O2481" i="1" s="1"/>
  <c r="I2482" i="1" l="1"/>
  <c r="J2482" i="1" s="1"/>
  <c r="L2482" i="1" s="1"/>
  <c r="Q2482" i="1"/>
  <c r="M2482" i="1" l="1"/>
  <c r="K2482" i="1"/>
  <c r="N2482" i="1" l="1"/>
  <c r="O2482" i="1" s="1"/>
  <c r="I2483" i="1" l="1"/>
  <c r="J2483" i="1" s="1"/>
  <c r="L2483" i="1" s="1"/>
  <c r="Q2483" i="1"/>
  <c r="M2483" i="1" l="1"/>
  <c r="K2483" i="1"/>
  <c r="N2483" i="1" l="1"/>
  <c r="O2483" i="1" s="1"/>
  <c r="I2484" i="1" s="1"/>
  <c r="J2484" i="1" s="1"/>
  <c r="L2484" i="1" s="1"/>
  <c r="Q2484" i="1" l="1"/>
  <c r="M2484" i="1"/>
  <c r="K2484" i="1"/>
  <c r="N2484" i="1" l="1"/>
  <c r="O2484" i="1" s="1"/>
  <c r="Q2485" i="1" s="1"/>
  <c r="I2485" i="1" l="1"/>
  <c r="J2485" i="1" s="1"/>
  <c r="L2485" i="1" s="1"/>
  <c r="M2485" i="1" s="1"/>
  <c r="N2485" i="1" l="1"/>
  <c r="O2485" i="1" s="1"/>
  <c r="Q2486" i="1" s="1"/>
  <c r="K2485" i="1"/>
  <c r="I2486" i="1" l="1"/>
  <c r="J2486" i="1" s="1"/>
  <c r="L2486" i="1" s="1"/>
  <c r="K2486" i="1" l="1"/>
  <c r="M2486" i="1"/>
  <c r="N2486" i="1" l="1"/>
  <c r="O2486" i="1" s="1"/>
  <c r="I2487" i="1" l="1"/>
  <c r="J2487" i="1" s="1"/>
  <c r="L2487" i="1" s="1"/>
  <c r="Q2487" i="1"/>
  <c r="M2487" i="1" l="1"/>
  <c r="K2487" i="1"/>
  <c r="N2487" i="1" l="1"/>
  <c r="O2487" i="1" s="1"/>
  <c r="Q2488" i="1" l="1"/>
  <c r="I2488" i="1"/>
  <c r="J2488" i="1" s="1"/>
  <c r="L2488" i="1" l="1"/>
  <c r="M2488" i="1" s="1"/>
  <c r="K2488" i="1"/>
  <c r="N2488" i="1" l="1"/>
  <c r="O2488" i="1" s="1"/>
  <c r="I2489" i="1" l="1"/>
  <c r="J2489" i="1" s="1"/>
  <c r="L2489" i="1" s="1"/>
  <c r="Q2489" i="1"/>
  <c r="M2489" i="1" l="1"/>
  <c r="K2489" i="1"/>
  <c r="N2489" i="1" l="1"/>
  <c r="O2489" i="1" s="1"/>
  <c r="I2490" i="1" s="1"/>
  <c r="J2490" i="1" s="1"/>
  <c r="Q2490" i="1" l="1"/>
  <c r="L2490" i="1"/>
  <c r="K2490" i="1"/>
  <c r="M2490" i="1" l="1"/>
  <c r="N2490" i="1" l="1"/>
  <c r="O2490" i="1" s="1"/>
  <c r="Q2491" i="1" l="1"/>
  <c r="I2491" i="1"/>
  <c r="J2491" i="1" s="1"/>
  <c r="L2491" i="1" s="1"/>
  <c r="M2491" i="1" l="1"/>
  <c r="K2491" i="1"/>
  <c r="N2491" i="1" l="1"/>
  <c r="O2491" i="1" s="1"/>
  <c r="Q2492" i="1" s="1"/>
  <c r="I2492" i="1" l="1"/>
  <c r="J2492" i="1" s="1"/>
  <c r="L2492" i="1" s="1"/>
  <c r="M2492" i="1" s="1"/>
  <c r="K2492" i="1" l="1"/>
  <c r="N2492" i="1"/>
  <c r="O2492" i="1" s="1"/>
  <c r="I2493" i="1" l="1"/>
  <c r="J2493" i="1" s="1"/>
  <c r="L2493" i="1" s="1"/>
  <c r="Q2493" i="1"/>
  <c r="K2493" i="1" l="1"/>
  <c r="M2493" i="1"/>
  <c r="N2493" i="1" l="1"/>
  <c r="O2493" i="1" s="1"/>
  <c r="I2494" i="1" s="1"/>
  <c r="J2494" i="1" s="1"/>
  <c r="Q2494" i="1" l="1"/>
  <c r="L2494" i="1"/>
  <c r="M2494" i="1" s="1"/>
  <c r="K2494" i="1"/>
  <c r="N2494" i="1" l="1"/>
  <c r="O2494" i="1" s="1"/>
  <c r="Q2495" i="1" l="1"/>
  <c r="I2495" i="1"/>
  <c r="J2495" i="1" s="1"/>
  <c r="L2495" i="1" s="1"/>
  <c r="M2495" i="1" l="1"/>
  <c r="K2495" i="1"/>
  <c r="N2495" i="1" l="1"/>
  <c r="O2495" i="1" s="1"/>
  <c r="I2496" i="1" l="1"/>
  <c r="J2496" i="1" s="1"/>
  <c r="Q2496" i="1"/>
  <c r="K2496" i="1" l="1"/>
  <c r="L2496" i="1"/>
  <c r="M2496" i="1" l="1"/>
  <c r="N2496" i="1" l="1"/>
  <c r="O2496" i="1" s="1"/>
  <c r="Q2497" i="1" l="1"/>
  <c r="I2497" i="1"/>
  <c r="J2497" i="1" s="1"/>
  <c r="L2497" i="1" s="1"/>
  <c r="M2497" i="1" s="1"/>
  <c r="K2497" i="1" l="1"/>
  <c r="N2497" i="1"/>
  <c r="O2497" i="1" s="1"/>
  <c r="I2498" i="1" l="1"/>
  <c r="J2498" i="1" s="1"/>
  <c r="Q2498" i="1"/>
  <c r="L2498" i="1" l="1"/>
  <c r="M2498" i="1" s="1"/>
  <c r="K2498" i="1"/>
  <c r="N2498" i="1" l="1"/>
  <c r="O2498" i="1" s="1"/>
  <c r="I2499" i="1" l="1"/>
  <c r="J2499" i="1" s="1"/>
  <c r="L2499" i="1" s="1"/>
  <c r="Q2499" i="1"/>
  <c r="K2499" i="1" l="1"/>
  <c r="M2499" i="1"/>
  <c r="N2499" i="1" l="1"/>
  <c r="O2499" i="1" s="1"/>
  <c r="I2500" i="1" l="1"/>
  <c r="J2500" i="1" s="1"/>
  <c r="Q2500" i="1"/>
  <c r="K2500" i="1" l="1"/>
  <c r="L2500" i="1"/>
  <c r="M2500" i="1" s="1"/>
  <c r="N2500" i="1" l="1"/>
  <c r="O2500" i="1" s="1"/>
  <c r="I2501" i="1" l="1"/>
  <c r="J2501" i="1" s="1"/>
  <c r="Q2501" i="1"/>
  <c r="K2501" i="1" l="1"/>
  <c r="L2501" i="1"/>
  <c r="M2501" i="1" s="1"/>
  <c r="N2501" i="1" l="1"/>
  <c r="O2501" i="1" s="1"/>
  <c r="Q2502" i="1" l="1"/>
  <c r="I2502" i="1"/>
  <c r="J2502" i="1" s="1"/>
  <c r="L2502" i="1" l="1"/>
  <c r="M2502" i="1" s="1"/>
  <c r="K2502" i="1"/>
  <c r="N2502" i="1" l="1"/>
  <c r="O2502" i="1" s="1"/>
  <c r="Q2503" i="1" s="1"/>
  <c r="I2503" i="1" l="1"/>
  <c r="J2503" i="1" s="1"/>
  <c r="L2503" i="1" s="1"/>
  <c r="M2503" i="1" s="1"/>
  <c r="K2503" i="1" l="1"/>
  <c r="N2503" i="1"/>
  <c r="O2503" i="1" s="1"/>
  <c r="Q2504" i="1" l="1"/>
  <c r="I2504" i="1"/>
  <c r="J2504" i="1" s="1"/>
  <c r="L2504" i="1" s="1"/>
  <c r="M2504" i="1" l="1"/>
  <c r="K2504" i="1"/>
  <c r="N2504" i="1" l="1"/>
  <c r="O2504" i="1" s="1"/>
  <c r="Q2505" i="1" l="1"/>
  <c r="I2505" i="1"/>
  <c r="J2505" i="1" s="1"/>
  <c r="L2505" i="1" s="1"/>
  <c r="M2505" i="1" l="1"/>
  <c r="K2505" i="1"/>
  <c r="N2505" i="1" l="1"/>
  <c r="O2505" i="1" s="1"/>
  <c r="I2506" i="1" l="1"/>
  <c r="J2506" i="1" s="1"/>
  <c r="Q2506" i="1"/>
  <c r="K2506" i="1" l="1"/>
  <c r="L2506" i="1"/>
  <c r="M2506" i="1" l="1"/>
  <c r="N2506" i="1" l="1"/>
  <c r="O2506" i="1" s="1"/>
  <c r="Q2507" i="1" l="1"/>
  <c r="I2507" i="1"/>
  <c r="J2507" i="1" s="1"/>
  <c r="L2507" i="1" l="1"/>
  <c r="M2507" i="1" s="1"/>
  <c r="K2507" i="1"/>
  <c r="N2507" i="1" l="1"/>
  <c r="O2507" i="1" s="1"/>
  <c r="Q2508" i="1" l="1"/>
  <c r="I2508" i="1"/>
  <c r="J2508" i="1" s="1"/>
  <c r="L2508" i="1" s="1"/>
  <c r="M2508" i="1" l="1"/>
  <c r="K2508" i="1"/>
  <c r="N2508" i="1" l="1"/>
  <c r="O2508" i="1" s="1"/>
  <c r="I2509" i="1" l="1"/>
  <c r="J2509" i="1" s="1"/>
  <c r="L2509" i="1" s="1"/>
  <c r="Q2509" i="1"/>
  <c r="M2509" i="1" l="1"/>
  <c r="K2509" i="1"/>
  <c r="N2509" i="1" l="1"/>
  <c r="O2509" i="1" s="1"/>
  <c r="Q2510" i="1" l="1"/>
  <c r="I2510" i="1"/>
  <c r="J2510" i="1" s="1"/>
  <c r="L2510" i="1" l="1"/>
  <c r="M2510" i="1" s="1"/>
  <c r="K2510" i="1"/>
  <c r="N2510" i="1" l="1"/>
  <c r="O2510" i="1" s="1"/>
  <c r="I2511" i="1" l="1"/>
  <c r="J2511" i="1" s="1"/>
  <c r="L2511" i="1" s="1"/>
  <c r="Q2511" i="1"/>
  <c r="M2511" i="1" l="1"/>
  <c r="K2511" i="1"/>
  <c r="N2511" i="1" l="1"/>
  <c r="O2511" i="1" s="1"/>
  <c r="I2512" i="1" l="1"/>
  <c r="J2512" i="1" s="1"/>
  <c r="Q2512" i="1"/>
  <c r="K2512" i="1" l="1"/>
  <c r="L2512" i="1"/>
  <c r="M2512" i="1" l="1"/>
  <c r="N2512" i="1" l="1"/>
  <c r="O2512" i="1" s="1"/>
  <c r="Q2513" i="1" l="1"/>
  <c r="I2513" i="1"/>
  <c r="J2513" i="1" s="1"/>
  <c r="L2513" i="1" l="1"/>
  <c r="M2513" i="1" s="1"/>
  <c r="K2513" i="1"/>
  <c r="N2513" i="1" l="1"/>
  <c r="O2513" i="1" s="1"/>
  <c r="Q2514" i="1" l="1"/>
  <c r="I2514" i="1"/>
  <c r="J2514" i="1" s="1"/>
  <c r="L2514" i="1" l="1"/>
  <c r="M2514" i="1" s="1"/>
  <c r="K2514" i="1"/>
  <c r="N2514" i="1" l="1"/>
  <c r="O2514" i="1" s="1"/>
  <c r="Q2515" i="1" l="1"/>
  <c r="I2515" i="1"/>
  <c r="J2515" i="1" s="1"/>
  <c r="L2515" i="1" l="1"/>
  <c r="M2515" i="1" s="1"/>
  <c r="K2515" i="1"/>
  <c r="N2515" i="1" l="1"/>
  <c r="O2515" i="1" s="1"/>
  <c r="Q2516" i="1" l="1"/>
  <c r="I2516" i="1"/>
  <c r="J2516" i="1" s="1"/>
  <c r="L2516" i="1" l="1"/>
  <c r="M2516" i="1" s="1"/>
  <c r="K2516" i="1"/>
  <c r="N2516" i="1" l="1"/>
  <c r="O2516" i="1" s="1"/>
  <c r="Q2517" i="1" l="1"/>
  <c r="I2517" i="1"/>
  <c r="J2517" i="1" s="1"/>
  <c r="L2517" i="1" l="1"/>
  <c r="M2517" i="1" s="1"/>
  <c r="K2517" i="1"/>
  <c r="N2517" i="1" l="1"/>
  <c r="O2517" i="1" s="1"/>
  <c r="I2518" i="1" l="1"/>
  <c r="J2518" i="1" s="1"/>
  <c r="Q2518" i="1"/>
  <c r="L2518" i="1" l="1"/>
  <c r="M2518" i="1" s="1"/>
  <c r="K2518" i="1"/>
  <c r="N2518" i="1" l="1"/>
  <c r="O2518" i="1" s="1"/>
  <c r="Q2519" i="1" l="1"/>
  <c r="I2519" i="1"/>
  <c r="J2519" i="1" s="1"/>
  <c r="L2519" i="1" l="1"/>
  <c r="M2519" i="1" s="1"/>
  <c r="K2519" i="1"/>
  <c r="N2519" i="1" l="1"/>
  <c r="O2519" i="1" s="1"/>
  <c r="I2520" i="1" l="1"/>
  <c r="J2520" i="1" s="1"/>
  <c r="Q2520" i="1"/>
  <c r="K2520" i="1" l="1"/>
  <c r="L2520" i="1"/>
  <c r="M2520" i="1" l="1"/>
  <c r="N2520" i="1" l="1"/>
  <c r="O2520" i="1" s="1"/>
  <c r="Q2521" i="1" l="1"/>
  <c r="I2521" i="1"/>
  <c r="J2521" i="1" s="1"/>
  <c r="L2521" i="1" l="1"/>
  <c r="M2521" i="1" s="1"/>
  <c r="K2521" i="1"/>
  <c r="N2521" i="1" l="1"/>
  <c r="O2521" i="1" s="1"/>
  <c r="I2522" i="1" l="1"/>
  <c r="J2522" i="1" s="1"/>
  <c r="L2522" i="1" s="1"/>
  <c r="Q2522" i="1"/>
  <c r="M2522" i="1" l="1"/>
  <c r="K2522" i="1"/>
  <c r="N2522" i="1" l="1"/>
  <c r="O2522" i="1" s="1"/>
  <c r="Q2523" i="1" l="1"/>
  <c r="I2523" i="1"/>
  <c r="J2523" i="1" s="1"/>
  <c r="L2523" i="1" s="1"/>
  <c r="M2523" i="1" l="1"/>
  <c r="K2523" i="1"/>
  <c r="N2523" i="1" l="1"/>
  <c r="O2523" i="1" s="1"/>
  <c r="Q2524" i="1" l="1"/>
  <c r="I2524" i="1"/>
  <c r="J2524" i="1" s="1"/>
  <c r="L2524" i="1" l="1"/>
  <c r="M2524" i="1" s="1"/>
  <c r="K2524" i="1"/>
  <c r="N2524" i="1" l="1"/>
  <c r="O2524" i="1" s="1"/>
  <c r="I2525" i="1" l="1"/>
  <c r="J2525" i="1" s="1"/>
  <c r="Q2525" i="1"/>
  <c r="L2525" i="1" l="1"/>
  <c r="M2525" i="1" s="1"/>
  <c r="K2525" i="1"/>
  <c r="N2525" i="1" l="1"/>
  <c r="O2525" i="1" s="1"/>
  <c r="I2526" i="1" l="1"/>
  <c r="J2526" i="1" s="1"/>
  <c r="L2526" i="1" s="1"/>
  <c r="Q2526" i="1"/>
  <c r="K2526" i="1" l="1"/>
  <c r="M2526" i="1"/>
  <c r="N2526" i="1" l="1"/>
  <c r="O2526" i="1" s="1"/>
  <c r="I2527" i="1" s="1"/>
  <c r="J2527" i="1" s="1"/>
  <c r="Q2527" i="1" l="1"/>
  <c r="L2527" i="1"/>
  <c r="M2527" i="1" s="1"/>
  <c r="K2527" i="1"/>
  <c r="N2527" i="1" l="1"/>
  <c r="O2527" i="1" s="1"/>
  <c r="Q2528" i="1" l="1"/>
  <c r="I2528" i="1"/>
  <c r="J2528" i="1" s="1"/>
  <c r="L2528" i="1" l="1"/>
  <c r="M2528" i="1" s="1"/>
  <c r="K2528" i="1"/>
  <c r="N2528" i="1" l="1"/>
  <c r="O2528" i="1" s="1"/>
  <c r="Q2529" i="1" l="1"/>
  <c r="I2529" i="1"/>
  <c r="J2529" i="1" s="1"/>
  <c r="L2529" i="1" s="1"/>
  <c r="M2529" i="1" l="1"/>
  <c r="K2529" i="1"/>
  <c r="N2529" i="1" l="1"/>
  <c r="O2529" i="1" s="1"/>
  <c r="I2530" i="1" l="1"/>
  <c r="J2530" i="1" s="1"/>
  <c r="Q2530" i="1"/>
  <c r="K2530" i="1" l="1"/>
  <c r="L2530" i="1"/>
  <c r="M2530" i="1" s="1"/>
  <c r="N2530" i="1" l="1"/>
  <c r="O2530" i="1" s="1"/>
  <c r="Q2531" i="1" l="1"/>
  <c r="I2531" i="1"/>
  <c r="J2531" i="1" s="1"/>
  <c r="L2531" i="1" s="1"/>
  <c r="M2531" i="1" l="1"/>
  <c r="K2531" i="1"/>
  <c r="N2531" i="1" l="1"/>
  <c r="O2531" i="1" s="1"/>
  <c r="I2532" i="1" l="1"/>
  <c r="J2532" i="1" s="1"/>
  <c r="Q2532" i="1"/>
  <c r="K2532" i="1" l="1"/>
  <c r="L2532" i="1"/>
  <c r="M2532" i="1" l="1"/>
  <c r="N2532" i="1" l="1"/>
  <c r="O2532" i="1" s="1"/>
  <c r="Q2533" i="1" l="1"/>
  <c r="I2533" i="1"/>
  <c r="J2533" i="1" s="1"/>
  <c r="L2533" i="1" s="1"/>
  <c r="M2533" i="1" l="1"/>
  <c r="K2533" i="1"/>
  <c r="N2533" i="1" l="1"/>
  <c r="O2533" i="1" s="1"/>
  <c r="Q2534" i="1" l="1"/>
  <c r="I2534" i="1"/>
  <c r="J2534" i="1" s="1"/>
  <c r="L2534" i="1" l="1"/>
  <c r="M2534" i="1" s="1"/>
  <c r="K2534" i="1"/>
  <c r="N2534" i="1" l="1"/>
  <c r="O2534" i="1" s="1"/>
  <c r="Q2535" i="1" l="1"/>
  <c r="I2535" i="1"/>
  <c r="J2535" i="1" s="1"/>
  <c r="L2535" i="1" s="1"/>
  <c r="M2535" i="1" l="1"/>
  <c r="K2535" i="1"/>
  <c r="N2535" i="1" l="1"/>
  <c r="O2535" i="1" s="1"/>
  <c r="I2536" i="1" l="1"/>
  <c r="J2536" i="1" s="1"/>
  <c r="L2536" i="1" s="1"/>
  <c r="M2536" i="1" s="1"/>
  <c r="Q2536" i="1"/>
  <c r="K2536" i="1" l="1"/>
  <c r="N2536" i="1"/>
  <c r="O2536" i="1" s="1"/>
  <c r="Q2537" i="1" l="1"/>
  <c r="I2537" i="1"/>
  <c r="J2537" i="1" s="1"/>
  <c r="L2537" i="1" s="1"/>
  <c r="M2537" i="1" l="1"/>
  <c r="K2537" i="1"/>
  <c r="N2537" i="1" l="1"/>
  <c r="O2537" i="1" s="1"/>
  <c r="Q2538" i="1" l="1"/>
  <c r="I2538" i="1"/>
  <c r="J2538" i="1" s="1"/>
  <c r="L2538" i="1" s="1"/>
  <c r="M2538" i="1" l="1"/>
  <c r="K2538" i="1"/>
  <c r="N2538" i="1" l="1"/>
  <c r="O2538" i="1" s="1"/>
  <c r="I2539" i="1" l="1"/>
  <c r="J2539" i="1" s="1"/>
  <c r="L2539" i="1" s="1"/>
  <c r="Q2539" i="1"/>
  <c r="K2539" i="1" l="1"/>
  <c r="M2539" i="1"/>
  <c r="N2539" i="1" l="1"/>
  <c r="O2539" i="1" s="1"/>
  <c r="I2540" i="1" l="1"/>
  <c r="J2540" i="1" s="1"/>
  <c r="Q2540" i="1"/>
  <c r="L2540" i="1" l="1"/>
  <c r="M2540" i="1" s="1"/>
  <c r="K2540" i="1"/>
  <c r="N2540" i="1" l="1"/>
  <c r="O2540" i="1" s="1"/>
  <c r="I2541" i="1" l="1"/>
  <c r="J2541" i="1" s="1"/>
  <c r="L2541" i="1" s="1"/>
  <c r="M2541" i="1" s="1"/>
  <c r="Q2541" i="1"/>
  <c r="K2541" i="1" l="1"/>
  <c r="N2541" i="1"/>
  <c r="O2541" i="1" s="1"/>
  <c r="Q2542" i="1" l="1"/>
  <c r="I2542" i="1"/>
  <c r="J2542" i="1" s="1"/>
  <c r="L2542" i="1" s="1"/>
  <c r="M2542" i="1" l="1"/>
  <c r="K2542" i="1"/>
  <c r="N2542" i="1" l="1"/>
  <c r="O2542" i="1" s="1"/>
  <c r="Q2543" i="1" l="1"/>
  <c r="I2543" i="1"/>
  <c r="J2543" i="1" s="1"/>
  <c r="L2543" i="1" l="1"/>
  <c r="M2543" i="1" s="1"/>
  <c r="K2543" i="1"/>
  <c r="N2543" i="1" l="1"/>
  <c r="O2543" i="1" s="1"/>
  <c r="Q2544" i="1" l="1"/>
  <c r="I2544" i="1"/>
  <c r="J2544" i="1" s="1"/>
  <c r="L2544" i="1" l="1"/>
  <c r="M2544" i="1" s="1"/>
  <c r="K2544" i="1"/>
  <c r="N2544" i="1" l="1"/>
  <c r="O2544" i="1" s="1"/>
  <c r="I2545" i="1" l="1"/>
  <c r="J2545" i="1" s="1"/>
  <c r="Q2545" i="1"/>
  <c r="K2545" i="1" l="1"/>
  <c r="L2545" i="1"/>
  <c r="M2545" i="1" l="1"/>
  <c r="N2545" i="1" l="1"/>
  <c r="O2545" i="1" s="1"/>
  <c r="I2546" i="1" l="1"/>
  <c r="J2546" i="1" s="1"/>
  <c r="Q2546" i="1"/>
  <c r="L2546" i="1" l="1"/>
  <c r="M2546" i="1" s="1"/>
  <c r="K2546" i="1"/>
  <c r="N2546" i="1" l="1"/>
  <c r="O2546" i="1" s="1"/>
  <c r="Q2547" i="1" l="1"/>
  <c r="I2547" i="1"/>
  <c r="J2547" i="1" s="1"/>
  <c r="L2547" i="1" l="1"/>
  <c r="M2547" i="1" s="1"/>
  <c r="K2547" i="1"/>
  <c r="N2547" i="1" l="1"/>
  <c r="O2547" i="1" s="1"/>
  <c r="Q2548" i="1" l="1"/>
  <c r="I2548" i="1"/>
  <c r="J2548" i="1" s="1"/>
  <c r="L2548" i="1" s="1"/>
  <c r="M2548" i="1" s="1"/>
  <c r="N2548" i="1" l="1"/>
  <c r="O2548" i="1" s="1"/>
  <c r="K2548" i="1"/>
  <c r="I2549" i="1" l="1"/>
  <c r="J2549" i="1" s="1"/>
  <c r="Q2549" i="1"/>
  <c r="L2549" i="1" l="1"/>
  <c r="M2549" i="1" s="1"/>
  <c r="K2549" i="1"/>
  <c r="N2549" i="1" l="1"/>
  <c r="O2549" i="1" s="1"/>
  <c r="Q2550" i="1" l="1"/>
  <c r="I2550" i="1"/>
  <c r="J2550" i="1" s="1"/>
  <c r="L2550" i="1" s="1"/>
  <c r="K2550" i="1" l="1"/>
  <c r="M2550" i="1"/>
  <c r="N2550" i="1" l="1"/>
  <c r="O2550" i="1" s="1"/>
  <c r="I2551" i="1" s="1"/>
  <c r="J2551" i="1" s="1"/>
  <c r="L2551" i="1" s="1"/>
  <c r="Q2551" i="1" l="1"/>
  <c r="M2551" i="1"/>
  <c r="K2551" i="1"/>
  <c r="N2551" i="1" l="1"/>
  <c r="O2551" i="1" s="1"/>
  <c r="Q2552" i="1" l="1"/>
  <c r="I2552" i="1"/>
  <c r="J2552" i="1" s="1"/>
  <c r="L2552" i="1" s="1"/>
  <c r="M2552" i="1" l="1"/>
  <c r="K2552" i="1"/>
  <c r="N2552" i="1" l="1"/>
  <c r="O2552" i="1" s="1"/>
  <c r="I2553" i="1" s="1"/>
  <c r="J2553" i="1" s="1"/>
  <c r="Q2553" i="1" l="1"/>
  <c r="L2553" i="1"/>
  <c r="M2553" i="1" s="1"/>
  <c r="K2553" i="1"/>
  <c r="N2553" i="1" l="1"/>
  <c r="O2553" i="1" s="1"/>
  <c r="Q2554" i="1" l="1"/>
  <c r="I2554" i="1"/>
  <c r="J2554" i="1" s="1"/>
  <c r="K2554" i="1" s="1"/>
  <c r="L2554" i="1" l="1"/>
  <c r="M2554" i="1" l="1"/>
  <c r="N2554" i="1" l="1"/>
  <c r="O2554" i="1" s="1"/>
  <c r="I2555" i="1" l="1"/>
  <c r="J2555" i="1" s="1"/>
  <c r="Q2555" i="1"/>
  <c r="K2555" i="1" l="1"/>
  <c r="L2555" i="1"/>
  <c r="M2555" i="1" l="1"/>
  <c r="N2555" i="1" l="1"/>
  <c r="O2555" i="1" s="1"/>
  <c r="I2556" i="1" l="1"/>
  <c r="J2556" i="1" s="1"/>
  <c r="L2556" i="1" s="1"/>
  <c r="Q2556" i="1"/>
  <c r="M2556" i="1" l="1"/>
  <c r="K2556" i="1"/>
  <c r="N2556" i="1" l="1"/>
  <c r="O2556" i="1" s="1"/>
  <c r="I2557" i="1" l="1"/>
  <c r="J2557" i="1" s="1"/>
  <c r="Q2557" i="1"/>
  <c r="L2557" i="1" l="1"/>
  <c r="M2557" i="1" s="1"/>
  <c r="K2557" i="1"/>
  <c r="N2557" i="1" l="1"/>
  <c r="O2557" i="1" s="1"/>
  <c r="I2558" i="1" l="1"/>
  <c r="J2558" i="1" s="1"/>
  <c r="L2558" i="1" s="1"/>
  <c r="Q2558" i="1"/>
  <c r="M2558" i="1" l="1"/>
  <c r="K2558" i="1"/>
  <c r="N2558" i="1" l="1"/>
  <c r="O2558" i="1" s="1"/>
  <c r="I2559" i="1" l="1"/>
  <c r="J2559" i="1" s="1"/>
  <c r="Q2559" i="1"/>
  <c r="L2559" i="1" l="1"/>
  <c r="M2559" i="1" s="1"/>
  <c r="K2559" i="1"/>
  <c r="N2559" i="1" l="1"/>
  <c r="O2559" i="1" s="1"/>
  <c r="Q2560" i="1" l="1"/>
  <c r="I2560" i="1"/>
  <c r="J2560" i="1" s="1"/>
  <c r="L2560" i="1" l="1"/>
  <c r="M2560" i="1" s="1"/>
  <c r="K2560" i="1"/>
  <c r="N2560" i="1" l="1"/>
  <c r="O2560" i="1" s="1"/>
  <c r="Q2561" i="1" l="1"/>
  <c r="I2561" i="1"/>
  <c r="J2561" i="1" s="1"/>
  <c r="L2561" i="1" l="1"/>
  <c r="M2561" i="1" s="1"/>
  <c r="K2561" i="1"/>
  <c r="N2561" i="1" l="1"/>
  <c r="O2561" i="1" s="1"/>
  <c r="I2562" i="1" l="1"/>
  <c r="J2562" i="1" s="1"/>
  <c r="Q2562" i="1"/>
  <c r="K2562" i="1" l="1"/>
  <c r="L2562" i="1"/>
  <c r="M2562" i="1" l="1"/>
  <c r="N2562" i="1" l="1"/>
  <c r="O2562" i="1" s="1"/>
  <c r="Q2563" i="1" l="1"/>
  <c r="I2563" i="1"/>
  <c r="J2563" i="1" s="1"/>
  <c r="K2563" i="1" l="1"/>
  <c r="L2563" i="1"/>
  <c r="M2563" i="1" s="1"/>
  <c r="N2563" i="1" s="1"/>
  <c r="O2563" i="1" s="1"/>
  <c r="S372" i="1"/>
  <c r="T372" i="1" s="1"/>
  <c r="U372" i="1" s="1"/>
  <c r="V372" i="1" l="1"/>
  <c r="X372" i="1" s="1"/>
  <c r="Q2564" i="1"/>
  <c r="I2564" i="1"/>
  <c r="J2564" i="1" s="1"/>
  <c r="R372" i="1"/>
  <c r="S373" i="1" s="1"/>
  <c r="T373" i="1" s="1"/>
  <c r="U373" i="1" s="1"/>
  <c r="V373" i="1" l="1"/>
  <c r="X373" i="1" s="1"/>
  <c r="K2564" i="1"/>
  <c r="L2564" i="1"/>
  <c r="M2564" i="1" s="1"/>
  <c r="N2564" i="1" s="1"/>
  <c r="O2564" i="1" s="1"/>
  <c r="R373" i="1"/>
  <c r="Q2565" i="1" l="1"/>
  <c r="I2565" i="1"/>
  <c r="J2565" i="1" s="1"/>
  <c r="S374" i="1"/>
  <c r="T374" i="1" s="1"/>
  <c r="U374" i="1" s="1"/>
  <c r="V374" i="1" l="1"/>
  <c r="X374" i="1" s="1"/>
  <c r="K2565" i="1"/>
  <c r="L2565" i="1"/>
  <c r="M2565" i="1" s="1"/>
  <c r="N2565" i="1" s="1"/>
  <c r="O2565" i="1" s="1"/>
  <c r="R374" i="1"/>
  <c r="S375" i="1" s="1"/>
  <c r="T375" i="1" s="1"/>
  <c r="U375" i="1" s="1"/>
  <c r="V375" i="1" l="1"/>
  <c r="X375" i="1" s="1"/>
  <c r="Q2566" i="1"/>
  <c r="I2566" i="1"/>
  <c r="J2566" i="1" s="1"/>
  <c r="R375" i="1"/>
  <c r="K2566" i="1" l="1"/>
  <c r="L2566" i="1"/>
  <c r="M2566" i="1" s="1"/>
  <c r="N2566" i="1" s="1"/>
  <c r="O2566" i="1" s="1"/>
  <c r="S376" i="1"/>
  <c r="T376" i="1" s="1"/>
  <c r="U376" i="1" s="1"/>
  <c r="V376" i="1" l="1"/>
  <c r="X376" i="1" s="1"/>
  <c r="Q2567" i="1"/>
  <c r="I2567" i="1"/>
  <c r="J2567" i="1" s="1"/>
  <c r="L2567" i="1" s="1"/>
  <c r="R376" i="1"/>
  <c r="S377" i="1" s="1"/>
  <c r="T377" i="1" s="1"/>
  <c r="U377" i="1" s="1"/>
  <c r="V377" i="1" l="1"/>
  <c r="X377" i="1" s="1"/>
  <c r="K2567" i="1"/>
  <c r="M2567" i="1"/>
  <c r="N2567" i="1" s="1"/>
  <c r="O2567" i="1" s="1"/>
  <c r="R377" i="1"/>
  <c r="Q2568" i="1" l="1"/>
  <c r="I2568" i="1"/>
  <c r="J2568" i="1" s="1"/>
  <c r="S378" i="1"/>
  <c r="T378" i="1" s="1"/>
  <c r="U378" i="1" s="1"/>
  <c r="V378" i="1" l="1"/>
  <c r="X378" i="1" s="1"/>
  <c r="K2568" i="1"/>
  <c r="L2568" i="1"/>
  <c r="M2568" i="1" s="1"/>
  <c r="N2568" i="1" s="1"/>
  <c r="O2568" i="1" s="1"/>
  <c r="R378" i="1"/>
  <c r="S379" i="1" s="1"/>
  <c r="T379" i="1" s="1"/>
  <c r="U379" i="1" s="1"/>
  <c r="V379" i="1" l="1"/>
  <c r="X379" i="1" s="1"/>
  <c r="Q2569" i="1"/>
  <c r="I2569" i="1"/>
  <c r="J2569" i="1" s="1"/>
  <c r="R379" i="1"/>
  <c r="S380" i="1" s="1"/>
  <c r="T380" i="1" s="1"/>
  <c r="U380" i="1" s="1"/>
  <c r="V380" i="1" l="1"/>
  <c r="X380" i="1" s="1"/>
  <c r="K2569" i="1"/>
  <c r="L2569" i="1"/>
  <c r="M2569" i="1" s="1"/>
  <c r="N2569" i="1" s="1"/>
  <c r="O2569" i="1" s="1"/>
  <c r="R380" i="1"/>
  <c r="S381" i="1" s="1"/>
  <c r="T381" i="1" s="1"/>
  <c r="U381" i="1" s="1"/>
  <c r="V381" i="1" l="1"/>
  <c r="X381" i="1" s="1"/>
  <c r="Q2570" i="1"/>
  <c r="I2570" i="1"/>
  <c r="J2570" i="1" s="1"/>
  <c r="R381" i="1"/>
  <c r="S382" i="1" s="1"/>
  <c r="T382" i="1" s="1"/>
  <c r="U382" i="1" s="1"/>
  <c r="V382" i="1" l="1"/>
  <c r="X382" i="1" s="1"/>
  <c r="K2570" i="1"/>
  <c r="L2570" i="1"/>
  <c r="M2570" i="1" s="1"/>
  <c r="N2570" i="1" s="1"/>
  <c r="O2570" i="1" s="1"/>
  <c r="R382" i="1"/>
  <c r="Q2571" i="1" l="1"/>
  <c r="I2571" i="1"/>
  <c r="J2571" i="1" s="1"/>
  <c r="S383" i="1"/>
  <c r="T383" i="1" s="1"/>
  <c r="U383" i="1" s="1"/>
  <c r="V383" i="1" l="1"/>
  <c r="X383" i="1" s="1"/>
  <c r="K2571" i="1"/>
  <c r="L2571" i="1"/>
  <c r="M2571" i="1" s="1"/>
  <c r="N2571" i="1" s="1"/>
  <c r="O2571" i="1" s="1"/>
  <c r="R383" i="1"/>
  <c r="Q2572" i="1" l="1"/>
  <c r="I2572" i="1"/>
  <c r="J2572" i="1" s="1"/>
  <c r="S384" i="1"/>
  <c r="T384" i="1" s="1"/>
  <c r="U384" i="1" s="1"/>
  <c r="V384" i="1" l="1"/>
  <c r="X384" i="1" s="1"/>
  <c r="K2572" i="1"/>
  <c r="L2572" i="1"/>
  <c r="M2572" i="1" s="1"/>
  <c r="N2572" i="1" s="1"/>
  <c r="O2572" i="1" s="1"/>
  <c r="R384" i="1"/>
  <c r="I2573" i="1" l="1"/>
  <c r="J2573" i="1" s="1"/>
  <c r="Q2573" i="1"/>
  <c r="S385" i="1"/>
  <c r="T385" i="1" s="1"/>
  <c r="U385" i="1" s="1"/>
  <c r="V385" i="1" l="1"/>
  <c r="X385" i="1" s="1"/>
  <c r="K2573" i="1"/>
  <c r="L2573" i="1"/>
  <c r="M2573" i="1" s="1"/>
  <c r="N2573" i="1" s="1"/>
  <c r="O2573" i="1" s="1"/>
  <c r="R385" i="1"/>
  <c r="Q2574" i="1" l="1"/>
  <c r="I2574" i="1"/>
  <c r="J2574" i="1" s="1"/>
  <c r="L2574" i="1" s="1"/>
  <c r="S386" i="1"/>
  <c r="T386" i="1" s="1"/>
  <c r="U386" i="1" s="1"/>
  <c r="V386" i="1" l="1"/>
  <c r="X386" i="1" s="1"/>
  <c r="K2574" i="1"/>
  <c r="M2574" i="1"/>
  <c r="N2574" i="1" s="1"/>
  <c r="O2574" i="1" s="1"/>
  <c r="R386" i="1"/>
  <c r="S387" i="1" s="1"/>
  <c r="T387" i="1" s="1"/>
  <c r="U387" i="1" s="1"/>
  <c r="V387" i="1" l="1"/>
  <c r="X387" i="1" s="1"/>
  <c r="Q2575" i="1"/>
  <c r="I2575" i="1"/>
  <c r="J2575" i="1" s="1"/>
  <c r="R387" i="1"/>
  <c r="K2575" i="1" l="1"/>
  <c r="L2575" i="1"/>
  <c r="M2575" i="1" s="1"/>
  <c r="N2575" i="1" s="1"/>
  <c r="O2575" i="1" s="1"/>
  <c r="S388" i="1"/>
  <c r="T388" i="1" s="1"/>
  <c r="U388" i="1" s="1"/>
  <c r="V388" i="1" l="1"/>
  <c r="X388" i="1" s="1"/>
  <c r="Q2576" i="1"/>
  <c r="I2576" i="1"/>
  <c r="J2576" i="1" s="1"/>
  <c r="R388" i="1"/>
  <c r="K2576" i="1" l="1"/>
  <c r="L2576" i="1"/>
  <c r="M2576" i="1" s="1"/>
  <c r="N2576" i="1" s="1"/>
  <c r="O2576" i="1" s="1"/>
  <c r="S389" i="1"/>
  <c r="T389" i="1" s="1"/>
  <c r="U389" i="1" s="1"/>
  <c r="V389" i="1" l="1"/>
  <c r="X389" i="1" s="1"/>
  <c r="I2577" i="1"/>
  <c r="J2577" i="1" s="1"/>
  <c r="L2577" i="1" s="1"/>
  <c r="M2577" i="1" s="1"/>
  <c r="Q2577" i="1"/>
  <c r="R389" i="1"/>
  <c r="N2577" i="1" l="1"/>
  <c r="O2577" i="1" s="1"/>
  <c r="K2577" i="1"/>
  <c r="S390" i="1"/>
  <c r="T390" i="1" s="1"/>
  <c r="U390" i="1" s="1"/>
  <c r="V390" i="1" l="1"/>
  <c r="X390" i="1" s="1"/>
  <c r="Q2578" i="1"/>
  <c r="I2578" i="1"/>
  <c r="J2578" i="1" s="1"/>
  <c r="R390" i="1"/>
  <c r="K2578" i="1" l="1"/>
  <c r="L2578" i="1"/>
  <c r="M2578" i="1" s="1"/>
  <c r="N2578" i="1" s="1"/>
  <c r="O2578" i="1" s="1"/>
  <c r="S391" i="1"/>
  <c r="T391" i="1" s="1"/>
  <c r="U391" i="1" s="1"/>
  <c r="V391" i="1" l="1"/>
  <c r="X391" i="1" s="1"/>
  <c r="Q2579" i="1"/>
  <c r="I2579" i="1"/>
  <c r="J2579" i="1" s="1"/>
  <c r="R391" i="1"/>
  <c r="K2579" i="1" l="1"/>
  <c r="L2579" i="1"/>
  <c r="M2579" i="1" s="1"/>
  <c r="N2579" i="1" s="1"/>
  <c r="O2579" i="1" s="1"/>
  <c r="S392" i="1"/>
  <c r="T392" i="1" s="1"/>
  <c r="U392" i="1" s="1"/>
  <c r="V392" i="1" l="1"/>
  <c r="X392" i="1" s="1"/>
  <c r="Q2580" i="1"/>
  <c r="I2580" i="1"/>
  <c r="J2580" i="1" s="1"/>
  <c r="R392" i="1"/>
  <c r="L2580" i="1" l="1"/>
  <c r="M2580" i="1" s="1"/>
  <c r="N2580" i="1" s="1"/>
  <c r="O2580" i="1" s="1"/>
  <c r="K2580" i="1"/>
  <c r="S393" i="1"/>
  <c r="T393" i="1" s="1"/>
  <c r="U393" i="1" s="1"/>
  <c r="V393" i="1" l="1"/>
  <c r="X393" i="1" s="1"/>
  <c r="I2581" i="1"/>
  <c r="J2581" i="1" s="1"/>
  <c r="Q2581" i="1"/>
  <c r="R393" i="1"/>
  <c r="K2581" i="1" l="1"/>
  <c r="L2581" i="1"/>
  <c r="M2581" i="1" s="1"/>
  <c r="N2581" i="1" s="1"/>
  <c r="O2581" i="1" s="1"/>
  <c r="S394" i="1"/>
  <c r="T394" i="1" s="1"/>
  <c r="U394" i="1" s="1"/>
  <c r="V394" i="1" l="1"/>
  <c r="X394" i="1" s="1"/>
  <c r="Q2582" i="1"/>
  <c r="I2582" i="1"/>
  <c r="J2582" i="1" s="1"/>
  <c r="R394" i="1"/>
  <c r="S395" i="1" s="1"/>
  <c r="T395" i="1" s="1"/>
  <c r="U395" i="1" s="1"/>
  <c r="V395" i="1" l="1"/>
  <c r="X395" i="1" s="1"/>
  <c r="K2582" i="1"/>
  <c r="L2582" i="1"/>
  <c r="M2582" i="1" s="1"/>
  <c r="N2582" i="1" s="1"/>
  <c r="O2582" i="1" s="1"/>
  <c r="R395" i="1"/>
  <c r="Q2583" i="1" l="1"/>
  <c r="I2583" i="1"/>
  <c r="J2583" i="1" s="1"/>
  <c r="L2583" i="1" s="1"/>
  <c r="S396" i="1"/>
  <c r="T396" i="1" s="1"/>
  <c r="U396" i="1" s="1"/>
  <c r="V396" i="1" l="1"/>
  <c r="X396" i="1" s="1"/>
  <c r="K2583" i="1"/>
  <c r="M2583" i="1"/>
  <c r="N2583" i="1" s="1"/>
  <c r="O2583" i="1" s="1"/>
  <c r="R396" i="1"/>
  <c r="Q2584" i="1" l="1"/>
  <c r="I2584" i="1"/>
  <c r="J2584" i="1" s="1"/>
  <c r="S397" i="1"/>
  <c r="T397" i="1" s="1"/>
  <c r="U397" i="1" s="1"/>
  <c r="V397" i="1" l="1"/>
  <c r="X397" i="1" s="1"/>
  <c r="K2584" i="1"/>
  <c r="L2584" i="1"/>
  <c r="M2584" i="1" s="1"/>
  <c r="N2584" i="1" s="1"/>
  <c r="O2584" i="1" s="1"/>
  <c r="R397" i="1"/>
  <c r="Q2585" i="1" l="1"/>
  <c r="I2585" i="1"/>
  <c r="J2585" i="1" s="1"/>
  <c r="S398" i="1"/>
  <c r="T398" i="1" s="1"/>
  <c r="U398" i="1" s="1"/>
  <c r="V398" i="1" l="1"/>
  <c r="X398" i="1" s="1"/>
  <c r="K2585" i="1"/>
  <c r="L2585" i="1"/>
  <c r="M2585" i="1" s="1"/>
  <c r="N2585" i="1" s="1"/>
  <c r="O2585" i="1" s="1"/>
  <c r="R398" i="1"/>
  <c r="S399" i="1" s="1"/>
  <c r="T399" i="1" s="1"/>
  <c r="U399" i="1" s="1"/>
  <c r="V399" i="1" l="1"/>
  <c r="X399" i="1" s="1"/>
  <c r="Q2586" i="1"/>
  <c r="I2586" i="1"/>
  <c r="J2586" i="1" s="1"/>
  <c r="R399" i="1"/>
  <c r="K2586" i="1" l="1"/>
  <c r="L2586" i="1"/>
  <c r="M2586" i="1" s="1"/>
  <c r="N2586" i="1" s="1"/>
  <c r="O2586" i="1" s="1"/>
  <c r="S400" i="1"/>
  <c r="T400" i="1" s="1"/>
  <c r="U400" i="1" s="1"/>
  <c r="V400" i="1" l="1"/>
  <c r="X400" i="1" s="1"/>
  <c r="Q2587" i="1"/>
  <c r="I2587" i="1"/>
  <c r="J2587" i="1" s="1"/>
  <c r="R400" i="1"/>
  <c r="S401" i="1" s="1"/>
  <c r="T401" i="1" s="1"/>
  <c r="U401" i="1" s="1"/>
  <c r="V401" i="1" l="1"/>
  <c r="X401" i="1" s="1"/>
  <c r="K2587" i="1"/>
  <c r="L2587" i="1"/>
  <c r="M2587" i="1" s="1"/>
  <c r="N2587" i="1" s="1"/>
  <c r="O2587" i="1" s="1"/>
  <c r="R401" i="1"/>
  <c r="Q2588" i="1" l="1"/>
  <c r="I2588" i="1"/>
  <c r="J2588" i="1" s="1"/>
  <c r="S402" i="1"/>
  <c r="T402" i="1" s="1"/>
  <c r="U402" i="1" s="1"/>
  <c r="V402" i="1" l="1"/>
  <c r="X402" i="1" s="1"/>
  <c r="K2588" i="1"/>
  <c r="L2588" i="1"/>
  <c r="M2588" i="1" s="1"/>
  <c r="N2588" i="1" s="1"/>
  <c r="O2588" i="1" s="1"/>
  <c r="R402" i="1"/>
  <c r="S403" i="1" s="1"/>
  <c r="T403" i="1" s="1"/>
  <c r="U403" i="1" s="1"/>
  <c r="Z402" i="1" l="1"/>
  <c r="AG402" i="1"/>
  <c r="V403" i="1"/>
  <c r="X403" i="1" s="1"/>
  <c r="Q2589" i="1"/>
  <c r="I2589" i="1"/>
  <c r="J2589" i="1" s="1"/>
  <c r="R403" i="1"/>
  <c r="Z403" i="1" l="1"/>
  <c r="AG403" i="1"/>
  <c r="K2589" i="1"/>
  <c r="L2589" i="1"/>
  <c r="M2589" i="1" s="1"/>
  <c r="N2589" i="1" s="1"/>
  <c r="O2589" i="1" s="1"/>
  <c r="S404" i="1"/>
  <c r="T404" i="1" s="1"/>
  <c r="U404" i="1" s="1"/>
  <c r="V404" i="1" l="1"/>
  <c r="X404" i="1" s="1"/>
  <c r="Q2590" i="1"/>
  <c r="I2590" i="1"/>
  <c r="J2590" i="1" s="1"/>
  <c r="R404" i="1"/>
  <c r="Z404" i="1" l="1"/>
  <c r="AG404" i="1"/>
  <c r="K2590" i="1"/>
  <c r="L2590" i="1"/>
  <c r="M2590" i="1" s="1"/>
  <c r="N2590" i="1" s="1"/>
  <c r="O2590" i="1" s="1"/>
  <c r="S405" i="1"/>
  <c r="T405" i="1" s="1"/>
  <c r="U405" i="1" s="1"/>
  <c r="V405" i="1" l="1"/>
  <c r="X405" i="1" s="1"/>
  <c r="I2591" i="1"/>
  <c r="J2591" i="1" s="1"/>
  <c r="Q2591" i="1"/>
  <c r="R405" i="1"/>
  <c r="Z405" i="1" l="1"/>
  <c r="AG405" i="1"/>
  <c r="K2591" i="1"/>
  <c r="L2591" i="1"/>
  <c r="M2591" i="1" s="1"/>
  <c r="N2591" i="1" s="1"/>
  <c r="O2591" i="1" s="1"/>
  <c r="S406" i="1"/>
  <c r="T406" i="1" s="1"/>
  <c r="U406" i="1" s="1"/>
  <c r="V406" i="1" l="1"/>
  <c r="X406" i="1" s="1"/>
  <c r="I2592" i="1"/>
  <c r="J2592" i="1" s="1"/>
  <c r="Q2592" i="1"/>
  <c r="R406" i="1"/>
  <c r="Z406" i="1" l="1"/>
  <c r="AG406" i="1"/>
  <c r="K2592" i="1"/>
  <c r="L2592" i="1"/>
  <c r="M2592" i="1" s="1"/>
  <c r="N2592" i="1" s="1"/>
  <c r="O2592" i="1" s="1"/>
  <c r="S407" i="1"/>
  <c r="T407" i="1" s="1"/>
  <c r="U407" i="1" s="1"/>
  <c r="V407" i="1" l="1"/>
  <c r="X407" i="1" s="1"/>
  <c r="R407" i="1"/>
  <c r="Z407" i="1" l="1"/>
  <c r="AG407" i="1"/>
  <c r="S408" i="1"/>
  <c r="T408" i="1" s="1"/>
  <c r="U408" i="1" s="1"/>
  <c r="V408" i="1" l="1"/>
  <c r="X408" i="1" s="1"/>
  <c r="R408" i="1"/>
  <c r="Z408" i="1" l="1"/>
  <c r="AG408" i="1"/>
  <c r="S409" i="1"/>
  <c r="T409" i="1" s="1"/>
  <c r="U409" i="1" s="1"/>
  <c r="V409" i="1" l="1"/>
  <c r="X409" i="1" s="1"/>
  <c r="R409" i="1"/>
  <c r="Z409" i="1" l="1"/>
  <c r="AG409" i="1"/>
  <c r="S410" i="1"/>
  <c r="T410" i="1" s="1"/>
  <c r="U410" i="1" s="1"/>
  <c r="V410" i="1" l="1"/>
  <c r="X410" i="1" s="1"/>
  <c r="R410" i="1"/>
  <c r="S411" i="1" s="1"/>
  <c r="T411" i="1" s="1"/>
  <c r="U411" i="1" s="1"/>
  <c r="Z410" i="1" l="1"/>
  <c r="AG410" i="1"/>
  <c r="V411" i="1"/>
  <c r="X411" i="1" s="1"/>
  <c r="R411" i="1"/>
  <c r="Z411" i="1" l="1"/>
  <c r="AG411" i="1"/>
  <c r="S412" i="1"/>
  <c r="T412" i="1" s="1"/>
  <c r="U412" i="1" s="1"/>
  <c r="V412" i="1" l="1"/>
  <c r="X412" i="1" s="1"/>
  <c r="R412" i="1"/>
  <c r="Z412" i="1" l="1"/>
  <c r="AG412" i="1"/>
  <c r="S413" i="1"/>
  <c r="T413" i="1" s="1"/>
  <c r="U413" i="1" s="1"/>
  <c r="V413" i="1" l="1"/>
  <c r="X413" i="1" s="1"/>
  <c r="R413" i="1"/>
  <c r="Z413" i="1" l="1"/>
  <c r="AG413" i="1"/>
  <c r="S414" i="1"/>
  <c r="T414" i="1" s="1"/>
  <c r="U414" i="1" s="1"/>
  <c r="V414" i="1" l="1"/>
  <c r="X414" i="1" s="1"/>
  <c r="R414" i="1"/>
  <c r="Z414" i="1" l="1"/>
  <c r="AG414" i="1"/>
  <c r="S415" i="1"/>
  <c r="T415" i="1" s="1"/>
  <c r="U415" i="1" s="1"/>
  <c r="V415" i="1" l="1"/>
  <c r="X415" i="1" s="1"/>
  <c r="R415" i="1"/>
  <c r="Z415" i="1" l="1"/>
  <c r="AG415" i="1"/>
  <c r="S416" i="1"/>
  <c r="T416" i="1" s="1"/>
  <c r="U416" i="1" s="1"/>
  <c r="V416" i="1" l="1"/>
  <c r="X416" i="1" s="1"/>
  <c r="R416" i="1"/>
  <c r="Z416" i="1" l="1"/>
  <c r="AG416" i="1"/>
  <c r="S417" i="1"/>
  <c r="T417" i="1" s="1"/>
  <c r="U417" i="1" s="1"/>
  <c r="V417" i="1" l="1"/>
  <c r="X417" i="1" s="1"/>
  <c r="R417" i="1"/>
  <c r="Z417" i="1" l="1"/>
  <c r="AG417" i="1"/>
  <c r="S418" i="1"/>
  <c r="T418" i="1" s="1"/>
  <c r="U418" i="1" s="1"/>
  <c r="V418" i="1" l="1"/>
  <c r="X418" i="1" s="1"/>
  <c r="R418" i="1"/>
  <c r="Z418" i="1" l="1"/>
  <c r="AG418" i="1"/>
  <c r="S419" i="1"/>
  <c r="T419" i="1" s="1"/>
  <c r="U419" i="1" s="1"/>
  <c r="V419" i="1" l="1"/>
  <c r="X419" i="1" s="1"/>
  <c r="R419" i="1"/>
  <c r="S420" i="1" s="1"/>
  <c r="T420" i="1" s="1"/>
  <c r="U420" i="1" s="1"/>
  <c r="Z419" i="1" l="1"/>
  <c r="AG419" i="1"/>
  <c r="V420" i="1"/>
  <c r="X420" i="1" s="1"/>
  <c r="R420" i="1"/>
  <c r="S421" i="1" s="1"/>
  <c r="T421" i="1" s="1"/>
  <c r="U421" i="1" s="1"/>
  <c r="Z420" i="1" l="1"/>
  <c r="AG420" i="1"/>
  <c r="V421" i="1"/>
  <c r="X421" i="1" s="1"/>
  <c r="R421" i="1"/>
  <c r="Z421" i="1" l="1"/>
  <c r="AG421" i="1"/>
  <c r="S422" i="1"/>
  <c r="T422" i="1" s="1"/>
  <c r="U422" i="1" s="1"/>
  <c r="V422" i="1" l="1"/>
  <c r="X422" i="1" s="1"/>
  <c r="R422" i="1"/>
  <c r="S423" i="1" s="1"/>
  <c r="T423" i="1" s="1"/>
  <c r="U423" i="1" s="1"/>
  <c r="Z422" i="1" l="1"/>
  <c r="AG422" i="1"/>
  <c r="V423" i="1"/>
  <c r="X423" i="1" s="1"/>
  <c r="R423" i="1"/>
  <c r="Z423" i="1" l="1"/>
  <c r="AG423" i="1"/>
  <c r="S424" i="1"/>
  <c r="T424" i="1" s="1"/>
  <c r="U424" i="1" s="1"/>
  <c r="V424" i="1" l="1"/>
  <c r="X424" i="1" s="1"/>
  <c r="R424" i="1"/>
  <c r="Z424" i="1" l="1"/>
  <c r="AG424" i="1"/>
  <c r="S425" i="1"/>
  <c r="T425" i="1" s="1"/>
  <c r="U425" i="1" s="1"/>
  <c r="V425" i="1" l="1"/>
  <c r="X425" i="1" s="1"/>
  <c r="R425" i="1"/>
  <c r="Z425" i="1" l="1"/>
  <c r="AG425" i="1"/>
  <c r="S426" i="1"/>
  <c r="T426" i="1" s="1"/>
  <c r="U426" i="1" s="1"/>
  <c r="V426" i="1" l="1"/>
  <c r="X426" i="1" s="1"/>
  <c r="R426" i="1"/>
  <c r="Z426" i="1" l="1"/>
  <c r="AG426" i="1"/>
  <c r="S427" i="1"/>
  <c r="T427" i="1" s="1"/>
  <c r="U427" i="1" s="1"/>
  <c r="V427" i="1" l="1"/>
  <c r="X427" i="1" s="1"/>
  <c r="R427" i="1"/>
  <c r="Z427" i="1" l="1"/>
  <c r="AG427" i="1"/>
  <c r="S428" i="1"/>
  <c r="T428" i="1" s="1"/>
  <c r="U428" i="1" s="1"/>
  <c r="V428" i="1" l="1"/>
  <c r="X428" i="1" s="1"/>
  <c r="R428" i="1"/>
  <c r="S429" i="1" s="1"/>
  <c r="T429" i="1" s="1"/>
  <c r="U429" i="1" s="1"/>
  <c r="Z428" i="1" l="1"/>
  <c r="AG428" i="1"/>
  <c r="V429" i="1"/>
  <c r="X429" i="1" s="1"/>
  <c r="R429" i="1"/>
  <c r="Z429" i="1" l="1"/>
  <c r="AG429" i="1"/>
  <c r="S430" i="1"/>
  <c r="T430" i="1" s="1"/>
  <c r="U430" i="1" s="1"/>
  <c r="V430" i="1" l="1"/>
  <c r="X430" i="1" s="1"/>
  <c r="R430" i="1"/>
  <c r="Z430" i="1" l="1"/>
  <c r="AG430" i="1"/>
  <c r="S431" i="1"/>
  <c r="T431" i="1" s="1"/>
  <c r="U431" i="1" s="1"/>
  <c r="V431" i="1" l="1"/>
  <c r="X431" i="1" s="1"/>
  <c r="R431" i="1"/>
  <c r="Z431" i="1" l="1"/>
  <c r="AG431" i="1"/>
  <c r="S432" i="1"/>
  <c r="T432" i="1" s="1"/>
  <c r="U432" i="1" s="1"/>
  <c r="V432" i="1" l="1"/>
  <c r="X432" i="1" s="1"/>
  <c r="R432" i="1"/>
  <c r="Z432" i="1" l="1"/>
  <c r="E6" i="5" s="1"/>
  <c r="R6" i="5" s="1"/>
  <c r="AG432" i="1"/>
  <c r="S433" i="1"/>
  <c r="T433" i="1" s="1"/>
  <c r="U433" i="1" s="1"/>
  <c r="I6" i="5" l="1"/>
  <c r="G6" i="5"/>
  <c r="V433" i="1"/>
  <c r="X433" i="1" s="1"/>
  <c r="R433" i="1"/>
  <c r="Z433" i="1" l="1"/>
  <c r="AG433" i="1"/>
  <c r="S434" i="1"/>
  <c r="T434" i="1" s="1"/>
  <c r="U434" i="1" s="1"/>
  <c r="V434" i="1" l="1"/>
  <c r="X434" i="1" s="1"/>
  <c r="R434" i="1"/>
  <c r="Z434" i="1" l="1"/>
  <c r="AG434" i="1"/>
  <c r="S435" i="1"/>
  <c r="T435" i="1" s="1"/>
  <c r="U435" i="1" s="1"/>
  <c r="V435" i="1" l="1"/>
  <c r="X435" i="1" s="1"/>
  <c r="R435" i="1"/>
  <c r="Z435" i="1" l="1"/>
  <c r="AG435" i="1"/>
  <c r="S436" i="1"/>
  <c r="T436" i="1" s="1"/>
  <c r="U436" i="1" s="1"/>
  <c r="V436" i="1" l="1"/>
  <c r="X436" i="1" s="1"/>
  <c r="R436" i="1"/>
  <c r="Z436" i="1" l="1"/>
  <c r="AG436" i="1"/>
  <c r="S437" i="1"/>
  <c r="T437" i="1" s="1"/>
  <c r="U437" i="1" s="1"/>
  <c r="V437" i="1" l="1"/>
  <c r="X437" i="1" s="1"/>
  <c r="R437" i="1"/>
  <c r="Z437" i="1" l="1"/>
  <c r="AG437" i="1"/>
  <c r="S438" i="1"/>
  <c r="T438" i="1" s="1"/>
  <c r="U438" i="1" s="1"/>
  <c r="V438" i="1" l="1"/>
  <c r="X438" i="1" s="1"/>
  <c r="R438" i="1"/>
  <c r="S439" i="1" s="1"/>
  <c r="T439" i="1" s="1"/>
  <c r="U439" i="1" s="1"/>
  <c r="Z438" i="1" l="1"/>
  <c r="AG438" i="1"/>
  <c r="V439" i="1"/>
  <c r="X439" i="1" s="1"/>
  <c r="R439" i="1"/>
  <c r="Z439" i="1" l="1"/>
  <c r="AG439" i="1"/>
  <c r="S440" i="1"/>
  <c r="T440" i="1" s="1"/>
  <c r="U440" i="1" s="1"/>
  <c r="V440" i="1" l="1"/>
  <c r="X440" i="1" s="1"/>
  <c r="R440" i="1"/>
  <c r="Z440" i="1" l="1"/>
  <c r="AG440" i="1"/>
  <c r="S441" i="1"/>
  <c r="T441" i="1" s="1"/>
  <c r="U441" i="1" s="1"/>
  <c r="V441" i="1" l="1"/>
  <c r="X441" i="1" s="1"/>
  <c r="R441" i="1"/>
  <c r="Z441" i="1" l="1"/>
  <c r="AG441" i="1"/>
  <c r="S442" i="1"/>
  <c r="T442" i="1" s="1"/>
  <c r="U442" i="1" s="1"/>
  <c r="V442" i="1" l="1"/>
  <c r="X442" i="1" s="1"/>
  <c r="R442" i="1"/>
  <c r="Z442" i="1" l="1"/>
  <c r="AG442" i="1"/>
  <c r="S443" i="1"/>
  <c r="T443" i="1" s="1"/>
  <c r="U443" i="1" s="1"/>
  <c r="V443" i="1" l="1"/>
  <c r="X443" i="1" s="1"/>
  <c r="R443" i="1"/>
  <c r="Z443" i="1" l="1"/>
  <c r="AG443" i="1"/>
  <c r="S444" i="1"/>
  <c r="T444" i="1" s="1"/>
  <c r="U444" i="1" s="1"/>
  <c r="V444" i="1" l="1"/>
  <c r="X444" i="1" s="1"/>
  <c r="R444" i="1"/>
  <c r="S445" i="1" s="1"/>
  <c r="T445" i="1" s="1"/>
  <c r="U445" i="1" s="1"/>
  <c r="Z444" i="1" l="1"/>
  <c r="AG444" i="1"/>
  <c r="V445" i="1"/>
  <c r="X445" i="1" s="1"/>
  <c r="R445" i="1"/>
  <c r="Z445" i="1" l="1"/>
  <c r="AG445" i="1"/>
  <c r="S446" i="1"/>
  <c r="T446" i="1" s="1"/>
  <c r="U446" i="1" s="1"/>
  <c r="V446" i="1" l="1"/>
  <c r="X446" i="1" s="1"/>
  <c r="R446" i="1"/>
  <c r="Z446" i="1" l="1"/>
  <c r="AG446" i="1"/>
  <c r="S447" i="1"/>
  <c r="T447" i="1" s="1"/>
  <c r="U447" i="1" s="1"/>
  <c r="V447" i="1" l="1"/>
  <c r="X447" i="1" s="1"/>
  <c r="R447" i="1"/>
  <c r="Z447" i="1" l="1"/>
  <c r="AG447" i="1"/>
  <c r="S448" i="1"/>
  <c r="T448" i="1" s="1"/>
  <c r="U448" i="1" s="1"/>
  <c r="V448" i="1" l="1"/>
  <c r="X448" i="1" s="1"/>
  <c r="R448" i="1"/>
  <c r="Z448" i="1" l="1"/>
  <c r="AG448" i="1"/>
  <c r="S449" i="1"/>
  <c r="T449" i="1" s="1"/>
  <c r="U449" i="1" s="1"/>
  <c r="V449" i="1" l="1"/>
  <c r="X449" i="1" s="1"/>
  <c r="R449" i="1"/>
  <c r="Z449" i="1" l="1"/>
  <c r="AG449" i="1"/>
  <c r="S450" i="1"/>
  <c r="T450" i="1" s="1"/>
  <c r="U450" i="1" s="1"/>
  <c r="V450" i="1" l="1"/>
  <c r="X450" i="1" s="1"/>
  <c r="R450" i="1"/>
  <c r="Z450" i="1" l="1"/>
  <c r="AG450" i="1"/>
  <c r="S451" i="1"/>
  <c r="T451" i="1" s="1"/>
  <c r="U451" i="1" s="1"/>
  <c r="V451" i="1" l="1"/>
  <c r="X451" i="1" s="1"/>
  <c r="R451" i="1"/>
  <c r="Z451" i="1" l="1"/>
  <c r="AG451" i="1"/>
  <c r="S452" i="1"/>
  <c r="T452" i="1" s="1"/>
  <c r="U452" i="1" s="1"/>
  <c r="V452" i="1" l="1"/>
  <c r="X452" i="1" s="1"/>
  <c r="R452" i="1"/>
  <c r="Z452" i="1" l="1"/>
  <c r="AG452" i="1"/>
  <c r="S453" i="1"/>
  <c r="T453" i="1" s="1"/>
  <c r="U453" i="1" s="1"/>
  <c r="V453" i="1" l="1"/>
  <c r="X453" i="1" s="1"/>
  <c r="R453" i="1"/>
  <c r="Z453" i="1" l="1"/>
  <c r="AG453" i="1"/>
  <c r="S454" i="1"/>
  <c r="T454" i="1" s="1"/>
  <c r="U454" i="1" s="1"/>
  <c r="V454" i="1" l="1"/>
  <c r="X454" i="1" s="1"/>
  <c r="R454" i="1"/>
  <c r="Z454" i="1" l="1"/>
  <c r="AG454" i="1"/>
  <c r="S455" i="1"/>
  <c r="T455" i="1" s="1"/>
  <c r="U455" i="1" s="1"/>
  <c r="V455" i="1" l="1"/>
  <c r="X455" i="1" s="1"/>
  <c r="R455" i="1"/>
  <c r="Z455" i="1" l="1"/>
  <c r="AG455" i="1"/>
  <c r="S456" i="1"/>
  <c r="T456" i="1" s="1"/>
  <c r="U456" i="1" s="1"/>
  <c r="V456" i="1" l="1"/>
  <c r="X456" i="1" s="1"/>
  <c r="R456" i="1"/>
  <c r="Z456" i="1" l="1"/>
  <c r="AG456" i="1"/>
  <c r="S457" i="1"/>
  <c r="T457" i="1" s="1"/>
  <c r="U457" i="1" s="1"/>
  <c r="V457" i="1" l="1"/>
  <c r="X457" i="1" s="1"/>
  <c r="R457" i="1"/>
  <c r="Z457" i="1" l="1"/>
  <c r="AG457" i="1"/>
  <c r="S458" i="1"/>
  <c r="T458" i="1" s="1"/>
  <c r="U458" i="1" s="1"/>
  <c r="V458" i="1" l="1"/>
  <c r="X458" i="1" s="1"/>
  <c r="R458" i="1"/>
  <c r="Z458" i="1" l="1"/>
  <c r="AG458" i="1"/>
  <c r="S459" i="1"/>
  <c r="T459" i="1" s="1"/>
  <c r="U459" i="1" s="1"/>
  <c r="V459" i="1" l="1"/>
  <c r="X459" i="1" s="1"/>
  <c r="R459" i="1"/>
  <c r="Z459" i="1" l="1"/>
  <c r="AG459" i="1"/>
  <c r="S460" i="1"/>
  <c r="T460" i="1" s="1"/>
  <c r="U460" i="1" s="1"/>
  <c r="V460" i="1" l="1"/>
  <c r="X460" i="1" s="1"/>
  <c r="R460" i="1"/>
  <c r="Z460" i="1" l="1"/>
  <c r="AG460" i="1"/>
  <c r="S461" i="1"/>
  <c r="T461" i="1" s="1"/>
  <c r="U461" i="1" s="1"/>
  <c r="V461" i="1" l="1"/>
  <c r="X461" i="1" s="1"/>
  <c r="R461" i="1"/>
  <c r="Z461" i="1" l="1"/>
  <c r="AG461" i="1"/>
  <c r="S462" i="1"/>
  <c r="T462" i="1" s="1"/>
  <c r="U462" i="1" s="1"/>
  <c r="V462" i="1" l="1"/>
  <c r="X462" i="1" s="1"/>
  <c r="R462" i="1"/>
  <c r="Z462" i="1" l="1"/>
  <c r="E7" i="5" s="1"/>
  <c r="R7" i="5" s="1"/>
  <c r="AG462" i="1"/>
  <c r="S463" i="1"/>
  <c r="T463" i="1" s="1"/>
  <c r="U463" i="1" s="1"/>
  <c r="G7" i="5" l="1"/>
  <c r="I7" i="5"/>
  <c r="V463" i="1"/>
  <c r="X463" i="1" s="1"/>
  <c r="R463" i="1"/>
  <c r="S464" i="1" s="1"/>
  <c r="T464" i="1" s="1"/>
  <c r="U464" i="1" s="1"/>
  <c r="Z463" i="1" l="1"/>
  <c r="AG463" i="1"/>
  <c r="V464" i="1"/>
  <c r="X464" i="1" s="1"/>
  <c r="R464" i="1"/>
  <c r="Z464" i="1" l="1"/>
  <c r="AG464" i="1"/>
  <c r="S465" i="1"/>
  <c r="T465" i="1" s="1"/>
  <c r="U465" i="1" s="1"/>
  <c r="V465" i="1" l="1"/>
  <c r="X465" i="1" s="1"/>
  <c r="R465" i="1"/>
  <c r="Z465" i="1" l="1"/>
  <c r="AG465" i="1"/>
  <c r="S466" i="1"/>
  <c r="T466" i="1" s="1"/>
  <c r="U466" i="1" s="1"/>
  <c r="V466" i="1" l="1"/>
  <c r="X466" i="1" s="1"/>
  <c r="R466" i="1"/>
  <c r="S467" i="1" s="1"/>
  <c r="T467" i="1" s="1"/>
  <c r="U467" i="1" s="1"/>
  <c r="Z466" i="1" l="1"/>
  <c r="AG466" i="1"/>
  <c r="V467" i="1"/>
  <c r="X467" i="1" s="1"/>
  <c r="R467" i="1"/>
  <c r="S468" i="1" s="1"/>
  <c r="T468" i="1" s="1"/>
  <c r="U468" i="1" s="1"/>
  <c r="Z467" i="1" l="1"/>
  <c r="AG467" i="1"/>
  <c r="V468" i="1"/>
  <c r="X468" i="1" s="1"/>
  <c r="R468" i="1"/>
  <c r="Z468" i="1" l="1"/>
  <c r="AG468" i="1"/>
  <c r="S469" i="1"/>
  <c r="T469" i="1" s="1"/>
  <c r="U469" i="1" s="1"/>
  <c r="V469" i="1" l="1"/>
  <c r="X469" i="1" s="1"/>
  <c r="R469" i="1"/>
  <c r="Z469" i="1" l="1"/>
  <c r="AG469" i="1"/>
  <c r="S470" i="1"/>
  <c r="T470" i="1" s="1"/>
  <c r="U470" i="1" s="1"/>
  <c r="V470" i="1" l="1"/>
  <c r="X470" i="1" s="1"/>
  <c r="R470" i="1"/>
  <c r="S471" i="1" s="1"/>
  <c r="T471" i="1" s="1"/>
  <c r="U471" i="1" s="1"/>
  <c r="Z470" i="1" l="1"/>
  <c r="AG470" i="1"/>
  <c r="V471" i="1"/>
  <c r="X471" i="1" s="1"/>
  <c r="R471" i="1"/>
  <c r="S472" i="1" s="1"/>
  <c r="T472" i="1" s="1"/>
  <c r="U472" i="1" s="1"/>
  <c r="Z471" i="1" l="1"/>
  <c r="AG471" i="1"/>
  <c r="V472" i="1"/>
  <c r="X472" i="1" s="1"/>
  <c r="R472" i="1"/>
  <c r="S473" i="1" s="1"/>
  <c r="T473" i="1" s="1"/>
  <c r="U473" i="1" s="1"/>
  <c r="Z472" i="1" l="1"/>
  <c r="AG472" i="1"/>
  <c r="V473" i="1"/>
  <c r="X473" i="1" s="1"/>
  <c r="R473" i="1"/>
  <c r="S474" i="1" s="1"/>
  <c r="T474" i="1" s="1"/>
  <c r="U474" i="1" s="1"/>
  <c r="Z473" i="1" l="1"/>
  <c r="AG473" i="1"/>
  <c r="V474" i="1"/>
  <c r="X474" i="1" s="1"/>
  <c r="R474" i="1"/>
  <c r="S475" i="1" s="1"/>
  <c r="T475" i="1" s="1"/>
  <c r="U475" i="1" s="1"/>
  <c r="Z474" i="1" l="1"/>
  <c r="AG474" i="1"/>
  <c r="V475" i="1"/>
  <c r="X475" i="1" s="1"/>
  <c r="R475" i="1"/>
  <c r="Z475" i="1" l="1"/>
  <c r="AG475" i="1"/>
  <c r="S476" i="1"/>
  <c r="T476" i="1" s="1"/>
  <c r="U476" i="1" s="1"/>
  <c r="V476" i="1" l="1"/>
  <c r="X476" i="1" s="1"/>
  <c r="R476" i="1"/>
  <c r="Z476" i="1" l="1"/>
  <c r="AG476" i="1"/>
  <c r="S477" i="1"/>
  <c r="T477" i="1" s="1"/>
  <c r="U477" i="1" s="1"/>
  <c r="V477" i="1" l="1"/>
  <c r="X477" i="1" s="1"/>
  <c r="R477" i="1"/>
  <c r="Z477" i="1" l="1"/>
  <c r="AG477" i="1"/>
  <c r="S478" i="1"/>
  <c r="T478" i="1" s="1"/>
  <c r="U478" i="1" s="1"/>
  <c r="V478" i="1" l="1"/>
  <c r="X478" i="1" s="1"/>
  <c r="R478" i="1"/>
  <c r="Z478" i="1" l="1"/>
  <c r="AG478" i="1"/>
  <c r="S479" i="1"/>
  <c r="T479" i="1" s="1"/>
  <c r="U479" i="1" s="1"/>
  <c r="V479" i="1" l="1"/>
  <c r="X479" i="1" s="1"/>
  <c r="R479" i="1"/>
  <c r="Z479" i="1" l="1"/>
  <c r="AG479" i="1"/>
  <c r="S480" i="1"/>
  <c r="T480" i="1" s="1"/>
  <c r="U480" i="1" s="1"/>
  <c r="V480" i="1" l="1"/>
  <c r="X480" i="1" s="1"/>
  <c r="R480" i="1"/>
  <c r="Z480" i="1" l="1"/>
  <c r="AG480" i="1"/>
  <c r="S481" i="1"/>
  <c r="T481" i="1" s="1"/>
  <c r="U481" i="1" s="1"/>
  <c r="V481" i="1" l="1"/>
  <c r="X481" i="1" s="1"/>
  <c r="R481" i="1"/>
  <c r="Z481" i="1" l="1"/>
  <c r="AG481" i="1"/>
  <c r="S482" i="1"/>
  <c r="T482" i="1" s="1"/>
  <c r="U482" i="1" s="1"/>
  <c r="V482" i="1" l="1"/>
  <c r="X482" i="1" s="1"/>
  <c r="R482" i="1"/>
  <c r="S483" i="1" s="1"/>
  <c r="T483" i="1" s="1"/>
  <c r="U483" i="1" s="1"/>
  <c r="Z482" i="1" l="1"/>
  <c r="AG482" i="1"/>
  <c r="V483" i="1"/>
  <c r="X483" i="1" s="1"/>
  <c r="R483" i="1"/>
  <c r="Z483" i="1" l="1"/>
  <c r="AG483" i="1"/>
  <c r="S484" i="1"/>
  <c r="T484" i="1" s="1"/>
  <c r="U484" i="1" s="1"/>
  <c r="V484" i="1" l="1"/>
  <c r="X484" i="1" s="1"/>
  <c r="R484" i="1"/>
  <c r="Z484" i="1" l="1"/>
  <c r="AG484" i="1"/>
  <c r="S485" i="1"/>
  <c r="T485" i="1" s="1"/>
  <c r="U485" i="1" s="1"/>
  <c r="V485" i="1" l="1"/>
  <c r="X485" i="1" s="1"/>
  <c r="R485" i="1"/>
  <c r="Z485" i="1" l="1"/>
  <c r="AG485" i="1"/>
  <c r="S486" i="1"/>
  <c r="T486" i="1" s="1"/>
  <c r="U486" i="1" s="1"/>
  <c r="V486" i="1" l="1"/>
  <c r="X486" i="1" s="1"/>
  <c r="R486" i="1"/>
  <c r="S487" i="1" s="1"/>
  <c r="T487" i="1" s="1"/>
  <c r="U487" i="1" s="1"/>
  <c r="Z486" i="1" l="1"/>
  <c r="AG486" i="1"/>
  <c r="V487" i="1"/>
  <c r="X487" i="1" s="1"/>
  <c r="R487" i="1"/>
  <c r="Z487" i="1" l="1"/>
  <c r="AG487" i="1"/>
  <c r="S488" i="1"/>
  <c r="T488" i="1" s="1"/>
  <c r="U488" i="1" s="1"/>
  <c r="V488" i="1" l="1"/>
  <c r="X488" i="1" s="1"/>
  <c r="R488" i="1"/>
  <c r="Z488" i="1" l="1"/>
  <c r="AG488" i="1"/>
  <c r="S489" i="1"/>
  <c r="T489" i="1" s="1"/>
  <c r="U489" i="1" s="1"/>
  <c r="V489" i="1" l="1"/>
  <c r="X489" i="1" s="1"/>
  <c r="R489" i="1"/>
  <c r="Z489" i="1" l="1"/>
  <c r="AG489" i="1"/>
  <c r="S490" i="1"/>
  <c r="T490" i="1" s="1"/>
  <c r="U490" i="1" s="1"/>
  <c r="V490" i="1" l="1"/>
  <c r="X490" i="1" s="1"/>
  <c r="R490" i="1"/>
  <c r="Z490" i="1" l="1"/>
  <c r="AG490" i="1"/>
  <c r="S491" i="1"/>
  <c r="T491" i="1" s="1"/>
  <c r="U491" i="1" s="1"/>
  <c r="V491" i="1" l="1"/>
  <c r="X491" i="1" s="1"/>
  <c r="R491" i="1"/>
  <c r="Z491" i="1" l="1"/>
  <c r="AG491" i="1"/>
  <c r="S492" i="1"/>
  <c r="T492" i="1" s="1"/>
  <c r="U492" i="1" s="1"/>
  <c r="V492" i="1" l="1"/>
  <c r="X492" i="1" s="1"/>
  <c r="R492" i="1"/>
  <c r="Z492" i="1" l="1"/>
  <c r="AG492" i="1"/>
  <c r="S493" i="1"/>
  <c r="T493" i="1" s="1"/>
  <c r="U493" i="1" s="1"/>
  <c r="V493" i="1" l="1"/>
  <c r="X493" i="1" s="1"/>
  <c r="R493" i="1"/>
  <c r="S494" i="1" s="1"/>
  <c r="T494" i="1" s="1"/>
  <c r="U494" i="1" s="1"/>
  <c r="Z493" i="1" l="1"/>
  <c r="E8" i="5" s="1"/>
  <c r="R8" i="5" s="1"/>
  <c r="AG493" i="1"/>
  <c r="V494" i="1"/>
  <c r="X494" i="1" s="1"/>
  <c r="R494" i="1"/>
  <c r="I8" i="5" l="1"/>
  <c r="G8" i="5"/>
  <c r="Z494" i="1"/>
  <c r="AG494" i="1"/>
  <c r="S495" i="1"/>
  <c r="T495" i="1" s="1"/>
  <c r="U495" i="1" s="1"/>
  <c r="V495" i="1" l="1"/>
  <c r="X495" i="1" s="1"/>
  <c r="R495" i="1"/>
  <c r="Z495" i="1" l="1"/>
  <c r="AG495" i="1"/>
  <c r="S496" i="1"/>
  <c r="T496" i="1" s="1"/>
  <c r="U496" i="1" s="1"/>
  <c r="V496" i="1" l="1"/>
  <c r="X496" i="1" s="1"/>
  <c r="R496" i="1"/>
  <c r="Z496" i="1" l="1"/>
  <c r="AG496" i="1"/>
  <c r="S497" i="1"/>
  <c r="T497" i="1" s="1"/>
  <c r="U497" i="1" s="1"/>
  <c r="V497" i="1" l="1"/>
  <c r="X497" i="1" s="1"/>
  <c r="R497" i="1"/>
  <c r="Z497" i="1" l="1"/>
  <c r="AG497" i="1"/>
  <c r="S498" i="1"/>
  <c r="T498" i="1" s="1"/>
  <c r="U498" i="1" s="1"/>
  <c r="V498" i="1" l="1"/>
  <c r="X498" i="1" s="1"/>
  <c r="R498" i="1"/>
  <c r="Z498" i="1" l="1"/>
  <c r="AG498" i="1"/>
  <c r="S499" i="1"/>
  <c r="T499" i="1" s="1"/>
  <c r="U499" i="1" s="1"/>
  <c r="V499" i="1" l="1"/>
  <c r="X499" i="1" s="1"/>
  <c r="R499" i="1"/>
  <c r="Z499" i="1" l="1"/>
  <c r="AG499" i="1"/>
  <c r="S500" i="1"/>
  <c r="T500" i="1" s="1"/>
  <c r="U500" i="1" s="1"/>
  <c r="V500" i="1" l="1"/>
  <c r="X500" i="1" s="1"/>
  <c r="R500" i="1"/>
  <c r="S501" i="1" s="1"/>
  <c r="T501" i="1" s="1"/>
  <c r="U501" i="1" s="1"/>
  <c r="Z500" i="1" l="1"/>
  <c r="AG500" i="1"/>
  <c r="V501" i="1"/>
  <c r="X501" i="1" s="1"/>
  <c r="R501" i="1"/>
  <c r="Z501" i="1" l="1"/>
  <c r="AG501" i="1"/>
  <c r="S502" i="1"/>
  <c r="T502" i="1" s="1"/>
  <c r="U502" i="1" s="1"/>
  <c r="V502" i="1" l="1"/>
  <c r="X502" i="1" s="1"/>
  <c r="R502" i="1"/>
  <c r="Z502" i="1" l="1"/>
  <c r="AG502" i="1"/>
  <c r="S503" i="1"/>
  <c r="T503" i="1" s="1"/>
  <c r="U503" i="1" s="1"/>
  <c r="V503" i="1" l="1"/>
  <c r="X503" i="1" s="1"/>
  <c r="R503" i="1"/>
  <c r="Z503" i="1" l="1"/>
  <c r="AG503" i="1"/>
  <c r="S504" i="1"/>
  <c r="T504" i="1" s="1"/>
  <c r="U504" i="1" s="1"/>
  <c r="V504" i="1" l="1"/>
  <c r="X504" i="1" s="1"/>
  <c r="R504" i="1"/>
  <c r="Z504" i="1" l="1"/>
  <c r="AG504" i="1"/>
  <c r="S505" i="1"/>
  <c r="T505" i="1" s="1"/>
  <c r="U505" i="1" s="1"/>
  <c r="V505" i="1" l="1"/>
  <c r="X505" i="1" s="1"/>
  <c r="R505" i="1"/>
  <c r="Z505" i="1" l="1"/>
  <c r="AG505" i="1"/>
  <c r="S506" i="1"/>
  <c r="T506" i="1" s="1"/>
  <c r="U506" i="1" s="1"/>
  <c r="V506" i="1" l="1"/>
  <c r="X506" i="1" s="1"/>
  <c r="R506" i="1"/>
  <c r="Z506" i="1" l="1"/>
  <c r="AG506" i="1"/>
  <c r="S507" i="1"/>
  <c r="T507" i="1" s="1"/>
  <c r="U507" i="1" s="1"/>
  <c r="V507" i="1" l="1"/>
  <c r="X507" i="1" s="1"/>
  <c r="R507" i="1"/>
  <c r="Z507" i="1" l="1"/>
  <c r="AG507" i="1"/>
  <c r="S508" i="1"/>
  <c r="T508" i="1" s="1"/>
  <c r="U508" i="1" s="1"/>
  <c r="V508" i="1" l="1"/>
  <c r="X508" i="1" s="1"/>
  <c r="R508" i="1"/>
  <c r="Z508" i="1" l="1"/>
  <c r="AG508" i="1"/>
  <c r="S509" i="1"/>
  <c r="T509" i="1" s="1"/>
  <c r="U509" i="1" s="1"/>
  <c r="V509" i="1" l="1"/>
  <c r="X509" i="1" s="1"/>
  <c r="R509" i="1"/>
  <c r="S510" i="1" s="1"/>
  <c r="T510" i="1" s="1"/>
  <c r="U510" i="1" s="1"/>
  <c r="Z509" i="1" l="1"/>
  <c r="AG509" i="1"/>
  <c r="V510" i="1"/>
  <c r="X510" i="1" s="1"/>
  <c r="R510" i="1"/>
  <c r="Z510" i="1" l="1"/>
  <c r="AG510" i="1"/>
  <c r="S511" i="1"/>
  <c r="T511" i="1" s="1"/>
  <c r="U511" i="1" s="1"/>
  <c r="V511" i="1" l="1"/>
  <c r="X511" i="1" s="1"/>
  <c r="R511" i="1"/>
  <c r="Z511" i="1" l="1"/>
  <c r="AG511" i="1"/>
  <c r="S512" i="1"/>
  <c r="T512" i="1" s="1"/>
  <c r="U512" i="1" s="1"/>
  <c r="V512" i="1" l="1"/>
  <c r="X512" i="1" s="1"/>
  <c r="R512" i="1"/>
  <c r="S513" i="1" s="1"/>
  <c r="T513" i="1" s="1"/>
  <c r="U513" i="1" s="1"/>
  <c r="Z512" i="1" l="1"/>
  <c r="AG512" i="1"/>
  <c r="V513" i="1"/>
  <c r="X513" i="1" s="1"/>
  <c r="R513" i="1"/>
  <c r="Z513" i="1" l="1"/>
  <c r="AG513" i="1"/>
  <c r="S514" i="1"/>
  <c r="T514" i="1" s="1"/>
  <c r="U514" i="1" s="1"/>
  <c r="V514" i="1" l="1"/>
  <c r="X514" i="1" s="1"/>
  <c r="R514" i="1"/>
  <c r="Z514" i="1" l="1"/>
  <c r="AG514" i="1"/>
  <c r="S515" i="1"/>
  <c r="T515" i="1" s="1"/>
  <c r="U515" i="1" s="1"/>
  <c r="V515" i="1" l="1"/>
  <c r="X515" i="1" s="1"/>
  <c r="R515" i="1"/>
  <c r="S516" i="1" s="1"/>
  <c r="T516" i="1" s="1"/>
  <c r="U516" i="1" s="1"/>
  <c r="Z515" i="1" l="1"/>
  <c r="AG515" i="1"/>
  <c r="V516" i="1"/>
  <c r="X516" i="1" s="1"/>
  <c r="R516" i="1"/>
  <c r="Z516" i="1" l="1"/>
  <c r="AG516" i="1"/>
  <c r="S517" i="1"/>
  <c r="T517" i="1" s="1"/>
  <c r="U517" i="1" s="1"/>
  <c r="V517" i="1" l="1"/>
  <c r="X517" i="1" s="1"/>
  <c r="R517" i="1"/>
  <c r="Z517" i="1" l="1"/>
  <c r="AG517" i="1"/>
  <c r="S518" i="1"/>
  <c r="T518" i="1" s="1"/>
  <c r="U518" i="1" s="1"/>
  <c r="V518" i="1" l="1"/>
  <c r="X518" i="1" s="1"/>
  <c r="R518" i="1"/>
  <c r="Z518" i="1" l="1"/>
  <c r="AG518" i="1"/>
  <c r="S519" i="1"/>
  <c r="T519" i="1" s="1"/>
  <c r="U519" i="1" s="1"/>
  <c r="V519" i="1" l="1"/>
  <c r="X519" i="1" s="1"/>
  <c r="R519" i="1"/>
  <c r="Z519" i="1" l="1"/>
  <c r="AG519" i="1"/>
  <c r="S520" i="1"/>
  <c r="T520" i="1" s="1"/>
  <c r="U520" i="1" s="1"/>
  <c r="V520" i="1" l="1"/>
  <c r="X520" i="1" s="1"/>
  <c r="R520" i="1"/>
  <c r="Z520" i="1" l="1"/>
  <c r="AG520" i="1"/>
  <c r="S521" i="1"/>
  <c r="T521" i="1" s="1"/>
  <c r="U521" i="1" s="1"/>
  <c r="V521" i="1" l="1"/>
  <c r="X521" i="1" s="1"/>
  <c r="R521" i="1"/>
  <c r="Z521" i="1" l="1"/>
  <c r="AG521" i="1"/>
  <c r="S522" i="1"/>
  <c r="T522" i="1" s="1"/>
  <c r="U522" i="1" s="1"/>
  <c r="V522" i="1" l="1"/>
  <c r="X522" i="1" s="1"/>
  <c r="R522" i="1"/>
  <c r="Z522" i="1" l="1"/>
  <c r="AG522" i="1"/>
  <c r="S523" i="1"/>
  <c r="T523" i="1" s="1"/>
  <c r="U523" i="1" s="1"/>
  <c r="V523" i="1" l="1"/>
  <c r="X523" i="1" s="1"/>
  <c r="R523" i="1"/>
  <c r="S524" i="1" s="1"/>
  <c r="T524" i="1" s="1"/>
  <c r="U524" i="1" s="1"/>
  <c r="Z523" i="1" l="1"/>
  <c r="AG523" i="1"/>
  <c r="V524" i="1"/>
  <c r="X524" i="1" s="1"/>
  <c r="R524" i="1"/>
  <c r="S525" i="1" s="1"/>
  <c r="T525" i="1" s="1"/>
  <c r="U525" i="1" s="1"/>
  <c r="Z524" i="1" l="1"/>
  <c r="E9" i="5" s="1"/>
  <c r="R9" i="5" s="1"/>
  <c r="AG524" i="1"/>
  <c r="V525" i="1"/>
  <c r="X525" i="1" s="1"/>
  <c r="R525" i="1"/>
  <c r="I9" i="5" l="1"/>
  <c r="G9" i="5"/>
  <c r="Z525" i="1"/>
  <c r="AG525" i="1"/>
  <c r="S526" i="1"/>
  <c r="T526" i="1" s="1"/>
  <c r="U526" i="1" s="1"/>
  <c r="V526" i="1" l="1"/>
  <c r="X526" i="1" s="1"/>
  <c r="R526" i="1"/>
  <c r="Z526" i="1" l="1"/>
  <c r="AG526" i="1"/>
  <c r="S527" i="1"/>
  <c r="T527" i="1" s="1"/>
  <c r="U527" i="1" s="1"/>
  <c r="V527" i="1" l="1"/>
  <c r="X527" i="1" s="1"/>
  <c r="R527" i="1"/>
  <c r="S528" i="1" s="1"/>
  <c r="T528" i="1" s="1"/>
  <c r="U528" i="1" s="1"/>
  <c r="Z527" i="1" l="1"/>
  <c r="AG527" i="1"/>
  <c r="V528" i="1"/>
  <c r="X528" i="1" s="1"/>
  <c r="R528" i="1"/>
  <c r="S529" i="1" s="1"/>
  <c r="T529" i="1" s="1"/>
  <c r="U529" i="1" s="1"/>
  <c r="Z528" i="1" l="1"/>
  <c r="AG528" i="1"/>
  <c r="V529" i="1"/>
  <c r="X529" i="1" s="1"/>
  <c r="R529" i="1"/>
  <c r="Z529" i="1" l="1"/>
  <c r="AG529" i="1"/>
  <c r="S530" i="1"/>
  <c r="T530" i="1" s="1"/>
  <c r="U530" i="1" s="1"/>
  <c r="V530" i="1" l="1"/>
  <c r="X530" i="1" s="1"/>
  <c r="R530" i="1"/>
  <c r="Z530" i="1" l="1"/>
  <c r="AG530" i="1"/>
  <c r="S531" i="1"/>
  <c r="T531" i="1" s="1"/>
  <c r="U531" i="1" s="1"/>
  <c r="V531" i="1" l="1"/>
  <c r="X531" i="1" s="1"/>
  <c r="R531" i="1"/>
  <c r="Z531" i="1" l="1"/>
  <c r="AG531" i="1"/>
  <c r="S532" i="1"/>
  <c r="T532" i="1" s="1"/>
  <c r="U532" i="1" s="1"/>
  <c r="V532" i="1" l="1"/>
  <c r="X532" i="1" s="1"/>
  <c r="R532" i="1"/>
  <c r="Z532" i="1" l="1"/>
  <c r="AG532" i="1"/>
  <c r="S533" i="1"/>
  <c r="T533" i="1" s="1"/>
  <c r="U533" i="1" s="1"/>
  <c r="V533" i="1" l="1"/>
  <c r="X533" i="1" s="1"/>
  <c r="R533" i="1"/>
  <c r="Z533" i="1" l="1"/>
  <c r="AG533" i="1"/>
  <c r="S534" i="1"/>
  <c r="T534" i="1" s="1"/>
  <c r="U534" i="1" s="1"/>
  <c r="V534" i="1" l="1"/>
  <c r="X534" i="1" s="1"/>
  <c r="R534" i="1"/>
  <c r="S535" i="1" s="1"/>
  <c r="T535" i="1" s="1"/>
  <c r="U535" i="1" s="1"/>
  <c r="Z534" i="1" l="1"/>
  <c r="AG534" i="1"/>
  <c r="V535" i="1"/>
  <c r="X535" i="1" s="1"/>
  <c r="R535" i="1"/>
  <c r="Z535" i="1" l="1"/>
  <c r="AG535" i="1"/>
  <c r="S536" i="1"/>
  <c r="T536" i="1" s="1"/>
  <c r="U536" i="1" s="1"/>
  <c r="V536" i="1" l="1"/>
  <c r="X536" i="1" s="1"/>
  <c r="R536" i="1"/>
  <c r="Z536" i="1" l="1"/>
  <c r="AG536" i="1"/>
  <c r="S537" i="1"/>
  <c r="T537" i="1" s="1"/>
  <c r="U537" i="1" s="1"/>
  <c r="V537" i="1" l="1"/>
  <c r="X537" i="1" s="1"/>
  <c r="R537" i="1"/>
  <c r="S538" i="1" s="1"/>
  <c r="T538" i="1" s="1"/>
  <c r="U538" i="1" s="1"/>
  <c r="Z537" i="1" l="1"/>
  <c r="AG537" i="1"/>
  <c r="V538" i="1"/>
  <c r="X538" i="1" s="1"/>
  <c r="R538" i="1"/>
  <c r="Z538" i="1" l="1"/>
  <c r="AG538" i="1"/>
  <c r="S539" i="1"/>
  <c r="T539" i="1" s="1"/>
  <c r="U539" i="1" s="1"/>
  <c r="V539" i="1" l="1"/>
  <c r="X539" i="1" s="1"/>
  <c r="R539" i="1"/>
  <c r="S540" i="1" s="1"/>
  <c r="T540" i="1" s="1"/>
  <c r="U540" i="1" s="1"/>
  <c r="Z539" i="1" l="1"/>
  <c r="AG539" i="1"/>
  <c r="V540" i="1"/>
  <c r="X540" i="1" s="1"/>
  <c r="R540" i="1"/>
  <c r="Z540" i="1" l="1"/>
  <c r="AG540" i="1"/>
  <c r="S541" i="1"/>
  <c r="T541" i="1" s="1"/>
  <c r="U541" i="1" s="1"/>
  <c r="V541" i="1" l="1"/>
  <c r="X541" i="1" s="1"/>
  <c r="R541" i="1"/>
  <c r="Z541" i="1" l="1"/>
  <c r="AG541" i="1"/>
  <c r="S542" i="1"/>
  <c r="T542" i="1" s="1"/>
  <c r="U542" i="1" s="1"/>
  <c r="V542" i="1" l="1"/>
  <c r="X542" i="1" s="1"/>
  <c r="R542" i="1"/>
  <c r="S543" i="1" s="1"/>
  <c r="T543" i="1" s="1"/>
  <c r="U543" i="1" s="1"/>
  <c r="Z542" i="1" l="1"/>
  <c r="AG542" i="1"/>
  <c r="V543" i="1"/>
  <c r="X543" i="1" s="1"/>
  <c r="R543" i="1"/>
  <c r="Z543" i="1" l="1"/>
  <c r="AG543" i="1"/>
  <c r="S544" i="1"/>
  <c r="T544" i="1" s="1"/>
  <c r="U544" i="1" s="1"/>
  <c r="V544" i="1" l="1"/>
  <c r="X544" i="1" s="1"/>
  <c r="R544" i="1"/>
  <c r="S545" i="1" s="1"/>
  <c r="T545" i="1" s="1"/>
  <c r="U545" i="1" s="1"/>
  <c r="Z544" i="1" l="1"/>
  <c r="AG544" i="1"/>
  <c r="V545" i="1"/>
  <c r="X545" i="1" s="1"/>
  <c r="R545" i="1"/>
  <c r="S546" i="1" s="1"/>
  <c r="T546" i="1" s="1"/>
  <c r="U546" i="1" s="1"/>
  <c r="Z545" i="1" l="1"/>
  <c r="AG545" i="1"/>
  <c r="V546" i="1"/>
  <c r="X546" i="1" s="1"/>
  <c r="R546" i="1"/>
  <c r="S547" i="1" s="1"/>
  <c r="T547" i="1" s="1"/>
  <c r="U547" i="1" s="1"/>
  <c r="Z546" i="1" l="1"/>
  <c r="AG546" i="1"/>
  <c r="V547" i="1"/>
  <c r="X547" i="1" s="1"/>
  <c r="R547" i="1"/>
  <c r="Z547" i="1" l="1"/>
  <c r="AG547" i="1"/>
  <c r="S548" i="1"/>
  <c r="T548" i="1" s="1"/>
  <c r="U548" i="1" s="1"/>
  <c r="V548" i="1" l="1"/>
  <c r="X548" i="1" s="1"/>
  <c r="R548" i="1"/>
  <c r="S549" i="1" s="1"/>
  <c r="T549" i="1" s="1"/>
  <c r="U549" i="1" s="1"/>
  <c r="Z548" i="1" l="1"/>
  <c r="AG548" i="1"/>
  <c r="V549" i="1"/>
  <c r="X549" i="1" s="1"/>
  <c r="R549" i="1"/>
  <c r="S550" i="1" s="1"/>
  <c r="T550" i="1" s="1"/>
  <c r="U550" i="1" s="1"/>
  <c r="Z549" i="1" l="1"/>
  <c r="AG549" i="1"/>
  <c r="V550" i="1"/>
  <c r="X550" i="1" s="1"/>
  <c r="R550" i="1"/>
  <c r="Z550" i="1" l="1"/>
  <c r="AG550" i="1"/>
  <c r="S551" i="1"/>
  <c r="T551" i="1" s="1"/>
  <c r="U551" i="1" s="1"/>
  <c r="V551" i="1" l="1"/>
  <c r="X551" i="1" s="1"/>
  <c r="R551" i="1"/>
  <c r="Z551" i="1" l="1"/>
  <c r="AG551" i="1"/>
  <c r="S552" i="1"/>
  <c r="T552" i="1" s="1"/>
  <c r="U552" i="1" s="1"/>
  <c r="V552" i="1" l="1"/>
  <c r="X552" i="1" s="1"/>
  <c r="R552" i="1"/>
  <c r="S553" i="1" s="1"/>
  <c r="T553" i="1" s="1"/>
  <c r="U553" i="1" s="1"/>
  <c r="Z552" i="1" l="1"/>
  <c r="E10" i="5" s="1"/>
  <c r="R10" i="5" s="1"/>
  <c r="AG552" i="1"/>
  <c r="V553" i="1"/>
  <c r="X553" i="1" s="1"/>
  <c r="R553" i="1"/>
  <c r="I10" i="5" l="1"/>
  <c r="G10" i="5"/>
  <c r="Z553" i="1"/>
  <c r="AG553" i="1"/>
  <c r="S554" i="1"/>
  <c r="T554" i="1" s="1"/>
  <c r="U554" i="1" s="1"/>
  <c r="V554" i="1" l="1"/>
  <c r="X554" i="1" s="1"/>
  <c r="R554" i="1"/>
  <c r="Z554" i="1" l="1"/>
  <c r="AG554" i="1"/>
  <c r="S555" i="1"/>
  <c r="T555" i="1" s="1"/>
  <c r="U555" i="1" s="1"/>
  <c r="V555" i="1" l="1"/>
  <c r="X555" i="1" s="1"/>
  <c r="R555" i="1"/>
  <c r="Z555" i="1" l="1"/>
  <c r="AG555" i="1"/>
  <c r="S556" i="1"/>
  <c r="T556" i="1" s="1"/>
  <c r="U556" i="1" s="1"/>
  <c r="V556" i="1" l="1"/>
  <c r="X556" i="1" s="1"/>
  <c r="R556" i="1"/>
  <c r="Z556" i="1" l="1"/>
  <c r="AG556" i="1"/>
  <c r="S557" i="1"/>
  <c r="T557" i="1" s="1"/>
  <c r="U557" i="1" s="1"/>
  <c r="V557" i="1" l="1"/>
  <c r="X557" i="1" s="1"/>
  <c r="R557" i="1"/>
  <c r="S558" i="1" s="1"/>
  <c r="Z557" i="1" l="1"/>
  <c r="AG557" i="1"/>
  <c r="T558" i="1"/>
  <c r="U558" i="1" s="1"/>
  <c r="R558" i="1"/>
  <c r="S559" i="1" s="1"/>
  <c r="T559" i="1" s="1"/>
  <c r="U559" i="1" s="1"/>
  <c r="V559" i="1" l="1"/>
  <c r="X559" i="1" s="1"/>
  <c r="V558" i="1"/>
  <c r="X558" i="1" s="1"/>
  <c r="R559" i="1"/>
  <c r="S560" i="1" s="1"/>
  <c r="T560" i="1" s="1"/>
  <c r="U560" i="1" s="1"/>
  <c r="Z558" i="1" l="1"/>
  <c r="AG558" i="1"/>
  <c r="Z559" i="1"/>
  <c r="AG559" i="1"/>
  <c r="V560" i="1"/>
  <c r="X560" i="1" s="1"/>
  <c r="R560" i="1"/>
  <c r="Z560" i="1" l="1"/>
  <c r="AG560" i="1"/>
  <c r="S561" i="1"/>
  <c r="T561" i="1" s="1"/>
  <c r="U561" i="1" s="1"/>
  <c r="V561" i="1" l="1"/>
  <c r="X561" i="1" s="1"/>
  <c r="R561" i="1"/>
  <c r="Z561" i="1" l="1"/>
  <c r="AG561" i="1"/>
  <c r="S562" i="1"/>
  <c r="T562" i="1" s="1"/>
  <c r="U562" i="1" s="1"/>
  <c r="V562" i="1" l="1"/>
  <c r="X562" i="1" s="1"/>
  <c r="R562" i="1"/>
  <c r="S563" i="1" s="1"/>
  <c r="T563" i="1" s="1"/>
  <c r="U563" i="1" s="1"/>
  <c r="Z562" i="1" l="1"/>
  <c r="AG562" i="1"/>
  <c r="V563" i="1"/>
  <c r="X563" i="1" s="1"/>
  <c r="R563" i="1"/>
  <c r="Z563" i="1" l="1"/>
  <c r="AG563" i="1"/>
  <c r="S564" i="1"/>
  <c r="T564" i="1" s="1"/>
  <c r="U564" i="1" s="1"/>
  <c r="V564" i="1" l="1"/>
  <c r="X564" i="1" s="1"/>
  <c r="R564" i="1"/>
  <c r="Z564" i="1" l="1"/>
  <c r="AG564" i="1"/>
  <c r="S565" i="1"/>
  <c r="T565" i="1" s="1"/>
  <c r="U565" i="1" s="1"/>
  <c r="V565" i="1" l="1"/>
  <c r="X565" i="1" s="1"/>
  <c r="R565" i="1"/>
  <c r="Z565" i="1" l="1"/>
  <c r="AG565" i="1"/>
  <c r="S566" i="1"/>
  <c r="T566" i="1" s="1"/>
  <c r="U566" i="1" s="1"/>
  <c r="V566" i="1" l="1"/>
  <c r="X566" i="1" s="1"/>
  <c r="R566" i="1"/>
  <c r="S567" i="1" s="1"/>
  <c r="T567" i="1" s="1"/>
  <c r="U567" i="1" s="1"/>
  <c r="Z566" i="1" l="1"/>
  <c r="AG566" i="1"/>
  <c r="V567" i="1"/>
  <c r="X567" i="1" s="1"/>
  <c r="R567" i="1"/>
  <c r="S568" i="1" s="1"/>
  <c r="T568" i="1" s="1"/>
  <c r="U568" i="1" s="1"/>
  <c r="Z567" i="1" l="1"/>
  <c r="AG567" i="1"/>
  <c r="V568" i="1"/>
  <c r="X568" i="1" s="1"/>
  <c r="R568" i="1"/>
  <c r="Z568" i="1" l="1"/>
  <c r="AG568" i="1"/>
  <c r="S569" i="1"/>
  <c r="T569" i="1" s="1"/>
  <c r="U569" i="1" s="1"/>
  <c r="V569" i="1" l="1"/>
  <c r="X569" i="1" s="1"/>
  <c r="R569" i="1"/>
  <c r="Z569" i="1" l="1"/>
  <c r="AG569" i="1"/>
  <c r="S570" i="1"/>
  <c r="T570" i="1" s="1"/>
  <c r="U570" i="1" s="1"/>
  <c r="V570" i="1" l="1"/>
  <c r="X570" i="1" s="1"/>
  <c r="R570" i="1"/>
  <c r="S571" i="1" s="1"/>
  <c r="T571" i="1" s="1"/>
  <c r="U571" i="1" s="1"/>
  <c r="Z570" i="1" l="1"/>
  <c r="AG570" i="1"/>
  <c r="V571" i="1"/>
  <c r="X571" i="1" s="1"/>
  <c r="R571" i="1"/>
  <c r="Z571" i="1" l="1"/>
  <c r="AG571" i="1"/>
  <c r="S572" i="1"/>
  <c r="T572" i="1" s="1"/>
  <c r="U572" i="1" s="1"/>
  <c r="V572" i="1" l="1"/>
  <c r="X572" i="1" s="1"/>
  <c r="R572" i="1"/>
  <c r="Z572" i="1" l="1"/>
  <c r="AG572" i="1"/>
  <c r="S573" i="1"/>
  <c r="T573" i="1" s="1"/>
  <c r="U573" i="1" s="1"/>
  <c r="V573" i="1" l="1"/>
  <c r="X573" i="1" s="1"/>
  <c r="R573" i="1"/>
  <c r="Z573" i="1" l="1"/>
  <c r="AG573" i="1"/>
  <c r="S574" i="1"/>
  <c r="T574" i="1" s="1"/>
  <c r="U574" i="1" s="1"/>
  <c r="V574" i="1" l="1"/>
  <c r="X574" i="1" s="1"/>
  <c r="R574" i="1"/>
  <c r="Z574" i="1" l="1"/>
  <c r="AG574" i="1"/>
  <c r="S575" i="1"/>
  <c r="T575" i="1" s="1"/>
  <c r="U575" i="1" s="1"/>
  <c r="V575" i="1" l="1"/>
  <c r="X575" i="1" s="1"/>
  <c r="R575" i="1"/>
  <c r="Z575" i="1" l="1"/>
  <c r="AG575" i="1"/>
  <c r="S576" i="1"/>
  <c r="T576" i="1" s="1"/>
  <c r="U576" i="1" s="1"/>
  <c r="V576" i="1" l="1"/>
  <c r="X576" i="1" s="1"/>
  <c r="R576" i="1"/>
  <c r="S577" i="1" s="1"/>
  <c r="T577" i="1" s="1"/>
  <c r="U577" i="1" s="1"/>
  <c r="Z576" i="1" l="1"/>
  <c r="AG576" i="1"/>
  <c r="V577" i="1"/>
  <c r="X577" i="1" s="1"/>
  <c r="R577" i="1"/>
  <c r="Z577" i="1" l="1"/>
  <c r="AG577" i="1"/>
  <c r="S578" i="1"/>
  <c r="T578" i="1" s="1"/>
  <c r="U578" i="1" s="1"/>
  <c r="V578" i="1" l="1"/>
  <c r="X578" i="1" s="1"/>
  <c r="R578" i="1"/>
  <c r="Z578" i="1" l="1"/>
  <c r="AG578" i="1"/>
  <c r="S579" i="1"/>
  <c r="T579" i="1" s="1"/>
  <c r="U579" i="1" s="1"/>
  <c r="V579" i="1" l="1"/>
  <c r="X579" i="1" s="1"/>
  <c r="R579" i="1"/>
  <c r="Z579" i="1" l="1"/>
  <c r="AG579" i="1"/>
  <c r="S580" i="1"/>
  <c r="T580" i="1" s="1"/>
  <c r="U580" i="1" s="1"/>
  <c r="V580" i="1" l="1"/>
  <c r="X580" i="1" s="1"/>
  <c r="R580" i="1"/>
  <c r="Z580" i="1" l="1"/>
  <c r="AG580" i="1"/>
  <c r="S581" i="1"/>
  <c r="T581" i="1" s="1"/>
  <c r="U581" i="1" s="1"/>
  <c r="V581" i="1" l="1"/>
  <c r="X581" i="1" s="1"/>
  <c r="R581" i="1"/>
  <c r="Z581" i="1" l="1"/>
  <c r="AG581" i="1"/>
  <c r="S582" i="1"/>
  <c r="T582" i="1" s="1"/>
  <c r="U582" i="1" s="1"/>
  <c r="V582" i="1" l="1"/>
  <c r="X582" i="1" s="1"/>
  <c r="R582" i="1"/>
  <c r="S583" i="1" s="1"/>
  <c r="T583" i="1" s="1"/>
  <c r="U583" i="1" s="1"/>
  <c r="Z582" i="1" l="1"/>
  <c r="AG582" i="1"/>
  <c r="V583" i="1"/>
  <c r="X583" i="1" s="1"/>
  <c r="R583" i="1"/>
  <c r="S584" i="1" s="1"/>
  <c r="T584" i="1" s="1"/>
  <c r="U584" i="1" s="1"/>
  <c r="Z583" i="1" l="1"/>
  <c r="E11" i="5" s="1"/>
  <c r="R11" i="5" s="1"/>
  <c r="AG583" i="1"/>
  <c r="V584" i="1"/>
  <c r="X584" i="1" s="1"/>
  <c r="R584" i="1"/>
  <c r="S585" i="1" s="1"/>
  <c r="T585" i="1" s="1"/>
  <c r="U585" i="1" s="1"/>
  <c r="Z584" i="1" l="1"/>
  <c r="AG584" i="1"/>
  <c r="I11" i="5"/>
  <c r="G11" i="5"/>
  <c r="V585" i="1"/>
  <c r="X585" i="1" s="1"/>
  <c r="R585" i="1"/>
  <c r="Z585" i="1" l="1"/>
  <c r="AG585" i="1"/>
  <c r="S586" i="1"/>
  <c r="T586" i="1" s="1"/>
  <c r="U586" i="1" s="1"/>
  <c r="V586" i="1" l="1"/>
  <c r="X586" i="1" s="1"/>
  <c r="R586" i="1"/>
  <c r="Z586" i="1" l="1"/>
  <c r="AG586" i="1"/>
  <c r="S587" i="1"/>
  <c r="T587" i="1" s="1"/>
  <c r="U587" i="1" s="1"/>
  <c r="V587" i="1" l="1"/>
  <c r="X587" i="1" s="1"/>
  <c r="R587" i="1"/>
  <c r="Z587" i="1" l="1"/>
  <c r="AG587" i="1"/>
  <c r="S588" i="1"/>
  <c r="T588" i="1" s="1"/>
  <c r="U588" i="1" s="1"/>
  <c r="V588" i="1" l="1"/>
  <c r="X588" i="1" s="1"/>
  <c r="R588" i="1"/>
  <c r="Z588" i="1" l="1"/>
  <c r="AG588" i="1"/>
  <c r="S589" i="1"/>
  <c r="T589" i="1" s="1"/>
  <c r="U589" i="1" s="1"/>
  <c r="V589" i="1" l="1"/>
  <c r="X589" i="1" s="1"/>
  <c r="R589" i="1"/>
  <c r="S590" i="1" s="1"/>
  <c r="T590" i="1" s="1"/>
  <c r="U590" i="1" s="1"/>
  <c r="Z589" i="1" l="1"/>
  <c r="AG589" i="1"/>
  <c r="V590" i="1"/>
  <c r="X590" i="1" s="1"/>
  <c r="R590" i="1"/>
  <c r="Z590" i="1" l="1"/>
  <c r="AG590" i="1"/>
  <c r="S591" i="1"/>
  <c r="T591" i="1" s="1"/>
  <c r="U591" i="1" s="1"/>
  <c r="V591" i="1" l="1"/>
  <c r="X591" i="1" s="1"/>
  <c r="R591" i="1"/>
  <c r="Z591" i="1" l="1"/>
  <c r="AG591" i="1"/>
  <c r="S592" i="1"/>
  <c r="T592" i="1" s="1"/>
  <c r="U592" i="1" s="1"/>
  <c r="V592" i="1" l="1"/>
  <c r="X592" i="1" s="1"/>
  <c r="R592" i="1"/>
  <c r="Z592" i="1" l="1"/>
  <c r="AG592" i="1"/>
  <c r="S593" i="1"/>
  <c r="T593" i="1" s="1"/>
  <c r="U593" i="1" s="1"/>
  <c r="V593" i="1" l="1"/>
  <c r="X593" i="1" s="1"/>
  <c r="R593" i="1"/>
  <c r="S594" i="1" s="1"/>
  <c r="T594" i="1" s="1"/>
  <c r="U594" i="1" s="1"/>
  <c r="Z593" i="1" l="1"/>
  <c r="AG593" i="1"/>
  <c r="V594" i="1"/>
  <c r="X594" i="1" s="1"/>
  <c r="R594" i="1"/>
  <c r="Z594" i="1" l="1"/>
  <c r="AG594" i="1"/>
  <c r="S595" i="1"/>
  <c r="T595" i="1" s="1"/>
  <c r="U595" i="1" s="1"/>
  <c r="V595" i="1" l="1"/>
  <c r="X595" i="1" s="1"/>
  <c r="R595" i="1"/>
  <c r="S596" i="1" s="1"/>
  <c r="T596" i="1" s="1"/>
  <c r="U596" i="1" s="1"/>
  <c r="Z595" i="1" l="1"/>
  <c r="AG595" i="1"/>
  <c r="V596" i="1"/>
  <c r="X596" i="1" s="1"/>
  <c r="R596" i="1"/>
  <c r="Z596" i="1" l="1"/>
  <c r="AG596" i="1"/>
  <c r="S597" i="1"/>
  <c r="T597" i="1" s="1"/>
  <c r="U597" i="1" s="1"/>
  <c r="V597" i="1" l="1"/>
  <c r="X597" i="1" s="1"/>
  <c r="R597" i="1"/>
  <c r="Z597" i="1" l="1"/>
  <c r="AG597" i="1"/>
  <c r="S598" i="1"/>
  <c r="T598" i="1" s="1"/>
  <c r="U598" i="1" s="1"/>
  <c r="V598" i="1" l="1"/>
  <c r="X598" i="1" s="1"/>
  <c r="R598" i="1"/>
  <c r="Z598" i="1" l="1"/>
  <c r="AG598" i="1"/>
  <c r="S599" i="1"/>
  <c r="T599" i="1" s="1"/>
  <c r="U599" i="1" s="1"/>
  <c r="V599" i="1" l="1"/>
  <c r="X599" i="1" s="1"/>
  <c r="R599" i="1"/>
  <c r="Z599" i="1" l="1"/>
  <c r="AG599" i="1"/>
  <c r="S600" i="1"/>
  <c r="T600" i="1" s="1"/>
  <c r="U600" i="1" s="1"/>
  <c r="V600" i="1" l="1"/>
  <c r="X600" i="1" s="1"/>
  <c r="R600" i="1"/>
  <c r="Z600" i="1" l="1"/>
  <c r="AG600" i="1"/>
  <c r="S601" i="1"/>
  <c r="T601" i="1" s="1"/>
  <c r="U601" i="1" s="1"/>
  <c r="V601" i="1" l="1"/>
  <c r="X601" i="1" s="1"/>
  <c r="R601" i="1"/>
  <c r="Z601" i="1" l="1"/>
  <c r="AG601" i="1"/>
  <c r="S602" i="1"/>
  <c r="T602" i="1" s="1"/>
  <c r="U602" i="1" s="1"/>
  <c r="V602" i="1" l="1"/>
  <c r="X602" i="1" s="1"/>
  <c r="R602" i="1"/>
  <c r="Z602" i="1" l="1"/>
  <c r="AG602" i="1"/>
  <c r="S603" i="1"/>
  <c r="T603" i="1" s="1"/>
  <c r="U603" i="1" s="1"/>
  <c r="V603" i="1" l="1"/>
  <c r="X603" i="1" s="1"/>
  <c r="R603" i="1"/>
  <c r="Z603" i="1" l="1"/>
  <c r="AG603" i="1"/>
  <c r="S604" i="1"/>
  <c r="T604" i="1" s="1"/>
  <c r="U604" i="1" s="1"/>
  <c r="V604" i="1" l="1"/>
  <c r="X604" i="1" s="1"/>
  <c r="R604" i="1"/>
  <c r="Z604" i="1" l="1"/>
  <c r="AG604" i="1"/>
  <c r="S605" i="1"/>
  <c r="T605" i="1" s="1"/>
  <c r="U605" i="1" s="1"/>
  <c r="V605" i="1" l="1"/>
  <c r="X605" i="1" s="1"/>
  <c r="R605" i="1"/>
  <c r="Z605" i="1" l="1"/>
  <c r="AG605" i="1"/>
  <c r="S606" i="1"/>
  <c r="T606" i="1" s="1"/>
  <c r="U606" i="1" s="1"/>
  <c r="V606" i="1" l="1"/>
  <c r="X606" i="1" s="1"/>
  <c r="R606" i="1"/>
  <c r="Z606" i="1" l="1"/>
  <c r="AG606" i="1"/>
  <c r="S607" i="1"/>
  <c r="T607" i="1" s="1"/>
  <c r="U607" i="1" s="1"/>
  <c r="V607" i="1" l="1"/>
  <c r="X607" i="1" s="1"/>
  <c r="R607" i="1"/>
  <c r="Z607" i="1" l="1"/>
  <c r="AG607" i="1"/>
  <c r="S608" i="1"/>
  <c r="T608" i="1" s="1"/>
  <c r="U608" i="1" s="1"/>
  <c r="V608" i="1" l="1"/>
  <c r="X608" i="1" s="1"/>
  <c r="R608" i="1"/>
  <c r="Z608" i="1" l="1"/>
  <c r="AG608" i="1"/>
  <c r="S609" i="1"/>
  <c r="T609" i="1" s="1"/>
  <c r="U609" i="1" s="1"/>
  <c r="V609" i="1" l="1"/>
  <c r="X609" i="1" s="1"/>
  <c r="R609" i="1"/>
  <c r="S610" i="1" s="1"/>
  <c r="T610" i="1" s="1"/>
  <c r="U610" i="1" s="1"/>
  <c r="Z609" i="1" l="1"/>
  <c r="AG609" i="1"/>
  <c r="V610" i="1"/>
  <c r="X610" i="1" s="1"/>
  <c r="R610" i="1"/>
  <c r="S611" i="1" s="1"/>
  <c r="T611" i="1" s="1"/>
  <c r="U611" i="1" s="1"/>
  <c r="Z610" i="1" l="1"/>
  <c r="AG610" i="1"/>
  <c r="V611" i="1"/>
  <c r="X611" i="1" s="1"/>
  <c r="R611" i="1"/>
  <c r="Z611" i="1" l="1"/>
  <c r="AG611" i="1"/>
  <c r="S612" i="1"/>
  <c r="T612" i="1" s="1"/>
  <c r="U612" i="1" s="1"/>
  <c r="V612" i="1" l="1"/>
  <c r="X612" i="1" s="1"/>
  <c r="R612" i="1"/>
  <c r="S613" i="1" s="1"/>
  <c r="T613" i="1" s="1"/>
  <c r="U613" i="1" s="1"/>
  <c r="Z612" i="1" l="1"/>
  <c r="AG612" i="1"/>
  <c r="V613" i="1"/>
  <c r="X613" i="1" s="1"/>
  <c r="R613" i="1"/>
  <c r="S614" i="1" s="1"/>
  <c r="T614" i="1" s="1"/>
  <c r="U614" i="1" s="1"/>
  <c r="Z613" i="1" l="1"/>
  <c r="E12" i="5" s="1"/>
  <c r="R12" i="5" s="1"/>
  <c r="AG613" i="1"/>
  <c r="V614" i="1"/>
  <c r="X614" i="1" s="1"/>
  <c r="R614" i="1"/>
  <c r="S615" i="1" s="1"/>
  <c r="T615" i="1" s="1"/>
  <c r="U615" i="1" s="1"/>
  <c r="I12" i="5" l="1"/>
  <c r="G12" i="5"/>
  <c r="Z614" i="1"/>
  <c r="AG614" i="1"/>
  <c r="V615" i="1"/>
  <c r="X615" i="1" s="1"/>
  <c r="R615" i="1"/>
  <c r="Z615" i="1" l="1"/>
  <c r="AG615" i="1"/>
  <c r="S616" i="1"/>
  <c r="T616" i="1" s="1"/>
  <c r="U616" i="1" s="1"/>
  <c r="V616" i="1" l="1"/>
  <c r="X616" i="1" s="1"/>
  <c r="R616" i="1"/>
  <c r="Z616" i="1" l="1"/>
  <c r="AG616" i="1"/>
  <c r="S617" i="1"/>
  <c r="T617" i="1" s="1"/>
  <c r="U617" i="1" s="1"/>
  <c r="V617" i="1" l="1"/>
  <c r="X617" i="1" s="1"/>
  <c r="R617" i="1"/>
  <c r="Z617" i="1" l="1"/>
  <c r="AG617" i="1"/>
  <c r="S618" i="1"/>
  <c r="T618" i="1" s="1"/>
  <c r="U618" i="1" s="1"/>
  <c r="V618" i="1" l="1"/>
  <c r="X618" i="1" s="1"/>
  <c r="R618" i="1"/>
  <c r="S619" i="1" s="1"/>
  <c r="Z618" i="1" l="1"/>
  <c r="AG618" i="1"/>
  <c r="T619" i="1"/>
  <c r="U619" i="1" s="1"/>
  <c r="R619" i="1"/>
  <c r="S620" i="1" s="1"/>
  <c r="T620" i="1" s="1"/>
  <c r="U620" i="1" s="1"/>
  <c r="V620" i="1" l="1"/>
  <c r="X620" i="1" s="1"/>
  <c r="V619" i="1"/>
  <c r="X619" i="1" s="1"/>
  <c r="R620" i="1"/>
  <c r="Z619" i="1" l="1"/>
  <c r="AG619" i="1"/>
  <c r="Z620" i="1"/>
  <c r="AG620" i="1"/>
  <c r="S621" i="1"/>
  <c r="T621" i="1" s="1"/>
  <c r="U621" i="1" s="1"/>
  <c r="V621" i="1" l="1"/>
  <c r="X621" i="1" s="1"/>
  <c r="R621" i="1"/>
  <c r="Z621" i="1" l="1"/>
  <c r="AG621" i="1"/>
  <c r="S622" i="1"/>
  <c r="T622" i="1" s="1"/>
  <c r="U622" i="1" s="1"/>
  <c r="V622" i="1" l="1"/>
  <c r="X622" i="1" s="1"/>
  <c r="R622" i="1"/>
  <c r="Z622" i="1" l="1"/>
  <c r="AG622" i="1"/>
  <c r="S623" i="1"/>
  <c r="T623" i="1" s="1"/>
  <c r="U623" i="1" s="1"/>
  <c r="V623" i="1" l="1"/>
  <c r="X623" i="1" s="1"/>
  <c r="R623" i="1"/>
  <c r="Z623" i="1" l="1"/>
  <c r="AG623" i="1"/>
  <c r="S624" i="1"/>
  <c r="T624" i="1" s="1"/>
  <c r="U624" i="1" s="1"/>
  <c r="V624" i="1" l="1"/>
  <c r="X624" i="1" s="1"/>
  <c r="R624" i="1"/>
  <c r="Z624" i="1" l="1"/>
  <c r="AG624" i="1"/>
  <c r="S625" i="1"/>
  <c r="T625" i="1" s="1"/>
  <c r="U625" i="1" s="1"/>
  <c r="V625" i="1" l="1"/>
  <c r="X625" i="1" s="1"/>
  <c r="R625" i="1"/>
  <c r="Z625" i="1" l="1"/>
  <c r="AG625" i="1"/>
  <c r="S626" i="1"/>
  <c r="T626" i="1" s="1"/>
  <c r="U626" i="1" s="1"/>
  <c r="V626" i="1" l="1"/>
  <c r="X626" i="1" s="1"/>
  <c r="R626" i="1"/>
  <c r="Z626" i="1" l="1"/>
  <c r="AG626" i="1"/>
  <c r="S627" i="1"/>
  <c r="T627" i="1" s="1"/>
  <c r="U627" i="1" s="1"/>
  <c r="V627" i="1" l="1"/>
  <c r="X627" i="1" s="1"/>
  <c r="R627" i="1"/>
  <c r="Z627" i="1" l="1"/>
  <c r="AG627" i="1"/>
  <c r="S628" i="1"/>
  <c r="T628" i="1" s="1"/>
  <c r="U628" i="1" s="1"/>
  <c r="V628" i="1" l="1"/>
  <c r="X628" i="1" s="1"/>
  <c r="R628" i="1"/>
  <c r="Z628" i="1" l="1"/>
  <c r="AG628" i="1"/>
  <c r="S629" i="1"/>
  <c r="T629" i="1" s="1"/>
  <c r="U629" i="1" s="1"/>
  <c r="V629" i="1" l="1"/>
  <c r="X629" i="1" s="1"/>
  <c r="R629" i="1"/>
  <c r="Z629" i="1" l="1"/>
  <c r="AG629" i="1"/>
  <c r="S630" i="1"/>
  <c r="T630" i="1" s="1"/>
  <c r="U630" i="1" s="1"/>
  <c r="V630" i="1" l="1"/>
  <c r="X630" i="1" s="1"/>
  <c r="R630" i="1"/>
  <c r="Z630" i="1" l="1"/>
  <c r="AG630" i="1"/>
  <c r="S631" i="1"/>
  <c r="T631" i="1" s="1"/>
  <c r="U631" i="1" s="1"/>
  <c r="V631" i="1" l="1"/>
  <c r="X631" i="1" s="1"/>
  <c r="R631" i="1"/>
  <c r="Z631" i="1" l="1"/>
  <c r="AG631" i="1"/>
  <c r="S632" i="1"/>
  <c r="T632" i="1" s="1"/>
  <c r="U632" i="1" s="1"/>
  <c r="V632" i="1" l="1"/>
  <c r="X632" i="1" s="1"/>
  <c r="R632" i="1"/>
  <c r="Z632" i="1" l="1"/>
  <c r="AG632" i="1"/>
  <c r="S633" i="1"/>
  <c r="T633" i="1" s="1"/>
  <c r="U633" i="1" s="1"/>
  <c r="V633" i="1" l="1"/>
  <c r="X633" i="1" s="1"/>
  <c r="R633" i="1"/>
  <c r="Z633" i="1" l="1"/>
  <c r="AG633" i="1"/>
  <c r="S634" i="1"/>
  <c r="T634" i="1" s="1"/>
  <c r="U634" i="1" s="1"/>
  <c r="V634" i="1" l="1"/>
  <c r="X634" i="1" s="1"/>
  <c r="R634" i="1"/>
  <c r="S635" i="1" s="1"/>
  <c r="T635" i="1" s="1"/>
  <c r="U635" i="1" s="1"/>
  <c r="Z634" i="1" l="1"/>
  <c r="AG634" i="1"/>
  <c r="V635" i="1"/>
  <c r="X635" i="1" s="1"/>
  <c r="R635" i="1"/>
  <c r="S636" i="1" s="1"/>
  <c r="T636" i="1" s="1"/>
  <c r="U636" i="1" s="1"/>
  <c r="Z635" i="1" l="1"/>
  <c r="AG635" i="1"/>
  <c r="V636" i="1"/>
  <c r="X636" i="1" s="1"/>
  <c r="R636" i="1"/>
  <c r="S637" i="1" s="1"/>
  <c r="T637" i="1" s="1"/>
  <c r="U637" i="1" s="1"/>
  <c r="Z636" i="1" l="1"/>
  <c r="AG636" i="1"/>
  <c r="V637" i="1"/>
  <c r="X637" i="1" s="1"/>
  <c r="R637" i="1"/>
  <c r="Z637" i="1" l="1"/>
  <c r="AG637" i="1"/>
  <c r="S638" i="1"/>
  <c r="T638" i="1" s="1"/>
  <c r="U638" i="1" s="1"/>
  <c r="V638" i="1" l="1"/>
  <c r="X638" i="1" s="1"/>
  <c r="R638" i="1"/>
  <c r="S639" i="1" s="1"/>
  <c r="T639" i="1" s="1"/>
  <c r="U639" i="1" s="1"/>
  <c r="Z638" i="1" l="1"/>
  <c r="AG638" i="1"/>
  <c r="V639" i="1"/>
  <c r="X639" i="1" s="1"/>
  <c r="R639" i="1"/>
  <c r="Z639" i="1" l="1"/>
  <c r="AG639" i="1"/>
  <c r="S640" i="1"/>
  <c r="T640" i="1" s="1"/>
  <c r="U640" i="1" s="1"/>
  <c r="V640" i="1" l="1"/>
  <c r="X640" i="1" s="1"/>
  <c r="R640" i="1"/>
  <c r="S641" i="1" s="1"/>
  <c r="T641" i="1" s="1"/>
  <c r="U641" i="1" s="1"/>
  <c r="Z640" i="1" l="1"/>
  <c r="AG640" i="1"/>
  <c r="V641" i="1"/>
  <c r="X641" i="1" s="1"/>
  <c r="R641" i="1"/>
  <c r="Z641" i="1" l="1"/>
  <c r="AG641" i="1"/>
  <c r="S642" i="1"/>
  <c r="T642" i="1" s="1"/>
  <c r="U642" i="1" s="1"/>
  <c r="V642" i="1" l="1"/>
  <c r="X642" i="1" s="1"/>
  <c r="R642" i="1"/>
  <c r="Z642" i="1" l="1"/>
  <c r="AG642" i="1"/>
  <c r="S643" i="1"/>
  <c r="T643" i="1" s="1"/>
  <c r="U643" i="1" s="1"/>
  <c r="V643" i="1" l="1"/>
  <c r="X643" i="1" s="1"/>
  <c r="R643" i="1"/>
  <c r="Z643" i="1" l="1"/>
  <c r="AG643" i="1"/>
  <c r="S644" i="1"/>
  <c r="T644" i="1" s="1"/>
  <c r="U644" i="1" s="1"/>
  <c r="V644" i="1" l="1"/>
  <c r="X644" i="1" s="1"/>
  <c r="R644" i="1"/>
  <c r="Z644" i="1" l="1"/>
  <c r="E13" i="5" s="1"/>
  <c r="R13" i="5" s="1"/>
  <c r="AG644" i="1"/>
  <c r="S645" i="1"/>
  <c r="T645" i="1" s="1"/>
  <c r="U645" i="1" s="1"/>
  <c r="G13" i="5" l="1"/>
  <c r="V645" i="1"/>
  <c r="X645" i="1" s="1"/>
  <c r="I13" i="5"/>
  <c r="R645" i="1"/>
  <c r="Z645" i="1" l="1"/>
  <c r="AG645" i="1"/>
  <c r="S646" i="1"/>
  <c r="T646" i="1" s="1"/>
  <c r="U646" i="1" s="1"/>
  <c r="V646" i="1" l="1"/>
  <c r="X646" i="1" s="1"/>
  <c r="R646" i="1"/>
  <c r="Z646" i="1" l="1"/>
  <c r="AG646" i="1"/>
  <c r="S647" i="1"/>
  <c r="T647" i="1" s="1"/>
  <c r="U647" i="1" s="1"/>
  <c r="V647" i="1" l="1"/>
  <c r="X647" i="1" s="1"/>
  <c r="R647" i="1"/>
  <c r="Z647" i="1" l="1"/>
  <c r="AG647" i="1"/>
  <c r="S648" i="1"/>
  <c r="T648" i="1" s="1"/>
  <c r="U648" i="1" s="1"/>
  <c r="V648" i="1" l="1"/>
  <c r="X648" i="1" s="1"/>
  <c r="R648" i="1"/>
  <c r="Z648" i="1" l="1"/>
  <c r="AG648" i="1"/>
  <c r="S649" i="1"/>
  <c r="T649" i="1" s="1"/>
  <c r="U649" i="1" s="1"/>
  <c r="V649" i="1" l="1"/>
  <c r="X649" i="1" s="1"/>
  <c r="R649" i="1"/>
  <c r="Z649" i="1" l="1"/>
  <c r="AG649" i="1"/>
  <c r="S650" i="1"/>
  <c r="T650" i="1" s="1"/>
  <c r="U650" i="1" s="1"/>
  <c r="V650" i="1" l="1"/>
  <c r="X650" i="1" s="1"/>
  <c r="R650" i="1"/>
  <c r="Z650" i="1" l="1"/>
  <c r="AG650" i="1"/>
  <c r="S651" i="1"/>
  <c r="T651" i="1" s="1"/>
  <c r="U651" i="1" s="1"/>
  <c r="V651" i="1" l="1"/>
  <c r="X651" i="1" s="1"/>
  <c r="R651" i="1"/>
  <c r="Z651" i="1" l="1"/>
  <c r="AG651" i="1"/>
  <c r="S652" i="1"/>
  <c r="T652" i="1" s="1"/>
  <c r="U652" i="1" s="1"/>
  <c r="V652" i="1" l="1"/>
  <c r="X652" i="1" s="1"/>
  <c r="R652" i="1"/>
  <c r="Z652" i="1" l="1"/>
  <c r="AG652" i="1"/>
  <c r="S653" i="1"/>
  <c r="T653" i="1" s="1"/>
  <c r="U653" i="1" s="1"/>
  <c r="V653" i="1" l="1"/>
  <c r="X653" i="1" s="1"/>
  <c r="R653" i="1"/>
  <c r="Z653" i="1" l="1"/>
  <c r="AG653" i="1"/>
  <c r="S654" i="1"/>
  <c r="T654" i="1" s="1"/>
  <c r="U654" i="1" s="1"/>
  <c r="V654" i="1" l="1"/>
  <c r="X654" i="1" s="1"/>
  <c r="R654" i="1"/>
  <c r="Z654" i="1" l="1"/>
  <c r="AG654" i="1"/>
  <c r="S655" i="1"/>
  <c r="T655" i="1" s="1"/>
  <c r="U655" i="1" s="1"/>
  <c r="V655" i="1" l="1"/>
  <c r="X655" i="1" s="1"/>
  <c r="R655" i="1"/>
  <c r="Z655" i="1" l="1"/>
  <c r="AG655" i="1"/>
  <c r="S656" i="1"/>
  <c r="T656" i="1" s="1"/>
  <c r="U656" i="1" s="1"/>
  <c r="V656" i="1" l="1"/>
  <c r="X656" i="1" s="1"/>
  <c r="R656" i="1"/>
  <c r="Z656" i="1" l="1"/>
  <c r="AG656" i="1"/>
  <c r="S657" i="1"/>
  <c r="T657" i="1" s="1"/>
  <c r="U657" i="1" s="1"/>
  <c r="V657" i="1" l="1"/>
  <c r="X657" i="1" s="1"/>
  <c r="R657" i="1"/>
  <c r="Z657" i="1" l="1"/>
  <c r="AG657" i="1"/>
  <c r="S658" i="1"/>
  <c r="T658" i="1" s="1"/>
  <c r="U658" i="1" s="1"/>
  <c r="V658" i="1" l="1"/>
  <c r="X658" i="1" s="1"/>
  <c r="R658" i="1"/>
  <c r="S659" i="1" s="1"/>
  <c r="T659" i="1" s="1"/>
  <c r="U659" i="1" s="1"/>
  <c r="Z658" i="1" l="1"/>
  <c r="AG658" i="1"/>
  <c r="V659" i="1"/>
  <c r="X659" i="1" s="1"/>
  <c r="R659" i="1"/>
  <c r="Z659" i="1" l="1"/>
  <c r="AG659" i="1"/>
  <c r="S660" i="1"/>
  <c r="T660" i="1" s="1"/>
  <c r="U660" i="1" s="1"/>
  <c r="V660" i="1" l="1"/>
  <c r="X660" i="1" s="1"/>
  <c r="R660" i="1"/>
  <c r="Z660" i="1" l="1"/>
  <c r="AG660" i="1"/>
  <c r="S661" i="1"/>
  <c r="T661" i="1" s="1"/>
  <c r="U661" i="1" s="1"/>
  <c r="V661" i="1" l="1"/>
  <c r="X661" i="1" s="1"/>
  <c r="R661" i="1"/>
  <c r="Z661" i="1" l="1"/>
  <c r="AG661" i="1"/>
  <c r="S662" i="1"/>
  <c r="T662" i="1" s="1"/>
  <c r="U662" i="1" s="1"/>
  <c r="V662" i="1" l="1"/>
  <c r="X662" i="1" s="1"/>
  <c r="R662" i="1"/>
  <c r="Z662" i="1" l="1"/>
  <c r="AG662" i="1"/>
  <c r="S663" i="1"/>
  <c r="T663" i="1" s="1"/>
  <c r="U663" i="1" s="1"/>
  <c r="V663" i="1" l="1"/>
  <c r="X663" i="1" s="1"/>
  <c r="R663" i="1"/>
  <c r="Z663" i="1" l="1"/>
  <c r="AG663" i="1"/>
  <c r="S664" i="1"/>
  <c r="T664" i="1" s="1"/>
  <c r="U664" i="1" s="1"/>
  <c r="V664" i="1" l="1"/>
  <c r="X664" i="1" s="1"/>
  <c r="R664" i="1"/>
  <c r="S665" i="1" s="1"/>
  <c r="T665" i="1" s="1"/>
  <c r="U665" i="1" s="1"/>
  <c r="Z664" i="1" l="1"/>
  <c r="AG664" i="1"/>
  <c r="V665" i="1"/>
  <c r="X665" i="1" s="1"/>
  <c r="R665" i="1"/>
  <c r="Z665" i="1" l="1"/>
  <c r="AG665" i="1"/>
  <c r="S666" i="1"/>
  <c r="T666" i="1" s="1"/>
  <c r="U666" i="1" s="1"/>
  <c r="V666" i="1" l="1"/>
  <c r="X666" i="1" s="1"/>
  <c r="R666" i="1"/>
  <c r="Z666" i="1" l="1"/>
  <c r="AG666" i="1"/>
  <c r="S667" i="1"/>
  <c r="T667" i="1" s="1"/>
  <c r="U667" i="1" s="1"/>
  <c r="V667" i="1" l="1"/>
  <c r="X667" i="1" s="1"/>
  <c r="R667" i="1"/>
  <c r="Z667" i="1" l="1"/>
  <c r="AG667" i="1"/>
  <c r="S668" i="1"/>
  <c r="T668" i="1" s="1"/>
  <c r="U668" i="1" s="1"/>
  <c r="V668" i="1" l="1"/>
  <c r="X668" i="1" s="1"/>
  <c r="R668" i="1"/>
  <c r="Z668" i="1" l="1"/>
  <c r="AG668" i="1"/>
  <c r="S669" i="1"/>
  <c r="T669" i="1" s="1"/>
  <c r="U669" i="1" s="1"/>
  <c r="V669" i="1" l="1"/>
  <c r="X669" i="1" s="1"/>
  <c r="R669" i="1"/>
  <c r="Z669" i="1" l="1"/>
  <c r="AG669" i="1"/>
  <c r="S670" i="1"/>
  <c r="T670" i="1" s="1"/>
  <c r="U670" i="1" s="1"/>
  <c r="V670" i="1" l="1"/>
  <c r="X670" i="1" s="1"/>
  <c r="R670" i="1"/>
  <c r="Z670" i="1" l="1"/>
  <c r="AG670" i="1"/>
  <c r="S671" i="1"/>
  <c r="T671" i="1" s="1"/>
  <c r="U671" i="1" s="1"/>
  <c r="V671" i="1" l="1"/>
  <c r="X671" i="1" s="1"/>
  <c r="R671" i="1"/>
  <c r="Z671" i="1" l="1"/>
  <c r="AG671" i="1"/>
  <c r="S672" i="1"/>
  <c r="T672" i="1" s="1"/>
  <c r="U672" i="1" s="1"/>
  <c r="V672" i="1" l="1"/>
  <c r="X672" i="1" s="1"/>
  <c r="R672" i="1"/>
  <c r="Z672" i="1" l="1"/>
  <c r="AG672" i="1"/>
  <c r="S673" i="1"/>
  <c r="T673" i="1" s="1"/>
  <c r="U673" i="1" s="1"/>
  <c r="V673" i="1" l="1"/>
  <c r="X673" i="1" s="1"/>
  <c r="R673" i="1"/>
  <c r="Z673" i="1" l="1"/>
  <c r="AG673" i="1"/>
  <c r="S674" i="1"/>
  <c r="T674" i="1" s="1"/>
  <c r="U674" i="1" s="1"/>
  <c r="V674" i="1" l="1"/>
  <c r="X674" i="1" s="1"/>
  <c r="R674" i="1"/>
  <c r="Z674" i="1" l="1"/>
  <c r="E14" i="5" s="1"/>
  <c r="R14" i="5" s="1"/>
  <c r="AG674" i="1"/>
  <c r="S675" i="1"/>
  <c r="T675" i="1" s="1"/>
  <c r="U675" i="1" s="1"/>
  <c r="G14" i="5" l="1"/>
  <c r="I14" i="5"/>
  <c r="V675" i="1"/>
  <c r="X675" i="1" s="1"/>
  <c r="R675" i="1"/>
  <c r="Z675" i="1" l="1"/>
  <c r="AG675" i="1"/>
  <c r="S676" i="1"/>
  <c r="T676" i="1" s="1"/>
  <c r="U676" i="1" s="1"/>
  <c r="V676" i="1" l="1"/>
  <c r="X676" i="1" s="1"/>
  <c r="R676" i="1"/>
  <c r="Z676" i="1" l="1"/>
  <c r="AG676" i="1"/>
  <c r="S677" i="1"/>
  <c r="T677" i="1" s="1"/>
  <c r="U677" i="1" s="1"/>
  <c r="V677" i="1" l="1"/>
  <c r="X677" i="1" s="1"/>
  <c r="R677" i="1"/>
  <c r="Z677" i="1" l="1"/>
  <c r="AG677" i="1"/>
  <c r="S678" i="1"/>
  <c r="T678" i="1" s="1"/>
  <c r="U678" i="1" s="1"/>
  <c r="V678" i="1" l="1"/>
  <c r="X678" i="1" s="1"/>
  <c r="R678" i="1"/>
  <c r="S679" i="1" s="1"/>
  <c r="Z678" i="1" l="1"/>
  <c r="AG678" i="1"/>
  <c r="T679" i="1"/>
  <c r="U679" i="1" s="1"/>
  <c r="R679" i="1"/>
  <c r="S680" i="1" s="1"/>
  <c r="T680" i="1" s="1"/>
  <c r="U680" i="1" s="1"/>
  <c r="V680" i="1" l="1"/>
  <c r="X680" i="1" s="1"/>
  <c r="V679" i="1"/>
  <c r="X679" i="1" s="1"/>
  <c r="R680" i="1"/>
  <c r="Z679" i="1" l="1"/>
  <c r="AG679" i="1"/>
  <c r="Z680" i="1"/>
  <c r="AG680" i="1"/>
  <c r="S681" i="1"/>
  <c r="T681" i="1" s="1"/>
  <c r="U681" i="1" s="1"/>
  <c r="V681" i="1" l="1"/>
  <c r="X681" i="1" s="1"/>
  <c r="R681" i="1"/>
  <c r="Z681" i="1" l="1"/>
  <c r="AG681" i="1"/>
  <c r="S682" i="1"/>
  <c r="T682" i="1" s="1"/>
  <c r="U682" i="1" s="1"/>
  <c r="V682" i="1" l="1"/>
  <c r="X682" i="1" s="1"/>
  <c r="R682" i="1"/>
  <c r="Z682" i="1" l="1"/>
  <c r="AG682" i="1"/>
  <c r="S683" i="1"/>
  <c r="T683" i="1" s="1"/>
  <c r="U683" i="1" s="1"/>
  <c r="V683" i="1" l="1"/>
  <c r="X683" i="1" s="1"/>
  <c r="R683" i="1"/>
  <c r="Z683" i="1" l="1"/>
  <c r="AG683" i="1"/>
  <c r="S684" i="1"/>
  <c r="T684" i="1" s="1"/>
  <c r="U684" i="1" s="1"/>
  <c r="V684" i="1" l="1"/>
  <c r="X684" i="1" s="1"/>
  <c r="R684" i="1"/>
  <c r="Z684" i="1" l="1"/>
  <c r="AG684" i="1"/>
  <c r="S685" i="1"/>
  <c r="T685" i="1" s="1"/>
  <c r="U685" i="1" s="1"/>
  <c r="V685" i="1" l="1"/>
  <c r="X685" i="1" s="1"/>
  <c r="R685" i="1"/>
  <c r="Z685" i="1" l="1"/>
  <c r="AG685" i="1"/>
  <c r="S686" i="1"/>
  <c r="T686" i="1" s="1"/>
  <c r="U686" i="1" s="1"/>
  <c r="V686" i="1" l="1"/>
  <c r="X686" i="1" s="1"/>
  <c r="R686" i="1"/>
  <c r="Z686" i="1" l="1"/>
  <c r="AG686" i="1"/>
  <c r="S687" i="1"/>
  <c r="T687" i="1" s="1"/>
  <c r="U687" i="1" s="1"/>
  <c r="V687" i="1" l="1"/>
  <c r="X687" i="1" s="1"/>
  <c r="R687" i="1"/>
  <c r="Z687" i="1" l="1"/>
  <c r="AG687" i="1"/>
  <c r="S688" i="1"/>
  <c r="T688" i="1" s="1"/>
  <c r="U688" i="1" s="1"/>
  <c r="V688" i="1" l="1"/>
  <c r="X688" i="1" s="1"/>
  <c r="R688" i="1"/>
  <c r="Z688" i="1" l="1"/>
  <c r="AG688" i="1"/>
  <c r="S689" i="1"/>
  <c r="T689" i="1" s="1"/>
  <c r="U689" i="1" s="1"/>
  <c r="V689" i="1" l="1"/>
  <c r="X689" i="1" s="1"/>
  <c r="R689" i="1"/>
  <c r="Z689" i="1" l="1"/>
  <c r="AG689" i="1"/>
  <c r="S690" i="1"/>
  <c r="T690" i="1" s="1"/>
  <c r="U690" i="1" s="1"/>
  <c r="V690" i="1" l="1"/>
  <c r="X690" i="1" s="1"/>
  <c r="R690" i="1"/>
  <c r="S691" i="1" s="1"/>
  <c r="T691" i="1" s="1"/>
  <c r="U691" i="1" s="1"/>
  <c r="Z690" i="1" l="1"/>
  <c r="AG690" i="1"/>
  <c r="V691" i="1"/>
  <c r="X691" i="1" s="1"/>
  <c r="R691" i="1"/>
  <c r="S692" i="1" s="1"/>
  <c r="T692" i="1" s="1"/>
  <c r="U692" i="1" s="1"/>
  <c r="Z691" i="1" l="1"/>
  <c r="AG691" i="1"/>
  <c r="V692" i="1"/>
  <c r="X692" i="1" s="1"/>
  <c r="R692" i="1"/>
  <c r="S693" i="1" s="1"/>
  <c r="T693" i="1" s="1"/>
  <c r="U693" i="1" s="1"/>
  <c r="Z692" i="1" l="1"/>
  <c r="AG692" i="1"/>
  <c r="V693" i="1"/>
  <c r="X693" i="1" s="1"/>
  <c r="R693" i="1"/>
  <c r="Z693" i="1" l="1"/>
  <c r="AG693" i="1"/>
  <c r="S694" i="1"/>
  <c r="T694" i="1" s="1"/>
  <c r="U694" i="1" s="1"/>
  <c r="V694" i="1" l="1"/>
  <c r="X694" i="1" s="1"/>
  <c r="R694" i="1"/>
  <c r="Z694" i="1" l="1"/>
  <c r="AG694" i="1"/>
  <c r="S695" i="1"/>
  <c r="T695" i="1" s="1"/>
  <c r="U695" i="1" s="1"/>
  <c r="V695" i="1" l="1"/>
  <c r="X695" i="1" s="1"/>
  <c r="R695" i="1"/>
  <c r="S696" i="1" s="1"/>
  <c r="T696" i="1" s="1"/>
  <c r="U696" i="1" s="1"/>
  <c r="Z695" i="1" l="1"/>
  <c r="AG695" i="1"/>
  <c r="V696" i="1"/>
  <c r="X696" i="1" s="1"/>
  <c r="R696" i="1"/>
  <c r="Z696" i="1" l="1"/>
  <c r="AG696" i="1"/>
  <c r="S697" i="1"/>
  <c r="T697" i="1" s="1"/>
  <c r="U697" i="1" s="1"/>
  <c r="V697" i="1" l="1"/>
  <c r="X697" i="1" s="1"/>
  <c r="R697" i="1"/>
  <c r="S698" i="1" s="1"/>
  <c r="T698" i="1" s="1"/>
  <c r="U698" i="1" s="1"/>
  <c r="Z697" i="1" l="1"/>
  <c r="AG697" i="1"/>
  <c r="V698" i="1"/>
  <c r="X698" i="1" s="1"/>
  <c r="R698" i="1"/>
  <c r="Z698" i="1" l="1"/>
  <c r="AG698" i="1"/>
  <c r="S699" i="1"/>
  <c r="T699" i="1" s="1"/>
  <c r="U699" i="1" s="1"/>
  <c r="V699" i="1" l="1"/>
  <c r="X699" i="1" s="1"/>
  <c r="R699" i="1"/>
  <c r="Z699" i="1" l="1"/>
  <c r="AG699" i="1"/>
  <c r="S700" i="1"/>
  <c r="T700" i="1" s="1"/>
  <c r="U700" i="1" s="1"/>
  <c r="V700" i="1" l="1"/>
  <c r="X700" i="1" s="1"/>
  <c r="R700" i="1"/>
  <c r="Z700" i="1" l="1"/>
  <c r="AG700" i="1"/>
  <c r="S701" i="1"/>
  <c r="T701" i="1" s="1"/>
  <c r="U701" i="1" s="1"/>
  <c r="V701" i="1" l="1"/>
  <c r="X701" i="1" s="1"/>
  <c r="R701" i="1"/>
  <c r="S702" i="1" s="1"/>
  <c r="T702" i="1" s="1"/>
  <c r="U702" i="1" s="1"/>
  <c r="Z701" i="1" l="1"/>
  <c r="AG701" i="1"/>
  <c r="V702" i="1"/>
  <c r="X702" i="1" s="1"/>
  <c r="R702" i="1"/>
  <c r="Z702" i="1" l="1"/>
  <c r="AG702" i="1"/>
  <c r="S703" i="1"/>
  <c r="T703" i="1" s="1"/>
  <c r="U703" i="1" s="1"/>
  <c r="V703" i="1" l="1"/>
  <c r="X703" i="1" s="1"/>
  <c r="R703" i="1"/>
  <c r="S704" i="1" s="1"/>
  <c r="T704" i="1" s="1"/>
  <c r="U704" i="1" s="1"/>
  <c r="Z703" i="1" l="1"/>
  <c r="AG703" i="1"/>
  <c r="V704" i="1"/>
  <c r="X704" i="1" s="1"/>
  <c r="R704" i="1"/>
  <c r="Z704" i="1" l="1"/>
  <c r="AG704" i="1"/>
  <c r="S705" i="1"/>
  <c r="T705" i="1" s="1"/>
  <c r="U705" i="1" s="1"/>
  <c r="V705" i="1" l="1"/>
  <c r="X705" i="1" s="1"/>
  <c r="R705" i="1"/>
  <c r="S706" i="1" s="1"/>
  <c r="T706" i="1" s="1"/>
  <c r="U706" i="1" s="1"/>
  <c r="Z705" i="1" l="1"/>
  <c r="E15" i="5" s="1"/>
  <c r="R15" i="5" s="1"/>
  <c r="AG705" i="1"/>
  <c r="V706" i="1"/>
  <c r="X706" i="1" s="1"/>
  <c r="R706" i="1"/>
  <c r="S707" i="1" s="1"/>
  <c r="T707" i="1" s="1"/>
  <c r="U707" i="1" s="1"/>
  <c r="I15" i="5"/>
  <c r="G15" i="5" l="1"/>
  <c r="Z706" i="1"/>
  <c r="AG706" i="1"/>
  <c r="V707" i="1"/>
  <c r="X707" i="1" s="1"/>
  <c r="R707" i="1"/>
  <c r="Z707" i="1" l="1"/>
  <c r="AG707" i="1"/>
  <c r="S708" i="1"/>
  <c r="T708" i="1" s="1"/>
  <c r="U708" i="1" s="1"/>
  <c r="V708" i="1" l="1"/>
  <c r="X708" i="1" s="1"/>
  <c r="R708" i="1"/>
  <c r="Z708" i="1" l="1"/>
  <c r="AG708" i="1"/>
  <c r="S709" i="1"/>
  <c r="T709" i="1" s="1"/>
  <c r="U709" i="1" s="1"/>
  <c r="V709" i="1" l="1"/>
  <c r="X709" i="1" s="1"/>
  <c r="R709" i="1"/>
  <c r="S710" i="1" s="1"/>
  <c r="T710" i="1" s="1"/>
  <c r="U710" i="1" s="1"/>
  <c r="Z709" i="1" l="1"/>
  <c r="AG709" i="1"/>
  <c r="V710" i="1"/>
  <c r="X710" i="1" s="1"/>
  <c r="R710" i="1"/>
  <c r="Z710" i="1" l="1"/>
  <c r="AG710" i="1"/>
  <c r="S711" i="1"/>
  <c r="T711" i="1" s="1"/>
  <c r="U711" i="1" s="1"/>
  <c r="V711" i="1" l="1"/>
  <c r="X711" i="1" s="1"/>
  <c r="R711" i="1"/>
  <c r="Z711" i="1" l="1"/>
  <c r="AG711" i="1"/>
  <c r="S712" i="1"/>
  <c r="T712" i="1" s="1"/>
  <c r="U712" i="1" s="1"/>
  <c r="V712" i="1" l="1"/>
  <c r="X712" i="1" s="1"/>
  <c r="R712" i="1"/>
  <c r="Z712" i="1" l="1"/>
  <c r="AG712" i="1"/>
  <c r="S713" i="1"/>
  <c r="T713" i="1" s="1"/>
  <c r="U713" i="1" s="1"/>
  <c r="V713" i="1" l="1"/>
  <c r="X713" i="1" s="1"/>
  <c r="R713" i="1"/>
  <c r="Z713" i="1" l="1"/>
  <c r="AG713" i="1"/>
  <c r="S714" i="1"/>
  <c r="T714" i="1" s="1"/>
  <c r="U714" i="1" s="1"/>
  <c r="V714" i="1" l="1"/>
  <c r="X714" i="1" s="1"/>
  <c r="R714" i="1"/>
  <c r="S715" i="1" s="1"/>
  <c r="T715" i="1" s="1"/>
  <c r="U715" i="1" s="1"/>
  <c r="Z714" i="1" l="1"/>
  <c r="AG714" i="1"/>
  <c r="V715" i="1"/>
  <c r="X715" i="1" s="1"/>
  <c r="R715" i="1"/>
  <c r="S716" i="1" s="1"/>
  <c r="T716" i="1" s="1"/>
  <c r="U716" i="1" s="1"/>
  <c r="Z715" i="1" l="1"/>
  <c r="AG715" i="1"/>
  <c r="V716" i="1"/>
  <c r="X716" i="1" s="1"/>
  <c r="R716" i="1"/>
  <c r="Z716" i="1" l="1"/>
  <c r="AG716" i="1"/>
  <c r="S717" i="1"/>
  <c r="T717" i="1" s="1"/>
  <c r="U717" i="1" s="1"/>
  <c r="V717" i="1" l="1"/>
  <c r="X717" i="1" s="1"/>
  <c r="R717" i="1"/>
  <c r="Z717" i="1" l="1"/>
  <c r="AG717" i="1"/>
  <c r="S718" i="1"/>
  <c r="T718" i="1" s="1"/>
  <c r="U718" i="1" s="1"/>
  <c r="V718" i="1" l="1"/>
  <c r="X718" i="1" s="1"/>
  <c r="R718" i="1"/>
  <c r="Z718" i="1" l="1"/>
  <c r="AG718" i="1"/>
  <c r="S719" i="1"/>
  <c r="T719" i="1" s="1"/>
  <c r="U719" i="1" s="1"/>
  <c r="V719" i="1" l="1"/>
  <c r="X719" i="1" s="1"/>
  <c r="R719" i="1"/>
  <c r="Z719" i="1" l="1"/>
  <c r="AG719" i="1"/>
  <c r="S720" i="1"/>
  <c r="T720" i="1" s="1"/>
  <c r="U720" i="1" s="1"/>
  <c r="V720" i="1" l="1"/>
  <c r="X720" i="1" s="1"/>
  <c r="R720" i="1"/>
  <c r="Z720" i="1" l="1"/>
  <c r="AG720" i="1"/>
  <c r="S721" i="1"/>
  <c r="T721" i="1" s="1"/>
  <c r="U721" i="1" s="1"/>
  <c r="V721" i="1" l="1"/>
  <c r="X721" i="1" s="1"/>
  <c r="R721" i="1"/>
  <c r="Z721" i="1" l="1"/>
  <c r="AG721" i="1"/>
  <c r="S722" i="1"/>
  <c r="T722" i="1" s="1"/>
  <c r="U722" i="1" s="1"/>
  <c r="V722" i="1" l="1"/>
  <c r="X722" i="1" s="1"/>
  <c r="R722" i="1"/>
  <c r="S723" i="1" s="1"/>
  <c r="T723" i="1" s="1"/>
  <c r="U723" i="1" s="1"/>
  <c r="Z722" i="1" l="1"/>
  <c r="AG722" i="1"/>
  <c r="V723" i="1"/>
  <c r="X723" i="1" s="1"/>
  <c r="R723" i="1"/>
  <c r="Z723" i="1" l="1"/>
  <c r="AG723" i="1"/>
  <c r="S724" i="1"/>
  <c r="T724" i="1" s="1"/>
  <c r="U724" i="1" s="1"/>
  <c r="V724" i="1" l="1"/>
  <c r="X724" i="1" s="1"/>
  <c r="R724" i="1"/>
  <c r="Z724" i="1" l="1"/>
  <c r="AG724" i="1"/>
  <c r="S725" i="1"/>
  <c r="T725" i="1" s="1"/>
  <c r="U725" i="1" s="1"/>
  <c r="V725" i="1" l="1"/>
  <c r="X725" i="1" s="1"/>
  <c r="R725" i="1"/>
  <c r="Z725" i="1" l="1"/>
  <c r="AG725" i="1"/>
  <c r="S726" i="1"/>
  <c r="T726" i="1" s="1"/>
  <c r="U726" i="1" s="1"/>
  <c r="V726" i="1" l="1"/>
  <c r="X726" i="1" s="1"/>
  <c r="R726" i="1"/>
  <c r="Z726" i="1" l="1"/>
  <c r="AG726" i="1"/>
  <c r="S727" i="1"/>
  <c r="T727" i="1" s="1"/>
  <c r="U727" i="1" s="1"/>
  <c r="V727" i="1" l="1"/>
  <c r="X727" i="1" s="1"/>
  <c r="R727" i="1"/>
  <c r="Z727" i="1" l="1"/>
  <c r="AG727" i="1"/>
  <c r="S728" i="1"/>
  <c r="T728" i="1" s="1"/>
  <c r="U728" i="1" s="1"/>
  <c r="V728" i="1" l="1"/>
  <c r="X728" i="1" s="1"/>
  <c r="R728" i="1"/>
  <c r="Z728" i="1" l="1"/>
  <c r="AG728" i="1"/>
  <c r="S729" i="1"/>
  <c r="T729" i="1" s="1"/>
  <c r="U729" i="1" s="1"/>
  <c r="V729" i="1" l="1"/>
  <c r="X729" i="1" s="1"/>
  <c r="R729" i="1"/>
  <c r="Z729" i="1" l="1"/>
  <c r="AG729" i="1"/>
  <c r="S730" i="1"/>
  <c r="T730" i="1" s="1"/>
  <c r="U730" i="1" s="1"/>
  <c r="V730" i="1" l="1"/>
  <c r="X730" i="1" s="1"/>
  <c r="R730" i="1"/>
  <c r="Z730" i="1" l="1"/>
  <c r="AG730" i="1"/>
  <c r="S731" i="1"/>
  <c r="T731" i="1" s="1"/>
  <c r="U731" i="1" s="1"/>
  <c r="V731" i="1" l="1"/>
  <c r="X731" i="1" s="1"/>
  <c r="R731" i="1"/>
  <c r="Z731" i="1" l="1"/>
  <c r="AG731" i="1"/>
  <c r="S732" i="1"/>
  <c r="T732" i="1" s="1"/>
  <c r="U732" i="1" s="1"/>
  <c r="V732" i="1" l="1"/>
  <c r="X732" i="1" s="1"/>
  <c r="R732" i="1"/>
  <c r="Z732" i="1" l="1"/>
  <c r="AG732" i="1"/>
  <c r="S733" i="1"/>
  <c r="T733" i="1" s="1"/>
  <c r="U733" i="1" s="1"/>
  <c r="V733" i="1" l="1"/>
  <c r="X733" i="1" s="1"/>
  <c r="R733" i="1"/>
  <c r="Z733" i="1" l="1"/>
  <c r="AG733" i="1"/>
  <c r="S734" i="1"/>
  <c r="T734" i="1" s="1"/>
  <c r="U734" i="1" s="1"/>
  <c r="V734" i="1" l="1"/>
  <c r="X734" i="1" s="1"/>
  <c r="R734" i="1"/>
  <c r="Z734" i="1" l="1"/>
  <c r="AG734" i="1"/>
  <c r="S735" i="1"/>
  <c r="T735" i="1" s="1"/>
  <c r="U735" i="1" s="1"/>
  <c r="V735" i="1" l="1"/>
  <c r="X735" i="1" s="1"/>
  <c r="R735" i="1"/>
  <c r="Z735" i="1" l="1"/>
  <c r="AG735" i="1"/>
  <c r="S736" i="1"/>
  <c r="T736" i="1" s="1"/>
  <c r="U736" i="1" s="1"/>
  <c r="V736" i="1" l="1"/>
  <c r="X736" i="1" s="1"/>
  <c r="R736" i="1"/>
  <c r="Z736" i="1" l="1"/>
  <c r="E16" i="5" s="1"/>
  <c r="R16" i="5" s="1"/>
  <c r="AG736" i="1"/>
  <c r="S737" i="1"/>
  <c r="T737" i="1" s="1"/>
  <c r="U737" i="1" s="1"/>
  <c r="V737" i="1" l="1"/>
  <c r="X737" i="1" s="1"/>
  <c r="G16" i="5"/>
  <c r="I16" i="5"/>
  <c r="R737" i="1"/>
  <c r="Z737" i="1" l="1"/>
  <c r="AG737" i="1"/>
  <c r="S738" i="1"/>
  <c r="T738" i="1" s="1"/>
  <c r="U738" i="1" s="1"/>
  <c r="V738" i="1" l="1"/>
  <c r="X738" i="1" s="1"/>
  <c r="R738" i="1"/>
  <c r="Z738" i="1" l="1"/>
  <c r="AG738" i="1"/>
  <c r="S739" i="1"/>
  <c r="T739" i="1" s="1"/>
  <c r="U739" i="1" s="1"/>
  <c r="V739" i="1" l="1"/>
  <c r="X739" i="1" s="1"/>
  <c r="R739" i="1"/>
  <c r="Z739" i="1" l="1"/>
  <c r="AG739" i="1"/>
  <c r="S740" i="1"/>
  <c r="T740" i="1" s="1"/>
  <c r="U740" i="1" s="1"/>
  <c r="V740" i="1" l="1"/>
  <c r="X740" i="1" s="1"/>
  <c r="R740" i="1"/>
  <c r="S741" i="1" s="1"/>
  <c r="T741" i="1" s="1"/>
  <c r="U741" i="1" s="1"/>
  <c r="Z740" i="1" l="1"/>
  <c r="AG740" i="1"/>
  <c r="V741" i="1"/>
  <c r="X741" i="1" s="1"/>
  <c r="R741" i="1"/>
  <c r="S742" i="1" s="1"/>
  <c r="T742" i="1" s="1"/>
  <c r="U742" i="1" s="1"/>
  <c r="Z741" i="1" l="1"/>
  <c r="AG741" i="1"/>
  <c r="V742" i="1"/>
  <c r="X742" i="1" s="1"/>
  <c r="R742" i="1"/>
  <c r="Z742" i="1" l="1"/>
  <c r="AG742" i="1"/>
  <c r="S743" i="1"/>
  <c r="T743" i="1" s="1"/>
  <c r="U743" i="1" s="1"/>
  <c r="V743" i="1" l="1"/>
  <c r="X743" i="1" s="1"/>
  <c r="R743" i="1"/>
  <c r="Z743" i="1" l="1"/>
  <c r="AG743" i="1"/>
  <c r="S744" i="1"/>
  <c r="T744" i="1" s="1"/>
  <c r="U744" i="1" s="1"/>
  <c r="V744" i="1" l="1"/>
  <c r="X744" i="1" s="1"/>
  <c r="R744" i="1"/>
  <c r="S745" i="1" s="1"/>
  <c r="T745" i="1" s="1"/>
  <c r="U745" i="1" s="1"/>
  <c r="Z744" i="1" l="1"/>
  <c r="AG744" i="1"/>
  <c r="V745" i="1"/>
  <c r="X745" i="1" s="1"/>
  <c r="R745" i="1"/>
  <c r="Z745" i="1" l="1"/>
  <c r="AG745" i="1"/>
  <c r="S746" i="1"/>
  <c r="T746" i="1" s="1"/>
  <c r="U746" i="1" s="1"/>
  <c r="V746" i="1" l="1"/>
  <c r="X746" i="1" s="1"/>
  <c r="R746" i="1"/>
  <c r="S747" i="1" s="1"/>
  <c r="T747" i="1" s="1"/>
  <c r="U747" i="1" s="1"/>
  <c r="Z746" i="1" l="1"/>
  <c r="AG746" i="1"/>
  <c r="V747" i="1"/>
  <c r="X747" i="1" s="1"/>
  <c r="R747" i="1"/>
  <c r="Z747" i="1" l="1"/>
  <c r="AG747" i="1"/>
  <c r="S748" i="1"/>
  <c r="T748" i="1" s="1"/>
  <c r="U748" i="1" s="1"/>
  <c r="V748" i="1" l="1"/>
  <c r="X748" i="1" s="1"/>
  <c r="R748" i="1"/>
  <c r="Z748" i="1" l="1"/>
  <c r="AG748" i="1"/>
  <c r="S749" i="1"/>
  <c r="T749" i="1" s="1"/>
  <c r="U749" i="1" s="1"/>
  <c r="V749" i="1" l="1"/>
  <c r="X749" i="1" s="1"/>
  <c r="R749" i="1"/>
  <c r="Z749" i="1" l="1"/>
  <c r="AG749" i="1"/>
  <c r="S750" i="1"/>
  <c r="T750" i="1" s="1"/>
  <c r="U750" i="1" s="1"/>
  <c r="V750" i="1" l="1"/>
  <c r="X750" i="1" s="1"/>
  <c r="R750" i="1"/>
  <c r="Z750" i="1" l="1"/>
  <c r="AG750" i="1"/>
  <c r="S751" i="1"/>
  <c r="T751" i="1" s="1"/>
  <c r="U751" i="1" s="1"/>
  <c r="V751" i="1" l="1"/>
  <c r="X751" i="1" s="1"/>
  <c r="R751" i="1"/>
  <c r="Z751" i="1" l="1"/>
  <c r="AG751" i="1"/>
  <c r="S752" i="1"/>
  <c r="T752" i="1" s="1"/>
  <c r="U752" i="1" s="1"/>
  <c r="V752" i="1" l="1"/>
  <c r="X752" i="1" s="1"/>
  <c r="R752" i="1"/>
  <c r="Z752" i="1" l="1"/>
  <c r="AG752" i="1"/>
  <c r="S753" i="1"/>
  <c r="T753" i="1" s="1"/>
  <c r="U753" i="1" s="1"/>
  <c r="V753" i="1" l="1"/>
  <c r="X753" i="1" s="1"/>
  <c r="R753" i="1"/>
  <c r="Z753" i="1" l="1"/>
  <c r="AG753" i="1"/>
  <c r="S754" i="1"/>
  <c r="T754" i="1" s="1"/>
  <c r="U754" i="1" s="1"/>
  <c r="V754" i="1" l="1"/>
  <c r="X754" i="1" s="1"/>
  <c r="R754" i="1"/>
  <c r="Z754" i="1" l="1"/>
  <c r="AG754" i="1"/>
  <c r="S755" i="1"/>
  <c r="T755" i="1" s="1"/>
  <c r="U755" i="1" s="1"/>
  <c r="V755" i="1" l="1"/>
  <c r="X755" i="1" s="1"/>
  <c r="R755" i="1"/>
  <c r="S756" i="1" s="1"/>
  <c r="T756" i="1" s="1"/>
  <c r="U756" i="1" s="1"/>
  <c r="Z755" i="1" l="1"/>
  <c r="AG755" i="1"/>
  <c r="V756" i="1"/>
  <c r="X756" i="1" s="1"/>
  <c r="R756" i="1"/>
  <c r="Z756" i="1" l="1"/>
  <c r="AG756" i="1"/>
  <c r="S757" i="1"/>
  <c r="T757" i="1" s="1"/>
  <c r="U757" i="1" s="1"/>
  <c r="V757" i="1" l="1"/>
  <c r="X757" i="1" s="1"/>
  <c r="R757" i="1"/>
  <c r="Z757" i="1" l="1"/>
  <c r="AG757" i="1"/>
  <c r="S758" i="1"/>
  <c r="T758" i="1" s="1"/>
  <c r="U758" i="1" s="1"/>
  <c r="V758" i="1" l="1"/>
  <c r="X758" i="1" s="1"/>
  <c r="R758" i="1"/>
  <c r="Z758" i="1" l="1"/>
  <c r="AG758" i="1"/>
  <c r="S759" i="1"/>
  <c r="T759" i="1" s="1"/>
  <c r="U759" i="1" s="1"/>
  <c r="V759" i="1" l="1"/>
  <c r="X759" i="1" s="1"/>
  <c r="R759" i="1"/>
  <c r="Z759" i="1" l="1"/>
  <c r="AG759" i="1"/>
  <c r="S760" i="1"/>
  <c r="T760" i="1" s="1"/>
  <c r="U760" i="1" s="1"/>
  <c r="V760" i="1" l="1"/>
  <c r="X760" i="1" s="1"/>
  <c r="R760" i="1"/>
  <c r="Z760" i="1" l="1"/>
  <c r="AG760" i="1"/>
  <c r="S761" i="1"/>
  <c r="T761" i="1" s="1"/>
  <c r="U761" i="1" s="1"/>
  <c r="V761" i="1" l="1"/>
  <c r="X761" i="1" s="1"/>
  <c r="R761" i="1"/>
  <c r="Z761" i="1" l="1"/>
  <c r="AG761" i="1"/>
  <c r="S762" i="1"/>
  <c r="T762" i="1" s="1"/>
  <c r="U762" i="1" s="1"/>
  <c r="V762" i="1" l="1"/>
  <c r="X762" i="1" s="1"/>
  <c r="R762" i="1"/>
  <c r="S763" i="1" s="1"/>
  <c r="T763" i="1" s="1"/>
  <c r="U763" i="1" s="1"/>
  <c r="Z762" i="1" l="1"/>
  <c r="AG762" i="1"/>
  <c r="V763" i="1"/>
  <c r="X763" i="1" s="1"/>
  <c r="R763" i="1"/>
  <c r="Z763" i="1" l="1"/>
  <c r="AG763" i="1"/>
  <c r="S764" i="1"/>
  <c r="T764" i="1" s="1"/>
  <c r="U764" i="1" s="1"/>
  <c r="V764" i="1" l="1"/>
  <c r="X764" i="1" s="1"/>
  <c r="R764" i="1"/>
  <c r="Z764" i="1" l="1"/>
  <c r="AG764" i="1"/>
  <c r="S765" i="1"/>
  <c r="T765" i="1" s="1"/>
  <c r="U765" i="1" s="1"/>
  <c r="V765" i="1" l="1"/>
  <c r="X765" i="1" s="1"/>
  <c r="R765" i="1"/>
  <c r="S766" i="1" s="1"/>
  <c r="T766" i="1" s="1"/>
  <c r="U766" i="1" s="1"/>
  <c r="Z765" i="1" l="1"/>
  <c r="AG765" i="1"/>
  <c r="V766" i="1"/>
  <c r="X766" i="1" s="1"/>
  <c r="R766" i="1"/>
  <c r="Z766" i="1" l="1"/>
  <c r="E17" i="5" s="1"/>
  <c r="R17" i="5" s="1"/>
  <c r="AG766" i="1"/>
  <c r="S767" i="1"/>
  <c r="T767" i="1" s="1"/>
  <c r="U767" i="1" s="1"/>
  <c r="L6" i="5" l="1"/>
  <c r="G17" i="5"/>
  <c r="I17" i="5"/>
  <c r="V767" i="1"/>
  <c r="X767" i="1" s="1"/>
  <c r="P6" i="5"/>
  <c r="N6" i="5"/>
  <c r="R767" i="1"/>
  <c r="Z767" i="1" l="1"/>
  <c r="AG767" i="1"/>
  <c r="S768" i="1"/>
  <c r="T768" i="1" s="1"/>
  <c r="U768" i="1" s="1"/>
  <c r="V768" i="1" l="1"/>
  <c r="X768" i="1" s="1"/>
  <c r="R768" i="1"/>
  <c r="S769" i="1" s="1"/>
  <c r="T769" i="1" s="1"/>
  <c r="U769" i="1" s="1"/>
  <c r="Z768" i="1" l="1"/>
  <c r="AG768" i="1"/>
  <c r="V769" i="1"/>
  <c r="X769" i="1" s="1"/>
  <c r="R769" i="1"/>
  <c r="Z769" i="1" l="1"/>
  <c r="AG769" i="1"/>
  <c r="S770" i="1"/>
  <c r="T770" i="1" s="1"/>
  <c r="U770" i="1" s="1"/>
  <c r="V770" i="1" l="1"/>
  <c r="X770" i="1" s="1"/>
  <c r="R770" i="1"/>
  <c r="S771" i="1" s="1"/>
  <c r="T771" i="1" s="1"/>
  <c r="U771" i="1" s="1"/>
  <c r="Z770" i="1" l="1"/>
  <c r="AG770" i="1"/>
  <c r="V771" i="1"/>
  <c r="X771" i="1" s="1"/>
  <c r="R771" i="1"/>
  <c r="Z771" i="1" l="1"/>
  <c r="AG771" i="1"/>
  <c r="S772" i="1"/>
  <c r="T772" i="1" s="1"/>
  <c r="U772" i="1" s="1"/>
  <c r="V772" i="1" l="1"/>
  <c r="X772" i="1" s="1"/>
  <c r="R772" i="1"/>
  <c r="S773" i="1" s="1"/>
  <c r="T773" i="1" s="1"/>
  <c r="U773" i="1" s="1"/>
  <c r="Z772" i="1" l="1"/>
  <c r="AG772" i="1"/>
  <c r="V773" i="1"/>
  <c r="X773" i="1" s="1"/>
  <c r="R773" i="1"/>
  <c r="S774" i="1" s="1"/>
  <c r="T774" i="1" s="1"/>
  <c r="U774" i="1" s="1"/>
  <c r="Z773" i="1" l="1"/>
  <c r="AG773" i="1"/>
  <c r="V774" i="1"/>
  <c r="X774" i="1" s="1"/>
  <c r="R774" i="1"/>
  <c r="Z774" i="1" l="1"/>
  <c r="AG774" i="1"/>
  <c r="S775" i="1"/>
  <c r="T775" i="1" s="1"/>
  <c r="U775" i="1" s="1"/>
  <c r="V775" i="1" l="1"/>
  <c r="X775" i="1" s="1"/>
  <c r="R775" i="1"/>
  <c r="S776" i="1" s="1"/>
  <c r="T776" i="1" s="1"/>
  <c r="U776" i="1" s="1"/>
  <c r="Z775" i="1" l="1"/>
  <c r="AG775" i="1"/>
  <c r="V776" i="1"/>
  <c r="X776" i="1" s="1"/>
  <c r="R776" i="1"/>
  <c r="S777" i="1" s="1"/>
  <c r="T777" i="1" s="1"/>
  <c r="U777" i="1" s="1"/>
  <c r="Z776" i="1" l="1"/>
  <c r="AG776" i="1"/>
  <c r="V777" i="1"/>
  <c r="X777" i="1" s="1"/>
  <c r="R777" i="1"/>
  <c r="Z777" i="1" l="1"/>
  <c r="AG777" i="1"/>
  <c r="S778" i="1"/>
  <c r="T778" i="1" s="1"/>
  <c r="U778" i="1" s="1"/>
  <c r="V778" i="1" l="1"/>
  <c r="X778" i="1" s="1"/>
  <c r="R778" i="1"/>
  <c r="Z778" i="1" l="1"/>
  <c r="AG778" i="1"/>
  <c r="S779" i="1"/>
  <c r="T779" i="1" s="1"/>
  <c r="U779" i="1" s="1"/>
  <c r="V779" i="1" l="1"/>
  <c r="X779" i="1" s="1"/>
  <c r="R779" i="1"/>
  <c r="Z779" i="1" l="1"/>
  <c r="AG779" i="1"/>
  <c r="S780" i="1"/>
  <c r="T780" i="1" s="1"/>
  <c r="U780" i="1" s="1"/>
  <c r="V780" i="1" l="1"/>
  <c r="X780" i="1" s="1"/>
  <c r="R780" i="1"/>
  <c r="S781" i="1" s="1"/>
  <c r="T781" i="1" s="1"/>
  <c r="U781" i="1" s="1"/>
  <c r="Z780" i="1" l="1"/>
  <c r="AG780" i="1"/>
  <c r="V781" i="1"/>
  <c r="X781" i="1" s="1"/>
  <c r="R781" i="1"/>
  <c r="S782" i="1" s="1"/>
  <c r="T782" i="1" s="1"/>
  <c r="U782" i="1" s="1"/>
  <c r="Z781" i="1" l="1"/>
  <c r="AG781" i="1"/>
  <c r="V782" i="1"/>
  <c r="X782" i="1" s="1"/>
  <c r="R782" i="1"/>
  <c r="Z782" i="1" l="1"/>
  <c r="AG782" i="1"/>
  <c r="S783" i="1"/>
  <c r="T783" i="1" s="1"/>
  <c r="U783" i="1" s="1"/>
  <c r="V783" i="1" l="1"/>
  <c r="X783" i="1" s="1"/>
  <c r="R783" i="1"/>
  <c r="S784" i="1" s="1"/>
  <c r="T784" i="1" s="1"/>
  <c r="U784" i="1" s="1"/>
  <c r="Z783" i="1" l="1"/>
  <c r="AG783" i="1"/>
  <c r="V784" i="1"/>
  <c r="X784" i="1" s="1"/>
  <c r="R784" i="1"/>
  <c r="S785" i="1" s="1"/>
  <c r="T785" i="1" s="1"/>
  <c r="U785" i="1" s="1"/>
  <c r="Z784" i="1" l="1"/>
  <c r="AG784" i="1"/>
  <c r="V785" i="1"/>
  <c r="X785" i="1" s="1"/>
  <c r="R785" i="1"/>
  <c r="Z785" i="1" l="1"/>
  <c r="AG785" i="1"/>
  <c r="S786" i="1"/>
  <c r="T786" i="1" s="1"/>
  <c r="U786" i="1" s="1"/>
  <c r="V786" i="1" l="1"/>
  <c r="X786" i="1" s="1"/>
  <c r="R786" i="1"/>
  <c r="Z786" i="1" l="1"/>
  <c r="AG786" i="1"/>
  <c r="S787" i="1"/>
  <c r="T787" i="1" s="1"/>
  <c r="U787" i="1" s="1"/>
  <c r="V787" i="1" l="1"/>
  <c r="X787" i="1" s="1"/>
  <c r="R787" i="1"/>
  <c r="Z787" i="1" l="1"/>
  <c r="AG787" i="1"/>
  <c r="S788" i="1"/>
  <c r="T788" i="1" s="1"/>
  <c r="U788" i="1" s="1"/>
  <c r="V788" i="1" l="1"/>
  <c r="X788" i="1" s="1"/>
  <c r="R788" i="1"/>
  <c r="Z788" i="1" l="1"/>
  <c r="AG788" i="1"/>
  <c r="S789" i="1"/>
  <c r="T789" i="1" s="1"/>
  <c r="U789" i="1" s="1"/>
  <c r="V789" i="1" l="1"/>
  <c r="X789" i="1" s="1"/>
  <c r="R789" i="1"/>
  <c r="Z789" i="1" l="1"/>
  <c r="AG789" i="1"/>
  <c r="S790" i="1"/>
  <c r="T790" i="1" s="1"/>
  <c r="U790" i="1" s="1"/>
  <c r="V790" i="1" l="1"/>
  <c r="X790" i="1" s="1"/>
  <c r="R790" i="1"/>
  <c r="Z790" i="1" l="1"/>
  <c r="AG790" i="1"/>
  <c r="S791" i="1"/>
  <c r="T791" i="1" s="1"/>
  <c r="U791" i="1" s="1"/>
  <c r="V791" i="1" l="1"/>
  <c r="X791" i="1" s="1"/>
  <c r="R791" i="1"/>
  <c r="Z791" i="1" l="1"/>
  <c r="AG791" i="1"/>
  <c r="S792" i="1"/>
  <c r="T792" i="1" s="1"/>
  <c r="U792" i="1" s="1"/>
  <c r="V792" i="1" l="1"/>
  <c r="X792" i="1" s="1"/>
  <c r="R792" i="1"/>
  <c r="S793" i="1" s="1"/>
  <c r="T793" i="1" s="1"/>
  <c r="U793" i="1" s="1"/>
  <c r="Z792" i="1" l="1"/>
  <c r="AG792" i="1"/>
  <c r="V793" i="1"/>
  <c r="X793" i="1" s="1"/>
  <c r="R793" i="1"/>
  <c r="S794" i="1" s="1"/>
  <c r="T794" i="1" s="1"/>
  <c r="U794" i="1" s="1"/>
  <c r="Z793" i="1" l="1"/>
  <c r="AG793" i="1"/>
  <c r="V794" i="1"/>
  <c r="X794" i="1" s="1"/>
  <c r="R794" i="1"/>
  <c r="S795" i="1" s="1"/>
  <c r="T795" i="1" s="1"/>
  <c r="U795" i="1" s="1"/>
  <c r="Z794" i="1" l="1"/>
  <c r="AG794" i="1"/>
  <c r="V795" i="1"/>
  <c r="X795" i="1" s="1"/>
  <c r="R795" i="1"/>
  <c r="S796" i="1" s="1"/>
  <c r="T796" i="1" s="1"/>
  <c r="U796" i="1" s="1"/>
  <c r="Z795" i="1" l="1"/>
  <c r="AG795" i="1"/>
  <c r="V796" i="1"/>
  <c r="X796" i="1" s="1"/>
  <c r="R796" i="1"/>
  <c r="S797" i="1" s="1"/>
  <c r="T797" i="1" s="1"/>
  <c r="U797" i="1" s="1"/>
  <c r="Z796" i="1" l="1"/>
  <c r="AG796" i="1"/>
  <c r="V797" i="1"/>
  <c r="X797" i="1" s="1"/>
  <c r="R797" i="1"/>
  <c r="S798" i="1" s="1"/>
  <c r="T798" i="1" s="1"/>
  <c r="U798" i="1" s="1"/>
  <c r="Z797" i="1" l="1"/>
  <c r="E18" i="5" s="1"/>
  <c r="R18" i="5" s="1"/>
  <c r="AG797" i="1"/>
  <c r="V798" i="1"/>
  <c r="X798" i="1" s="1"/>
  <c r="R798" i="1"/>
  <c r="S799" i="1" s="1"/>
  <c r="T799" i="1" s="1"/>
  <c r="U799" i="1" s="1"/>
  <c r="G18" i="5" l="1"/>
  <c r="I18" i="5"/>
  <c r="Z798" i="1"/>
  <c r="AG798" i="1"/>
  <c r="V799" i="1"/>
  <c r="X799" i="1" s="1"/>
  <c r="R799" i="1"/>
  <c r="Z799" i="1" l="1"/>
  <c r="AG799" i="1"/>
  <c r="S800" i="1"/>
  <c r="T800" i="1" s="1"/>
  <c r="U800" i="1" s="1"/>
  <c r="V800" i="1" l="1"/>
  <c r="X800" i="1" s="1"/>
  <c r="R800" i="1"/>
  <c r="S801" i="1" s="1"/>
  <c r="T801" i="1" s="1"/>
  <c r="U801" i="1" s="1"/>
  <c r="Z800" i="1" l="1"/>
  <c r="AG800" i="1"/>
  <c r="V801" i="1"/>
  <c r="X801" i="1" s="1"/>
  <c r="R801" i="1"/>
  <c r="S802" i="1" s="1"/>
  <c r="T802" i="1" s="1"/>
  <c r="U802" i="1" s="1"/>
  <c r="Z801" i="1" l="1"/>
  <c r="AG801" i="1"/>
  <c r="V802" i="1"/>
  <c r="X802" i="1" s="1"/>
  <c r="R802" i="1"/>
  <c r="Z802" i="1" l="1"/>
  <c r="AG802" i="1"/>
  <c r="S803" i="1"/>
  <c r="T803" i="1" s="1"/>
  <c r="U803" i="1" s="1"/>
  <c r="V803" i="1" l="1"/>
  <c r="X803" i="1" s="1"/>
  <c r="R803" i="1"/>
  <c r="S804" i="1" s="1"/>
  <c r="T804" i="1" s="1"/>
  <c r="U804" i="1" s="1"/>
  <c r="Z803" i="1" l="1"/>
  <c r="AG803" i="1"/>
  <c r="V804" i="1"/>
  <c r="X804" i="1" s="1"/>
  <c r="R804" i="1"/>
  <c r="Z804" i="1" l="1"/>
  <c r="AG804" i="1"/>
  <c r="S805" i="1"/>
  <c r="T805" i="1" s="1"/>
  <c r="U805" i="1" s="1"/>
  <c r="V805" i="1" l="1"/>
  <c r="X805" i="1" s="1"/>
  <c r="R805" i="1"/>
  <c r="S806" i="1" s="1"/>
  <c r="T806" i="1" s="1"/>
  <c r="U806" i="1" s="1"/>
  <c r="Z805" i="1" l="1"/>
  <c r="AG805" i="1"/>
  <c r="V806" i="1"/>
  <c r="X806" i="1" s="1"/>
  <c r="R806" i="1"/>
  <c r="S807" i="1" s="1"/>
  <c r="T807" i="1" s="1"/>
  <c r="U807" i="1" s="1"/>
  <c r="Z806" i="1" l="1"/>
  <c r="AG806" i="1"/>
  <c r="V807" i="1"/>
  <c r="X807" i="1" s="1"/>
  <c r="R807" i="1"/>
  <c r="S808" i="1" s="1"/>
  <c r="T808" i="1" s="1"/>
  <c r="U808" i="1" s="1"/>
  <c r="Z807" i="1" l="1"/>
  <c r="AG807" i="1"/>
  <c r="V808" i="1"/>
  <c r="X808" i="1" s="1"/>
  <c r="R808" i="1"/>
  <c r="S809" i="1" s="1"/>
  <c r="T809" i="1" s="1"/>
  <c r="U809" i="1" s="1"/>
  <c r="Z808" i="1" l="1"/>
  <c r="AG808" i="1"/>
  <c r="V809" i="1"/>
  <c r="X809" i="1" s="1"/>
  <c r="R809" i="1"/>
  <c r="S810" i="1" s="1"/>
  <c r="T810" i="1" s="1"/>
  <c r="U810" i="1" s="1"/>
  <c r="Z809" i="1" l="1"/>
  <c r="AG809" i="1"/>
  <c r="V810" i="1"/>
  <c r="X810" i="1" s="1"/>
  <c r="R810" i="1"/>
  <c r="S811" i="1" s="1"/>
  <c r="T811" i="1" s="1"/>
  <c r="U811" i="1" s="1"/>
  <c r="Z810" i="1" l="1"/>
  <c r="AG810" i="1"/>
  <c r="V811" i="1"/>
  <c r="X811" i="1" s="1"/>
  <c r="R811" i="1"/>
  <c r="S812" i="1" s="1"/>
  <c r="T812" i="1" s="1"/>
  <c r="U812" i="1" s="1"/>
  <c r="Z811" i="1" l="1"/>
  <c r="AG811" i="1"/>
  <c r="V812" i="1"/>
  <c r="X812" i="1" s="1"/>
  <c r="R812" i="1"/>
  <c r="S813" i="1" s="1"/>
  <c r="T813" i="1" s="1"/>
  <c r="U813" i="1" s="1"/>
  <c r="Z812" i="1" l="1"/>
  <c r="AG812" i="1"/>
  <c r="V813" i="1"/>
  <c r="X813" i="1" s="1"/>
  <c r="R813" i="1"/>
  <c r="S814" i="1" s="1"/>
  <c r="T814" i="1" s="1"/>
  <c r="U814" i="1" s="1"/>
  <c r="Z813" i="1" l="1"/>
  <c r="AG813" i="1"/>
  <c r="V814" i="1"/>
  <c r="X814" i="1" s="1"/>
  <c r="R814" i="1"/>
  <c r="Z814" i="1" l="1"/>
  <c r="AG814" i="1"/>
  <c r="S815" i="1"/>
  <c r="T815" i="1" s="1"/>
  <c r="U815" i="1" s="1"/>
  <c r="V815" i="1" l="1"/>
  <c r="X815" i="1" s="1"/>
  <c r="R815" i="1"/>
  <c r="S816" i="1" s="1"/>
  <c r="T816" i="1" s="1"/>
  <c r="U816" i="1" s="1"/>
  <c r="Z815" i="1" l="1"/>
  <c r="AG815" i="1"/>
  <c r="V816" i="1"/>
  <c r="X816" i="1" s="1"/>
  <c r="R816" i="1"/>
  <c r="S817" i="1" s="1"/>
  <c r="T817" i="1" s="1"/>
  <c r="U817" i="1" s="1"/>
  <c r="Z816" i="1" l="1"/>
  <c r="AG816" i="1"/>
  <c r="V817" i="1"/>
  <c r="X817" i="1" s="1"/>
  <c r="R817" i="1"/>
  <c r="S818" i="1" s="1"/>
  <c r="T818" i="1" s="1"/>
  <c r="U818" i="1" s="1"/>
  <c r="Z817" i="1" l="1"/>
  <c r="AG817" i="1"/>
  <c r="V818" i="1"/>
  <c r="X818" i="1" s="1"/>
  <c r="R818" i="1"/>
  <c r="Z818" i="1" l="1"/>
  <c r="AG818" i="1"/>
  <c r="S819" i="1"/>
  <c r="T819" i="1" s="1"/>
  <c r="U819" i="1" s="1"/>
  <c r="V819" i="1" l="1"/>
  <c r="X819" i="1" s="1"/>
  <c r="R819" i="1"/>
  <c r="S820" i="1" s="1"/>
  <c r="T820" i="1" s="1"/>
  <c r="U820" i="1" s="1"/>
  <c r="Z819" i="1" l="1"/>
  <c r="AG819" i="1"/>
  <c r="V820" i="1"/>
  <c r="X820" i="1" s="1"/>
  <c r="R820" i="1"/>
  <c r="S821" i="1" s="1"/>
  <c r="T821" i="1" s="1"/>
  <c r="U821" i="1" s="1"/>
  <c r="Z820" i="1" l="1"/>
  <c r="AG820" i="1"/>
  <c r="V821" i="1"/>
  <c r="X821" i="1" s="1"/>
  <c r="R821" i="1"/>
  <c r="Z821" i="1" l="1"/>
  <c r="AG821" i="1"/>
  <c r="S822" i="1"/>
  <c r="T822" i="1" s="1"/>
  <c r="U822" i="1" s="1"/>
  <c r="V822" i="1" l="1"/>
  <c r="X822" i="1" s="1"/>
  <c r="R822" i="1"/>
  <c r="Z822" i="1" l="1"/>
  <c r="AG822" i="1"/>
  <c r="S823" i="1"/>
  <c r="T823" i="1" s="1"/>
  <c r="U823" i="1" s="1"/>
  <c r="V823" i="1" l="1"/>
  <c r="X823" i="1" s="1"/>
  <c r="R823" i="1"/>
  <c r="Z823" i="1" l="1"/>
  <c r="AG823" i="1"/>
  <c r="S824" i="1"/>
  <c r="T824" i="1" s="1"/>
  <c r="U824" i="1" s="1"/>
  <c r="V824" i="1" l="1"/>
  <c r="X824" i="1" s="1"/>
  <c r="R824" i="1"/>
  <c r="Z824" i="1" l="1"/>
  <c r="AG824" i="1"/>
  <c r="S825" i="1"/>
  <c r="T825" i="1" s="1"/>
  <c r="U825" i="1" s="1"/>
  <c r="V825" i="1" l="1"/>
  <c r="X825" i="1" s="1"/>
  <c r="R825" i="1"/>
  <c r="S826" i="1" s="1"/>
  <c r="T826" i="1" s="1"/>
  <c r="U826" i="1" s="1"/>
  <c r="Z825" i="1" l="1"/>
  <c r="AG825" i="1"/>
  <c r="V826" i="1"/>
  <c r="X826" i="1" s="1"/>
  <c r="R826" i="1"/>
  <c r="S827" i="1" s="1"/>
  <c r="T827" i="1" s="1"/>
  <c r="U827" i="1" s="1"/>
  <c r="Z826" i="1" l="1"/>
  <c r="AG826" i="1"/>
  <c r="V827" i="1"/>
  <c r="X827" i="1" s="1"/>
  <c r="R827" i="1"/>
  <c r="Z827" i="1" l="1"/>
  <c r="E19" i="5" s="1"/>
  <c r="R19" i="5" s="1"/>
  <c r="AG827" i="1"/>
  <c r="S828" i="1"/>
  <c r="T828" i="1" s="1"/>
  <c r="U828" i="1" s="1"/>
  <c r="G19" i="5" l="1"/>
  <c r="I19" i="5"/>
  <c r="V828" i="1"/>
  <c r="X828" i="1" s="1"/>
  <c r="R828" i="1"/>
  <c r="Z828" i="1" l="1"/>
  <c r="AG828" i="1"/>
  <c r="S829" i="1"/>
  <c r="T829" i="1" s="1"/>
  <c r="U829" i="1" s="1"/>
  <c r="V829" i="1" l="1"/>
  <c r="X829" i="1" s="1"/>
  <c r="R829" i="1"/>
  <c r="S830" i="1" s="1"/>
  <c r="T830" i="1" s="1"/>
  <c r="U830" i="1" s="1"/>
  <c r="Z829" i="1" l="1"/>
  <c r="AG829" i="1"/>
  <c r="V830" i="1"/>
  <c r="X830" i="1" s="1"/>
  <c r="R830" i="1"/>
  <c r="Z830" i="1" l="1"/>
  <c r="AG830" i="1"/>
  <c r="S831" i="1"/>
  <c r="T831" i="1" s="1"/>
  <c r="U831" i="1" s="1"/>
  <c r="V831" i="1" l="1"/>
  <c r="X831" i="1" s="1"/>
  <c r="R831" i="1"/>
  <c r="S832" i="1" s="1"/>
  <c r="T832" i="1" s="1"/>
  <c r="U832" i="1" s="1"/>
  <c r="Z831" i="1" l="1"/>
  <c r="AG831" i="1"/>
  <c r="V832" i="1"/>
  <c r="X832" i="1" s="1"/>
  <c r="R832" i="1"/>
  <c r="Z832" i="1" l="1"/>
  <c r="AG832" i="1"/>
  <c r="S833" i="1"/>
  <c r="T833" i="1" s="1"/>
  <c r="U833" i="1" s="1"/>
  <c r="V833" i="1" l="1"/>
  <c r="X833" i="1" s="1"/>
  <c r="R833" i="1"/>
  <c r="Z833" i="1" l="1"/>
  <c r="AG833" i="1"/>
  <c r="S834" i="1"/>
  <c r="T834" i="1" s="1"/>
  <c r="U834" i="1" s="1"/>
  <c r="V834" i="1" l="1"/>
  <c r="X834" i="1" s="1"/>
  <c r="R834" i="1"/>
  <c r="S835" i="1" s="1"/>
  <c r="T835" i="1" s="1"/>
  <c r="U835" i="1" s="1"/>
  <c r="Z834" i="1" l="1"/>
  <c r="AG834" i="1"/>
  <c r="V835" i="1"/>
  <c r="X835" i="1" s="1"/>
  <c r="R835" i="1"/>
  <c r="S836" i="1" s="1"/>
  <c r="T836" i="1" s="1"/>
  <c r="U836" i="1" s="1"/>
  <c r="Z835" i="1" l="1"/>
  <c r="AG835" i="1"/>
  <c r="V836" i="1"/>
  <c r="X836" i="1" s="1"/>
  <c r="R836" i="1"/>
  <c r="Z836" i="1" l="1"/>
  <c r="AG836" i="1"/>
  <c r="S837" i="1"/>
  <c r="T837" i="1" s="1"/>
  <c r="U837" i="1" s="1"/>
  <c r="V837" i="1" l="1"/>
  <c r="X837" i="1" s="1"/>
  <c r="R837" i="1"/>
  <c r="Z837" i="1" l="1"/>
  <c r="AG837" i="1"/>
  <c r="S838" i="1"/>
  <c r="T838" i="1" s="1"/>
  <c r="U838" i="1" s="1"/>
  <c r="V838" i="1" l="1"/>
  <c r="X838" i="1" s="1"/>
  <c r="R838" i="1"/>
  <c r="S839" i="1" s="1"/>
  <c r="T839" i="1" s="1"/>
  <c r="U839" i="1" s="1"/>
  <c r="Z838" i="1" l="1"/>
  <c r="AG838" i="1"/>
  <c r="V839" i="1"/>
  <c r="X839" i="1" s="1"/>
  <c r="R839" i="1"/>
  <c r="Z839" i="1" l="1"/>
  <c r="AG839" i="1"/>
  <c r="S840" i="1"/>
  <c r="T840" i="1" s="1"/>
  <c r="U840" i="1" s="1"/>
  <c r="V840" i="1" l="1"/>
  <c r="X840" i="1" s="1"/>
  <c r="R840" i="1"/>
  <c r="Z840" i="1" l="1"/>
  <c r="AG840" i="1"/>
  <c r="S841" i="1"/>
  <c r="T841" i="1" s="1"/>
  <c r="U841" i="1" s="1"/>
  <c r="V841" i="1" l="1"/>
  <c r="X841" i="1" s="1"/>
  <c r="R841" i="1"/>
  <c r="Z841" i="1" l="1"/>
  <c r="AG841" i="1"/>
  <c r="S842" i="1"/>
  <c r="T842" i="1" s="1"/>
  <c r="U842" i="1" s="1"/>
  <c r="V842" i="1" l="1"/>
  <c r="X842" i="1" s="1"/>
  <c r="R842" i="1"/>
  <c r="Z842" i="1" l="1"/>
  <c r="AG842" i="1"/>
  <c r="S843" i="1"/>
  <c r="T843" i="1" s="1"/>
  <c r="U843" i="1" s="1"/>
  <c r="V843" i="1" l="1"/>
  <c r="X843" i="1" s="1"/>
  <c r="R843" i="1"/>
  <c r="Z843" i="1" l="1"/>
  <c r="AG843" i="1"/>
  <c r="S844" i="1"/>
  <c r="T844" i="1" s="1"/>
  <c r="U844" i="1" s="1"/>
  <c r="V844" i="1" l="1"/>
  <c r="X844" i="1" s="1"/>
  <c r="R844" i="1"/>
  <c r="Z844" i="1" l="1"/>
  <c r="AG844" i="1"/>
  <c r="S845" i="1"/>
  <c r="T845" i="1" s="1"/>
  <c r="U845" i="1" s="1"/>
  <c r="V845" i="1" l="1"/>
  <c r="X845" i="1" s="1"/>
  <c r="R845" i="1"/>
  <c r="Z845" i="1" l="1"/>
  <c r="AG845" i="1"/>
  <c r="S846" i="1"/>
  <c r="T846" i="1" s="1"/>
  <c r="U846" i="1" s="1"/>
  <c r="V846" i="1" l="1"/>
  <c r="X846" i="1" s="1"/>
  <c r="R846" i="1"/>
  <c r="Z846" i="1" l="1"/>
  <c r="AG846" i="1"/>
  <c r="S847" i="1"/>
  <c r="T847" i="1" s="1"/>
  <c r="U847" i="1" s="1"/>
  <c r="V847" i="1" l="1"/>
  <c r="X847" i="1" s="1"/>
  <c r="R847" i="1"/>
  <c r="Z847" i="1" l="1"/>
  <c r="AG847" i="1"/>
  <c r="S848" i="1"/>
  <c r="T848" i="1" s="1"/>
  <c r="U848" i="1" s="1"/>
  <c r="V848" i="1" l="1"/>
  <c r="X848" i="1" s="1"/>
  <c r="R848" i="1"/>
  <c r="Z848" i="1" l="1"/>
  <c r="AG848" i="1"/>
  <c r="S849" i="1"/>
  <c r="T849" i="1" s="1"/>
  <c r="U849" i="1" s="1"/>
  <c r="V849" i="1" l="1"/>
  <c r="X849" i="1" s="1"/>
  <c r="R849" i="1"/>
  <c r="Z849" i="1" l="1"/>
  <c r="AG849" i="1"/>
  <c r="S850" i="1"/>
  <c r="T850" i="1" s="1"/>
  <c r="U850" i="1" s="1"/>
  <c r="V850" i="1" l="1"/>
  <c r="X850" i="1" s="1"/>
  <c r="R850" i="1"/>
  <c r="Z850" i="1" l="1"/>
  <c r="AG850" i="1"/>
  <c r="S851" i="1"/>
  <c r="T851" i="1" s="1"/>
  <c r="U851" i="1" s="1"/>
  <c r="V851" i="1" l="1"/>
  <c r="X851" i="1" s="1"/>
  <c r="R851" i="1"/>
  <c r="Z851" i="1" l="1"/>
  <c r="AG851" i="1"/>
  <c r="S852" i="1"/>
  <c r="T852" i="1" s="1"/>
  <c r="U852" i="1" s="1"/>
  <c r="V852" i="1" l="1"/>
  <c r="X852" i="1" s="1"/>
  <c r="R852" i="1"/>
  <c r="Z852" i="1" l="1"/>
  <c r="AG852" i="1"/>
  <c r="S853" i="1"/>
  <c r="T853" i="1" s="1"/>
  <c r="U853" i="1" s="1"/>
  <c r="V853" i="1" l="1"/>
  <c r="X853" i="1" s="1"/>
  <c r="R853" i="1"/>
  <c r="Z853" i="1" l="1"/>
  <c r="AG853" i="1"/>
  <c r="S854" i="1"/>
  <c r="T854" i="1" s="1"/>
  <c r="U854" i="1" s="1"/>
  <c r="V854" i="1" l="1"/>
  <c r="X854" i="1" s="1"/>
  <c r="R854" i="1"/>
  <c r="Z854" i="1" l="1"/>
  <c r="AG854" i="1"/>
  <c r="S855" i="1"/>
  <c r="T855" i="1" s="1"/>
  <c r="U855" i="1" s="1"/>
  <c r="V855" i="1" l="1"/>
  <c r="X855" i="1" s="1"/>
  <c r="R855" i="1"/>
  <c r="Z855" i="1" l="1"/>
  <c r="AG855" i="1"/>
  <c r="S856" i="1"/>
  <c r="T856" i="1" s="1"/>
  <c r="U856" i="1" s="1"/>
  <c r="V856" i="1" l="1"/>
  <c r="X856" i="1" s="1"/>
  <c r="R856" i="1"/>
  <c r="Z856" i="1" l="1"/>
  <c r="AG856" i="1"/>
  <c r="S857" i="1"/>
  <c r="T857" i="1" s="1"/>
  <c r="U857" i="1" s="1"/>
  <c r="V857" i="1" l="1"/>
  <c r="X857" i="1" s="1"/>
  <c r="R857" i="1"/>
  <c r="Z857" i="1" l="1"/>
  <c r="AG857" i="1"/>
  <c r="S858" i="1"/>
  <c r="T858" i="1" s="1"/>
  <c r="U858" i="1" s="1"/>
  <c r="V858" i="1" l="1"/>
  <c r="X858" i="1" s="1"/>
  <c r="R858" i="1"/>
  <c r="Z858" i="1" l="1"/>
  <c r="E20" i="5" s="1"/>
  <c r="R20" i="5" s="1"/>
  <c r="AG858" i="1"/>
  <c r="S859" i="1"/>
  <c r="T859" i="1" s="1"/>
  <c r="U859" i="1" s="1"/>
  <c r="I20" i="5" l="1"/>
  <c r="V859" i="1"/>
  <c r="X859" i="1" s="1"/>
  <c r="G20" i="5"/>
  <c r="R859" i="1"/>
  <c r="Z859" i="1" l="1"/>
  <c r="AG859" i="1"/>
  <c r="S860" i="1"/>
  <c r="T860" i="1" s="1"/>
  <c r="U860" i="1" s="1"/>
  <c r="V860" i="1" l="1"/>
  <c r="X860" i="1" s="1"/>
  <c r="R860" i="1"/>
  <c r="Z860" i="1" l="1"/>
  <c r="AG860" i="1"/>
  <c r="S861" i="1"/>
  <c r="T861" i="1" s="1"/>
  <c r="U861" i="1" s="1"/>
  <c r="V861" i="1" l="1"/>
  <c r="X861" i="1" s="1"/>
  <c r="R861" i="1"/>
  <c r="Z861" i="1" l="1"/>
  <c r="AG861" i="1"/>
  <c r="S862" i="1"/>
  <c r="T862" i="1" s="1"/>
  <c r="U862" i="1" s="1"/>
  <c r="V862" i="1" l="1"/>
  <c r="X862" i="1" s="1"/>
  <c r="R862" i="1"/>
  <c r="S863" i="1" s="1"/>
  <c r="T863" i="1" s="1"/>
  <c r="U863" i="1" s="1"/>
  <c r="Z862" i="1" l="1"/>
  <c r="AG862" i="1"/>
  <c r="V863" i="1"/>
  <c r="X863" i="1" s="1"/>
  <c r="R863" i="1"/>
  <c r="Z863" i="1" l="1"/>
  <c r="AG863" i="1"/>
  <c r="S864" i="1"/>
  <c r="T864" i="1" s="1"/>
  <c r="U864" i="1" s="1"/>
  <c r="V864" i="1" l="1"/>
  <c r="X864" i="1" s="1"/>
  <c r="R864" i="1"/>
  <c r="Z864" i="1" l="1"/>
  <c r="AG864" i="1"/>
  <c r="S865" i="1"/>
  <c r="T865" i="1" s="1"/>
  <c r="U865" i="1" s="1"/>
  <c r="V865" i="1" l="1"/>
  <c r="X865" i="1" s="1"/>
  <c r="R865" i="1"/>
  <c r="Z865" i="1" l="1"/>
  <c r="AG865" i="1"/>
  <c r="S866" i="1"/>
  <c r="T866" i="1" s="1"/>
  <c r="U866" i="1" s="1"/>
  <c r="V866" i="1" l="1"/>
  <c r="X866" i="1" s="1"/>
  <c r="R866" i="1"/>
  <c r="Z866" i="1" l="1"/>
  <c r="AG866" i="1"/>
  <c r="S867" i="1"/>
  <c r="T867" i="1" s="1"/>
  <c r="U867" i="1" s="1"/>
  <c r="V867" i="1" l="1"/>
  <c r="X867" i="1" s="1"/>
  <c r="R867" i="1"/>
  <c r="Z867" i="1" l="1"/>
  <c r="AG867" i="1"/>
  <c r="S868" i="1"/>
  <c r="T868" i="1" s="1"/>
  <c r="U868" i="1" s="1"/>
  <c r="V868" i="1" l="1"/>
  <c r="X868" i="1" s="1"/>
  <c r="R868" i="1"/>
  <c r="Z868" i="1" l="1"/>
  <c r="AG868" i="1"/>
  <c r="S869" i="1"/>
  <c r="T869" i="1" s="1"/>
  <c r="U869" i="1" s="1"/>
  <c r="V869" i="1" l="1"/>
  <c r="X869" i="1" s="1"/>
  <c r="R869" i="1"/>
  <c r="Z869" i="1" l="1"/>
  <c r="AG869" i="1"/>
  <c r="S870" i="1"/>
  <c r="T870" i="1" s="1"/>
  <c r="U870" i="1" s="1"/>
  <c r="V870" i="1" l="1"/>
  <c r="X870" i="1" s="1"/>
  <c r="R870" i="1"/>
  <c r="Z870" i="1" l="1"/>
  <c r="AG870" i="1"/>
  <c r="S871" i="1"/>
  <c r="T871" i="1" s="1"/>
  <c r="U871" i="1" s="1"/>
  <c r="V871" i="1" l="1"/>
  <c r="X871" i="1" s="1"/>
  <c r="R871" i="1"/>
  <c r="Z871" i="1" l="1"/>
  <c r="AG871" i="1"/>
  <c r="S872" i="1"/>
  <c r="T872" i="1" s="1"/>
  <c r="U872" i="1" s="1"/>
  <c r="V872" i="1" l="1"/>
  <c r="X872" i="1" s="1"/>
  <c r="R872" i="1"/>
  <c r="Z872" i="1" l="1"/>
  <c r="AG872" i="1"/>
  <c r="S873" i="1"/>
  <c r="T873" i="1" s="1"/>
  <c r="U873" i="1" s="1"/>
  <c r="V873" i="1" l="1"/>
  <c r="X873" i="1" s="1"/>
  <c r="R873" i="1"/>
  <c r="S874" i="1" s="1"/>
  <c r="T874" i="1" s="1"/>
  <c r="U874" i="1" s="1"/>
  <c r="Z873" i="1" l="1"/>
  <c r="AG873" i="1"/>
  <c r="V874" i="1"/>
  <c r="X874" i="1" s="1"/>
  <c r="R874" i="1"/>
  <c r="Z874" i="1" l="1"/>
  <c r="AG874" i="1"/>
  <c r="S875" i="1"/>
  <c r="T875" i="1" s="1"/>
  <c r="U875" i="1" s="1"/>
  <c r="V875" i="1" l="1"/>
  <c r="X875" i="1" s="1"/>
  <c r="R875" i="1"/>
  <c r="Z875" i="1" l="1"/>
  <c r="AG875" i="1"/>
  <c r="S876" i="1"/>
  <c r="T876" i="1" s="1"/>
  <c r="U876" i="1" s="1"/>
  <c r="V876" i="1" l="1"/>
  <c r="X876" i="1" s="1"/>
  <c r="R876" i="1"/>
  <c r="Z876" i="1" l="1"/>
  <c r="AG876" i="1"/>
  <c r="S877" i="1"/>
  <c r="T877" i="1" s="1"/>
  <c r="U877" i="1" s="1"/>
  <c r="V877" i="1" l="1"/>
  <c r="X877" i="1" s="1"/>
  <c r="R877" i="1"/>
  <c r="S878" i="1" s="1"/>
  <c r="T878" i="1" s="1"/>
  <c r="U878" i="1" s="1"/>
  <c r="Z877" i="1" l="1"/>
  <c r="AG877" i="1"/>
  <c r="V878" i="1"/>
  <c r="X878" i="1" s="1"/>
  <c r="R878" i="1"/>
  <c r="Z878" i="1" l="1"/>
  <c r="AG878" i="1"/>
  <c r="S879" i="1"/>
  <c r="T879" i="1" s="1"/>
  <c r="U879" i="1" s="1"/>
  <c r="V879" i="1" l="1"/>
  <c r="X879" i="1" s="1"/>
  <c r="R879" i="1"/>
  <c r="Z879" i="1" l="1"/>
  <c r="AG879" i="1"/>
  <c r="S880" i="1"/>
  <c r="T880" i="1" s="1"/>
  <c r="U880" i="1" s="1"/>
  <c r="V880" i="1" l="1"/>
  <c r="X880" i="1" s="1"/>
  <c r="R880" i="1"/>
  <c r="Z880" i="1" l="1"/>
  <c r="AG880" i="1"/>
  <c r="S881" i="1"/>
  <c r="T881" i="1" s="1"/>
  <c r="U881" i="1" s="1"/>
  <c r="V881" i="1" l="1"/>
  <c r="X881" i="1" s="1"/>
  <c r="R881" i="1"/>
  <c r="Z881" i="1" l="1"/>
  <c r="AG881" i="1"/>
  <c r="S882" i="1"/>
  <c r="T882" i="1" s="1"/>
  <c r="U882" i="1" s="1"/>
  <c r="V882" i="1" l="1"/>
  <c r="X882" i="1" s="1"/>
  <c r="R882" i="1"/>
  <c r="Z882" i="1" l="1"/>
  <c r="AG882" i="1"/>
  <c r="S883" i="1"/>
  <c r="T883" i="1" s="1"/>
  <c r="U883" i="1" s="1"/>
  <c r="V883" i="1" l="1"/>
  <c r="X883" i="1" s="1"/>
  <c r="R883" i="1"/>
  <c r="Z883" i="1" l="1"/>
  <c r="AG883" i="1"/>
  <c r="S884" i="1"/>
  <c r="T884" i="1" s="1"/>
  <c r="U884" i="1" s="1"/>
  <c r="V884" i="1" l="1"/>
  <c r="X884" i="1" s="1"/>
  <c r="R884" i="1"/>
  <c r="Z884" i="1" l="1"/>
  <c r="AG884" i="1"/>
  <c r="S885" i="1"/>
  <c r="T885" i="1" s="1"/>
  <c r="U885" i="1" s="1"/>
  <c r="V885" i="1" l="1"/>
  <c r="X885" i="1" s="1"/>
  <c r="R885" i="1"/>
  <c r="Z885" i="1" l="1"/>
  <c r="AG885" i="1"/>
  <c r="S886" i="1"/>
  <c r="T886" i="1" s="1"/>
  <c r="U886" i="1" s="1"/>
  <c r="V886" i="1" l="1"/>
  <c r="X886" i="1" s="1"/>
  <c r="R886" i="1"/>
  <c r="Z886" i="1" l="1"/>
  <c r="AG886" i="1"/>
  <c r="S887" i="1"/>
  <c r="T887" i="1" s="1"/>
  <c r="U887" i="1" s="1"/>
  <c r="V887" i="1" l="1"/>
  <c r="X887" i="1" s="1"/>
  <c r="R887" i="1"/>
  <c r="Z887" i="1" l="1"/>
  <c r="AG887" i="1"/>
  <c r="S888" i="1"/>
  <c r="T888" i="1" s="1"/>
  <c r="U888" i="1" s="1"/>
  <c r="V888" i="1" l="1"/>
  <c r="X888" i="1" s="1"/>
  <c r="R888" i="1"/>
  <c r="Z888" i="1" l="1"/>
  <c r="AG888" i="1"/>
  <c r="S889" i="1"/>
  <c r="T889" i="1" s="1"/>
  <c r="U889" i="1" s="1"/>
  <c r="V889" i="1" l="1"/>
  <c r="X889" i="1" s="1"/>
  <c r="R889" i="1"/>
  <c r="Z889" i="1" l="1"/>
  <c r="E21" i="5" s="1"/>
  <c r="R21" i="5" s="1"/>
  <c r="AG889" i="1"/>
  <c r="S890" i="1"/>
  <c r="T890" i="1" s="1"/>
  <c r="U890" i="1" s="1"/>
  <c r="V890" i="1" l="1"/>
  <c r="X890" i="1" s="1"/>
  <c r="I21" i="5"/>
  <c r="G21" i="5"/>
  <c r="R890" i="1"/>
  <c r="S891" i="1" s="1"/>
  <c r="T891" i="1" s="1"/>
  <c r="U891" i="1" s="1"/>
  <c r="Z890" i="1" l="1"/>
  <c r="AG890" i="1"/>
  <c r="V891" i="1"/>
  <c r="X891" i="1" s="1"/>
  <c r="R891" i="1"/>
  <c r="Z891" i="1" l="1"/>
  <c r="AG891" i="1"/>
  <c r="S892" i="1"/>
  <c r="T892" i="1" s="1"/>
  <c r="U892" i="1" s="1"/>
  <c r="V892" i="1" l="1"/>
  <c r="X892" i="1" s="1"/>
  <c r="R892" i="1"/>
  <c r="S893" i="1" s="1"/>
  <c r="T893" i="1" s="1"/>
  <c r="U893" i="1" s="1"/>
  <c r="Z892" i="1" l="1"/>
  <c r="AG892" i="1"/>
  <c r="V893" i="1"/>
  <c r="X893" i="1" s="1"/>
  <c r="R893" i="1"/>
  <c r="S894" i="1" s="1"/>
  <c r="T894" i="1" s="1"/>
  <c r="U894" i="1" s="1"/>
  <c r="Z893" i="1" l="1"/>
  <c r="AG893" i="1"/>
  <c r="V894" i="1"/>
  <c r="X894" i="1" s="1"/>
  <c r="R894" i="1"/>
  <c r="S895" i="1" s="1"/>
  <c r="T895" i="1" s="1"/>
  <c r="U895" i="1" s="1"/>
  <c r="Z894" i="1" l="1"/>
  <c r="AG894" i="1"/>
  <c r="V895" i="1"/>
  <c r="X895" i="1" s="1"/>
  <c r="R895" i="1"/>
  <c r="Z895" i="1" l="1"/>
  <c r="AG895" i="1"/>
  <c r="S896" i="1"/>
  <c r="T896" i="1" s="1"/>
  <c r="U896" i="1" s="1"/>
  <c r="V896" i="1" l="1"/>
  <c r="X896" i="1" s="1"/>
  <c r="R896" i="1"/>
  <c r="Z896" i="1" l="1"/>
  <c r="AG896" i="1"/>
  <c r="S897" i="1"/>
  <c r="T897" i="1" s="1"/>
  <c r="U897" i="1" s="1"/>
  <c r="V897" i="1" l="1"/>
  <c r="X897" i="1" s="1"/>
  <c r="R897" i="1"/>
  <c r="Z897" i="1" l="1"/>
  <c r="AG897" i="1"/>
  <c r="S898" i="1"/>
  <c r="T898" i="1" s="1"/>
  <c r="U898" i="1" s="1"/>
  <c r="V898" i="1" l="1"/>
  <c r="X898" i="1" s="1"/>
  <c r="R898" i="1"/>
  <c r="Z898" i="1" l="1"/>
  <c r="AG898" i="1"/>
  <c r="S899" i="1"/>
  <c r="T899" i="1" s="1"/>
  <c r="U899" i="1" s="1"/>
  <c r="V899" i="1" l="1"/>
  <c r="X899" i="1" s="1"/>
  <c r="R899" i="1"/>
  <c r="Z899" i="1" l="1"/>
  <c r="AG899" i="1"/>
  <c r="S900" i="1"/>
  <c r="T900" i="1" s="1"/>
  <c r="U900" i="1" s="1"/>
  <c r="V900" i="1" l="1"/>
  <c r="X900" i="1" s="1"/>
  <c r="R900" i="1"/>
  <c r="Z900" i="1" l="1"/>
  <c r="AG900" i="1"/>
  <c r="S901" i="1"/>
  <c r="T901" i="1" s="1"/>
  <c r="U901" i="1" s="1"/>
  <c r="V901" i="1" l="1"/>
  <c r="X901" i="1" s="1"/>
  <c r="R901" i="1"/>
  <c r="Z901" i="1" l="1"/>
  <c r="AG901" i="1"/>
  <c r="S902" i="1"/>
  <c r="T902" i="1" s="1"/>
  <c r="U902" i="1" s="1"/>
  <c r="V902" i="1" l="1"/>
  <c r="X902" i="1" s="1"/>
  <c r="R902" i="1"/>
  <c r="Z902" i="1" l="1"/>
  <c r="AG902" i="1"/>
  <c r="S903" i="1"/>
  <c r="T903" i="1" s="1"/>
  <c r="U903" i="1" s="1"/>
  <c r="V903" i="1" l="1"/>
  <c r="X903" i="1" s="1"/>
  <c r="R903" i="1"/>
  <c r="Z903" i="1" l="1"/>
  <c r="AG903" i="1"/>
  <c r="S904" i="1"/>
  <c r="T904" i="1" s="1"/>
  <c r="U904" i="1" s="1"/>
  <c r="V904" i="1" l="1"/>
  <c r="X904" i="1" s="1"/>
  <c r="R904" i="1"/>
  <c r="Z904" i="1" l="1"/>
  <c r="AG904" i="1"/>
  <c r="S905" i="1"/>
  <c r="T905" i="1" s="1"/>
  <c r="U905" i="1" s="1"/>
  <c r="V905" i="1" l="1"/>
  <c r="X905" i="1" s="1"/>
  <c r="R905" i="1"/>
  <c r="Z905" i="1" l="1"/>
  <c r="AG905" i="1"/>
  <c r="S906" i="1"/>
  <c r="T906" i="1" s="1"/>
  <c r="U906" i="1" s="1"/>
  <c r="V906" i="1" l="1"/>
  <c r="X906" i="1" s="1"/>
  <c r="R906" i="1"/>
  <c r="Z906" i="1" l="1"/>
  <c r="AG906" i="1"/>
  <c r="S907" i="1"/>
  <c r="T907" i="1" s="1"/>
  <c r="U907" i="1" s="1"/>
  <c r="V907" i="1" l="1"/>
  <c r="X907" i="1" s="1"/>
  <c r="R907" i="1"/>
  <c r="Z907" i="1" l="1"/>
  <c r="AG907" i="1"/>
  <c r="S908" i="1"/>
  <c r="T908" i="1" s="1"/>
  <c r="U908" i="1" s="1"/>
  <c r="V908" i="1" l="1"/>
  <c r="X908" i="1" s="1"/>
  <c r="R908" i="1"/>
  <c r="S909" i="1" s="1"/>
  <c r="T909" i="1" s="1"/>
  <c r="U909" i="1" s="1"/>
  <c r="Z908" i="1" l="1"/>
  <c r="AG908" i="1"/>
  <c r="V909" i="1"/>
  <c r="X909" i="1" s="1"/>
  <c r="R909" i="1"/>
  <c r="Z909" i="1" l="1"/>
  <c r="AG909" i="1"/>
  <c r="S910" i="1"/>
  <c r="T910" i="1" s="1"/>
  <c r="U910" i="1" s="1"/>
  <c r="V910" i="1" l="1"/>
  <c r="X910" i="1" s="1"/>
  <c r="R910" i="1"/>
  <c r="Z910" i="1" l="1"/>
  <c r="AG910" i="1"/>
  <c r="S911" i="1"/>
  <c r="T911" i="1" s="1"/>
  <c r="U911" i="1" s="1"/>
  <c r="V911" i="1" l="1"/>
  <c r="X911" i="1" s="1"/>
  <c r="R911" i="1"/>
  <c r="S912" i="1" s="1"/>
  <c r="T912" i="1" s="1"/>
  <c r="U912" i="1" s="1"/>
  <c r="Z911" i="1" l="1"/>
  <c r="AG911" i="1"/>
  <c r="V912" i="1"/>
  <c r="X912" i="1" s="1"/>
  <c r="R912" i="1"/>
  <c r="Z912" i="1" l="1"/>
  <c r="AG912" i="1"/>
  <c r="S913" i="1"/>
  <c r="T913" i="1" s="1"/>
  <c r="U913" i="1" s="1"/>
  <c r="V913" i="1" l="1"/>
  <c r="X913" i="1" s="1"/>
  <c r="R913" i="1"/>
  <c r="Z913" i="1" l="1"/>
  <c r="AG913" i="1"/>
  <c r="S914" i="1"/>
  <c r="T914" i="1" s="1"/>
  <c r="U914" i="1" s="1"/>
  <c r="V914" i="1" l="1"/>
  <c r="X914" i="1" s="1"/>
  <c r="R914" i="1"/>
  <c r="Z914" i="1" l="1"/>
  <c r="AG914" i="1"/>
  <c r="S915" i="1"/>
  <c r="T915" i="1" s="1"/>
  <c r="U915" i="1" s="1"/>
  <c r="V915" i="1" l="1"/>
  <c r="X915" i="1" s="1"/>
  <c r="R915" i="1"/>
  <c r="Z915" i="1" l="1"/>
  <c r="AG915" i="1"/>
  <c r="S916" i="1"/>
  <c r="T916" i="1" s="1"/>
  <c r="U916" i="1" s="1"/>
  <c r="V916" i="1" l="1"/>
  <c r="X916" i="1" s="1"/>
  <c r="R916" i="1"/>
  <c r="Z916" i="1" l="1"/>
  <c r="AG916" i="1"/>
  <c r="S917" i="1"/>
  <c r="T917" i="1" s="1"/>
  <c r="U917" i="1" s="1"/>
  <c r="V917" i="1" l="1"/>
  <c r="X917" i="1" s="1"/>
  <c r="R917" i="1"/>
  <c r="Z917" i="1" l="1"/>
  <c r="E22" i="5" s="1"/>
  <c r="AG917" i="1"/>
  <c r="S918" i="1"/>
  <c r="T918" i="1" s="1"/>
  <c r="U918" i="1" s="1"/>
  <c r="V918" i="1" l="1"/>
  <c r="X918" i="1" s="1"/>
  <c r="R918" i="1"/>
  <c r="Z918" i="1" l="1"/>
  <c r="AG918" i="1"/>
  <c r="R22" i="5"/>
  <c r="S919" i="1"/>
  <c r="T919" i="1" s="1"/>
  <c r="U919" i="1" s="1"/>
  <c r="I22" i="5"/>
  <c r="G22" i="5"/>
  <c r="V919" i="1" l="1"/>
  <c r="X919" i="1" s="1"/>
  <c r="R919" i="1"/>
  <c r="S920" i="1" s="1"/>
  <c r="T920" i="1" s="1"/>
  <c r="U920" i="1" s="1"/>
  <c r="Z919" i="1" l="1"/>
  <c r="AG919" i="1"/>
  <c r="V920" i="1"/>
  <c r="X920" i="1" s="1"/>
  <c r="R920" i="1"/>
  <c r="Z920" i="1" l="1"/>
  <c r="AG920" i="1"/>
  <c r="S921" i="1"/>
  <c r="T921" i="1" s="1"/>
  <c r="U921" i="1" s="1"/>
  <c r="V921" i="1" l="1"/>
  <c r="X921" i="1" s="1"/>
  <c r="R921" i="1"/>
  <c r="Z921" i="1" l="1"/>
  <c r="AG921" i="1"/>
  <c r="S922" i="1"/>
  <c r="T922" i="1" s="1"/>
  <c r="U922" i="1" s="1"/>
  <c r="V922" i="1" l="1"/>
  <c r="X922" i="1" s="1"/>
  <c r="R922" i="1"/>
  <c r="Z922" i="1" l="1"/>
  <c r="AG922" i="1"/>
  <c r="S923" i="1"/>
  <c r="T923" i="1" s="1"/>
  <c r="U923" i="1" s="1"/>
  <c r="V923" i="1" l="1"/>
  <c r="X923" i="1" s="1"/>
  <c r="R923" i="1"/>
  <c r="Z923" i="1" l="1"/>
  <c r="AG923" i="1"/>
  <c r="S924" i="1"/>
  <c r="T924" i="1" s="1"/>
  <c r="U924" i="1" s="1"/>
  <c r="V924" i="1" l="1"/>
  <c r="X924" i="1" s="1"/>
  <c r="R924" i="1"/>
  <c r="Z924" i="1" l="1"/>
  <c r="AG924" i="1"/>
  <c r="S925" i="1"/>
  <c r="T925" i="1" s="1"/>
  <c r="U925" i="1" s="1"/>
  <c r="V925" i="1" l="1"/>
  <c r="X925" i="1" s="1"/>
  <c r="R925" i="1"/>
  <c r="Z925" i="1" l="1"/>
  <c r="AG925" i="1"/>
  <c r="S926" i="1"/>
  <c r="T926" i="1" s="1"/>
  <c r="U926" i="1" s="1"/>
  <c r="V926" i="1" l="1"/>
  <c r="X926" i="1" s="1"/>
  <c r="R926" i="1"/>
  <c r="Z926" i="1" l="1"/>
  <c r="AG926" i="1"/>
  <c r="S927" i="1"/>
  <c r="T927" i="1" s="1"/>
  <c r="U927" i="1" s="1"/>
  <c r="V927" i="1" l="1"/>
  <c r="X927" i="1" s="1"/>
  <c r="R927" i="1"/>
  <c r="Z927" i="1" l="1"/>
  <c r="AG927" i="1"/>
  <c r="S928" i="1"/>
  <c r="T928" i="1" s="1"/>
  <c r="U928" i="1" s="1"/>
  <c r="V928" i="1" l="1"/>
  <c r="X928" i="1" s="1"/>
  <c r="R928" i="1"/>
  <c r="Z928" i="1" l="1"/>
  <c r="AG928" i="1"/>
  <c r="S929" i="1"/>
  <c r="T929" i="1" s="1"/>
  <c r="U929" i="1" s="1"/>
  <c r="V929" i="1" l="1"/>
  <c r="X929" i="1" s="1"/>
  <c r="R929" i="1"/>
  <c r="Z929" i="1" l="1"/>
  <c r="AG929" i="1"/>
  <c r="S930" i="1"/>
  <c r="T930" i="1" s="1"/>
  <c r="U930" i="1" s="1"/>
  <c r="V930" i="1" l="1"/>
  <c r="X930" i="1" s="1"/>
  <c r="R930" i="1"/>
  <c r="Z930" i="1" l="1"/>
  <c r="AG930" i="1"/>
  <c r="S931" i="1"/>
  <c r="T931" i="1" s="1"/>
  <c r="U931" i="1" s="1"/>
  <c r="V931" i="1" l="1"/>
  <c r="X931" i="1" s="1"/>
  <c r="R931" i="1"/>
  <c r="Z931" i="1" l="1"/>
  <c r="AG931" i="1"/>
  <c r="S932" i="1"/>
  <c r="T932" i="1" s="1"/>
  <c r="U932" i="1" s="1"/>
  <c r="V932" i="1" l="1"/>
  <c r="X932" i="1" s="1"/>
  <c r="R932" i="1"/>
  <c r="Z932" i="1" l="1"/>
  <c r="AG932" i="1"/>
  <c r="S933" i="1"/>
  <c r="T933" i="1" s="1"/>
  <c r="U933" i="1" s="1"/>
  <c r="V933" i="1" l="1"/>
  <c r="X933" i="1" s="1"/>
  <c r="R933" i="1"/>
  <c r="Z933" i="1" l="1"/>
  <c r="AG933" i="1"/>
  <c r="S934" i="1"/>
  <c r="T934" i="1" s="1"/>
  <c r="U934" i="1" s="1"/>
  <c r="V934" i="1" l="1"/>
  <c r="X934" i="1" s="1"/>
  <c r="R934" i="1"/>
  <c r="Z934" i="1" l="1"/>
  <c r="AG934" i="1"/>
  <c r="S935" i="1"/>
  <c r="T935" i="1" s="1"/>
  <c r="U935" i="1" s="1"/>
  <c r="V935" i="1" l="1"/>
  <c r="X935" i="1" s="1"/>
  <c r="R935" i="1"/>
  <c r="Z935" i="1" l="1"/>
  <c r="AG935" i="1"/>
  <c r="S936" i="1"/>
  <c r="T936" i="1" s="1"/>
  <c r="U936" i="1" s="1"/>
  <c r="V936" i="1" l="1"/>
  <c r="X936" i="1" s="1"/>
  <c r="R936" i="1"/>
  <c r="S937" i="1" s="1"/>
  <c r="T937" i="1" s="1"/>
  <c r="U937" i="1" s="1"/>
  <c r="Z936" i="1" l="1"/>
  <c r="AG936" i="1"/>
  <c r="V937" i="1"/>
  <c r="X937" i="1" s="1"/>
  <c r="R937" i="1"/>
  <c r="Z937" i="1" l="1"/>
  <c r="AG937" i="1"/>
  <c r="S938" i="1"/>
  <c r="T938" i="1" s="1"/>
  <c r="U938" i="1" s="1"/>
  <c r="V938" i="1" l="1"/>
  <c r="X938" i="1" s="1"/>
  <c r="R938" i="1"/>
  <c r="Z938" i="1" l="1"/>
  <c r="AG938" i="1"/>
  <c r="S939" i="1"/>
  <c r="T939" i="1" s="1"/>
  <c r="U939" i="1" s="1"/>
  <c r="V939" i="1" l="1"/>
  <c r="X939" i="1" s="1"/>
  <c r="R939" i="1"/>
  <c r="Z939" i="1" l="1"/>
  <c r="AG939" i="1"/>
  <c r="S940" i="1"/>
  <c r="T940" i="1" s="1"/>
  <c r="U940" i="1" s="1"/>
  <c r="V940" i="1" l="1"/>
  <c r="X940" i="1" s="1"/>
  <c r="R940" i="1"/>
  <c r="Z940" i="1" l="1"/>
  <c r="AG940" i="1"/>
  <c r="S941" i="1"/>
  <c r="T941" i="1" s="1"/>
  <c r="U941" i="1" s="1"/>
  <c r="V941" i="1" l="1"/>
  <c r="X941" i="1" s="1"/>
  <c r="R941" i="1"/>
  <c r="Z941" i="1" l="1"/>
  <c r="AG941" i="1"/>
  <c r="S942" i="1"/>
  <c r="T942" i="1" s="1"/>
  <c r="U942" i="1" s="1"/>
  <c r="V942" i="1" l="1"/>
  <c r="X942" i="1" s="1"/>
  <c r="R942" i="1"/>
  <c r="Z942" i="1" l="1"/>
  <c r="AG942" i="1"/>
  <c r="S943" i="1"/>
  <c r="T943" i="1" s="1"/>
  <c r="U943" i="1" s="1"/>
  <c r="V943" i="1" l="1"/>
  <c r="X943" i="1" s="1"/>
  <c r="R943" i="1"/>
  <c r="Z943" i="1" l="1"/>
  <c r="AG943" i="1"/>
  <c r="S944" i="1"/>
  <c r="T944" i="1" s="1"/>
  <c r="U944" i="1" s="1"/>
  <c r="V944" i="1" l="1"/>
  <c r="X944" i="1" s="1"/>
  <c r="R944" i="1"/>
  <c r="Z944" i="1" l="1"/>
  <c r="AG944" i="1"/>
  <c r="S945" i="1"/>
  <c r="T945" i="1" s="1"/>
  <c r="U945" i="1" s="1"/>
  <c r="V945" i="1" l="1"/>
  <c r="X945" i="1" s="1"/>
  <c r="R945" i="1"/>
  <c r="Z945" i="1" l="1"/>
  <c r="AG945" i="1"/>
  <c r="S946" i="1"/>
  <c r="T946" i="1" s="1"/>
  <c r="U946" i="1" s="1"/>
  <c r="V946" i="1" l="1"/>
  <c r="X946" i="1" s="1"/>
  <c r="R946" i="1"/>
  <c r="Z946" i="1" l="1"/>
  <c r="AG946" i="1"/>
  <c r="S947" i="1"/>
  <c r="T947" i="1" s="1"/>
  <c r="U947" i="1" s="1"/>
  <c r="V947" i="1" l="1"/>
  <c r="X947" i="1" s="1"/>
  <c r="R947" i="1"/>
  <c r="Z947" i="1" l="1"/>
  <c r="AG947" i="1"/>
  <c r="S948" i="1"/>
  <c r="T948" i="1" s="1"/>
  <c r="U948" i="1" s="1"/>
  <c r="V948" i="1" l="1"/>
  <c r="X948" i="1" s="1"/>
  <c r="R948" i="1"/>
  <c r="Z948" i="1" l="1"/>
  <c r="AG948" i="1"/>
  <c r="E23" i="5"/>
  <c r="S949" i="1"/>
  <c r="T949" i="1" s="1"/>
  <c r="U949" i="1" s="1"/>
  <c r="V949" i="1" l="1"/>
  <c r="X949" i="1" s="1"/>
  <c r="R949" i="1"/>
  <c r="S950" i="1" s="1"/>
  <c r="T950" i="1" s="1"/>
  <c r="U950" i="1" s="1"/>
  <c r="Z949" i="1" l="1"/>
  <c r="AG949" i="1"/>
  <c r="R23" i="5"/>
  <c r="V950" i="1"/>
  <c r="X950" i="1" s="1"/>
  <c r="G23" i="5"/>
  <c r="I23" i="5"/>
  <c r="R950" i="1"/>
  <c r="Z950" i="1" l="1"/>
  <c r="AG950" i="1"/>
  <c r="S951" i="1"/>
  <c r="T951" i="1" s="1"/>
  <c r="U951" i="1" s="1"/>
  <c r="V951" i="1" l="1"/>
  <c r="X951" i="1" s="1"/>
  <c r="R951" i="1"/>
  <c r="Z951" i="1" l="1"/>
  <c r="AG951" i="1"/>
  <c r="S952" i="1"/>
  <c r="T952" i="1" s="1"/>
  <c r="U952" i="1" s="1"/>
  <c r="V952" i="1" l="1"/>
  <c r="X952" i="1" s="1"/>
  <c r="R952" i="1"/>
  <c r="Z952" i="1" l="1"/>
  <c r="AG952" i="1"/>
  <c r="S953" i="1"/>
  <c r="T953" i="1" s="1"/>
  <c r="U953" i="1" s="1"/>
  <c r="V953" i="1" l="1"/>
  <c r="X953" i="1" s="1"/>
  <c r="R953" i="1"/>
  <c r="Z953" i="1" l="1"/>
  <c r="AG953" i="1"/>
  <c r="S954" i="1"/>
  <c r="T954" i="1" s="1"/>
  <c r="U954" i="1" s="1"/>
  <c r="V954" i="1" l="1"/>
  <c r="X954" i="1" s="1"/>
  <c r="R954" i="1"/>
  <c r="S955" i="1" s="1"/>
  <c r="T955" i="1" s="1"/>
  <c r="U955" i="1" s="1"/>
  <c r="Z954" i="1" l="1"/>
  <c r="AG954" i="1"/>
  <c r="V955" i="1"/>
  <c r="X955" i="1" s="1"/>
  <c r="R955" i="1"/>
  <c r="Z955" i="1" l="1"/>
  <c r="AG955" i="1"/>
  <c r="S956" i="1"/>
  <c r="T956" i="1" s="1"/>
  <c r="U956" i="1" s="1"/>
  <c r="V956" i="1" l="1"/>
  <c r="X956" i="1" s="1"/>
  <c r="R956" i="1"/>
  <c r="Z956" i="1" l="1"/>
  <c r="AG956" i="1"/>
  <c r="S957" i="1"/>
  <c r="T957" i="1" s="1"/>
  <c r="U957" i="1" s="1"/>
  <c r="V957" i="1" l="1"/>
  <c r="X957" i="1" s="1"/>
  <c r="R957" i="1"/>
  <c r="Z957" i="1" l="1"/>
  <c r="AG957" i="1"/>
  <c r="S958" i="1"/>
  <c r="T958" i="1" s="1"/>
  <c r="U958" i="1" s="1"/>
  <c r="V958" i="1" l="1"/>
  <c r="X958" i="1" s="1"/>
  <c r="R958" i="1"/>
  <c r="S959" i="1" s="1"/>
  <c r="T959" i="1" s="1"/>
  <c r="U959" i="1" s="1"/>
  <c r="Z958" i="1" l="1"/>
  <c r="AG958" i="1"/>
  <c r="V959" i="1"/>
  <c r="X959" i="1" s="1"/>
  <c r="R959" i="1"/>
  <c r="Z959" i="1" l="1"/>
  <c r="AG959" i="1"/>
  <c r="S960" i="1"/>
  <c r="T960" i="1" s="1"/>
  <c r="U960" i="1" s="1"/>
  <c r="V960" i="1" l="1"/>
  <c r="X960" i="1" s="1"/>
  <c r="R960" i="1"/>
  <c r="S961" i="1" s="1"/>
  <c r="T961" i="1" s="1"/>
  <c r="U961" i="1" s="1"/>
  <c r="Z960" i="1" l="1"/>
  <c r="AG960" i="1"/>
  <c r="V961" i="1"/>
  <c r="X961" i="1" s="1"/>
  <c r="R961" i="1"/>
  <c r="Z961" i="1" l="1"/>
  <c r="AG961" i="1"/>
  <c r="S962" i="1"/>
  <c r="T962" i="1" s="1"/>
  <c r="U962" i="1" s="1"/>
  <c r="V962" i="1" l="1"/>
  <c r="X962" i="1" s="1"/>
  <c r="R962" i="1"/>
  <c r="S963" i="1" s="1"/>
  <c r="T963" i="1" s="1"/>
  <c r="U963" i="1" s="1"/>
  <c r="Z962" i="1" l="1"/>
  <c r="AG962" i="1"/>
  <c r="V963" i="1"/>
  <c r="X963" i="1" s="1"/>
  <c r="R963" i="1"/>
  <c r="Z963" i="1" l="1"/>
  <c r="AG963" i="1"/>
  <c r="S964" i="1"/>
  <c r="T964" i="1" s="1"/>
  <c r="U964" i="1" s="1"/>
  <c r="V964" i="1" l="1"/>
  <c r="X964" i="1" s="1"/>
  <c r="R964" i="1"/>
  <c r="Z964" i="1" l="1"/>
  <c r="AG964" i="1"/>
  <c r="S965" i="1"/>
  <c r="T965" i="1" s="1"/>
  <c r="U965" i="1" s="1"/>
  <c r="V965" i="1" l="1"/>
  <c r="X965" i="1" s="1"/>
  <c r="R965" i="1"/>
  <c r="S966" i="1" s="1"/>
  <c r="T966" i="1" s="1"/>
  <c r="U966" i="1" s="1"/>
  <c r="Z965" i="1" l="1"/>
  <c r="AG965" i="1"/>
  <c r="V966" i="1"/>
  <c r="X966" i="1" s="1"/>
  <c r="R966" i="1"/>
  <c r="Z966" i="1" l="1"/>
  <c r="AG966" i="1"/>
  <c r="S967" i="1"/>
  <c r="T967" i="1" s="1"/>
  <c r="U967" i="1" s="1"/>
  <c r="V967" i="1" l="1"/>
  <c r="X967" i="1" s="1"/>
  <c r="R967" i="1"/>
  <c r="S968" i="1" s="1"/>
  <c r="T968" i="1" s="1"/>
  <c r="U968" i="1" s="1"/>
  <c r="Z967" i="1" l="1"/>
  <c r="AG967" i="1"/>
  <c r="V968" i="1"/>
  <c r="X968" i="1" s="1"/>
  <c r="R968" i="1"/>
  <c r="Z968" i="1" l="1"/>
  <c r="AG968" i="1"/>
  <c r="S969" i="1"/>
  <c r="T969" i="1" s="1"/>
  <c r="U969" i="1" s="1"/>
  <c r="V969" i="1" l="1"/>
  <c r="X969" i="1" s="1"/>
  <c r="R969" i="1"/>
  <c r="Z969" i="1" l="1"/>
  <c r="AG969" i="1"/>
  <c r="S970" i="1"/>
  <c r="T970" i="1" s="1"/>
  <c r="U970" i="1" s="1"/>
  <c r="V970" i="1" l="1"/>
  <c r="X970" i="1" s="1"/>
  <c r="R970" i="1"/>
  <c r="Z970" i="1" l="1"/>
  <c r="AG970" i="1"/>
  <c r="S971" i="1"/>
  <c r="T971" i="1" s="1"/>
  <c r="U971" i="1" s="1"/>
  <c r="V971" i="1" l="1"/>
  <c r="X971" i="1" s="1"/>
  <c r="R971" i="1"/>
  <c r="Z971" i="1" l="1"/>
  <c r="AG971" i="1"/>
  <c r="S972" i="1"/>
  <c r="T972" i="1" s="1"/>
  <c r="U972" i="1" s="1"/>
  <c r="V972" i="1" l="1"/>
  <c r="X972" i="1" s="1"/>
  <c r="R972" i="1"/>
  <c r="S973" i="1" s="1"/>
  <c r="T973" i="1" s="1"/>
  <c r="U973" i="1" s="1"/>
  <c r="Z972" i="1" l="1"/>
  <c r="AG972" i="1"/>
  <c r="V973" i="1"/>
  <c r="X973" i="1" s="1"/>
  <c r="R973" i="1"/>
  <c r="Z973" i="1" l="1"/>
  <c r="AG973" i="1"/>
  <c r="S974" i="1"/>
  <c r="T974" i="1" s="1"/>
  <c r="U974" i="1" s="1"/>
  <c r="V974" i="1" l="1"/>
  <c r="X974" i="1" s="1"/>
  <c r="R974" i="1"/>
  <c r="S975" i="1" s="1"/>
  <c r="T975" i="1" s="1"/>
  <c r="U975" i="1" s="1"/>
  <c r="Z974" i="1" l="1"/>
  <c r="AG974" i="1"/>
  <c r="V975" i="1"/>
  <c r="X975" i="1" s="1"/>
  <c r="R975" i="1"/>
  <c r="Z975" i="1" l="1"/>
  <c r="AG975" i="1"/>
  <c r="S976" i="1"/>
  <c r="T976" i="1" s="1"/>
  <c r="U976" i="1" s="1"/>
  <c r="V976" i="1" l="1"/>
  <c r="X976" i="1" s="1"/>
  <c r="R976" i="1"/>
  <c r="S977" i="1" s="1"/>
  <c r="T977" i="1" s="1"/>
  <c r="U977" i="1" s="1"/>
  <c r="Z976" i="1" l="1"/>
  <c r="AG976" i="1"/>
  <c r="V977" i="1"/>
  <c r="X977" i="1" s="1"/>
  <c r="R977" i="1"/>
  <c r="S978" i="1" s="1"/>
  <c r="T978" i="1" s="1"/>
  <c r="U978" i="1" s="1"/>
  <c r="Z977" i="1" l="1"/>
  <c r="AG977" i="1"/>
  <c r="V978" i="1"/>
  <c r="X978" i="1" s="1"/>
  <c r="R978" i="1"/>
  <c r="Z978" i="1" l="1"/>
  <c r="AG978" i="1"/>
  <c r="E24" i="5"/>
  <c r="S979" i="1"/>
  <c r="T979" i="1" s="1"/>
  <c r="U979" i="1" s="1"/>
  <c r="V979" i="1" l="1"/>
  <c r="X979" i="1" s="1"/>
  <c r="R979" i="1"/>
  <c r="Z979" i="1" l="1"/>
  <c r="AG979" i="1"/>
  <c r="R24" i="5"/>
  <c r="S980" i="1"/>
  <c r="T980" i="1" s="1"/>
  <c r="U980" i="1" s="1"/>
  <c r="I24" i="5" l="1"/>
  <c r="G24" i="5"/>
  <c r="V980" i="1"/>
  <c r="X980" i="1" s="1"/>
  <c r="R980" i="1"/>
  <c r="Z980" i="1" l="1"/>
  <c r="AG980" i="1"/>
  <c r="S981" i="1"/>
  <c r="T981" i="1" s="1"/>
  <c r="U981" i="1" s="1"/>
  <c r="V981" i="1" l="1"/>
  <c r="X981" i="1" s="1"/>
  <c r="R981" i="1"/>
  <c r="Z981" i="1" l="1"/>
  <c r="AG981" i="1"/>
  <c r="S982" i="1"/>
  <c r="T982" i="1" s="1"/>
  <c r="U982" i="1" s="1"/>
  <c r="V982" i="1" l="1"/>
  <c r="X982" i="1" s="1"/>
  <c r="R982" i="1"/>
  <c r="Z982" i="1" l="1"/>
  <c r="AG982" i="1"/>
  <c r="S983" i="1"/>
  <c r="T983" i="1" s="1"/>
  <c r="U983" i="1" s="1"/>
  <c r="V983" i="1" l="1"/>
  <c r="X983" i="1" s="1"/>
  <c r="R983" i="1"/>
  <c r="S984" i="1" s="1"/>
  <c r="T984" i="1" s="1"/>
  <c r="U984" i="1" s="1"/>
  <c r="Z983" i="1" l="1"/>
  <c r="AG983" i="1"/>
  <c r="V984" i="1"/>
  <c r="X984" i="1" s="1"/>
  <c r="R984" i="1"/>
  <c r="Z984" i="1" l="1"/>
  <c r="AG984" i="1"/>
  <c r="S985" i="1"/>
  <c r="T985" i="1" s="1"/>
  <c r="U985" i="1" s="1"/>
  <c r="V985" i="1" l="1"/>
  <c r="X985" i="1" s="1"/>
  <c r="R985" i="1"/>
  <c r="S986" i="1" s="1"/>
  <c r="T986" i="1" s="1"/>
  <c r="U986" i="1" s="1"/>
  <c r="Z985" i="1" l="1"/>
  <c r="AG985" i="1"/>
  <c r="V986" i="1"/>
  <c r="X986" i="1" s="1"/>
  <c r="R986" i="1"/>
  <c r="Z986" i="1" l="1"/>
  <c r="AG986" i="1"/>
  <c r="S987" i="1"/>
  <c r="T987" i="1" s="1"/>
  <c r="U987" i="1" s="1"/>
  <c r="V987" i="1" l="1"/>
  <c r="X987" i="1" s="1"/>
  <c r="R987" i="1"/>
  <c r="Z987" i="1" l="1"/>
  <c r="AG987" i="1"/>
  <c r="S988" i="1"/>
  <c r="T988" i="1" s="1"/>
  <c r="U988" i="1" s="1"/>
  <c r="V988" i="1" l="1"/>
  <c r="X988" i="1" s="1"/>
  <c r="R988" i="1"/>
  <c r="Z988" i="1" l="1"/>
  <c r="AG988" i="1"/>
  <c r="S989" i="1"/>
  <c r="T989" i="1" s="1"/>
  <c r="U989" i="1" s="1"/>
  <c r="V989" i="1" l="1"/>
  <c r="X989" i="1" s="1"/>
  <c r="R989" i="1"/>
  <c r="Z989" i="1" l="1"/>
  <c r="AG989" i="1"/>
  <c r="S990" i="1"/>
  <c r="T990" i="1" s="1"/>
  <c r="U990" i="1" s="1"/>
  <c r="V990" i="1" l="1"/>
  <c r="X990" i="1" s="1"/>
  <c r="R990" i="1"/>
  <c r="Z990" i="1" l="1"/>
  <c r="AG990" i="1"/>
  <c r="S991" i="1"/>
  <c r="T991" i="1" s="1"/>
  <c r="U991" i="1" s="1"/>
  <c r="V991" i="1" l="1"/>
  <c r="X991" i="1" s="1"/>
  <c r="R991" i="1"/>
  <c r="Z991" i="1" l="1"/>
  <c r="AG991" i="1"/>
  <c r="S992" i="1"/>
  <c r="T992" i="1" s="1"/>
  <c r="U992" i="1" s="1"/>
  <c r="V992" i="1" l="1"/>
  <c r="X992" i="1" s="1"/>
  <c r="R992" i="1"/>
  <c r="Z992" i="1" l="1"/>
  <c r="AG992" i="1"/>
  <c r="S993" i="1"/>
  <c r="T993" i="1" s="1"/>
  <c r="U993" i="1" s="1"/>
  <c r="V993" i="1" l="1"/>
  <c r="X993" i="1" s="1"/>
  <c r="R993" i="1"/>
  <c r="S994" i="1" s="1"/>
  <c r="T994" i="1" s="1"/>
  <c r="U994" i="1" s="1"/>
  <c r="Z993" i="1" l="1"/>
  <c r="AG993" i="1"/>
  <c r="V994" i="1"/>
  <c r="X994" i="1" s="1"/>
  <c r="R994" i="1"/>
  <c r="Z994" i="1" l="1"/>
  <c r="AG994" i="1"/>
  <c r="S995" i="1"/>
  <c r="T995" i="1" s="1"/>
  <c r="U995" i="1" s="1"/>
  <c r="V995" i="1" l="1"/>
  <c r="X995" i="1" s="1"/>
  <c r="R995" i="1"/>
  <c r="S996" i="1" s="1"/>
  <c r="T996" i="1" s="1"/>
  <c r="U996" i="1" s="1"/>
  <c r="Z995" i="1" l="1"/>
  <c r="AG995" i="1"/>
  <c r="V996" i="1"/>
  <c r="X996" i="1" s="1"/>
  <c r="R996" i="1"/>
  <c r="S997" i="1" s="1"/>
  <c r="T997" i="1" s="1"/>
  <c r="U997" i="1" s="1"/>
  <c r="Z996" i="1" l="1"/>
  <c r="AG996" i="1"/>
  <c r="V997" i="1"/>
  <c r="X997" i="1" s="1"/>
  <c r="R997" i="1"/>
  <c r="S998" i="1" s="1"/>
  <c r="T998" i="1" s="1"/>
  <c r="U998" i="1" s="1"/>
  <c r="Z997" i="1" l="1"/>
  <c r="AG997" i="1"/>
  <c r="V998" i="1"/>
  <c r="X998" i="1" s="1"/>
  <c r="R998" i="1"/>
  <c r="Z998" i="1" l="1"/>
  <c r="AG998" i="1"/>
  <c r="S999" i="1"/>
  <c r="T999" i="1" s="1"/>
  <c r="U999" i="1" s="1"/>
  <c r="V999" i="1" l="1"/>
  <c r="X999" i="1" s="1"/>
  <c r="R999" i="1"/>
  <c r="S1000" i="1" s="1"/>
  <c r="T1000" i="1" s="1"/>
  <c r="U1000" i="1" s="1"/>
  <c r="Z999" i="1" l="1"/>
  <c r="AG999" i="1"/>
  <c r="V1000" i="1"/>
  <c r="X1000" i="1" s="1"/>
  <c r="R1000" i="1"/>
  <c r="Z1000" i="1" l="1"/>
  <c r="AG1000" i="1"/>
  <c r="S1001" i="1"/>
  <c r="T1001" i="1" s="1"/>
  <c r="U1001" i="1" s="1"/>
  <c r="V1001" i="1" l="1"/>
  <c r="X1001" i="1" s="1"/>
  <c r="R1001" i="1"/>
  <c r="S1002" i="1" s="1"/>
  <c r="T1002" i="1" s="1"/>
  <c r="U1002" i="1" s="1"/>
  <c r="Z1001" i="1" l="1"/>
  <c r="AG1001" i="1"/>
  <c r="V1002" i="1"/>
  <c r="X1002" i="1" s="1"/>
  <c r="R1002" i="1"/>
  <c r="Z1002" i="1" l="1"/>
  <c r="AG1002" i="1"/>
  <c r="S1003" i="1"/>
  <c r="T1003" i="1" s="1"/>
  <c r="U1003" i="1" s="1"/>
  <c r="V1003" i="1" l="1"/>
  <c r="X1003" i="1" s="1"/>
  <c r="R1003" i="1"/>
  <c r="S1004" i="1" s="1"/>
  <c r="T1004" i="1" s="1"/>
  <c r="U1004" i="1" s="1"/>
  <c r="Z1003" i="1" l="1"/>
  <c r="AG1003" i="1"/>
  <c r="V1004" i="1"/>
  <c r="X1004" i="1" s="1"/>
  <c r="R1004" i="1"/>
  <c r="S1005" i="1" s="1"/>
  <c r="T1005" i="1" s="1"/>
  <c r="U1005" i="1" s="1"/>
  <c r="Z1004" i="1" l="1"/>
  <c r="AG1004" i="1"/>
  <c r="V1005" i="1"/>
  <c r="X1005" i="1" s="1"/>
  <c r="R1005" i="1"/>
  <c r="Z1005" i="1" l="1"/>
  <c r="AG1005" i="1"/>
  <c r="S1006" i="1"/>
  <c r="T1006" i="1" s="1"/>
  <c r="U1006" i="1" s="1"/>
  <c r="V1006" i="1" l="1"/>
  <c r="X1006" i="1" s="1"/>
  <c r="R1006" i="1"/>
  <c r="Z1006" i="1" l="1"/>
  <c r="AG1006" i="1"/>
  <c r="S1007" i="1"/>
  <c r="T1007" i="1" s="1"/>
  <c r="U1007" i="1" s="1"/>
  <c r="V1007" i="1" l="1"/>
  <c r="X1007" i="1" s="1"/>
  <c r="R1007" i="1"/>
  <c r="S1008" i="1" s="1"/>
  <c r="T1008" i="1" s="1"/>
  <c r="U1008" i="1" s="1"/>
  <c r="Z1007" i="1" l="1"/>
  <c r="AG1007" i="1"/>
  <c r="V1008" i="1"/>
  <c r="X1008" i="1" s="1"/>
  <c r="R1008" i="1"/>
  <c r="S1009" i="1" s="1"/>
  <c r="T1009" i="1" s="1"/>
  <c r="U1009" i="1" s="1"/>
  <c r="Z1008" i="1" l="1"/>
  <c r="AG1008" i="1"/>
  <c r="V1009" i="1"/>
  <c r="X1009" i="1" s="1"/>
  <c r="R1009" i="1"/>
  <c r="Z1009" i="1" l="1"/>
  <c r="AG1009" i="1"/>
  <c r="E25" i="5"/>
  <c r="S1010" i="1"/>
  <c r="T1010" i="1" s="1"/>
  <c r="U1010" i="1" s="1"/>
  <c r="V1010" i="1" l="1"/>
  <c r="X1010" i="1" s="1"/>
  <c r="R1010" i="1"/>
  <c r="S1011" i="1" s="1"/>
  <c r="T1011" i="1" s="1"/>
  <c r="U1011" i="1" s="1"/>
  <c r="Z1010" i="1" l="1"/>
  <c r="AG1010" i="1"/>
  <c r="R25" i="5"/>
  <c r="V1011" i="1"/>
  <c r="X1011" i="1" s="1"/>
  <c r="R1011" i="1"/>
  <c r="S1012" i="1" s="1"/>
  <c r="T1012" i="1" s="1"/>
  <c r="U1012" i="1" s="1"/>
  <c r="I25" i="5"/>
  <c r="G25" i="5"/>
  <c r="Z1011" i="1" l="1"/>
  <c r="AG1011" i="1"/>
  <c r="V1012" i="1"/>
  <c r="X1012" i="1" s="1"/>
  <c r="R1012" i="1"/>
  <c r="Z1012" i="1" l="1"/>
  <c r="AG1012" i="1"/>
  <c r="S1013" i="1"/>
  <c r="T1013" i="1" s="1"/>
  <c r="U1013" i="1" s="1"/>
  <c r="V1013" i="1" l="1"/>
  <c r="X1013" i="1" s="1"/>
  <c r="R1013" i="1"/>
  <c r="S1014" i="1" s="1"/>
  <c r="T1014" i="1" s="1"/>
  <c r="U1014" i="1" s="1"/>
  <c r="Z1013" i="1" l="1"/>
  <c r="AG1013" i="1"/>
  <c r="V1014" i="1"/>
  <c r="X1014" i="1" s="1"/>
  <c r="R1014" i="1"/>
  <c r="S1015" i="1" s="1"/>
  <c r="T1015" i="1" s="1"/>
  <c r="U1015" i="1" s="1"/>
  <c r="Z1014" i="1" l="1"/>
  <c r="AG1014" i="1"/>
  <c r="V1015" i="1"/>
  <c r="X1015" i="1" s="1"/>
  <c r="R1015" i="1"/>
  <c r="Z1015" i="1" l="1"/>
  <c r="AG1015" i="1"/>
  <c r="S1016" i="1"/>
  <c r="T1016" i="1" s="1"/>
  <c r="U1016" i="1" s="1"/>
  <c r="V1016" i="1" l="1"/>
  <c r="X1016" i="1" s="1"/>
  <c r="R1016" i="1"/>
  <c r="S1017" i="1" s="1"/>
  <c r="T1017" i="1" s="1"/>
  <c r="U1017" i="1" s="1"/>
  <c r="Z1016" i="1" l="1"/>
  <c r="AG1016" i="1"/>
  <c r="V1017" i="1"/>
  <c r="X1017" i="1" s="1"/>
  <c r="R1017" i="1"/>
  <c r="S1018" i="1" s="1"/>
  <c r="T1018" i="1" s="1"/>
  <c r="U1018" i="1" s="1"/>
  <c r="Z1017" i="1" l="1"/>
  <c r="AG1017" i="1"/>
  <c r="V1018" i="1"/>
  <c r="X1018" i="1" s="1"/>
  <c r="R1018" i="1"/>
  <c r="Z1018" i="1" l="1"/>
  <c r="AG1018" i="1"/>
  <c r="S1019" i="1"/>
  <c r="T1019" i="1" s="1"/>
  <c r="U1019" i="1" s="1"/>
  <c r="V1019" i="1" l="1"/>
  <c r="X1019" i="1" s="1"/>
  <c r="R1019" i="1"/>
  <c r="Z1019" i="1" l="1"/>
  <c r="AG1019" i="1"/>
  <c r="S1020" i="1"/>
  <c r="T1020" i="1" s="1"/>
  <c r="U1020" i="1" s="1"/>
  <c r="V1020" i="1" l="1"/>
  <c r="X1020" i="1" s="1"/>
  <c r="R1020" i="1"/>
  <c r="Z1020" i="1" l="1"/>
  <c r="AG1020" i="1"/>
  <c r="S1021" i="1"/>
  <c r="T1021" i="1" s="1"/>
  <c r="U1021" i="1" s="1"/>
  <c r="V1021" i="1" l="1"/>
  <c r="X1021" i="1" s="1"/>
  <c r="R1021" i="1"/>
  <c r="Z1021" i="1" l="1"/>
  <c r="AG1021" i="1"/>
  <c r="S1022" i="1"/>
  <c r="T1022" i="1" s="1"/>
  <c r="U1022" i="1" s="1"/>
  <c r="V1022" i="1" l="1"/>
  <c r="X1022" i="1" s="1"/>
  <c r="R1022" i="1"/>
  <c r="S1023" i="1" s="1"/>
  <c r="T1023" i="1" s="1"/>
  <c r="U1023" i="1" s="1"/>
  <c r="Z1022" i="1" l="1"/>
  <c r="AG1022" i="1"/>
  <c r="V1023" i="1"/>
  <c r="X1023" i="1" s="1"/>
  <c r="R1023" i="1"/>
  <c r="Z1023" i="1" l="1"/>
  <c r="AG1023" i="1"/>
  <c r="S1024" i="1"/>
  <c r="T1024" i="1" s="1"/>
  <c r="U1024" i="1" s="1"/>
  <c r="V1024" i="1" l="1"/>
  <c r="X1024" i="1" s="1"/>
  <c r="R1024" i="1"/>
  <c r="S1025" i="1" s="1"/>
  <c r="T1025" i="1" s="1"/>
  <c r="U1025" i="1" s="1"/>
  <c r="Z1024" i="1" l="1"/>
  <c r="AG1024" i="1"/>
  <c r="V1025" i="1"/>
  <c r="X1025" i="1" s="1"/>
  <c r="R1025" i="1"/>
  <c r="S1026" i="1" s="1"/>
  <c r="T1026" i="1" s="1"/>
  <c r="U1026" i="1" s="1"/>
  <c r="Z1025" i="1" l="1"/>
  <c r="AG1025" i="1"/>
  <c r="V1026" i="1"/>
  <c r="X1026" i="1" s="1"/>
  <c r="R1026" i="1"/>
  <c r="Z1026" i="1" l="1"/>
  <c r="AG1026" i="1"/>
  <c r="S1027" i="1"/>
  <c r="T1027" i="1" s="1"/>
  <c r="U1027" i="1" s="1"/>
  <c r="V1027" i="1" l="1"/>
  <c r="X1027" i="1" s="1"/>
  <c r="R1027" i="1"/>
  <c r="S1028" i="1" s="1"/>
  <c r="T1028" i="1" s="1"/>
  <c r="U1028" i="1" s="1"/>
  <c r="Z1027" i="1" l="1"/>
  <c r="AG1027" i="1"/>
  <c r="V1028" i="1"/>
  <c r="X1028" i="1" s="1"/>
  <c r="R1028" i="1"/>
  <c r="S1029" i="1" s="1"/>
  <c r="T1029" i="1" s="1"/>
  <c r="U1029" i="1" s="1"/>
  <c r="Z1028" i="1" l="1"/>
  <c r="AG1028" i="1"/>
  <c r="V1029" i="1"/>
  <c r="X1029" i="1" s="1"/>
  <c r="R1029" i="1"/>
  <c r="S1030" i="1" s="1"/>
  <c r="T1030" i="1" s="1"/>
  <c r="U1030" i="1" s="1"/>
  <c r="Z1029" i="1" l="1"/>
  <c r="AG1029" i="1"/>
  <c r="V1030" i="1"/>
  <c r="X1030" i="1" s="1"/>
  <c r="R1030" i="1"/>
  <c r="S1031" i="1" s="1"/>
  <c r="T1031" i="1" s="1"/>
  <c r="U1031" i="1" s="1"/>
  <c r="Z1030" i="1" l="1"/>
  <c r="AG1030" i="1"/>
  <c r="V1031" i="1"/>
  <c r="X1031" i="1" s="1"/>
  <c r="R1031" i="1"/>
  <c r="Z1031" i="1" l="1"/>
  <c r="AG1031" i="1"/>
  <c r="S1032" i="1"/>
  <c r="T1032" i="1" s="1"/>
  <c r="U1032" i="1" s="1"/>
  <c r="V1032" i="1" l="1"/>
  <c r="X1032" i="1" s="1"/>
  <c r="R1032" i="1"/>
  <c r="Z1032" i="1" l="1"/>
  <c r="AG1032" i="1"/>
  <c r="S1033" i="1"/>
  <c r="T1033" i="1" s="1"/>
  <c r="U1033" i="1" s="1"/>
  <c r="V1033" i="1" l="1"/>
  <c r="X1033" i="1" s="1"/>
  <c r="R1033" i="1"/>
  <c r="Z1033" i="1" l="1"/>
  <c r="AG1033" i="1"/>
  <c r="S1034" i="1"/>
  <c r="T1034" i="1" s="1"/>
  <c r="U1034" i="1" s="1"/>
  <c r="V1034" i="1" l="1"/>
  <c r="X1034" i="1" s="1"/>
  <c r="R1034" i="1"/>
  <c r="S1035" i="1" s="1"/>
  <c r="T1035" i="1" s="1"/>
  <c r="U1035" i="1" s="1"/>
  <c r="Z1034" i="1" l="1"/>
  <c r="AG1034" i="1"/>
  <c r="V1035" i="1"/>
  <c r="X1035" i="1" s="1"/>
  <c r="R1035" i="1"/>
  <c r="Z1035" i="1" l="1"/>
  <c r="AG1035" i="1"/>
  <c r="S1036" i="1"/>
  <c r="T1036" i="1" s="1"/>
  <c r="U1036" i="1" s="1"/>
  <c r="V1036" i="1" l="1"/>
  <c r="X1036" i="1" s="1"/>
  <c r="R1036" i="1"/>
  <c r="Z1036" i="1" l="1"/>
  <c r="AG1036" i="1"/>
  <c r="S1037" i="1"/>
  <c r="T1037" i="1" s="1"/>
  <c r="U1037" i="1" s="1"/>
  <c r="V1037" i="1" l="1"/>
  <c r="X1037" i="1" s="1"/>
  <c r="R1037" i="1"/>
  <c r="Z1037" i="1" l="1"/>
  <c r="AG1037" i="1"/>
  <c r="S1038" i="1"/>
  <c r="T1038" i="1" s="1"/>
  <c r="U1038" i="1" s="1"/>
  <c r="V1038" i="1" l="1"/>
  <c r="X1038" i="1" s="1"/>
  <c r="R1038" i="1"/>
  <c r="S1039" i="1" s="1"/>
  <c r="T1039" i="1" s="1"/>
  <c r="U1039" i="1" s="1"/>
  <c r="Z1038" i="1" l="1"/>
  <c r="AG1038" i="1"/>
  <c r="V1039" i="1"/>
  <c r="X1039" i="1" s="1"/>
  <c r="R1039" i="1"/>
  <c r="Z1039" i="1" l="1"/>
  <c r="AG1039" i="1"/>
  <c r="E26" i="5"/>
  <c r="S1040" i="1"/>
  <c r="T1040" i="1" s="1"/>
  <c r="U1040" i="1" s="1"/>
  <c r="V1040" i="1" l="1"/>
  <c r="X1040" i="1" s="1"/>
  <c r="R1040" i="1"/>
  <c r="S1041" i="1" s="1"/>
  <c r="T1041" i="1" s="1"/>
  <c r="U1041" i="1" s="1"/>
  <c r="Z1040" i="1" l="1"/>
  <c r="AG1040" i="1"/>
  <c r="R26" i="5"/>
  <c r="V1041" i="1"/>
  <c r="X1041" i="1" s="1"/>
  <c r="R1041" i="1"/>
  <c r="S1042" i="1" s="1"/>
  <c r="T1042" i="1" s="1"/>
  <c r="U1042" i="1" s="1"/>
  <c r="I26" i="5"/>
  <c r="G26" i="5"/>
  <c r="Z1041" i="1" l="1"/>
  <c r="AG1041" i="1"/>
  <c r="V1042" i="1"/>
  <c r="X1042" i="1" s="1"/>
  <c r="R1042" i="1"/>
  <c r="Z1042" i="1" l="1"/>
  <c r="AG1042" i="1"/>
  <c r="S1043" i="1"/>
  <c r="T1043" i="1" s="1"/>
  <c r="U1043" i="1" s="1"/>
  <c r="V1043" i="1" l="1"/>
  <c r="X1043" i="1" s="1"/>
  <c r="R1043" i="1"/>
  <c r="Z1043" i="1" l="1"/>
  <c r="AG1043" i="1"/>
  <c r="S1044" i="1"/>
  <c r="T1044" i="1" s="1"/>
  <c r="U1044" i="1" s="1"/>
  <c r="V1044" i="1" l="1"/>
  <c r="X1044" i="1" s="1"/>
  <c r="R1044" i="1"/>
  <c r="Z1044" i="1" l="1"/>
  <c r="AG1044" i="1"/>
  <c r="S1045" i="1"/>
  <c r="T1045" i="1" s="1"/>
  <c r="U1045" i="1" s="1"/>
  <c r="V1045" i="1" l="1"/>
  <c r="X1045" i="1" s="1"/>
  <c r="R1045" i="1"/>
  <c r="Z1045" i="1" l="1"/>
  <c r="AG1045" i="1"/>
  <c r="S1046" i="1"/>
  <c r="T1046" i="1" s="1"/>
  <c r="U1046" i="1" s="1"/>
  <c r="V1046" i="1" l="1"/>
  <c r="X1046" i="1" s="1"/>
  <c r="R1046" i="1"/>
  <c r="Z1046" i="1" l="1"/>
  <c r="AG1046" i="1"/>
  <c r="S1047" i="1"/>
  <c r="T1047" i="1" s="1"/>
  <c r="U1047" i="1" s="1"/>
  <c r="V1047" i="1" l="1"/>
  <c r="X1047" i="1" s="1"/>
  <c r="R1047" i="1"/>
  <c r="Z1047" i="1" l="1"/>
  <c r="AG1047" i="1"/>
  <c r="S1048" i="1"/>
  <c r="T1048" i="1" s="1"/>
  <c r="U1048" i="1" s="1"/>
  <c r="V1048" i="1" l="1"/>
  <c r="X1048" i="1" s="1"/>
  <c r="R1048" i="1"/>
  <c r="Z1048" i="1" l="1"/>
  <c r="AG1048" i="1"/>
  <c r="S1049" i="1"/>
  <c r="T1049" i="1" s="1"/>
  <c r="U1049" i="1" s="1"/>
  <c r="V1049" i="1" l="1"/>
  <c r="X1049" i="1" s="1"/>
  <c r="R1049" i="1"/>
  <c r="Z1049" i="1" l="1"/>
  <c r="AG1049" i="1"/>
  <c r="S1050" i="1"/>
  <c r="T1050" i="1" s="1"/>
  <c r="U1050" i="1" s="1"/>
  <c r="V1050" i="1" l="1"/>
  <c r="X1050" i="1" s="1"/>
  <c r="R1050" i="1"/>
  <c r="Z1050" i="1" l="1"/>
  <c r="AG1050" i="1"/>
  <c r="S1051" i="1"/>
  <c r="T1051" i="1" s="1"/>
  <c r="U1051" i="1" s="1"/>
  <c r="V1051" i="1" l="1"/>
  <c r="X1051" i="1" s="1"/>
  <c r="R1051" i="1"/>
  <c r="Z1051" i="1" l="1"/>
  <c r="AG1051" i="1"/>
  <c r="S1052" i="1"/>
  <c r="T1052" i="1" s="1"/>
  <c r="U1052" i="1" s="1"/>
  <c r="V1052" i="1" l="1"/>
  <c r="X1052" i="1" s="1"/>
  <c r="R1052" i="1"/>
  <c r="Z1052" i="1" l="1"/>
  <c r="AG1052" i="1"/>
  <c r="S1053" i="1"/>
  <c r="T1053" i="1" s="1"/>
  <c r="U1053" i="1" s="1"/>
  <c r="V1053" i="1" l="1"/>
  <c r="X1053" i="1" s="1"/>
  <c r="R1053" i="1"/>
  <c r="Z1053" i="1" l="1"/>
  <c r="AG1053" i="1"/>
  <c r="S1054" i="1"/>
  <c r="T1054" i="1" s="1"/>
  <c r="U1054" i="1" s="1"/>
  <c r="V1054" i="1" l="1"/>
  <c r="X1054" i="1" s="1"/>
  <c r="R1054" i="1"/>
  <c r="Z1054" i="1" l="1"/>
  <c r="AG1054" i="1"/>
  <c r="S1055" i="1"/>
  <c r="T1055" i="1" s="1"/>
  <c r="U1055" i="1" s="1"/>
  <c r="V1055" i="1" l="1"/>
  <c r="X1055" i="1" s="1"/>
  <c r="R1055" i="1"/>
  <c r="S1056" i="1" s="1"/>
  <c r="T1056" i="1" s="1"/>
  <c r="U1056" i="1" s="1"/>
  <c r="Z1055" i="1" l="1"/>
  <c r="AG1055" i="1"/>
  <c r="V1056" i="1"/>
  <c r="X1056" i="1" s="1"/>
  <c r="R1056" i="1"/>
  <c r="Z1056" i="1" l="1"/>
  <c r="AG1056" i="1"/>
  <c r="S1057" i="1"/>
  <c r="T1057" i="1" s="1"/>
  <c r="U1057" i="1" s="1"/>
  <c r="V1057" i="1" l="1"/>
  <c r="X1057" i="1" s="1"/>
  <c r="R1057" i="1"/>
  <c r="Z1057" i="1" l="1"/>
  <c r="AG1057" i="1"/>
  <c r="S1058" i="1"/>
  <c r="T1058" i="1" s="1"/>
  <c r="U1058" i="1" s="1"/>
  <c r="V1058" i="1" l="1"/>
  <c r="X1058" i="1" s="1"/>
  <c r="R1058" i="1"/>
  <c r="Z1058" i="1" l="1"/>
  <c r="AG1058" i="1"/>
  <c r="S1059" i="1"/>
  <c r="T1059" i="1" s="1"/>
  <c r="U1059" i="1" s="1"/>
  <c r="V1059" i="1" l="1"/>
  <c r="X1059" i="1" s="1"/>
  <c r="R1059" i="1"/>
  <c r="Z1059" i="1" l="1"/>
  <c r="AG1059" i="1"/>
  <c r="S1060" i="1"/>
  <c r="T1060" i="1" s="1"/>
  <c r="U1060" i="1" s="1"/>
  <c r="V1060" i="1" l="1"/>
  <c r="X1060" i="1" s="1"/>
  <c r="R1060" i="1"/>
  <c r="S1061" i="1" s="1"/>
  <c r="T1061" i="1" s="1"/>
  <c r="U1061" i="1" s="1"/>
  <c r="Z1060" i="1" l="1"/>
  <c r="AG1060" i="1"/>
  <c r="V1061" i="1"/>
  <c r="X1061" i="1" s="1"/>
  <c r="R1061" i="1"/>
  <c r="Z1061" i="1" l="1"/>
  <c r="AG1061" i="1"/>
  <c r="S1062" i="1"/>
  <c r="T1062" i="1" s="1"/>
  <c r="U1062" i="1" s="1"/>
  <c r="V1062" i="1" l="1"/>
  <c r="X1062" i="1" s="1"/>
  <c r="R1062" i="1"/>
  <c r="Z1062" i="1" l="1"/>
  <c r="AG1062" i="1"/>
  <c r="S1063" i="1"/>
  <c r="T1063" i="1" s="1"/>
  <c r="U1063" i="1" s="1"/>
  <c r="V1063" i="1" l="1"/>
  <c r="X1063" i="1" s="1"/>
  <c r="R1063" i="1"/>
  <c r="Z1063" i="1" l="1"/>
  <c r="AG1063" i="1"/>
  <c r="S1064" i="1"/>
  <c r="T1064" i="1" s="1"/>
  <c r="U1064" i="1" s="1"/>
  <c r="V1064" i="1" l="1"/>
  <c r="X1064" i="1" s="1"/>
  <c r="R1064" i="1"/>
  <c r="Z1064" i="1" l="1"/>
  <c r="AG1064" i="1"/>
  <c r="S1065" i="1"/>
  <c r="T1065" i="1" s="1"/>
  <c r="U1065" i="1" s="1"/>
  <c r="V1065" i="1" l="1"/>
  <c r="X1065" i="1" s="1"/>
  <c r="R1065" i="1"/>
  <c r="Z1065" i="1" l="1"/>
  <c r="AG1065" i="1"/>
  <c r="S1066" i="1"/>
  <c r="T1066" i="1" s="1"/>
  <c r="U1066" i="1" s="1"/>
  <c r="V1066" i="1" l="1"/>
  <c r="X1066" i="1" s="1"/>
  <c r="R1066" i="1"/>
  <c r="Z1066" i="1" l="1"/>
  <c r="AG1066" i="1"/>
  <c r="S1067" i="1"/>
  <c r="T1067" i="1" s="1"/>
  <c r="U1067" i="1" s="1"/>
  <c r="V1067" i="1" l="1"/>
  <c r="X1067" i="1" s="1"/>
  <c r="R1067" i="1"/>
  <c r="Z1067" i="1" l="1"/>
  <c r="AG1067" i="1"/>
  <c r="S1068" i="1"/>
  <c r="T1068" i="1" s="1"/>
  <c r="U1068" i="1" s="1"/>
  <c r="V1068" i="1" l="1"/>
  <c r="X1068" i="1" s="1"/>
  <c r="R1068" i="1"/>
  <c r="Z1068" i="1" l="1"/>
  <c r="AG1068" i="1"/>
  <c r="S1069" i="1"/>
  <c r="T1069" i="1" s="1"/>
  <c r="U1069" i="1" s="1"/>
  <c r="V1069" i="1" l="1"/>
  <c r="X1069" i="1" s="1"/>
  <c r="R1069" i="1"/>
  <c r="Z1069" i="1" l="1"/>
  <c r="AG1069" i="1"/>
  <c r="S1070" i="1"/>
  <c r="T1070" i="1" s="1"/>
  <c r="U1070" i="1" s="1"/>
  <c r="V1070" i="1" l="1"/>
  <c r="X1070" i="1" s="1"/>
  <c r="R1070" i="1"/>
  <c r="Z1070" i="1" l="1"/>
  <c r="AG1070" i="1"/>
  <c r="E27" i="5"/>
  <c r="S1071" i="1"/>
  <c r="T1071" i="1" s="1"/>
  <c r="U1071" i="1" s="1"/>
  <c r="V1071" i="1" l="1"/>
  <c r="X1071" i="1" s="1"/>
  <c r="R1071" i="1"/>
  <c r="S1072" i="1" s="1"/>
  <c r="T1072" i="1" s="1"/>
  <c r="U1072" i="1" s="1"/>
  <c r="Z1071" i="1" l="1"/>
  <c r="AG1071" i="1"/>
  <c r="R27" i="5"/>
  <c r="V1072" i="1"/>
  <c r="X1072" i="1" s="1"/>
  <c r="I27" i="5"/>
  <c r="G27" i="5"/>
  <c r="R1072" i="1"/>
  <c r="Z1072" i="1" l="1"/>
  <c r="AG1072" i="1"/>
  <c r="S1073" i="1"/>
  <c r="T1073" i="1" s="1"/>
  <c r="U1073" i="1" s="1"/>
  <c r="V1073" i="1" l="1"/>
  <c r="X1073" i="1" s="1"/>
  <c r="R1073" i="1"/>
  <c r="Z1073" i="1" l="1"/>
  <c r="AG1073" i="1"/>
  <c r="S1074" i="1"/>
  <c r="T1074" i="1" s="1"/>
  <c r="U1074" i="1" s="1"/>
  <c r="V1074" i="1" l="1"/>
  <c r="X1074" i="1" s="1"/>
  <c r="R1074" i="1"/>
  <c r="Z1074" i="1" l="1"/>
  <c r="AG1074" i="1"/>
  <c r="S1075" i="1"/>
  <c r="T1075" i="1" s="1"/>
  <c r="U1075" i="1" s="1"/>
  <c r="V1075" i="1" l="1"/>
  <c r="X1075" i="1" s="1"/>
  <c r="R1075" i="1"/>
  <c r="S1076" i="1" s="1"/>
  <c r="T1076" i="1" s="1"/>
  <c r="U1076" i="1" s="1"/>
  <c r="Z1075" i="1" l="1"/>
  <c r="AG1075" i="1"/>
  <c r="V1076" i="1"/>
  <c r="X1076" i="1" s="1"/>
  <c r="R1076" i="1"/>
  <c r="Z1076" i="1" l="1"/>
  <c r="AG1076" i="1"/>
  <c r="S1077" i="1"/>
  <c r="T1077" i="1" s="1"/>
  <c r="U1077" i="1" s="1"/>
  <c r="V1077" i="1" l="1"/>
  <c r="X1077" i="1" s="1"/>
  <c r="R1077" i="1"/>
  <c r="Z1077" i="1" l="1"/>
  <c r="AG1077" i="1"/>
  <c r="S1078" i="1"/>
  <c r="T1078" i="1" s="1"/>
  <c r="U1078" i="1" s="1"/>
  <c r="V1078" i="1" l="1"/>
  <c r="X1078" i="1" s="1"/>
  <c r="R1078" i="1"/>
  <c r="Z1078" i="1" l="1"/>
  <c r="AG1078" i="1"/>
  <c r="S1079" i="1"/>
  <c r="T1079" i="1" s="1"/>
  <c r="U1079" i="1" s="1"/>
  <c r="V1079" i="1" l="1"/>
  <c r="X1079" i="1" s="1"/>
  <c r="R1079" i="1"/>
  <c r="Z1079" i="1" l="1"/>
  <c r="AG1079" i="1"/>
  <c r="S1080" i="1"/>
  <c r="T1080" i="1" s="1"/>
  <c r="U1080" i="1" s="1"/>
  <c r="V1080" i="1" l="1"/>
  <c r="X1080" i="1" s="1"/>
  <c r="R1080" i="1"/>
  <c r="S1081" i="1" s="1"/>
  <c r="T1081" i="1" s="1"/>
  <c r="U1081" i="1" s="1"/>
  <c r="Z1080" i="1" l="1"/>
  <c r="AG1080" i="1"/>
  <c r="V1081" i="1"/>
  <c r="X1081" i="1" s="1"/>
  <c r="R1081" i="1"/>
  <c r="S1082" i="1" s="1"/>
  <c r="T1082" i="1" s="1"/>
  <c r="U1082" i="1" s="1"/>
  <c r="Z1081" i="1" l="1"/>
  <c r="AG1081" i="1"/>
  <c r="V1082" i="1"/>
  <c r="X1082" i="1" s="1"/>
  <c r="R1082" i="1"/>
  <c r="S1083" i="1" s="1"/>
  <c r="T1083" i="1" s="1"/>
  <c r="U1083" i="1" s="1"/>
  <c r="Z1082" i="1" l="1"/>
  <c r="AG1082" i="1"/>
  <c r="V1083" i="1"/>
  <c r="X1083" i="1" s="1"/>
  <c r="R1083" i="1"/>
  <c r="Z1083" i="1" l="1"/>
  <c r="AG1083" i="1"/>
  <c r="S1084" i="1"/>
  <c r="T1084" i="1" s="1"/>
  <c r="U1084" i="1" s="1"/>
  <c r="V1084" i="1" l="1"/>
  <c r="X1084" i="1" s="1"/>
  <c r="R1084" i="1"/>
  <c r="Z1084" i="1" l="1"/>
  <c r="AG1084" i="1"/>
  <c r="S1085" i="1"/>
  <c r="T1085" i="1" s="1"/>
  <c r="U1085" i="1" s="1"/>
  <c r="V1085" i="1" l="1"/>
  <c r="X1085" i="1" s="1"/>
  <c r="R1085" i="1"/>
  <c r="Z1085" i="1" l="1"/>
  <c r="AG1085" i="1"/>
  <c r="S1086" i="1"/>
  <c r="T1086" i="1" s="1"/>
  <c r="U1086" i="1" s="1"/>
  <c r="V1086" i="1" l="1"/>
  <c r="X1086" i="1" s="1"/>
  <c r="R1086" i="1"/>
  <c r="S1087" i="1" s="1"/>
  <c r="T1087" i="1" s="1"/>
  <c r="U1087" i="1" s="1"/>
  <c r="Z1086" i="1" l="1"/>
  <c r="AG1086" i="1"/>
  <c r="V1087" i="1"/>
  <c r="X1087" i="1" s="1"/>
  <c r="R1087" i="1"/>
  <c r="Z1087" i="1" l="1"/>
  <c r="AG1087" i="1"/>
  <c r="S1088" i="1"/>
  <c r="T1088" i="1" s="1"/>
  <c r="U1088" i="1" s="1"/>
  <c r="V1088" i="1" l="1"/>
  <c r="X1088" i="1" s="1"/>
  <c r="R1088" i="1"/>
  <c r="Z1088" i="1" l="1"/>
  <c r="AG1088" i="1"/>
  <c r="S1089" i="1"/>
  <c r="T1089" i="1" s="1"/>
  <c r="U1089" i="1" s="1"/>
  <c r="V1089" i="1" l="1"/>
  <c r="X1089" i="1" s="1"/>
  <c r="R1089" i="1"/>
  <c r="Z1089" i="1" l="1"/>
  <c r="AG1089" i="1"/>
  <c r="S1090" i="1"/>
  <c r="T1090" i="1" s="1"/>
  <c r="U1090" i="1" s="1"/>
  <c r="V1090" i="1" l="1"/>
  <c r="X1090" i="1" s="1"/>
  <c r="R1090" i="1"/>
  <c r="Z1090" i="1" l="1"/>
  <c r="AG1090" i="1"/>
  <c r="S1091" i="1"/>
  <c r="T1091" i="1" s="1"/>
  <c r="U1091" i="1" s="1"/>
  <c r="V1091" i="1" l="1"/>
  <c r="X1091" i="1" s="1"/>
  <c r="R1091" i="1"/>
  <c r="Z1091" i="1" l="1"/>
  <c r="AG1091" i="1"/>
  <c r="S1092" i="1"/>
  <c r="T1092" i="1" s="1"/>
  <c r="U1092" i="1" s="1"/>
  <c r="V1092" i="1" l="1"/>
  <c r="X1092" i="1" s="1"/>
  <c r="R1092" i="1"/>
  <c r="Z1092" i="1" l="1"/>
  <c r="AG1092" i="1"/>
  <c r="S1093" i="1"/>
  <c r="T1093" i="1" s="1"/>
  <c r="U1093" i="1" s="1"/>
  <c r="V1093" i="1" l="1"/>
  <c r="X1093" i="1" s="1"/>
  <c r="R1093" i="1"/>
  <c r="Z1093" i="1" l="1"/>
  <c r="AG1093" i="1"/>
  <c r="S1094" i="1"/>
  <c r="T1094" i="1" s="1"/>
  <c r="U1094" i="1" s="1"/>
  <c r="V1094" i="1" l="1"/>
  <c r="X1094" i="1" s="1"/>
  <c r="R1094" i="1"/>
  <c r="Z1094" i="1" l="1"/>
  <c r="AG1094" i="1"/>
  <c r="S1095" i="1"/>
  <c r="T1095" i="1" s="1"/>
  <c r="U1095" i="1" s="1"/>
  <c r="V1095" i="1" l="1"/>
  <c r="X1095" i="1" s="1"/>
  <c r="R1095" i="1"/>
  <c r="Z1095" i="1" l="1"/>
  <c r="AG1095" i="1"/>
  <c r="S1096" i="1"/>
  <c r="T1096" i="1" s="1"/>
  <c r="U1096" i="1" s="1"/>
  <c r="V1096" i="1" l="1"/>
  <c r="X1096" i="1" s="1"/>
  <c r="R1096" i="1"/>
  <c r="Z1096" i="1" l="1"/>
  <c r="AG1096" i="1"/>
  <c r="S1097" i="1"/>
  <c r="T1097" i="1" s="1"/>
  <c r="U1097" i="1" s="1"/>
  <c r="V1097" i="1" l="1"/>
  <c r="X1097" i="1" s="1"/>
  <c r="R1097" i="1"/>
  <c r="Z1097" i="1" l="1"/>
  <c r="AG1097" i="1"/>
  <c r="S1098" i="1"/>
  <c r="T1098" i="1" s="1"/>
  <c r="U1098" i="1" s="1"/>
  <c r="V1098" i="1" l="1"/>
  <c r="X1098" i="1" s="1"/>
  <c r="R1098" i="1"/>
  <c r="S1099" i="1" s="1"/>
  <c r="T1099" i="1" s="1"/>
  <c r="U1099" i="1" s="1"/>
  <c r="Z1098" i="1" l="1"/>
  <c r="AG1098" i="1"/>
  <c r="V1099" i="1"/>
  <c r="X1099" i="1" s="1"/>
  <c r="R1099" i="1"/>
  <c r="S1100" i="1" s="1"/>
  <c r="T1100" i="1" s="1"/>
  <c r="U1100" i="1" s="1"/>
  <c r="Z1099" i="1" l="1"/>
  <c r="AG1099" i="1"/>
  <c r="V1100" i="1"/>
  <c r="X1100" i="1" s="1"/>
  <c r="R1100" i="1"/>
  <c r="Z1100" i="1" l="1"/>
  <c r="AG1100" i="1"/>
  <c r="S1101" i="1"/>
  <c r="T1101" i="1" s="1"/>
  <c r="U1101" i="1" s="1"/>
  <c r="V1101" i="1" l="1"/>
  <c r="X1101" i="1" s="1"/>
  <c r="R1101" i="1"/>
  <c r="Z1101" i="1" l="1"/>
  <c r="E28" i="5" s="1"/>
  <c r="AG1101" i="1"/>
  <c r="S1102" i="1"/>
  <c r="T1102" i="1" s="1"/>
  <c r="U1102" i="1" s="1"/>
  <c r="V1102" i="1" l="1"/>
  <c r="X1102" i="1" s="1"/>
  <c r="R1102" i="1"/>
  <c r="Z1102" i="1" l="1"/>
  <c r="AG1102" i="1"/>
  <c r="R28" i="5"/>
  <c r="S1103" i="1"/>
  <c r="T1103" i="1" s="1"/>
  <c r="U1103" i="1" s="1"/>
  <c r="V1103" i="1" l="1"/>
  <c r="X1103" i="1" s="1"/>
  <c r="I28" i="5"/>
  <c r="G28" i="5"/>
  <c r="R1103" i="1"/>
  <c r="Z1103" i="1" l="1"/>
  <c r="AG1103" i="1"/>
  <c r="S1104" i="1"/>
  <c r="T1104" i="1" s="1"/>
  <c r="U1104" i="1" s="1"/>
  <c r="V1104" i="1" l="1"/>
  <c r="X1104" i="1" s="1"/>
  <c r="R1104" i="1"/>
  <c r="Z1104" i="1" l="1"/>
  <c r="AG1104" i="1"/>
  <c r="S1105" i="1"/>
  <c r="T1105" i="1" s="1"/>
  <c r="U1105" i="1" s="1"/>
  <c r="V1105" i="1" l="1"/>
  <c r="X1105" i="1" s="1"/>
  <c r="R1105" i="1"/>
  <c r="Z1105" i="1" l="1"/>
  <c r="AG1105" i="1"/>
  <c r="S1106" i="1"/>
  <c r="T1106" i="1" s="1"/>
  <c r="U1106" i="1" s="1"/>
  <c r="V1106" i="1" l="1"/>
  <c r="X1106" i="1" s="1"/>
  <c r="R1106" i="1"/>
  <c r="Z1106" i="1" l="1"/>
  <c r="AG1106" i="1"/>
  <c r="S1107" i="1"/>
  <c r="T1107" i="1" s="1"/>
  <c r="U1107" i="1" s="1"/>
  <c r="V1107" i="1" l="1"/>
  <c r="X1107" i="1" s="1"/>
  <c r="R1107" i="1"/>
  <c r="Z1107" i="1" l="1"/>
  <c r="AG1107" i="1"/>
  <c r="S1108" i="1"/>
  <c r="T1108" i="1" s="1"/>
  <c r="U1108" i="1" s="1"/>
  <c r="V1108" i="1" l="1"/>
  <c r="X1108" i="1" s="1"/>
  <c r="R1108" i="1"/>
  <c r="S1109" i="1" s="1"/>
  <c r="T1109" i="1" s="1"/>
  <c r="U1109" i="1" s="1"/>
  <c r="Z1108" i="1" l="1"/>
  <c r="AG1108" i="1"/>
  <c r="V1109" i="1"/>
  <c r="X1109" i="1" s="1"/>
  <c r="R1109" i="1"/>
  <c r="Z1109" i="1" l="1"/>
  <c r="AG1109" i="1"/>
  <c r="S1110" i="1"/>
  <c r="T1110" i="1" s="1"/>
  <c r="U1110" i="1" s="1"/>
  <c r="V1110" i="1" l="1"/>
  <c r="X1110" i="1" s="1"/>
  <c r="R1110" i="1"/>
  <c r="Z1110" i="1" l="1"/>
  <c r="AG1110" i="1"/>
  <c r="S1111" i="1"/>
  <c r="T1111" i="1" s="1"/>
  <c r="U1111" i="1" s="1"/>
  <c r="V1111" i="1" l="1"/>
  <c r="X1111" i="1" s="1"/>
  <c r="R1111" i="1"/>
  <c r="Z1111" i="1" l="1"/>
  <c r="AG1111" i="1"/>
  <c r="S1112" i="1"/>
  <c r="T1112" i="1" s="1"/>
  <c r="U1112" i="1" s="1"/>
  <c r="V1112" i="1" l="1"/>
  <c r="X1112" i="1" s="1"/>
  <c r="R1112" i="1"/>
  <c r="Z1112" i="1" l="1"/>
  <c r="AG1112" i="1"/>
  <c r="S1113" i="1"/>
  <c r="T1113" i="1" s="1"/>
  <c r="U1113" i="1" s="1"/>
  <c r="V1113" i="1" l="1"/>
  <c r="X1113" i="1" s="1"/>
  <c r="R1113" i="1"/>
  <c r="Z1113" i="1" l="1"/>
  <c r="AG1113" i="1"/>
  <c r="S1114" i="1"/>
  <c r="T1114" i="1" s="1"/>
  <c r="U1114" i="1" s="1"/>
  <c r="V1114" i="1" l="1"/>
  <c r="X1114" i="1" s="1"/>
  <c r="R1114" i="1"/>
  <c r="S1115" i="1" s="1"/>
  <c r="T1115" i="1" s="1"/>
  <c r="U1115" i="1" s="1"/>
  <c r="Z1114" i="1" l="1"/>
  <c r="AG1114" i="1"/>
  <c r="V1115" i="1"/>
  <c r="X1115" i="1" s="1"/>
  <c r="R1115" i="1"/>
  <c r="Z1115" i="1" l="1"/>
  <c r="AG1115" i="1"/>
  <c r="S1116" i="1"/>
  <c r="T1116" i="1" s="1"/>
  <c r="U1116" i="1" s="1"/>
  <c r="V1116" i="1" l="1"/>
  <c r="X1116" i="1" s="1"/>
  <c r="R1116" i="1"/>
  <c r="Z1116" i="1" l="1"/>
  <c r="AG1116" i="1"/>
  <c r="S1117" i="1"/>
  <c r="T1117" i="1" s="1"/>
  <c r="U1117" i="1" s="1"/>
  <c r="V1117" i="1" l="1"/>
  <c r="X1117" i="1" s="1"/>
  <c r="R1117" i="1"/>
  <c r="S1118" i="1" s="1"/>
  <c r="T1118" i="1" s="1"/>
  <c r="U1118" i="1" s="1"/>
  <c r="Z1117" i="1" l="1"/>
  <c r="AG1117" i="1"/>
  <c r="V1118" i="1"/>
  <c r="X1118" i="1" s="1"/>
  <c r="R1118" i="1"/>
  <c r="Z1118" i="1" l="1"/>
  <c r="AG1118" i="1"/>
  <c r="S1119" i="1"/>
  <c r="T1119" i="1" s="1"/>
  <c r="U1119" i="1" s="1"/>
  <c r="V1119" i="1" l="1"/>
  <c r="X1119" i="1" s="1"/>
  <c r="R1119" i="1"/>
  <c r="Z1119" i="1" l="1"/>
  <c r="AG1119" i="1"/>
  <c r="S1120" i="1"/>
  <c r="T1120" i="1" s="1"/>
  <c r="U1120" i="1" s="1"/>
  <c r="V1120" i="1" l="1"/>
  <c r="X1120" i="1" s="1"/>
  <c r="R1120" i="1"/>
  <c r="Z1120" i="1" l="1"/>
  <c r="AG1120" i="1"/>
  <c r="S1121" i="1"/>
  <c r="T1121" i="1" s="1"/>
  <c r="U1121" i="1" s="1"/>
  <c r="V1121" i="1" l="1"/>
  <c r="X1121" i="1" s="1"/>
  <c r="R1121" i="1"/>
  <c r="Z1121" i="1" l="1"/>
  <c r="AG1121" i="1"/>
  <c r="S1122" i="1"/>
  <c r="T1122" i="1" s="1"/>
  <c r="U1122" i="1" s="1"/>
  <c r="V1122" i="1" l="1"/>
  <c r="X1122" i="1" s="1"/>
  <c r="R1122" i="1"/>
  <c r="Z1122" i="1" l="1"/>
  <c r="AG1122" i="1"/>
  <c r="S1123" i="1"/>
  <c r="T1123" i="1" s="1"/>
  <c r="U1123" i="1" s="1"/>
  <c r="V1123" i="1" l="1"/>
  <c r="X1123" i="1" s="1"/>
  <c r="R1123" i="1"/>
  <c r="Z1123" i="1" l="1"/>
  <c r="AG1123" i="1"/>
  <c r="S1124" i="1"/>
  <c r="T1124" i="1" s="1"/>
  <c r="U1124" i="1" s="1"/>
  <c r="V1124" i="1" l="1"/>
  <c r="X1124" i="1" s="1"/>
  <c r="R1124" i="1"/>
  <c r="Z1124" i="1" l="1"/>
  <c r="AG1124" i="1"/>
  <c r="S1125" i="1"/>
  <c r="T1125" i="1" s="1"/>
  <c r="U1125" i="1" s="1"/>
  <c r="V1125" i="1" l="1"/>
  <c r="X1125" i="1" s="1"/>
  <c r="R1125" i="1"/>
  <c r="S1126" i="1" s="1"/>
  <c r="T1126" i="1" s="1"/>
  <c r="U1126" i="1" s="1"/>
  <c r="Z1125" i="1" l="1"/>
  <c r="AG1125" i="1"/>
  <c r="V1126" i="1"/>
  <c r="X1126" i="1" s="1"/>
  <c r="R1126" i="1"/>
  <c r="Z1126" i="1" l="1"/>
  <c r="AG1126" i="1"/>
  <c r="S1127" i="1"/>
  <c r="T1127" i="1" s="1"/>
  <c r="U1127" i="1" s="1"/>
  <c r="V1127" i="1" l="1"/>
  <c r="X1127" i="1" s="1"/>
  <c r="R1127" i="1"/>
  <c r="Z1127" i="1" l="1"/>
  <c r="AG1127" i="1"/>
  <c r="S1128" i="1"/>
  <c r="T1128" i="1" s="1"/>
  <c r="U1128" i="1" s="1"/>
  <c r="V1128" i="1" l="1"/>
  <c r="X1128" i="1" s="1"/>
  <c r="R1128" i="1"/>
  <c r="S1129" i="1" s="1"/>
  <c r="T1129" i="1" s="1"/>
  <c r="U1129" i="1" s="1"/>
  <c r="Z1128" i="1" l="1"/>
  <c r="AG1128" i="1"/>
  <c r="V1129" i="1"/>
  <c r="X1129" i="1" s="1"/>
  <c r="R1129" i="1"/>
  <c r="Z1129" i="1" l="1"/>
  <c r="AG1129" i="1"/>
  <c r="S1130" i="1"/>
  <c r="T1130" i="1" s="1"/>
  <c r="U1130" i="1" s="1"/>
  <c r="V1130" i="1" l="1"/>
  <c r="X1130" i="1" s="1"/>
  <c r="R1130" i="1"/>
  <c r="Z1130" i="1" l="1"/>
  <c r="AG1130" i="1"/>
  <c r="S1131" i="1"/>
  <c r="T1131" i="1" s="1"/>
  <c r="U1131" i="1" s="1"/>
  <c r="V1131" i="1" l="1"/>
  <c r="X1131" i="1" s="1"/>
  <c r="R1131" i="1"/>
  <c r="Z1131" i="1" l="1"/>
  <c r="E29" i="5" s="1"/>
  <c r="AG1131" i="1"/>
  <c r="S1132" i="1"/>
  <c r="T1132" i="1" s="1"/>
  <c r="U1132" i="1" s="1"/>
  <c r="V1132" i="1" l="1"/>
  <c r="X1132" i="1" s="1"/>
  <c r="R1132" i="1"/>
  <c r="S1133" i="1" s="1"/>
  <c r="T1133" i="1" s="1"/>
  <c r="U1133" i="1" s="1"/>
  <c r="Z1132" i="1" l="1"/>
  <c r="AG1132" i="1"/>
  <c r="R29" i="5"/>
  <c r="V1133" i="1"/>
  <c r="X1133" i="1" s="1"/>
  <c r="L7" i="5"/>
  <c r="R1133" i="1"/>
  <c r="Z1133" i="1" l="1"/>
  <c r="AG1133" i="1"/>
  <c r="I29" i="5"/>
  <c r="G29" i="5"/>
  <c r="S1134" i="1"/>
  <c r="T1134" i="1" s="1"/>
  <c r="U1134" i="1" s="1"/>
  <c r="P7" i="5"/>
  <c r="N7" i="5"/>
  <c r="V1134" i="1" l="1"/>
  <c r="X1134" i="1" s="1"/>
  <c r="R1134" i="1"/>
  <c r="S1135" i="1" s="1"/>
  <c r="T1135" i="1" s="1"/>
  <c r="U1135" i="1" s="1"/>
  <c r="Z1134" i="1" l="1"/>
  <c r="AG1134" i="1"/>
  <c r="V1135" i="1"/>
  <c r="X1135" i="1" s="1"/>
  <c r="R1135" i="1"/>
  <c r="Z1135" i="1" l="1"/>
  <c r="AG1135" i="1"/>
  <c r="S1136" i="1"/>
  <c r="T1136" i="1" s="1"/>
  <c r="U1136" i="1" s="1"/>
  <c r="V1136" i="1" l="1"/>
  <c r="X1136" i="1" s="1"/>
  <c r="R1136" i="1"/>
  <c r="S1137" i="1" s="1"/>
  <c r="T1137" i="1" s="1"/>
  <c r="U1137" i="1" s="1"/>
  <c r="Z1136" i="1" l="1"/>
  <c r="AG1136" i="1"/>
  <c r="V1137" i="1"/>
  <c r="X1137" i="1" s="1"/>
  <c r="R1137" i="1"/>
  <c r="Z1137" i="1" l="1"/>
  <c r="AG1137" i="1"/>
  <c r="S1138" i="1"/>
  <c r="T1138" i="1" s="1"/>
  <c r="U1138" i="1" s="1"/>
  <c r="V1138" i="1" l="1"/>
  <c r="X1138" i="1" s="1"/>
  <c r="R1138" i="1"/>
  <c r="Z1138" i="1" l="1"/>
  <c r="AG1138" i="1"/>
  <c r="S1139" i="1"/>
  <c r="T1139" i="1" s="1"/>
  <c r="U1139" i="1" s="1"/>
  <c r="V1139" i="1" l="1"/>
  <c r="X1139" i="1" s="1"/>
  <c r="R1139" i="1"/>
  <c r="Z1139" i="1" l="1"/>
  <c r="AG1139" i="1"/>
  <c r="S1140" i="1"/>
  <c r="T1140" i="1" s="1"/>
  <c r="U1140" i="1" s="1"/>
  <c r="V1140" i="1" l="1"/>
  <c r="X1140" i="1" s="1"/>
  <c r="R1140" i="1"/>
  <c r="Z1140" i="1" l="1"/>
  <c r="AG1140" i="1"/>
  <c r="S1141" i="1"/>
  <c r="T1141" i="1" s="1"/>
  <c r="U1141" i="1" s="1"/>
  <c r="V1141" i="1" l="1"/>
  <c r="X1141" i="1" s="1"/>
  <c r="R1141" i="1"/>
  <c r="Z1141" i="1" l="1"/>
  <c r="AG1141" i="1"/>
  <c r="S1142" i="1"/>
  <c r="T1142" i="1" s="1"/>
  <c r="U1142" i="1" s="1"/>
  <c r="V1142" i="1" l="1"/>
  <c r="X1142" i="1" s="1"/>
  <c r="R1142" i="1"/>
  <c r="Z1142" i="1" l="1"/>
  <c r="AG1142" i="1"/>
  <c r="S1143" i="1"/>
  <c r="T1143" i="1" s="1"/>
  <c r="U1143" i="1" s="1"/>
  <c r="V1143" i="1" l="1"/>
  <c r="X1143" i="1" s="1"/>
  <c r="R1143" i="1"/>
  <c r="Z1143" i="1" l="1"/>
  <c r="AG1143" i="1"/>
  <c r="S1144" i="1"/>
  <c r="T1144" i="1" s="1"/>
  <c r="U1144" i="1" s="1"/>
  <c r="V1144" i="1" l="1"/>
  <c r="X1144" i="1" s="1"/>
  <c r="R1144" i="1"/>
  <c r="Z1144" i="1" l="1"/>
  <c r="AG1144" i="1"/>
  <c r="S1145" i="1"/>
  <c r="T1145" i="1" s="1"/>
  <c r="U1145" i="1" s="1"/>
  <c r="V1145" i="1" l="1"/>
  <c r="X1145" i="1" s="1"/>
  <c r="R1145" i="1"/>
  <c r="Z1145" i="1" l="1"/>
  <c r="AG1145" i="1"/>
  <c r="S1146" i="1"/>
  <c r="T1146" i="1" s="1"/>
  <c r="U1146" i="1" s="1"/>
  <c r="V1146" i="1" l="1"/>
  <c r="X1146" i="1" s="1"/>
  <c r="R1146" i="1"/>
  <c r="S1147" i="1" s="1"/>
  <c r="T1147" i="1" s="1"/>
  <c r="U1147" i="1" s="1"/>
  <c r="Z1146" i="1" l="1"/>
  <c r="AG1146" i="1"/>
  <c r="V1147" i="1"/>
  <c r="X1147" i="1" s="1"/>
  <c r="R1147" i="1"/>
  <c r="Z1147" i="1" l="1"/>
  <c r="AG1147" i="1"/>
  <c r="S1148" i="1"/>
  <c r="T1148" i="1" s="1"/>
  <c r="U1148" i="1" s="1"/>
  <c r="V1148" i="1" l="1"/>
  <c r="X1148" i="1" s="1"/>
  <c r="R1148" i="1"/>
  <c r="Z1148" i="1" l="1"/>
  <c r="AG1148" i="1"/>
  <c r="S1149" i="1"/>
  <c r="T1149" i="1" s="1"/>
  <c r="U1149" i="1" s="1"/>
  <c r="V1149" i="1" l="1"/>
  <c r="X1149" i="1" s="1"/>
  <c r="R1149" i="1"/>
  <c r="Z1149" i="1" l="1"/>
  <c r="AG1149" i="1"/>
  <c r="S1150" i="1"/>
  <c r="T1150" i="1" s="1"/>
  <c r="U1150" i="1" s="1"/>
  <c r="V1150" i="1" l="1"/>
  <c r="X1150" i="1" s="1"/>
  <c r="R1150" i="1"/>
  <c r="Z1150" i="1" l="1"/>
  <c r="AG1150" i="1"/>
  <c r="S1151" i="1"/>
  <c r="T1151" i="1" s="1"/>
  <c r="U1151" i="1" s="1"/>
  <c r="V1151" i="1" l="1"/>
  <c r="X1151" i="1" s="1"/>
  <c r="R1151" i="1"/>
  <c r="Z1151" i="1" l="1"/>
  <c r="AG1151" i="1"/>
  <c r="S1152" i="1"/>
  <c r="T1152" i="1" s="1"/>
  <c r="U1152" i="1" s="1"/>
  <c r="V1152" i="1" l="1"/>
  <c r="X1152" i="1" s="1"/>
  <c r="R1152" i="1"/>
  <c r="Z1152" i="1" l="1"/>
  <c r="AG1152" i="1"/>
  <c r="S1153" i="1"/>
  <c r="T1153" i="1" s="1"/>
  <c r="U1153" i="1" s="1"/>
  <c r="V1153" i="1" l="1"/>
  <c r="X1153" i="1" s="1"/>
  <c r="R1153" i="1"/>
  <c r="Z1153" i="1" l="1"/>
  <c r="AG1153" i="1"/>
  <c r="S1154" i="1"/>
  <c r="T1154" i="1" s="1"/>
  <c r="U1154" i="1" s="1"/>
  <c r="V1154" i="1" l="1"/>
  <c r="X1154" i="1" s="1"/>
  <c r="R1154" i="1"/>
  <c r="Z1154" i="1" l="1"/>
  <c r="AG1154" i="1"/>
  <c r="S1155" i="1"/>
  <c r="T1155" i="1" s="1"/>
  <c r="U1155" i="1" s="1"/>
  <c r="V1155" i="1" l="1"/>
  <c r="X1155" i="1" s="1"/>
  <c r="R1155" i="1"/>
  <c r="Z1155" i="1" l="1"/>
  <c r="AG1155" i="1"/>
  <c r="S1156" i="1"/>
  <c r="T1156" i="1" s="1"/>
  <c r="U1156" i="1" s="1"/>
  <c r="V1156" i="1" l="1"/>
  <c r="X1156" i="1" s="1"/>
  <c r="R1156" i="1"/>
  <c r="Z1156" i="1" l="1"/>
  <c r="AG1156" i="1"/>
  <c r="S1157" i="1"/>
  <c r="T1157" i="1" s="1"/>
  <c r="U1157" i="1" s="1"/>
  <c r="V1157" i="1" l="1"/>
  <c r="X1157" i="1" s="1"/>
  <c r="R1157" i="1"/>
  <c r="Z1157" i="1" l="1"/>
  <c r="AG1157" i="1"/>
  <c r="S1158" i="1"/>
  <c r="T1158" i="1" s="1"/>
  <c r="U1158" i="1" s="1"/>
  <c r="V1158" i="1" l="1"/>
  <c r="X1158" i="1" s="1"/>
  <c r="R1158" i="1"/>
  <c r="Z1158" i="1" l="1"/>
  <c r="AG1158" i="1"/>
  <c r="S1159" i="1"/>
  <c r="T1159" i="1" s="1"/>
  <c r="U1159" i="1" s="1"/>
  <c r="V1159" i="1" l="1"/>
  <c r="X1159" i="1" s="1"/>
  <c r="R1159" i="1"/>
  <c r="Z1159" i="1" l="1"/>
  <c r="AG1159" i="1"/>
  <c r="S1160" i="1"/>
  <c r="T1160" i="1" s="1"/>
  <c r="U1160" i="1" s="1"/>
  <c r="V1160" i="1" l="1"/>
  <c r="X1160" i="1" s="1"/>
  <c r="R1160" i="1"/>
  <c r="S1161" i="1" s="1"/>
  <c r="T1161" i="1" s="1"/>
  <c r="U1161" i="1" s="1"/>
  <c r="Z1160" i="1" l="1"/>
  <c r="AG1160" i="1"/>
  <c r="V1161" i="1"/>
  <c r="X1161" i="1" s="1"/>
  <c r="R1161" i="1"/>
  <c r="Z1161" i="1" l="1"/>
  <c r="AG1161" i="1"/>
  <c r="S1162" i="1"/>
  <c r="T1162" i="1" s="1"/>
  <c r="U1162" i="1" s="1"/>
  <c r="V1162" i="1" l="1"/>
  <c r="X1162" i="1" s="1"/>
  <c r="R1162" i="1"/>
  <c r="Z1162" i="1" l="1"/>
  <c r="AG1162" i="1"/>
  <c r="E30" i="5"/>
  <c r="S1163" i="1"/>
  <c r="T1163" i="1" s="1"/>
  <c r="U1163" i="1" s="1"/>
  <c r="V1163" i="1" l="1"/>
  <c r="X1163" i="1" s="1"/>
  <c r="R1163" i="1"/>
  <c r="Z1163" i="1" l="1"/>
  <c r="AG1163" i="1"/>
  <c r="R30" i="5"/>
  <c r="S1164" i="1"/>
  <c r="T1164" i="1" s="1"/>
  <c r="U1164" i="1" s="1"/>
  <c r="I30" i="5" l="1"/>
  <c r="G30" i="5"/>
  <c r="V1164" i="1"/>
  <c r="X1164" i="1" s="1"/>
  <c r="R1164" i="1"/>
  <c r="S1165" i="1" s="1"/>
  <c r="T1165" i="1" s="1"/>
  <c r="U1165" i="1" s="1"/>
  <c r="Z1164" i="1" l="1"/>
  <c r="AG1164" i="1"/>
  <c r="V1165" i="1"/>
  <c r="X1165" i="1" s="1"/>
  <c r="R1165" i="1"/>
  <c r="Z1165" i="1" l="1"/>
  <c r="AG1165" i="1"/>
  <c r="S1166" i="1"/>
  <c r="T1166" i="1" s="1"/>
  <c r="U1166" i="1" s="1"/>
  <c r="V1166" i="1" l="1"/>
  <c r="X1166" i="1" s="1"/>
  <c r="R1166" i="1"/>
  <c r="Z1166" i="1" l="1"/>
  <c r="AG1166" i="1"/>
  <c r="S1167" i="1"/>
  <c r="T1167" i="1" s="1"/>
  <c r="U1167" i="1" s="1"/>
  <c r="V1167" i="1" l="1"/>
  <c r="X1167" i="1" s="1"/>
  <c r="R1167" i="1"/>
  <c r="Z1167" i="1" l="1"/>
  <c r="AG1167" i="1"/>
  <c r="S1168" i="1"/>
  <c r="T1168" i="1" s="1"/>
  <c r="U1168" i="1" s="1"/>
  <c r="V1168" i="1" l="1"/>
  <c r="X1168" i="1" s="1"/>
  <c r="R1168" i="1"/>
  <c r="Z1168" i="1" l="1"/>
  <c r="AG1168" i="1"/>
  <c r="S1169" i="1"/>
  <c r="T1169" i="1" s="1"/>
  <c r="U1169" i="1" s="1"/>
  <c r="V1169" i="1" l="1"/>
  <c r="X1169" i="1" s="1"/>
  <c r="R1169" i="1"/>
  <c r="Z1169" i="1" l="1"/>
  <c r="AG1169" i="1"/>
  <c r="S1170" i="1"/>
  <c r="T1170" i="1" s="1"/>
  <c r="U1170" i="1" s="1"/>
  <c r="V1170" i="1" l="1"/>
  <c r="X1170" i="1" s="1"/>
  <c r="R1170" i="1"/>
  <c r="S1171" i="1" s="1"/>
  <c r="T1171" i="1" s="1"/>
  <c r="U1171" i="1" s="1"/>
  <c r="Z1170" i="1" l="1"/>
  <c r="AG1170" i="1"/>
  <c r="V1171" i="1"/>
  <c r="X1171" i="1" s="1"/>
  <c r="R1171" i="1"/>
  <c r="Z1171" i="1" l="1"/>
  <c r="AG1171" i="1"/>
  <c r="S1172" i="1"/>
  <c r="T1172" i="1" s="1"/>
  <c r="U1172" i="1" s="1"/>
  <c r="V1172" i="1" l="1"/>
  <c r="X1172" i="1" s="1"/>
  <c r="R1172" i="1"/>
  <c r="Z1172" i="1" l="1"/>
  <c r="AG1172" i="1"/>
  <c r="S1173" i="1"/>
  <c r="T1173" i="1" s="1"/>
  <c r="U1173" i="1" s="1"/>
  <c r="V1173" i="1" l="1"/>
  <c r="X1173" i="1" s="1"/>
  <c r="R1173" i="1"/>
  <c r="S1174" i="1" s="1"/>
  <c r="T1174" i="1" s="1"/>
  <c r="U1174" i="1" s="1"/>
  <c r="Z1173" i="1" l="1"/>
  <c r="AG1173" i="1"/>
  <c r="V1174" i="1"/>
  <c r="X1174" i="1" s="1"/>
  <c r="R1174" i="1"/>
  <c r="Z1174" i="1" l="1"/>
  <c r="AG1174" i="1"/>
  <c r="S1175" i="1"/>
  <c r="T1175" i="1" s="1"/>
  <c r="U1175" i="1" s="1"/>
  <c r="V1175" i="1" l="1"/>
  <c r="X1175" i="1" s="1"/>
  <c r="R1175" i="1"/>
  <c r="Z1175" i="1" l="1"/>
  <c r="AG1175" i="1"/>
  <c r="S1176" i="1"/>
  <c r="T1176" i="1" s="1"/>
  <c r="U1176" i="1" s="1"/>
  <c r="V1176" i="1" l="1"/>
  <c r="X1176" i="1" s="1"/>
  <c r="R1176" i="1"/>
  <c r="S1177" i="1" s="1"/>
  <c r="T1177" i="1" s="1"/>
  <c r="U1177" i="1" s="1"/>
  <c r="Z1176" i="1" l="1"/>
  <c r="AG1176" i="1"/>
  <c r="V1177" i="1"/>
  <c r="X1177" i="1" s="1"/>
  <c r="R1177" i="1"/>
  <c r="Z1177" i="1" l="1"/>
  <c r="AG1177" i="1"/>
  <c r="S1178" i="1"/>
  <c r="T1178" i="1" s="1"/>
  <c r="U1178" i="1" s="1"/>
  <c r="V1178" i="1" l="1"/>
  <c r="X1178" i="1" s="1"/>
  <c r="R1178" i="1"/>
  <c r="S1179" i="1" s="1"/>
  <c r="T1179" i="1" s="1"/>
  <c r="U1179" i="1" s="1"/>
  <c r="Z1178" i="1" l="1"/>
  <c r="AG1178" i="1"/>
  <c r="V1179" i="1"/>
  <c r="X1179" i="1" s="1"/>
  <c r="R1179" i="1"/>
  <c r="Z1179" i="1" l="1"/>
  <c r="AG1179" i="1"/>
  <c r="S1180" i="1"/>
  <c r="T1180" i="1" s="1"/>
  <c r="U1180" i="1" s="1"/>
  <c r="V1180" i="1" l="1"/>
  <c r="X1180" i="1" s="1"/>
  <c r="R1180" i="1"/>
  <c r="S1181" i="1" s="1"/>
  <c r="T1181" i="1" s="1"/>
  <c r="U1181" i="1" s="1"/>
  <c r="Z1180" i="1" l="1"/>
  <c r="AG1180" i="1"/>
  <c r="V1181" i="1"/>
  <c r="X1181" i="1" s="1"/>
  <c r="R1181" i="1"/>
  <c r="Z1181" i="1" l="1"/>
  <c r="AG1181" i="1"/>
  <c r="S1182" i="1"/>
  <c r="T1182" i="1" s="1"/>
  <c r="U1182" i="1" s="1"/>
  <c r="V1182" i="1" l="1"/>
  <c r="X1182" i="1" s="1"/>
  <c r="R1182" i="1"/>
  <c r="S1183" i="1" s="1"/>
  <c r="T1183" i="1" s="1"/>
  <c r="U1183" i="1" s="1"/>
  <c r="Z1182" i="1" l="1"/>
  <c r="AG1182" i="1"/>
  <c r="V1183" i="1"/>
  <c r="X1183" i="1" s="1"/>
  <c r="R1183" i="1"/>
  <c r="S1184" i="1" s="1"/>
  <c r="T1184" i="1" s="1"/>
  <c r="U1184" i="1" s="1"/>
  <c r="Z1183" i="1" l="1"/>
  <c r="AG1183" i="1"/>
  <c r="V1184" i="1"/>
  <c r="X1184" i="1" s="1"/>
  <c r="R1184" i="1"/>
  <c r="Z1184" i="1" l="1"/>
  <c r="AG1184" i="1"/>
  <c r="S1185" i="1"/>
  <c r="T1185" i="1" s="1"/>
  <c r="U1185" i="1" s="1"/>
  <c r="V1185" i="1" l="1"/>
  <c r="X1185" i="1" s="1"/>
  <c r="R1185" i="1"/>
  <c r="Z1185" i="1" l="1"/>
  <c r="AG1185" i="1"/>
  <c r="S1186" i="1"/>
  <c r="T1186" i="1" s="1"/>
  <c r="U1186" i="1" s="1"/>
  <c r="V1186" i="1" l="1"/>
  <c r="X1186" i="1" s="1"/>
  <c r="R1186" i="1"/>
  <c r="Z1186" i="1" l="1"/>
  <c r="AG1186" i="1"/>
  <c r="S1187" i="1"/>
  <c r="T1187" i="1" s="1"/>
  <c r="U1187" i="1" s="1"/>
  <c r="V1187" i="1" l="1"/>
  <c r="X1187" i="1" s="1"/>
  <c r="R1187" i="1"/>
  <c r="Z1187" i="1" l="1"/>
  <c r="AG1187" i="1"/>
  <c r="S1188" i="1"/>
  <c r="T1188" i="1" s="1"/>
  <c r="U1188" i="1" s="1"/>
  <c r="V1188" i="1" l="1"/>
  <c r="X1188" i="1" s="1"/>
  <c r="R1188" i="1"/>
  <c r="Z1188" i="1" l="1"/>
  <c r="AG1188" i="1"/>
  <c r="S1189" i="1"/>
  <c r="T1189" i="1" s="1"/>
  <c r="U1189" i="1" s="1"/>
  <c r="V1189" i="1" l="1"/>
  <c r="X1189" i="1" s="1"/>
  <c r="R1189" i="1"/>
  <c r="Z1189" i="1" l="1"/>
  <c r="AG1189" i="1"/>
  <c r="S1190" i="1"/>
  <c r="T1190" i="1" s="1"/>
  <c r="U1190" i="1" s="1"/>
  <c r="V1190" i="1" l="1"/>
  <c r="X1190" i="1" s="1"/>
  <c r="R1190" i="1"/>
  <c r="Z1190" i="1" l="1"/>
  <c r="AG1190" i="1"/>
  <c r="S1191" i="1"/>
  <c r="T1191" i="1" s="1"/>
  <c r="U1191" i="1" s="1"/>
  <c r="V1191" i="1" l="1"/>
  <c r="X1191" i="1" s="1"/>
  <c r="R1191" i="1"/>
  <c r="Z1191" i="1" l="1"/>
  <c r="AG1191" i="1"/>
  <c r="S1192" i="1"/>
  <c r="T1192" i="1" s="1"/>
  <c r="U1192" i="1" s="1"/>
  <c r="V1192" i="1" l="1"/>
  <c r="X1192" i="1" s="1"/>
  <c r="R1192" i="1"/>
  <c r="Z1192" i="1" l="1"/>
  <c r="AG1192" i="1"/>
  <c r="E31" i="5"/>
  <c r="S1193" i="1"/>
  <c r="T1193" i="1" s="1"/>
  <c r="U1193" i="1" s="1"/>
  <c r="V1193" i="1" l="1"/>
  <c r="X1193" i="1" s="1"/>
  <c r="R1193" i="1"/>
  <c r="S1194" i="1" s="1"/>
  <c r="T1194" i="1" s="1"/>
  <c r="U1194" i="1" s="1"/>
  <c r="Z1193" i="1" l="1"/>
  <c r="AG1193" i="1"/>
  <c r="R31" i="5"/>
  <c r="V1194" i="1"/>
  <c r="X1194" i="1" s="1"/>
  <c r="R1194" i="1"/>
  <c r="G31" i="5"/>
  <c r="I31" i="5"/>
  <c r="Z1194" i="1" l="1"/>
  <c r="AG1194" i="1"/>
  <c r="S1195" i="1"/>
  <c r="T1195" i="1" s="1"/>
  <c r="U1195" i="1" s="1"/>
  <c r="V1195" i="1" l="1"/>
  <c r="X1195" i="1" s="1"/>
  <c r="R1195" i="1"/>
  <c r="Z1195" i="1" l="1"/>
  <c r="AG1195" i="1"/>
  <c r="S1196" i="1"/>
  <c r="T1196" i="1" s="1"/>
  <c r="U1196" i="1" s="1"/>
  <c r="V1196" i="1" l="1"/>
  <c r="X1196" i="1" s="1"/>
  <c r="R1196" i="1"/>
  <c r="S1197" i="1" s="1"/>
  <c r="T1197" i="1" s="1"/>
  <c r="U1197" i="1" s="1"/>
  <c r="Z1196" i="1" l="1"/>
  <c r="AG1196" i="1"/>
  <c r="V1197" i="1"/>
  <c r="X1197" i="1" s="1"/>
  <c r="R1197" i="1"/>
  <c r="S1198" i="1" s="1"/>
  <c r="T1198" i="1" s="1"/>
  <c r="U1198" i="1" s="1"/>
  <c r="Z1197" i="1" l="1"/>
  <c r="AG1197" i="1"/>
  <c r="V1198" i="1"/>
  <c r="X1198" i="1" s="1"/>
  <c r="R1198" i="1"/>
  <c r="Z1198" i="1" l="1"/>
  <c r="AG1198" i="1"/>
  <c r="S1199" i="1"/>
  <c r="T1199" i="1" s="1"/>
  <c r="U1199" i="1" s="1"/>
  <c r="V1199" i="1" l="1"/>
  <c r="X1199" i="1" s="1"/>
  <c r="R1199" i="1"/>
  <c r="Z1199" i="1" l="1"/>
  <c r="AG1199" i="1"/>
  <c r="S1200" i="1"/>
  <c r="T1200" i="1" s="1"/>
  <c r="U1200" i="1" s="1"/>
  <c r="V1200" i="1" l="1"/>
  <c r="X1200" i="1" s="1"/>
  <c r="R1200" i="1"/>
  <c r="S1201" i="1" s="1"/>
  <c r="T1201" i="1" s="1"/>
  <c r="U1201" i="1" s="1"/>
  <c r="Z1200" i="1" l="1"/>
  <c r="AG1200" i="1"/>
  <c r="V1201" i="1"/>
  <c r="X1201" i="1" s="1"/>
  <c r="R1201" i="1"/>
  <c r="S1202" i="1" s="1"/>
  <c r="T1202" i="1" s="1"/>
  <c r="U1202" i="1" s="1"/>
  <c r="Z1201" i="1" l="1"/>
  <c r="AG1201" i="1"/>
  <c r="V1202" i="1"/>
  <c r="X1202" i="1" s="1"/>
  <c r="R1202" i="1"/>
  <c r="S1203" i="1" s="1"/>
  <c r="T1203" i="1" s="1"/>
  <c r="U1203" i="1" s="1"/>
  <c r="Z1202" i="1" l="1"/>
  <c r="AG1202" i="1"/>
  <c r="V1203" i="1"/>
  <c r="X1203" i="1" s="1"/>
  <c r="R1203" i="1"/>
  <c r="Z1203" i="1" l="1"/>
  <c r="AG1203" i="1"/>
  <c r="S1204" i="1"/>
  <c r="T1204" i="1" s="1"/>
  <c r="U1204" i="1" s="1"/>
  <c r="V1204" i="1" l="1"/>
  <c r="X1204" i="1" s="1"/>
  <c r="R1204" i="1"/>
  <c r="Z1204" i="1" l="1"/>
  <c r="AG1204" i="1"/>
  <c r="S1205" i="1"/>
  <c r="T1205" i="1" s="1"/>
  <c r="U1205" i="1" s="1"/>
  <c r="V1205" i="1" l="1"/>
  <c r="X1205" i="1" s="1"/>
  <c r="R1205" i="1"/>
  <c r="Z1205" i="1" l="1"/>
  <c r="AG1205" i="1"/>
  <c r="S1206" i="1"/>
  <c r="T1206" i="1" s="1"/>
  <c r="U1206" i="1" s="1"/>
  <c r="V1206" i="1" l="1"/>
  <c r="X1206" i="1" s="1"/>
  <c r="R1206" i="1"/>
  <c r="S1207" i="1" s="1"/>
  <c r="T1207" i="1" s="1"/>
  <c r="U1207" i="1" s="1"/>
  <c r="Z1206" i="1" l="1"/>
  <c r="AG1206" i="1"/>
  <c r="V1207" i="1"/>
  <c r="X1207" i="1" s="1"/>
  <c r="R1207" i="1"/>
  <c r="Z1207" i="1" l="1"/>
  <c r="AG1207" i="1"/>
  <c r="S1208" i="1"/>
  <c r="T1208" i="1" s="1"/>
  <c r="U1208" i="1" s="1"/>
  <c r="V1208" i="1" l="1"/>
  <c r="X1208" i="1" s="1"/>
  <c r="R1208" i="1"/>
  <c r="Z1208" i="1" l="1"/>
  <c r="AG1208" i="1"/>
  <c r="S1209" i="1"/>
  <c r="T1209" i="1" s="1"/>
  <c r="U1209" i="1" s="1"/>
  <c r="V1209" i="1" l="1"/>
  <c r="X1209" i="1" s="1"/>
  <c r="R1209" i="1"/>
  <c r="Z1209" i="1" l="1"/>
  <c r="AG1209" i="1"/>
  <c r="S1210" i="1"/>
  <c r="T1210" i="1" s="1"/>
  <c r="U1210" i="1" s="1"/>
  <c r="V1210" i="1" l="1"/>
  <c r="X1210" i="1" s="1"/>
  <c r="R1210" i="1"/>
  <c r="Z1210" i="1" l="1"/>
  <c r="AG1210" i="1"/>
  <c r="S1211" i="1"/>
  <c r="T1211" i="1" s="1"/>
  <c r="U1211" i="1" s="1"/>
  <c r="V1211" i="1" l="1"/>
  <c r="X1211" i="1" s="1"/>
  <c r="R1211" i="1"/>
  <c r="Z1211" i="1" l="1"/>
  <c r="AG1211" i="1"/>
  <c r="S1212" i="1"/>
  <c r="T1212" i="1" s="1"/>
  <c r="U1212" i="1" s="1"/>
  <c r="V1212" i="1" l="1"/>
  <c r="X1212" i="1" s="1"/>
  <c r="R1212" i="1"/>
  <c r="Z1212" i="1" l="1"/>
  <c r="AG1212" i="1"/>
  <c r="S1213" i="1"/>
  <c r="T1213" i="1" s="1"/>
  <c r="U1213" i="1" s="1"/>
  <c r="V1213" i="1" l="1"/>
  <c r="X1213" i="1" s="1"/>
  <c r="R1213" i="1"/>
  <c r="Z1213" i="1" l="1"/>
  <c r="AG1213" i="1"/>
  <c r="S1214" i="1"/>
  <c r="T1214" i="1" s="1"/>
  <c r="U1214" i="1" s="1"/>
  <c r="V1214" i="1" l="1"/>
  <c r="X1214" i="1" s="1"/>
  <c r="R1214" i="1"/>
  <c r="Z1214" i="1" l="1"/>
  <c r="AG1214" i="1"/>
  <c r="S1215" i="1"/>
  <c r="T1215" i="1" s="1"/>
  <c r="U1215" i="1" s="1"/>
  <c r="V1215" i="1" l="1"/>
  <c r="X1215" i="1" s="1"/>
  <c r="R1215" i="1"/>
  <c r="S1216" i="1" s="1"/>
  <c r="T1216" i="1" s="1"/>
  <c r="U1216" i="1" s="1"/>
  <c r="Z1215" i="1" l="1"/>
  <c r="AG1215" i="1"/>
  <c r="V1216" i="1"/>
  <c r="X1216" i="1" s="1"/>
  <c r="R1216" i="1"/>
  <c r="S1217" i="1" s="1"/>
  <c r="T1217" i="1" s="1"/>
  <c r="U1217" i="1" s="1"/>
  <c r="Z1216" i="1" l="1"/>
  <c r="AG1216" i="1"/>
  <c r="V1217" i="1"/>
  <c r="X1217" i="1" s="1"/>
  <c r="R1217" i="1"/>
  <c r="S1218" i="1" s="1"/>
  <c r="T1218" i="1" s="1"/>
  <c r="U1218" i="1" s="1"/>
  <c r="Z1217" i="1" l="1"/>
  <c r="AG1217" i="1"/>
  <c r="V1218" i="1"/>
  <c r="X1218" i="1" s="1"/>
  <c r="R1218" i="1"/>
  <c r="S1219" i="1" s="1"/>
  <c r="T1219" i="1" s="1"/>
  <c r="U1219" i="1" s="1"/>
  <c r="Z1218" i="1" l="1"/>
  <c r="AG1218" i="1"/>
  <c r="V1219" i="1"/>
  <c r="X1219" i="1" s="1"/>
  <c r="R1219" i="1"/>
  <c r="S1220" i="1" s="1"/>
  <c r="T1220" i="1" s="1"/>
  <c r="U1220" i="1" s="1"/>
  <c r="Z1219" i="1" l="1"/>
  <c r="AG1219" i="1"/>
  <c r="V1220" i="1"/>
  <c r="X1220" i="1" s="1"/>
  <c r="R1220" i="1"/>
  <c r="S1221" i="1" s="1"/>
  <c r="T1221" i="1" s="1"/>
  <c r="U1221" i="1" s="1"/>
  <c r="Z1220" i="1" l="1"/>
  <c r="AG1220" i="1"/>
  <c r="V1221" i="1"/>
  <c r="X1221" i="1" s="1"/>
  <c r="R1221" i="1"/>
  <c r="S1222" i="1" s="1"/>
  <c r="T1222" i="1" s="1"/>
  <c r="U1222" i="1" s="1"/>
  <c r="Z1221" i="1" l="1"/>
  <c r="AG1221" i="1"/>
  <c r="V1222" i="1"/>
  <c r="X1222" i="1" s="1"/>
  <c r="R1222" i="1"/>
  <c r="Z1222" i="1" l="1"/>
  <c r="AG1222" i="1"/>
  <c r="S1223" i="1"/>
  <c r="T1223" i="1" s="1"/>
  <c r="U1223" i="1" s="1"/>
  <c r="V1223" i="1" l="1"/>
  <c r="X1223" i="1" s="1"/>
  <c r="R1223" i="1"/>
  <c r="Z1223" i="1" l="1"/>
  <c r="AG1223" i="1"/>
  <c r="E32" i="5"/>
  <c r="S1224" i="1"/>
  <c r="T1224" i="1" s="1"/>
  <c r="U1224" i="1" s="1"/>
  <c r="V1224" i="1" l="1"/>
  <c r="X1224" i="1" s="1"/>
  <c r="R1224" i="1"/>
  <c r="Z1224" i="1" l="1"/>
  <c r="AG1224" i="1"/>
  <c r="R32" i="5"/>
  <c r="S1225" i="1"/>
  <c r="T1225" i="1" s="1"/>
  <c r="U1225" i="1" s="1"/>
  <c r="G32" i="5"/>
  <c r="I32" i="5" l="1"/>
  <c r="V1225" i="1"/>
  <c r="X1225" i="1" s="1"/>
  <c r="R1225" i="1"/>
  <c r="Z1225" i="1" l="1"/>
  <c r="AG1225" i="1"/>
  <c r="S1226" i="1"/>
  <c r="T1226" i="1" s="1"/>
  <c r="U1226" i="1" s="1"/>
  <c r="V1226" i="1" l="1"/>
  <c r="X1226" i="1" s="1"/>
  <c r="R1226" i="1"/>
  <c r="S1227" i="1" s="1"/>
  <c r="T1227" i="1" s="1"/>
  <c r="U1227" i="1" s="1"/>
  <c r="Z1226" i="1" l="1"/>
  <c r="AG1226" i="1"/>
  <c r="V1227" i="1"/>
  <c r="X1227" i="1" s="1"/>
  <c r="R1227" i="1"/>
  <c r="Z1227" i="1" l="1"/>
  <c r="AG1227" i="1"/>
  <c r="S1228" i="1"/>
  <c r="T1228" i="1" s="1"/>
  <c r="U1228" i="1" s="1"/>
  <c r="V1228" i="1" l="1"/>
  <c r="X1228" i="1" s="1"/>
  <c r="R1228" i="1"/>
  <c r="Z1228" i="1" l="1"/>
  <c r="AG1228" i="1"/>
  <c r="S1229" i="1"/>
  <c r="T1229" i="1" s="1"/>
  <c r="U1229" i="1" s="1"/>
  <c r="V1229" i="1" l="1"/>
  <c r="X1229" i="1" s="1"/>
  <c r="R1229" i="1"/>
  <c r="Z1229" i="1" l="1"/>
  <c r="AG1229" i="1"/>
  <c r="S1230" i="1"/>
  <c r="T1230" i="1" s="1"/>
  <c r="U1230" i="1" s="1"/>
  <c r="V1230" i="1" l="1"/>
  <c r="X1230" i="1" s="1"/>
  <c r="R1230" i="1"/>
  <c r="S1231" i="1" s="1"/>
  <c r="T1231" i="1" s="1"/>
  <c r="U1231" i="1" s="1"/>
  <c r="Z1230" i="1" l="1"/>
  <c r="AG1230" i="1"/>
  <c r="V1231" i="1"/>
  <c r="X1231" i="1" s="1"/>
  <c r="R1231" i="1"/>
  <c r="Z1231" i="1" l="1"/>
  <c r="AG1231" i="1"/>
  <c r="S1232" i="1"/>
  <c r="T1232" i="1" s="1"/>
  <c r="U1232" i="1" s="1"/>
  <c r="V1232" i="1" l="1"/>
  <c r="X1232" i="1" s="1"/>
  <c r="R1232" i="1"/>
  <c r="Z1232" i="1" l="1"/>
  <c r="AG1232" i="1"/>
  <c r="S1233" i="1"/>
  <c r="T1233" i="1" s="1"/>
  <c r="U1233" i="1" s="1"/>
  <c r="V1233" i="1" l="1"/>
  <c r="X1233" i="1" s="1"/>
  <c r="R1233" i="1"/>
  <c r="Z1233" i="1" l="1"/>
  <c r="AG1233" i="1"/>
  <c r="S1234" i="1"/>
  <c r="T1234" i="1" s="1"/>
  <c r="U1234" i="1" s="1"/>
  <c r="V1234" i="1" l="1"/>
  <c r="X1234" i="1" s="1"/>
  <c r="R1234" i="1"/>
  <c r="S1235" i="1" s="1"/>
  <c r="T1235" i="1" s="1"/>
  <c r="U1235" i="1" s="1"/>
  <c r="Z1234" i="1" l="1"/>
  <c r="AG1234" i="1"/>
  <c r="V1235" i="1"/>
  <c r="X1235" i="1" s="1"/>
  <c r="R1235" i="1"/>
  <c r="Z1235" i="1" l="1"/>
  <c r="AG1235" i="1"/>
  <c r="S1236" i="1"/>
  <c r="T1236" i="1" s="1"/>
  <c r="U1236" i="1" s="1"/>
  <c r="V1236" i="1" l="1"/>
  <c r="X1236" i="1" s="1"/>
  <c r="R1236" i="1"/>
  <c r="Z1236" i="1" l="1"/>
  <c r="AG1236" i="1"/>
  <c r="S1237" i="1"/>
  <c r="T1237" i="1" s="1"/>
  <c r="U1237" i="1" s="1"/>
  <c r="V1237" i="1" l="1"/>
  <c r="X1237" i="1" s="1"/>
  <c r="R1237" i="1"/>
  <c r="Z1237" i="1" l="1"/>
  <c r="AG1237" i="1"/>
  <c r="S1238" i="1"/>
  <c r="T1238" i="1" s="1"/>
  <c r="U1238" i="1" s="1"/>
  <c r="V1238" i="1" l="1"/>
  <c r="X1238" i="1" s="1"/>
  <c r="R1238" i="1"/>
  <c r="Z1238" i="1" l="1"/>
  <c r="AG1238" i="1"/>
  <c r="S1239" i="1"/>
  <c r="T1239" i="1" s="1"/>
  <c r="U1239" i="1" s="1"/>
  <c r="V1239" i="1" l="1"/>
  <c r="X1239" i="1" s="1"/>
  <c r="R1239" i="1"/>
  <c r="Z1239" i="1" l="1"/>
  <c r="AG1239" i="1"/>
  <c r="S1240" i="1"/>
  <c r="T1240" i="1" s="1"/>
  <c r="U1240" i="1" s="1"/>
  <c r="V1240" i="1" l="1"/>
  <c r="X1240" i="1" s="1"/>
  <c r="R1240" i="1"/>
  <c r="Z1240" i="1" l="1"/>
  <c r="AG1240" i="1"/>
  <c r="S1241" i="1"/>
  <c r="T1241" i="1" s="1"/>
  <c r="U1241" i="1" s="1"/>
  <c r="V1241" i="1" l="1"/>
  <c r="X1241" i="1" s="1"/>
  <c r="R1241" i="1"/>
  <c r="Z1241" i="1" l="1"/>
  <c r="AG1241" i="1"/>
  <c r="S1242" i="1"/>
  <c r="T1242" i="1" s="1"/>
  <c r="U1242" i="1" s="1"/>
  <c r="V1242" i="1" l="1"/>
  <c r="X1242" i="1" s="1"/>
  <c r="R1242" i="1"/>
  <c r="Z1242" i="1" l="1"/>
  <c r="AG1242" i="1"/>
  <c r="S1243" i="1"/>
  <c r="T1243" i="1" s="1"/>
  <c r="U1243" i="1" s="1"/>
  <c r="V1243" i="1" l="1"/>
  <c r="X1243" i="1" s="1"/>
  <c r="R1243" i="1"/>
  <c r="S1244" i="1" s="1"/>
  <c r="T1244" i="1" s="1"/>
  <c r="U1244" i="1" s="1"/>
  <c r="Z1243" i="1" l="1"/>
  <c r="AG1243" i="1"/>
  <c r="V1244" i="1"/>
  <c r="X1244" i="1" s="1"/>
  <c r="R1244" i="1"/>
  <c r="Z1244" i="1" l="1"/>
  <c r="AG1244" i="1"/>
  <c r="S1245" i="1"/>
  <c r="T1245" i="1" s="1"/>
  <c r="U1245" i="1" s="1"/>
  <c r="V1245" i="1" l="1"/>
  <c r="X1245" i="1" s="1"/>
  <c r="R1245" i="1"/>
  <c r="Z1245" i="1" l="1"/>
  <c r="AG1245" i="1"/>
  <c r="S1246" i="1"/>
  <c r="T1246" i="1" s="1"/>
  <c r="U1246" i="1" s="1"/>
  <c r="V1246" i="1" l="1"/>
  <c r="X1246" i="1" s="1"/>
  <c r="R1246" i="1"/>
  <c r="Z1246" i="1" l="1"/>
  <c r="AG1246" i="1"/>
  <c r="S1247" i="1"/>
  <c r="T1247" i="1" s="1"/>
  <c r="U1247" i="1" s="1"/>
  <c r="V1247" i="1" l="1"/>
  <c r="X1247" i="1" s="1"/>
  <c r="R1247" i="1"/>
  <c r="Z1247" i="1" l="1"/>
  <c r="AG1247" i="1"/>
  <c r="S1248" i="1"/>
  <c r="T1248" i="1" s="1"/>
  <c r="U1248" i="1" s="1"/>
  <c r="V1248" i="1" l="1"/>
  <c r="X1248" i="1" s="1"/>
  <c r="R1248" i="1"/>
  <c r="S1249" i="1" s="1"/>
  <c r="T1249" i="1" s="1"/>
  <c r="U1249" i="1" s="1"/>
  <c r="Z1248" i="1" l="1"/>
  <c r="AG1248" i="1"/>
  <c r="V1249" i="1"/>
  <c r="X1249" i="1" s="1"/>
  <c r="R1249" i="1"/>
  <c r="Z1249" i="1" l="1"/>
  <c r="AG1249" i="1"/>
  <c r="S1250" i="1"/>
  <c r="T1250" i="1" s="1"/>
  <c r="U1250" i="1" s="1"/>
  <c r="V1250" i="1" l="1"/>
  <c r="X1250" i="1" s="1"/>
  <c r="R1250" i="1"/>
  <c r="Z1250" i="1" l="1"/>
  <c r="AG1250" i="1"/>
  <c r="S1251" i="1"/>
  <c r="T1251" i="1" s="1"/>
  <c r="U1251" i="1" s="1"/>
  <c r="V1251" i="1" l="1"/>
  <c r="X1251" i="1" s="1"/>
  <c r="R1251" i="1"/>
  <c r="Z1251" i="1" l="1"/>
  <c r="AG1251" i="1"/>
  <c r="S1252" i="1"/>
  <c r="T1252" i="1" s="1"/>
  <c r="U1252" i="1" s="1"/>
  <c r="V1252" i="1" l="1"/>
  <c r="X1252" i="1" s="1"/>
  <c r="R1252" i="1"/>
  <c r="S1253" i="1" s="1"/>
  <c r="T1253" i="1" s="1"/>
  <c r="U1253" i="1" s="1"/>
  <c r="Z1252" i="1" l="1"/>
  <c r="AG1252" i="1"/>
  <c r="V1253" i="1"/>
  <c r="X1253" i="1" s="1"/>
  <c r="R1253" i="1"/>
  <c r="S1254" i="1" s="1"/>
  <c r="T1254" i="1" s="1"/>
  <c r="U1254" i="1" s="1"/>
  <c r="Z1253" i="1" l="1"/>
  <c r="AG1253" i="1"/>
  <c r="V1254" i="1"/>
  <c r="X1254" i="1" s="1"/>
  <c r="R1254" i="1"/>
  <c r="S1255" i="1" s="1"/>
  <c r="T1255" i="1" s="1"/>
  <c r="U1255" i="1" s="1"/>
  <c r="Z1254" i="1" l="1"/>
  <c r="AG1254" i="1"/>
  <c r="E33" i="5"/>
  <c r="V1255" i="1"/>
  <c r="X1255" i="1" s="1"/>
  <c r="R1255" i="1"/>
  <c r="Z1255" i="1" l="1"/>
  <c r="AG1255" i="1"/>
  <c r="R33" i="5"/>
  <c r="S1256" i="1"/>
  <c r="T1256" i="1" s="1"/>
  <c r="U1256" i="1" s="1"/>
  <c r="G33" i="5"/>
  <c r="I33" i="5"/>
  <c r="V1256" i="1" l="1"/>
  <c r="X1256" i="1" s="1"/>
  <c r="R1256" i="1"/>
  <c r="S1257" i="1" s="1"/>
  <c r="T1257" i="1" s="1"/>
  <c r="U1257" i="1" s="1"/>
  <c r="Z1256" i="1" l="1"/>
  <c r="AG1256" i="1"/>
  <c r="V1257" i="1"/>
  <c r="X1257" i="1" s="1"/>
  <c r="R1257" i="1"/>
  <c r="S1258" i="1" s="1"/>
  <c r="T1258" i="1" s="1"/>
  <c r="U1258" i="1" s="1"/>
  <c r="Z1257" i="1" l="1"/>
  <c r="AG1257" i="1"/>
  <c r="V1258" i="1"/>
  <c r="X1258" i="1" s="1"/>
  <c r="R1258" i="1"/>
  <c r="S1259" i="1" s="1"/>
  <c r="T1259" i="1" s="1"/>
  <c r="U1259" i="1" s="1"/>
  <c r="Z1258" i="1" l="1"/>
  <c r="AG1258" i="1"/>
  <c r="V1259" i="1"/>
  <c r="X1259" i="1" s="1"/>
  <c r="R1259" i="1"/>
  <c r="S1260" i="1" s="1"/>
  <c r="T1260" i="1" s="1"/>
  <c r="U1260" i="1" s="1"/>
  <c r="Z1259" i="1" l="1"/>
  <c r="AG1259" i="1"/>
  <c r="V1260" i="1"/>
  <c r="X1260" i="1" s="1"/>
  <c r="R1260" i="1"/>
  <c r="Z1260" i="1" l="1"/>
  <c r="AG1260" i="1"/>
  <c r="S1261" i="1"/>
  <c r="T1261" i="1" s="1"/>
  <c r="U1261" i="1" s="1"/>
  <c r="V1261" i="1" l="1"/>
  <c r="X1261" i="1" s="1"/>
  <c r="R1261" i="1"/>
  <c r="S1262" i="1" s="1"/>
  <c r="T1262" i="1" s="1"/>
  <c r="U1262" i="1" s="1"/>
  <c r="Z1261" i="1" l="1"/>
  <c r="AG1261" i="1"/>
  <c r="V1262" i="1"/>
  <c r="X1262" i="1" s="1"/>
  <c r="R1262" i="1"/>
  <c r="S1263" i="1" s="1"/>
  <c r="T1263" i="1" s="1"/>
  <c r="U1263" i="1" s="1"/>
  <c r="Z1262" i="1" l="1"/>
  <c r="AG1262" i="1"/>
  <c r="V1263" i="1"/>
  <c r="X1263" i="1" s="1"/>
  <c r="R1263" i="1"/>
  <c r="S1264" i="1" s="1"/>
  <c r="T1264" i="1" s="1"/>
  <c r="U1264" i="1" s="1"/>
  <c r="Z1263" i="1" l="1"/>
  <c r="AG1263" i="1"/>
  <c r="V1264" i="1"/>
  <c r="X1264" i="1" s="1"/>
  <c r="R1264" i="1"/>
  <c r="S1265" i="1" s="1"/>
  <c r="T1265" i="1" s="1"/>
  <c r="U1265" i="1" s="1"/>
  <c r="Z1264" i="1" l="1"/>
  <c r="AG1264" i="1"/>
  <c r="V1265" i="1"/>
  <c r="X1265" i="1" s="1"/>
  <c r="R1265" i="1"/>
  <c r="S1266" i="1" s="1"/>
  <c r="T1266" i="1" s="1"/>
  <c r="U1266" i="1" s="1"/>
  <c r="Z1265" i="1" l="1"/>
  <c r="AG1265" i="1"/>
  <c r="V1266" i="1"/>
  <c r="X1266" i="1" s="1"/>
  <c r="R1266" i="1"/>
  <c r="S1267" i="1" s="1"/>
  <c r="T1267" i="1" s="1"/>
  <c r="U1267" i="1" s="1"/>
  <c r="Z1266" i="1" l="1"/>
  <c r="AG1266" i="1"/>
  <c r="V1267" i="1"/>
  <c r="X1267" i="1" s="1"/>
  <c r="R1267" i="1"/>
  <c r="S1268" i="1" s="1"/>
  <c r="T1268" i="1" s="1"/>
  <c r="U1268" i="1" s="1"/>
  <c r="Z1267" i="1" l="1"/>
  <c r="AG1267" i="1"/>
  <c r="V1268" i="1"/>
  <c r="X1268" i="1" s="1"/>
  <c r="R1268" i="1"/>
  <c r="S1269" i="1" s="1"/>
  <c r="T1269" i="1" s="1"/>
  <c r="U1269" i="1" s="1"/>
  <c r="Z1268" i="1" l="1"/>
  <c r="AG1268" i="1"/>
  <c r="V1269" i="1"/>
  <c r="X1269" i="1" s="1"/>
  <c r="R1269" i="1"/>
  <c r="S1270" i="1" s="1"/>
  <c r="T1270" i="1" s="1"/>
  <c r="U1270" i="1" s="1"/>
  <c r="Z1269" i="1" l="1"/>
  <c r="AG1269" i="1"/>
  <c r="V1270" i="1"/>
  <c r="X1270" i="1" s="1"/>
  <c r="R1270" i="1"/>
  <c r="Z1270" i="1" l="1"/>
  <c r="AG1270" i="1"/>
  <c r="S1271" i="1"/>
  <c r="T1271" i="1" s="1"/>
  <c r="U1271" i="1" s="1"/>
  <c r="V1271" i="1" l="1"/>
  <c r="X1271" i="1" s="1"/>
  <c r="R1271" i="1"/>
  <c r="S1272" i="1" s="1"/>
  <c r="T1272" i="1" s="1"/>
  <c r="U1272" i="1" s="1"/>
  <c r="Z1271" i="1" l="1"/>
  <c r="AG1271" i="1"/>
  <c r="V1272" i="1"/>
  <c r="X1272" i="1" s="1"/>
  <c r="R1272" i="1"/>
  <c r="S1273" i="1" s="1"/>
  <c r="T1273" i="1" s="1"/>
  <c r="U1273" i="1" s="1"/>
  <c r="Z1272" i="1" l="1"/>
  <c r="AG1272" i="1"/>
  <c r="V1273" i="1"/>
  <c r="X1273" i="1" s="1"/>
  <c r="R1273" i="1"/>
  <c r="S1274" i="1" s="1"/>
  <c r="T1274" i="1" s="1"/>
  <c r="U1274" i="1" s="1"/>
  <c r="Z1273" i="1" l="1"/>
  <c r="AG1273" i="1"/>
  <c r="V1274" i="1"/>
  <c r="X1274" i="1" s="1"/>
  <c r="R1274" i="1"/>
  <c r="S1275" i="1" s="1"/>
  <c r="T1275" i="1" s="1"/>
  <c r="U1275" i="1" s="1"/>
  <c r="Z1274" i="1" l="1"/>
  <c r="AG1274" i="1"/>
  <c r="V1275" i="1"/>
  <c r="X1275" i="1" s="1"/>
  <c r="R1275" i="1"/>
  <c r="Z1275" i="1" l="1"/>
  <c r="AG1275" i="1"/>
  <c r="S1276" i="1"/>
  <c r="T1276" i="1" s="1"/>
  <c r="U1276" i="1" s="1"/>
  <c r="V1276" i="1" l="1"/>
  <c r="X1276" i="1" s="1"/>
  <c r="R1276" i="1"/>
  <c r="S1277" i="1" s="1"/>
  <c r="T1277" i="1" s="1"/>
  <c r="U1277" i="1" s="1"/>
  <c r="Z1276" i="1" l="1"/>
  <c r="AG1276" i="1"/>
  <c r="V1277" i="1"/>
  <c r="X1277" i="1" s="1"/>
  <c r="R1277" i="1"/>
  <c r="Z1277" i="1" l="1"/>
  <c r="AG1277" i="1"/>
  <c r="S1278" i="1"/>
  <c r="T1278" i="1" s="1"/>
  <c r="U1278" i="1" s="1"/>
  <c r="V1278" i="1" l="1"/>
  <c r="X1278" i="1" s="1"/>
  <c r="R1278" i="1"/>
  <c r="Z1278" i="1" l="1"/>
  <c r="AG1278" i="1"/>
  <c r="S1279" i="1"/>
  <c r="T1279" i="1" s="1"/>
  <c r="U1279" i="1" s="1"/>
  <c r="V1279" i="1" l="1"/>
  <c r="X1279" i="1" s="1"/>
  <c r="R1279" i="1"/>
  <c r="S1280" i="1" s="1"/>
  <c r="T1280" i="1" s="1"/>
  <c r="U1280" i="1" s="1"/>
  <c r="Z1279" i="1" l="1"/>
  <c r="AG1279" i="1"/>
  <c r="V1280" i="1"/>
  <c r="X1280" i="1" s="1"/>
  <c r="R1280" i="1"/>
  <c r="S1281" i="1" s="1"/>
  <c r="T1281" i="1" s="1"/>
  <c r="U1281" i="1" s="1"/>
  <c r="Z1280" i="1" l="1"/>
  <c r="AG1280" i="1"/>
  <c r="V1281" i="1"/>
  <c r="X1281" i="1" s="1"/>
  <c r="R1281" i="1"/>
  <c r="S1282" i="1" s="1"/>
  <c r="T1282" i="1" s="1"/>
  <c r="U1282" i="1" s="1"/>
  <c r="Z1281" i="1" l="1"/>
  <c r="AG1281" i="1"/>
  <c r="V1282" i="1"/>
  <c r="X1282" i="1" s="1"/>
  <c r="R1282" i="1"/>
  <c r="S1283" i="1" s="1"/>
  <c r="T1283" i="1" s="1"/>
  <c r="U1283" i="1" s="1"/>
  <c r="Z1282" i="1" l="1"/>
  <c r="AG1282" i="1"/>
  <c r="E34" i="5"/>
  <c r="V1283" i="1"/>
  <c r="X1283" i="1" s="1"/>
  <c r="R1283" i="1"/>
  <c r="Z1283" i="1" l="1"/>
  <c r="AG1283" i="1"/>
  <c r="R34" i="5"/>
  <c r="S1284" i="1"/>
  <c r="T1284" i="1" s="1"/>
  <c r="U1284" i="1" s="1"/>
  <c r="V1284" i="1" l="1"/>
  <c r="X1284" i="1" s="1"/>
  <c r="I34" i="5"/>
  <c r="G34" i="5"/>
  <c r="R1284" i="1"/>
  <c r="Z1284" i="1" l="1"/>
  <c r="AG1284" i="1"/>
  <c r="S1285" i="1"/>
  <c r="T1285" i="1" s="1"/>
  <c r="U1285" i="1" s="1"/>
  <c r="V1285" i="1" l="1"/>
  <c r="X1285" i="1" s="1"/>
  <c r="R1285" i="1"/>
  <c r="S1286" i="1" s="1"/>
  <c r="Z1285" i="1" l="1"/>
  <c r="AG1285" i="1"/>
  <c r="T1286" i="1"/>
  <c r="U1286" i="1" s="1"/>
  <c r="R1286" i="1"/>
  <c r="S1287" i="1" s="1"/>
  <c r="T1287" i="1" s="1"/>
  <c r="U1287" i="1" s="1"/>
  <c r="V1287" i="1" l="1"/>
  <c r="X1287" i="1" s="1"/>
  <c r="V1286" i="1"/>
  <c r="X1286" i="1" s="1"/>
  <c r="R1287" i="1"/>
  <c r="S1288" i="1" s="1"/>
  <c r="T1288" i="1" s="1"/>
  <c r="U1288" i="1" s="1"/>
  <c r="Z1286" i="1" l="1"/>
  <c r="AG1286" i="1"/>
  <c r="Z1287" i="1"/>
  <c r="AG1287" i="1"/>
  <c r="V1288" i="1"/>
  <c r="X1288" i="1" s="1"/>
  <c r="R1288" i="1"/>
  <c r="Z1288" i="1" l="1"/>
  <c r="AG1288" i="1"/>
  <c r="S1289" i="1"/>
  <c r="T1289" i="1" s="1"/>
  <c r="U1289" i="1" s="1"/>
  <c r="V1289" i="1" l="1"/>
  <c r="X1289" i="1" s="1"/>
  <c r="R1289" i="1"/>
  <c r="S1290" i="1" s="1"/>
  <c r="T1290" i="1" s="1"/>
  <c r="U1290" i="1" s="1"/>
  <c r="Z1289" i="1" l="1"/>
  <c r="AG1289" i="1"/>
  <c r="V1290" i="1"/>
  <c r="X1290" i="1" s="1"/>
  <c r="R1290" i="1"/>
  <c r="S1291" i="1" s="1"/>
  <c r="T1291" i="1" s="1"/>
  <c r="U1291" i="1" s="1"/>
  <c r="Z1290" i="1" l="1"/>
  <c r="AG1290" i="1"/>
  <c r="V1291" i="1"/>
  <c r="X1291" i="1" s="1"/>
  <c r="R1291" i="1"/>
  <c r="Z1291" i="1" l="1"/>
  <c r="AG1291" i="1"/>
  <c r="S1292" i="1"/>
  <c r="T1292" i="1" s="1"/>
  <c r="U1292" i="1" s="1"/>
  <c r="V1292" i="1" l="1"/>
  <c r="X1292" i="1" s="1"/>
  <c r="R1292" i="1"/>
  <c r="Z1292" i="1" l="1"/>
  <c r="AG1292" i="1"/>
  <c r="S1293" i="1"/>
  <c r="T1293" i="1" s="1"/>
  <c r="U1293" i="1" s="1"/>
  <c r="V1293" i="1" l="1"/>
  <c r="X1293" i="1" s="1"/>
  <c r="R1293" i="1"/>
  <c r="Z1293" i="1" l="1"/>
  <c r="AG1293" i="1"/>
  <c r="S1294" i="1"/>
  <c r="T1294" i="1" s="1"/>
  <c r="U1294" i="1" s="1"/>
  <c r="V1294" i="1" l="1"/>
  <c r="X1294" i="1" s="1"/>
  <c r="R1294" i="1"/>
  <c r="Z1294" i="1" l="1"/>
  <c r="AG1294" i="1"/>
  <c r="S1295" i="1"/>
  <c r="T1295" i="1" s="1"/>
  <c r="U1295" i="1" s="1"/>
  <c r="V1295" i="1" l="1"/>
  <c r="X1295" i="1" s="1"/>
  <c r="R1295" i="1"/>
  <c r="Z1295" i="1" l="1"/>
  <c r="AG1295" i="1"/>
  <c r="S1296" i="1"/>
  <c r="T1296" i="1" s="1"/>
  <c r="U1296" i="1" s="1"/>
  <c r="V1296" i="1" l="1"/>
  <c r="X1296" i="1" s="1"/>
  <c r="R1296" i="1"/>
  <c r="Z1296" i="1" l="1"/>
  <c r="AG1296" i="1"/>
  <c r="S1297" i="1"/>
  <c r="T1297" i="1" s="1"/>
  <c r="U1297" i="1" s="1"/>
  <c r="V1297" i="1" l="1"/>
  <c r="X1297" i="1" s="1"/>
  <c r="R1297" i="1"/>
  <c r="Z1297" i="1" l="1"/>
  <c r="AG1297" i="1"/>
  <c r="S1298" i="1"/>
  <c r="T1298" i="1" s="1"/>
  <c r="U1298" i="1" s="1"/>
  <c r="V1298" i="1" l="1"/>
  <c r="X1298" i="1" s="1"/>
  <c r="R1298" i="1"/>
  <c r="Z1298" i="1" l="1"/>
  <c r="AG1298" i="1"/>
  <c r="S1299" i="1"/>
  <c r="T1299" i="1" s="1"/>
  <c r="U1299" i="1" s="1"/>
  <c r="V1299" i="1" l="1"/>
  <c r="X1299" i="1" s="1"/>
  <c r="R1299" i="1"/>
  <c r="Z1299" i="1" l="1"/>
  <c r="AG1299" i="1"/>
  <c r="S1300" i="1"/>
  <c r="T1300" i="1" s="1"/>
  <c r="U1300" i="1" s="1"/>
  <c r="V1300" i="1" l="1"/>
  <c r="X1300" i="1" s="1"/>
  <c r="R1300" i="1"/>
  <c r="Z1300" i="1" l="1"/>
  <c r="AG1300" i="1"/>
  <c r="S1301" i="1"/>
  <c r="T1301" i="1" s="1"/>
  <c r="U1301" i="1" s="1"/>
  <c r="V1301" i="1" l="1"/>
  <c r="X1301" i="1" s="1"/>
  <c r="R1301" i="1"/>
  <c r="S1302" i="1" s="1"/>
  <c r="T1302" i="1" s="1"/>
  <c r="U1302" i="1" s="1"/>
  <c r="Z1301" i="1" l="1"/>
  <c r="AG1301" i="1"/>
  <c r="V1302" i="1"/>
  <c r="X1302" i="1" s="1"/>
  <c r="R1302" i="1"/>
  <c r="Z1302" i="1" l="1"/>
  <c r="AG1302" i="1"/>
  <c r="S1303" i="1"/>
  <c r="T1303" i="1" s="1"/>
  <c r="U1303" i="1" s="1"/>
  <c r="V1303" i="1" l="1"/>
  <c r="X1303" i="1" s="1"/>
  <c r="R1303" i="1"/>
  <c r="Z1303" i="1" l="1"/>
  <c r="AG1303" i="1"/>
  <c r="S1304" i="1"/>
  <c r="T1304" i="1" s="1"/>
  <c r="U1304" i="1" s="1"/>
  <c r="V1304" i="1" l="1"/>
  <c r="X1304" i="1" s="1"/>
  <c r="R1304" i="1"/>
  <c r="Z1304" i="1" l="1"/>
  <c r="AG1304" i="1"/>
  <c r="S1305" i="1"/>
  <c r="T1305" i="1" s="1"/>
  <c r="U1305" i="1" s="1"/>
  <c r="V1305" i="1" l="1"/>
  <c r="X1305" i="1" s="1"/>
  <c r="R1305" i="1"/>
  <c r="S1306" i="1" s="1"/>
  <c r="T1306" i="1" s="1"/>
  <c r="U1306" i="1" s="1"/>
  <c r="Z1305" i="1" l="1"/>
  <c r="AG1305" i="1"/>
  <c r="V1306" i="1"/>
  <c r="X1306" i="1" s="1"/>
  <c r="R1306" i="1"/>
  <c r="S1307" i="1" s="1"/>
  <c r="T1307" i="1" s="1"/>
  <c r="U1307" i="1" s="1"/>
  <c r="Z1306" i="1" l="1"/>
  <c r="AG1306" i="1"/>
  <c r="V1307" i="1"/>
  <c r="X1307" i="1" s="1"/>
  <c r="R1307" i="1"/>
  <c r="Z1307" i="1" l="1"/>
  <c r="AG1307" i="1"/>
  <c r="S1308" i="1"/>
  <c r="T1308" i="1" s="1"/>
  <c r="U1308" i="1" s="1"/>
  <c r="V1308" i="1" l="1"/>
  <c r="X1308" i="1" s="1"/>
  <c r="R1308" i="1"/>
  <c r="Z1308" i="1" l="1"/>
  <c r="AG1308" i="1"/>
  <c r="S1309" i="1"/>
  <c r="T1309" i="1" s="1"/>
  <c r="U1309" i="1" s="1"/>
  <c r="V1309" i="1" l="1"/>
  <c r="X1309" i="1" s="1"/>
  <c r="R1309" i="1"/>
  <c r="S1310" i="1" s="1"/>
  <c r="T1310" i="1" s="1"/>
  <c r="U1310" i="1" s="1"/>
  <c r="Z1309" i="1" l="1"/>
  <c r="AG1309" i="1"/>
  <c r="V1310" i="1"/>
  <c r="X1310" i="1" s="1"/>
  <c r="R1310" i="1"/>
  <c r="Z1310" i="1" l="1"/>
  <c r="AG1310" i="1"/>
  <c r="S1311" i="1"/>
  <c r="T1311" i="1" s="1"/>
  <c r="U1311" i="1" s="1"/>
  <c r="V1311" i="1" l="1"/>
  <c r="X1311" i="1" s="1"/>
  <c r="R1311" i="1"/>
  <c r="Z1311" i="1" l="1"/>
  <c r="AG1311" i="1"/>
  <c r="S1312" i="1"/>
  <c r="T1312" i="1" s="1"/>
  <c r="U1312" i="1" s="1"/>
  <c r="V1312" i="1" l="1"/>
  <c r="X1312" i="1" s="1"/>
  <c r="R1312" i="1"/>
  <c r="S1313" i="1" s="1"/>
  <c r="T1313" i="1" s="1"/>
  <c r="U1313" i="1" s="1"/>
  <c r="Z1312" i="1" l="1"/>
  <c r="AG1312" i="1"/>
  <c r="V1313" i="1"/>
  <c r="X1313" i="1" s="1"/>
  <c r="R1313" i="1"/>
  <c r="S1314" i="1" s="1"/>
  <c r="T1314" i="1" s="1"/>
  <c r="U1314" i="1" s="1"/>
  <c r="Z1313" i="1" l="1"/>
  <c r="AG1313" i="1"/>
  <c r="E35" i="5"/>
  <c r="V1314" i="1"/>
  <c r="X1314" i="1" s="1"/>
  <c r="R1314" i="1"/>
  <c r="Z1314" i="1" l="1"/>
  <c r="AG1314" i="1"/>
  <c r="R35" i="5"/>
  <c r="S1315" i="1"/>
  <c r="T1315" i="1" s="1"/>
  <c r="U1315" i="1" s="1"/>
  <c r="G35" i="5" l="1"/>
  <c r="V1315" i="1"/>
  <c r="X1315" i="1" s="1"/>
  <c r="I35" i="5"/>
  <c r="R1315" i="1"/>
  <c r="Z1315" i="1" l="1"/>
  <c r="AG1315" i="1"/>
  <c r="S1316" i="1"/>
  <c r="T1316" i="1" s="1"/>
  <c r="U1316" i="1" s="1"/>
  <c r="V1316" i="1" l="1"/>
  <c r="X1316" i="1" s="1"/>
  <c r="R1316" i="1"/>
  <c r="S1317" i="1" s="1"/>
  <c r="T1317" i="1" s="1"/>
  <c r="U1317" i="1" s="1"/>
  <c r="Z1316" i="1" l="1"/>
  <c r="AG1316" i="1"/>
  <c r="V1317" i="1"/>
  <c r="X1317" i="1" s="1"/>
  <c r="R1317" i="1"/>
  <c r="Z1317" i="1" l="1"/>
  <c r="AG1317" i="1"/>
  <c r="S1318" i="1"/>
  <c r="T1318" i="1" s="1"/>
  <c r="U1318" i="1" s="1"/>
  <c r="V1318" i="1" l="1"/>
  <c r="X1318" i="1" s="1"/>
  <c r="R1318" i="1"/>
  <c r="S1319" i="1" s="1"/>
  <c r="T1319" i="1" s="1"/>
  <c r="U1319" i="1" s="1"/>
  <c r="Z1318" i="1" l="1"/>
  <c r="AG1318" i="1"/>
  <c r="V1319" i="1"/>
  <c r="X1319" i="1" s="1"/>
  <c r="R1319" i="1"/>
  <c r="S1320" i="1" s="1"/>
  <c r="T1320" i="1" s="1"/>
  <c r="U1320" i="1" s="1"/>
  <c r="Z1319" i="1" l="1"/>
  <c r="AG1319" i="1"/>
  <c r="V1320" i="1"/>
  <c r="X1320" i="1" s="1"/>
  <c r="R1320" i="1"/>
  <c r="Z1320" i="1" l="1"/>
  <c r="AG1320" i="1"/>
  <c r="S1321" i="1"/>
  <c r="T1321" i="1" s="1"/>
  <c r="U1321" i="1" s="1"/>
  <c r="V1321" i="1" l="1"/>
  <c r="X1321" i="1" s="1"/>
  <c r="R1321" i="1"/>
  <c r="Z1321" i="1" l="1"/>
  <c r="AG1321" i="1"/>
  <c r="S1322" i="1"/>
  <c r="T1322" i="1" s="1"/>
  <c r="U1322" i="1" s="1"/>
  <c r="V1322" i="1" l="1"/>
  <c r="X1322" i="1" s="1"/>
  <c r="R1322" i="1"/>
  <c r="S1323" i="1" s="1"/>
  <c r="T1323" i="1" s="1"/>
  <c r="U1323" i="1" s="1"/>
  <c r="Z1322" i="1" l="1"/>
  <c r="AG1322" i="1"/>
  <c r="V1323" i="1"/>
  <c r="X1323" i="1" s="1"/>
  <c r="R1323" i="1"/>
  <c r="Z1323" i="1" l="1"/>
  <c r="AG1323" i="1"/>
  <c r="S1324" i="1"/>
  <c r="T1324" i="1" s="1"/>
  <c r="U1324" i="1" s="1"/>
  <c r="V1324" i="1" l="1"/>
  <c r="X1324" i="1" s="1"/>
  <c r="R1324" i="1"/>
  <c r="Z1324" i="1" l="1"/>
  <c r="AG1324" i="1"/>
  <c r="S1325" i="1"/>
  <c r="T1325" i="1" s="1"/>
  <c r="U1325" i="1" s="1"/>
  <c r="V1325" i="1" l="1"/>
  <c r="X1325" i="1" s="1"/>
  <c r="R1325" i="1"/>
  <c r="Z1325" i="1" l="1"/>
  <c r="AG1325" i="1"/>
  <c r="S1326" i="1"/>
  <c r="T1326" i="1" s="1"/>
  <c r="U1326" i="1" s="1"/>
  <c r="V1326" i="1" l="1"/>
  <c r="X1326" i="1" s="1"/>
  <c r="R1326" i="1"/>
  <c r="Z1326" i="1" l="1"/>
  <c r="AG1326" i="1"/>
  <c r="S1327" i="1"/>
  <c r="T1327" i="1" s="1"/>
  <c r="U1327" i="1" s="1"/>
  <c r="V1327" i="1" l="1"/>
  <c r="X1327" i="1" s="1"/>
  <c r="R1327" i="1"/>
  <c r="Z1327" i="1" l="1"/>
  <c r="AG1327" i="1"/>
  <c r="S1328" i="1"/>
  <c r="T1328" i="1" s="1"/>
  <c r="U1328" i="1" s="1"/>
  <c r="V1328" i="1" l="1"/>
  <c r="X1328" i="1" s="1"/>
  <c r="R1328" i="1"/>
  <c r="Z1328" i="1" l="1"/>
  <c r="AG1328" i="1"/>
  <c r="S1329" i="1"/>
  <c r="T1329" i="1" s="1"/>
  <c r="U1329" i="1" s="1"/>
  <c r="V1329" i="1" l="1"/>
  <c r="X1329" i="1" s="1"/>
  <c r="R1329" i="1"/>
  <c r="Z1329" i="1" l="1"/>
  <c r="AG1329" i="1"/>
  <c r="S1330" i="1"/>
  <c r="T1330" i="1" s="1"/>
  <c r="U1330" i="1" s="1"/>
  <c r="V1330" i="1" l="1"/>
  <c r="X1330" i="1" s="1"/>
  <c r="R1330" i="1"/>
  <c r="Z1330" i="1" l="1"/>
  <c r="AG1330" i="1"/>
  <c r="S1331" i="1"/>
  <c r="T1331" i="1" s="1"/>
  <c r="U1331" i="1" s="1"/>
  <c r="V1331" i="1" l="1"/>
  <c r="X1331" i="1" s="1"/>
  <c r="R1331" i="1"/>
  <c r="Z1331" i="1" l="1"/>
  <c r="AG1331" i="1"/>
  <c r="S1332" i="1"/>
  <c r="T1332" i="1" s="1"/>
  <c r="U1332" i="1" s="1"/>
  <c r="V1332" i="1" l="1"/>
  <c r="X1332" i="1" s="1"/>
  <c r="R1332" i="1"/>
  <c r="S1333" i="1" s="1"/>
  <c r="T1333" i="1" s="1"/>
  <c r="U1333" i="1" s="1"/>
  <c r="Z1332" i="1" l="1"/>
  <c r="AG1332" i="1"/>
  <c r="V1333" i="1"/>
  <c r="X1333" i="1" s="1"/>
  <c r="R1333" i="1"/>
  <c r="Z1333" i="1" l="1"/>
  <c r="AG1333" i="1"/>
  <c r="S1334" i="1"/>
  <c r="T1334" i="1" s="1"/>
  <c r="U1334" i="1" s="1"/>
  <c r="V1334" i="1" l="1"/>
  <c r="X1334" i="1" s="1"/>
  <c r="R1334" i="1"/>
  <c r="Z1334" i="1" l="1"/>
  <c r="AG1334" i="1"/>
  <c r="S1335" i="1"/>
  <c r="T1335" i="1" s="1"/>
  <c r="U1335" i="1" s="1"/>
  <c r="V1335" i="1" l="1"/>
  <c r="X1335" i="1" s="1"/>
  <c r="R1335" i="1"/>
  <c r="Z1335" i="1" l="1"/>
  <c r="AG1335" i="1"/>
  <c r="S1336" i="1"/>
  <c r="T1336" i="1" s="1"/>
  <c r="U1336" i="1" s="1"/>
  <c r="V1336" i="1" l="1"/>
  <c r="X1336" i="1" s="1"/>
  <c r="R1336" i="1"/>
  <c r="Z1336" i="1" l="1"/>
  <c r="AG1336" i="1"/>
  <c r="S1337" i="1"/>
  <c r="T1337" i="1" s="1"/>
  <c r="U1337" i="1" s="1"/>
  <c r="V1337" i="1" l="1"/>
  <c r="X1337" i="1" s="1"/>
  <c r="R1337" i="1"/>
  <c r="Z1337" i="1" l="1"/>
  <c r="AG1337" i="1"/>
  <c r="S1338" i="1"/>
  <c r="T1338" i="1" s="1"/>
  <c r="U1338" i="1" s="1"/>
  <c r="V1338" i="1" l="1"/>
  <c r="X1338" i="1" s="1"/>
  <c r="R1338" i="1"/>
  <c r="Z1338" i="1" l="1"/>
  <c r="AG1338" i="1"/>
  <c r="S1339" i="1"/>
  <c r="T1339" i="1" s="1"/>
  <c r="U1339" i="1" s="1"/>
  <c r="V1339" i="1" l="1"/>
  <c r="X1339" i="1" s="1"/>
  <c r="R1339" i="1"/>
  <c r="Z1339" i="1" l="1"/>
  <c r="AG1339" i="1"/>
  <c r="S1340" i="1"/>
  <c r="T1340" i="1" s="1"/>
  <c r="U1340" i="1" s="1"/>
  <c r="V1340" i="1" l="1"/>
  <c r="X1340" i="1" s="1"/>
  <c r="R1340" i="1"/>
  <c r="Z1340" i="1" l="1"/>
  <c r="AG1340" i="1"/>
  <c r="S1341" i="1"/>
  <c r="T1341" i="1" s="1"/>
  <c r="U1341" i="1" s="1"/>
  <c r="V1341" i="1" l="1"/>
  <c r="X1341" i="1" s="1"/>
  <c r="R1341" i="1"/>
  <c r="S1342" i="1" s="1"/>
  <c r="T1342" i="1" s="1"/>
  <c r="U1342" i="1" s="1"/>
  <c r="Z1341" i="1" l="1"/>
  <c r="AG1341" i="1"/>
  <c r="V1342" i="1"/>
  <c r="X1342" i="1" s="1"/>
  <c r="R1342" i="1"/>
  <c r="S1343" i="1" s="1"/>
  <c r="T1343" i="1" s="1"/>
  <c r="U1343" i="1" s="1"/>
  <c r="Z1342" i="1" l="1"/>
  <c r="AG1342" i="1"/>
  <c r="V1343" i="1"/>
  <c r="X1343" i="1" s="1"/>
  <c r="R1343" i="1"/>
  <c r="Z1343" i="1" l="1"/>
  <c r="AG1343" i="1"/>
  <c r="E36" i="5"/>
  <c r="S1344" i="1"/>
  <c r="T1344" i="1" s="1"/>
  <c r="U1344" i="1" s="1"/>
  <c r="V1344" i="1" l="1"/>
  <c r="X1344" i="1" s="1"/>
  <c r="R1344" i="1"/>
  <c r="Z1344" i="1" l="1"/>
  <c r="AG1344" i="1"/>
  <c r="R36" i="5"/>
  <c r="I36" i="5"/>
  <c r="G36" i="5"/>
  <c r="S1345" i="1"/>
  <c r="T1345" i="1" s="1"/>
  <c r="U1345" i="1" s="1"/>
  <c r="V1345" i="1" l="1"/>
  <c r="X1345" i="1" s="1"/>
  <c r="R1345" i="1"/>
  <c r="Z1345" i="1" l="1"/>
  <c r="AG1345" i="1"/>
  <c r="S1346" i="1"/>
  <c r="T1346" i="1" s="1"/>
  <c r="U1346" i="1" s="1"/>
  <c r="V1346" i="1" l="1"/>
  <c r="X1346" i="1" s="1"/>
  <c r="R1346" i="1"/>
  <c r="Z1346" i="1" l="1"/>
  <c r="AG1346" i="1"/>
  <c r="S1347" i="1"/>
  <c r="T1347" i="1" s="1"/>
  <c r="U1347" i="1" s="1"/>
  <c r="V1347" i="1" l="1"/>
  <c r="X1347" i="1" s="1"/>
  <c r="R1347" i="1"/>
  <c r="Z1347" i="1" l="1"/>
  <c r="AG1347" i="1"/>
  <c r="S1348" i="1"/>
  <c r="T1348" i="1" s="1"/>
  <c r="U1348" i="1" s="1"/>
  <c r="V1348" i="1" l="1"/>
  <c r="X1348" i="1" s="1"/>
  <c r="R1348" i="1"/>
  <c r="Z1348" i="1" l="1"/>
  <c r="AG1348" i="1"/>
  <c r="S1349" i="1"/>
  <c r="T1349" i="1" s="1"/>
  <c r="U1349" i="1" s="1"/>
  <c r="V1349" i="1" l="1"/>
  <c r="X1349" i="1" s="1"/>
  <c r="R1349" i="1"/>
  <c r="Z1349" i="1" l="1"/>
  <c r="AG1349" i="1"/>
  <c r="S1350" i="1"/>
  <c r="T1350" i="1" s="1"/>
  <c r="U1350" i="1" s="1"/>
  <c r="V1350" i="1" l="1"/>
  <c r="X1350" i="1" s="1"/>
  <c r="R1350" i="1"/>
  <c r="Z1350" i="1" l="1"/>
  <c r="AG1350" i="1"/>
  <c r="S1351" i="1"/>
  <c r="T1351" i="1" s="1"/>
  <c r="U1351" i="1" s="1"/>
  <c r="V1351" i="1" l="1"/>
  <c r="X1351" i="1" s="1"/>
  <c r="R1351" i="1"/>
  <c r="S1352" i="1" s="1"/>
  <c r="T1352" i="1" s="1"/>
  <c r="U1352" i="1" s="1"/>
  <c r="Z1351" i="1" l="1"/>
  <c r="AG1351" i="1"/>
  <c r="V1352" i="1"/>
  <c r="X1352" i="1" s="1"/>
  <c r="R1352" i="1"/>
  <c r="Z1352" i="1" l="1"/>
  <c r="AG1352" i="1"/>
  <c r="S1353" i="1"/>
  <c r="T1353" i="1" s="1"/>
  <c r="U1353" i="1" s="1"/>
  <c r="V1353" i="1" l="1"/>
  <c r="X1353" i="1" s="1"/>
  <c r="R1353" i="1"/>
  <c r="Z1353" i="1" l="1"/>
  <c r="AG1353" i="1"/>
  <c r="S1354" i="1"/>
  <c r="T1354" i="1" s="1"/>
  <c r="U1354" i="1" s="1"/>
  <c r="V1354" i="1" l="1"/>
  <c r="X1354" i="1" s="1"/>
  <c r="R1354" i="1"/>
  <c r="Z1354" i="1" l="1"/>
  <c r="AG1354" i="1"/>
  <c r="S1355" i="1"/>
  <c r="T1355" i="1" s="1"/>
  <c r="U1355" i="1" s="1"/>
  <c r="V1355" i="1" l="1"/>
  <c r="X1355" i="1" s="1"/>
  <c r="R1355" i="1"/>
  <c r="Z1355" i="1" l="1"/>
  <c r="AG1355" i="1"/>
  <c r="S1356" i="1"/>
  <c r="T1356" i="1" s="1"/>
  <c r="U1356" i="1" s="1"/>
  <c r="V1356" i="1" l="1"/>
  <c r="X1356" i="1" s="1"/>
  <c r="R1356" i="1"/>
  <c r="Z1356" i="1" l="1"/>
  <c r="AG1356" i="1"/>
  <c r="S1357" i="1"/>
  <c r="T1357" i="1" s="1"/>
  <c r="U1357" i="1" s="1"/>
  <c r="V1357" i="1" l="1"/>
  <c r="X1357" i="1" s="1"/>
  <c r="R1357" i="1"/>
  <c r="S1358" i="1" s="1"/>
  <c r="T1358" i="1" s="1"/>
  <c r="U1358" i="1" s="1"/>
  <c r="Z1357" i="1" l="1"/>
  <c r="AG1357" i="1"/>
  <c r="V1358" i="1"/>
  <c r="X1358" i="1" s="1"/>
  <c r="R1358" i="1"/>
  <c r="S1359" i="1" s="1"/>
  <c r="T1359" i="1" s="1"/>
  <c r="U1359" i="1" s="1"/>
  <c r="Z1358" i="1" l="1"/>
  <c r="AG1358" i="1"/>
  <c r="V1359" i="1"/>
  <c r="X1359" i="1" s="1"/>
  <c r="R1359" i="1"/>
  <c r="Z1359" i="1" l="1"/>
  <c r="AG1359" i="1"/>
  <c r="S1360" i="1"/>
  <c r="T1360" i="1" s="1"/>
  <c r="U1360" i="1" s="1"/>
  <c r="V1360" i="1" l="1"/>
  <c r="X1360" i="1" s="1"/>
  <c r="R1360" i="1"/>
  <c r="Z1360" i="1" l="1"/>
  <c r="AG1360" i="1"/>
  <c r="S1361" i="1"/>
  <c r="T1361" i="1" s="1"/>
  <c r="U1361" i="1" s="1"/>
  <c r="V1361" i="1" l="1"/>
  <c r="X1361" i="1" s="1"/>
  <c r="R1361" i="1"/>
  <c r="S1362" i="1" s="1"/>
  <c r="T1362" i="1" s="1"/>
  <c r="U1362" i="1" s="1"/>
  <c r="Z1361" i="1" l="1"/>
  <c r="AG1361" i="1"/>
  <c r="V1362" i="1"/>
  <c r="X1362" i="1" s="1"/>
  <c r="R1362" i="1"/>
  <c r="Z1362" i="1" l="1"/>
  <c r="AG1362" i="1"/>
  <c r="S1363" i="1"/>
  <c r="T1363" i="1" s="1"/>
  <c r="U1363" i="1" s="1"/>
  <c r="V1363" i="1" l="1"/>
  <c r="X1363" i="1" s="1"/>
  <c r="R1363" i="1"/>
  <c r="Z1363" i="1" l="1"/>
  <c r="AG1363" i="1"/>
  <c r="S1364" i="1"/>
  <c r="T1364" i="1" s="1"/>
  <c r="U1364" i="1" s="1"/>
  <c r="V1364" i="1" l="1"/>
  <c r="X1364" i="1" s="1"/>
  <c r="R1364" i="1"/>
  <c r="Z1364" i="1" l="1"/>
  <c r="AG1364" i="1"/>
  <c r="S1365" i="1"/>
  <c r="T1365" i="1" s="1"/>
  <c r="U1365" i="1" s="1"/>
  <c r="V1365" i="1" l="1"/>
  <c r="X1365" i="1" s="1"/>
  <c r="R1365" i="1"/>
  <c r="Z1365" i="1" l="1"/>
  <c r="AG1365" i="1"/>
  <c r="S1366" i="1"/>
  <c r="T1366" i="1" s="1"/>
  <c r="U1366" i="1" s="1"/>
  <c r="V1366" i="1" l="1"/>
  <c r="X1366" i="1" s="1"/>
  <c r="R1366" i="1"/>
  <c r="Z1366" i="1" l="1"/>
  <c r="AG1366" i="1"/>
  <c r="S1367" i="1"/>
  <c r="T1367" i="1" s="1"/>
  <c r="U1367" i="1" s="1"/>
  <c r="V1367" i="1" l="1"/>
  <c r="X1367" i="1" s="1"/>
  <c r="R1367" i="1"/>
  <c r="Z1367" i="1" l="1"/>
  <c r="AG1367" i="1"/>
  <c r="S1368" i="1"/>
  <c r="T1368" i="1" s="1"/>
  <c r="U1368" i="1" s="1"/>
  <c r="V1368" i="1" l="1"/>
  <c r="X1368" i="1" s="1"/>
  <c r="R1368" i="1"/>
  <c r="Z1368" i="1" l="1"/>
  <c r="AG1368" i="1"/>
  <c r="S1369" i="1"/>
  <c r="T1369" i="1" s="1"/>
  <c r="U1369" i="1" s="1"/>
  <c r="V1369" i="1" l="1"/>
  <c r="X1369" i="1" s="1"/>
  <c r="R1369" i="1"/>
  <c r="Z1369" i="1" l="1"/>
  <c r="AG1369" i="1"/>
  <c r="S1370" i="1"/>
  <c r="T1370" i="1" s="1"/>
  <c r="U1370" i="1" s="1"/>
  <c r="V1370" i="1" l="1"/>
  <c r="X1370" i="1" s="1"/>
  <c r="R1370" i="1"/>
  <c r="S1371" i="1" s="1"/>
  <c r="T1371" i="1" s="1"/>
  <c r="U1371" i="1" s="1"/>
  <c r="Z1370" i="1" l="1"/>
  <c r="AG1370" i="1"/>
  <c r="V1371" i="1"/>
  <c r="X1371" i="1" s="1"/>
  <c r="R1371" i="1"/>
  <c r="Z1371" i="1" l="1"/>
  <c r="AG1371" i="1"/>
  <c r="S1372" i="1"/>
  <c r="T1372" i="1" s="1"/>
  <c r="U1372" i="1" s="1"/>
  <c r="V1372" i="1" l="1"/>
  <c r="X1372" i="1" s="1"/>
  <c r="R1372" i="1"/>
  <c r="S1373" i="1" s="1"/>
  <c r="T1373" i="1" s="1"/>
  <c r="U1373" i="1" s="1"/>
  <c r="Z1372" i="1" l="1"/>
  <c r="AG1372" i="1"/>
  <c r="V1373" i="1"/>
  <c r="X1373" i="1" s="1"/>
  <c r="R1373" i="1"/>
  <c r="Z1373" i="1" l="1"/>
  <c r="AG1373" i="1"/>
  <c r="S1374" i="1"/>
  <c r="T1374" i="1" s="1"/>
  <c r="U1374" i="1" s="1"/>
  <c r="V1374" i="1" l="1"/>
  <c r="X1374" i="1" s="1"/>
  <c r="R1374" i="1"/>
  <c r="Z1374" i="1" l="1"/>
  <c r="AG1374" i="1"/>
  <c r="E37" i="5"/>
  <c r="S1375" i="1"/>
  <c r="T1375" i="1" s="1"/>
  <c r="U1375" i="1" s="1"/>
  <c r="V1375" i="1" l="1"/>
  <c r="X1375" i="1" s="1"/>
  <c r="R1375" i="1"/>
  <c r="Z1375" i="1" l="1"/>
  <c r="AG1375" i="1"/>
  <c r="R37" i="5"/>
  <c r="S1376" i="1"/>
  <c r="T1376" i="1" s="1"/>
  <c r="U1376" i="1" s="1"/>
  <c r="V1376" i="1" l="1"/>
  <c r="X1376" i="1" s="1"/>
  <c r="I37" i="5"/>
  <c r="G37" i="5"/>
  <c r="R1376" i="1"/>
  <c r="Z1376" i="1" l="1"/>
  <c r="AG1376" i="1"/>
  <c r="S1377" i="1"/>
  <c r="T1377" i="1" s="1"/>
  <c r="U1377" i="1" s="1"/>
  <c r="V1377" i="1" l="1"/>
  <c r="X1377" i="1" s="1"/>
  <c r="R1377" i="1"/>
  <c r="Z1377" i="1" l="1"/>
  <c r="AG1377" i="1"/>
  <c r="S1378" i="1"/>
  <c r="T1378" i="1" s="1"/>
  <c r="U1378" i="1" s="1"/>
  <c r="V1378" i="1" l="1"/>
  <c r="X1378" i="1" s="1"/>
  <c r="R1378" i="1"/>
  <c r="Z1378" i="1" l="1"/>
  <c r="AG1378" i="1"/>
  <c r="S1379" i="1"/>
  <c r="T1379" i="1" s="1"/>
  <c r="U1379" i="1" s="1"/>
  <c r="V1379" i="1" l="1"/>
  <c r="X1379" i="1" s="1"/>
  <c r="R1379" i="1"/>
  <c r="Z1379" i="1" l="1"/>
  <c r="AG1379" i="1"/>
  <c r="S1380" i="1"/>
  <c r="T1380" i="1" s="1"/>
  <c r="U1380" i="1" s="1"/>
  <c r="V1380" i="1" l="1"/>
  <c r="X1380" i="1" s="1"/>
  <c r="R1380" i="1"/>
  <c r="Z1380" i="1" l="1"/>
  <c r="AG1380" i="1"/>
  <c r="S1381" i="1"/>
  <c r="T1381" i="1" s="1"/>
  <c r="U1381" i="1" s="1"/>
  <c r="V1381" i="1" l="1"/>
  <c r="X1381" i="1" s="1"/>
  <c r="R1381" i="1"/>
  <c r="Z1381" i="1" l="1"/>
  <c r="AG1381" i="1"/>
  <c r="S1382" i="1"/>
  <c r="T1382" i="1" s="1"/>
  <c r="U1382" i="1" s="1"/>
  <c r="V1382" i="1" l="1"/>
  <c r="X1382" i="1" s="1"/>
  <c r="R1382" i="1"/>
  <c r="Z1382" i="1" l="1"/>
  <c r="AG1382" i="1"/>
  <c r="S1383" i="1"/>
  <c r="T1383" i="1" s="1"/>
  <c r="U1383" i="1" s="1"/>
  <c r="V1383" i="1" l="1"/>
  <c r="X1383" i="1" s="1"/>
  <c r="R1383" i="1"/>
  <c r="Z1383" i="1" l="1"/>
  <c r="AG1383" i="1"/>
  <c r="S1384" i="1"/>
  <c r="T1384" i="1" s="1"/>
  <c r="U1384" i="1" s="1"/>
  <c r="V1384" i="1" l="1"/>
  <c r="X1384" i="1" s="1"/>
  <c r="R1384" i="1"/>
  <c r="Z1384" i="1" l="1"/>
  <c r="AG1384" i="1"/>
  <c r="S1385" i="1"/>
  <c r="T1385" i="1" s="1"/>
  <c r="U1385" i="1" s="1"/>
  <c r="V1385" i="1" l="1"/>
  <c r="X1385" i="1" s="1"/>
  <c r="R1385" i="1"/>
  <c r="Z1385" i="1" l="1"/>
  <c r="AG1385" i="1"/>
  <c r="S1386" i="1"/>
  <c r="T1386" i="1" s="1"/>
  <c r="U1386" i="1" s="1"/>
  <c r="V1386" i="1" l="1"/>
  <c r="X1386" i="1" s="1"/>
  <c r="R1386" i="1"/>
  <c r="Z1386" i="1" l="1"/>
  <c r="AG1386" i="1"/>
  <c r="S1387" i="1"/>
  <c r="T1387" i="1" s="1"/>
  <c r="U1387" i="1" s="1"/>
  <c r="V1387" i="1" l="1"/>
  <c r="X1387" i="1" s="1"/>
  <c r="R1387" i="1"/>
  <c r="Z1387" i="1" l="1"/>
  <c r="AG1387" i="1"/>
  <c r="S1388" i="1"/>
  <c r="T1388" i="1" s="1"/>
  <c r="U1388" i="1" s="1"/>
  <c r="V1388" i="1" l="1"/>
  <c r="X1388" i="1" s="1"/>
  <c r="R1388" i="1"/>
  <c r="S1389" i="1" s="1"/>
  <c r="T1389" i="1" s="1"/>
  <c r="U1389" i="1" s="1"/>
  <c r="Z1388" i="1" l="1"/>
  <c r="AG1388" i="1"/>
  <c r="V1389" i="1"/>
  <c r="X1389" i="1" s="1"/>
  <c r="R1389" i="1"/>
  <c r="Z1389" i="1" l="1"/>
  <c r="AG1389" i="1"/>
  <c r="S1390" i="1"/>
  <c r="T1390" i="1" s="1"/>
  <c r="U1390" i="1" s="1"/>
  <c r="V1390" i="1" l="1"/>
  <c r="X1390" i="1" s="1"/>
  <c r="R1390" i="1"/>
  <c r="Z1390" i="1" l="1"/>
  <c r="AG1390" i="1"/>
  <c r="S1391" i="1"/>
  <c r="T1391" i="1" s="1"/>
  <c r="U1391" i="1" s="1"/>
  <c r="V1391" i="1" l="1"/>
  <c r="X1391" i="1" s="1"/>
  <c r="R1391" i="1"/>
  <c r="Z1391" i="1" l="1"/>
  <c r="AG1391" i="1"/>
  <c r="S1392" i="1"/>
  <c r="T1392" i="1" s="1"/>
  <c r="U1392" i="1" s="1"/>
  <c r="V1392" i="1" l="1"/>
  <c r="X1392" i="1" s="1"/>
  <c r="R1392" i="1"/>
  <c r="Z1392" i="1" l="1"/>
  <c r="AG1392" i="1"/>
  <c r="S1393" i="1"/>
  <c r="T1393" i="1" s="1"/>
  <c r="U1393" i="1" s="1"/>
  <c r="V1393" i="1" l="1"/>
  <c r="X1393" i="1" s="1"/>
  <c r="R1393" i="1"/>
  <c r="S1394" i="1" s="1"/>
  <c r="T1394" i="1" s="1"/>
  <c r="U1394" i="1" s="1"/>
  <c r="Z1393" i="1" l="1"/>
  <c r="AG1393" i="1"/>
  <c r="V1394" i="1"/>
  <c r="X1394" i="1" s="1"/>
  <c r="R1394" i="1"/>
  <c r="Z1394" i="1" l="1"/>
  <c r="AG1394" i="1"/>
  <c r="S1395" i="1"/>
  <c r="T1395" i="1" s="1"/>
  <c r="U1395" i="1" s="1"/>
  <c r="V1395" i="1" l="1"/>
  <c r="X1395" i="1" s="1"/>
  <c r="R1395" i="1"/>
  <c r="Z1395" i="1" l="1"/>
  <c r="AG1395" i="1"/>
  <c r="S1396" i="1"/>
  <c r="T1396" i="1" s="1"/>
  <c r="U1396" i="1" s="1"/>
  <c r="V1396" i="1" l="1"/>
  <c r="X1396" i="1" s="1"/>
  <c r="R1396" i="1"/>
  <c r="Z1396" i="1" l="1"/>
  <c r="AG1396" i="1"/>
  <c r="S1397" i="1"/>
  <c r="T1397" i="1" s="1"/>
  <c r="U1397" i="1" s="1"/>
  <c r="V1397" i="1" l="1"/>
  <c r="X1397" i="1" s="1"/>
  <c r="R1397" i="1"/>
  <c r="Z1397" i="1" l="1"/>
  <c r="AG1397" i="1"/>
  <c r="S1398" i="1"/>
  <c r="T1398" i="1" s="1"/>
  <c r="U1398" i="1" s="1"/>
  <c r="V1398" i="1" l="1"/>
  <c r="X1398" i="1" s="1"/>
  <c r="R1398" i="1"/>
  <c r="Z1398" i="1" l="1"/>
  <c r="AG1398" i="1"/>
  <c r="S1399" i="1"/>
  <c r="T1399" i="1" s="1"/>
  <c r="U1399" i="1" s="1"/>
  <c r="V1399" i="1" l="1"/>
  <c r="X1399" i="1" s="1"/>
  <c r="R1399" i="1"/>
  <c r="Z1399" i="1" l="1"/>
  <c r="AG1399" i="1"/>
  <c r="S1400" i="1"/>
  <c r="T1400" i="1" s="1"/>
  <c r="U1400" i="1" s="1"/>
  <c r="V1400" i="1" l="1"/>
  <c r="X1400" i="1" s="1"/>
  <c r="R1400" i="1"/>
  <c r="Z1400" i="1" l="1"/>
  <c r="AG1400" i="1"/>
  <c r="S1401" i="1"/>
  <c r="T1401" i="1" s="1"/>
  <c r="U1401" i="1" s="1"/>
  <c r="V1401" i="1" l="1"/>
  <c r="X1401" i="1" s="1"/>
  <c r="R1401" i="1"/>
  <c r="Z1401" i="1" l="1"/>
  <c r="AG1401" i="1"/>
  <c r="S1402" i="1"/>
  <c r="T1402" i="1" s="1"/>
  <c r="U1402" i="1" s="1"/>
  <c r="V1402" i="1" l="1"/>
  <c r="X1402" i="1" s="1"/>
  <c r="R1402" i="1"/>
  <c r="Z1402" i="1" l="1"/>
  <c r="AG1402" i="1"/>
  <c r="S1403" i="1"/>
  <c r="T1403" i="1" s="1"/>
  <c r="U1403" i="1" s="1"/>
  <c r="V1403" i="1" l="1"/>
  <c r="X1403" i="1" s="1"/>
  <c r="R1403" i="1"/>
  <c r="Z1403" i="1" l="1"/>
  <c r="AG1403" i="1"/>
  <c r="S1404" i="1"/>
  <c r="T1404" i="1" s="1"/>
  <c r="U1404" i="1" s="1"/>
  <c r="V1404" i="1" l="1"/>
  <c r="X1404" i="1" s="1"/>
  <c r="R1404" i="1"/>
  <c r="S1405" i="1" s="1"/>
  <c r="T1405" i="1" s="1"/>
  <c r="U1405" i="1" s="1"/>
  <c r="Z1404" i="1" l="1"/>
  <c r="AG1404" i="1"/>
  <c r="E38" i="5"/>
  <c r="V1405" i="1"/>
  <c r="X1405" i="1" s="1"/>
  <c r="R1405" i="1"/>
  <c r="Z1405" i="1" l="1"/>
  <c r="AG1405" i="1"/>
  <c r="R38" i="5"/>
  <c r="S1406" i="1"/>
  <c r="T1406" i="1" s="1"/>
  <c r="U1406" i="1" s="1"/>
  <c r="V1406" i="1" l="1"/>
  <c r="X1406" i="1" s="1"/>
  <c r="I38" i="5"/>
  <c r="G38" i="5"/>
  <c r="R1406" i="1"/>
  <c r="Z1406" i="1" l="1"/>
  <c r="AG1406" i="1"/>
  <c r="S1407" i="1"/>
  <c r="T1407" i="1" s="1"/>
  <c r="U1407" i="1" s="1"/>
  <c r="V1407" i="1" l="1"/>
  <c r="X1407" i="1" s="1"/>
  <c r="R1407" i="1"/>
  <c r="Z1407" i="1" l="1"/>
  <c r="AG1407" i="1"/>
  <c r="S1408" i="1"/>
  <c r="T1408" i="1" s="1"/>
  <c r="U1408" i="1" s="1"/>
  <c r="V1408" i="1" l="1"/>
  <c r="X1408" i="1" s="1"/>
  <c r="R1408" i="1"/>
  <c r="S1409" i="1" s="1"/>
  <c r="T1409" i="1" s="1"/>
  <c r="U1409" i="1" s="1"/>
  <c r="Z1408" i="1" l="1"/>
  <c r="AG1408" i="1"/>
  <c r="V1409" i="1"/>
  <c r="X1409" i="1" s="1"/>
  <c r="R1409" i="1"/>
  <c r="Z1409" i="1" l="1"/>
  <c r="AG1409" i="1"/>
  <c r="S1410" i="1"/>
  <c r="T1410" i="1" s="1"/>
  <c r="U1410" i="1" s="1"/>
  <c r="V1410" i="1" l="1"/>
  <c r="X1410" i="1" s="1"/>
  <c r="R1410" i="1"/>
  <c r="Z1410" i="1" l="1"/>
  <c r="AG1410" i="1"/>
  <c r="S1411" i="1"/>
  <c r="T1411" i="1" s="1"/>
  <c r="U1411" i="1" s="1"/>
  <c r="V1411" i="1" l="1"/>
  <c r="X1411" i="1" s="1"/>
  <c r="R1411" i="1"/>
  <c r="Z1411" i="1" l="1"/>
  <c r="AG1411" i="1"/>
  <c r="S1412" i="1"/>
  <c r="T1412" i="1" s="1"/>
  <c r="U1412" i="1" s="1"/>
  <c r="V1412" i="1" l="1"/>
  <c r="X1412" i="1" s="1"/>
  <c r="R1412" i="1"/>
  <c r="Z1412" i="1" l="1"/>
  <c r="AG1412" i="1"/>
  <c r="S1413" i="1"/>
  <c r="T1413" i="1" s="1"/>
  <c r="U1413" i="1" s="1"/>
  <c r="V1413" i="1" l="1"/>
  <c r="X1413" i="1" s="1"/>
  <c r="R1413" i="1"/>
  <c r="Z1413" i="1" l="1"/>
  <c r="AG1413" i="1"/>
  <c r="S1414" i="1"/>
  <c r="T1414" i="1" s="1"/>
  <c r="U1414" i="1" s="1"/>
  <c r="V1414" i="1" l="1"/>
  <c r="X1414" i="1" s="1"/>
  <c r="R1414" i="1"/>
  <c r="Z1414" i="1" l="1"/>
  <c r="AG1414" i="1"/>
  <c r="S1415" i="1"/>
  <c r="T1415" i="1" s="1"/>
  <c r="U1415" i="1" s="1"/>
  <c r="V1415" i="1" l="1"/>
  <c r="X1415" i="1" s="1"/>
  <c r="R1415" i="1"/>
  <c r="Z1415" i="1" l="1"/>
  <c r="AG1415" i="1"/>
  <c r="S1416" i="1"/>
  <c r="T1416" i="1" s="1"/>
  <c r="U1416" i="1" s="1"/>
  <c r="V1416" i="1" l="1"/>
  <c r="X1416" i="1" s="1"/>
  <c r="R1416" i="1"/>
  <c r="Z1416" i="1" l="1"/>
  <c r="AG1416" i="1"/>
  <c r="S1417" i="1"/>
  <c r="T1417" i="1" s="1"/>
  <c r="U1417" i="1" s="1"/>
  <c r="V1417" i="1" l="1"/>
  <c r="X1417" i="1" s="1"/>
  <c r="R1417" i="1"/>
  <c r="Z1417" i="1" l="1"/>
  <c r="AG1417" i="1"/>
  <c r="S1418" i="1"/>
  <c r="T1418" i="1" s="1"/>
  <c r="U1418" i="1" s="1"/>
  <c r="V1418" i="1" l="1"/>
  <c r="X1418" i="1" s="1"/>
  <c r="R1418" i="1"/>
  <c r="Z1418" i="1" l="1"/>
  <c r="AG1418" i="1"/>
  <c r="S1419" i="1"/>
  <c r="T1419" i="1" s="1"/>
  <c r="U1419" i="1" s="1"/>
  <c r="V1419" i="1" l="1"/>
  <c r="X1419" i="1" s="1"/>
  <c r="R1419" i="1"/>
  <c r="Z1419" i="1" l="1"/>
  <c r="AG1419" i="1"/>
  <c r="S1420" i="1"/>
  <c r="T1420" i="1" s="1"/>
  <c r="U1420" i="1" s="1"/>
  <c r="V1420" i="1" l="1"/>
  <c r="X1420" i="1" s="1"/>
  <c r="R1420" i="1"/>
  <c r="Z1420" i="1" l="1"/>
  <c r="AG1420" i="1"/>
  <c r="S1421" i="1"/>
  <c r="T1421" i="1" s="1"/>
  <c r="U1421" i="1" s="1"/>
  <c r="V1421" i="1" l="1"/>
  <c r="X1421" i="1" s="1"/>
  <c r="R1421" i="1"/>
  <c r="Z1421" i="1" l="1"/>
  <c r="AG1421" i="1"/>
  <c r="S1422" i="1"/>
  <c r="T1422" i="1" s="1"/>
  <c r="U1422" i="1" s="1"/>
  <c r="V1422" i="1" l="1"/>
  <c r="X1422" i="1" s="1"/>
  <c r="R1422" i="1"/>
  <c r="Z1422" i="1" l="1"/>
  <c r="AG1422" i="1"/>
  <c r="S1423" i="1"/>
  <c r="T1423" i="1" s="1"/>
  <c r="U1423" i="1" s="1"/>
  <c r="V1423" i="1" l="1"/>
  <c r="X1423" i="1" s="1"/>
  <c r="R1423" i="1"/>
  <c r="Z1423" i="1" l="1"/>
  <c r="AG1423" i="1"/>
  <c r="S1424" i="1"/>
  <c r="T1424" i="1" s="1"/>
  <c r="U1424" i="1" s="1"/>
  <c r="V1424" i="1" l="1"/>
  <c r="X1424" i="1" s="1"/>
  <c r="R1424" i="1"/>
  <c r="Z1424" i="1" l="1"/>
  <c r="AG1424" i="1"/>
  <c r="S1425" i="1"/>
  <c r="T1425" i="1" s="1"/>
  <c r="U1425" i="1" s="1"/>
  <c r="V1425" i="1" l="1"/>
  <c r="X1425" i="1" s="1"/>
  <c r="R1425" i="1"/>
  <c r="Z1425" i="1" l="1"/>
  <c r="AG1425" i="1"/>
  <c r="S1426" i="1"/>
  <c r="T1426" i="1" s="1"/>
  <c r="U1426" i="1" s="1"/>
  <c r="V1426" i="1" l="1"/>
  <c r="X1426" i="1" s="1"/>
  <c r="R1426" i="1"/>
  <c r="Z1426" i="1" l="1"/>
  <c r="AG1426" i="1"/>
  <c r="S1427" i="1"/>
  <c r="T1427" i="1" s="1"/>
  <c r="U1427" i="1" s="1"/>
  <c r="V1427" i="1" l="1"/>
  <c r="X1427" i="1" s="1"/>
  <c r="R1427" i="1"/>
  <c r="Z1427" i="1" l="1"/>
  <c r="AG1427" i="1"/>
  <c r="S1428" i="1"/>
  <c r="T1428" i="1" s="1"/>
  <c r="U1428" i="1" s="1"/>
  <c r="V1428" i="1" l="1"/>
  <c r="X1428" i="1" s="1"/>
  <c r="R1428" i="1"/>
  <c r="Z1428" i="1" l="1"/>
  <c r="AG1428" i="1"/>
  <c r="S1429" i="1"/>
  <c r="T1429" i="1" s="1"/>
  <c r="U1429" i="1" s="1"/>
  <c r="V1429" i="1" l="1"/>
  <c r="X1429" i="1" s="1"/>
  <c r="R1429" i="1"/>
  <c r="Z1429" i="1" l="1"/>
  <c r="AG1429" i="1"/>
  <c r="S1430" i="1"/>
  <c r="T1430" i="1" s="1"/>
  <c r="U1430" i="1" s="1"/>
  <c r="V1430" i="1" l="1"/>
  <c r="X1430" i="1" s="1"/>
  <c r="R1430" i="1"/>
  <c r="Z1430" i="1" l="1"/>
  <c r="AG1430" i="1"/>
  <c r="S1431" i="1"/>
  <c r="T1431" i="1" s="1"/>
  <c r="U1431" i="1" s="1"/>
  <c r="V1431" i="1" l="1"/>
  <c r="X1431" i="1" s="1"/>
  <c r="R1431" i="1"/>
  <c r="Z1431" i="1" l="1"/>
  <c r="AG1431" i="1"/>
  <c r="S1432" i="1"/>
  <c r="T1432" i="1" s="1"/>
  <c r="U1432" i="1" s="1"/>
  <c r="V1432" i="1" l="1"/>
  <c r="X1432" i="1" s="1"/>
  <c r="R1432" i="1"/>
  <c r="Z1432" i="1" l="1"/>
  <c r="AG1432" i="1"/>
  <c r="S1433" i="1"/>
  <c r="T1433" i="1" s="1"/>
  <c r="U1433" i="1" s="1"/>
  <c r="V1433" i="1" l="1"/>
  <c r="X1433" i="1" s="1"/>
  <c r="R1433" i="1"/>
  <c r="Z1433" i="1" l="1"/>
  <c r="AG1433" i="1"/>
  <c r="S1434" i="1"/>
  <c r="T1434" i="1" s="1"/>
  <c r="U1434" i="1" s="1"/>
  <c r="V1434" i="1" l="1"/>
  <c r="X1434" i="1" s="1"/>
  <c r="R1434" i="1"/>
  <c r="Z1434" i="1" l="1"/>
  <c r="AG1434" i="1"/>
  <c r="S1435" i="1"/>
  <c r="T1435" i="1" s="1"/>
  <c r="U1435" i="1" s="1"/>
  <c r="V1435" i="1" l="1"/>
  <c r="X1435" i="1" s="1"/>
  <c r="R1435" i="1"/>
  <c r="Z1435" i="1" l="1"/>
  <c r="AG1435" i="1"/>
  <c r="E39" i="5"/>
  <c r="S1436" i="1"/>
  <c r="T1436" i="1" s="1"/>
  <c r="U1436" i="1" s="1"/>
  <c r="V1436" i="1" l="1"/>
  <c r="X1436" i="1" s="1"/>
  <c r="R1436" i="1"/>
  <c r="Z1436" i="1" l="1"/>
  <c r="AG1436" i="1"/>
  <c r="R39" i="5"/>
  <c r="S1437" i="1"/>
  <c r="T1437" i="1" s="1"/>
  <c r="U1437" i="1" s="1"/>
  <c r="G39" i="5"/>
  <c r="I39" i="5"/>
  <c r="V1437" i="1" l="1"/>
  <c r="X1437" i="1" s="1"/>
  <c r="R1437" i="1"/>
  <c r="S1438" i="1" s="1"/>
  <c r="T1438" i="1" s="1"/>
  <c r="U1438" i="1" s="1"/>
  <c r="Z1437" i="1" l="1"/>
  <c r="AG1437" i="1"/>
  <c r="V1438" i="1"/>
  <c r="X1438" i="1" s="1"/>
  <c r="R1438" i="1"/>
  <c r="Z1438" i="1" l="1"/>
  <c r="AG1438" i="1"/>
  <c r="S1439" i="1"/>
  <c r="T1439" i="1" s="1"/>
  <c r="U1439" i="1" s="1"/>
  <c r="V1439" i="1" l="1"/>
  <c r="X1439" i="1" s="1"/>
  <c r="R1439" i="1"/>
  <c r="Z1439" i="1" l="1"/>
  <c r="AG1439" i="1"/>
  <c r="S1440" i="1"/>
  <c r="T1440" i="1" s="1"/>
  <c r="U1440" i="1" s="1"/>
  <c r="V1440" i="1" l="1"/>
  <c r="X1440" i="1" s="1"/>
  <c r="R1440" i="1"/>
  <c r="S1441" i="1" s="1"/>
  <c r="T1441" i="1" s="1"/>
  <c r="U1441" i="1" s="1"/>
  <c r="Z1440" i="1" l="1"/>
  <c r="AG1440" i="1"/>
  <c r="V1441" i="1"/>
  <c r="X1441" i="1" s="1"/>
  <c r="R1441" i="1"/>
  <c r="Z1441" i="1" l="1"/>
  <c r="AG1441" i="1"/>
  <c r="S1442" i="1"/>
  <c r="T1442" i="1" s="1"/>
  <c r="U1442" i="1" s="1"/>
  <c r="V1442" i="1" l="1"/>
  <c r="X1442" i="1" s="1"/>
  <c r="R1442" i="1"/>
  <c r="Z1442" i="1" l="1"/>
  <c r="AG1442" i="1"/>
  <c r="S1443" i="1"/>
  <c r="T1443" i="1" s="1"/>
  <c r="U1443" i="1" s="1"/>
  <c r="V1443" i="1" l="1"/>
  <c r="X1443" i="1" s="1"/>
  <c r="R1443" i="1"/>
  <c r="S1444" i="1" s="1"/>
  <c r="T1444" i="1" s="1"/>
  <c r="U1444" i="1" s="1"/>
  <c r="Z1443" i="1" l="1"/>
  <c r="AG1443" i="1"/>
  <c r="V1444" i="1"/>
  <c r="X1444" i="1" s="1"/>
  <c r="R1444" i="1"/>
  <c r="S1445" i="1" s="1"/>
  <c r="T1445" i="1" s="1"/>
  <c r="U1445" i="1" s="1"/>
  <c r="Z1444" i="1" l="1"/>
  <c r="AG1444" i="1"/>
  <c r="V1445" i="1"/>
  <c r="X1445" i="1" s="1"/>
  <c r="R1445" i="1"/>
  <c r="S1446" i="1" s="1"/>
  <c r="T1446" i="1" s="1"/>
  <c r="U1446" i="1" s="1"/>
  <c r="Z1445" i="1" l="1"/>
  <c r="AG1445" i="1"/>
  <c r="V1446" i="1"/>
  <c r="X1446" i="1" s="1"/>
  <c r="R1446" i="1"/>
  <c r="Z1446" i="1" l="1"/>
  <c r="AG1446" i="1"/>
  <c r="S1447" i="1"/>
  <c r="T1447" i="1" s="1"/>
  <c r="U1447" i="1" s="1"/>
  <c r="V1447" i="1" l="1"/>
  <c r="X1447" i="1" s="1"/>
  <c r="R1447" i="1"/>
  <c r="Z1447" i="1" l="1"/>
  <c r="AG1447" i="1"/>
  <c r="S1448" i="1"/>
  <c r="T1448" i="1" s="1"/>
  <c r="U1448" i="1" s="1"/>
  <c r="V1448" i="1" l="1"/>
  <c r="X1448" i="1" s="1"/>
  <c r="R1448" i="1"/>
  <c r="Z1448" i="1" l="1"/>
  <c r="AG1448" i="1"/>
  <c r="S1449" i="1"/>
  <c r="T1449" i="1" s="1"/>
  <c r="U1449" i="1" s="1"/>
  <c r="V1449" i="1" l="1"/>
  <c r="X1449" i="1" s="1"/>
  <c r="R1449" i="1"/>
  <c r="Z1449" i="1" l="1"/>
  <c r="AG1449" i="1"/>
  <c r="S1450" i="1"/>
  <c r="T1450" i="1" s="1"/>
  <c r="U1450" i="1" s="1"/>
  <c r="V1450" i="1" l="1"/>
  <c r="X1450" i="1" s="1"/>
  <c r="R1450" i="1"/>
  <c r="Z1450" i="1" l="1"/>
  <c r="AG1450" i="1"/>
  <c r="S1451" i="1"/>
  <c r="T1451" i="1" s="1"/>
  <c r="U1451" i="1" s="1"/>
  <c r="V1451" i="1" l="1"/>
  <c r="X1451" i="1" s="1"/>
  <c r="R1451" i="1"/>
  <c r="Z1451" i="1" l="1"/>
  <c r="AG1451" i="1"/>
  <c r="S1452" i="1"/>
  <c r="T1452" i="1" s="1"/>
  <c r="U1452" i="1" s="1"/>
  <c r="V1452" i="1" l="1"/>
  <c r="X1452" i="1" s="1"/>
  <c r="R1452" i="1"/>
  <c r="Z1452" i="1" l="1"/>
  <c r="AG1452" i="1"/>
  <c r="S1453" i="1"/>
  <c r="T1453" i="1" s="1"/>
  <c r="U1453" i="1" s="1"/>
  <c r="V1453" i="1" l="1"/>
  <c r="X1453" i="1" s="1"/>
  <c r="R1453" i="1"/>
  <c r="Z1453" i="1" l="1"/>
  <c r="AG1453" i="1"/>
  <c r="S1454" i="1"/>
  <c r="T1454" i="1" s="1"/>
  <c r="U1454" i="1" s="1"/>
  <c r="V1454" i="1" l="1"/>
  <c r="X1454" i="1" s="1"/>
  <c r="R1454" i="1"/>
  <c r="S1455" i="1" s="1"/>
  <c r="T1455" i="1" s="1"/>
  <c r="U1455" i="1" s="1"/>
  <c r="Z1454" i="1" l="1"/>
  <c r="AG1454" i="1"/>
  <c r="V1455" i="1"/>
  <c r="X1455" i="1" s="1"/>
  <c r="R1455" i="1"/>
  <c r="Z1455" i="1" l="1"/>
  <c r="AG1455" i="1"/>
  <c r="S1456" i="1"/>
  <c r="T1456" i="1" s="1"/>
  <c r="U1456" i="1" s="1"/>
  <c r="V1456" i="1" l="1"/>
  <c r="X1456" i="1" s="1"/>
  <c r="R1456" i="1"/>
  <c r="S1457" i="1" s="1"/>
  <c r="T1457" i="1" s="1"/>
  <c r="U1457" i="1" s="1"/>
  <c r="Z1456" i="1" l="1"/>
  <c r="AG1456" i="1"/>
  <c r="V1457" i="1"/>
  <c r="X1457" i="1" s="1"/>
  <c r="R1457" i="1"/>
  <c r="Z1457" i="1" l="1"/>
  <c r="AG1457" i="1"/>
  <c r="S1458" i="1"/>
  <c r="T1458" i="1" s="1"/>
  <c r="U1458" i="1" s="1"/>
  <c r="V1458" i="1" l="1"/>
  <c r="X1458" i="1" s="1"/>
  <c r="R1458" i="1"/>
  <c r="Z1458" i="1" l="1"/>
  <c r="AG1458" i="1"/>
  <c r="S1459" i="1"/>
  <c r="T1459" i="1" s="1"/>
  <c r="U1459" i="1" s="1"/>
  <c r="V1459" i="1" l="1"/>
  <c r="X1459" i="1" s="1"/>
  <c r="R1459" i="1"/>
  <c r="Z1459" i="1" l="1"/>
  <c r="AG1459" i="1"/>
  <c r="S1460" i="1"/>
  <c r="T1460" i="1" s="1"/>
  <c r="U1460" i="1" s="1"/>
  <c r="V1460" i="1" l="1"/>
  <c r="X1460" i="1" s="1"/>
  <c r="R1460" i="1"/>
  <c r="Z1460" i="1" l="1"/>
  <c r="AG1460" i="1"/>
  <c r="S1461" i="1"/>
  <c r="T1461" i="1" s="1"/>
  <c r="U1461" i="1" s="1"/>
  <c r="V1461" i="1" l="1"/>
  <c r="X1461" i="1" s="1"/>
  <c r="R1461" i="1"/>
  <c r="Z1461" i="1" l="1"/>
  <c r="AG1461" i="1"/>
  <c r="S1462" i="1"/>
  <c r="T1462" i="1" s="1"/>
  <c r="U1462" i="1" s="1"/>
  <c r="V1462" i="1" l="1"/>
  <c r="X1462" i="1" s="1"/>
  <c r="R1462" i="1"/>
  <c r="Z1462" i="1" l="1"/>
  <c r="AG1462" i="1"/>
  <c r="S1463" i="1"/>
  <c r="T1463" i="1" s="1"/>
  <c r="U1463" i="1" s="1"/>
  <c r="V1463" i="1" l="1"/>
  <c r="X1463" i="1" s="1"/>
  <c r="R1463" i="1"/>
  <c r="Z1463" i="1" l="1"/>
  <c r="AG1463" i="1"/>
  <c r="S1464" i="1"/>
  <c r="T1464" i="1" s="1"/>
  <c r="U1464" i="1" s="1"/>
  <c r="V1464" i="1" l="1"/>
  <c r="X1464" i="1" s="1"/>
  <c r="R1464" i="1"/>
  <c r="Z1464" i="1" l="1"/>
  <c r="AG1464" i="1"/>
  <c r="S1465" i="1"/>
  <c r="T1465" i="1" s="1"/>
  <c r="U1465" i="1" s="1"/>
  <c r="V1465" i="1" l="1"/>
  <c r="X1465" i="1" s="1"/>
  <c r="R1465" i="1"/>
  <c r="Z1465" i="1" l="1"/>
  <c r="AG1465" i="1"/>
  <c r="S1466" i="1"/>
  <c r="T1466" i="1" s="1"/>
  <c r="U1466" i="1" s="1"/>
  <c r="V1466" i="1" l="1"/>
  <c r="X1466" i="1" s="1"/>
  <c r="R1466" i="1"/>
  <c r="Z1466" i="1" l="1"/>
  <c r="AG1466" i="1"/>
  <c r="E40" i="5"/>
  <c r="S1467" i="1"/>
  <c r="T1467" i="1" s="1"/>
  <c r="U1467" i="1" s="1"/>
  <c r="V1467" i="1" l="1"/>
  <c r="X1467" i="1" s="1"/>
  <c r="R1467" i="1"/>
  <c r="Z1467" i="1" l="1"/>
  <c r="AG1467" i="1"/>
  <c r="R40" i="5"/>
  <c r="S1468" i="1"/>
  <c r="T1468" i="1" s="1"/>
  <c r="U1468" i="1" s="1"/>
  <c r="V1468" i="1" l="1"/>
  <c r="X1468" i="1" s="1"/>
  <c r="G40" i="5"/>
  <c r="I40" i="5"/>
  <c r="R1468" i="1"/>
  <c r="Z1468" i="1" l="1"/>
  <c r="AG1468" i="1"/>
  <c r="S1469" i="1"/>
  <c r="T1469" i="1" s="1"/>
  <c r="U1469" i="1" s="1"/>
  <c r="V1469" i="1" l="1"/>
  <c r="X1469" i="1" s="1"/>
  <c r="R1469" i="1"/>
  <c r="Z1469" i="1" l="1"/>
  <c r="AG1469" i="1"/>
  <c r="S1470" i="1"/>
  <c r="T1470" i="1" s="1"/>
  <c r="U1470" i="1" s="1"/>
  <c r="V1470" i="1" l="1"/>
  <c r="X1470" i="1" s="1"/>
  <c r="R1470" i="1"/>
  <c r="Z1470" i="1" l="1"/>
  <c r="AG1470" i="1"/>
  <c r="S1471" i="1"/>
  <c r="T1471" i="1" s="1"/>
  <c r="U1471" i="1" s="1"/>
  <c r="V1471" i="1" l="1"/>
  <c r="X1471" i="1" s="1"/>
  <c r="R1471" i="1"/>
  <c r="Z1471" i="1" l="1"/>
  <c r="AG1471" i="1"/>
  <c r="S1472" i="1"/>
  <c r="T1472" i="1" s="1"/>
  <c r="U1472" i="1" s="1"/>
  <c r="V1472" i="1" l="1"/>
  <c r="X1472" i="1" s="1"/>
  <c r="R1472" i="1"/>
  <c r="S1473" i="1" s="1"/>
  <c r="T1473" i="1" s="1"/>
  <c r="U1473" i="1" s="1"/>
  <c r="Z1472" i="1" l="1"/>
  <c r="AG1472" i="1"/>
  <c r="V1473" i="1"/>
  <c r="X1473" i="1" s="1"/>
  <c r="R1473" i="1"/>
  <c r="S1474" i="1" s="1"/>
  <c r="T1474" i="1" s="1"/>
  <c r="U1474" i="1" s="1"/>
  <c r="Z1473" i="1" l="1"/>
  <c r="AG1473" i="1"/>
  <c r="V1474" i="1"/>
  <c r="X1474" i="1" s="1"/>
  <c r="R1474" i="1"/>
  <c r="Z1474" i="1" l="1"/>
  <c r="AG1474" i="1"/>
  <c r="S1475" i="1"/>
  <c r="T1475" i="1" s="1"/>
  <c r="U1475" i="1" s="1"/>
  <c r="V1475" i="1" l="1"/>
  <c r="X1475" i="1" s="1"/>
  <c r="R1475" i="1"/>
  <c r="Z1475" i="1" l="1"/>
  <c r="AG1475" i="1"/>
  <c r="S1476" i="1"/>
  <c r="T1476" i="1" s="1"/>
  <c r="U1476" i="1" s="1"/>
  <c r="V1476" i="1" l="1"/>
  <c r="X1476" i="1" s="1"/>
  <c r="R1476" i="1"/>
  <c r="Z1476" i="1" l="1"/>
  <c r="AG1476" i="1"/>
  <c r="S1477" i="1"/>
  <c r="T1477" i="1" s="1"/>
  <c r="U1477" i="1" s="1"/>
  <c r="V1477" i="1" l="1"/>
  <c r="X1477" i="1" s="1"/>
  <c r="R1477" i="1"/>
  <c r="S1478" i="1" s="1"/>
  <c r="T1478" i="1" s="1"/>
  <c r="U1478" i="1" s="1"/>
  <c r="Z1477" i="1" l="1"/>
  <c r="AG1477" i="1"/>
  <c r="V1478" i="1"/>
  <c r="X1478" i="1" s="1"/>
  <c r="R1478" i="1"/>
  <c r="Z1478" i="1" l="1"/>
  <c r="AG1478" i="1"/>
  <c r="S1479" i="1"/>
  <c r="T1479" i="1" s="1"/>
  <c r="U1479" i="1" s="1"/>
  <c r="V1479" i="1" l="1"/>
  <c r="X1479" i="1" s="1"/>
  <c r="R1479" i="1"/>
  <c r="Z1479" i="1" l="1"/>
  <c r="AG1479" i="1"/>
  <c r="S1480" i="1"/>
  <c r="T1480" i="1" s="1"/>
  <c r="U1480" i="1" s="1"/>
  <c r="V1480" i="1" l="1"/>
  <c r="X1480" i="1" s="1"/>
  <c r="R1480" i="1"/>
  <c r="Z1480" i="1" l="1"/>
  <c r="AG1480" i="1"/>
  <c r="S1481" i="1"/>
  <c r="T1481" i="1" s="1"/>
  <c r="U1481" i="1" s="1"/>
  <c r="V1481" i="1" l="1"/>
  <c r="X1481" i="1" s="1"/>
  <c r="R1481" i="1"/>
  <c r="Z1481" i="1" l="1"/>
  <c r="AG1481" i="1"/>
  <c r="S1482" i="1"/>
  <c r="T1482" i="1" s="1"/>
  <c r="U1482" i="1" s="1"/>
  <c r="V1482" i="1" l="1"/>
  <c r="X1482" i="1" s="1"/>
  <c r="R1482" i="1"/>
  <c r="S1483" i="1" s="1"/>
  <c r="T1483" i="1" s="1"/>
  <c r="U1483" i="1" s="1"/>
  <c r="Z1482" i="1" l="1"/>
  <c r="AG1482" i="1"/>
  <c r="V1483" i="1"/>
  <c r="X1483" i="1" s="1"/>
  <c r="R1483" i="1"/>
  <c r="Z1483" i="1" l="1"/>
  <c r="AG1483" i="1"/>
  <c r="S1484" i="1"/>
  <c r="T1484" i="1" s="1"/>
  <c r="U1484" i="1" s="1"/>
  <c r="V1484" i="1" l="1"/>
  <c r="X1484" i="1" s="1"/>
  <c r="R1484" i="1"/>
  <c r="Z1484" i="1" l="1"/>
  <c r="AG1484" i="1"/>
  <c r="S1485" i="1"/>
  <c r="T1485" i="1" s="1"/>
  <c r="U1485" i="1" s="1"/>
  <c r="V1485" i="1" l="1"/>
  <c r="X1485" i="1" s="1"/>
  <c r="R1485" i="1"/>
  <c r="Z1485" i="1" l="1"/>
  <c r="AG1485" i="1"/>
  <c r="S1486" i="1"/>
  <c r="T1486" i="1" s="1"/>
  <c r="U1486" i="1" s="1"/>
  <c r="V1486" i="1" l="1"/>
  <c r="X1486" i="1" s="1"/>
  <c r="R1486" i="1"/>
  <c r="S1487" i="1" s="1"/>
  <c r="T1487" i="1" s="1"/>
  <c r="U1487" i="1" s="1"/>
  <c r="Z1486" i="1" l="1"/>
  <c r="AG1486" i="1"/>
  <c r="V1487" i="1"/>
  <c r="X1487" i="1" s="1"/>
  <c r="R1487" i="1"/>
  <c r="Z1487" i="1" l="1"/>
  <c r="AG1487" i="1"/>
  <c r="S1488" i="1"/>
  <c r="T1488" i="1" s="1"/>
  <c r="U1488" i="1" s="1"/>
  <c r="V1488" i="1" l="1"/>
  <c r="X1488" i="1" s="1"/>
  <c r="R1488" i="1"/>
  <c r="Z1488" i="1" l="1"/>
  <c r="AG1488" i="1"/>
  <c r="S1489" i="1"/>
  <c r="T1489" i="1" s="1"/>
  <c r="U1489" i="1" s="1"/>
  <c r="V1489" i="1" l="1"/>
  <c r="X1489" i="1" s="1"/>
  <c r="R1489" i="1"/>
  <c r="Z1489" i="1" l="1"/>
  <c r="AG1489" i="1"/>
  <c r="S1490" i="1"/>
  <c r="T1490" i="1" s="1"/>
  <c r="U1490" i="1" s="1"/>
  <c r="V1490" i="1" l="1"/>
  <c r="X1490" i="1" s="1"/>
  <c r="R1490" i="1"/>
  <c r="Z1490" i="1" l="1"/>
  <c r="AG1490" i="1"/>
  <c r="S1491" i="1"/>
  <c r="T1491" i="1" s="1"/>
  <c r="U1491" i="1" s="1"/>
  <c r="V1491" i="1" l="1"/>
  <c r="X1491" i="1" s="1"/>
  <c r="R1491" i="1"/>
  <c r="S1492" i="1" s="1"/>
  <c r="T1492" i="1" s="1"/>
  <c r="U1492" i="1" s="1"/>
  <c r="Z1491" i="1" l="1"/>
  <c r="AG1491" i="1"/>
  <c r="V1492" i="1"/>
  <c r="X1492" i="1" s="1"/>
  <c r="R1492" i="1"/>
  <c r="Z1492" i="1" l="1"/>
  <c r="AG1492" i="1"/>
  <c r="S1493" i="1"/>
  <c r="T1493" i="1" s="1"/>
  <c r="U1493" i="1" s="1"/>
  <c r="V1493" i="1" l="1"/>
  <c r="X1493" i="1" s="1"/>
  <c r="R1493" i="1"/>
  <c r="Z1493" i="1" l="1"/>
  <c r="AG1493" i="1"/>
  <c r="S1494" i="1"/>
  <c r="T1494" i="1" s="1"/>
  <c r="U1494" i="1" s="1"/>
  <c r="V1494" i="1" l="1"/>
  <c r="X1494" i="1" s="1"/>
  <c r="R1494" i="1"/>
  <c r="Z1494" i="1" l="1"/>
  <c r="AG1494" i="1"/>
  <c r="S1495" i="1"/>
  <c r="T1495" i="1" s="1"/>
  <c r="U1495" i="1" s="1"/>
  <c r="V1495" i="1" l="1"/>
  <c r="X1495" i="1" s="1"/>
  <c r="R1495" i="1"/>
  <c r="Z1495" i="1" l="1"/>
  <c r="AG1495" i="1"/>
  <c r="S1496" i="1"/>
  <c r="T1496" i="1" s="1"/>
  <c r="U1496" i="1" s="1"/>
  <c r="V1496" i="1" l="1"/>
  <c r="X1496" i="1" s="1"/>
  <c r="R1496" i="1"/>
  <c r="Z1496" i="1" l="1"/>
  <c r="AG1496" i="1"/>
  <c r="E41" i="5"/>
  <c r="S1497" i="1"/>
  <c r="T1497" i="1" s="1"/>
  <c r="U1497" i="1" s="1"/>
  <c r="V1497" i="1" l="1"/>
  <c r="X1497" i="1" s="1"/>
  <c r="R1497" i="1"/>
  <c r="Z1497" i="1" l="1"/>
  <c r="AG1497" i="1"/>
  <c r="R41" i="5"/>
  <c r="L8" i="5"/>
  <c r="S1498" i="1"/>
  <c r="T1498" i="1" s="1"/>
  <c r="U1498" i="1" s="1"/>
  <c r="V1498" i="1" l="1"/>
  <c r="X1498" i="1" s="1"/>
  <c r="G41" i="5"/>
  <c r="I41" i="5"/>
  <c r="R1498" i="1"/>
  <c r="S1499" i="1" s="1"/>
  <c r="T1499" i="1" s="1"/>
  <c r="U1499" i="1" s="1"/>
  <c r="N8" i="5"/>
  <c r="P8" i="5"/>
  <c r="Z1498" i="1" l="1"/>
  <c r="AG1498" i="1"/>
  <c r="V1499" i="1"/>
  <c r="X1499" i="1" s="1"/>
  <c r="R1499" i="1"/>
  <c r="Z1499" i="1" l="1"/>
  <c r="AG1499" i="1"/>
  <c r="S1500" i="1"/>
  <c r="T1500" i="1" s="1"/>
  <c r="U1500" i="1" s="1"/>
  <c r="V1500" i="1" l="1"/>
  <c r="X1500" i="1" s="1"/>
  <c r="R1500" i="1"/>
  <c r="Z1500" i="1" l="1"/>
  <c r="AG1500" i="1"/>
  <c r="S1501" i="1"/>
  <c r="T1501" i="1" s="1"/>
  <c r="U1501" i="1" s="1"/>
  <c r="V1501" i="1" l="1"/>
  <c r="X1501" i="1" s="1"/>
  <c r="R1501" i="1"/>
  <c r="Z1501" i="1" l="1"/>
  <c r="AG1501" i="1"/>
  <c r="S1502" i="1"/>
  <c r="T1502" i="1" s="1"/>
  <c r="U1502" i="1" s="1"/>
  <c r="V1502" i="1" l="1"/>
  <c r="X1502" i="1" s="1"/>
  <c r="R1502" i="1"/>
  <c r="Z1502" i="1" l="1"/>
  <c r="AG1502" i="1"/>
  <c r="S1503" i="1"/>
  <c r="T1503" i="1" s="1"/>
  <c r="U1503" i="1" s="1"/>
  <c r="V1503" i="1" l="1"/>
  <c r="X1503" i="1" s="1"/>
  <c r="R1503" i="1"/>
  <c r="S1504" i="1" s="1"/>
  <c r="T1504" i="1" s="1"/>
  <c r="U1504" i="1" s="1"/>
  <c r="Z1503" i="1" l="1"/>
  <c r="AG1503" i="1"/>
  <c r="V1504" i="1"/>
  <c r="X1504" i="1" s="1"/>
  <c r="R1504" i="1"/>
  <c r="Z1504" i="1" l="1"/>
  <c r="AG1504" i="1"/>
  <c r="S1505" i="1"/>
  <c r="T1505" i="1" s="1"/>
  <c r="U1505" i="1" s="1"/>
  <c r="V1505" i="1" l="1"/>
  <c r="X1505" i="1" s="1"/>
  <c r="R1505" i="1"/>
  <c r="Z1505" i="1" l="1"/>
  <c r="AG1505" i="1"/>
  <c r="S1506" i="1"/>
  <c r="T1506" i="1" s="1"/>
  <c r="U1506" i="1" s="1"/>
  <c r="V1506" i="1" l="1"/>
  <c r="X1506" i="1" s="1"/>
  <c r="R1506" i="1"/>
  <c r="Z1506" i="1" l="1"/>
  <c r="AG1506" i="1"/>
  <c r="S1507" i="1"/>
  <c r="T1507" i="1" s="1"/>
  <c r="U1507" i="1" s="1"/>
  <c r="V1507" i="1" l="1"/>
  <c r="X1507" i="1" s="1"/>
  <c r="R1507" i="1"/>
  <c r="Z1507" i="1" l="1"/>
  <c r="AG1507" i="1"/>
  <c r="S1508" i="1"/>
  <c r="T1508" i="1" s="1"/>
  <c r="U1508" i="1" s="1"/>
  <c r="V1508" i="1" l="1"/>
  <c r="X1508" i="1" s="1"/>
  <c r="R1508" i="1"/>
  <c r="Z1508" i="1" l="1"/>
  <c r="AG1508" i="1"/>
  <c r="S1509" i="1"/>
  <c r="T1509" i="1" s="1"/>
  <c r="U1509" i="1" s="1"/>
  <c r="V1509" i="1" l="1"/>
  <c r="X1509" i="1" s="1"/>
  <c r="R1509" i="1"/>
  <c r="Z1509" i="1" l="1"/>
  <c r="AG1509" i="1"/>
  <c r="S1510" i="1"/>
  <c r="T1510" i="1" s="1"/>
  <c r="U1510" i="1" s="1"/>
  <c r="V1510" i="1" l="1"/>
  <c r="X1510" i="1" s="1"/>
  <c r="R1510" i="1"/>
  <c r="Z1510" i="1" l="1"/>
  <c r="AG1510" i="1"/>
  <c r="S1511" i="1"/>
  <c r="T1511" i="1" s="1"/>
  <c r="U1511" i="1" s="1"/>
  <c r="V1511" i="1" l="1"/>
  <c r="X1511" i="1" s="1"/>
  <c r="R1511" i="1"/>
  <c r="Z1511" i="1" l="1"/>
  <c r="AG1511" i="1"/>
  <c r="S1512" i="1"/>
  <c r="T1512" i="1" s="1"/>
  <c r="U1512" i="1" s="1"/>
  <c r="V1512" i="1" l="1"/>
  <c r="X1512" i="1" s="1"/>
  <c r="R1512" i="1"/>
  <c r="Z1512" i="1" l="1"/>
  <c r="AG1512" i="1"/>
  <c r="S1513" i="1"/>
  <c r="T1513" i="1" s="1"/>
  <c r="U1513" i="1" s="1"/>
  <c r="V1513" i="1" l="1"/>
  <c r="X1513" i="1" s="1"/>
  <c r="R1513" i="1"/>
  <c r="Z1513" i="1" l="1"/>
  <c r="AG1513" i="1"/>
  <c r="S1514" i="1"/>
  <c r="T1514" i="1" s="1"/>
  <c r="U1514" i="1" s="1"/>
  <c r="V1514" i="1" l="1"/>
  <c r="X1514" i="1" s="1"/>
  <c r="R1514" i="1"/>
  <c r="Z1514" i="1" l="1"/>
  <c r="AG1514" i="1"/>
  <c r="S1515" i="1"/>
  <c r="T1515" i="1" s="1"/>
  <c r="U1515" i="1" s="1"/>
  <c r="V1515" i="1" l="1"/>
  <c r="X1515" i="1" s="1"/>
  <c r="R1515" i="1"/>
  <c r="Z1515" i="1" l="1"/>
  <c r="AG1515" i="1"/>
  <c r="S1516" i="1"/>
  <c r="T1516" i="1" s="1"/>
  <c r="U1516" i="1" s="1"/>
  <c r="V1516" i="1" l="1"/>
  <c r="X1516" i="1" s="1"/>
  <c r="R1516" i="1"/>
  <c r="Z1516" i="1" l="1"/>
  <c r="AG1516" i="1"/>
  <c r="S1517" i="1"/>
  <c r="T1517" i="1" s="1"/>
  <c r="U1517" i="1" s="1"/>
  <c r="V1517" i="1" l="1"/>
  <c r="X1517" i="1" s="1"/>
  <c r="R1517" i="1"/>
  <c r="Z1517" i="1" l="1"/>
  <c r="AG1517" i="1"/>
  <c r="S1518" i="1"/>
  <c r="T1518" i="1" s="1"/>
  <c r="U1518" i="1" s="1"/>
  <c r="V1518" i="1" l="1"/>
  <c r="X1518" i="1" s="1"/>
  <c r="R1518" i="1"/>
  <c r="Z1518" i="1" l="1"/>
  <c r="AG1518" i="1"/>
  <c r="S1519" i="1"/>
  <c r="T1519" i="1" s="1"/>
  <c r="U1519" i="1" s="1"/>
  <c r="V1519" i="1" l="1"/>
  <c r="X1519" i="1" s="1"/>
  <c r="R1519" i="1"/>
  <c r="Z1519" i="1" l="1"/>
  <c r="AG1519" i="1"/>
  <c r="S1520" i="1"/>
  <c r="T1520" i="1" s="1"/>
  <c r="U1520" i="1" s="1"/>
  <c r="V1520" i="1" l="1"/>
  <c r="X1520" i="1" s="1"/>
  <c r="R1520" i="1"/>
  <c r="Z1520" i="1" l="1"/>
  <c r="AG1520" i="1"/>
  <c r="S1521" i="1"/>
  <c r="T1521" i="1" s="1"/>
  <c r="U1521" i="1" s="1"/>
  <c r="V1521" i="1" l="1"/>
  <c r="X1521" i="1" s="1"/>
  <c r="R1521" i="1"/>
  <c r="Z1521" i="1" l="1"/>
  <c r="AG1521" i="1"/>
  <c r="S1522" i="1"/>
  <c r="T1522" i="1" s="1"/>
  <c r="U1522" i="1" s="1"/>
  <c r="V1522" i="1" l="1"/>
  <c r="X1522" i="1" s="1"/>
  <c r="R1522" i="1"/>
  <c r="Z1522" i="1" l="1"/>
  <c r="AG1522" i="1"/>
  <c r="S1523" i="1"/>
  <c r="T1523" i="1" s="1"/>
  <c r="U1523" i="1" s="1"/>
  <c r="V1523" i="1" l="1"/>
  <c r="X1523" i="1" s="1"/>
  <c r="R1523" i="1"/>
  <c r="Z1523" i="1" l="1"/>
  <c r="AG1523" i="1"/>
  <c r="S1524" i="1"/>
  <c r="T1524" i="1" s="1"/>
  <c r="U1524" i="1" s="1"/>
  <c r="V1524" i="1" l="1"/>
  <c r="X1524" i="1" s="1"/>
  <c r="R1524" i="1"/>
  <c r="Z1524" i="1" l="1"/>
  <c r="AG1524" i="1"/>
  <c r="S1525" i="1"/>
  <c r="T1525" i="1" s="1"/>
  <c r="U1525" i="1" s="1"/>
  <c r="V1525" i="1" l="1"/>
  <c r="X1525" i="1" s="1"/>
  <c r="R1525" i="1"/>
  <c r="S1526" i="1" s="1"/>
  <c r="T1526" i="1" s="1"/>
  <c r="U1526" i="1" s="1"/>
  <c r="Z1525" i="1" l="1"/>
  <c r="AG1525" i="1"/>
  <c r="V1526" i="1"/>
  <c r="X1526" i="1" s="1"/>
  <c r="R1526" i="1"/>
  <c r="Z1526" i="1" l="1"/>
  <c r="AG1526" i="1"/>
  <c r="S1527" i="1"/>
  <c r="T1527" i="1" s="1"/>
  <c r="U1527" i="1" s="1"/>
  <c r="V1527" i="1" l="1"/>
  <c r="X1527" i="1" s="1"/>
  <c r="R1527" i="1"/>
  <c r="Z1527" i="1" l="1"/>
  <c r="AG1527" i="1"/>
  <c r="E42" i="5"/>
  <c r="S1528" i="1"/>
  <c r="T1528" i="1" s="1"/>
  <c r="U1528" i="1" s="1"/>
  <c r="V1528" i="1" l="1"/>
  <c r="X1528" i="1" s="1"/>
  <c r="R1528" i="1"/>
  <c r="Z1528" i="1" l="1"/>
  <c r="AG1528" i="1"/>
  <c r="R42" i="5"/>
  <c r="S1529" i="1"/>
  <c r="T1529" i="1" s="1"/>
  <c r="U1529" i="1" s="1"/>
  <c r="V1529" i="1" l="1"/>
  <c r="X1529" i="1" s="1"/>
  <c r="I42" i="5"/>
  <c r="G42" i="5"/>
  <c r="R1529" i="1"/>
  <c r="S1530" i="1" s="1"/>
  <c r="T1530" i="1" s="1"/>
  <c r="U1530" i="1" s="1"/>
  <c r="Z1529" i="1" l="1"/>
  <c r="AG1529" i="1"/>
  <c r="V1530" i="1"/>
  <c r="X1530" i="1" s="1"/>
  <c r="R1530" i="1"/>
  <c r="S1531" i="1" s="1"/>
  <c r="T1531" i="1" s="1"/>
  <c r="U1531" i="1" s="1"/>
  <c r="Z1530" i="1" l="1"/>
  <c r="AG1530" i="1"/>
  <c r="V1531" i="1"/>
  <c r="X1531" i="1" s="1"/>
  <c r="R1531" i="1"/>
  <c r="Z1531" i="1" l="1"/>
  <c r="AG1531" i="1"/>
  <c r="S1532" i="1"/>
  <c r="T1532" i="1" s="1"/>
  <c r="U1532" i="1" s="1"/>
  <c r="V1532" i="1" l="1"/>
  <c r="X1532" i="1" s="1"/>
  <c r="R1532" i="1"/>
  <c r="Z1532" i="1" l="1"/>
  <c r="AG1532" i="1"/>
  <c r="S1533" i="1"/>
  <c r="T1533" i="1" s="1"/>
  <c r="U1533" i="1" s="1"/>
  <c r="V1533" i="1" l="1"/>
  <c r="X1533" i="1" s="1"/>
  <c r="R1533" i="1"/>
  <c r="S1534" i="1" s="1"/>
  <c r="T1534" i="1" s="1"/>
  <c r="U1534" i="1" s="1"/>
  <c r="Z1533" i="1" l="1"/>
  <c r="AG1533" i="1"/>
  <c r="V1534" i="1"/>
  <c r="X1534" i="1" s="1"/>
  <c r="R1534" i="1"/>
  <c r="Z1534" i="1" l="1"/>
  <c r="AG1534" i="1"/>
  <c r="S1535" i="1"/>
  <c r="T1535" i="1" s="1"/>
  <c r="U1535" i="1" s="1"/>
  <c r="V1535" i="1" l="1"/>
  <c r="X1535" i="1" s="1"/>
  <c r="R1535" i="1"/>
  <c r="Z1535" i="1" l="1"/>
  <c r="AG1535" i="1"/>
  <c r="S1536" i="1"/>
  <c r="T1536" i="1" s="1"/>
  <c r="U1536" i="1" s="1"/>
  <c r="V1536" i="1" l="1"/>
  <c r="X1536" i="1" s="1"/>
  <c r="R1536" i="1"/>
  <c r="Z1536" i="1" l="1"/>
  <c r="AG1536" i="1"/>
  <c r="S1537" i="1"/>
  <c r="T1537" i="1" s="1"/>
  <c r="U1537" i="1" s="1"/>
  <c r="V1537" i="1" l="1"/>
  <c r="X1537" i="1" s="1"/>
  <c r="R1537" i="1"/>
  <c r="Z1537" i="1" l="1"/>
  <c r="AG1537" i="1"/>
  <c r="S1538" i="1"/>
  <c r="T1538" i="1" s="1"/>
  <c r="U1538" i="1" s="1"/>
  <c r="V1538" i="1" l="1"/>
  <c r="X1538" i="1" s="1"/>
  <c r="R1538" i="1"/>
  <c r="S1539" i="1" s="1"/>
  <c r="T1539" i="1" s="1"/>
  <c r="U1539" i="1" s="1"/>
  <c r="Z1538" i="1" l="1"/>
  <c r="AG1538" i="1"/>
  <c r="V1539" i="1"/>
  <c r="X1539" i="1" s="1"/>
  <c r="R1539" i="1"/>
  <c r="Z1539" i="1" l="1"/>
  <c r="AG1539" i="1"/>
  <c r="S1540" i="1"/>
  <c r="T1540" i="1" s="1"/>
  <c r="U1540" i="1" s="1"/>
  <c r="V1540" i="1" l="1"/>
  <c r="X1540" i="1" s="1"/>
  <c r="R1540" i="1"/>
  <c r="Z1540" i="1" l="1"/>
  <c r="AG1540" i="1"/>
  <c r="S1541" i="1"/>
  <c r="T1541" i="1" s="1"/>
  <c r="U1541" i="1" s="1"/>
  <c r="V1541" i="1" l="1"/>
  <c r="X1541" i="1" s="1"/>
  <c r="R1541" i="1"/>
  <c r="Z1541" i="1" l="1"/>
  <c r="AG1541" i="1"/>
  <c r="S1542" i="1"/>
  <c r="T1542" i="1" s="1"/>
  <c r="U1542" i="1" s="1"/>
  <c r="V1542" i="1" l="1"/>
  <c r="X1542" i="1" s="1"/>
  <c r="R1542" i="1"/>
  <c r="S1543" i="1" s="1"/>
  <c r="T1543" i="1" s="1"/>
  <c r="U1543" i="1" s="1"/>
  <c r="Z1542" i="1" l="1"/>
  <c r="AG1542" i="1"/>
  <c r="V1543" i="1"/>
  <c r="X1543" i="1" s="1"/>
  <c r="R1543" i="1"/>
  <c r="Z1543" i="1" l="1"/>
  <c r="AG1543" i="1"/>
  <c r="S1544" i="1"/>
  <c r="T1544" i="1" s="1"/>
  <c r="U1544" i="1" s="1"/>
  <c r="V1544" i="1" l="1"/>
  <c r="X1544" i="1" s="1"/>
  <c r="R1544" i="1"/>
  <c r="Z1544" i="1" l="1"/>
  <c r="AG1544" i="1"/>
  <c r="S1545" i="1"/>
  <c r="T1545" i="1" s="1"/>
  <c r="U1545" i="1" s="1"/>
  <c r="V1545" i="1" l="1"/>
  <c r="X1545" i="1" s="1"/>
  <c r="R1545" i="1"/>
  <c r="Z1545" i="1" l="1"/>
  <c r="AG1545" i="1"/>
  <c r="S1546" i="1"/>
  <c r="T1546" i="1" s="1"/>
  <c r="U1546" i="1" s="1"/>
  <c r="V1546" i="1" l="1"/>
  <c r="X1546" i="1" s="1"/>
  <c r="R1546" i="1"/>
  <c r="Z1546" i="1" l="1"/>
  <c r="AG1546" i="1"/>
  <c r="S1547" i="1"/>
  <c r="T1547" i="1" s="1"/>
  <c r="U1547" i="1" s="1"/>
  <c r="V1547" i="1" l="1"/>
  <c r="X1547" i="1" s="1"/>
  <c r="R1547" i="1"/>
  <c r="Z1547" i="1" l="1"/>
  <c r="AG1547" i="1"/>
  <c r="S1548" i="1"/>
  <c r="T1548" i="1" s="1"/>
  <c r="U1548" i="1" s="1"/>
  <c r="V1548" i="1" l="1"/>
  <c r="X1548" i="1" s="1"/>
  <c r="R1548" i="1"/>
  <c r="S1549" i="1" s="1"/>
  <c r="T1549" i="1" s="1"/>
  <c r="U1549" i="1" s="1"/>
  <c r="Z1548" i="1" l="1"/>
  <c r="AG1548" i="1"/>
  <c r="V1549" i="1"/>
  <c r="X1549" i="1" s="1"/>
  <c r="R1549" i="1"/>
  <c r="Z1549" i="1" l="1"/>
  <c r="AG1549" i="1"/>
  <c r="S1550" i="1"/>
  <c r="T1550" i="1" s="1"/>
  <c r="U1550" i="1" s="1"/>
  <c r="V1550" i="1" l="1"/>
  <c r="X1550" i="1" s="1"/>
  <c r="R1550" i="1"/>
  <c r="Z1550" i="1" l="1"/>
  <c r="AG1550" i="1"/>
  <c r="S1551" i="1"/>
  <c r="T1551" i="1" s="1"/>
  <c r="U1551" i="1" s="1"/>
  <c r="V1551" i="1" l="1"/>
  <c r="X1551" i="1" s="1"/>
  <c r="R1551" i="1"/>
  <c r="Z1551" i="1" l="1"/>
  <c r="AG1551" i="1"/>
  <c r="S1552" i="1"/>
  <c r="T1552" i="1" s="1"/>
  <c r="U1552" i="1" s="1"/>
  <c r="V1552" i="1" l="1"/>
  <c r="X1552" i="1" s="1"/>
  <c r="R1552" i="1"/>
  <c r="Z1552" i="1" l="1"/>
  <c r="AG1552" i="1"/>
  <c r="S1553" i="1"/>
  <c r="T1553" i="1" s="1"/>
  <c r="U1553" i="1" s="1"/>
  <c r="V1553" i="1" l="1"/>
  <c r="X1553" i="1" s="1"/>
  <c r="R1553" i="1"/>
  <c r="Z1553" i="1" l="1"/>
  <c r="AG1553" i="1"/>
  <c r="S1554" i="1"/>
  <c r="T1554" i="1" s="1"/>
  <c r="U1554" i="1" s="1"/>
  <c r="V1554" i="1" l="1"/>
  <c r="X1554" i="1" s="1"/>
  <c r="R1554" i="1"/>
  <c r="Z1554" i="1" l="1"/>
  <c r="AG1554" i="1"/>
  <c r="S1555" i="1"/>
  <c r="T1555" i="1" s="1"/>
  <c r="U1555" i="1" s="1"/>
  <c r="V1555" i="1" l="1"/>
  <c r="X1555" i="1" s="1"/>
  <c r="R1555" i="1"/>
  <c r="Z1555" i="1" l="1"/>
  <c r="AG1555" i="1"/>
  <c r="S1556" i="1"/>
  <c r="T1556" i="1" s="1"/>
  <c r="U1556" i="1" s="1"/>
  <c r="V1556" i="1" l="1"/>
  <c r="X1556" i="1" s="1"/>
  <c r="R1556" i="1"/>
  <c r="Z1556" i="1" l="1"/>
  <c r="AG1556" i="1"/>
  <c r="S1557" i="1"/>
  <c r="T1557" i="1" s="1"/>
  <c r="U1557" i="1" s="1"/>
  <c r="V1557" i="1" l="1"/>
  <c r="X1557" i="1" s="1"/>
  <c r="R1557" i="1"/>
  <c r="S1558" i="1" s="1"/>
  <c r="T1558" i="1" s="1"/>
  <c r="U1558" i="1" s="1"/>
  <c r="Z1557" i="1" l="1"/>
  <c r="AG1557" i="1"/>
  <c r="E43" i="5"/>
  <c r="V1558" i="1"/>
  <c r="X1558" i="1" s="1"/>
  <c r="R1558" i="1"/>
  <c r="S1559" i="1" s="1"/>
  <c r="T1559" i="1" s="1"/>
  <c r="U1559" i="1" s="1"/>
  <c r="Z1558" i="1" l="1"/>
  <c r="AG1558" i="1"/>
  <c r="R43" i="5"/>
  <c r="V1559" i="1"/>
  <c r="X1559" i="1" s="1"/>
  <c r="R1559" i="1"/>
  <c r="G43" i="5"/>
  <c r="I43" i="5"/>
  <c r="Z1559" i="1" l="1"/>
  <c r="AG1559" i="1"/>
  <c r="S1560" i="1"/>
  <c r="T1560" i="1" s="1"/>
  <c r="U1560" i="1" s="1"/>
  <c r="V1560" i="1" l="1"/>
  <c r="X1560" i="1" s="1"/>
  <c r="R1560" i="1"/>
  <c r="S1561" i="1" s="1"/>
  <c r="T1561" i="1" s="1"/>
  <c r="U1561" i="1" s="1"/>
  <c r="Z1560" i="1" l="1"/>
  <c r="AG1560" i="1"/>
  <c r="V1561" i="1"/>
  <c r="X1561" i="1" s="1"/>
  <c r="R1561" i="1"/>
  <c r="Z1561" i="1" l="1"/>
  <c r="AG1561" i="1"/>
  <c r="S1562" i="1"/>
  <c r="T1562" i="1" s="1"/>
  <c r="U1562" i="1" s="1"/>
  <c r="V1562" i="1" l="1"/>
  <c r="X1562" i="1" s="1"/>
  <c r="R1562" i="1"/>
  <c r="Z1562" i="1" l="1"/>
  <c r="AG1562" i="1"/>
  <c r="S1563" i="1"/>
  <c r="T1563" i="1" s="1"/>
  <c r="U1563" i="1" s="1"/>
  <c r="V1563" i="1" l="1"/>
  <c r="X1563" i="1" s="1"/>
  <c r="R1563" i="1"/>
  <c r="Z1563" i="1" l="1"/>
  <c r="AG1563" i="1"/>
  <c r="S1564" i="1"/>
  <c r="T1564" i="1" s="1"/>
  <c r="U1564" i="1" s="1"/>
  <c r="V1564" i="1" l="1"/>
  <c r="X1564" i="1" s="1"/>
  <c r="R1564" i="1"/>
  <c r="Z1564" i="1" l="1"/>
  <c r="AG1564" i="1"/>
  <c r="S1565" i="1"/>
  <c r="T1565" i="1" s="1"/>
  <c r="U1565" i="1" s="1"/>
  <c r="V1565" i="1" l="1"/>
  <c r="X1565" i="1" s="1"/>
  <c r="R1565" i="1"/>
  <c r="Z1565" i="1" l="1"/>
  <c r="AG1565" i="1"/>
  <c r="S1566" i="1"/>
  <c r="T1566" i="1" s="1"/>
  <c r="U1566" i="1" s="1"/>
  <c r="V1566" i="1" l="1"/>
  <c r="X1566" i="1" s="1"/>
  <c r="R1566" i="1"/>
  <c r="S1567" i="1" s="1"/>
  <c r="T1567" i="1" s="1"/>
  <c r="U1567" i="1" s="1"/>
  <c r="Z1566" i="1" l="1"/>
  <c r="AG1566" i="1"/>
  <c r="V1567" i="1"/>
  <c r="X1567" i="1" s="1"/>
  <c r="R1567" i="1"/>
  <c r="S1568" i="1" s="1"/>
  <c r="T1568" i="1" s="1"/>
  <c r="U1568" i="1" s="1"/>
  <c r="Z1567" i="1" l="1"/>
  <c r="AG1567" i="1"/>
  <c r="V1568" i="1"/>
  <c r="X1568" i="1" s="1"/>
  <c r="R1568" i="1"/>
  <c r="S1569" i="1" s="1"/>
  <c r="T1569" i="1" s="1"/>
  <c r="U1569" i="1" s="1"/>
  <c r="Z1568" i="1" l="1"/>
  <c r="AG1568" i="1"/>
  <c r="V1569" i="1"/>
  <c r="X1569" i="1" s="1"/>
  <c r="R1569" i="1"/>
  <c r="Z1569" i="1" l="1"/>
  <c r="AG1569" i="1"/>
  <c r="S1570" i="1"/>
  <c r="T1570" i="1" s="1"/>
  <c r="U1570" i="1" s="1"/>
  <c r="V1570" i="1" l="1"/>
  <c r="X1570" i="1" s="1"/>
  <c r="R1570" i="1"/>
  <c r="S1571" i="1" s="1"/>
  <c r="T1571" i="1" s="1"/>
  <c r="U1571" i="1" s="1"/>
  <c r="Z1570" i="1" l="1"/>
  <c r="AG1570" i="1"/>
  <c r="V1571" i="1"/>
  <c r="X1571" i="1" s="1"/>
  <c r="R1571" i="1"/>
  <c r="S1572" i="1" s="1"/>
  <c r="T1572" i="1" s="1"/>
  <c r="U1572" i="1" s="1"/>
  <c r="Z1571" i="1" l="1"/>
  <c r="AG1571" i="1"/>
  <c r="V1572" i="1"/>
  <c r="X1572" i="1" s="1"/>
  <c r="R1572" i="1"/>
  <c r="Z1572" i="1" l="1"/>
  <c r="AG1572" i="1"/>
  <c r="S1573" i="1"/>
  <c r="T1573" i="1" s="1"/>
  <c r="U1573" i="1" s="1"/>
  <c r="V1573" i="1" l="1"/>
  <c r="X1573" i="1" s="1"/>
  <c r="R1573" i="1"/>
  <c r="S1574" i="1" s="1"/>
  <c r="T1574" i="1" s="1"/>
  <c r="U1574" i="1" s="1"/>
  <c r="Z1573" i="1" l="1"/>
  <c r="AG1573" i="1"/>
  <c r="V1574" i="1"/>
  <c r="X1574" i="1" s="1"/>
  <c r="R1574" i="1"/>
  <c r="S1575" i="1" s="1"/>
  <c r="T1575" i="1" s="1"/>
  <c r="U1575" i="1" s="1"/>
  <c r="Z1574" i="1" l="1"/>
  <c r="AG1574" i="1"/>
  <c r="V1575" i="1"/>
  <c r="X1575" i="1" s="1"/>
  <c r="R1575" i="1"/>
  <c r="S1576" i="1" s="1"/>
  <c r="T1576" i="1" s="1"/>
  <c r="U1576" i="1" s="1"/>
  <c r="Z1575" i="1" l="1"/>
  <c r="AG1575" i="1"/>
  <c r="V1576" i="1"/>
  <c r="X1576" i="1" s="1"/>
  <c r="R1576" i="1"/>
  <c r="S1577" i="1" s="1"/>
  <c r="T1577" i="1" s="1"/>
  <c r="U1577" i="1" s="1"/>
  <c r="Z1576" i="1" l="1"/>
  <c r="AG1576" i="1"/>
  <c r="V1577" i="1"/>
  <c r="X1577" i="1" s="1"/>
  <c r="R1577" i="1"/>
  <c r="S1578" i="1" s="1"/>
  <c r="T1578" i="1" s="1"/>
  <c r="U1578" i="1" s="1"/>
  <c r="Z1577" i="1" l="1"/>
  <c r="AG1577" i="1"/>
  <c r="V1578" i="1"/>
  <c r="X1578" i="1" s="1"/>
  <c r="R1578" i="1"/>
  <c r="S1579" i="1" s="1"/>
  <c r="T1579" i="1" s="1"/>
  <c r="U1579" i="1" s="1"/>
  <c r="Z1578" i="1" l="1"/>
  <c r="AG1578" i="1"/>
  <c r="V1579" i="1"/>
  <c r="X1579" i="1" s="1"/>
  <c r="R1579" i="1"/>
  <c r="S1580" i="1" s="1"/>
  <c r="T1580" i="1" s="1"/>
  <c r="U1580" i="1" s="1"/>
  <c r="Z1579" i="1" l="1"/>
  <c r="AG1579" i="1"/>
  <c r="V1580" i="1"/>
  <c r="X1580" i="1" s="1"/>
  <c r="R1580" i="1"/>
  <c r="S1581" i="1" s="1"/>
  <c r="T1581" i="1" s="1"/>
  <c r="U1581" i="1" s="1"/>
  <c r="Z1580" i="1" l="1"/>
  <c r="AG1580" i="1"/>
  <c r="V1581" i="1"/>
  <c r="X1581" i="1" s="1"/>
  <c r="R1581" i="1"/>
  <c r="Z1581" i="1" l="1"/>
  <c r="AG1581" i="1"/>
  <c r="S1582" i="1"/>
  <c r="T1582" i="1" s="1"/>
  <c r="U1582" i="1" s="1"/>
  <c r="V1582" i="1" l="1"/>
  <c r="X1582" i="1" s="1"/>
  <c r="R1582" i="1"/>
  <c r="Z1582" i="1" l="1"/>
  <c r="AG1582" i="1"/>
  <c r="S1583" i="1"/>
  <c r="T1583" i="1" s="1"/>
  <c r="U1583" i="1" s="1"/>
  <c r="V1583" i="1" l="1"/>
  <c r="X1583" i="1" s="1"/>
  <c r="R1583" i="1"/>
  <c r="Z1583" i="1" l="1"/>
  <c r="AG1583" i="1"/>
  <c r="S1584" i="1"/>
  <c r="T1584" i="1" s="1"/>
  <c r="U1584" i="1" s="1"/>
  <c r="V1584" i="1" l="1"/>
  <c r="X1584" i="1" s="1"/>
  <c r="R1584" i="1"/>
  <c r="Z1584" i="1" l="1"/>
  <c r="AG1584" i="1"/>
  <c r="S1585" i="1"/>
  <c r="T1585" i="1" s="1"/>
  <c r="U1585" i="1" s="1"/>
  <c r="V1585" i="1" l="1"/>
  <c r="X1585" i="1" s="1"/>
  <c r="R1585" i="1"/>
  <c r="Z1585" i="1" l="1"/>
  <c r="AG1585" i="1"/>
  <c r="S1586" i="1"/>
  <c r="T1586" i="1" s="1"/>
  <c r="U1586" i="1" s="1"/>
  <c r="V1586" i="1" l="1"/>
  <c r="X1586" i="1" s="1"/>
  <c r="R1586" i="1"/>
  <c r="S1587" i="1" s="1"/>
  <c r="T1587" i="1" s="1"/>
  <c r="U1587" i="1" s="1"/>
  <c r="Z1586" i="1" l="1"/>
  <c r="AG1586" i="1"/>
  <c r="V1587" i="1"/>
  <c r="X1587" i="1" s="1"/>
  <c r="R1587" i="1"/>
  <c r="Z1587" i="1" l="1"/>
  <c r="AG1587" i="1"/>
  <c r="S1588" i="1"/>
  <c r="T1588" i="1" s="1"/>
  <c r="U1588" i="1" s="1"/>
  <c r="V1588" i="1" l="1"/>
  <c r="X1588" i="1" s="1"/>
  <c r="R1588" i="1"/>
  <c r="Z1588" i="1" l="1"/>
  <c r="AG1588" i="1"/>
  <c r="E44" i="5"/>
  <c r="S1589" i="1"/>
  <c r="T1589" i="1" s="1"/>
  <c r="U1589" i="1" s="1"/>
  <c r="V1589" i="1" l="1"/>
  <c r="X1589" i="1" s="1"/>
  <c r="R1589" i="1"/>
  <c r="S1590" i="1" s="1"/>
  <c r="Z1589" i="1" l="1"/>
  <c r="AG1589" i="1"/>
  <c r="R44" i="5"/>
  <c r="T1590" i="1"/>
  <c r="U1590" i="1" s="1"/>
  <c r="R1590" i="1"/>
  <c r="S1591" i="1" s="1"/>
  <c r="T1591" i="1" s="1"/>
  <c r="U1591" i="1" s="1"/>
  <c r="I44" i="5"/>
  <c r="G44" i="5"/>
  <c r="V1591" i="1" l="1"/>
  <c r="X1591" i="1" s="1"/>
  <c r="V1590" i="1"/>
  <c r="X1590" i="1" s="1"/>
  <c r="R1591" i="1"/>
  <c r="Z1590" i="1" l="1"/>
  <c r="AG1590" i="1"/>
  <c r="Z1591" i="1"/>
  <c r="AG1591" i="1"/>
  <c r="S1592" i="1"/>
  <c r="T1592" i="1" s="1"/>
  <c r="U1592" i="1" s="1"/>
  <c r="V1592" i="1" l="1"/>
  <c r="X1592" i="1" s="1"/>
  <c r="R1592" i="1"/>
  <c r="Z1592" i="1" l="1"/>
  <c r="AG1592" i="1"/>
  <c r="S1593" i="1"/>
  <c r="T1593" i="1" s="1"/>
  <c r="U1593" i="1" s="1"/>
  <c r="V1593" i="1" l="1"/>
  <c r="X1593" i="1" s="1"/>
  <c r="R1593" i="1"/>
  <c r="S1594" i="1" s="1"/>
  <c r="T1594" i="1" s="1"/>
  <c r="U1594" i="1" s="1"/>
  <c r="Z1593" i="1" l="1"/>
  <c r="AG1593" i="1"/>
  <c r="V1594" i="1"/>
  <c r="X1594" i="1" s="1"/>
  <c r="R1594" i="1"/>
  <c r="Z1594" i="1" l="1"/>
  <c r="AG1594" i="1"/>
  <c r="S1595" i="1"/>
  <c r="T1595" i="1" s="1"/>
  <c r="U1595" i="1" s="1"/>
  <c r="V1595" i="1" l="1"/>
  <c r="X1595" i="1" s="1"/>
  <c r="R1595" i="1"/>
  <c r="S1596" i="1" s="1"/>
  <c r="T1596" i="1" s="1"/>
  <c r="U1596" i="1" s="1"/>
  <c r="Z1595" i="1" l="1"/>
  <c r="AG1595" i="1"/>
  <c r="V1596" i="1"/>
  <c r="X1596" i="1" s="1"/>
  <c r="R1596" i="1"/>
  <c r="Z1596" i="1" l="1"/>
  <c r="AG1596" i="1"/>
  <c r="S1597" i="1"/>
  <c r="T1597" i="1" s="1"/>
  <c r="U1597" i="1" s="1"/>
  <c r="V1597" i="1" l="1"/>
  <c r="X1597" i="1" s="1"/>
  <c r="R1597" i="1"/>
  <c r="S1598" i="1" s="1"/>
  <c r="T1598" i="1" s="1"/>
  <c r="U1598" i="1" s="1"/>
  <c r="Z1597" i="1" l="1"/>
  <c r="AG1597" i="1"/>
  <c r="V1598" i="1"/>
  <c r="X1598" i="1" s="1"/>
  <c r="R1598" i="1"/>
  <c r="S1599" i="1" s="1"/>
  <c r="T1599" i="1" s="1"/>
  <c r="U1599" i="1" s="1"/>
  <c r="Z1598" i="1" l="1"/>
  <c r="AG1598" i="1"/>
  <c r="V1599" i="1"/>
  <c r="X1599" i="1" s="1"/>
  <c r="R1599" i="1"/>
  <c r="S1600" i="1" s="1"/>
  <c r="T1600" i="1" s="1"/>
  <c r="U1600" i="1" s="1"/>
  <c r="Z1599" i="1" l="1"/>
  <c r="AG1599" i="1"/>
  <c r="V1600" i="1"/>
  <c r="X1600" i="1" s="1"/>
  <c r="R1600" i="1"/>
  <c r="Z1600" i="1" l="1"/>
  <c r="AG1600" i="1"/>
  <c r="S1601" i="1"/>
  <c r="T1601" i="1" s="1"/>
  <c r="U1601" i="1" s="1"/>
  <c r="V1601" i="1" l="1"/>
  <c r="X1601" i="1" s="1"/>
  <c r="R1601" i="1"/>
  <c r="Z1601" i="1" l="1"/>
  <c r="AG1601" i="1"/>
  <c r="S1602" i="1"/>
  <c r="T1602" i="1" s="1"/>
  <c r="U1602" i="1" s="1"/>
  <c r="V1602" i="1" l="1"/>
  <c r="X1602" i="1" s="1"/>
  <c r="R1602" i="1"/>
  <c r="S1603" i="1" s="1"/>
  <c r="T1603" i="1" s="1"/>
  <c r="U1603" i="1" s="1"/>
  <c r="Z1602" i="1" l="1"/>
  <c r="AG1602" i="1"/>
  <c r="V1603" i="1"/>
  <c r="X1603" i="1" s="1"/>
  <c r="R1603" i="1"/>
  <c r="S1604" i="1" s="1"/>
  <c r="T1604" i="1" s="1"/>
  <c r="U1604" i="1" s="1"/>
  <c r="Z1603" i="1" l="1"/>
  <c r="AG1603" i="1"/>
  <c r="V1604" i="1"/>
  <c r="X1604" i="1" s="1"/>
  <c r="R1604" i="1"/>
  <c r="S1605" i="1" s="1"/>
  <c r="T1605" i="1" s="1"/>
  <c r="U1605" i="1" s="1"/>
  <c r="Z1604" i="1" l="1"/>
  <c r="AG1604" i="1"/>
  <c r="V1605" i="1"/>
  <c r="X1605" i="1" s="1"/>
  <c r="R1605" i="1"/>
  <c r="S1606" i="1" s="1"/>
  <c r="T1606" i="1" s="1"/>
  <c r="U1606" i="1" s="1"/>
  <c r="Z1605" i="1" l="1"/>
  <c r="AG1605" i="1"/>
  <c r="V1606" i="1"/>
  <c r="X1606" i="1" s="1"/>
  <c r="R1606" i="1"/>
  <c r="Z1606" i="1" l="1"/>
  <c r="AG1606" i="1"/>
  <c r="S1607" i="1"/>
  <c r="T1607" i="1" s="1"/>
  <c r="U1607" i="1" s="1"/>
  <c r="V1607" i="1" l="1"/>
  <c r="X1607" i="1" s="1"/>
  <c r="R1607" i="1"/>
  <c r="S1608" i="1" s="1"/>
  <c r="T1608" i="1" s="1"/>
  <c r="U1608" i="1" s="1"/>
  <c r="Z1607" i="1" l="1"/>
  <c r="AG1607" i="1"/>
  <c r="V1608" i="1"/>
  <c r="X1608" i="1" s="1"/>
  <c r="R1608" i="1"/>
  <c r="Z1608" i="1" l="1"/>
  <c r="AG1608" i="1"/>
  <c r="S1609" i="1"/>
  <c r="T1609" i="1" s="1"/>
  <c r="U1609" i="1" s="1"/>
  <c r="V1609" i="1" l="1"/>
  <c r="X1609" i="1" s="1"/>
  <c r="R1609" i="1"/>
  <c r="S1610" i="1" s="1"/>
  <c r="T1610" i="1" s="1"/>
  <c r="U1610" i="1" s="1"/>
  <c r="Z1609" i="1" l="1"/>
  <c r="AG1609" i="1"/>
  <c r="V1610" i="1"/>
  <c r="X1610" i="1" s="1"/>
  <c r="R1610" i="1"/>
  <c r="S1611" i="1" s="1"/>
  <c r="T1611" i="1" s="1"/>
  <c r="U1611" i="1" s="1"/>
  <c r="Z1610" i="1" l="1"/>
  <c r="AG1610" i="1"/>
  <c r="V1611" i="1"/>
  <c r="X1611" i="1" s="1"/>
  <c r="R1611" i="1"/>
  <c r="S1612" i="1" s="1"/>
  <c r="T1612" i="1" s="1"/>
  <c r="U1612" i="1" s="1"/>
  <c r="Z1611" i="1" l="1"/>
  <c r="AG1611" i="1"/>
  <c r="V1612" i="1"/>
  <c r="X1612" i="1" s="1"/>
  <c r="R1612" i="1"/>
  <c r="S1613" i="1" s="1"/>
  <c r="T1613" i="1" s="1"/>
  <c r="U1613" i="1" s="1"/>
  <c r="Z1612" i="1" l="1"/>
  <c r="AG1612" i="1"/>
  <c r="V1613" i="1"/>
  <c r="X1613" i="1" s="1"/>
  <c r="R1613" i="1"/>
  <c r="Z1613" i="1" l="1"/>
  <c r="AG1613" i="1"/>
  <c r="S1614" i="1"/>
  <c r="T1614" i="1" s="1"/>
  <c r="U1614" i="1" s="1"/>
  <c r="V1614" i="1" l="1"/>
  <c r="X1614" i="1" s="1"/>
  <c r="R1614" i="1"/>
  <c r="S1615" i="1" s="1"/>
  <c r="T1615" i="1" s="1"/>
  <c r="U1615" i="1" s="1"/>
  <c r="Z1614" i="1" l="1"/>
  <c r="AG1614" i="1"/>
  <c r="V1615" i="1"/>
  <c r="X1615" i="1" s="1"/>
  <c r="R1615" i="1"/>
  <c r="Z1615" i="1" l="1"/>
  <c r="AG1615" i="1"/>
  <c r="S1616" i="1"/>
  <c r="T1616" i="1" s="1"/>
  <c r="U1616" i="1" s="1"/>
  <c r="V1616" i="1" l="1"/>
  <c r="X1616" i="1" s="1"/>
  <c r="R1616" i="1"/>
  <c r="S1617" i="1" s="1"/>
  <c r="T1617" i="1" s="1"/>
  <c r="U1617" i="1" s="1"/>
  <c r="Z1616" i="1" l="1"/>
  <c r="AG1616" i="1"/>
  <c r="V1617" i="1"/>
  <c r="X1617" i="1" s="1"/>
  <c r="R1617" i="1"/>
  <c r="Z1617" i="1" l="1"/>
  <c r="AG1617" i="1"/>
  <c r="S1618" i="1"/>
  <c r="T1618" i="1" s="1"/>
  <c r="U1618" i="1" s="1"/>
  <c r="V1618" i="1" l="1"/>
  <c r="X1618" i="1" s="1"/>
  <c r="R1618" i="1"/>
  <c r="Z1618" i="1" l="1"/>
  <c r="AG1618" i="1"/>
  <c r="S1619" i="1"/>
  <c r="T1619" i="1" s="1"/>
  <c r="U1619" i="1" s="1"/>
  <c r="V1619" i="1" l="1"/>
  <c r="X1619" i="1" s="1"/>
  <c r="R1619" i="1"/>
  <c r="S1620" i="1" s="1"/>
  <c r="T1620" i="1" s="1"/>
  <c r="U1620" i="1" s="1"/>
  <c r="Z1619" i="1" l="1"/>
  <c r="AG1619" i="1"/>
  <c r="E45" i="5"/>
  <c r="V1620" i="1"/>
  <c r="X1620" i="1" s="1"/>
  <c r="R1620" i="1"/>
  <c r="S1621" i="1" s="1"/>
  <c r="T1621" i="1" s="1"/>
  <c r="U1621" i="1" s="1"/>
  <c r="Z1620" i="1" l="1"/>
  <c r="AG1620" i="1"/>
  <c r="R45" i="5"/>
  <c r="V1621" i="1"/>
  <c r="X1621" i="1" s="1"/>
  <c r="R1621" i="1"/>
  <c r="S1622" i="1" s="1"/>
  <c r="T1622" i="1" s="1"/>
  <c r="U1622" i="1" s="1"/>
  <c r="G45" i="5"/>
  <c r="I45" i="5"/>
  <c r="Z1621" i="1" l="1"/>
  <c r="AG1621" i="1"/>
  <c r="V1622" i="1"/>
  <c r="X1622" i="1" s="1"/>
  <c r="R1622" i="1"/>
  <c r="S1623" i="1" s="1"/>
  <c r="T1623" i="1" s="1"/>
  <c r="U1623" i="1" s="1"/>
  <c r="Z1622" i="1" l="1"/>
  <c r="AG1622" i="1"/>
  <c r="V1623" i="1"/>
  <c r="X1623" i="1" s="1"/>
  <c r="R1623" i="1"/>
  <c r="S1624" i="1" s="1"/>
  <c r="T1624" i="1" s="1"/>
  <c r="U1624" i="1" s="1"/>
  <c r="Z1623" i="1" l="1"/>
  <c r="AG1623" i="1"/>
  <c r="V1624" i="1"/>
  <c r="X1624" i="1" s="1"/>
  <c r="R1624" i="1"/>
  <c r="S1625" i="1" s="1"/>
  <c r="T1625" i="1" s="1"/>
  <c r="U1625" i="1" s="1"/>
  <c r="Z1624" i="1" l="1"/>
  <c r="AG1624" i="1"/>
  <c r="V1625" i="1"/>
  <c r="X1625" i="1" s="1"/>
  <c r="R1625" i="1"/>
  <c r="Z1625" i="1" l="1"/>
  <c r="AG1625" i="1"/>
  <c r="S1626" i="1"/>
  <c r="T1626" i="1" s="1"/>
  <c r="U1626" i="1" s="1"/>
  <c r="V1626" i="1" l="1"/>
  <c r="X1626" i="1" s="1"/>
  <c r="R1626" i="1"/>
  <c r="Z1626" i="1" l="1"/>
  <c r="AG1626" i="1"/>
  <c r="S1627" i="1"/>
  <c r="T1627" i="1" s="1"/>
  <c r="U1627" i="1" s="1"/>
  <c r="V1627" i="1" l="1"/>
  <c r="X1627" i="1" s="1"/>
  <c r="R1627" i="1"/>
  <c r="Z1627" i="1" l="1"/>
  <c r="AG1627" i="1"/>
  <c r="S1628" i="1"/>
  <c r="T1628" i="1" s="1"/>
  <c r="U1628" i="1" s="1"/>
  <c r="V1628" i="1" l="1"/>
  <c r="X1628" i="1" s="1"/>
  <c r="R1628" i="1"/>
  <c r="Z1628" i="1" l="1"/>
  <c r="AG1628" i="1"/>
  <c r="S1629" i="1"/>
  <c r="T1629" i="1" s="1"/>
  <c r="U1629" i="1" s="1"/>
  <c r="V1629" i="1" l="1"/>
  <c r="X1629" i="1" s="1"/>
  <c r="R1629" i="1"/>
  <c r="Z1629" i="1" l="1"/>
  <c r="AG1629" i="1"/>
  <c r="S1630" i="1"/>
  <c r="T1630" i="1" s="1"/>
  <c r="U1630" i="1" s="1"/>
  <c r="V1630" i="1" l="1"/>
  <c r="X1630" i="1" s="1"/>
  <c r="R1630" i="1"/>
  <c r="Z1630" i="1" l="1"/>
  <c r="AG1630" i="1"/>
  <c r="S1631" i="1"/>
  <c r="T1631" i="1" s="1"/>
  <c r="U1631" i="1" s="1"/>
  <c r="V1631" i="1" l="1"/>
  <c r="X1631" i="1" s="1"/>
  <c r="R1631" i="1"/>
  <c r="Z1631" i="1" l="1"/>
  <c r="AG1631" i="1"/>
  <c r="S1632" i="1"/>
  <c r="T1632" i="1" s="1"/>
  <c r="U1632" i="1" s="1"/>
  <c r="V1632" i="1" l="1"/>
  <c r="X1632" i="1" s="1"/>
  <c r="R1632" i="1"/>
  <c r="Z1632" i="1" l="1"/>
  <c r="AG1632" i="1"/>
  <c r="S1633" i="1"/>
  <c r="T1633" i="1" s="1"/>
  <c r="U1633" i="1" s="1"/>
  <c r="V1633" i="1" l="1"/>
  <c r="X1633" i="1" s="1"/>
  <c r="R1633" i="1"/>
  <c r="Z1633" i="1" l="1"/>
  <c r="AG1633" i="1"/>
  <c r="S1634" i="1"/>
  <c r="T1634" i="1" s="1"/>
  <c r="U1634" i="1" s="1"/>
  <c r="V1634" i="1" l="1"/>
  <c r="X1634" i="1" s="1"/>
  <c r="R1634" i="1"/>
  <c r="Z1634" i="1" l="1"/>
  <c r="AG1634" i="1"/>
  <c r="S1635" i="1"/>
  <c r="T1635" i="1" s="1"/>
  <c r="U1635" i="1" s="1"/>
  <c r="V1635" i="1" l="1"/>
  <c r="X1635" i="1" s="1"/>
  <c r="R1635" i="1"/>
  <c r="Z1635" i="1" l="1"/>
  <c r="AG1635" i="1"/>
  <c r="S1636" i="1"/>
  <c r="T1636" i="1" s="1"/>
  <c r="U1636" i="1" s="1"/>
  <c r="V1636" i="1" l="1"/>
  <c r="X1636" i="1" s="1"/>
  <c r="R1636" i="1"/>
  <c r="Z1636" i="1" l="1"/>
  <c r="AG1636" i="1"/>
  <c r="S1637" i="1"/>
  <c r="T1637" i="1" s="1"/>
  <c r="U1637" i="1" s="1"/>
  <c r="V1637" i="1" l="1"/>
  <c r="X1637" i="1" s="1"/>
  <c r="R1637" i="1"/>
  <c r="Z1637" i="1" l="1"/>
  <c r="AG1637" i="1"/>
  <c r="S1638" i="1"/>
  <c r="T1638" i="1" s="1"/>
  <c r="U1638" i="1" s="1"/>
  <c r="V1638" i="1" l="1"/>
  <c r="X1638" i="1" s="1"/>
  <c r="R1638" i="1"/>
  <c r="S1639" i="1" s="1"/>
  <c r="T1639" i="1" s="1"/>
  <c r="U1639" i="1" s="1"/>
  <c r="Z1638" i="1" l="1"/>
  <c r="AG1638" i="1"/>
  <c r="V1639" i="1"/>
  <c r="X1639" i="1" s="1"/>
  <c r="R1639" i="1"/>
  <c r="Z1639" i="1" l="1"/>
  <c r="AG1639" i="1"/>
  <c r="S1640" i="1"/>
  <c r="T1640" i="1" s="1"/>
  <c r="U1640" i="1" s="1"/>
  <c r="V1640" i="1" l="1"/>
  <c r="X1640" i="1" s="1"/>
  <c r="R1640" i="1"/>
  <c r="Z1640" i="1" l="1"/>
  <c r="AG1640" i="1"/>
  <c r="S1641" i="1"/>
  <c r="T1641" i="1" s="1"/>
  <c r="U1641" i="1" s="1"/>
  <c r="V1641" i="1" l="1"/>
  <c r="X1641" i="1" s="1"/>
  <c r="R1641" i="1"/>
  <c r="Z1641" i="1" l="1"/>
  <c r="AG1641" i="1"/>
  <c r="S1642" i="1"/>
  <c r="T1642" i="1" s="1"/>
  <c r="U1642" i="1" s="1"/>
  <c r="V1642" i="1" l="1"/>
  <c r="X1642" i="1" s="1"/>
  <c r="R1642" i="1"/>
  <c r="Z1642" i="1" l="1"/>
  <c r="AG1642" i="1"/>
  <c r="S1643" i="1"/>
  <c r="T1643" i="1" s="1"/>
  <c r="U1643" i="1" s="1"/>
  <c r="V1643" i="1" l="1"/>
  <c r="X1643" i="1" s="1"/>
  <c r="R1643" i="1"/>
  <c r="Z1643" i="1" l="1"/>
  <c r="AG1643" i="1"/>
  <c r="S1644" i="1"/>
  <c r="T1644" i="1" s="1"/>
  <c r="U1644" i="1" s="1"/>
  <c r="V1644" i="1" l="1"/>
  <c r="X1644" i="1" s="1"/>
  <c r="R1644" i="1"/>
  <c r="S1645" i="1" s="1"/>
  <c r="T1645" i="1" s="1"/>
  <c r="U1645" i="1" s="1"/>
  <c r="Z1644" i="1" l="1"/>
  <c r="AG1644" i="1"/>
  <c r="V1645" i="1"/>
  <c r="X1645" i="1" s="1"/>
  <c r="R1645" i="1"/>
  <c r="Z1645" i="1" l="1"/>
  <c r="AG1645" i="1"/>
  <c r="S1646" i="1"/>
  <c r="T1646" i="1" s="1"/>
  <c r="U1646" i="1" s="1"/>
  <c r="V1646" i="1" l="1"/>
  <c r="X1646" i="1" s="1"/>
  <c r="R1646" i="1"/>
  <c r="Z1646" i="1" l="1"/>
  <c r="AG1646" i="1"/>
  <c r="S1647" i="1"/>
  <c r="T1647" i="1" s="1"/>
  <c r="U1647" i="1" s="1"/>
  <c r="V1647" i="1" l="1"/>
  <c r="X1647" i="1" s="1"/>
  <c r="R1647" i="1"/>
  <c r="Z1647" i="1" l="1"/>
  <c r="AG1647" i="1"/>
  <c r="S1648" i="1"/>
  <c r="T1648" i="1" s="1"/>
  <c r="U1648" i="1" s="1"/>
  <c r="V1648" i="1" l="1"/>
  <c r="X1648" i="1" s="1"/>
  <c r="R1648" i="1"/>
  <c r="Z1648" i="1" l="1"/>
  <c r="E46" i="5" s="1"/>
  <c r="R46" i="5" s="1"/>
  <c r="AG1648" i="1"/>
  <c r="S1649" i="1"/>
  <c r="T1649" i="1" s="1"/>
  <c r="U1649" i="1" s="1"/>
  <c r="I46" i="5" l="1"/>
  <c r="V1649" i="1"/>
  <c r="X1649" i="1" s="1"/>
  <c r="G46" i="5"/>
  <c r="R1649" i="1"/>
  <c r="Z1649" i="1" l="1"/>
  <c r="AG1649" i="1"/>
  <c r="S1650" i="1"/>
  <c r="T1650" i="1" s="1"/>
  <c r="U1650" i="1" s="1"/>
  <c r="V1650" i="1" l="1"/>
  <c r="X1650" i="1" s="1"/>
  <c r="R1650" i="1"/>
  <c r="Z1650" i="1" l="1"/>
  <c r="AG1650" i="1"/>
  <c r="S1651" i="1"/>
  <c r="T1651" i="1" s="1"/>
  <c r="U1651" i="1" s="1"/>
  <c r="V1651" i="1" l="1"/>
  <c r="X1651" i="1" s="1"/>
  <c r="R1651" i="1"/>
  <c r="Z1651" i="1" l="1"/>
  <c r="AG1651" i="1"/>
  <c r="S1652" i="1"/>
  <c r="T1652" i="1" s="1"/>
  <c r="U1652" i="1" s="1"/>
  <c r="V1652" i="1" l="1"/>
  <c r="X1652" i="1" s="1"/>
  <c r="R1652" i="1"/>
  <c r="Z1652" i="1" l="1"/>
  <c r="AG1652" i="1"/>
  <c r="S1653" i="1"/>
  <c r="T1653" i="1" s="1"/>
  <c r="U1653" i="1" s="1"/>
  <c r="V1653" i="1" l="1"/>
  <c r="X1653" i="1" s="1"/>
  <c r="R1653" i="1"/>
  <c r="Z1653" i="1" l="1"/>
  <c r="AG1653" i="1"/>
  <c r="S1654" i="1"/>
  <c r="T1654" i="1" s="1"/>
  <c r="U1654" i="1" s="1"/>
  <c r="V1654" i="1" l="1"/>
  <c r="X1654" i="1" s="1"/>
  <c r="R1654" i="1"/>
  <c r="S1655" i="1" s="1"/>
  <c r="T1655" i="1" s="1"/>
  <c r="U1655" i="1" s="1"/>
  <c r="Z1654" i="1" l="1"/>
  <c r="AG1654" i="1"/>
  <c r="V1655" i="1"/>
  <c r="X1655" i="1" s="1"/>
  <c r="R1655" i="1"/>
  <c r="Z1655" i="1" l="1"/>
  <c r="AG1655" i="1"/>
  <c r="S1656" i="1"/>
  <c r="T1656" i="1" s="1"/>
  <c r="U1656" i="1" s="1"/>
  <c r="V1656" i="1" l="1"/>
  <c r="X1656" i="1" s="1"/>
  <c r="R1656" i="1"/>
  <c r="Z1656" i="1" l="1"/>
  <c r="AG1656" i="1"/>
  <c r="S1657" i="1"/>
  <c r="T1657" i="1" s="1"/>
  <c r="U1657" i="1" s="1"/>
  <c r="V1657" i="1" l="1"/>
  <c r="X1657" i="1" s="1"/>
  <c r="R1657" i="1"/>
  <c r="Z1657" i="1" l="1"/>
  <c r="AG1657" i="1"/>
  <c r="S1658" i="1"/>
  <c r="T1658" i="1" s="1"/>
  <c r="U1658" i="1" s="1"/>
  <c r="V1658" i="1" l="1"/>
  <c r="X1658" i="1" s="1"/>
  <c r="R1658" i="1"/>
  <c r="Z1658" i="1" l="1"/>
  <c r="AG1658" i="1"/>
  <c r="S1659" i="1"/>
  <c r="T1659" i="1" s="1"/>
  <c r="U1659" i="1" s="1"/>
  <c r="V1659" i="1" l="1"/>
  <c r="X1659" i="1" s="1"/>
  <c r="R1659" i="1"/>
  <c r="Z1659" i="1" l="1"/>
  <c r="AG1659" i="1"/>
  <c r="S1660" i="1"/>
  <c r="T1660" i="1" s="1"/>
  <c r="U1660" i="1" s="1"/>
  <c r="V1660" i="1" l="1"/>
  <c r="X1660" i="1" s="1"/>
  <c r="R1660" i="1"/>
  <c r="S1661" i="1" s="1"/>
  <c r="T1661" i="1" s="1"/>
  <c r="U1661" i="1" s="1"/>
  <c r="Z1660" i="1" l="1"/>
  <c r="AG1660" i="1"/>
  <c r="V1661" i="1"/>
  <c r="X1661" i="1" s="1"/>
  <c r="R1661" i="1"/>
  <c r="Z1661" i="1" l="1"/>
  <c r="AG1661" i="1"/>
  <c r="S1662" i="1"/>
  <c r="T1662" i="1" s="1"/>
  <c r="U1662" i="1" s="1"/>
  <c r="V1662" i="1" l="1"/>
  <c r="X1662" i="1" s="1"/>
  <c r="R1662" i="1"/>
  <c r="Z1662" i="1" l="1"/>
  <c r="AG1662" i="1"/>
  <c r="S1663" i="1"/>
  <c r="T1663" i="1" s="1"/>
  <c r="U1663" i="1" s="1"/>
  <c r="V1663" i="1" l="1"/>
  <c r="X1663" i="1" s="1"/>
  <c r="R1663" i="1"/>
  <c r="Z1663" i="1" l="1"/>
  <c r="AG1663" i="1"/>
  <c r="S1664" i="1"/>
  <c r="T1664" i="1" s="1"/>
  <c r="U1664" i="1" s="1"/>
  <c r="V1664" i="1" l="1"/>
  <c r="X1664" i="1" s="1"/>
  <c r="R1664" i="1"/>
  <c r="Z1664" i="1" l="1"/>
  <c r="AG1664" i="1"/>
  <c r="S1665" i="1"/>
  <c r="T1665" i="1" s="1"/>
  <c r="U1665" i="1" s="1"/>
  <c r="V1665" i="1" l="1"/>
  <c r="X1665" i="1" s="1"/>
  <c r="R1665" i="1"/>
  <c r="Z1665" i="1" l="1"/>
  <c r="AG1665" i="1"/>
  <c r="S1666" i="1"/>
  <c r="T1666" i="1" s="1"/>
  <c r="U1666" i="1" s="1"/>
  <c r="V1666" i="1" l="1"/>
  <c r="X1666" i="1" s="1"/>
  <c r="R1666" i="1"/>
  <c r="Z1666" i="1" l="1"/>
  <c r="AG1666" i="1"/>
  <c r="S1667" i="1"/>
  <c r="T1667" i="1" s="1"/>
  <c r="U1667" i="1" s="1"/>
  <c r="V1667" i="1" l="1"/>
  <c r="X1667" i="1" s="1"/>
  <c r="R1667" i="1"/>
  <c r="Z1667" i="1" l="1"/>
  <c r="AG1667" i="1"/>
  <c r="S1668" i="1"/>
  <c r="T1668" i="1" s="1"/>
  <c r="U1668" i="1" s="1"/>
  <c r="V1668" i="1" l="1"/>
  <c r="X1668" i="1" s="1"/>
  <c r="R1668" i="1"/>
  <c r="Z1668" i="1" l="1"/>
  <c r="AG1668" i="1"/>
  <c r="S1669" i="1"/>
  <c r="T1669" i="1" s="1"/>
  <c r="U1669" i="1" s="1"/>
  <c r="V1669" i="1" l="1"/>
  <c r="X1669" i="1" s="1"/>
  <c r="R1669" i="1"/>
  <c r="Z1669" i="1" l="1"/>
  <c r="AG1669" i="1"/>
  <c r="S1670" i="1"/>
  <c r="T1670" i="1" s="1"/>
  <c r="U1670" i="1" s="1"/>
  <c r="V1670" i="1" l="1"/>
  <c r="X1670" i="1" s="1"/>
  <c r="R1670" i="1"/>
  <c r="Z1670" i="1" l="1"/>
  <c r="AG1670" i="1"/>
  <c r="S1671" i="1"/>
  <c r="T1671" i="1" s="1"/>
  <c r="U1671" i="1" s="1"/>
  <c r="V1671" i="1" l="1"/>
  <c r="X1671" i="1" s="1"/>
  <c r="R1671" i="1"/>
  <c r="S1672" i="1" s="1"/>
  <c r="T1672" i="1" s="1"/>
  <c r="U1672" i="1" s="1"/>
  <c r="Z1671" i="1" l="1"/>
  <c r="AG1671" i="1"/>
  <c r="V1672" i="1"/>
  <c r="X1672" i="1" s="1"/>
  <c r="R1672" i="1"/>
  <c r="Z1672" i="1" l="1"/>
  <c r="AG1672" i="1"/>
  <c r="S1673" i="1"/>
  <c r="T1673" i="1" s="1"/>
  <c r="U1673" i="1" s="1"/>
  <c r="V1673" i="1" l="1"/>
  <c r="X1673" i="1" s="1"/>
  <c r="R1673" i="1"/>
  <c r="Z1673" i="1" l="1"/>
  <c r="AG1673" i="1"/>
  <c r="S1674" i="1"/>
  <c r="T1674" i="1" s="1"/>
  <c r="U1674" i="1" s="1"/>
  <c r="V1674" i="1" l="1"/>
  <c r="X1674" i="1" s="1"/>
  <c r="R1674" i="1"/>
  <c r="S1675" i="1" s="1"/>
  <c r="T1675" i="1" s="1"/>
  <c r="U1675" i="1" s="1"/>
  <c r="Z1674" i="1" l="1"/>
  <c r="AG1674" i="1"/>
  <c r="V1675" i="1"/>
  <c r="X1675" i="1" s="1"/>
  <c r="R1675" i="1"/>
  <c r="Z1675" i="1" l="1"/>
  <c r="AG1675" i="1"/>
  <c r="S1676" i="1"/>
  <c r="T1676" i="1" s="1"/>
  <c r="U1676" i="1" s="1"/>
  <c r="V1676" i="1" l="1"/>
  <c r="X1676" i="1" s="1"/>
  <c r="R1676" i="1"/>
  <c r="Z1676" i="1" l="1"/>
  <c r="AG1676" i="1"/>
  <c r="S1677" i="1"/>
  <c r="T1677" i="1" s="1"/>
  <c r="U1677" i="1" s="1"/>
  <c r="V1677" i="1" l="1"/>
  <c r="X1677" i="1" s="1"/>
  <c r="R1677" i="1"/>
  <c r="Z1677" i="1" l="1"/>
  <c r="AG1677" i="1"/>
  <c r="S1678" i="1"/>
  <c r="T1678" i="1" s="1"/>
  <c r="U1678" i="1" s="1"/>
  <c r="V1678" i="1" l="1"/>
  <c r="X1678" i="1" s="1"/>
  <c r="R1678" i="1"/>
  <c r="Z1678" i="1" l="1"/>
  <c r="AG1678" i="1"/>
  <c r="S1679" i="1"/>
  <c r="T1679" i="1" s="1"/>
  <c r="U1679" i="1" s="1"/>
  <c r="V1679" i="1" l="1"/>
  <c r="X1679" i="1" s="1"/>
  <c r="R1679" i="1"/>
  <c r="S1680" i="1" s="1"/>
  <c r="T1680" i="1" s="1"/>
  <c r="U1680" i="1" s="1"/>
  <c r="Z1679" i="1" l="1"/>
  <c r="E47" i="5" s="1"/>
  <c r="R47" i="5" s="1"/>
  <c r="AG1679" i="1"/>
  <c r="V1680" i="1"/>
  <c r="X1680" i="1" s="1"/>
  <c r="R1680" i="1"/>
  <c r="G47" i="5" l="1"/>
  <c r="I47" i="5"/>
  <c r="Z1680" i="1"/>
  <c r="AG1680" i="1"/>
  <c r="S1681" i="1"/>
  <c r="T1681" i="1" s="1"/>
  <c r="U1681" i="1" s="1"/>
  <c r="V1681" i="1" l="1"/>
  <c r="X1681" i="1" s="1"/>
  <c r="R1681" i="1"/>
  <c r="Z1681" i="1" l="1"/>
  <c r="AG1681" i="1"/>
  <c r="S1682" i="1"/>
  <c r="T1682" i="1" s="1"/>
  <c r="U1682" i="1" s="1"/>
  <c r="V1682" i="1" l="1"/>
  <c r="X1682" i="1" s="1"/>
  <c r="R1682" i="1"/>
  <c r="S1683" i="1" s="1"/>
  <c r="T1683" i="1" s="1"/>
  <c r="U1683" i="1" s="1"/>
  <c r="Z1682" i="1" l="1"/>
  <c r="AG1682" i="1"/>
  <c r="V1683" i="1"/>
  <c r="X1683" i="1" s="1"/>
  <c r="R1683" i="1"/>
  <c r="S1684" i="1" s="1"/>
  <c r="T1684" i="1" s="1"/>
  <c r="U1684" i="1" s="1"/>
  <c r="Z1683" i="1" l="1"/>
  <c r="AG1683" i="1"/>
  <c r="V1684" i="1"/>
  <c r="X1684" i="1" s="1"/>
  <c r="R1684" i="1"/>
  <c r="S1685" i="1" s="1"/>
  <c r="T1685" i="1" s="1"/>
  <c r="U1685" i="1" s="1"/>
  <c r="Z1684" i="1" l="1"/>
  <c r="AG1684" i="1"/>
  <c r="V1685" i="1"/>
  <c r="X1685" i="1" s="1"/>
  <c r="R1685" i="1"/>
  <c r="Z1685" i="1" l="1"/>
  <c r="AG1685" i="1"/>
  <c r="S1686" i="1"/>
  <c r="T1686" i="1" s="1"/>
  <c r="U1686" i="1" s="1"/>
  <c r="V1686" i="1" l="1"/>
  <c r="X1686" i="1" s="1"/>
  <c r="R1686" i="1"/>
  <c r="Z1686" i="1" l="1"/>
  <c r="AG1686" i="1"/>
  <c r="S1687" i="1"/>
  <c r="T1687" i="1" s="1"/>
  <c r="U1687" i="1" s="1"/>
  <c r="V1687" i="1" l="1"/>
  <c r="X1687" i="1" s="1"/>
  <c r="R1687" i="1"/>
  <c r="S1688" i="1" s="1"/>
  <c r="T1688" i="1" s="1"/>
  <c r="U1688" i="1" s="1"/>
  <c r="Z1687" i="1" l="1"/>
  <c r="AG1687" i="1"/>
  <c r="V1688" i="1"/>
  <c r="X1688" i="1" s="1"/>
  <c r="R1688" i="1"/>
  <c r="Z1688" i="1" l="1"/>
  <c r="AG1688" i="1"/>
  <c r="S1689" i="1"/>
  <c r="T1689" i="1" s="1"/>
  <c r="U1689" i="1" s="1"/>
  <c r="V1689" i="1" l="1"/>
  <c r="X1689" i="1" s="1"/>
  <c r="R1689" i="1"/>
  <c r="Z1689" i="1" l="1"/>
  <c r="AG1689" i="1"/>
  <c r="S1690" i="1"/>
  <c r="T1690" i="1" s="1"/>
  <c r="U1690" i="1" s="1"/>
  <c r="V1690" i="1" l="1"/>
  <c r="X1690" i="1" s="1"/>
  <c r="R1690" i="1"/>
  <c r="S1691" i="1" s="1"/>
  <c r="T1691" i="1" s="1"/>
  <c r="U1691" i="1" s="1"/>
  <c r="Z1690" i="1" l="1"/>
  <c r="AG1690" i="1"/>
  <c r="V1691" i="1"/>
  <c r="X1691" i="1" s="1"/>
  <c r="R1691" i="1"/>
  <c r="Z1691" i="1" l="1"/>
  <c r="AG1691" i="1"/>
  <c r="S1692" i="1"/>
  <c r="T1692" i="1" s="1"/>
  <c r="U1692" i="1" s="1"/>
  <c r="V1692" i="1" l="1"/>
  <c r="X1692" i="1" s="1"/>
  <c r="R1692" i="1"/>
  <c r="Z1692" i="1" l="1"/>
  <c r="AG1692" i="1"/>
  <c r="S1693" i="1"/>
  <c r="T1693" i="1" s="1"/>
  <c r="U1693" i="1" s="1"/>
  <c r="V1693" i="1" l="1"/>
  <c r="X1693" i="1" s="1"/>
  <c r="R1693" i="1"/>
  <c r="S1694" i="1" s="1"/>
  <c r="T1694" i="1" s="1"/>
  <c r="U1694" i="1" s="1"/>
  <c r="Z1693" i="1" l="1"/>
  <c r="AG1693" i="1"/>
  <c r="V1694" i="1"/>
  <c r="X1694" i="1" s="1"/>
  <c r="R1694" i="1"/>
  <c r="Z1694" i="1" l="1"/>
  <c r="AG1694" i="1"/>
  <c r="S1695" i="1"/>
  <c r="T1695" i="1" s="1"/>
  <c r="U1695" i="1" s="1"/>
  <c r="V1695" i="1" l="1"/>
  <c r="X1695" i="1" s="1"/>
  <c r="R1695" i="1"/>
  <c r="Z1695" i="1" l="1"/>
  <c r="AG1695" i="1"/>
  <c r="S1696" i="1"/>
  <c r="T1696" i="1" s="1"/>
  <c r="U1696" i="1" s="1"/>
  <c r="V1696" i="1" l="1"/>
  <c r="X1696" i="1" s="1"/>
  <c r="R1696" i="1"/>
  <c r="Z1696" i="1" l="1"/>
  <c r="AG1696" i="1"/>
  <c r="S1697" i="1"/>
  <c r="T1697" i="1" s="1"/>
  <c r="U1697" i="1" s="1"/>
  <c r="V1697" i="1" l="1"/>
  <c r="X1697" i="1" s="1"/>
  <c r="R1697" i="1"/>
  <c r="Z1697" i="1" l="1"/>
  <c r="AG1697" i="1"/>
  <c r="S1698" i="1"/>
  <c r="T1698" i="1" s="1"/>
  <c r="U1698" i="1" s="1"/>
  <c r="V1698" i="1" l="1"/>
  <c r="X1698" i="1" s="1"/>
  <c r="R1698" i="1"/>
  <c r="S1699" i="1" s="1"/>
  <c r="T1699" i="1" s="1"/>
  <c r="U1699" i="1" s="1"/>
  <c r="Z1698" i="1" l="1"/>
  <c r="AG1698" i="1"/>
  <c r="V1699" i="1"/>
  <c r="X1699" i="1" s="1"/>
  <c r="R1699" i="1"/>
  <c r="Z1699" i="1" l="1"/>
  <c r="AG1699" i="1"/>
  <c r="S1700" i="1"/>
  <c r="T1700" i="1" s="1"/>
  <c r="U1700" i="1" s="1"/>
  <c r="V1700" i="1" l="1"/>
  <c r="X1700" i="1" s="1"/>
  <c r="R1700" i="1"/>
  <c r="Z1700" i="1" l="1"/>
  <c r="AG1700" i="1"/>
  <c r="S1701" i="1"/>
  <c r="T1701" i="1" s="1"/>
  <c r="U1701" i="1" s="1"/>
  <c r="V1701" i="1" l="1"/>
  <c r="X1701" i="1" s="1"/>
  <c r="R1701" i="1"/>
  <c r="Z1701" i="1" l="1"/>
  <c r="AG1701" i="1"/>
  <c r="S1702" i="1"/>
  <c r="T1702" i="1" s="1"/>
  <c r="U1702" i="1" s="1"/>
  <c r="V1702" i="1" l="1"/>
  <c r="X1702" i="1" s="1"/>
  <c r="R1702" i="1"/>
  <c r="Z1702" i="1" l="1"/>
  <c r="AG1702" i="1"/>
  <c r="S1703" i="1"/>
  <c r="T1703" i="1" s="1"/>
  <c r="U1703" i="1" s="1"/>
  <c r="V1703" i="1" l="1"/>
  <c r="X1703" i="1" s="1"/>
  <c r="R1703" i="1"/>
  <c r="S1704" i="1" s="1"/>
  <c r="T1704" i="1" s="1"/>
  <c r="U1704" i="1" s="1"/>
  <c r="Z1703" i="1" l="1"/>
  <c r="AG1703" i="1"/>
  <c r="V1704" i="1"/>
  <c r="X1704" i="1" s="1"/>
  <c r="R1704" i="1"/>
  <c r="S1705" i="1" s="1"/>
  <c r="T1705" i="1" s="1"/>
  <c r="U1705" i="1" s="1"/>
  <c r="Z1704" i="1" l="1"/>
  <c r="AG1704" i="1"/>
  <c r="V1705" i="1"/>
  <c r="X1705" i="1" s="1"/>
  <c r="R1705" i="1"/>
  <c r="Z1705" i="1" l="1"/>
  <c r="AG1705" i="1"/>
  <c r="S1706" i="1"/>
  <c r="T1706" i="1" s="1"/>
  <c r="U1706" i="1" s="1"/>
  <c r="V1706" i="1" l="1"/>
  <c r="X1706" i="1" s="1"/>
  <c r="R1706" i="1"/>
  <c r="Z1706" i="1" l="1"/>
  <c r="AG1706" i="1"/>
  <c r="S1707" i="1"/>
  <c r="T1707" i="1" s="1"/>
  <c r="U1707" i="1" s="1"/>
  <c r="V1707" i="1" l="1"/>
  <c r="X1707" i="1" s="1"/>
  <c r="R1707" i="1"/>
  <c r="Z1707" i="1" l="1"/>
  <c r="AG1707" i="1"/>
  <c r="S1708" i="1"/>
  <c r="T1708" i="1" s="1"/>
  <c r="U1708" i="1" s="1"/>
  <c r="V1708" i="1" l="1"/>
  <c r="X1708" i="1" s="1"/>
  <c r="R1708" i="1"/>
  <c r="Z1708" i="1" l="1"/>
  <c r="AG1708" i="1"/>
  <c r="S1709" i="1"/>
  <c r="T1709" i="1" s="1"/>
  <c r="U1709" i="1" s="1"/>
  <c r="V1709" i="1" l="1"/>
  <c r="X1709" i="1" s="1"/>
  <c r="R1709" i="1"/>
  <c r="Z1709" i="1" l="1"/>
  <c r="E48" i="5" s="1"/>
  <c r="R48" i="5" s="1"/>
  <c r="AG1709" i="1"/>
  <c r="S1710" i="1"/>
  <c r="T1710" i="1" s="1"/>
  <c r="U1710" i="1" s="1"/>
  <c r="V1710" i="1" l="1"/>
  <c r="X1710" i="1" s="1"/>
  <c r="G48" i="5"/>
  <c r="I48" i="5"/>
  <c r="R1710" i="1"/>
  <c r="Z1710" i="1" l="1"/>
  <c r="AG1710" i="1"/>
  <c r="S1711" i="1"/>
  <c r="T1711" i="1" s="1"/>
  <c r="U1711" i="1" s="1"/>
  <c r="V1711" i="1" l="1"/>
  <c r="X1711" i="1" s="1"/>
  <c r="R1711" i="1"/>
  <c r="Z1711" i="1" l="1"/>
  <c r="AG1711" i="1"/>
  <c r="S1712" i="1"/>
  <c r="T1712" i="1" s="1"/>
  <c r="U1712" i="1" s="1"/>
  <c r="V1712" i="1" l="1"/>
  <c r="X1712" i="1" s="1"/>
  <c r="R1712" i="1"/>
  <c r="Z1712" i="1" l="1"/>
  <c r="AG1712" i="1"/>
  <c r="S1713" i="1"/>
  <c r="T1713" i="1" s="1"/>
  <c r="U1713" i="1" s="1"/>
  <c r="V1713" i="1" l="1"/>
  <c r="X1713" i="1" s="1"/>
  <c r="R1713" i="1"/>
  <c r="Z1713" i="1" l="1"/>
  <c r="AG1713" i="1"/>
  <c r="S1714" i="1"/>
  <c r="T1714" i="1" s="1"/>
  <c r="U1714" i="1" s="1"/>
  <c r="V1714" i="1" l="1"/>
  <c r="X1714" i="1" s="1"/>
  <c r="R1714" i="1"/>
  <c r="Z1714" i="1" l="1"/>
  <c r="AG1714" i="1"/>
  <c r="S1715" i="1"/>
  <c r="T1715" i="1" s="1"/>
  <c r="U1715" i="1" s="1"/>
  <c r="V1715" i="1" l="1"/>
  <c r="X1715" i="1" s="1"/>
  <c r="R1715" i="1"/>
  <c r="Z1715" i="1" l="1"/>
  <c r="AG1715" i="1"/>
  <c r="S1716" i="1"/>
  <c r="T1716" i="1" s="1"/>
  <c r="U1716" i="1" s="1"/>
  <c r="V1716" i="1" l="1"/>
  <c r="X1716" i="1" s="1"/>
  <c r="R1716" i="1"/>
  <c r="Z1716" i="1" l="1"/>
  <c r="AG1716" i="1"/>
  <c r="S1717" i="1"/>
  <c r="T1717" i="1" s="1"/>
  <c r="U1717" i="1" s="1"/>
  <c r="V1717" i="1" l="1"/>
  <c r="X1717" i="1" s="1"/>
  <c r="R1717" i="1"/>
  <c r="S1718" i="1" s="1"/>
  <c r="T1718" i="1" s="1"/>
  <c r="U1718" i="1" s="1"/>
  <c r="Z1717" i="1" l="1"/>
  <c r="AG1717" i="1"/>
  <c r="V1718" i="1"/>
  <c r="X1718" i="1" s="1"/>
  <c r="R1718" i="1"/>
  <c r="S1719" i="1" s="1"/>
  <c r="T1719" i="1" s="1"/>
  <c r="U1719" i="1" s="1"/>
  <c r="Z1718" i="1" l="1"/>
  <c r="AG1718" i="1"/>
  <c r="V1719" i="1"/>
  <c r="X1719" i="1" s="1"/>
  <c r="R1719" i="1"/>
  <c r="Z1719" i="1" l="1"/>
  <c r="AG1719" i="1"/>
  <c r="S1720" i="1"/>
  <c r="T1720" i="1" s="1"/>
  <c r="U1720" i="1" s="1"/>
  <c r="V1720" i="1" l="1"/>
  <c r="X1720" i="1" s="1"/>
  <c r="R1720" i="1"/>
  <c r="Z1720" i="1" l="1"/>
  <c r="AG1720" i="1"/>
  <c r="S1721" i="1"/>
  <c r="T1721" i="1" s="1"/>
  <c r="U1721" i="1" s="1"/>
  <c r="V1721" i="1" l="1"/>
  <c r="X1721" i="1" s="1"/>
  <c r="R1721" i="1"/>
  <c r="Z1721" i="1" l="1"/>
  <c r="AG1721" i="1"/>
  <c r="S1722" i="1"/>
  <c r="T1722" i="1" s="1"/>
  <c r="U1722" i="1" s="1"/>
  <c r="V1722" i="1" l="1"/>
  <c r="X1722" i="1" s="1"/>
  <c r="R1722" i="1"/>
  <c r="S1723" i="1" s="1"/>
  <c r="T1723" i="1" s="1"/>
  <c r="U1723" i="1" s="1"/>
  <c r="Z1722" i="1" l="1"/>
  <c r="AG1722" i="1"/>
  <c r="V1723" i="1"/>
  <c r="X1723" i="1" s="1"/>
  <c r="R1723" i="1"/>
  <c r="Z1723" i="1" l="1"/>
  <c r="AG1723" i="1"/>
  <c r="S1724" i="1"/>
  <c r="T1724" i="1" s="1"/>
  <c r="U1724" i="1" s="1"/>
  <c r="V1724" i="1" l="1"/>
  <c r="X1724" i="1" s="1"/>
  <c r="R1724" i="1"/>
  <c r="Z1724" i="1" l="1"/>
  <c r="AG1724" i="1"/>
  <c r="S1725" i="1"/>
  <c r="T1725" i="1" s="1"/>
  <c r="U1725" i="1" s="1"/>
  <c r="V1725" i="1" l="1"/>
  <c r="X1725" i="1" s="1"/>
  <c r="R1725" i="1"/>
  <c r="Z1725" i="1" l="1"/>
  <c r="AG1725" i="1"/>
  <c r="S1726" i="1"/>
  <c r="T1726" i="1" s="1"/>
  <c r="U1726" i="1" s="1"/>
  <c r="V1726" i="1" l="1"/>
  <c r="X1726" i="1" s="1"/>
  <c r="R1726" i="1"/>
  <c r="Z1726" i="1" l="1"/>
  <c r="AG1726" i="1"/>
  <c r="S1727" i="1"/>
  <c r="T1727" i="1" s="1"/>
  <c r="U1727" i="1" s="1"/>
  <c r="V1727" i="1" l="1"/>
  <c r="X1727" i="1" s="1"/>
  <c r="R1727" i="1"/>
  <c r="Z1727" i="1" l="1"/>
  <c r="AG1727" i="1"/>
  <c r="S1728" i="1"/>
  <c r="T1728" i="1" s="1"/>
  <c r="U1728" i="1" s="1"/>
  <c r="V1728" i="1" l="1"/>
  <c r="X1728" i="1" s="1"/>
  <c r="R1728" i="1"/>
  <c r="Z1728" i="1" l="1"/>
  <c r="AG1728" i="1"/>
  <c r="S1729" i="1"/>
  <c r="T1729" i="1" s="1"/>
  <c r="U1729" i="1" s="1"/>
  <c r="V1729" i="1" l="1"/>
  <c r="X1729" i="1" s="1"/>
  <c r="R1729" i="1"/>
  <c r="Z1729" i="1" l="1"/>
  <c r="AG1729" i="1"/>
  <c r="S1730" i="1"/>
  <c r="T1730" i="1" s="1"/>
  <c r="U1730" i="1" s="1"/>
  <c r="V1730" i="1" l="1"/>
  <c r="X1730" i="1" s="1"/>
  <c r="R1730" i="1"/>
  <c r="Z1730" i="1" l="1"/>
  <c r="AG1730" i="1"/>
  <c r="S1731" i="1"/>
  <c r="T1731" i="1" s="1"/>
  <c r="U1731" i="1" s="1"/>
  <c r="V1731" i="1" l="1"/>
  <c r="X1731" i="1" s="1"/>
  <c r="R1731" i="1"/>
  <c r="Z1731" i="1" l="1"/>
  <c r="AG1731" i="1"/>
  <c r="S1732" i="1"/>
  <c r="T1732" i="1" s="1"/>
  <c r="U1732" i="1" s="1"/>
  <c r="V1732" i="1" l="1"/>
  <c r="X1732" i="1" s="1"/>
  <c r="R1732" i="1"/>
  <c r="Z1732" i="1" l="1"/>
  <c r="AG1732" i="1"/>
  <c r="S1733" i="1"/>
  <c r="T1733" i="1" s="1"/>
  <c r="U1733" i="1" s="1"/>
  <c r="V1733" i="1" l="1"/>
  <c r="X1733" i="1" s="1"/>
  <c r="R1733" i="1"/>
  <c r="Z1733" i="1" l="1"/>
  <c r="AG1733" i="1"/>
  <c r="S1734" i="1"/>
  <c r="T1734" i="1" s="1"/>
  <c r="U1734" i="1" s="1"/>
  <c r="V1734" i="1" l="1"/>
  <c r="X1734" i="1" s="1"/>
  <c r="R1734" i="1"/>
  <c r="Z1734" i="1" l="1"/>
  <c r="AG1734" i="1"/>
  <c r="S1735" i="1"/>
  <c r="T1735" i="1" s="1"/>
  <c r="U1735" i="1" s="1"/>
  <c r="V1735" i="1" l="1"/>
  <c r="X1735" i="1" s="1"/>
  <c r="R1735" i="1"/>
  <c r="Z1735" i="1" l="1"/>
  <c r="AG1735" i="1"/>
  <c r="S1736" i="1"/>
  <c r="T1736" i="1" s="1"/>
  <c r="U1736" i="1" s="1"/>
  <c r="V1736" i="1" l="1"/>
  <c r="X1736" i="1" s="1"/>
  <c r="R1736" i="1"/>
  <c r="Z1736" i="1" l="1"/>
  <c r="AG1736" i="1"/>
  <c r="S1737" i="1"/>
  <c r="T1737" i="1" s="1"/>
  <c r="U1737" i="1" s="1"/>
  <c r="V1737" i="1" l="1"/>
  <c r="X1737" i="1" s="1"/>
  <c r="R1737" i="1"/>
  <c r="S1738" i="1" s="1"/>
  <c r="T1738" i="1" s="1"/>
  <c r="U1738" i="1" s="1"/>
  <c r="Z1737" i="1" l="1"/>
  <c r="AG1737" i="1"/>
  <c r="V1738" i="1"/>
  <c r="X1738" i="1" s="1"/>
  <c r="R1738" i="1"/>
  <c r="Z1738" i="1" l="1"/>
  <c r="AG1738" i="1"/>
  <c r="S1739" i="1"/>
  <c r="T1739" i="1" s="1"/>
  <c r="U1739" i="1" s="1"/>
  <c r="V1739" i="1" l="1"/>
  <c r="X1739" i="1" s="1"/>
  <c r="R1739" i="1"/>
  <c r="Z1739" i="1" l="1"/>
  <c r="AG1739" i="1"/>
  <c r="S1740" i="1"/>
  <c r="T1740" i="1" s="1"/>
  <c r="U1740" i="1" s="1"/>
  <c r="V1740" i="1" l="1"/>
  <c r="X1740" i="1" s="1"/>
  <c r="R1740" i="1"/>
  <c r="Z1740" i="1" l="1"/>
  <c r="E49" i="5" s="1"/>
  <c r="R49" i="5" s="1"/>
  <c r="AG1740" i="1"/>
  <c r="S1741" i="1"/>
  <c r="T1741" i="1" s="1"/>
  <c r="U1741" i="1" s="1"/>
  <c r="G49" i="5" l="1"/>
  <c r="I49" i="5"/>
  <c r="V1741" i="1"/>
  <c r="X1741" i="1" s="1"/>
  <c r="R1741" i="1"/>
  <c r="Z1741" i="1" l="1"/>
  <c r="AG1741" i="1"/>
  <c r="S1742" i="1"/>
  <c r="T1742" i="1" s="1"/>
  <c r="U1742" i="1" s="1"/>
  <c r="V1742" i="1" l="1"/>
  <c r="X1742" i="1" s="1"/>
  <c r="R1742" i="1"/>
  <c r="Z1742" i="1" l="1"/>
  <c r="AG1742" i="1"/>
  <c r="S1743" i="1"/>
  <c r="T1743" i="1" s="1"/>
  <c r="U1743" i="1" s="1"/>
  <c r="V1743" i="1" l="1"/>
  <c r="X1743" i="1" s="1"/>
  <c r="R1743" i="1"/>
  <c r="Z1743" i="1" l="1"/>
  <c r="AG1743" i="1"/>
  <c r="S1744" i="1"/>
  <c r="T1744" i="1" s="1"/>
  <c r="U1744" i="1" s="1"/>
  <c r="V1744" i="1" l="1"/>
  <c r="X1744" i="1" s="1"/>
  <c r="R1744" i="1"/>
  <c r="Z1744" i="1" l="1"/>
  <c r="AG1744" i="1"/>
  <c r="S1745" i="1"/>
  <c r="T1745" i="1" s="1"/>
  <c r="U1745" i="1" s="1"/>
  <c r="V1745" i="1" l="1"/>
  <c r="X1745" i="1" s="1"/>
  <c r="R1745" i="1"/>
  <c r="Z1745" i="1" l="1"/>
  <c r="AG1745" i="1"/>
  <c r="S1746" i="1"/>
  <c r="T1746" i="1" s="1"/>
  <c r="U1746" i="1" s="1"/>
  <c r="V1746" i="1" l="1"/>
  <c r="X1746" i="1" s="1"/>
  <c r="R1746" i="1"/>
  <c r="Z1746" i="1" l="1"/>
  <c r="AG1746" i="1"/>
  <c r="S1747" i="1"/>
  <c r="T1747" i="1" s="1"/>
  <c r="U1747" i="1" s="1"/>
  <c r="V1747" i="1" l="1"/>
  <c r="X1747" i="1" s="1"/>
  <c r="R1747" i="1"/>
  <c r="S1748" i="1" s="1"/>
  <c r="T1748" i="1" s="1"/>
  <c r="U1748" i="1" s="1"/>
  <c r="Z1747" i="1" l="1"/>
  <c r="AG1747" i="1"/>
  <c r="V1748" i="1"/>
  <c r="X1748" i="1" s="1"/>
  <c r="R1748" i="1"/>
  <c r="Z1748" i="1" l="1"/>
  <c r="AG1748" i="1"/>
  <c r="S1749" i="1"/>
  <c r="T1749" i="1" s="1"/>
  <c r="U1749" i="1" s="1"/>
  <c r="V1749" i="1" l="1"/>
  <c r="X1749" i="1" s="1"/>
  <c r="R1749" i="1"/>
  <c r="Z1749" i="1" l="1"/>
  <c r="AG1749" i="1"/>
  <c r="S1750" i="1"/>
  <c r="T1750" i="1" s="1"/>
  <c r="U1750" i="1" s="1"/>
  <c r="V1750" i="1" l="1"/>
  <c r="X1750" i="1" s="1"/>
  <c r="R1750" i="1"/>
  <c r="Z1750" i="1" l="1"/>
  <c r="AG1750" i="1"/>
  <c r="S1751" i="1"/>
  <c r="T1751" i="1" s="1"/>
  <c r="U1751" i="1" s="1"/>
  <c r="V1751" i="1" l="1"/>
  <c r="X1751" i="1" s="1"/>
  <c r="R1751" i="1"/>
  <c r="S1752" i="1" s="1"/>
  <c r="T1752" i="1" s="1"/>
  <c r="U1752" i="1" s="1"/>
  <c r="Z1751" i="1" l="1"/>
  <c r="AG1751" i="1"/>
  <c r="V1752" i="1"/>
  <c r="X1752" i="1" s="1"/>
  <c r="R1752" i="1"/>
  <c r="S1753" i="1" s="1"/>
  <c r="T1753" i="1" s="1"/>
  <c r="U1753" i="1" s="1"/>
  <c r="Z1752" i="1" l="1"/>
  <c r="AG1752" i="1"/>
  <c r="V1753" i="1"/>
  <c r="X1753" i="1" s="1"/>
  <c r="R1753" i="1"/>
  <c r="Z1753" i="1" l="1"/>
  <c r="AG1753" i="1"/>
  <c r="S1754" i="1"/>
  <c r="T1754" i="1" s="1"/>
  <c r="U1754" i="1" s="1"/>
  <c r="V1754" i="1" l="1"/>
  <c r="X1754" i="1" s="1"/>
  <c r="R1754" i="1"/>
  <c r="Z1754" i="1" l="1"/>
  <c r="AG1754" i="1"/>
  <c r="S1755" i="1"/>
  <c r="T1755" i="1" s="1"/>
  <c r="U1755" i="1" s="1"/>
  <c r="V1755" i="1" l="1"/>
  <c r="X1755" i="1" s="1"/>
  <c r="R1755" i="1"/>
  <c r="Z1755" i="1" l="1"/>
  <c r="AG1755" i="1"/>
  <c r="S1756" i="1"/>
  <c r="T1756" i="1" s="1"/>
  <c r="U1756" i="1" s="1"/>
  <c r="V1756" i="1" l="1"/>
  <c r="X1756" i="1" s="1"/>
  <c r="R1756" i="1"/>
  <c r="Z1756" i="1" l="1"/>
  <c r="AG1756" i="1"/>
  <c r="S1757" i="1"/>
  <c r="T1757" i="1" s="1"/>
  <c r="U1757" i="1" s="1"/>
  <c r="V1757" i="1" l="1"/>
  <c r="X1757" i="1" s="1"/>
  <c r="R1757" i="1"/>
  <c r="Z1757" i="1" l="1"/>
  <c r="AG1757" i="1"/>
  <c r="S1758" i="1"/>
  <c r="T1758" i="1" s="1"/>
  <c r="U1758" i="1" s="1"/>
  <c r="V1758" i="1" l="1"/>
  <c r="X1758" i="1" s="1"/>
  <c r="R1758" i="1"/>
  <c r="Z1758" i="1" l="1"/>
  <c r="AG1758" i="1"/>
  <c r="S1759" i="1"/>
  <c r="T1759" i="1" s="1"/>
  <c r="U1759" i="1" s="1"/>
  <c r="V1759" i="1" l="1"/>
  <c r="X1759" i="1" s="1"/>
  <c r="R1759" i="1"/>
  <c r="Z1759" i="1" l="1"/>
  <c r="AG1759" i="1"/>
  <c r="S1760" i="1"/>
  <c r="T1760" i="1" s="1"/>
  <c r="U1760" i="1" s="1"/>
  <c r="V1760" i="1" l="1"/>
  <c r="X1760" i="1" s="1"/>
  <c r="R1760" i="1"/>
  <c r="Z1760" i="1" l="1"/>
  <c r="AG1760" i="1"/>
  <c r="S1761" i="1"/>
  <c r="T1761" i="1" s="1"/>
  <c r="U1761" i="1" s="1"/>
  <c r="V1761" i="1" l="1"/>
  <c r="X1761" i="1" s="1"/>
  <c r="R1761" i="1"/>
  <c r="Z1761" i="1" l="1"/>
  <c r="AG1761" i="1"/>
  <c r="S1762" i="1"/>
  <c r="T1762" i="1" s="1"/>
  <c r="U1762" i="1" s="1"/>
  <c r="V1762" i="1" l="1"/>
  <c r="X1762" i="1" s="1"/>
  <c r="R1762" i="1"/>
  <c r="Z1762" i="1" l="1"/>
  <c r="AG1762" i="1"/>
  <c r="S1763" i="1"/>
  <c r="T1763" i="1" s="1"/>
  <c r="U1763" i="1" s="1"/>
  <c r="V1763" i="1" l="1"/>
  <c r="X1763" i="1" s="1"/>
  <c r="R1763" i="1"/>
  <c r="S1764" i="1" s="1"/>
  <c r="T1764" i="1" s="1"/>
  <c r="U1764" i="1" s="1"/>
  <c r="Z1763" i="1" l="1"/>
  <c r="AG1763" i="1"/>
  <c r="V1764" i="1"/>
  <c r="X1764" i="1" s="1"/>
  <c r="R1764" i="1"/>
  <c r="Z1764" i="1" l="1"/>
  <c r="AG1764" i="1"/>
  <c r="S1765" i="1"/>
  <c r="T1765" i="1" s="1"/>
  <c r="U1765" i="1" s="1"/>
  <c r="V1765" i="1" l="1"/>
  <c r="X1765" i="1" s="1"/>
  <c r="R1765" i="1"/>
  <c r="Z1765" i="1" l="1"/>
  <c r="AG1765" i="1"/>
  <c r="S1766" i="1"/>
  <c r="T1766" i="1" s="1"/>
  <c r="U1766" i="1" s="1"/>
  <c r="V1766" i="1" l="1"/>
  <c r="X1766" i="1" s="1"/>
  <c r="R1766" i="1"/>
  <c r="S1767" i="1" s="1"/>
  <c r="T1767" i="1" s="1"/>
  <c r="U1767" i="1" s="1"/>
  <c r="Z1766" i="1" l="1"/>
  <c r="AG1766" i="1"/>
  <c r="V1767" i="1"/>
  <c r="X1767" i="1" s="1"/>
  <c r="R1767" i="1"/>
  <c r="S1768" i="1" s="1"/>
  <c r="T1768" i="1" s="1"/>
  <c r="U1768" i="1" s="1"/>
  <c r="Z1767" i="1" l="1"/>
  <c r="AG1767" i="1"/>
  <c r="V1768" i="1"/>
  <c r="X1768" i="1" s="1"/>
  <c r="R1768" i="1"/>
  <c r="Z1768" i="1" l="1"/>
  <c r="AG1768" i="1"/>
  <c r="S1769" i="1"/>
  <c r="T1769" i="1" s="1"/>
  <c r="U1769" i="1" s="1"/>
  <c r="V1769" i="1" l="1"/>
  <c r="X1769" i="1" s="1"/>
  <c r="R1769" i="1"/>
  <c r="Z1769" i="1" l="1"/>
  <c r="AG1769" i="1"/>
  <c r="S1770" i="1"/>
  <c r="T1770" i="1" s="1"/>
  <c r="U1770" i="1" s="1"/>
  <c r="V1770" i="1" l="1"/>
  <c r="X1770" i="1" s="1"/>
  <c r="R1770" i="1"/>
  <c r="Z1770" i="1" l="1"/>
  <c r="E50" i="5" s="1"/>
  <c r="R50" i="5" s="1"/>
  <c r="AG1770" i="1"/>
  <c r="S1771" i="1"/>
  <c r="T1771" i="1" s="1"/>
  <c r="U1771" i="1" s="1"/>
  <c r="I50" i="5" l="1"/>
  <c r="G50" i="5"/>
  <c r="V1771" i="1"/>
  <c r="X1771" i="1" s="1"/>
  <c r="R1771" i="1"/>
  <c r="Z1771" i="1" l="1"/>
  <c r="AG1771" i="1"/>
  <c r="S1772" i="1"/>
  <c r="T1772" i="1" s="1"/>
  <c r="U1772" i="1" s="1"/>
  <c r="V1772" i="1" l="1"/>
  <c r="X1772" i="1" s="1"/>
  <c r="R1772" i="1"/>
  <c r="Z1772" i="1" l="1"/>
  <c r="AG1772" i="1"/>
  <c r="S1773" i="1"/>
  <c r="T1773" i="1" s="1"/>
  <c r="U1773" i="1" s="1"/>
  <c r="V1773" i="1" l="1"/>
  <c r="X1773" i="1" s="1"/>
  <c r="R1773" i="1"/>
  <c r="S1774" i="1" s="1"/>
  <c r="T1774" i="1" s="1"/>
  <c r="U1774" i="1" s="1"/>
  <c r="Z1773" i="1" l="1"/>
  <c r="AG1773" i="1"/>
  <c r="V1774" i="1"/>
  <c r="X1774" i="1" s="1"/>
  <c r="R1774" i="1"/>
  <c r="Z1774" i="1" l="1"/>
  <c r="AG1774" i="1"/>
  <c r="S1775" i="1"/>
  <c r="T1775" i="1" s="1"/>
  <c r="U1775" i="1" s="1"/>
  <c r="V1775" i="1" l="1"/>
  <c r="X1775" i="1" s="1"/>
  <c r="R1775" i="1"/>
  <c r="Z1775" i="1" l="1"/>
  <c r="AG1775" i="1"/>
  <c r="S1776" i="1"/>
  <c r="T1776" i="1" s="1"/>
  <c r="U1776" i="1" s="1"/>
  <c r="V1776" i="1" l="1"/>
  <c r="X1776" i="1" s="1"/>
  <c r="R1776" i="1"/>
  <c r="Z1776" i="1" l="1"/>
  <c r="AG1776" i="1"/>
  <c r="S1777" i="1"/>
  <c r="T1777" i="1" s="1"/>
  <c r="U1777" i="1" s="1"/>
  <c r="V1777" i="1" l="1"/>
  <c r="X1777" i="1" s="1"/>
  <c r="R1777" i="1"/>
  <c r="S1778" i="1" s="1"/>
  <c r="T1778" i="1" s="1"/>
  <c r="U1778" i="1" s="1"/>
  <c r="Z1777" i="1" l="1"/>
  <c r="AG1777" i="1"/>
  <c r="V1778" i="1"/>
  <c r="X1778" i="1" s="1"/>
  <c r="R1778" i="1"/>
  <c r="Z1778" i="1" l="1"/>
  <c r="AG1778" i="1"/>
  <c r="S1779" i="1"/>
  <c r="T1779" i="1" s="1"/>
  <c r="U1779" i="1" s="1"/>
  <c r="V1779" i="1" l="1"/>
  <c r="X1779" i="1" s="1"/>
  <c r="R1779" i="1"/>
  <c r="Z1779" i="1" l="1"/>
  <c r="AG1779" i="1"/>
  <c r="S1780" i="1"/>
  <c r="T1780" i="1" s="1"/>
  <c r="U1780" i="1" s="1"/>
  <c r="V1780" i="1" l="1"/>
  <c r="X1780" i="1" s="1"/>
  <c r="R1780" i="1"/>
  <c r="Z1780" i="1" l="1"/>
  <c r="AG1780" i="1"/>
  <c r="S1781" i="1"/>
  <c r="T1781" i="1" s="1"/>
  <c r="U1781" i="1" s="1"/>
  <c r="V1781" i="1" l="1"/>
  <c r="X1781" i="1" s="1"/>
  <c r="R1781" i="1"/>
  <c r="Z1781" i="1" l="1"/>
  <c r="AG1781" i="1"/>
  <c r="S1782" i="1"/>
  <c r="T1782" i="1" s="1"/>
  <c r="U1782" i="1" s="1"/>
  <c r="V1782" i="1" l="1"/>
  <c r="X1782" i="1" s="1"/>
  <c r="R1782" i="1"/>
  <c r="Z1782" i="1" l="1"/>
  <c r="AG1782" i="1"/>
  <c r="S1783" i="1"/>
  <c r="T1783" i="1" s="1"/>
  <c r="U1783" i="1" s="1"/>
  <c r="V1783" i="1" l="1"/>
  <c r="X1783" i="1" s="1"/>
  <c r="R1783" i="1"/>
  <c r="S1784" i="1" s="1"/>
  <c r="T1784" i="1" s="1"/>
  <c r="U1784" i="1" s="1"/>
  <c r="Z1783" i="1" l="1"/>
  <c r="AG1783" i="1"/>
  <c r="V1784" i="1"/>
  <c r="X1784" i="1" s="1"/>
  <c r="R1784" i="1"/>
  <c r="Z1784" i="1" l="1"/>
  <c r="AG1784" i="1"/>
  <c r="S1785" i="1"/>
  <c r="T1785" i="1" s="1"/>
  <c r="U1785" i="1" s="1"/>
  <c r="V1785" i="1" l="1"/>
  <c r="X1785" i="1" s="1"/>
  <c r="R1785" i="1"/>
  <c r="Z1785" i="1" l="1"/>
  <c r="AG1785" i="1"/>
  <c r="S1786" i="1"/>
  <c r="T1786" i="1" s="1"/>
  <c r="U1786" i="1" s="1"/>
  <c r="V1786" i="1" l="1"/>
  <c r="X1786" i="1" s="1"/>
  <c r="R1786" i="1"/>
  <c r="S1787" i="1" s="1"/>
  <c r="T1787" i="1" s="1"/>
  <c r="U1787" i="1" s="1"/>
  <c r="Z1786" i="1" l="1"/>
  <c r="AG1786" i="1"/>
  <c r="V1787" i="1"/>
  <c r="X1787" i="1" s="1"/>
  <c r="R1787" i="1"/>
  <c r="Z1787" i="1" l="1"/>
  <c r="AG1787" i="1"/>
  <c r="S1788" i="1"/>
  <c r="T1788" i="1" s="1"/>
  <c r="U1788" i="1" s="1"/>
  <c r="V1788" i="1" l="1"/>
  <c r="X1788" i="1" s="1"/>
  <c r="R1788" i="1"/>
  <c r="Z1788" i="1" l="1"/>
  <c r="AG1788" i="1"/>
  <c r="S1789" i="1"/>
  <c r="T1789" i="1" s="1"/>
  <c r="U1789" i="1" s="1"/>
  <c r="V1789" i="1" l="1"/>
  <c r="X1789" i="1" s="1"/>
  <c r="R1789" i="1"/>
  <c r="Z1789" i="1" l="1"/>
  <c r="AG1789" i="1"/>
  <c r="S1790" i="1"/>
  <c r="T1790" i="1" s="1"/>
  <c r="U1790" i="1" s="1"/>
  <c r="V1790" i="1" l="1"/>
  <c r="X1790" i="1" s="1"/>
  <c r="R1790" i="1"/>
  <c r="Z1790" i="1" l="1"/>
  <c r="AG1790" i="1"/>
  <c r="S1791" i="1"/>
  <c r="T1791" i="1" s="1"/>
  <c r="U1791" i="1" s="1"/>
  <c r="V1791" i="1" l="1"/>
  <c r="X1791" i="1" s="1"/>
  <c r="R1791" i="1"/>
  <c r="Z1791" i="1" l="1"/>
  <c r="AG1791" i="1"/>
  <c r="S1792" i="1"/>
  <c r="T1792" i="1" s="1"/>
  <c r="U1792" i="1" s="1"/>
  <c r="V1792" i="1" l="1"/>
  <c r="X1792" i="1" s="1"/>
  <c r="R1792" i="1"/>
  <c r="S1793" i="1" s="1"/>
  <c r="T1793" i="1" s="1"/>
  <c r="U1793" i="1" s="1"/>
  <c r="Z1792" i="1" l="1"/>
  <c r="AG1792" i="1"/>
  <c r="V1793" i="1"/>
  <c r="X1793" i="1" s="1"/>
  <c r="R1793" i="1"/>
  <c r="Z1793" i="1" l="1"/>
  <c r="AG1793" i="1"/>
  <c r="S1794" i="1"/>
  <c r="T1794" i="1" s="1"/>
  <c r="U1794" i="1" s="1"/>
  <c r="V1794" i="1" l="1"/>
  <c r="X1794" i="1" s="1"/>
  <c r="R1794" i="1"/>
  <c r="S1795" i="1" s="1"/>
  <c r="T1795" i="1" s="1"/>
  <c r="U1795" i="1" s="1"/>
  <c r="Z1794" i="1" l="1"/>
  <c r="AG1794" i="1"/>
  <c r="V1795" i="1"/>
  <c r="X1795" i="1" s="1"/>
  <c r="R1795" i="1"/>
  <c r="Z1795" i="1" l="1"/>
  <c r="AG1795" i="1"/>
  <c r="S1796" i="1"/>
  <c r="T1796" i="1" s="1"/>
  <c r="U1796" i="1" s="1"/>
  <c r="V1796" i="1" l="1"/>
  <c r="X1796" i="1" s="1"/>
  <c r="R1796" i="1"/>
  <c r="Z1796" i="1" l="1"/>
  <c r="AG1796" i="1"/>
  <c r="S1797" i="1"/>
  <c r="T1797" i="1" s="1"/>
  <c r="U1797" i="1" s="1"/>
  <c r="V1797" i="1" l="1"/>
  <c r="X1797" i="1" s="1"/>
  <c r="R1797" i="1"/>
  <c r="Z1797" i="1" l="1"/>
  <c r="AG1797" i="1"/>
  <c r="S1798" i="1"/>
  <c r="T1798" i="1" s="1"/>
  <c r="U1798" i="1" s="1"/>
  <c r="V1798" i="1" l="1"/>
  <c r="X1798" i="1" s="1"/>
  <c r="R1798" i="1"/>
  <c r="Z1798" i="1" l="1"/>
  <c r="AG1798" i="1"/>
  <c r="S1799" i="1"/>
  <c r="T1799" i="1" s="1"/>
  <c r="U1799" i="1" s="1"/>
  <c r="V1799" i="1" l="1"/>
  <c r="X1799" i="1" s="1"/>
  <c r="R1799" i="1"/>
  <c r="Z1799" i="1" l="1"/>
  <c r="AG1799" i="1"/>
  <c r="S1800" i="1"/>
  <c r="T1800" i="1" s="1"/>
  <c r="U1800" i="1" s="1"/>
  <c r="V1800" i="1" l="1"/>
  <c r="X1800" i="1" s="1"/>
  <c r="R1800" i="1"/>
  <c r="Z1800" i="1" l="1"/>
  <c r="AG1800" i="1"/>
  <c r="S1801" i="1"/>
  <c r="T1801" i="1" s="1"/>
  <c r="U1801" i="1" s="1"/>
  <c r="V1801" i="1" l="1"/>
  <c r="X1801" i="1" s="1"/>
  <c r="R1801" i="1"/>
  <c r="Z1801" i="1" l="1"/>
  <c r="E51" i="5" s="1"/>
  <c r="R51" i="5" s="1"/>
  <c r="AG1801" i="1"/>
  <c r="S1802" i="1"/>
  <c r="T1802" i="1" s="1"/>
  <c r="U1802" i="1" s="1"/>
  <c r="V1802" i="1" l="1"/>
  <c r="X1802" i="1" s="1"/>
  <c r="I51" i="5"/>
  <c r="G51" i="5"/>
  <c r="R1802" i="1"/>
  <c r="S1803" i="1" s="1"/>
  <c r="T1803" i="1" s="1"/>
  <c r="U1803" i="1" s="1"/>
  <c r="Z1802" i="1" l="1"/>
  <c r="AG1802" i="1"/>
  <c r="V1803" i="1"/>
  <c r="X1803" i="1" s="1"/>
  <c r="R1803" i="1"/>
  <c r="Z1803" i="1" l="1"/>
  <c r="AG1803" i="1"/>
  <c r="S1804" i="1"/>
  <c r="T1804" i="1" s="1"/>
  <c r="U1804" i="1" s="1"/>
  <c r="V1804" i="1" l="1"/>
  <c r="X1804" i="1" s="1"/>
  <c r="R1804" i="1"/>
  <c r="Z1804" i="1" l="1"/>
  <c r="AG1804" i="1"/>
  <c r="S1805" i="1"/>
  <c r="T1805" i="1" s="1"/>
  <c r="U1805" i="1" s="1"/>
  <c r="V1805" i="1" l="1"/>
  <c r="X1805" i="1" s="1"/>
  <c r="R1805" i="1"/>
  <c r="Z1805" i="1" l="1"/>
  <c r="AG1805" i="1"/>
  <c r="S1806" i="1"/>
  <c r="T1806" i="1" s="1"/>
  <c r="U1806" i="1" s="1"/>
  <c r="V1806" i="1" l="1"/>
  <c r="X1806" i="1" s="1"/>
  <c r="R1806" i="1"/>
  <c r="S1807" i="1" s="1"/>
  <c r="T1807" i="1" s="1"/>
  <c r="U1807" i="1" s="1"/>
  <c r="Z1806" i="1" l="1"/>
  <c r="AG1806" i="1"/>
  <c r="V1807" i="1"/>
  <c r="X1807" i="1" s="1"/>
  <c r="R1807" i="1"/>
  <c r="Z1807" i="1" l="1"/>
  <c r="AG1807" i="1"/>
  <c r="S1808" i="1"/>
  <c r="T1808" i="1" s="1"/>
  <c r="U1808" i="1" s="1"/>
  <c r="V1808" i="1" l="1"/>
  <c r="X1808" i="1" s="1"/>
  <c r="R1808" i="1"/>
  <c r="Z1808" i="1" l="1"/>
  <c r="AG1808" i="1"/>
  <c r="S1809" i="1"/>
  <c r="T1809" i="1" s="1"/>
  <c r="U1809" i="1" s="1"/>
  <c r="V1809" i="1" l="1"/>
  <c r="X1809" i="1" s="1"/>
  <c r="R1809" i="1"/>
  <c r="Z1809" i="1" l="1"/>
  <c r="AG1809" i="1"/>
  <c r="S1810" i="1"/>
  <c r="T1810" i="1" s="1"/>
  <c r="U1810" i="1" s="1"/>
  <c r="V1810" i="1" l="1"/>
  <c r="X1810" i="1" s="1"/>
  <c r="R1810" i="1"/>
  <c r="S1811" i="1" s="1"/>
  <c r="T1811" i="1" s="1"/>
  <c r="U1811" i="1" s="1"/>
  <c r="Z1810" i="1" l="1"/>
  <c r="AG1810" i="1"/>
  <c r="V1811" i="1"/>
  <c r="X1811" i="1" s="1"/>
  <c r="R1811" i="1"/>
  <c r="Z1811" i="1" l="1"/>
  <c r="AG1811" i="1"/>
  <c r="S1812" i="1"/>
  <c r="T1812" i="1" s="1"/>
  <c r="U1812" i="1" s="1"/>
  <c r="V1812" i="1" l="1"/>
  <c r="X1812" i="1" s="1"/>
  <c r="R1812" i="1"/>
  <c r="Z1812" i="1" l="1"/>
  <c r="AG1812" i="1"/>
  <c r="S1813" i="1"/>
  <c r="T1813" i="1" s="1"/>
  <c r="U1813" i="1" s="1"/>
  <c r="V1813" i="1" l="1"/>
  <c r="X1813" i="1" s="1"/>
  <c r="R1813" i="1"/>
  <c r="Z1813" i="1" l="1"/>
  <c r="AG1813" i="1"/>
  <c r="S1814" i="1"/>
  <c r="T1814" i="1" s="1"/>
  <c r="U1814" i="1" s="1"/>
  <c r="V1814" i="1" l="1"/>
  <c r="X1814" i="1" s="1"/>
  <c r="R1814" i="1"/>
  <c r="Z1814" i="1" l="1"/>
  <c r="AG1814" i="1"/>
  <c r="S1815" i="1"/>
  <c r="T1815" i="1" s="1"/>
  <c r="U1815" i="1" s="1"/>
  <c r="V1815" i="1" l="1"/>
  <c r="X1815" i="1" s="1"/>
  <c r="R1815" i="1"/>
  <c r="S1816" i="1" s="1"/>
  <c r="T1816" i="1" s="1"/>
  <c r="U1816" i="1" s="1"/>
  <c r="Z1815" i="1" l="1"/>
  <c r="AG1815" i="1"/>
  <c r="V1816" i="1"/>
  <c r="X1816" i="1" s="1"/>
  <c r="R1816" i="1"/>
  <c r="Z1816" i="1" l="1"/>
  <c r="AG1816" i="1"/>
  <c r="S1817" i="1"/>
  <c r="T1817" i="1" s="1"/>
  <c r="U1817" i="1" s="1"/>
  <c r="V1817" i="1" l="1"/>
  <c r="X1817" i="1" s="1"/>
  <c r="R1817" i="1"/>
  <c r="Z1817" i="1" l="1"/>
  <c r="AG1817" i="1"/>
  <c r="S1818" i="1"/>
  <c r="T1818" i="1" s="1"/>
  <c r="U1818" i="1" s="1"/>
  <c r="V1818" i="1" l="1"/>
  <c r="X1818" i="1" s="1"/>
  <c r="R1818" i="1"/>
  <c r="Z1818" i="1" l="1"/>
  <c r="AG1818" i="1"/>
  <c r="S1819" i="1"/>
  <c r="T1819" i="1" s="1"/>
  <c r="U1819" i="1" s="1"/>
  <c r="V1819" i="1" l="1"/>
  <c r="X1819" i="1" s="1"/>
  <c r="R1819" i="1"/>
  <c r="Z1819" i="1" l="1"/>
  <c r="AG1819" i="1"/>
  <c r="S1820" i="1"/>
  <c r="T1820" i="1" s="1"/>
  <c r="U1820" i="1" s="1"/>
  <c r="V1820" i="1" l="1"/>
  <c r="X1820" i="1" s="1"/>
  <c r="R1820" i="1"/>
  <c r="Z1820" i="1" l="1"/>
  <c r="AG1820" i="1"/>
  <c r="S1821" i="1"/>
  <c r="T1821" i="1" s="1"/>
  <c r="U1821" i="1" s="1"/>
  <c r="V1821" i="1" l="1"/>
  <c r="X1821" i="1" s="1"/>
  <c r="R1821" i="1"/>
  <c r="Z1821" i="1" l="1"/>
  <c r="AG1821" i="1"/>
  <c r="S1822" i="1"/>
  <c r="T1822" i="1" s="1"/>
  <c r="U1822" i="1" s="1"/>
  <c r="V1822" i="1" l="1"/>
  <c r="X1822" i="1" s="1"/>
  <c r="R1822" i="1"/>
  <c r="Z1822" i="1" l="1"/>
  <c r="AG1822" i="1"/>
  <c r="S1823" i="1"/>
  <c r="T1823" i="1" s="1"/>
  <c r="U1823" i="1" s="1"/>
  <c r="V1823" i="1" l="1"/>
  <c r="X1823" i="1" s="1"/>
  <c r="R1823" i="1"/>
  <c r="Z1823" i="1" l="1"/>
  <c r="AG1823" i="1"/>
  <c r="S1824" i="1"/>
  <c r="T1824" i="1" s="1"/>
  <c r="U1824" i="1" s="1"/>
  <c r="V1824" i="1" l="1"/>
  <c r="X1824" i="1" s="1"/>
  <c r="R1824" i="1"/>
  <c r="Z1824" i="1" l="1"/>
  <c r="AG1824" i="1"/>
  <c r="S1825" i="1"/>
  <c r="T1825" i="1" s="1"/>
  <c r="U1825" i="1" s="1"/>
  <c r="V1825" i="1" l="1"/>
  <c r="X1825" i="1" s="1"/>
  <c r="R1825" i="1"/>
  <c r="Z1825" i="1" l="1"/>
  <c r="AG1825" i="1"/>
  <c r="S1826" i="1"/>
  <c r="T1826" i="1" s="1"/>
  <c r="U1826" i="1" s="1"/>
  <c r="V1826" i="1" l="1"/>
  <c r="X1826" i="1" s="1"/>
  <c r="R1826" i="1"/>
  <c r="Z1826" i="1" l="1"/>
  <c r="AG1826" i="1"/>
  <c r="S1827" i="1"/>
  <c r="T1827" i="1" s="1"/>
  <c r="U1827" i="1" s="1"/>
  <c r="V1827" i="1" l="1"/>
  <c r="X1827" i="1" s="1"/>
  <c r="R1827" i="1"/>
  <c r="Z1827" i="1" l="1"/>
  <c r="AG1827" i="1"/>
  <c r="S1828" i="1"/>
  <c r="T1828" i="1" s="1"/>
  <c r="U1828" i="1" s="1"/>
  <c r="V1828" i="1" l="1"/>
  <c r="X1828" i="1" s="1"/>
  <c r="R1828" i="1"/>
  <c r="Z1828" i="1" l="1"/>
  <c r="AG1828" i="1"/>
  <c r="S1829" i="1"/>
  <c r="T1829" i="1" s="1"/>
  <c r="U1829" i="1" s="1"/>
  <c r="V1829" i="1" l="1"/>
  <c r="X1829" i="1" s="1"/>
  <c r="R1829" i="1"/>
  <c r="Z1829" i="1" l="1"/>
  <c r="AG1829" i="1"/>
  <c r="S1830" i="1"/>
  <c r="T1830" i="1" s="1"/>
  <c r="U1830" i="1" s="1"/>
  <c r="V1830" i="1" l="1"/>
  <c r="X1830" i="1" s="1"/>
  <c r="R1830" i="1"/>
  <c r="Z1830" i="1" l="1"/>
  <c r="AG1830" i="1"/>
  <c r="S1831" i="1"/>
  <c r="T1831" i="1" s="1"/>
  <c r="U1831" i="1" s="1"/>
  <c r="V1831" i="1" l="1"/>
  <c r="X1831" i="1" s="1"/>
  <c r="R1831" i="1"/>
  <c r="Z1831" i="1" l="1"/>
  <c r="AG1831" i="1"/>
  <c r="S1832" i="1"/>
  <c r="T1832" i="1" s="1"/>
  <c r="U1832" i="1" s="1"/>
  <c r="V1832" i="1" l="1"/>
  <c r="X1832" i="1" s="1"/>
  <c r="R1832" i="1"/>
  <c r="Z1832" i="1" l="1"/>
  <c r="E52" i="5" s="1"/>
  <c r="R52" i="5" s="1"/>
  <c r="AG1832" i="1"/>
  <c r="S1833" i="1"/>
  <c r="T1833" i="1" s="1"/>
  <c r="U1833" i="1" s="1"/>
  <c r="G52" i="5" l="1"/>
  <c r="I52" i="5"/>
  <c r="V1833" i="1"/>
  <c r="X1833" i="1" s="1"/>
  <c r="R1833" i="1"/>
  <c r="Z1833" i="1" l="1"/>
  <c r="AG1833" i="1"/>
  <c r="S1834" i="1"/>
  <c r="T1834" i="1" s="1"/>
  <c r="U1834" i="1" s="1"/>
  <c r="V1834" i="1" l="1"/>
  <c r="X1834" i="1" s="1"/>
  <c r="R1834" i="1"/>
  <c r="Z1834" i="1" l="1"/>
  <c r="AG1834" i="1"/>
  <c r="S1835" i="1"/>
  <c r="T1835" i="1" s="1"/>
  <c r="U1835" i="1" s="1"/>
  <c r="V1835" i="1" l="1"/>
  <c r="X1835" i="1" s="1"/>
  <c r="R1835" i="1"/>
  <c r="Z1835" i="1" l="1"/>
  <c r="AG1835" i="1"/>
  <c r="S1836" i="1"/>
  <c r="T1836" i="1" s="1"/>
  <c r="U1836" i="1" s="1"/>
  <c r="V1836" i="1" l="1"/>
  <c r="X1836" i="1" s="1"/>
  <c r="R1836" i="1"/>
  <c r="S1837" i="1" s="1"/>
  <c r="T1837" i="1" s="1"/>
  <c r="U1837" i="1" s="1"/>
  <c r="Z1836" i="1" l="1"/>
  <c r="AG1836" i="1"/>
  <c r="V1837" i="1"/>
  <c r="X1837" i="1" s="1"/>
  <c r="R1837" i="1"/>
  <c r="S1838" i="1" s="1"/>
  <c r="T1838" i="1" s="1"/>
  <c r="U1838" i="1" s="1"/>
  <c r="Z1837" i="1" l="1"/>
  <c r="AG1837" i="1"/>
  <c r="V1838" i="1"/>
  <c r="X1838" i="1" s="1"/>
  <c r="R1838" i="1"/>
  <c r="Z1838" i="1" l="1"/>
  <c r="AG1838" i="1"/>
  <c r="S1839" i="1"/>
  <c r="T1839" i="1" s="1"/>
  <c r="U1839" i="1" s="1"/>
  <c r="V1839" i="1" l="1"/>
  <c r="X1839" i="1" s="1"/>
  <c r="R1839" i="1"/>
  <c r="Z1839" i="1" l="1"/>
  <c r="AG1839" i="1"/>
  <c r="S1840" i="1"/>
  <c r="T1840" i="1" s="1"/>
  <c r="U1840" i="1" s="1"/>
  <c r="V1840" i="1" l="1"/>
  <c r="X1840" i="1" s="1"/>
  <c r="R1840" i="1"/>
  <c r="S1841" i="1" s="1"/>
  <c r="T1841" i="1" s="1"/>
  <c r="U1841" i="1" s="1"/>
  <c r="Z1840" i="1" l="1"/>
  <c r="AG1840" i="1"/>
  <c r="V1841" i="1"/>
  <c r="X1841" i="1" s="1"/>
  <c r="R1841" i="1"/>
  <c r="S1842" i="1" s="1"/>
  <c r="T1842" i="1" s="1"/>
  <c r="U1842" i="1" s="1"/>
  <c r="Z1841" i="1" l="1"/>
  <c r="AG1841" i="1"/>
  <c r="V1842" i="1"/>
  <c r="X1842" i="1" s="1"/>
  <c r="R1842" i="1"/>
  <c r="S1843" i="1" s="1"/>
  <c r="T1843" i="1" s="1"/>
  <c r="U1843" i="1" s="1"/>
  <c r="Z1842" i="1" l="1"/>
  <c r="AG1842" i="1"/>
  <c r="V1843" i="1"/>
  <c r="X1843" i="1" s="1"/>
  <c r="R1843" i="1"/>
  <c r="Z1843" i="1" l="1"/>
  <c r="AG1843" i="1"/>
  <c r="S1844" i="1"/>
  <c r="T1844" i="1" s="1"/>
  <c r="U1844" i="1" s="1"/>
  <c r="V1844" i="1" l="1"/>
  <c r="X1844" i="1" s="1"/>
  <c r="R1844" i="1"/>
  <c r="Z1844" i="1" l="1"/>
  <c r="AG1844" i="1"/>
  <c r="S1845" i="1"/>
  <c r="T1845" i="1" s="1"/>
  <c r="U1845" i="1" s="1"/>
  <c r="V1845" i="1" l="1"/>
  <c r="X1845" i="1" s="1"/>
  <c r="R1845" i="1"/>
  <c r="Z1845" i="1" l="1"/>
  <c r="AG1845" i="1"/>
  <c r="S1846" i="1"/>
  <c r="T1846" i="1" s="1"/>
  <c r="U1846" i="1" s="1"/>
  <c r="V1846" i="1" l="1"/>
  <c r="X1846" i="1" s="1"/>
  <c r="R1846" i="1"/>
  <c r="Z1846" i="1" l="1"/>
  <c r="AG1846" i="1"/>
  <c r="S1847" i="1"/>
  <c r="T1847" i="1" s="1"/>
  <c r="U1847" i="1" s="1"/>
  <c r="V1847" i="1" l="1"/>
  <c r="X1847" i="1" s="1"/>
  <c r="R1847" i="1"/>
  <c r="Z1847" i="1" l="1"/>
  <c r="AG1847" i="1"/>
  <c r="S1848" i="1"/>
  <c r="T1848" i="1" s="1"/>
  <c r="U1848" i="1" s="1"/>
  <c r="V1848" i="1" l="1"/>
  <c r="X1848" i="1" s="1"/>
  <c r="R1848" i="1"/>
  <c r="Z1848" i="1" l="1"/>
  <c r="AG1848" i="1"/>
  <c r="S1849" i="1"/>
  <c r="T1849" i="1" s="1"/>
  <c r="U1849" i="1" s="1"/>
  <c r="V1849" i="1" l="1"/>
  <c r="X1849" i="1" s="1"/>
  <c r="R1849" i="1"/>
  <c r="S1850" i="1" s="1"/>
  <c r="T1850" i="1" s="1"/>
  <c r="U1850" i="1" s="1"/>
  <c r="Z1849" i="1" l="1"/>
  <c r="AG1849" i="1"/>
  <c r="V1850" i="1"/>
  <c r="X1850" i="1" s="1"/>
  <c r="R1850" i="1"/>
  <c r="S1851" i="1" s="1"/>
  <c r="T1851" i="1" s="1"/>
  <c r="U1851" i="1" s="1"/>
  <c r="Z1850" i="1" l="1"/>
  <c r="AG1850" i="1"/>
  <c r="V1851" i="1"/>
  <c r="X1851" i="1" s="1"/>
  <c r="R1851" i="1"/>
  <c r="Z1851" i="1" l="1"/>
  <c r="AG1851" i="1"/>
  <c r="S1852" i="1"/>
  <c r="T1852" i="1" s="1"/>
  <c r="U1852" i="1" s="1"/>
  <c r="V1852" i="1" l="1"/>
  <c r="X1852" i="1" s="1"/>
  <c r="R1852" i="1"/>
  <c r="Z1852" i="1" l="1"/>
  <c r="AG1852" i="1"/>
  <c r="S1853" i="1"/>
  <c r="T1853" i="1" s="1"/>
  <c r="U1853" i="1" s="1"/>
  <c r="V1853" i="1" l="1"/>
  <c r="X1853" i="1" s="1"/>
  <c r="R1853" i="1"/>
  <c r="Z1853" i="1" l="1"/>
  <c r="AG1853" i="1"/>
  <c r="S1854" i="1"/>
  <c r="T1854" i="1" s="1"/>
  <c r="U1854" i="1" s="1"/>
  <c r="V1854" i="1" l="1"/>
  <c r="X1854" i="1" s="1"/>
  <c r="R1854" i="1"/>
  <c r="S1855" i="1" s="1"/>
  <c r="T1855" i="1" s="1"/>
  <c r="U1855" i="1" s="1"/>
  <c r="Z1854" i="1" l="1"/>
  <c r="AG1854" i="1"/>
  <c r="V1855" i="1"/>
  <c r="X1855" i="1" s="1"/>
  <c r="R1855" i="1"/>
  <c r="S1856" i="1" s="1"/>
  <c r="T1856" i="1" s="1"/>
  <c r="U1856" i="1" s="1"/>
  <c r="Z1855" i="1" l="1"/>
  <c r="AG1855" i="1"/>
  <c r="V1856" i="1"/>
  <c r="X1856" i="1" s="1"/>
  <c r="R1856" i="1"/>
  <c r="S1857" i="1" s="1"/>
  <c r="T1857" i="1" s="1"/>
  <c r="U1857" i="1" s="1"/>
  <c r="Z1856" i="1" l="1"/>
  <c r="AG1856" i="1"/>
  <c r="V1857" i="1"/>
  <c r="X1857" i="1" s="1"/>
  <c r="R1857" i="1"/>
  <c r="Z1857" i="1" l="1"/>
  <c r="AG1857" i="1"/>
  <c r="S1858" i="1"/>
  <c r="T1858" i="1" s="1"/>
  <c r="U1858" i="1" s="1"/>
  <c r="V1858" i="1" l="1"/>
  <c r="X1858" i="1" s="1"/>
  <c r="R1858" i="1"/>
  <c r="S1859" i="1" s="1"/>
  <c r="T1859" i="1" s="1"/>
  <c r="U1859" i="1" s="1"/>
  <c r="Z1858" i="1" l="1"/>
  <c r="AG1858" i="1"/>
  <c r="V1859" i="1"/>
  <c r="X1859" i="1" s="1"/>
  <c r="R1859" i="1"/>
  <c r="Z1859" i="1" l="1"/>
  <c r="AG1859" i="1"/>
  <c r="S1860" i="1"/>
  <c r="T1860" i="1" s="1"/>
  <c r="U1860" i="1" s="1"/>
  <c r="V1860" i="1" l="1"/>
  <c r="X1860" i="1" s="1"/>
  <c r="R1860" i="1"/>
  <c r="Z1860" i="1" l="1"/>
  <c r="AG1860" i="1"/>
  <c r="S1861" i="1"/>
  <c r="T1861" i="1" s="1"/>
  <c r="U1861" i="1" s="1"/>
  <c r="V1861" i="1" l="1"/>
  <c r="X1861" i="1" s="1"/>
  <c r="R1861" i="1"/>
  <c r="Z1861" i="1" l="1"/>
  <c r="AG1861" i="1"/>
  <c r="S1862" i="1"/>
  <c r="T1862" i="1" s="1"/>
  <c r="U1862" i="1" s="1"/>
  <c r="V1862" i="1" l="1"/>
  <c r="X1862" i="1" s="1"/>
  <c r="R1862" i="1"/>
  <c r="Z1862" i="1" l="1"/>
  <c r="E53" i="5" s="1"/>
  <c r="R53" i="5" s="1"/>
  <c r="AG1862" i="1"/>
  <c r="S1863" i="1"/>
  <c r="T1863" i="1" s="1"/>
  <c r="U1863" i="1" s="1"/>
  <c r="G53" i="5" l="1"/>
  <c r="L9" i="5"/>
  <c r="N9" i="5" s="1"/>
  <c r="I53" i="5"/>
  <c r="V1863" i="1"/>
  <c r="X1863" i="1" s="1"/>
  <c r="R1863" i="1"/>
  <c r="P9" i="5" l="1"/>
  <c r="Z1863" i="1"/>
  <c r="AG1863" i="1"/>
  <c r="S1864" i="1"/>
  <c r="T1864" i="1" s="1"/>
  <c r="U1864" i="1" s="1"/>
  <c r="V1864" i="1" l="1"/>
  <c r="X1864" i="1" s="1"/>
  <c r="R1864" i="1"/>
  <c r="Z1864" i="1" l="1"/>
  <c r="AG1864" i="1"/>
  <c r="S1865" i="1"/>
  <c r="T1865" i="1" s="1"/>
  <c r="U1865" i="1" s="1"/>
  <c r="V1865" i="1" l="1"/>
  <c r="X1865" i="1" s="1"/>
  <c r="R1865" i="1"/>
  <c r="Z1865" i="1" l="1"/>
  <c r="AG1865" i="1"/>
  <c r="S1866" i="1"/>
  <c r="T1866" i="1" s="1"/>
  <c r="U1866" i="1" s="1"/>
  <c r="V1866" i="1" l="1"/>
  <c r="X1866" i="1" s="1"/>
  <c r="R1866" i="1"/>
  <c r="Z1866" i="1" l="1"/>
  <c r="AG1866" i="1"/>
  <c r="S1867" i="1"/>
  <c r="T1867" i="1" s="1"/>
  <c r="U1867" i="1" s="1"/>
  <c r="V1867" i="1" l="1"/>
  <c r="X1867" i="1" s="1"/>
  <c r="R1867" i="1"/>
  <c r="S1868" i="1" s="1"/>
  <c r="T1868" i="1" s="1"/>
  <c r="U1868" i="1" s="1"/>
  <c r="Z1867" i="1" l="1"/>
  <c r="AG1867" i="1"/>
  <c r="V1868" i="1"/>
  <c r="X1868" i="1" s="1"/>
  <c r="R1868" i="1"/>
  <c r="S1869" i="1" s="1"/>
  <c r="T1869" i="1" s="1"/>
  <c r="U1869" i="1" s="1"/>
  <c r="Z1868" i="1" l="1"/>
  <c r="AG1868" i="1"/>
  <c r="V1869" i="1"/>
  <c r="X1869" i="1" s="1"/>
  <c r="R1869" i="1"/>
  <c r="Z1869" i="1" l="1"/>
  <c r="AG1869" i="1"/>
  <c r="S1870" i="1"/>
  <c r="T1870" i="1" s="1"/>
  <c r="U1870" i="1" s="1"/>
  <c r="V1870" i="1" l="1"/>
  <c r="X1870" i="1" s="1"/>
  <c r="R1870" i="1"/>
  <c r="Z1870" i="1" l="1"/>
  <c r="AG1870" i="1"/>
  <c r="S1871" i="1"/>
  <c r="T1871" i="1" s="1"/>
  <c r="U1871" i="1" s="1"/>
  <c r="V1871" i="1" l="1"/>
  <c r="X1871" i="1" s="1"/>
  <c r="R1871" i="1"/>
  <c r="Z1871" i="1" l="1"/>
  <c r="AG1871" i="1"/>
  <c r="S1872" i="1"/>
  <c r="T1872" i="1" s="1"/>
  <c r="U1872" i="1" s="1"/>
  <c r="V1872" i="1" l="1"/>
  <c r="X1872" i="1" s="1"/>
  <c r="R1872" i="1"/>
  <c r="Z1872" i="1" l="1"/>
  <c r="AG1872" i="1"/>
  <c r="S1873" i="1"/>
  <c r="T1873" i="1" s="1"/>
  <c r="U1873" i="1" s="1"/>
  <c r="V1873" i="1" l="1"/>
  <c r="X1873" i="1" s="1"/>
  <c r="R1873" i="1"/>
  <c r="Z1873" i="1" l="1"/>
  <c r="AG1873" i="1"/>
  <c r="S1874" i="1"/>
  <c r="T1874" i="1" s="1"/>
  <c r="U1874" i="1" s="1"/>
  <c r="V1874" i="1" l="1"/>
  <c r="X1874" i="1" s="1"/>
  <c r="R1874" i="1"/>
  <c r="Z1874" i="1" l="1"/>
  <c r="AG1874" i="1"/>
  <c r="S1875" i="1"/>
  <c r="T1875" i="1" s="1"/>
  <c r="U1875" i="1" s="1"/>
  <c r="V1875" i="1" l="1"/>
  <c r="X1875" i="1" s="1"/>
  <c r="R1875" i="1"/>
  <c r="S1876" i="1" s="1"/>
  <c r="T1876" i="1" s="1"/>
  <c r="U1876" i="1" s="1"/>
  <c r="Z1875" i="1" l="1"/>
  <c r="AG1875" i="1"/>
  <c r="V1876" i="1"/>
  <c r="X1876" i="1" s="1"/>
  <c r="R1876" i="1"/>
  <c r="S1877" i="1" s="1"/>
  <c r="T1877" i="1" s="1"/>
  <c r="U1877" i="1" s="1"/>
  <c r="Z1876" i="1" l="1"/>
  <c r="AG1876" i="1"/>
  <c r="V1877" i="1"/>
  <c r="X1877" i="1" s="1"/>
  <c r="R1877" i="1"/>
  <c r="Z1877" i="1" l="1"/>
  <c r="AG1877" i="1"/>
  <c r="S1878" i="1"/>
  <c r="T1878" i="1" s="1"/>
  <c r="U1878" i="1" s="1"/>
  <c r="V1878" i="1" l="1"/>
  <c r="X1878" i="1" s="1"/>
  <c r="R1878" i="1"/>
  <c r="Z1878" i="1" l="1"/>
  <c r="AG1878" i="1"/>
  <c r="S1879" i="1"/>
  <c r="T1879" i="1" s="1"/>
  <c r="U1879" i="1" s="1"/>
  <c r="V1879" i="1" l="1"/>
  <c r="X1879" i="1" s="1"/>
  <c r="R1879" i="1"/>
  <c r="S1880" i="1" s="1"/>
  <c r="T1880" i="1" s="1"/>
  <c r="U1880" i="1" s="1"/>
  <c r="Z1879" i="1" l="1"/>
  <c r="AG1879" i="1"/>
  <c r="V1880" i="1"/>
  <c r="X1880" i="1" s="1"/>
  <c r="R1880" i="1"/>
  <c r="S1881" i="1" s="1"/>
  <c r="T1881" i="1" s="1"/>
  <c r="U1881" i="1" s="1"/>
  <c r="Z1880" i="1" l="1"/>
  <c r="AG1880" i="1"/>
  <c r="V1881" i="1"/>
  <c r="X1881" i="1" s="1"/>
  <c r="R1881" i="1"/>
  <c r="Z1881" i="1" l="1"/>
  <c r="AG1881" i="1"/>
  <c r="S1882" i="1"/>
  <c r="T1882" i="1" s="1"/>
  <c r="U1882" i="1" s="1"/>
  <c r="V1882" i="1" l="1"/>
  <c r="X1882" i="1" s="1"/>
  <c r="R1882" i="1"/>
  <c r="Z1882" i="1" l="1"/>
  <c r="AG1882" i="1"/>
  <c r="S1883" i="1"/>
  <c r="T1883" i="1" s="1"/>
  <c r="U1883" i="1" s="1"/>
  <c r="V1883" i="1" l="1"/>
  <c r="X1883" i="1" s="1"/>
  <c r="R1883" i="1"/>
  <c r="Z1883" i="1" l="1"/>
  <c r="AG1883" i="1"/>
  <c r="S1884" i="1"/>
  <c r="T1884" i="1" s="1"/>
  <c r="U1884" i="1" s="1"/>
  <c r="V1884" i="1" l="1"/>
  <c r="X1884" i="1" s="1"/>
  <c r="R1884" i="1"/>
  <c r="Z1884" i="1" l="1"/>
  <c r="AG1884" i="1"/>
  <c r="S1885" i="1"/>
  <c r="T1885" i="1" s="1"/>
  <c r="U1885" i="1" s="1"/>
  <c r="V1885" i="1" l="1"/>
  <c r="X1885" i="1" s="1"/>
  <c r="R1885" i="1"/>
  <c r="Z1885" i="1" l="1"/>
  <c r="AG1885" i="1"/>
  <c r="S1886" i="1"/>
  <c r="T1886" i="1" s="1"/>
  <c r="U1886" i="1" s="1"/>
  <c r="V1886" i="1" l="1"/>
  <c r="X1886" i="1" s="1"/>
  <c r="R1886" i="1"/>
  <c r="Z1886" i="1" l="1"/>
  <c r="AG1886" i="1"/>
  <c r="S1887" i="1"/>
  <c r="T1887" i="1" s="1"/>
  <c r="U1887" i="1" s="1"/>
  <c r="V1887" i="1" l="1"/>
  <c r="X1887" i="1" s="1"/>
  <c r="R1887" i="1"/>
  <c r="Z1887" i="1" l="1"/>
  <c r="AG1887" i="1"/>
  <c r="S1888" i="1"/>
  <c r="T1888" i="1" s="1"/>
  <c r="U1888" i="1" s="1"/>
  <c r="V1888" i="1" l="1"/>
  <c r="X1888" i="1" s="1"/>
  <c r="R1888" i="1"/>
  <c r="Z1888" i="1" l="1"/>
  <c r="AG1888" i="1"/>
  <c r="S1889" i="1"/>
  <c r="T1889" i="1" s="1"/>
  <c r="U1889" i="1" s="1"/>
  <c r="V1889" i="1" l="1"/>
  <c r="X1889" i="1" s="1"/>
  <c r="R1889" i="1"/>
  <c r="Z1889" i="1" l="1"/>
  <c r="AG1889" i="1"/>
  <c r="S1890" i="1"/>
  <c r="T1890" i="1" s="1"/>
  <c r="U1890" i="1" s="1"/>
  <c r="V1890" i="1" l="1"/>
  <c r="X1890" i="1" s="1"/>
  <c r="R1890" i="1"/>
  <c r="Z1890" i="1" l="1"/>
  <c r="AG1890" i="1"/>
  <c r="S1891" i="1"/>
  <c r="T1891" i="1" s="1"/>
  <c r="U1891" i="1" s="1"/>
  <c r="V1891" i="1" l="1"/>
  <c r="X1891" i="1" s="1"/>
  <c r="R1891" i="1"/>
  <c r="S1892" i="1" s="1"/>
  <c r="T1892" i="1" s="1"/>
  <c r="U1892" i="1" s="1"/>
  <c r="Z1891" i="1" l="1"/>
  <c r="AG1891" i="1"/>
  <c r="V1892" i="1"/>
  <c r="X1892" i="1" s="1"/>
  <c r="R1892" i="1"/>
  <c r="Z1892" i="1" l="1"/>
  <c r="AG1892" i="1"/>
  <c r="S1893" i="1"/>
  <c r="T1893" i="1" s="1"/>
  <c r="U1893" i="1" s="1"/>
  <c r="V1893" i="1" l="1"/>
  <c r="X1893" i="1" s="1"/>
  <c r="R1893" i="1"/>
  <c r="Z1893" i="1" l="1"/>
  <c r="E54" i="5" s="1"/>
  <c r="R54" i="5" s="1"/>
  <c r="AG1893" i="1"/>
  <c r="S1894" i="1"/>
  <c r="T1894" i="1" s="1"/>
  <c r="U1894" i="1" s="1"/>
  <c r="I54" i="5" l="1"/>
  <c r="G54" i="5"/>
  <c r="V1894" i="1"/>
  <c r="X1894" i="1" s="1"/>
  <c r="R1894" i="1"/>
  <c r="Z1894" i="1" l="1"/>
  <c r="AG1894" i="1"/>
  <c r="S1895" i="1"/>
  <c r="T1895" i="1" s="1"/>
  <c r="U1895" i="1" s="1"/>
  <c r="V1895" i="1" l="1"/>
  <c r="X1895" i="1" s="1"/>
  <c r="R1895" i="1"/>
  <c r="Z1895" i="1" l="1"/>
  <c r="AG1895" i="1"/>
  <c r="S1896" i="1"/>
  <c r="T1896" i="1" s="1"/>
  <c r="U1896" i="1" s="1"/>
  <c r="V1896" i="1" l="1"/>
  <c r="X1896" i="1" s="1"/>
  <c r="R1896" i="1"/>
  <c r="Z1896" i="1" l="1"/>
  <c r="AG1896" i="1"/>
  <c r="S1897" i="1"/>
  <c r="T1897" i="1" s="1"/>
  <c r="U1897" i="1" s="1"/>
  <c r="V1897" i="1" l="1"/>
  <c r="X1897" i="1" s="1"/>
  <c r="R1897" i="1"/>
  <c r="Z1897" i="1" l="1"/>
  <c r="AG1897" i="1"/>
  <c r="S1898" i="1"/>
  <c r="T1898" i="1" s="1"/>
  <c r="U1898" i="1" s="1"/>
  <c r="V1898" i="1" l="1"/>
  <c r="X1898" i="1" s="1"/>
  <c r="R1898" i="1"/>
  <c r="Z1898" i="1" l="1"/>
  <c r="AG1898" i="1"/>
  <c r="S1899" i="1"/>
  <c r="T1899" i="1" s="1"/>
  <c r="U1899" i="1" s="1"/>
  <c r="V1899" i="1" l="1"/>
  <c r="X1899" i="1" s="1"/>
  <c r="R1899" i="1"/>
  <c r="Z1899" i="1" l="1"/>
  <c r="AG1899" i="1"/>
  <c r="S1900" i="1"/>
  <c r="T1900" i="1" s="1"/>
  <c r="U1900" i="1" s="1"/>
  <c r="V1900" i="1" l="1"/>
  <c r="X1900" i="1" s="1"/>
  <c r="R1900" i="1"/>
  <c r="Z1900" i="1" l="1"/>
  <c r="AG1900" i="1"/>
  <c r="S1901" i="1"/>
  <c r="T1901" i="1" s="1"/>
  <c r="U1901" i="1" s="1"/>
  <c r="V1901" i="1" l="1"/>
  <c r="X1901" i="1" s="1"/>
  <c r="R1901" i="1"/>
  <c r="S1902" i="1" s="1"/>
  <c r="T1902" i="1" s="1"/>
  <c r="U1902" i="1" s="1"/>
  <c r="Z1901" i="1" l="1"/>
  <c r="AG1901" i="1"/>
  <c r="V1902" i="1"/>
  <c r="X1902" i="1" s="1"/>
  <c r="R1902" i="1"/>
  <c r="Z1902" i="1" l="1"/>
  <c r="AG1902" i="1"/>
  <c r="S1903" i="1"/>
  <c r="T1903" i="1" s="1"/>
  <c r="U1903" i="1" s="1"/>
  <c r="V1903" i="1" l="1"/>
  <c r="X1903" i="1" s="1"/>
  <c r="R1903" i="1"/>
  <c r="Z1903" i="1" l="1"/>
  <c r="AG1903" i="1"/>
  <c r="S1904" i="1"/>
  <c r="T1904" i="1" s="1"/>
  <c r="U1904" i="1" s="1"/>
  <c r="V1904" i="1" l="1"/>
  <c r="X1904" i="1" s="1"/>
  <c r="R1904" i="1"/>
  <c r="S1905" i="1" s="1"/>
  <c r="T1905" i="1" s="1"/>
  <c r="U1905" i="1" s="1"/>
  <c r="Z1904" i="1" l="1"/>
  <c r="AG1904" i="1"/>
  <c r="V1905" i="1"/>
  <c r="X1905" i="1" s="1"/>
  <c r="R1905" i="1"/>
  <c r="Z1905" i="1" l="1"/>
  <c r="AG1905" i="1"/>
  <c r="S1906" i="1"/>
  <c r="T1906" i="1" s="1"/>
  <c r="U1906" i="1" s="1"/>
  <c r="V1906" i="1" l="1"/>
  <c r="X1906" i="1" s="1"/>
  <c r="R1906" i="1"/>
  <c r="S1907" i="1" s="1"/>
  <c r="T1907" i="1" s="1"/>
  <c r="U1907" i="1" s="1"/>
  <c r="Z1906" i="1" l="1"/>
  <c r="AG1906" i="1"/>
  <c r="V1907" i="1"/>
  <c r="X1907" i="1" s="1"/>
  <c r="R1907" i="1"/>
  <c r="Z1907" i="1" l="1"/>
  <c r="AG1907" i="1"/>
  <c r="S1908" i="1"/>
  <c r="T1908" i="1" s="1"/>
  <c r="U1908" i="1" s="1"/>
  <c r="V1908" i="1" l="1"/>
  <c r="X1908" i="1" s="1"/>
  <c r="R1908" i="1"/>
  <c r="Z1908" i="1" l="1"/>
  <c r="AG1908" i="1"/>
  <c r="S1909" i="1"/>
  <c r="T1909" i="1" s="1"/>
  <c r="U1909" i="1" s="1"/>
  <c r="V1909" i="1" l="1"/>
  <c r="X1909" i="1" s="1"/>
  <c r="R1909" i="1"/>
  <c r="Z1909" i="1" l="1"/>
  <c r="AG1909" i="1"/>
  <c r="S1910" i="1"/>
  <c r="T1910" i="1" s="1"/>
  <c r="U1910" i="1" s="1"/>
  <c r="V1910" i="1" l="1"/>
  <c r="X1910" i="1" s="1"/>
  <c r="R1910" i="1"/>
  <c r="Z1910" i="1" l="1"/>
  <c r="AG1910" i="1"/>
  <c r="S1911" i="1"/>
  <c r="T1911" i="1" s="1"/>
  <c r="U1911" i="1" s="1"/>
  <c r="V1911" i="1" l="1"/>
  <c r="X1911" i="1" s="1"/>
  <c r="R1911" i="1"/>
  <c r="Z1911" i="1" l="1"/>
  <c r="AG1911" i="1"/>
  <c r="S1912" i="1"/>
  <c r="T1912" i="1" s="1"/>
  <c r="U1912" i="1" s="1"/>
  <c r="V1912" i="1" l="1"/>
  <c r="X1912" i="1" s="1"/>
  <c r="R1912" i="1"/>
  <c r="Z1912" i="1" l="1"/>
  <c r="AG1912" i="1"/>
  <c r="S1913" i="1"/>
  <c r="T1913" i="1" s="1"/>
  <c r="U1913" i="1" s="1"/>
  <c r="V1913" i="1" l="1"/>
  <c r="X1913" i="1" s="1"/>
  <c r="R1913" i="1"/>
  <c r="Z1913" i="1" l="1"/>
  <c r="AG1913" i="1"/>
  <c r="S1914" i="1"/>
  <c r="T1914" i="1" s="1"/>
  <c r="U1914" i="1" s="1"/>
  <c r="V1914" i="1" l="1"/>
  <c r="X1914" i="1" s="1"/>
  <c r="R1914" i="1"/>
  <c r="Z1914" i="1" l="1"/>
  <c r="AG1914" i="1"/>
  <c r="S1915" i="1"/>
  <c r="T1915" i="1" s="1"/>
  <c r="U1915" i="1" s="1"/>
  <c r="V1915" i="1" l="1"/>
  <c r="X1915" i="1" s="1"/>
  <c r="R1915" i="1"/>
  <c r="Z1915" i="1" l="1"/>
  <c r="AG1915" i="1"/>
  <c r="S1916" i="1"/>
  <c r="T1916" i="1" s="1"/>
  <c r="U1916" i="1" s="1"/>
  <c r="V1916" i="1" l="1"/>
  <c r="X1916" i="1" s="1"/>
  <c r="R1916" i="1"/>
  <c r="Z1916" i="1" l="1"/>
  <c r="AG1916" i="1"/>
  <c r="S1917" i="1"/>
  <c r="T1917" i="1" s="1"/>
  <c r="U1917" i="1" s="1"/>
  <c r="V1917" i="1" l="1"/>
  <c r="X1917" i="1" s="1"/>
  <c r="R1917" i="1"/>
  <c r="Z1917" i="1" l="1"/>
  <c r="AG1917" i="1"/>
  <c r="S1918" i="1"/>
  <c r="T1918" i="1" s="1"/>
  <c r="U1918" i="1" s="1"/>
  <c r="V1918" i="1" l="1"/>
  <c r="X1918" i="1" s="1"/>
  <c r="R1918" i="1"/>
  <c r="Z1918" i="1" l="1"/>
  <c r="AG1918" i="1"/>
  <c r="S1919" i="1"/>
  <c r="T1919" i="1" s="1"/>
  <c r="U1919" i="1" s="1"/>
  <c r="V1919" i="1" l="1"/>
  <c r="X1919" i="1" s="1"/>
  <c r="R1919" i="1"/>
  <c r="Z1919" i="1" l="1"/>
  <c r="AG1919" i="1"/>
  <c r="S1920" i="1"/>
  <c r="T1920" i="1" s="1"/>
  <c r="U1920" i="1" s="1"/>
  <c r="V1920" i="1" l="1"/>
  <c r="X1920" i="1" s="1"/>
  <c r="R1920" i="1"/>
  <c r="Z1920" i="1" l="1"/>
  <c r="AG1920" i="1"/>
  <c r="S1921" i="1"/>
  <c r="T1921" i="1" s="1"/>
  <c r="U1921" i="1" s="1"/>
  <c r="V1921" i="1" l="1"/>
  <c r="X1921" i="1" s="1"/>
  <c r="R1921" i="1"/>
  <c r="S1922" i="1" s="1"/>
  <c r="T1922" i="1" s="1"/>
  <c r="U1922" i="1" s="1"/>
  <c r="Z1921" i="1" l="1"/>
  <c r="AG1921" i="1"/>
  <c r="V1922" i="1"/>
  <c r="X1922" i="1" s="1"/>
  <c r="R1922" i="1"/>
  <c r="Z1922" i="1" l="1"/>
  <c r="AG1922" i="1"/>
  <c r="S1923" i="1"/>
  <c r="T1923" i="1" s="1"/>
  <c r="U1923" i="1" s="1"/>
  <c r="V1923" i="1" l="1"/>
  <c r="X1923" i="1" s="1"/>
  <c r="R1923" i="1"/>
  <c r="S1924" i="1" s="1"/>
  <c r="T1924" i="1" s="1"/>
  <c r="U1924" i="1" s="1"/>
  <c r="Z1923" i="1" l="1"/>
  <c r="E55" i="5" s="1"/>
  <c r="R55" i="5" s="1"/>
  <c r="AG1923" i="1"/>
  <c r="V1924" i="1"/>
  <c r="X1924" i="1" s="1"/>
  <c r="R1924" i="1"/>
  <c r="S1925" i="1" s="1"/>
  <c r="T1925" i="1" s="1"/>
  <c r="U1925" i="1" s="1"/>
  <c r="G55" i="5" l="1"/>
  <c r="I55" i="5"/>
  <c r="Z1924" i="1"/>
  <c r="AG1924" i="1"/>
  <c r="V1925" i="1"/>
  <c r="X1925" i="1" s="1"/>
  <c r="R1925" i="1"/>
  <c r="Z1925" i="1" l="1"/>
  <c r="AG1925" i="1"/>
  <c r="S1926" i="1"/>
  <c r="T1926" i="1" s="1"/>
  <c r="U1926" i="1" s="1"/>
  <c r="V1926" i="1" l="1"/>
  <c r="X1926" i="1" s="1"/>
  <c r="R1926" i="1"/>
  <c r="Z1926" i="1" l="1"/>
  <c r="AG1926" i="1"/>
  <c r="S1927" i="1"/>
  <c r="T1927" i="1" s="1"/>
  <c r="U1927" i="1" s="1"/>
  <c r="V1927" i="1" l="1"/>
  <c r="X1927" i="1" s="1"/>
  <c r="R1927" i="1"/>
  <c r="Z1927" i="1" l="1"/>
  <c r="AG1927" i="1"/>
  <c r="S1928" i="1"/>
  <c r="T1928" i="1" s="1"/>
  <c r="U1928" i="1" s="1"/>
  <c r="V1928" i="1" l="1"/>
  <c r="X1928" i="1" s="1"/>
  <c r="R1928" i="1"/>
  <c r="Z1928" i="1" l="1"/>
  <c r="AG1928" i="1"/>
  <c r="S1929" i="1"/>
  <c r="T1929" i="1" s="1"/>
  <c r="U1929" i="1" s="1"/>
  <c r="V1929" i="1" l="1"/>
  <c r="X1929" i="1" s="1"/>
  <c r="R1929" i="1"/>
  <c r="Z1929" i="1" l="1"/>
  <c r="AG1929" i="1"/>
  <c r="S1930" i="1"/>
  <c r="T1930" i="1" s="1"/>
  <c r="U1930" i="1" s="1"/>
  <c r="V1930" i="1" l="1"/>
  <c r="X1930" i="1" s="1"/>
  <c r="R1930" i="1"/>
  <c r="Z1930" i="1" l="1"/>
  <c r="AG1930" i="1"/>
  <c r="S1931" i="1"/>
  <c r="T1931" i="1" s="1"/>
  <c r="U1931" i="1" s="1"/>
  <c r="V1931" i="1" l="1"/>
  <c r="X1931" i="1" s="1"/>
  <c r="R1931" i="1"/>
  <c r="Z1931" i="1" l="1"/>
  <c r="AG1931" i="1"/>
  <c r="S1932" i="1"/>
  <c r="T1932" i="1" s="1"/>
  <c r="U1932" i="1" s="1"/>
  <c r="V1932" i="1" l="1"/>
  <c r="X1932" i="1" s="1"/>
  <c r="R1932" i="1"/>
  <c r="Z1932" i="1" l="1"/>
  <c r="AG1932" i="1"/>
  <c r="S1933" i="1"/>
  <c r="T1933" i="1" s="1"/>
  <c r="U1933" i="1" s="1"/>
  <c r="V1933" i="1" l="1"/>
  <c r="X1933" i="1" s="1"/>
  <c r="R1933" i="1"/>
  <c r="Z1933" i="1" l="1"/>
  <c r="AG1933" i="1"/>
  <c r="S1934" i="1"/>
  <c r="T1934" i="1" s="1"/>
  <c r="U1934" i="1" s="1"/>
  <c r="V1934" i="1" l="1"/>
  <c r="X1934" i="1" s="1"/>
  <c r="R1934" i="1"/>
  <c r="Z1934" i="1" l="1"/>
  <c r="AG1934" i="1"/>
  <c r="S1935" i="1"/>
  <c r="T1935" i="1" s="1"/>
  <c r="U1935" i="1" s="1"/>
  <c r="V1935" i="1" l="1"/>
  <c r="X1935" i="1" s="1"/>
  <c r="R1935" i="1"/>
  <c r="Z1935" i="1" l="1"/>
  <c r="AG1935" i="1"/>
  <c r="S1936" i="1"/>
  <c r="T1936" i="1" s="1"/>
  <c r="U1936" i="1" s="1"/>
  <c r="V1936" i="1" l="1"/>
  <c r="X1936" i="1" s="1"/>
  <c r="R1936" i="1"/>
  <c r="Z1936" i="1" l="1"/>
  <c r="AG1936" i="1"/>
  <c r="S1937" i="1"/>
  <c r="T1937" i="1" s="1"/>
  <c r="U1937" i="1" s="1"/>
  <c r="V1937" i="1" l="1"/>
  <c r="X1937" i="1" s="1"/>
  <c r="R1937" i="1"/>
  <c r="Z1937" i="1" l="1"/>
  <c r="AG1937" i="1"/>
  <c r="S1938" i="1"/>
  <c r="T1938" i="1" s="1"/>
  <c r="U1938" i="1" s="1"/>
  <c r="V1938" i="1" l="1"/>
  <c r="X1938" i="1" s="1"/>
  <c r="R1938" i="1"/>
  <c r="Z1938" i="1" l="1"/>
  <c r="AG1938" i="1"/>
  <c r="S1939" i="1"/>
  <c r="T1939" i="1" s="1"/>
  <c r="U1939" i="1" s="1"/>
  <c r="V1939" i="1" l="1"/>
  <c r="X1939" i="1" s="1"/>
  <c r="R1939" i="1"/>
  <c r="Z1939" i="1" l="1"/>
  <c r="AG1939" i="1"/>
  <c r="S1940" i="1"/>
  <c r="T1940" i="1" s="1"/>
  <c r="U1940" i="1" s="1"/>
  <c r="V1940" i="1" l="1"/>
  <c r="X1940" i="1" s="1"/>
  <c r="R1940" i="1"/>
  <c r="Z1940" i="1" l="1"/>
  <c r="AG1940" i="1"/>
  <c r="S1941" i="1"/>
  <c r="T1941" i="1" s="1"/>
  <c r="U1941" i="1" s="1"/>
  <c r="V1941" i="1" l="1"/>
  <c r="X1941" i="1" s="1"/>
  <c r="R1941" i="1"/>
  <c r="Z1941" i="1" l="1"/>
  <c r="AG1941" i="1"/>
  <c r="S1942" i="1"/>
  <c r="T1942" i="1" s="1"/>
  <c r="U1942" i="1" s="1"/>
  <c r="V1942" i="1" l="1"/>
  <c r="X1942" i="1" s="1"/>
  <c r="R1942" i="1"/>
  <c r="Z1942" i="1" l="1"/>
  <c r="AG1942" i="1"/>
  <c r="S1943" i="1"/>
  <c r="T1943" i="1" s="1"/>
  <c r="U1943" i="1" s="1"/>
  <c r="V1943" i="1" l="1"/>
  <c r="X1943" i="1" s="1"/>
  <c r="R1943" i="1"/>
  <c r="Z1943" i="1" l="1"/>
  <c r="AG1943" i="1"/>
  <c r="S1944" i="1"/>
  <c r="T1944" i="1" s="1"/>
  <c r="U1944" i="1" s="1"/>
  <c r="V1944" i="1" l="1"/>
  <c r="X1944" i="1" s="1"/>
  <c r="R1944" i="1"/>
  <c r="Z1944" i="1" l="1"/>
  <c r="AG1944" i="1"/>
  <c r="S1945" i="1"/>
  <c r="T1945" i="1" s="1"/>
  <c r="U1945" i="1" s="1"/>
  <c r="V1945" i="1" l="1"/>
  <c r="X1945" i="1" s="1"/>
  <c r="R1945" i="1"/>
  <c r="Z1945" i="1" l="1"/>
  <c r="AG1945" i="1"/>
  <c r="S1946" i="1"/>
  <c r="T1946" i="1" s="1"/>
  <c r="U1946" i="1" s="1"/>
  <c r="V1946" i="1" l="1"/>
  <c r="X1946" i="1" s="1"/>
  <c r="R1946" i="1"/>
  <c r="Z1946" i="1" l="1"/>
  <c r="AG1946" i="1"/>
  <c r="S1947" i="1"/>
  <c r="T1947" i="1" s="1"/>
  <c r="U1947" i="1" s="1"/>
  <c r="V1947" i="1" l="1"/>
  <c r="X1947" i="1" s="1"/>
  <c r="R1947" i="1"/>
  <c r="Z1947" i="1" l="1"/>
  <c r="AG1947" i="1"/>
  <c r="S1948" i="1"/>
  <c r="T1948" i="1" s="1"/>
  <c r="U1948" i="1" s="1"/>
  <c r="V1948" i="1" l="1"/>
  <c r="X1948" i="1" s="1"/>
  <c r="R1948" i="1"/>
  <c r="Z1948" i="1" l="1"/>
  <c r="AG1948" i="1"/>
  <c r="S1949" i="1"/>
  <c r="T1949" i="1" s="1"/>
  <c r="U1949" i="1" s="1"/>
  <c r="V1949" i="1" l="1"/>
  <c r="X1949" i="1" s="1"/>
  <c r="R1949" i="1"/>
  <c r="Z1949" i="1" l="1"/>
  <c r="AG1949" i="1"/>
  <c r="S1950" i="1"/>
  <c r="T1950" i="1" s="1"/>
  <c r="U1950" i="1" s="1"/>
  <c r="V1950" i="1" l="1"/>
  <c r="X1950" i="1" s="1"/>
  <c r="R1950" i="1"/>
  <c r="Z1950" i="1" l="1"/>
  <c r="AG1950" i="1"/>
  <c r="S1951" i="1"/>
  <c r="T1951" i="1" s="1"/>
  <c r="U1951" i="1" s="1"/>
  <c r="V1951" i="1" l="1"/>
  <c r="X1951" i="1" s="1"/>
  <c r="R1951" i="1"/>
  <c r="Z1951" i="1" l="1"/>
  <c r="AG1951" i="1"/>
  <c r="S1952" i="1"/>
  <c r="T1952" i="1" s="1"/>
  <c r="U1952" i="1" s="1"/>
  <c r="V1952" i="1" l="1"/>
  <c r="X1952" i="1" s="1"/>
  <c r="R1952" i="1"/>
  <c r="Z1952" i="1" l="1"/>
  <c r="AG1952" i="1"/>
  <c r="S1953" i="1"/>
  <c r="T1953" i="1" s="1"/>
  <c r="U1953" i="1" s="1"/>
  <c r="V1953" i="1" l="1"/>
  <c r="X1953" i="1" s="1"/>
  <c r="R1953" i="1"/>
  <c r="Z1953" i="1" l="1"/>
  <c r="AG1953" i="1"/>
  <c r="S1954" i="1"/>
  <c r="T1954" i="1" s="1"/>
  <c r="U1954" i="1" s="1"/>
  <c r="V1954" i="1" l="1"/>
  <c r="X1954" i="1" s="1"/>
  <c r="R1954" i="1"/>
  <c r="Z1954" i="1" l="1"/>
  <c r="E56" i="5" s="1"/>
  <c r="R56" i="5" s="1"/>
  <c r="AG1954" i="1"/>
  <c r="S1955" i="1"/>
  <c r="T1955" i="1" s="1"/>
  <c r="U1955" i="1" s="1"/>
  <c r="I56" i="5" l="1"/>
  <c r="G56" i="5"/>
  <c r="V1955" i="1"/>
  <c r="X1955" i="1" s="1"/>
  <c r="R1955" i="1"/>
  <c r="Z1955" i="1" l="1"/>
  <c r="AG1955" i="1"/>
  <c r="S1956" i="1"/>
  <c r="T1956" i="1" s="1"/>
  <c r="U1956" i="1" s="1"/>
  <c r="V1956" i="1" l="1"/>
  <c r="X1956" i="1" s="1"/>
  <c r="R1956" i="1"/>
  <c r="Z1956" i="1" l="1"/>
  <c r="AG1956" i="1"/>
  <c r="S1957" i="1"/>
  <c r="T1957" i="1" s="1"/>
  <c r="U1957" i="1" s="1"/>
  <c r="V1957" i="1" l="1"/>
  <c r="X1957" i="1" s="1"/>
  <c r="R1957" i="1"/>
  <c r="Z1957" i="1" l="1"/>
  <c r="AG1957" i="1"/>
  <c r="S1958" i="1"/>
  <c r="T1958" i="1" s="1"/>
  <c r="U1958" i="1" s="1"/>
  <c r="V1958" i="1" l="1"/>
  <c r="X1958" i="1" s="1"/>
  <c r="R1958" i="1"/>
  <c r="Z1958" i="1" l="1"/>
  <c r="AG1958" i="1"/>
  <c r="S1959" i="1"/>
  <c r="T1959" i="1" s="1"/>
  <c r="U1959" i="1" s="1"/>
  <c r="V1959" i="1" l="1"/>
  <c r="X1959" i="1" s="1"/>
  <c r="R1959" i="1"/>
  <c r="Z1959" i="1" l="1"/>
  <c r="AG1959" i="1"/>
  <c r="S1960" i="1"/>
  <c r="T1960" i="1" s="1"/>
  <c r="U1960" i="1" s="1"/>
  <c r="V1960" i="1" l="1"/>
  <c r="X1960" i="1" s="1"/>
  <c r="R1960" i="1"/>
  <c r="Z1960" i="1" l="1"/>
  <c r="AG1960" i="1"/>
  <c r="S1961" i="1"/>
  <c r="T1961" i="1" s="1"/>
  <c r="U1961" i="1" s="1"/>
  <c r="V1961" i="1" l="1"/>
  <c r="X1961" i="1" s="1"/>
  <c r="R1961" i="1"/>
  <c r="Z1961" i="1" l="1"/>
  <c r="AG1961" i="1"/>
  <c r="S1962" i="1"/>
  <c r="T1962" i="1" s="1"/>
  <c r="U1962" i="1" s="1"/>
  <c r="V1962" i="1" l="1"/>
  <c r="X1962" i="1" s="1"/>
  <c r="R1962" i="1"/>
  <c r="Z1962" i="1" l="1"/>
  <c r="AG1962" i="1"/>
  <c r="S1963" i="1"/>
  <c r="T1963" i="1" s="1"/>
  <c r="U1963" i="1" s="1"/>
  <c r="V1963" i="1" l="1"/>
  <c r="X1963" i="1" s="1"/>
  <c r="R1963" i="1"/>
  <c r="S1964" i="1" s="1"/>
  <c r="T1964" i="1" s="1"/>
  <c r="U1964" i="1" s="1"/>
  <c r="Z1963" i="1" l="1"/>
  <c r="AG1963" i="1"/>
  <c r="V1964" i="1"/>
  <c r="X1964" i="1" s="1"/>
  <c r="R1964" i="1"/>
  <c r="Z1964" i="1" l="1"/>
  <c r="AG1964" i="1"/>
  <c r="S1965" i="1"/>
  <c r="T1965" i="1" s="1"/>
  <c r="U1965" i="1" s="1"/>
  <c r="V1965" i="1" l="1"/>
  <c r="X1965" i="1" s="1"/>
  <c r="R1965" i="1"/>
  <c r="Z1965" i="1" l="1"/>
  <c r="AG1965" i="1"/>
  <c r="S1966" i="1"/>
  <c r="T1966" i="1" s="1"/>
  <c r="U1966" i="1" s="1"/>
  <c r="V1966" i="1" l="1"/>
  <c r="X1966" i="1" s="1"/>
  <c r="R1966" i="1"/>
  <c r="Z1966" i="1" l="1"/>
  <c r="AG1966" i="1"/>
  <c r="S1967" i="1"/>
  <c r="T1967" i="1" s="1"/>
  <c r="U1967" i="1" s="1"/>
  <c r="V1967" i="1" l="1"/>
  <c r="X1967" i="1" s="1"/>
  <c r="R1967" i="1"/>
  <c r="Z1967" i="1" l="1"/>
  <c r="AG1967" i="1"/>
  <c r="S1968" i="1"/>
  <c r="T1968" i="1" s="1"/>
  <c r="U1968" i="1" s="1"/>
  <c r="V1968" i="1" l="1"/>
  <c r="X1968" i="1" s="1"/>
  <c r="R1968" i="1"/>
  <c r="Z1968" i="1" l="1"/>
  <c r="AG1968" i="1"/>
  <c r="S1969" i="1"/>
  <c r="T1969" i="1" s="1"/>
  <c r="U1969" i="1" s="1"/>
  <c r="V1969" i="1" l="1"/>
  <c r="X1969" i="1" s="1"/>
  <c r="R1969" i="1"/>
  <c r="Z1969" i="1" l="1"/>
  <c r="AG1969" i="1"/>
  <c r="S1970" i="1"/>
  <c r="T1970" i="1" s="1"/>
  <c r="U1970" i="1" s="1"/>
  <c r="V1970" i="1" l="1"/>
  <c r="X1970" i="1" s="1"/>
  <c r="R1970" i="1"/>
  <c r="Z1970" i="1" l="1"/>
  <c r="AG1970" i="1"/>
  <c r="S1971" i="1"/>
  <c r="T1971" i="1" s="1"/>
  <c r="U1971" i="1" s="1"/>
  <c r="V1971" i="1" l="1"/>
  <c r="X1971" i="1" s="1"/>
  <c r="R1971" i="1"/>
  <c r="Z1971" i="1" l="1"/>
  <c r="AG1971" i="1"/>
  <c r="S1972" i="1"/>
  <c r="T1972" i="1" s="1"/>
  <c r="U1972" i="1" s="1"/>
  <c r="V1972" i="1" l="1"/>
  <c r="X1972" i="1" s="1"/>
  <c r="R1972" i="1"/>
  <c r="Z1972" i="1" l="1"/>
  <c r="AG1972" i="1"/>
  <c r="S1973" i="1"/>
  <c r="T1973" i="1" s="1"/>
  <c r="U1973" i="1" s="1"/>
  <c r="V1973" i="1" l="1"/>
  <c r="X1973" i="1" s="1"/>
  <c r="R1973" i="1"/>
  <c r="Z1973" i="1" l="1"/>
  <c r="AG1973" i="1"/>
  <c r="S1974" i="1"/>
  <c r="T1974" i="1" s="1"/>
  <c r="U1974" i="1" s="1"/>
  <c r="V1974" i="1" l="1"/>
  <c r="X1974" i="1" s="1"/>
  <c r="R1974" i="1"/>
  <c r="Z1974" i="1" l="1"/>
  <c r="AG1974" i="1"/>
  <c r="S1975" i="1"/>
  <c r="T1975" i="1" s="1"/>
  <c r="U1975" i="1" s="1"/>
  <c r="V1975" i="1" l="1"/>
  <c r="X1975" i="1" s="1"/>
  <c r="R1975" i="1"/>
  <c r="Z1975" i="1" l="1"/>
  <c r="AG1975" i="1"/>
  <c r="S1976" i="1"/>
  <c r="T1976" i="1" s="1"/>
  <c r="U1976" i="1" s="1"/>
  <c r="V1976" i="1" l="1"/>
  <c r="X1976" i="1" s="1"/>
  <c r="R1976" i="1"/>
  <c r="Z1976" i="1" l="1"/>
  <c r="AG1976" i="1"/>
  <c r="S1977" i="1"/>
  <c r="T1977" i="1" s="1"/>
  <c r="U1977" i="1" s="1"/>
  <c r="V1977" i="1" l="1"/>
  <c r="X1977" i="1" s="1"/>
  <c r="R1977" i="1"/>
  <c r="Z1977" i="1" l="1"/>
  <c r="AG1977" i="1"/>
  <c r="S1978" i="1"/>
  <c r="T1978" i="1" s="1"/>
  <c r="U1978" i="1" s="1"/>
  <c r="V1978" i="1" l="1"/>
  <c r="X1978" i="1" s="1"/>
  <c r="R1978" i="1"/>
  <c r="Z1978" i="1" l="1"/>
  <c r="AG1978" i="1"/>
  <c r="S1979" i="1"/>
  <c r="T1979" i="1" s="1"/>
  <c r="U1979" i="1" s="1"/>
  <c r="V1979" i="1" l="1"/>
  <c r="X1979" i="1" s="1"/>
  <c r="R1979" i="1"/>
  <c r="Z1979" i="1" l="1"/>
  <c r="AG1979" i="1"/>
  <c r="S1980" i="1"/>
  <c r="T1980" i="1" s="1"/>
  <c r="U1980" i="1" s="1"/>
  <c r="V1980" i="1" l="1"/>
  <c r="X1980" i="1" s="1"/>
  <c r="R1980" i="1"/>
  <c r="Z1980" i="1" l="1"/>
  <c r="AG1980" i="1"/>
  <c r="S1981" i="1"/>
  <c r="T1981" i="1" s="1"/>
  <c r="U1981" i="1" s="1"/>
  <c r="V1981" i="1" l="1"/>
  <c r="X1981" i="1" s="1"/>
  <c r="R1981" i="1"/>
  <c r="Z1981" i="1" l="1"/>
  <c r="AG1981" i="1"/>
  <c r="S1982" i="1"/>
  <c r="T1982" i="1" s="1"/>
  <c r="U1982" i="1" s="1"/>
  <c r="V1982" i="1" l="1"/>
  <c r="X1982" i="1" s="1"/>
  <c r="R1982" i="1"/>
  <c r="Z1982" i="1" l="1"/>
  <c r="AG1982" i="1"/>
  <c r="S1983" i="1"/>
  <c r="T1983" i="1" s="1"/>
  <c r="U1983" i="1" s="1"/>
  <c r="V1983" i="1" l="1"/>
  <c r="X1983" i="1" s="1"/>
  <c r="R1983" i="1"/>
  <c r="Z1983" i="1" l="1"/>
  <c r="AG1983" i="1"/>
  <c r="S1984" i="1"/>
  <c r="T1984" i="1" s="1"/>
  <c r="U1984" i="1" s="1"/>
  <c r="V1984" i="1" l="1"/>
  <c r="X1984" i="1" s="1"/>
  <c r="R1984" i="1"/>
  <c r="S1985" i="1" s="1"/>
  <c r="T1985" i="1" s="1"/>
  <c r="U1985" i="1" s="1"/>
  <c r="Z1984" i="1" l="1"/>
  <c r="AG1984" i="1"/>
  <c r="V1985" i="1"/>
  <c r="X1985" i="1" s="1"/>
  <c r="R1985" i="1"/>
  <c r="Z1985" i="1" l="1"/>
  <c r="E57" i="5" s="1"/>
  <c r="R57" i="5" s="1"/>
  <c r="AG1985" i="1"/>
  <c r="S1986" i="1"/>
  <c r="T1986" i="1" s="1"/>
  <c r="U1986" i="1" s="1"/>
  <c r="V1986" i="1" l="1"/>
  <c r="X1986" i="1" s="1"/>
  <c r="G57" i="5"/>
  <c r="I57" i="5"/>
  <c r="R1986" i="1"/>
  <c r="Z1986" i="1" l="1"/>
  <c r="AG1986" i="1"/>
  <c r="S1987" i="1"/>
  <c r="T1987" i="1" s="1"/>
  <c r="U1987" i="1" s="1"/>
  <c r="V1987" i="1" l="1"/>
  <c r="X1987" i="1" s="1"/>
  <c r="R1987" i="1"/>
  <c r="Z1987" i="1" l="1"/>
  <c r="AG1987" i="1"/>
  <c r="S1988" i="1"/>
  <c r="T1988" i="1" s="1"/>
  <c r="U1988" i="1" s="1"/>
  <c r="V1988" i="1" l="1"/>
  <c r="X1988" i="1" s="1"/>
  <c r="R1988" i="1"/>
  <c r="Z1988" i="1" l="1"/>
  <c r="AG1988" i="1"/>
  <c r="S1989" i="1"/>
  <c r="T1989" i="1" s="1"/>
  <c r="U1989" i="1" s="1"/>
  <c r="V1989" i="1" l="1"/>
  <c r="X1989" i="1" s="1"/>
  <c r="R1989" i="1"/>
  <c r="Z1989" i="1" l="1"/>
  <c r="AG1989" i="1"/>
  <c r="S1990" i="1"/>
  <c r="T1990" i="1" s="1"/>
  <c r="U1990" i="1" s="1"/>
  <c r="V1990" i="1" l="1"/>
  <c r="X1990" i="1" s="1"/>
  <c r="R1990" i="1"/>
  <c r="Z1990" i="1" l="1"/>
  <c r="AG1990" i="1"/>
  <c r="S1991" i="1"/>
  <c r="T1991" i="1" s="1"/>
  <c r="U1991" i="1" s="1"/>
  <c r="V1991" i="1" l="1"/>
  <c r="X1991" i="1" s="1"/>
  <c r="R1991" i="1"/>
  <c r="S1992" i="1" s="1"/>
  <c r="T1992" i="1" s="1"/>
  <c r="U1992" i="1" s="1"/>
  <c r="Z1991" i="1" l="1"/>
  <c r="AG1991" i="1"/>
  <c r="V1992" i="1"/>
  <c r="X1992" i="1" s="1"/>
  <c r="R1992" i="1"/>
  <c r="Z1992" i="1" l="1"/>
  <c r="AG1992" i="1"/>
  <c r="S1993" i="1"/>
  <c r="T1993" i="1" s="1"/>
  <c r="U1993" i="1" s="1"/>
  <c r="V1993" i="1" l="1"/>
  <c r="X1993" i="1" s="1"/>
  <c r="R1993" i="1"/>
  <c r="S1994" i="1" s="1"/>
  <c r="T1994" i="1" s="1"/>
  <c r="U1994" i="1" s="1"/>
  <c r="Z1993" i="1" l="1"/>
  <c r="AG1993" i="1"/>
  <c r="V1994" i="1"/>
  <c r="X1994" i="1" s="1"/>
  <c r="R1994" i="1"/>
  <c r="S1995" i="1" s="1"/>
  <c r="T1995" i="1" s="1"/>
  <c r="U1995" i="1" s="1"/>
  <c r="Z1994" i="1" l="1"/>
  <c r="AG1994" i="1"/>
  <c r="V1995" i="1"/>
  <c r="X1995" i="1" s="1"/>
  <c r="R1995" i="1"/>
  <c r="S1996" i="1" s="1"/>
  <c r="T1996" i="1" s="1"/>
  <c r="U1996" i="1" s="1"/>
  <c r="Z1995" i="1" l="1"/>
  <c r="AG1995" i="1"/>
  <c r="V1996" i="1"/>
  <c r="X1996" i="1" s="1"/>
  <c r="R1996" i="1"/>
  <c r="Z1996" i="1" l="1"/>
  <c r="AG1996" i="1"/>
  <c r="S1997" i="1"/>
  <c r="T1997" i="1" s="1"/>
  <c r="U1997" i="1" s="1"/>
  <c r="V1997" i="1" l="1"/>
  <c r="X1997" i="1" s="1"/>
  <c r="R1997" i="1"/>
  <c r="Z1997" i="1" l="1"/>
  <c r="AG1997" i="1"/>
  <c r="S1998" i="1"/>
  <c r="T1998" i="1" s="1"/>
  <c r="U1998" i="1" s="1"/>
  <c r="V1998" i="1" l="1"/>
  <c r="X1998" i="1" s="1"/>
  <c r="R1998" i="1"/>
  <c r="Z1998" i="1" l="1"/>
  <c r="AG1998" i="1"/>
  <c r="S1999" i="1"/>
  <c r="T1999" i="1" s="1"/>
  <c r="U1999" i="1" s="1"/>
  <c r="V1999" i="1" l="1"/>
  <c r="X1999" i="1" s="1"/>
  <c r="R1999" i="1"/>
  <c r="S2000" i="1" s="1"/>
  <c r="T2000" i="1" s="1"/>
  <c r="U2000" i="1" s="1"/>
  <c r="Z1999" i="1" l="1"/>
  <c r="AG1999" i="1"/>
  <c r="V2000" i="1"/>
  <c r="X2000" i="1" s="1"/>
  <c r="R2000" i="1"/>
  <c r="S2001" i="1" s="1"/>
  <c r="T2001" i="1" s="1"/>
  <c r="U2001" i="1" s="1"/>
  <c r="Z2000" i="1" l="1"/>
  <c r="AG2000" i="1"/>
  <c r="V2001" i="1"/>
  <c r="X2001" i="1" s="1"/>
  <c r="R2001" i="1"/>
  <c r="Z2001" i="1" l="1"/>
  <c r="AG2001" i="1"/>
  <c r="S2002" i="1"/>
  <c r="T2002" i="1" s="1"/>
  <c r="U2002" i="1" s="1"/>
  <c r="V2002" i="1" l="1"/>
  <c r="X2002" i="1" s="1"/>
  <c r="R2002" i="1"/>
  <c r="Z2002" i="1" l="1"/>
  <c r="AG2002" i="1"/>
  <c r="S2003" i="1"/>
  <c r="T2003" i="1" s="1"/>
  <c r="U2003" i="1" s="1"/>
  <c r="V2003" i="1" l="1"/>
  <c r="X2003" i="1" s="1"/>
  <c r="R2003" i="1"/>
  <c r="Z2003" i="1" l="1"/>
  <c r="AG2003" i="1"/>
  <c r="S2004" i="1"/>
  <c r="T2004" i="1" s="1"/>
  <c r="U2004" i="1" s="1"/>
  <c r="V2004" i="1" l="1"/>
  <c r="X2004" i="1" s="1"/>
  <c r="R2004" i="1"/>
  <c r="S2005" i="1" s="1"/>
  <c r="T2005" i="1" s="1"/>
  <c r="U2005" i="1" s="1"/>
  <c r="Z2004" i="1" l="1"/>
  <c r="AG2004" i="1"/>
  <c r="V2005" i="1"/>
  <c r="X2005" i="1" s="1"/>
  <c r="R2005" i="1"/>
  <c r="Z2005" i="1" l="1"/>
  <c r="AG2005" i="1"/>
  <c r="S2006" i="1"/>
  <c r="T2006" i="1" s="1"/>
  <c r="U2006" i="1" s="1"/>
  <c r="V2006" i="1" l="1"/>
  <c r="X2006" i="1" s="1"/>
  <c r="R2006" i="1"/>
  <c r="Z2006" i="1" l="1"/>
  <c r="AG2006" i="1"/>
  <c r="S2007" i="1"/>
  <c r="T2007" i="1" s="1"/>
  <c r="U2007" i="1" s="1"/>
  <c r="V2007" i="1" l="1"/>
  <c r="X2007" i="1" s="1"/>
  <c r="R2007" i="1"/>
  <c r="Z2007" i="1" l="1"/>
  <c r="AG2007" i="1"/>
  <c r="S2008" i="1"/>
  <c r="T2008" i="1" s="1"/>
  <c r="U2008" i="1" s="1"/>
  <c r="V2008" i="1" l="1"/>
  <c r="X2008" i="1" s="1"/>
  <c r="R2008" i="1"/>
  <c r="S2009" i="1" s="1"/>
  <c r="T2009" i="1" s="1"/>
  <c r="U2009" i="1" s="1"/>
  <c r="Z2008" i="1" l="1"/>
  <c r="AG2008" i="1"/>
  <c r="V2009" i="1"/>
  <c r="X2009" i="1" s="1"/>
  <c r="R2009" i="1"/>
  <c r="S2010" i="1" s="1"/>
  <c r="T2010" i="1" s="1"/>
  <c r="U2010" i="1" s="1"/>
  <c r="Z2009" i="1" l="1"/>
  <c r="AG2009" i="1"/>
  <c r="V2010" i="1"/>
  <c r="X2010" i="1" s="1"/>
  <c r="R2010" i="1"/>
  <c r="Z2010" i="1" l="1"/>
  <c r="AG2010" i="1"/>
  <c r="S2011" i="1"/>
  <c r="T2011" i="1" s="1"/>
  <c r="U2011" i="1" s="1"/>
  <c r="V2011" i="1" l="1"/>
  <c r="X2011" i="1" s="1"/>
  <c r="R2011" i="1"/>
  <c r="S2012" i="1" s="1"/>
  <c r="T2012" i="1" s="1"/>
  <c r="U2012" i="1" s="1"/>
  <c r="Z2011" i="1" l="1"/>
  <c r="AG2011" i="1"/>
  <c r="V2012" i="1"/>
  <c r="X2012" i="1" s="1"/>
  <c r="R2012" i="1"/>
  <c r="Z2012" i="1" l="1"/>
  <c r="AG2012" i="1"/>
  <c r="S2013" i="1"/>
  <c r="T2013" i="1" s="1"/>
  <c r="U2013" i="1" s="1"/>
  <c r="V2013" i="1" l="1"/>
  <c r="X2013" i="1" s="1"/>
  <c r="R2013" i="1"/>
  <c r="S2014" i="1" s="1"/>
  <c r="T2014" i="1" s="1"/>
  <c r="U2014" i="1" s="1"/>
  <c r="Z2013" i="1" l="1"/>
  <c r="E58" i="5" s="1"/>
  <c r="R58" i="5" s="1"/>
  <c r="AG2013" i="1"/>
  <c r="V2014" i="1"/>
  <c r="X2014" i="1" s="1"/>
  <c r="R2014" i="1"/>
  <c r="I58" i="5" l="1"/>
  <c r="G58" i="5"/>
  <c r="Z2014" i="1"/>
  <c r="AG2014" i="1"/>
  <c r="S2015" i="1"/>
  <c r="T2015" i="1" s="1"/>
  <c r="U2015" i="1" s="1"/>
  <c r="V2015" i="1" l="1"/>
  <c r="X2015" i="1" s="1"/>
  <c r="R2015" i="1"/>
  <c r="Z2015" i="1" l="1"/>
  <c r="AG2015" i="1"/>
  <c r="S2016" i="1"/>
  <c r="T2016" i="1" s="1"/>
  <c r="U2016" i="1" s="1"/>
  <c r="V2016" i="1" l="1"/>
  <c r="X2016" i="1" s="1"/>
  <c r="R2016" i="1"/>
  <c r="Z2016" i="1" l="1"/>
  <c r="AG2016" i="1"/>
  <c r="S2017" i="1"/>
  <c r="T2017" i="1" s="1"/>
  <c r="U2017" i="1" s="1"/>
  <c r="V2017" i="1" l="1"/>
  <c r="X2017" i="1" s="1"/>
  <c r="R2017" i="1"/>
  <c r="Z2017" i="1" l="1"/>
  <c r="AG2017" i="1"/>
  <c r="S2018" i="1"/>
  <c r="T2018" i="1" s="1"/>
  <c r="U2018" i="1" s="1"/>
  <c r="V2018" i="1" l="1"/>
  <c r="X2018" i="1" s="1"/>
  <c r="R2018" i="1"/>
  <c r="S2019" i="1" s="1"/>
  <c r="T2019" i="1" s="1"/>
  <c r="U2019" i="1" s="1"/>
  <c r="Z2018" i="1" l="1"/>
  <c r="AG2018" i="1"/>
  <c r="V2019" i="1"/>
  <c r="X2019" i="1" s="1"/>
  <c r="R2019" i="1"/>
  <c r="Z2019" i="1" l="1"/>
  <c r="AG2019" i="1"/>
  <c r="S2020" i="1"/>
  <c r="T2020" i="1" s="1"/>
  <c r="U2020" i="1" s="1"/>
  <c r="V2020" i="1" l="1"/>
  <c r="X2020" i="1" s="1"/>
  <c r="R2020" i="1"/>
  <c r="Z2020" i="1" l="1"/>
  <c r="AG2020" i="1"/>
  <c r="S2021" i="1"/>
  <c r="T2021" i="1" s="1"/>
  <c r="U2021" i="1" s="1"/>
  <c r="V2021" i="1" l="1"/>
  <c r="X2021" i="1" s="1"/>
  <c r="R2021" i="1"/>
  <c r="Z2021" i="1" l="1"/>
  <c r="AG2021" i="1"/>
  <c r="S2022" i="1"/>
  <c r="T2022" i="1" s="1"/>
  <c r="U2022" i="1" s="1"/>
  <c r="V2022" i="1" l="1"/>
  <c r="X2022" i="1" s="1"/>
  <c r="R2022" i="1"/>
  <c r="Z2022" i="1" l="1"/>
  <c r="AG2022" i="1"/>
  <c r="S2023" i="1"/>
  <c r="T2023" i="1" s="1"/>
  <c r="U2023" i="1" s="1"/>
  <c r="V2023" i="1" l="1"/>
  <c r="X2023" i="1" s="1"/>
  <c r="R2023" i="1"/>
  <c r="Z2023" i="1" l="1"/>
  <c r="AG2023" i="1"/>
  <c r="S2024" i="1"/>
  <c r="T2024" i="1" s="1"/>
  <c r="U2024" i="1" s="1"/>
  <c r="V2024" i="1" l="1"/>
  <c r="X2024" i="1" s="1"/>
  <c r="R2024" i="1"/>
  <c r="Z2024" i="1" l="1"/>
  <c r="AG2024" i="1"/>
  <c r="S2025" i="1"/>
  <c r="T2025" i="1" s="1"/>
  <c r="U2025" i="1" s="1"/>
  <c r="V2025" i="1" l="1"/>
  <c r="X2025" i="1" s="1"/>
  <c r="R2025" i="1"/>
  <c r="Z2025" i="1" l="1"/>
  <c r="AG2025" i="1"/>
  <c r="S2026" i="1"/>
  <c r="T2026" i="1" s="1"/>
  <c r="U2026" i="1" s="1"/>
  <c r="V2026" i="1" l="1"/>
  <c r="X2026" i="1" s="1"/>
  <c r="R2026" i="1"/>
  <c r="Z2026" i="1" l="1"/>
  <c r="AG2026" i="1"/>
  <c r="S2027" i="1"/>
  <c r="T2027" i="1" s="1"/>
  <c r="U2027" i="1" s="1"/>
  <c r="V2027" i="1" l="1"/>
  <c r="X2027" i="1" s="1"/>
  <c r="R2027" i="1"/>
  <c r="Z2027" i="1" l="1"/>
  <c r="AG2027" i="1"/>
  <c r="S2028" i="1"/>
  <c r="T2028" i="1" s="1"/>
  <c r="U2028" i="1" s="1"/>
  <c r="V2028" i="1" l="1"/>
  <c r="X2028" i="1" s="1"/>
  <c r="R2028" i="1"/>
  <c r="Z2028" i="1" l="1"/>
  <c r="AG2028" i="1"/>
  <c r="S2029" i="1"/>
  <c r="T2029" i="1" s="1"/>
  <c r="U2029" i="1" s="1"/>
  <c r="V2029" i="1" l="1"/>
  <c r="X2029" i="1" s="1"/>
  <c r="R2029" i="1"/>
  <c r="Z2029" i="1" l="1"/>
  <c r="AG2029" i="1"/>
  <c r="S2030" i="1"/>
  <c r="T2030" i="1" s="1"/>
  <c r="U2030" i="1" s="1"/>
  <c r="V2030" i="1" l="1"/>
  <c r="X2030" i="1" s="1"/>
  <c r="R2030" i="1"/>
  <c r="Z2030" i="1" l="1"/>
  <c r="AG2030" i="1"/>
  <c r="S2031" i="1"/>
  <c r="T2031" i="1" s="1"/>
  <c r="U2031" i="1" s="1"/>
  <c r="V2031" i="1" l="1"/>
  <c r="X2031" i="1" s="1"/>
  <c r="R2031" i="1"/>
  <c r="Z2031" i="1" l="1"/>
  <c r="AG2031" i="1"/>
  <c r="S2032" i="1"/>
  <c r="T2032" i="1" s="1"/>
  <c r="U2032" i="1" s="1"/>
  <c r="V2032" i="1" l="1"/>
  <c r="X2032" i="1" s="1"/>
  <c r="R2032" i="1"/>
  <c r="Z2032" i="1" l="1"/>
  <c r="AG2032" i="1"/>
  <c r="S2033" i="1"/>
  <c r="T2033" i="1" s="1"/>
  <c r="U2033" i="1" s="1"/>
  <c r="V2033" i="1" l="1"/>
  <c r="X2033" i="1" s="1"/>
  <c r="R2033" i="1"/>
  <c r="S2034" i="1" s="1"/>
  <c r="T2034" i="1" s="1"/>
  <c r="U2034" i="1" s="1"/>
  <c r="Z2033" i="1" l="1"/>
  <c r="AG2033" i="1"/>
  <c r="V2034" i="1"/>
  <c r="X2034" i="1" s="1"/>
  <c r="R2034" i="1"/>
  <c r="S2035" i="1" s="1"/>
  <c r="T2035" i="1" s="1"/>
  <c r="U2035" i="1" s="1"/>
  <c r="Z2034" i="1" l="1"/>
  <c r="AG2034" i="1"/>
  <c r="V2035" i="1"/>
  <c r="X2035" i="1" s="1"/>
  <c r="R2035" i="1"/>
  <c r="Z2035" i="1" l="1"/>
  <c r="AG2035" i="1"/>
  <c r="S2036" i="1"/>
  <c r="T2036" i="1" s="1"/>
  <c r="U2036" i="1" s="1"/>
  <c r="V2036" i="1" l="1"/>
  <c r="X2036" i="1" s="1"/>
  <c r="R2036" i="1"/>
  <c r="Z2036" i="1" l="1"/>
  <c r="AG2036" i="1"/>
  <c r="S2037" i="1"/>
  <c r="T2037" i="1" s="1"/>
  <c r="U2037" i="1" s="1"/>
  <c r="V2037" i="1" l="1"/>
  <c r="X2037" i="1" s="1"/>
  <c r="R2037" i="1"/>
  <c r="Z2037" i="1" l="1"/>
  <c r="AG2037" i="1"/>
  <c r="S2038" i="1"/>
  <c r="T2038" i="1" s="1"/>
  <c r="U2038" i="1" s="1"/>
  <c r="V2038" i="1" l="1"/>
  <c r="X2038" i="1" s="1"/>
  <c r="R2038" i="1"/>
  <c r="S2039" i="1" s="1"/>
  <c r="T2039" i="1" s="1"/>
  <c r="U2039" i="1" s="1"/>
  <c r="Z2038" i="1" l="1"/>
  <c r="AG2038" i="1"/>
  <c r="V2039" i="1"/>
  <c r="X2039" i="1" s="1"/>
  <c r="R2039" i="1"/>
  <c r="Z2039" i="1" l="1"/>
  <c r="AG2039" i="1"/>
  <c r="S2040" i="1"/>
  <c r="T2040" i="1" s="1"/>
  <c r="U2040" i="1" s="1"/>
  <c r="V2040" i="1" l="1"/>
  <c r="X2040" i="1" s="1"/>
  <c r="R2040" i="1"/>
  <c r="Z2040" i="1" l="1"/>
  <c r="AG2040" i="1"/>
  <c r="S2041" i="1"/>
  <c r="T2041" i="1" s="1"/>
  <c r="U2041" i="1" s="1"/>
  <c r="V2041" i="1" l="1"/>
  <c r="X2041" i="1" s="1"/>
  <c r="R2041" i="1"/>
  <c r="Z2041" i="1" l="1"/>
  <c r="AG2041" i="1"/>
  <c r="S2042" i="1"/>
  <c r="T2042" i="1" s="1"/>
  <c r="U2042" i="1" s="1"/>
  <c r="V2042" i="1" l="1"/>
  <c r="X2042" i="1" s="1"/>
  <c r="R2042" i="1"/>
  <c r="S2043" i="1" s="1"/>
  <c r="T2043" i="1" s="1"/>
  <c r="U2043" i="1" s="1"/>
  <c r="Z2042" i="1" l="1"/>
  <c r="AG2042" i="1"/>
  <c r="V2043" i="1"/>
  <c r="X2043" i="1" s="1"/>
  <c r="R2043" i="1"/>
  <c r="S2044" i="1" s="1"/>
  <c r="T2044" i="1" s="1"/>
  <c r="U2044" i="1" s="1"/>
  <c r="Z2043" i="1" l="1"/>
  <c r="AG2043" i="1"/>
  <c r="V2044" i="1"/>
  <c r="X2044" i="1" s="1"/>
  <c r="R2044" i="1"/>
  <c r="Z2044" i="1" l="1"/>
  <c r="E59" i="5" s="1"/>
  <c r="R59" i="5" s="1"/>
  <c r="AG2044" i="1"/>
  <c r="S2045" i="1"/>
  <c r="T2045" i="1" s="1"/>
  <c r="U2045" i="1" s="1"/>
  <c r="V2045" i="1" l="1"/>
  <c r="X2045" i="1" s="1"/>
  <c r="I59" i="5"/>
  <c r="G59" i="5"/>
  <c r="R2045" i="1"/>
  <c r="Z2045" i="1" l="1"/>
  <c r="AG2045" i="1"/>
  <c r="S2046" i="1"/>
  <c r="T2046" i="1" s="1"/>
  <c r="U2046" i="1" s="1"/>
  <c r="V2046" i="1" l="1"/>
  <c r="X2046" i="1" s="1"/>
  <c r="R2046" i="1"/>
  <c r="Z2046" i="1" l="1"/>
  <c r="AG2046" i="1"/>
  <c r="S2047" i="1"/>
  <c r="T2047" i="1" s="1"/>
  <c r="U2047" i="1" s="1"/>
  <c r="V2047" i="1" l="1"/>
  <c r="X2047" i="1" s="1"/>
  <c r="R2047" i="1"/>
  <c r="Z2047" i="1" l="1"/>
  <c r="AG2047" i="1"/>
  <c r="S2048" i="1"/>
  <c r="T2048" i="1" s="1"/>
  <c r="U2048" i="1" s="1"/>
  <c r="V2048" i="1" l="1"/>
  <c r="X2048" i="1" s="1"/>
  <c r="R2048" i="1"/>
  <c r="Z2048" i="1" l="1"/>
  <c r="AG2048" i="1"/>
  <c r="S2049" i="1"/>
  <c r="T2049" i="1" s="1"/>
  <c r="U2049" i="1" s="1"/>
  <c r="V2049" i="1" l="1"/>
  <c r="X2049" i="1" s="1"/>
  <c r="R2049" i="1"/>
  <c r="Z2049" i="1" l="1"/>
  <c r="AG2049" i="1"/>
  <c r="S2050" i="1"/>
  <c r="T2050" i="1" s="1"/>
  <c r="U2050" i="1" s="1"/>
  <c r="V2050" i="1" l="1"/>
  <c r="X2050" i="1" s="1"/>
  <c r="R2050" i="1"/>
  <c r="Z2050" i="1" l="1"/>
  <c r="AG2050" i="1"/>
  <c r="S2051" i="1"/>
  <c r="T2051" i="1" s="1"/>
  <c r="U2051" i="1" s="1"/>
  <c r="V2051" i="1" l="1"/>
  <c r="X2051" i="1" s="1"/>
  <c r="R2051" i="1"/>
  <c r="Z2051" i="1" l="1"/>
  <c r="AG2051" i="1"/>
  <c r="S2052" i="1"/>
  <c r="T2052" i="1" s="1"/>
  <c r="U2052" i="1" s="1"/>
  <c r="V2052" i="1" l="1"/>
  <c r="X2052" i="1" s="1"/>
  <c r="R2052" i="1"/>
  <c r="Z2052" i="1" l="1"/>
  <c r="AG2052" i="1"/>
  <c r="S2053" i="1"/>
  <c r="T2053" i="1" s="1"/>
  <c r="U2053" i="1" s="1"/>
  <c r="V2053" i="1" l="1"/>
  <c r="X2053" i="1" s="1"/>
  <c r="R2053" i="1"/>
  <c r="Z2053" i="1" l="1"/>
  <c r="AG2053" i="1"/>
  <c r="S2054" i="1"/>
  <c r="T2054" i="1" s="1"/>
  <c r="U2054" i="1" s="1"/>
  <c r="V2054" i="1" l="1"/>
  <c r="X2054" i="1" s="1"/>
  <c r="R2054" i="1"/>
  <c r="Z2054" i="1" l="1"/>
  <c r="AG2054" i="1"/>
  <c r="S2055" i="1"/>
  <c r="T2055" i="1" s="1"/>
  <c r="U2055" i="1" s="1"/>
  <c r="V2055" i="1" l="1"/>
  <c r="X2055" i="1" s="1"/>
  <c r="R2055" i="1"/>
  <c r="Z2055" i="1" l="1"/>
  <c r="AG2055" i="1"/>
  <c r="S2056" i="1"/>
  <c r="T2056" i="1" s="1"/>
  <c r="U2056" i="1" s="1"/>
  <c r="V2056" i="1" l="1"/>
  <c r="X2056" i="1" s="1"/>
  <c r="R2056" i="1"/>
  <c r="S2057" i="1" s="1"/>
  <c r="T2057" i="1" s="1"/>
  <c r="U2057" i="1" s="1"/>
  <c r="Z2056" i="1" l="1"/>
  <c r="AG2056" i="1"/>
  <c r="V2057" i="1"/>
  <c r="X2057" i="1" s="1"/>
  <c r="R2057" i="1"/>
  <c r="S2058" i="1" s="1"/>
  <c r="T2058" i="1" s="1"/>
  <c r="U2058" i="1" s="1"/>
  <c r="Z2057" i="1" l="1"/>
  <c r="AG2057" i="1"/>
  <c r="V2058" i="1"/>
  <c r="X2058" i="1" s="1"/>
  <c r="R2058" i="1"/>
  <c r="Z2058" i="1" l="1"/>
  <c r="AG2058" i="1"/>
  <c r="S2059" i="1"/>
  <c r="T2059" i="1" s="1"/>
  <c r="U2059" i="1" s="1"/>
  <c r="V2059" i="1" l="1"/>
  <c r="X2059" i="1" s="1"/>
  <c r="R2059" i="1"/>
  <c r="S2060" i="1" s="1"/>
  <c r="T2060" i="1" s="1"/>
  <c r="U2060" i="1" s="1"/>
  <c r="Z2059" i="1" l="1"/>
  <c r="AG2059" i="1"/>
  <c r="V2060" i="1"/>
  <c r="X2060" i="1" s="1"/>
  <c r="R2060" i="1"/>
  <c r="Z2060" i="1" l="1"/>
  <c r="AG2060" i="1"/>
  <c r="S2061" i="1"/>
  <c r="T2061" i="1" s="1"/>
  <c r="U2061" i="1" s="1"/>
  <c r="V2061" i="1" l="1"/>
  <c r="X2061" i="1" s="1"/>
  <c r="R2061" i="1"/>
  <c r="Z2061" i="1" l="1"/>
  <c r="AG2061" i="1"/>
  <c r="S2062" i="1"/>
  <c r="T2062" i="1" s="1"/>
  <c r="U2062" i="1" s="1"/>
  <c r="V2062" i="1" l="1"/>
  <c r="X2062" i="1" s="1"/>
  <c r="R2062" i="1"/>
  <c r="Z2062" i="1" l="1"/>
  <c r="AG2062" i="1"/>
  <c r="S2063" i="1"/>
  <c r="T2063" i="1" s="1"/>
  <c r="U2063" i="1" s="1"/>
  <c r="V2063" i="1" l="1"/>
  <c r="X2063" i="1" s="1"/>
  <c r="R2063" i="1"/>
  <c r="Z2063" i="1" l="1"/>
  <c r="AG2063" i="1"/>
  <c r="S2064" i="1"/>
  <c r="T2064" i="1" s="1"/>
  <c r="U2064" i="1" s="1"/>
  <c r="V2064" i="1" l="1"/>
  <c r="X2064" i="1" s="1"/>
  <c r="R2064" i="1"/>
  <c r="Z2064" i="1" l="1"/>
  <c r="AG2064" i="1"/>
  <c r="S2065" i="1"/>
  <c r="T2065" i="1" s="1"/>
  <c r="U2065" i="1" s="1"/>
  <c r="V2065" i="1" l="1"/>
  <c r="X2065" i="1" s="1"/>
  <c r="R2065" i="1"/>
  <c r="Z2065" i="1" l="1"/>
  <c r="AG2065" i="1"/>
  <c r="S2066" i="1"/>
  <c r="T2066" i="1" s="1"/>
  <c r="U2066" i="1" s="1"/>
  <c r="V2066" i="1" l="1"/>
  <c r="X2066" i="1" s="1"/>
  <c r="R2066" i="1"/>
  <c r="S2067" i="1" s="1"/>
  <c r="T2067" i="1" s="1"/>
  <c r="U2067" i="1" s="1"/>
  <c r="Z2066" i="1" l="1"/>
  <c r="AG2066" i="1"/>
  <c r="V2067" i="1"/>
  <c r="X2067" i="1" s="1"/>
  <c r="R2067" i="1"/>
  <c r="S2068" i="1" s="1"/>
  <c r="T2068" i="1" s="1"/>
  <c r="U2068" i="1" s="1"/>
  <c r="Z2067" i="1" l="1"/>
  <c r="AG2067" i="1"/>
  <c r="V2068" i="1"/>
  <c r="X2068" i="1" s="1"/>
  <c r="R2068" i="1"/>
  <c r="Z2068" i="1" l="1"/>
  <c r="AG2068" i="1"/>
  <c r="S2069" i="1"/>
  <c r="T2069" i="1" s="1"/>
  <c r="U2069" i="1" s="1"/>
  <c r="V2069" i="1" l="1"/>
  <c r="X2069" i="1" s="1"/>
  <c r="R2069" i="1"/>
  <c r="Z2069" i="1" l="1"/>
  <c r="AG2069" i="1"/>
  <c r="S2070" i="1"/>
  <c r="T2070" i="1" s="1"/>
  <c r="U2070" i="1" s="1"/>
  <c r="V2070" i="1" l="1"/>
  <c r="X2070" i="1" s="1"/>
  <c r="R2070" i="1"/>
  <c r="Z2070" i="1" l="1"/>
  <c r="AG2070" i="1"/>
  <c r="S2071" i="1"/>
  <c r="T2071" i="1" s="1"/>
  <c r="U2071" i="1" s="1"/>
  <c r="V2071" i="1" l="1"/>
  <c r="X2071" i="1" s="1"/>
  <c r="R2071" i="1"/>
  <c r="Z2071" i="1" l="1"/>
  <c r="AG2071" i="1"/>
  <c r="S2072" i="1"/>
  <c r="T2072" i="1" s="1"/>
  <c r="U2072" i="1" s="1"/>
  <c r="V2072" i="1" l="1"/>
  <c r="X2072" i="1" s="1"/>
  <c r="R2072" i="1"/>
  <c r="Z2072" i="1" l="1"/>
  <c r="AG2072" i="1"/>
  <c r="S2073" i="1"/>
  <c r="T2073" i="1" s="1"/>
  <c r="U2073" i="1" s="1"/>
  <c r="V2073" i="1" l="1"/>
  <c r="X2073" i="1" s="1"/>
  <c r="R2073" i="1"/>
  <c r="Z2073" i="1" l="1"/>
  <c r="AG2073" i="1"/>
  <c r="S2074" i="1"/>
  <c r="T2074" i="1" s="1"/>
  <c r="U2074" i="1" s="1"/>
  <c r="V2074" i="1" l="1"/>
  <c r="X2074" i="1" s="1"/>
  <c r="R2074" i="1"/>
  <c r="Z2074" i="1" l="1"/>
  <c r="E60" i="5" s="1"/>
  <c r="R60" i="5" s="1"/>
  <c r="AG2074" i="1"/>
  <c r="S2075" i="1"/>
  <c r="T2075" i="1" s="1"/>
  <c r="U2075" i="1" s="1"/>
  <c r="V2075" i="1" l="1"/>
  <c r="X2075" i="1" s="1"/>
  <c r="I60" i="5"/>
  <c r="G60" i="5"/>
  <c r="R2075" i="1"/>
  <c r="S2076" i="1" s="1"/>
  <c r="T2076" i="1" s="1"/>
  <c r="U2076" i="1" s="1"/>
  <c r="Z2075" i="1" l="1"/>
  <c r="AG2075" i="1"/>
  <c r="V2076" i="1"/>
  <c r="X2076" i="1" s="1"/>
  <c r="R2076" i="1"/>
  <c r="Z2076" i="1" l="1"/>
  <c r="AG2076" i="1"/>
  <c r="S2077" i="1"/>
  <c r="T2077" i="1" s="1"/>
  <c r="U2077" i="1" s="1"/>
  <c r="V2077" i="1" l="1"/>
  <c r="X2077" i="1" s="1"/>
  <c r="R2077" i="1"/>
  <c r="Z2077" i="1" l="1"/>
  <c r="AG2077" i="1"/>
  <c r="S2078" i="1"/>
  <c r="T2078" i="1" s="1"/>
  <c r="U2078" i="1" s="1"/>
  <c r="V2078" i="1" l="1"/>
  <c r="X2078" i="1" s="1"/>
  <c r="R2078" i="1"/>
  <c r="S2079" i="1" s="1"/>
  <c r="T2079" i="1" s="1"/>
  <c r="U2079" i="1" s="1"/>
  <c r="Z2078" i="1" l="1"/>
  <c r="AG2078" i="1"/>
  <c r="V2079" i="1"/>
  <c r="X2079" i="1" s="1"/>
  <c r="R2079" i="1"/>
  <c r="Z2079" i="1" l="1"/>
  <c r="AG2079" i="1"/>
  <c r="S2080" i="1"/>
  <c r="T2080" i="1" s="1"/>
  <c r="U2080" i="1" s="1"/>
  <c r="V2080" i="1" l="1"/>
  <c r="X2080" i="1" s="1"/>
  <c r="R2080" i="1"/>
  <c r="S2081" i="1" s="1"/>
  <c r="T2081" i="1" s="1"/>
  <c r="U2081" i="1" s="1"/>
  <c r="Z2080" i="1" l="1"/>
  <c r="AG2080" i="1"/>
  <c r="V2081" i="1"/>
  <c r="X2081" i="1" s="1"/>
  <c r="R2081" i="1"/>
  <c r="Z2081" i="1" l="1"/>
  <c r="AG2081" i="1"/>
  <c r="S2082" i="1"/>
  <c r="T2082" i="1" s="1"/>
  <c r="U2082" i="1" s="1"/>
  <c r="V2082" i="1" l="1"/>
  <c r="X2082" i="1" s="1"/>
  <c r="R2082" i="1"/>
  <c r="Z2082" i="1" l="1"/>
  <c r="AG2082" i="1"/>
  <c r="S2083" i="1"/>
  <c r="T2083" i="1" s="1"/>
  <c r="U2083" i="1" s="1"/>
  <c r="V2083" i="1" l="1"/>
  <c r="X2083" i="1" s="1"/>
  <c r="R2083" i="1"/>
  <c r="Z2083" i="1" l="1"/>
  <c r="AG2083" i="1"/>
  <c r="S2084" i="1"/>
  <c r="T2084" i="1" s="1"/>
  <c r="U2084" i="1" s="1"/>
  <c r="V2084" i="1" l="1"/>
  <c r="X2084" i="1" s="1"/>
  <c r="R2084" i="1"/>
  <c r="Z2084" i="1" l="1"/>
  <c r="AG2084" i="1"/>
  <c r="S2085" i="1"/>
  <c r="T2085" i="1" s="1"/>
  <c r="U2085" i="1" s="1"/>
  <c r="V2085" i="1" l="1"/>
  <c r="X2085" i="1" s="1"/>
  <c r="R2085" i="1"/>
  <c r="Z2085" i="1" l="1"/>
  <c r="AG2085" i="1"/>
  <c r="S2086" i="1"/>
  <c r="T2086" i="1" s="1"/>
  <c r="U2086" i="1" s="1"/>
  <c r="V2086" i="1" l="1"/>
  <c r="X2086" i="1" s="1"/>
  <c r="R2086" i="1"/>
  <c r="Z2086" i="1" l="1"/>
  <c r="AG2086" i="1"/>
  <c r="S2087" i="1"/>
  <c r="T2087" i="1" s="1"/>
  <c r="U2087" i="1" s="1"/>
  <c r="V2087" i="1" l="1"/>
  <c r="X2087" i="1" s="1"/>
  <c r="R2087" i="1"/>
  <c r="Z2087" i="1" l="1"/>
  <c r="AG2087" i="1"/>
  <c r="S2088" i="1"/>
  <c r="T2088" i="1" s="1"/>
  <c r="U2088" i="1" s="1"/>
  <c r="V2088" i="1" l="1"/>
  <c r="X2088" i="1" s="1"/>
  <c r="R2088" i="1"/>
  <c r="Z2088" i="1" l="1"/>
  <c r="AG2088" i="1"/>
  <c r="S2089" i="1"/>
  <c r="T2089" i="1" s="1"/>
  <c r="U2089" i="1" s="1"/>
  <c r="V2089" i="1" l="1"/>
  <c r="X2089" i="1" s="1"/>
  <c r="R2089" i="1"/>
  <c r="Z2089" i="1" l="1"/>
  <c r="AG2089" i="1"/>
  <c r="S2090" i="1"/>
  <c r="T2090" i="1" s="1"/>
  <c r="U2090" i="1" s="1"/>
  <c r="V2090" i="1" l="1"/>
  <c r="X2090" i="1" s="1"/>
  <c r="R2090" i="1"/>
  <c r="Z2090" i="1" l="1"/>
  <c r="AG2090" i="1"/>
  <c r="S2091" i="1"/>
  <c r="T2091" i="1" s="1"/>
  <c r="U2091" i="1" s="1"/>
  <c r="V2091" i="1" l="1"/>
  <c r="X2091" i="1" s="1"/>
  <c r="R2091" i="1"/>
  <c r="Z2091" i="1" l="1"/>
  <c r="AG2091" i="1"/>
  <c r="S2092" i="1"/>
  <c r="T2092" i="1" s="1"/>
  <c r="U2092" i="1" s="1"/>
  <c r="V2092" i="1" l="1"/>
  <c r="X2092" i="1" s="1"/>
  <c r="R2092" i="1"/>
  <c r="Z2092" i="1" l="1"/>
  <c r="AG2092" i="1"/>
  <c r="S2093" i="1"/>
  <c r="T2093" i="1" s="1"/>
  <c r="U2093" i="1" s="1"/>
  <c r="V2093" i="1" l="1"/>
  <c r="X2093" i="1" s="1"/>
  <c r="R2093" i="1"/>
  <c r="Z2093" i="1" l="1"/>
  <c r="AG2093" i="1"/>
  <c r="S2094" i="1"/>
  <c r="T2094" i="1" s="1"/>
  <c r="U2094" i="1" s="1"/>
  <c r="V2094" i="1" l="1"/>
  <c r="X2094" i="1" s="1"/>
  <c r="R2094" i="1"/>
  <c r="Z2094" i="1" l="1"/>
  <c r="AG2094" i="1"/>
  <c r="S2095" i="1"/>
  <c r="T2095" i="1" s="1"/>
  <c r="U2095" i="1" s="1"/>
  <c r="V2095" i="1" l="1"/>
  <c r="X2095" i="1" s="1"/>
  <c r="R2095" i="1"/>
  <c r="Z2095" i="1" l="1"/>
  <c r="AG2095" i="1"/>
  <c r="S2096" i="1"/>
  <c r="T2096" i="1" s="1"/>
  <c r="U2096" i="1" s="1"/>
  <c r="V2096" i="1" l="1"/>
  <c r="X2096" i="1" s="1"/>
  <c r="R2096" i="1"/>
  <c r="S2097" i="1" s="1"/>
  <c r="T2097" i="1" s="1"/>
  <c r="U2097" i="1" s="1"/>
  <c r="Z2096" i="1" l="1"/>
  <c r="AG2096" i="1"/>
  <c r="V2097" i="1"/>
  <c r="X2097" i="1" s="1"/>
  <c r="R2097" i="1"/>
  <c r="S2098" i="1" s="1"/>
  <c r="T2098" i="1" s="1"/>
  <c r="U2098" i="1" s="1"/>
  <c r="Z2097" i="1" l="1"/>
  <c r="AG2097" i="1"/>
  <c r="V2098" i="1"/>
  <c r="X2098" i="1" s="1"/>
  <c r="R2098" i="1"/>
  <c r="S2099" i="1" s="1"/>
  <c r="T2099" i="1" s="1"/>
  <c r="U2099" i="1" s="1"/>
  <c r="Z2098" i="1" l="1"/>
  <c r="AG2098" i="1"/>
  <c r="V2099" i="1"/>
  <c r="X2099" i="1" s="1"/>
  <c r="R2099" i="1"/>
  <c r="Z2099" i="1" l="1"/>
  <c r="AG2099" i="1"/>
  <c r="S2100" i="1"/>
  <c r="T2100" i="1" s="1"/>
  <c r="U2100" i="1" s="1"/>
  <c r="V2100" i="1" l="1"/>
  <c r="X2100" i="1" s="1"/>
  <c r="R2100" i="1"/>
  <c r="Z2100" i="1" l="1"/>
  <c r="AG2100" i="1"/>
  <c r="S2101" i="1"/>
  <c r="T2101" i="1" s="1"/>
  <c r="U2101" i="1" s="1"/>
  <c r="V2101" i="1" l="1"/>
  <c r="X2101" i="1" s="1"/>
  <c r="R2101" i="1"/>
  <c r="Z2101" i="1" l="1"/>
  <c r="AG2101" i="1"/>
  <c r="S2102" i="1"/>
  <c r="T2102" i="1" s="1"/>
  <c r="U2102" i="1" s="1"/>
  <c r="V2102" i="1" l="1"/>
  <c r="X2102" i="1" s="1"/>
  <c r="R2102" i="1"/>
  <c r="Z2102" i="1" l="1"/>
  <c r="AG2102" i="1"/>
  <c r="S2103" i="1"/>
  <c r="T2103" i="1" s="1"/>
  <c r="U2103" i="1" s="1"/>
  <c r="V2103" i="1" l="1"/>
  <c r="X2103" i="1" s="1"/>
  <c r="R2103" i="1"/>
  <c r="Z2103" i="1" l="1"/>
  <c r="AG2103" i="1"/>
  <c r="S2104" i="1"/>
  <c r="T2104" i="1" s="1"/>
  <c r="U2104" i="1" s="1"/>
  <c r="V2104" i="1" l="1"/>
  <c r="X2104" i="1" s="1"/>
  <c r="R2104" i="1"/>
  <c r="Z2104" i="1" l="1"/>
  <c r="AG2104" i="1"/>
  <c r="S2105" i="1"/>
  <c r="T2105" i="1" s="1"/>
  <c r="U2105" i="1" s="1"/>
  <c r="V2105" i="1" l="1"/>
  <c r="X2105" i="1" s="1"/>
  <c r="R2105" i="1"/>
  <c r="Z2105" i="1" l="1"/>
  <c r="E61" i="5" s="1"/>
  <c r="R61" i="5" s="1"/>
  <c r="AG2105" i="1"/>
  <c r="S2106" i="1"/>
  <c r="T2106" i="1" s="1"/>
  <c r="U2106" i="1" s="1"/>
  <c r="I61" i="5" l="1"/>
  <c r="V2106" i="1"/>
  <c r="X2106" i="1" s="1"/>
  <c r="G61" i="5"/>
  <c r="R2106" i="1"/>
  <c r="S2107" i="1" s="1"/>
  <c r="T2107" i="1" s="1"/>
  <c r="U2107" i="1" s="1"/>
  <c r="Z2106" i="1" l="1"/>
  <c r="AG2106" i="1"/>
  <c r="V2107" i="1"/>
  <c r="X2107" i="1" s="1"/>
  <c r="R2107" i="1"/>
  <c r="Z2107" i="1" l="1"/>
  <c r="AG2107" i="1"/>
  <c r="S2108" i="1"/>
  <c r="T2108" i="1" s="1"/>
  <c r="U2108" i="1" s="1"/>
  <c r="V2108" i="1" l="1"/>
  <c r="X2108" i="1" s="1"/>
  <c r="R2108" i="1"/>
  <c r="Z2108" i="1" l="1"/>
  <c r="AG2108" i="1"/>
  <c r="S2109" i="1"/>
  <c r="T2109" i="1" s="1"/>
  <c r="U2109" i="1" s="1"/>
  <c r="V2109" i="1" l="1"/>
  <c r="X2109" i="1" s="1"/>
  <c r="R2109" i="1"/>
  <c r="Z2109" i="1" l="1"/>
  <c r="AG2109" i="1"/>
  <c r="S2110" i="1"/>
  <c r="T2110" i="1" s="1"/>
  <c r="U2110" i="1" s="1"/>
  <c r="V2110" i="1" l="1"/>
  <c r="X2110" i="1" s="1"/>
  <c r="R2110" i="1"/>
  <c r="Z2110" i="1" l="1"/>
  <c r="AG2110" i="1"/>
  <c r="S2111" i="1"/>
  <c r="T2111" i="1" s="1"/>
  <c r="U2111" i="1" s="1"/>
  <c r="V2111" i="1" l="1"/>
  <c r="X2111" i="1" s="1"/>
  <c r="R2111" i="1"/>
  <c r="S2112" i="1" s="1"/>
  <c r="T2112" i="1" s="1"/>
  <c r="U2112" i="1" s="1"/>
  <c r="Z2111" i="1" l="1"/>
  <c r="AG2111" i="1"/>
  <c r="V2112" i="1"/>
  <c r="X2112" i="1" s="1"/>
  <c r="R2112" i="1"/>
  <c r="S2113" i="1" s="1"/>
  <c r="T2113" i="1" s="1"/>
  <c r="U2113" i="1" s="1"/>
  <c r="Z2112" i="1" l="1"/>
  <c r="AG2112" i="1"/>
  <c r="V2113" i="1"/>
  <c r="X2113" i="1" s="1"/>
  <c r="R2113" i="1"/>
  <c r="S2114" i="1" s="1"/>
  <c r="T2114" i="1" s="1"/>
  <c r="U2114" i="1" s="1"/>
  <c r="Z2113" i="1" l="1"/>
  <c r="AG2113" i="1"/>
  <c r="V2114" i="1"/>
  <c r="X2114" i="1" s="1"/>
  <c r="R2114" i="1"/>
  <c r="Z2114" i="1" l="1"/>
  <c r="AG2114" i="1"/>
  <c r="S2115" i="1"/>
  <c r="T2115" i="1" s="1"/>
  <c r="U2115" i="1" s="1"/>
  <c r="V2115" i="1" l="1"/>
  <c r="X2115" i="1" s="1"/>
  <c r="R2115" i="1"/>
  <c r="Z2115" i="1" l="1"/>
  <c r="AG2115" i="1"/>
  <c r="S2116" i="1"/>
  <c r="T2116" i="1" s="1"/>
  <c r="U2116" i="1" s="1"/>
  <c r="V2116" i="1" l="1"/>
  <c r="X2116" i="1" s="1"/>
  <c r="R2116" i="1"/>
  <c r="Z2116" i="1" l="1"/>
  <c r="AG2116" i="1"/>
  <c r="S2117" i="1"/>
  <c r="T2117" i="1" s="1"/>
  <c r="U2117" i="1" s="1"/>
  <c r="V2117" i="1" l="1"/>
  <c r="X2117" i="1" s="1"/>
  <c r="R2117" i="1"/>
  <c r="Z2117" i="1" l="1"/>
  <c r="AG2117" i="1"/>
  <c r="S2118" i="1"/>
  <c r="T2118" i="1" s="1"/>
  <c r="U2118" i="1" s="1"/>
  <c r="V2118" i="1" l="1"/>
  <c r="X2118" i="1" s="1"/>
  <c r="R2118" i="1"/>
  <c r="Z2118" i="1" l="1"/>
  <c r="AG2118" i="1"/>
  <c r="S2119" i="1"/>
  <c r="T2119" i="1" s="1"/>
  <c r="U2119" i="1" s="1"/>
  <c r="V2119" i="1" l="1"/>
  <c r="X2119" i="1" s="1"/>
  <c r="R2119" i="1"/>
  <c r="Z2119" i="1" l="1"/>
  <c r="AG2119" i="1"/>
  <c r="S2120" i="1"/>
  <c r="T2120" i="1" s="1"/>
  <c r="U2120" i="1" s="1"/>
  <c r="V2120" i="1" l="1"/>
  <c r="X2120" i="1" s="1"/>
  <c r="R2120" i="1"/>
  <c r="Z2120" i="1" l="1"/>
  <c r="AG2120" i="1"/>
  <c r="S2121" i="1"/>
  <c r="T2121" i="1" s="1"/>
  <c r="U2121" i="1" s="1"/>
  <c r="V2121" i="1" l="1"/>
  <c r="X2121" i="1" s="1"/>
  <c r="R2121" i="1"/>
  <c r="S2122" i="1" s="1"/>
  <c r="T2122" i="1" s="1"/>
  <c r="U2122" i="1" s="1"/>
  <c r="Z2121" i="1" l="1"/>
  <c r="AG2121" i="1"/>
  <c r="V2122" i="1"/>
  <c r="X2122" i="1" s="1"/>
  <c r="R2122" i="1"/>
  <c r="Z2122" i="1" l="1"/>
  <c r="AG2122" i="1"/>
  <c r="S2123" i="1"/>
  <c r="T2123" i="1" s="1"/>
  <c r="U2123" i="1" s="1"/>
  <c r="V2123" i="1" l="1"/>
  <c r="X2123" i="1" s="1"/>
  <c r="R2123" i="1"/>
  <c r="Z2123" i="1" l="1"/>
  <c r="AG2123" i="1"/>
  <c r="S2124" i="1"/>
  <c r="T2124" i="1" s="1"/>
  <c r="U2124" i="1" s="1"/>
  <c r="V2124" i="1" l="1"/>
  <c r="X2124" i="1" s="1"/>
  <c r="R2124" i="1"/>
  <c r="Z2124" i="1" l="1"/>
  <c r="AG2124" i="1"/>
  <c r="S2125" i="1"/>
  <c r="T2125" i="1" s="1"/>
  <c r="U2125" i="1" s="1"/>
  <c r="V2125" i="1" l="1"/>
  <c r="X2125" i="1" s="1"/>
  <c r="R2125" i="1"/>
  <c r="Z2125" i="1" l="1"/>
  <c r="AG2125" i="1"/>
  <c r="S2126" i="1"/>
  <c r="T2126" i="1" s="1"/>
  <c r="U2126" i="1" s="1"/>
  <c r="V2126" i="1" l="1"/>
  <c r="X2126" i="1" s="1"/>
  <c r="R2126" i="1"/>
  <c r="Z2126" i="1" l="1"/>
  <c r="AG2126" i="1"/>
  <c r="S2127" i="1"/>
  <c r="T2127" i="1" s="1"/>
  <c r="U2127" i="1" s="1"/>
  <c r="V2127" i="1" l="1"/>
  <c r="X2127" i="1" s="1"/>
  <c r="R2127" i="1"/>
  <c r="Z2127" i="1" l="1"/>
  <c r="AG2127" i="1"/>
  <c r="S2128" i="1"/>
  <c r="T2128" i="1" s="1"/>
  <c r="U2128" i="1" s="1"/>
  <c r="V2128" i="1" l="1"/>
  <c r="X2128" i="1" s="1"/>
  <c r="R2128" i="1"/>
  <c r="Z2128" i="1" l="1"/>
  <c r="AG2128" i="1"/>
  <c r="S2129" i="1"/>
  <c r="T2129" i="1" s="1"/>
  <c r="U2129" i="1" s="1"/>
  <c r="V2129" i="1" l="1"/>
  <c r="X2129" i="1" s="1"/>
  <c r="R2129" i="1"/>
  <c r="Z2129" i="1" l="1"/>
  <c r="AG2129" i="1"/>
  <c r="S2130" i="1"/>
  <c r="T2130" i="1" s="1"/>
  <c r="U2130" i="1" s="1"/>
  <c r="V2130" i="1" l="1"/>
  <c r="X2130" i="1" s="1"/>
  <c r="R2130" i="1"/>
  <c r="Z2130" i="1" l="1"/>
  <c r="AG2130" i="1"/>
  <c r="S2131" i="1"/>
  <c r="T2131" i="1" s="1"/>
  <c r="U2131" i="1" s="1"/>
  <c r="V2131" i="1" l="1"/>
  <c r="X2131" i="1" s="1"/>
  <c r="R2131" i="1"/>
  <c r="Z2131" i="1" l="1"/>
  <c r="AG2131" i="1"/>
  <c r="S2132" i="1"/>
  <c r="T2132" i="1" s="1"/>
  <c r="U2132" i="1" s="1"/>
  <c r="V2132" i="1" l="1"/>
  <c r="X2132" i="1" s="1"/>
  <c r="R2132" i="1"/>
  <c r="Z2132" i="1" l="1"/>
  <c r="AG2132" i="1"/>
  <c r="S2133" i="1"/>
  <c r="T2133" i="1" s="1"/>
  <c r="U2133" i="1" s="1"/>
  <c r="V2133" i="1" l="1"/>
  <c r="X2133" i="1" s="1"/>
  <c r="R2133" i="1"/>
  <c r="Z2133" i="1" l="1"/>
  <c r="AG2133" i="1"/>
  <c r="S2134" i="1"/>
  <c r="T2134" i="1" s="1"/>
  <c r="U2134" i="1" s="1"/>
  <c r="V2134" i="1" l="1"/>
  <c r="X2134" i="1" s="1"/>
  <c r="R2134" i="1"/>
  <c r="S2135" i="1" s="1"/>
  <c r="T2135" i="1" s="1"/>
  <c r="U2135" i="1" s="1"/>
  <c r="Z2134" i="1" l="1"/>
  <c r="AG2134" i="1"/>
  <c r="V2135" i="1"/>
  <c r="X2135" i="1" s="1"/>
  <c r="R2135" i="1"/>
  <c r="S2136" i="1" s="1"/>
  <c r="Z2135" i="1" l="1"/>
  <c r="E62" i="5" s="1"/>
  <c r="R62" i="5" s="1"/>
  <c r="AG2135" i="1"/>
  <c r="T2136" i="1"/>
  <c r="U2136" i="1" s="1"/>
  <c r="R2136" i="1"/>
  <c r="S2137" i="1" s="1"/>
  <c r="T2137" i="1" s="1"/>
  <c r="U2137" i="1" s="1"/>
  <c r="I62" i="5" l="1"/>
  <c r="G62" i="5"/>
  <c r="V2137" i="1"/>
  <c r="X2137" i="1" s="1"/>
  <c r="V2136" i="1"/>
  <c r="X2136" i="1" s="1"/>
  <c r="R2137" i="1"/>
  <c r="Z2136" i="1" l="1"/>
  <c r="AG2136" i="1"/>
  <c r="Z2137" i="1"/>
  <c r="AG2137" i="1"/>
  <c r="S2138" i="1"/>
  <c r="T2138" i="1" s="1"/>
  <c r="U2138" i="1" s="1"/>
  <c r="V2138" i="1" l="1"/>
  <c r="X2138" i="1" s="1"/>
  <c r="R2138" i="1"/>
  <c r="Z2138" i="1" l="1"/>
  <c r="AG2138" i="1"/>
  <c r="S2139" i="1"/>
  <c r="T2139" i="1" s="1"/>
  <c r="U2139" i="1" s="1"/>
  <c r="V2139" i="1" l="1"/>
  <c r="X2139" i="1" s="1"/>
  <c r="R2139" i="1"/>
  <c r="Z2139" i="1" l="1"/>
  <c r="AG2139" i="1"/>
  <c r="S2140" i="1"/>
  <c r="T2140" i="1" s="1"/>
  <c r="U2140" i="1" s="1"/>
  <c r="V2140" i="1" l="1"/>
  <c r="X2140" i="1" s="1"/>
  <c r="R2140" i="1"/>
  <c r="Z2140" i="1" l="1"/>
  <c r="AG2140" i="1"/>
  <c r="S2141" i="1"/>
  <c r="T2141" i="1" s="1"/>
  <c r="U2141" i="1" s="1"/>
  <c r="V2141" i="1" l="1"/>
  <c r="X2141" i="1" s="1"/>
  <c r="R2141" i="1"/>
  <c r="S2142" i="1" s="1"/>
  <c r="T2142" i="1" s="1"/>
  <c r="U2142" i="1" s="1"/>
  <c r="Z2141" i="1" l="1"/>
  <c r="AG2141" i="1"/>
  <c r="V2142" i="1"/>
  <c r="X2142" i="1" s="1"/>
  <c r="R2142" i="1"/>
  <c r="Z2142" i="1" l="1"/>
  <c r="AG2142" i="1"/>
  <c r="S2143" i="1"/>
  <c r="T2143" i="1" s="1"/>
  <c r="U2143" i="1" s="1"/>
  <c r="V2143" i="1" l="1"/>
  <c r="X2143" i="1" s="1"/>
  <c r="R2143" i="1"/>
  <c r="Z2143" i="1" l="1"/>
  <c r="AG2143" i="1"/>
  <c r="S2144" i="1"/>
  <c r="T2144" i="1" s="1"/>
  <c r="U2144" i="1" s="1"/>
  <c r="V2144" i="1" l="1"/>
  <c r="X2144" i="1" s="1"/>
  <c r="R2144" i="1"/>
  <c r="Z2144" i="1" l="1"/>
  <c r="AG2144" i="1"/>
  <c r="S2145" i="1"/>
  <c r="T2145" i="1" s="1"/>
  <c r="U2145" i="1" s="1"/>
  <c r="V2145" i="1" l="1"/>
  <c r="X2145" i="1" s="1"/>
  <c r="R2145" i="1"/>
  <c r="Z2145" i="1" l="1"/>
  <c r="AG2145" i="1"/>
  <c r="S2146" i="1"/>
  <c r="T2146" i="1" s="1"/>
  <c r="U2146" i="1" s="1"/>
  <c r="V2146" i="1" l="1"/>
  <c r="X2146" i="1" s="1"/>
  <c r="R2146" i="1"/>
  <c r="S2147" i="1" s="1"/>
  <c r="T2147" i="1" s="1"/>
  <c r="U2147" i="1" s="1"/>
  <c r="Z2146" i="1" l="1"/>
  <c r="AG2146" i="1"/>
  <c r="V2147" i="1"/>
  <c r="X2147" i="1" s="1"/>
  <c r="R2147" i="1"/>
  <c r="Z2147" i="1" l="1"/>
  <c r="AG2147" i="1"/>
  <c r="S2148" i="1"/>
  <c r="T2148" i="1" s="1"/>
  <c r="U2148" i="1" s="1"/>
  <c r="V2148" i="1" l="1"/>
  <c r="X2148" i="1" s="1"/>
  <c r="R2148" i="1"/>
  <c r="Z2148" i="1" l="1"/>
  <c r="AG2148" i="1"/>
  <c r="S2149" i="1"/>
  <c r="T2149" i="1" s="1"/>
  <c r="U2149" i="1" s="1"/>
  <c r="V2149" i="1" l="1"/>
  <c r="X2149" i="1" s="1"/>
  <c r="R2149" i="1"/>
  <c r="Z2149" i="1" l="1"/>
  <c r="AG2149" i="1"/>
  <c r="S2150" i="1"/>
  <c r="T2150" i="1" s="1"/>
  <c r="U2150" i="1" s="1"/>
  <c r="V2150" i="1" l="1"/>
  <c r="X2150" i="1" s="1"/>
  <c r="R2150" i="1"/>
  <c r="Z2150" i="1" l="1"/>
  <c r="AG2150" i="1"/>
  <c r="S2151" i="1"/>
  <c r="T2151" i="1" s="1"/>
  <c r="U2151" i="1" s="1"/>
  <c r="V2151" i="1" l="1"/>
  <c r="X2151" i="1" s="1"/>
  <c r="R2151" i="1"/>
  <c r="Z2151" i="1" l="1"/>
  <c r="AG2151" i="1"/>
  <c r="S2152" i="1"/>
  <c r="T2152" i="1" s="1"/>
  <c r="U2152" i="1" s="1"/>
  <c r="V2152" i="1" l="1"/>
  <c r="X2152" i="1" s="1"/>
  <c r="R2152" i="1"/>
  <c r="Z2152" i="1" l="1"/>
  <c r="AG2152" i="1"/>
  <c r="S2153" i="1"/>
  <c r="T2153" i="1" s="1"/>
  <c r="U2153" i="1" s="1"/>
  <c r="V2153" i="1" l="1"/>
  <c r="X2153" i="1" s="1"/>
  <c r="R2153" i="1"/>
  <c r="Z2153" i="1" l="1"/>
  <c r="AG2153" i="1"/>
  <c r="S2154" i="1"/>
  <c r="T2154" i="1" s="1"/>
  <c r="U2154" i="1" s="1"/>
  <c r="V2154" i="1" l="1"/>
  <c r="X2154" i="1" s="1"/>
  <c r="R2154" i="1"/>
  <c r="Z2154" i="1" l="1"/>
  <c r="AG2154" i="1"/>
  <c r="S2155" i="1"/>
  <c r="T2155" i="1" s="1"/>
  <c r="U2155" i="1" s="1"/>
  <c r="V2155" i="1" l="1"/>
  <c r="X2155" i="1" s="1"/>
  <c r="R2155" i="1"/>
  <c r="Z2155" i="1" l="1"/>
  <c r="AG2155" i="1"/>
  <c r="S2156" i="1"/>
  <c r="T2156" i="1" s="1"/>
  <c r="U2156" i="1" s="1"/>
  <c r="V2156" i="1" l="1"/>
  <c r="X2156" i="1" s="1"/>
  <c r="R2156" i="1"/>
  <c r="Z2156" i="1" l="1"/>
  <c r="AG2156" i="1"/>
  <c r="S2157" i="1"/>
  <c r="T2157" i="1" s="1"/>
  <c r="U2157" i="1" s="1"/>
  <c r="V2157" i="1" l="1"/>
  <c r="X2157" i="1" s="1"/>
  <c r="R2157" i="1"/>
  <c r="Z2157" i="1" l="1"/>
  <c r="AG2157" i="1"/>
  <c r="S2158" i="1"/>
  <c r="T2158" i="1" s="1"/>
  <c r="U2158" i="1" s="1"/>
  <c r="V2158" i="1" l="1"/>
  <c r="X2158" i="1" s="1"/>
  <c r="R2158" i="1"/>
  <c r="Z2158" i="1" l="1"/>
  <c r="AG2158" i="1"/>
  <c r="S2159" i="1"/>
  <c r="T2159" i="1" s="1"/>
  <c r="U2159" i="1" s="1"/>
  <c r="V2159" i="1" l="1"/>
  <c r="X2159" i="1" s="1"/>
  <c r="R2159" i="1"/>
  <c r="Z2159" i="1" l="1"/>
  <c r="AG2159" i="1"/>
  <c r="S2160" i="1"/>
  <c r="T2160" i="1" s="1"/>
  <c r="U2160" i="1" s="1"/>
  <c r="V2160" i="1" l="1"/>
  <c r="X2160" i="1" s="1"/>
  <c r="R2160" i="1"/>
  <c r="Z2160" i="1" l="1"/>
  <c r="AG2160" i="1"/>
  <c r="S2161" i="1"/>
  <c r="T2161" i="1" s="1"/>
  <c r="U2161" i="1" s="1"/>
  <c r="V2161" i="1" l="1"/>
  <c r="X2161" i="1" s="1"/>
  <c r="R2161" i="1"/>
  <c r="Z2161" i="1" l="1"/>
  <c r="AG2161" i="1"/>
  <c r="S2162" i="1"/>
  <c r="T2162" i="1" s="1"/>
  <c r="U2162" i="1" s="1"/>
  <c r="V2162" i="1" l="1"/>
  <c r="X2162" i="1" s="1"/>
  <c r="R2162" i="1"/>
  <c r="Z2162" i="1" l="1"/>
  <c r="AG2162" i="1"/>
  <c r="S2163" i="1"/>
  <c r="T2163" i="1" s="1"/>
  <c r="U2163" i="1" s="1"/>
  <c r="V2163" i="1" l="1"/>
  <c r="X2163" i="1" s="1"/>
  <c r="R2163" i="1"/>
  <c r="Z2163" i="1" l="1"/>
  <c r="AG2163" i="1"/>
  <c r="S2164" i="1"/>
  <c r="T2164" i="1" s="1"/>
  <c r="U2164" i="1" s="1"/>
  <c r="V2164" i="1" l="1"/>
  <c r="X2164" i="1" s="1"/>
  <c r="R2164" i="1"/>
  <c r="Z2164" i="1" l="1"/>
  <c r="AG2164" i="1"/>
  <c r="S2165" i="1"/>
  <c r="T2165" i="1" s="1"/>
  <c r="U2165" i="1" s="1"/>
  <c r="V2165" i="1" l="1"/>
  <c r="X2165" i="1" s="1"/>
  <c r="R2165" i="1"/>
  <c r="Z2165" i="1" l="1"/>
  <c r="AG2165" i="1"/>
  <c r="S2166" i="1"/>
  <c r="T2166" i="1" s="1"/>
  <c r="U2166" i="1" s="1"/>
  <c r="V2166" i="1" l="1"/>
  <c r="X2166" i="1" s="1"/>
  <c r="R2166" i="1"/>
  <c r="Z2166" i="1" l="1"/>
  <c r="E63" i="5" s="1"/>
  <c r="R63" i="5" s="1"/>
  <c r="AG2166" i="1"/>
  <c r="S2167" i="1"/>
  <c r="T2167" i="1" s="1"/>
  <c r="U2167" i="1" s="1"/>
  <c r="I63" i="5" l="1"/>
  <c r="V2167" i="1"/>
  <c r="X2167" i="1" s="1"/>
  <c r="G63" i="5"/>
  <c r="R2167" i="1"/>
  <c r="Z2167" i="1" l="1"/>
  <c r="AG2167" i="1"/>
  <c r="S2168" i="1"/>
  <c r="T2168" i="1" s="1"/>
  <c r="U2168" i="1" s="1"/>
  <c r="V2168" i="1" l="1"/>
  <c r="X2168" i="1" s="1"/>
  <c r="R2168" i="1"/>
  <c r="Z2168" i="1" l="1"/>
  <c r="AG2168" i="1"/>
  <c r="S2169" i="1"/>
  <c r="T2169" i="1" s="1"/>
  <c r="U2169" i="1" s="1"/>
  <c r="V2169" i="1" l="1"/>
  <c r="X2169" i="1" s="1"/>
  <c r="R2169" i="1"/>
  <c r="S2170" i="1" s="1"/>
  <c r="T2170" i="1" s="1"/>
  <c r="U2170" i="1" s="1"/>
  <c r="Z2169" i="1" l="1"/>
  <c r="AG2169" i="1"/>
  <c r="V2170" i="1"/>
  <c r="X2170" i="1" s="1"/>
  <c r="R2170" i="1"/>
  <c r="Z2170" i="1" l="1"/>
  <c r="AG2170" i="1"/>
  <c r="S2171" i="1"/>
  <c r="T2171" i="1" s="1"/>
  <c r="U2171" i="1" s="1"/>
  <c r="V2171" i="1" l="1"/>
  <c r="X2171" i="1" s="1"/>
  <c r="R2171" i="1"/>
  <c r="S2172" i="1" s="1"/>
  <c r="T2172" i="1" s="1"/>
  <c r="U2172" i="1" s="1"/>
  <c r="Z2171" i="1" l="1"/>
  <c r="AG2171" i="1"/>
  <c r="V2172" i="1"/>
  <c r="X2172" i="1" s="1"/>
  <c r="R2172" i="1"/>
  <c r="Z2172" i="1" l="1"/>
  <c r="AG2172" i="1"/>
  <c r="S2173" i="1"/>
  <c r="T2173" i="1" s="1"/>
  <c r="U2173" i="1" s="1"/>
  <c r="V2173" i="1" l="1"/>
  <c r="X2173" i="1" s="1"/>
  <c r="R2173" i="1"/>
  <c r="S2174" i="1" s="1"/>
  <c r="T2174" i="1" s="1"/>
  <c r="U2174" i="1" s="1"/>
  <c r="Z2173" i="1" l="1"/>
  <c r="AG2173" i="1"/>
  <c r="V2174" i="1"/>
  <c r="X2174" i="1" s="1"/>
  <c r="R2174" i="1"/>
  <c r="Z2174" i="1" l="1"/>
  <c r="AG2174" i="1"/>
  <c r="S2175" i="1"/>
  <c r="T2175" i="1" s="1"/>
  <c r="U2175" i="1" s="1"/>
  <c r="V2175" i="1" l="1"/>
  <c r="X2175" i="1" s="1"/>
  <c r="R2175" i="1"/>
  <c r="Z2175" i="1" l="1"/>
  <c r="AG2175" i="1"/>
  <c r="S2176" i="1"/>
  <c r="T2176" i="1" s="1"/>
  <c r="U2176" i="1" s="1"/>
  <c r="V2176" i="1" l="1"/>
  <c r="X2176" i="1" s="1"/>
  <c r="R2176" i="1"/>
  <c r="Z2176" i="1" l="1"/>
  <c r="AG2176" i="1"/>
  <c r="S2177" i="1"/>
  <c r="T2177" i="1" s="1"/>
  <c r="U2177" i="1" s="1"/>
  <c r="V2177" i="1" l="1"/>
  <c r="X2177" i="1" s="1"/>
  <c r="R2177" i="1"/>
  <c r="Z2177" i="1" l="1"/>
  <c r="AG2177" i="1"/>
  <c r="S2178" i="1"/>
  <c r="T2178" i="1" s="1"/>
  <c r="U2178" i="1" s="1"/>
  <c r="V2178" i="1" l="1"/>
  <c r="X2178" i="1" s="1"/>
  <c r="R2178" i="1"/>
  <c r="S2179" i="1" s="1"/>
  <c r="T2179" i="1" s="1"/>
  <c r="U2179" i="1" s="1"/>
  <c r="Z2178" i="1" l="1"/>
  <c r="AG2178" i="1"/>
  <c r="V2179" i="1"/>
  <c r="X2179" i="1" s="1"/>
  <c r="R2179" i="1"/>
  <c r="Z2179" i="1" l="1"/>
  <c r="AG2179" i="1"/>
  <c r="S2180" i="1"/>
  <c r="T2180" i="1" s="1"/>
  <c r="U2180" i="1" s="1"/>
  <c r="V2180" i="1" l="1"/>
  <c r="X2180" i="1" s="1"/>
  <c r="R2180" i="1"/>
  <c r="S2181" i="1" s="1"/>
  <c r="T2181" i="1" s="1"/>
  <c r="U2181" i="1" s="1"/>
  <c r="Z2180" i="1" l="1"/>
  <c r="AG2180" i="1"/>
  <c r="V2181" i="1"/>
  <c r="X2181" i="1" s="1"/>
  <c r="R2181" i="1"/>
  <c r="S2182" i="1" s="1"/>
  <c r="T2182" i="1" s="1"/>
  <c r="U2182" i="1" s="1"/>
  <c r="Z2181" i="1" l="1"/>
  <c r="AG2181" i="1"/>
  <c r="V2182" i="1"/>
  <c r="X2182" i="1" s="1"/>
  <c r="R2182" i="1"/>
  <c r="S2183" i="1" s="1"/>
  <c r="T2183" i="1" s="1"/>
  <c r="U2183" i="1" s="1"/>
  <c r="Z2182" i="1" l="1"/>
  <c r="AG2182" i="1"/>
  <c r="V2183" i="1"/>
  <c r="X2183" i="1" s="1"/>
  <c r="R2183" i="1"/>
  <c r="Z2183" i="1" l="1"/>
  <c r="AG2183" i="1"/>
  <c r="S2184" i="1"/>
  <c r="T2184" i="1" s="1"/>
  <c r="U2184" i="1" s="1"/>
  <c r="V2184" i="1" l="1"/>
  <c r="X2184" i="1" s="1"/>
  <c r="R2184" i="1"/>
  <c r="S2185" i="1" s="1"/>
  <c r="T2185" i="1" s="1"/>
  <c r="U2185" i="1" s="1"/>
  <c r="Z2184" i="1" l="1"/>
  <c r="AG2184" i="1"/>
  <c r="V2185" i="1"/>
  <c r="X2185" i="1" s="1"/>
  <c r="R2185" i="1"/>
  <c r="S2186" i="1" s="1"/>
  <c r="T2186" i="1" s="1"/>
  <c r="U2186" i="1" s="1"/>
  <c r="Z2185" i="1" l="1"/>
  <c r="AG2185" i="1"/>
  <c r="V2186" i="1"/>
  <c r="X2186" i="1" s="1"/>
  <c r="R2186" i="1"/>
  <c r="S2187" i="1" s="1"/>
  <c r="T2187" i="1" s="1"/>
  <c r="U2187" i="1" s="1"/>
  <c r="Z2186" i="1" l="1"/>
  <c r="AG2186" i="1"/>
  <c r="V2187" i="1"/>
  <c r="X2187" i="1" s="1"/>
  <c r="R2187" i="1"/>
  <c r="Z2187" i="1" l="1"/>
  <c r="AG2187" i="1"/>
  <c r="S2188" i="1"/>
  <c r="T2188" i="1" s="1"/>
  <c r="U2188" i="1" s="1"/>
  <c r="V2188" i="1" l="1"/>
  <c r="X2188" i="1" s="1"/>
  <c r="R2188" i="1"/>
  <c r="S2189" i="1" s="1"/>
  <c r="T2189" i="1" s="1"/>
  <c r="U2189" i="1" s="1"/>
  <c r="Z2188" i="1" l="1"/>
  <c r="AG2188" i="1"/>
  <c r="V2189" i="1"/>
  <c r="X2189" i="1" s="1"/>
  <c r="R2189" i="1"/>
  <c r="S2190" i="1" s="1"/>
  <c r="T2190" i="1" s="1"/>
  <c r="U2190" i="1" s="1"/>
  <c r="Z2189" i="1" l="1"/>
  <c r="AG2189" i="1"/>
  <c r="V2190" i="1"/>
  <c r="X2190" i="1" s="1"/>
  <c r="R2190" i="1"/>
  <c r="Z2190" i="1" l="1"/>
  <c r="AG2190" i="1"/>
  <c r="S2191" i="1"/>
  <c r="T2191" i="1" s="1"/>
  <c r="U2191" i="1" s="1"/>
  <c r="V2191" i="1" l="1"/>
  <c r="X2191" i="1" s="1"/>
  <c r="R2191" i="1"/>
  <c r="Z2191" i="1" l="1"/>
  <c r="AG2191" i="1"/>
  <c r="S2192" i="1"/>
  <c r="T2192" i="1" s="1"/>
  <c r="U2192" i="1" s="1"/>
  <c r="V2192" i="1" l="1"/>
  <c r="X2192" i="1" s="1"/>
  <c r="R2192" i="1"/>
  <c r="Z2192" i="1" l="1"/>
  <c r="AG2192" i="1"/>
  <c r="S2193" i="1"/>
  <c r="T2193" i="1" s="1"/>
  <c r="U2193" i="1" s="1"/>
  <c r="V2193" i="1" l="1"/>
  <c r="X2193" i="1" s="1"/>
  <c r="R2193" i="1"/>
  <c r="S2194" i="1" s="1"/>
  <c r="T2194" i="1" s="1"/>
  <c r="U2194" i="1" s="1"/>
  <c r="Z2193" i="1" l="1"/>
  <c r="AG2193" i="1"/>
  <c r="V2194" i="1"/>
  <c r="X2194" i="1" s="1"/>
  <c r="R2194" i="1"/>
  <c r="Z2194" i="1" l="1"/>
  <c r="AG2194" i="1"/>
  <c r="S2195" i="1"/>
  <c r="T2195" i="1" s="1"/>
  <c r="U2195" i="1" s="1"/>
  <c r="V2195" i="1" l="1"/>
  <c r="X2195" i="1" s="1"/>
  <c r="R2195" i="1"/>
  <c r="Z2195" i="1" l="1"/>
  <c r="AG2195" i="1"/>
  <c r="S2196" i="1"/>
  <c r="T2196" i="1" s="1"/>
  <c r="U2196" i="1" s="1"/>
  <c r="V2196" i="1" l="1"/>
  <c r="X2196" i="1" s="1"/>
  <c r="R2196" i="1"/>
  <c r="S2197" i="1" s="1"/>
  <c r="T2197" i="1" s="1"/>
  <c r="U2197" i="1" s="1"/>
  <c r="Z2196" i="1" l="1"/>
  <c r="AG2196" i="1"/>
  <c r="V2197" i="1"/>
  <c r="X2197" i="1" s="1"/>
  <c r="R2197" i="1"/>
  <c r="S2198" i="1" s="1"/>
  <c r="T2198" i="1" s="1"/>
  <c r="U2198" i="1" s="1"/>
  <c r="Z2197" i="1" l="1"/>
  <c r="E64" i="5" s="1"/>
  <c r="R64" i="5" s="1"/>
  <c r="AG2197" i="1"/>
  <c r="V2198" i="1"/>
  <c r="X2198" i="1" s="1"/>
  <c r="R2198" i="1"/>
  <c r="G64" i="5" l="1"/>
  <c r="I64" i="5"/>
  <c r="Z2198" i="1"/>
  <c r="AG2198" i="1"/>
  <c r="S2199" i="1"/>
  <c r="T2199" i="1" s="1"/>
  <c r="U2199" i="1" s="1"/>
  <c r="V2199" i="1" l="1"/>
  <c r="X2199" i="1" s="1"/>
  <c r="R2199" i="1"/>
  <c r="S2200" i="1" s="1"/>
  <c r="T2200" i="1" s="1"/>
  <c r="U2200" i="1" s="1"/>
  <c r="Z2199" i="1" l="1"/>
  <c r="AG2199" i="1"/>
  <c r="V2200" i="1"/>
  <c r="X2200" i="1" s="1"/>
  <c r="R2200" i="1"/>
  <c r="S2201" i="1" s="1"/>
  <c r="T2201" i="1" s="1"/>
  <c r="U2201" i="1" s="1"/>
  <c r="Z2200" i="1" l="1"/>
  <c r="AG2200" i="1"/>
  <c r="V2201" i="1"/>
  <c r="X2201" i="1" s="1"/>
  <c r="R2201" i="1"/>
  <c r="S2202" i="1" s="1"/>
  <c r="T2202" i="1" s="1"/>
  <c r="U2202" i="1" s="1"/>
  <c r="Z2201" i="1" l="1"/>
  <c r="AG2201" i="1"/>
  <c r="V2202" i="1"/>
  <c r="X2202" i="1" s="1"/>
  <c r="R2202" i="1"/>
  <c r="Z2202" i="1" l="1"/>
  <c r="AG2202" i="1"/>
  <c r="S2203" i="1"/>
  <c r="T2203" i="1" s="1"/>
  <c r="U2203" i="1" s="1"/>
  <c r="V2203" i="1" l="1"/>
  <c r="X2203" i="1" s="1"/>
  <c r="R2203" i="1"/>
  <c r="Z2203" i="1" l="1"/>
  <c r="AG2203" i="1"/>
  <c r="S2204" i="1"/>
  <c r="T2204" i="1" s="1"/>
  <c r="U2204" i="1" s="1"/>
  <c r="V2204" i="1" l="1"/>
  <c r="X2204" i="1" s="1"/>
  <c r="R2204" i="1"/>
  <c r="Z2204" i="1" l="1"/>
  <c r="AG2204" i="1"/>
  <c r="S2205" i="1"/>
  <c r="T2205" i="1" s="1"/>
  <c r="U2205" i="1" s="1"/>
  <c r="V2205" i="1" l="1"/>
  <c r="X2205" i="1" s="1"/>
  <c r="R2205" i="1"/>
  <c r="Z2205" i="1" l="1"/>
  <c r="AG2205" i="1"/>
  <c r="S2206" i="1"/>
  <c r="T2206" i="1" s="1"/>
  <c r="U2206" i="1" s="1"/>
  <c r="V2206" i="1" l="1"/>
  <c r="X2206" i="1" s="1"/>
  <c r="R2206" i="1"/>
  <c r="Z2206" i="1" l="1"/>
  <c r="AG2206" i="1"/>
  <c r="S2207" i="1"/>
  <c r="T2207" i="1" s="1"/>
  <c r="U2207" i="1" s="1"/>
  <c r="V2207" i="1" l="1"/>
  <c r="X2207" i="1" s="1"/>
  <c r="R2207" i="1"/>
  <c r="Z2207" i="1" l="1"/>
  <c r="AG2207" i="1"/>
  <c r="S2208" i="1"/>
  <c r="T2208" i="1" s="1"/>
  <c r="U2208" i="1" s="1"/>
  <c r="V2208" i="1" l="1"/>
  <c r="X2208" i="1" s="1"/>
  <c r="R2208" i="1"/>
  <c r="Z2208" i="1" l="1"/>
  <c r="AG2208" i="1"/>
  <c r="S2209" i="1"/>
  <c r="T2209" i="1" s="1"/>
  <c r="U2209" i="1" s="1"/>
  <c r="V2209" i="1" l="1"/>
  <c r="X2209" i="1" s="1"/>
  <c r="R2209" i="1"/>
  <c r="Z2209" i="1" l="1"/>
  <c r="AG2209" i="1"/>
  <c r="S2210" i="1"/>
  <c r="T2210" i="1" s="1"/>
  <c r="U2210" i="1" s="1"/>
  <c r="V2210" i="1" l="1"/>
  <c r="X2210" i="1" s="1"/>
  <c r="R2210" i="1"/>
  <c r="Z2210" i="1" l="1"/>
  <c r="AG2210" i="1"/>
  <c r="S2211" i="1"/>
  <c r="T2211" i="1" s="1"/>
  <c r="U2211" i="1" s="1"/>
  <c r="V2211" i="1" l="1"/>
  <c r="X2211" i="1" s="1"/>
  <c r="R2211" i="1"/>
  <c r="Z2211" i="1" l="1"/>
  <c r="AG2211" i="1"/>
  <c r="S2212" i="1"/>
  <c r="T2212" i="1" s="1"/>
  <c r="U2212" i="1" s="1"/>
  <c r="V2212" i="1" l="1"/>
  <c r="X2212" i="1" s="1"/>
  <c r="R2212" i="1"/>
  <c r="Z2212" i="1" l="1"/>
  <c r="AG2212" i="1"/>
  <c r="S2213" i="1"/>
  <c r="T2213" i="1" s="1"/>
  <c r="U2213" i="1" s="1"/>
  <c r="V2213" i="1" l="1"/>
  <c r="X2213" i="1" s="1"/>
  <c r="R2213" i="1"/>
  <c r="Z2213" i="1" l="1"/>
  <c r="AG2213" i="1"/>
  <c r="S2214" i="1"/>
  <c r="T2214" i="1" s="1"/>
  <c r="U2214" i="1" s="1"/>
  <c r="V2214" i="1" l="1"/>
  <c r="X2214" i="1" s="1"/>
  <c r="R2214" i="1"/>
  <c r="S2215" i="1" s="1"/>
  <c r="T2215" i="1" s="1"/>
  <c r="U2215" i="1" s="1"/>
  <c r="Z2214" i="1" l="1"/>
  <c r="AG2214" i="1"/>
  <c r="V2215" i="1"/>
  <c r="X2215" i="1" s="1"/>
  <c r="R2215" i="1"/>
  <c r="S2216" i="1" s="1"/>
  <c r="T2216" i="1" s="1"/>
  <c r="U2216" i="1" s="1"/>
  <c r="Z2215" i="1" l="1"/>
  <c r="AG2215" i="1"/>
  <c r="V2216" i="1"/>
  <c r="X2216" i="1" s="1"/>
  <c r="R2216" i="1"/>
  <c r="S2217" i="1" s="1"/>
  <c r="T2217" i="1" s="1"/>
  <c r="U2217" i="1" s="1"/>
  <c r="Z2216" i="1" l="1"/>
  <c r="AG2216" i="1"/>
  <c r="V2217" i="1"/>
  <c r="X2217" i="1" s="1"/>
  <c r="R2217" i="1"/>
  <c r="Z2217" i="1" l="1"/>
  <c r="AG2217" i="1"/>
  <c r="S2218" i="1"/>
  <c r="T2218" i="1" s="1"/>
  <c r="U2218" i="1" s="1"/>
  <c r="V2218" i="1" l="1"/>
  <c r="X2218" i="1" s="1"/>
  <c r="R2218" i="1"/>
  <c r="Z2218" i="1" l="1"/>
  <c r="AG2218" i="1"/>
  <c r="S2219" i="1"/>
  <c r="T2219" i="1" s="1"/>
  <c r="U2219" i="1" s="1"/>
  <c r="V2219" i="1" l="1"/>
  <c r="X2219" i="1" s="1"/>
  <c r="R2219" i="1"/>
  <c r="Z2219" i="1" l="1"/>
  <c r="AG2219" i="1"/>
  <c r="S2220" i="1"/>
  <c r="T2220" i="1" s="1"/>
  <c r="U2220" i="1" s="1"/>
  <c r="V2220" i="1" l="1"/>
  <c r="X2220" i="1" s="1"/>
  <c r="R2220" i="1"/>
  <c r="Z2220" i="1" l="1"/>
  <c r="AG2220" i="1"/>
  <c r="S2221" i="1"/>
  <c r="T2221" i="1" s="1"/>
  <c r="U2221" i="1" s="1"/>
  <c r="V2221" i="1" l="1"/>
  <c r="X2221" i="1" s="1"/>
  <c r="R2221" i="1"/>
  <c r="S2222" i="1" s="1"/>
  <c r="T2222" i="1" s="1"/>
  <c r="U2222" i="1" s="1"/>
  <c r="Z2221" i="1" l="1"/>
  <c r="AG2221" i="1"/>
  <c r="V2222" i="1"/>
  <c r="X2222" i="1" s="1"/>
  <c r="R2222" i="1"/>
  <c r="S2223" i="1" s="1"/>
  <c r="T2223" i="1" s="1"/>
  <c r="U2223" i="1" s="1"/>
  <c r="Z2222" i="1" l="1"/>
  <c r="AG2222" i="1"/>
  <c r="V2223" i="1"/>
  <c r="X2223" i="1" s="1"/>
  <c r="R2223" i="1"/>
  <c r="S2224" i="1" s="1"/>
  <c r="T2224" i="1" s="1"/>
  <c r="U2224" i="1" s="1"/>
  <c r="Z2223" i="1" l="1"/>
  <c r="AG2223" i="1"/>
  <c r="V2224" i="1"/>
  <c r="X2224" i="1" s="1"/>
  <c r="R2224" i="1"/>
  <c r="Z2224" i="1" l="1"/>
  <c r="AG2224" i="1"/>
  <c r="S2225" i="1"/>
  <c r="T2225" i="1" s="1"/>
  <c r="U2225" i="1" s="1"/>
  <c r="V2225" i="1" l="1"/>
  <c r="X2225" i="1" s="1"/>
  <c r="R2225" i="1"/>
  <c r="S2226" i="1" s="1"/>
  <c r="T2226" i="1" s="1"/>
  <c r="U2226" i="1" s="1"/>
  <c r="Z2225" i="1" l="1"/>
  <c r="AG2225" i="1"/>
  <c r="V2226" i="1"/>
  <c r="X2226" i="1" s="1"/>
  <c r="R2226" i="1"/>
  <c r="Z2226" i="1" l="1"/>
  <c r="AG2226" i="1"/>
  <c r="S2227" i="1"/>
  <c r="T2227" i="1" s="1"/>
  <c r="U2227" i="1" s="1"/>
  <c r="V2227" i="1" l="1"/>
  <c r="X2227" i="1" s="1"/>
  <c r="R2227" i="1"/>
  <c r="S2228" i="1" s="1"/>
  <c r="T2228" i="1" s="1"/>
  <c r="U2228" i="1" s="1"/>
  <c r="Z2227" i="1" l="1"/>
  <c r="E65" i="5" s="1"/>
  <c r="R65" i="5" s="1"/>
  <c r="AG2227" i="1"/>
  <c r="V2228" i="1"/>
  <c r="X2228" i="1" s="1"/>
  <c r="R2228" i="1"/>
  <c r="I65" i="5" l="1"/>
  <c r="G65" i="5"/>
  <c r="Z2228" i="1"/>
  <c r="AG2228" i="1"/>
  <c r="L10" i="5"/>
  <c r="P10" i="5" s="1"/>
  <c r="S2229" i="1"/>
  <c r="T2229" i="1" s="1"/>
  <c r="U2229" i="1" s="1"/>
  <c r="N10" i="5" l="1"/>
  <c r="V2229" i="1"/>
  <c r="X2229" i="1" s="1"/>
  <c r="R2229" i="1"/>
  <c r="Z2229" i="1" l="1"/>
  <c r="AG2229" i="1"/>
  <c r="S2230" i="1"/>
  <c r="T2230" i="1" s="1"/>
  <c r="U2230" i="1" s="1"/>
  <c r="V2230" i="1" l="1"/>
  <c r="X2230" i="1" s="1"/>
  <c r="R2230" i="1"/>
  <c r="Z2230" i="1" l="1"/>
  <c r="AG2230" i="1"/>
  <c r="S2231" i="1"/>
  <c r="T2231" i="1" s="1"/>
  <c r="U2231" i="1" s="1"/>
  <c r="V2231" i="1" l="1"/>
  <c r="X2231" i="1" s="1"/>
  <c r="R2231" i="1"/>
  <c r="Z2231" i="1" l="1"/>
  <c r="AG2231" i="1"/>
  <c r="S2232" i="1"/>
  <c r="T2232" i="1" s="1"/>
  <c r="U2232" i="1" s="1"/>
  <c r="V2232" i="1" l="1"/>
  <c r="X2232" i="1" s="1"/>
  <c r="R2232" i="1"/>
  <c r="Z2232" i="1" l="1"/>
  <c r="AG2232" i="1"/>
  <c r="S2233" i="1"/>
  <c r="T2233" i="1" s="1"/>
  <c r="U2233" i="1" s="1"/>
  <c r="V2233" i="1" l="1"/>
  <c r="X2233" i="1" s="1"/>
  <c r="R2233" i="1"/>
  <c r="Z2233" i="1" l="1"/>
  <c r="AG2233" i="1"/>
  <c r="S2234" i="1"/>
  <c r="T2234" i="1" s="1"/>
  <c r="U2234" i="1" s="1"/>
  <c r="V2234" i="1" l="1"/>
  <c r="X2234" i="1" s="1"/>
  <c r="R2234" i="1"/>
  <c r="Z2234" i="1" l="1"/>
  <c r="AG2234" i="1"/>
  <c r="S2235" i="1"/>
  <c r="T2235" i="1" s="1"/>
  <c r="U2235" i="1" s="1"/>
  <c r="V2235" i="1" l="1"/>
  <c r="X2235" i="1" s="1"/>
  <c r="R2235" i="1"/>
  <c r="Z2235" i="1" l="1"/>
  <c r="AG2235" i="1"/>
  <c r="S2236" i="1"/>
  <c r="T2236" i="1" s="1"/>
  <c r="U2236" i="1" s="1"/>
  <c r="V2236" i="1" l="1"/>
  <c r="X2236" i="1" s="1"/>
  <c r="R2236" i="1"/>
  <c r="Z2236" i="1" l="1"/>
  <c r="AG2236" i="1"/>
  <c r="S2237" i="1"/>
  <c r="T2237" i="1" s="1"/>
  <c r="U2237" i="1" s="1"/>
  <c r="V2237" i="1" l="1"/>
  <c r="X2237" i="1" s="1"/>
  <c r="R2237" i="1"/>
  <c r="Z2237" i="1" l="1"/>
  <c r="AG2237" i="1"/>
  <c r="S2238" i="1"/>
  <c r="T2238" i="1" s="1"/>
  <c r="U2238" i="1" s="1"/>
  <c r="V2238" i="1" l="1"/>
  <c r="X2238" i="1" s="1"/>
  <c r="R2238" i="1"/>
  <c r="Z2238" i="1" l="1"/>
  <c r="AG2238" i="1"/>
  <c r="S2239" i="1"/>
  <c r="T2239" i="1" s="1"/>
  <c r="U2239" i="1" s="1"/>
  <c r="V2239" i="1" l="1"/>
  <c r="X2239" i="1" s="1"/>
  <c r="R2239" i="1"/>
  <c r="Z2239" i="1" l="1"/>
  <c r="AG2239" i="1"/>
  <c r="S2240" i="1"/>
  <c r="T2240" i="1" s="1"/>
  <c r="U2240" i="1" s="1"/>
  <c r="V2240" i="1" l="1"/>
  <c r="X2240" i="1" s="1"/>
  <c r="R2240" i="1"/>
  <c r="Z2240" i="1" l="1"/>
  <c r="AG2240" i="1"/>
  <c r="S2241" i="1"/>
  <c r="T2241" i="1" s="1"/>
  <c r="U2241" i="1" s="1"/>
  <c r="V2241" i="1" l="1"/>
  <c r="X2241" i="1" s="1"/>
  <c r="R2241" i="1"/>
  <c r="Z2241" i="1" l="1"/>
  <c r="AG2241" i="1"/>
  <c r="S2242" i="1"/>
  <c r="T2242" i="1" s="1"/>
  <c r="U2242" i="1" s="1"/>
  <c r="V2242" i="1" l="1"/>
  <c r="X2242" i="1" s="1"/>
  <c r="R2242" i="1"/>
  <c r="Z2242" i="1" l="1"/>
  <c r="AG2242" i="1"/>
  <c r="S2243" i="1"/>
  <c r="T2243" i="1" s="1"/>
  <c r="U2243" i="1" s="1"/>
  <c r="V2243" i="1" l="1"/>
  <c r="X2243" i="1" s="1"/>
  <c r="R2243" i="1"/>
  <c r="Z2243" i="1" l="1"/>
  <c r="AG2243" i="1"/>
  <c r="S2244" i="1"/>
  <c r="T2244" i="1" s="1"/>
  <c r="U2244" i="1" s="1"/>
  <c r="V2244" i="1" l="1"/>
  <c r="X2244" i="1" s="1"/>
  <c r="R2244" i="1"/>
  <c r="Z2244" i="1" l="1"/>
  <c r="AG2244" i="1"/>
  <c r="S2245" i="1"/>
  <c r="T2245" i="1" s="1"/>
  <c r="U2245" i="1" s="1"/>
  <c r="V2245" i="1" l="1"/>
  <c r="X2245" i="1" s="1"/>
  <c r="R2245" i="1"/>
  <c r="Z2245" i="1" l="1"/>
  <c r="AG2245" i="1"/>
  <c r="S2246" i="1"/>
  <c r="T2246" i="1" s="1"/>
  <c r="U2246" i="1" s="1"/>
  <c r="V2246" i="1" l="1"/>
  <c r="X2246" i="1" s="1"/>
  <c r="R2246" i="1"/>
  <c r="Z2246" i="1" l="1"/>
  <c r="AG2246" i="1"/>
  <c r="S2247" i="1"/>
  <c r="T2247" i="1" s="1"/>
  <c r="U2247" i="1" s="1"/>
  <c r="V2247" i="1" l="1"/>
  <c r="X2247" i="1" s="1"/>
  <c r="R2247" i="1"/>
  <c r="Z2247" i="1" l="1"/>
  <c r="AG2247" i="1"/>
  <c r="S2248" i="1"/>
  <c r="T2248" i="1" s="1"/>
  <c r="U2248" i="1" s="1"/>
  <c r="V2248" i="1" l="1"/>
  <c r="X2248" i="1" s="1"/>
  <c r="R2248" i="1"/>
  <c r="S2249" i="1" s="1"/>
  <c r="T2249" i="1" s="1"/>
  <c r="U2249" i="1" s="1"/>
  <c r="Z2248" i="1" l="1"/>
  <c r="AG2248" i="1"/>
  <c r="V2249" i="1"/>
  <c r="X2249" i="1" s="1"/>
  <c r="R2249" i="1"/>
  <c r="S2250" i="1" s="1"/>
  <c r="T2250" i="1" s="1"/>
  <c r="U2250" i="1" s="1"/>
  <c r="Z2249" i="1" l="1"/>
  <c r="AG2249" i="1"/>
  <c r="V2250" i="1"/>
  <c r="X2250" i="1" s="1"/>
  <c r="R2250" i="1"/>
  <c r="S2251" i="1" s="1"/>
  <c r="T2251" i="1" s="1"/>
  <c r="U2251" i="1" s="1"/>
  <c r="Z2250" i="1" l="1"/>
  <c r="AG2250" i="1"/>
  <c r="V2251" i="1"/>
  <c r="X2251" i="1" s="1"/>
  <c r="R2251" i="1"/>
  <c r="Z2251" i="1" l="1"/>
  <c r="AG2251" i="1"/>
  <c r="S2252" i="1"/>
  <c r="T2252" i="1" s="1"/>
  <c r="U2252" i="1" s="1"/>
  <c r="V2252" i="1" l="1"/>
  <c r="X2252" i="1" s="1"/>
  <c r="R2252" i="1"/>
  <c r="Z2252" i="1" l="1"/>
  <c r="AG2252" i="1"/>
  <c r="S2253" i="1"/>
  <c r="T2253" i="1" s="1"/>
  <c r="U2253" i="1" s="1"/>
  <c r="V2253" i="1" l="1"/>
  <c r="X2253" i="1" s="1"/>
  <c r="R2253" i="1"/>
  <c r="Z2253" i="1" l="1"/>
  <c r="AG2253" i="1"/>
  <c r="S2254" i="1"/>
  <c r="T2254" i="1" s="1"/>
  <c r="U2254" i="1" s="1"/>
  <c r="V2254" i="1" l="1"/>
  <c r="X2254" i="1" s="1"/>
  <c r="R2254" i="1"/>
  <c r="Z2254" i="1" l="1"/>
  <c r="AG2254" i="1"/>
  <c r="S2255" i="1"/>
  <c r="T2255" i="1" s="1"/>
  <c r="U2255" i="1" s="1"/>
  <c r="V2255" i="1" l="1"/>
  <c r="X2255" i="1" s="1"/>
  <c r="R2255" i="1"/>
  <c r="Z2255" i="1" l="1"/>
  <c r="AG2255" i="1"/>
  <c r="S2256" i="1"/>
  <c r="T2256" i="1" s="1"/>
  <c r="U2256" i="1" s="1"/>
  <c r="V2256" i="1" l="1"/>
  <c r="X2256" i="1" s="1"/>
  <c r="R2256" i="1"/>
  <c r="Z2256" i="1" l="1"/>
  <c r="AG2256" i="1"/>
  <c r="S2257" i="1"/>
  <c r="T2257" i="1" s="1"/>
  <c r="U2257" i="1" s="1"/>
  <c r="V2257" i="1" l="1"/>
  <c r="X2257" i="1" s="1"/>
  <c r="R2257" i="1"/>
  <c r="Z2257" i="1" l="1"/>
  <c r="AG2257" i="1"/>
  <c r="S2258" i="1"/>
  <c r="T2258" i="1" s="1"/>
  <c r="U2258" i="1" s="1"/>
  <c r="V2258" i="1" l="1"/>
  <c r="X2258" i="1" s="1"/>
  <c r="R2258" i="1"/>
  <c r="Z2258" i="1" l="1"/>
  <c r="E66" i="5" s="1"/>
  <c r="R66" i="5" s="1"/>
  <c r="AG2258" i="1"/>
  <c r="S2259" i="1"/>
  <c r="T2259" i="1" s="1"/>
  <c r="U2259" i="1" s="1"/>
  <c r="I66" i="5" l="1"/>
  <c r="V2259" i="1"/>
  <c r="X2259" i="1" s="1"/>
  <c r="G66" i="5"/>
  <c r="R2259" i="1"/>
  <c r="Z2259" i="1" l="1"/>
  <c r="AG2259" i="1"/>
  <c r="S2260" i="1"/>
  <c r="T2260" i="1" s="1"/>
  <c r="U2260" i="1" s="1"/>
  <c r="V2260" i="1" l="1"/>
  <c r="X2260" i="1" s="1"/>
  <c r="R2260" i="1"/>
  <c r="S2261" i="1" s="1"/>
  <c r="T2261" i="1" s="1"/>
  <c r="U2261" i="1" s="1"/>
  <c r="Z2260" i="1" l="1"/>
  <c r="AG2260" i="1"/>
  <c r="V2261" i="1"/>
  <c r="X2261" i="1" s="1"/>
  <c r="R2261" i="1"/>
  <c r="Z2261" i="1" l="1"/>
  <c r="AG2261" i="1"/>
  <c r="S2262" i="1"/>
  <c r="T2262" i="1" s="1"/>
  <c r="U2262" i="1" s="1"/>
  <c r="V2262" i="1" l="1"/>
  <c r="X2262" i="1" s="1"/>
  <c r="R2262" i="1"/>
  <c r="Z2262" i="1" l="1"/>
  <c r="AG2262" i="1"/>
  <c r="S2263" i="1"/>
  <c r="T2263" i="1" s="1"/>
  <c r="U2263" i="1" s="1"/>
  <c r="V2263" i="1" l="1"/>
  <c r="X2263" i="1" s="1"/>
  <c r="R2263" i="1"/>
  <c r="Z2263" i="1" l="1"/>
  <c r="AG2263" i="1"/>
  <c r="S2264" i="1"/>
  <c r="T2264" i="1" s="1"/>
  <c r="U2264" i="1" s="1"/>
  <c r="V2264" i="1" l="1"/>
  <c r="X2264" i="1" s="1"/>
  <c r="R2264" i="1"/>
  <c r="Z2264" i="1" l="1"/>
  <c r="AG2264" i="1"/>
  <c r="S2265" i="1"/>
  <c r="T2265" i="1" s="1"/>
  <c r="U2265" i="1" s="1"/>
  <c r="V2265" i="1" l="1"/>
  <c r="X2265" i="1" s="1"/>
  <c r="R2265" i="1"/>
  <c r="Z2265" i="1" l="1"/>
  <c r="AG2265" i="1"/>
  <c r="S2266" i="1"/>
  <c r="T2266" i="1" s="1"/>
  <c r="U2266" i="1" s="1"/>
  <c r="V2266" i="1" l="1"/>
  <c r="X2266" i="1" s="1"/>
  <c r="R2266" i="1"/>
  <c r="Z2266" i="1" l="1"/>
  <c r="AG2266" i="1"/>
  <c r="S2267" i="1"/>
  <c r="T2267" i="1" s="1"/>
  <c r="U2267" i="1" s="1"/>
  <c r="V2267" i="1" l="1"/>
  <c r="X2267" i="1" s="1"/>
  <c r="R2267" i="1"/>
  <c r="Z2267" i="1" l="1"/>
  <c r="AG2267" i="1"/>
  <c r="S2268" i="1"/>
  <c r="T2268" i="1" s="1"/>
  <c r="U2268" i="1" s="1"/>
  <c r="V2268" i="1" l="1"/>
  <c r="X2268" i="1" s="1"/>
  <c r="R2268" i="1"/>
  <c r="Z2268" i="1" l="1"/>
  <c r="AG2268" i="1"/>
  <c r="S2269" i="1"/>
  <c r="T2269" i="1" s="1"/>
  <c r="U2269" i="1" s="1"/>
  <c r="V2269" i="1" l="1"/>
  <c r="X2269" i="1" s="1"/>
  <c r="R2269" i="1"/>
  <c r="Z2269" i="1" l="1"/>
  <c r="AG2269" i="1"/>
  <c r="S2270" i="1"/>
  <c r="T2270" i="1" s="1"/>
  <c r="U2270" i="1" s="1"/>
  <c r="V2270" i="1" l="1"/>
  <c r="X2270" i="1" s="1"/>
  <c r="R2270" i="1"/>
  <c r="Z2270" i="1" l="1"/>
  <c r="AG2270" i="1"/>
  <c r="S2271" i="1"/>
  <c r="T2271" i="1" s="1"/>
  <c r="U2271" i="1" s="1"/>
  <c r="V2271" i="1" l="1"/>
  <c r="X2271" i="1" s="1"/>
  <c r="R2271" i="1"/>
  <c r="Z2271" i="1" l="1"/>
  <c r="AG2271" i="1"/>
  <c r="S2272" i="1"/>
  <c r="T2272" i="1" s="1"/>
  <c r="U2272" i="1" s="1"/>
  <c r="V2272" i="1" l="1"/>
  <c r="X2272" i="1" s="1"/>
  <c r="R2272" i="1"/>
  <c r="Z2272" i="1" l="1"/>
  <c r="AG2272" i="1"/>
  <c r="S2273" i="1"/>
  <c r="T2273" i="1" s="1"/>
  <c r="U2273" i="1" s="1"/>
  <c r="V2273" i="1" l="1"/>
  <c r="X2273" i="1" s="1"/>
  <c r="R2273" i="1"/>
  <c r="S2274" i="1" s="1"/>
  <c r="T2274" i="1" s="1"/>
  <c r="U2274" i="1" s="1"/>
  <c r="Z2273" i="1" l="1"/>
  <c r="AG2273" i="1"/>
  <c r="V2274" i="1"/>
  <c r="X2274" i="1" s="1"/>
  <c r="R2274" i="1"/>
  <c r="Z2274" i="1" l="1"/>
  <c r="AG2274" i="1"/>
  <c r="S2275" i="1"/>
  <c r="T2275" i="1" s="1"/>
  <c r="U2275" i="1" s="1"/>
  <c r="V2275" i="1" l="1"/>
  <c r="X2275" i="1" s="1"/>
  <c r="R2275" i="1"/>
  <c r="S2276" i="1" s="1"/>
  <c r="T2276" i="1" s="1"/>
  <c r="U2276" i="1" s="1"/>
  <c r="Z2275" i="1" l="1"/>
  <c r="AG2275" i="1"/>
  <c r="V2276" i="1"/>
  <c r="X2276" i="1" s="1"/>
  <c r="R2276" i="1"/>
  <c r="Z2276" i="1" l="1"/>
  <c r="AG2276" i="1"/>
  <c r="S2277" i="1"/>
  <c r="T2277" i="1" s="1"/>
  <c r="U2277" i="1" s="1"/>
  <c r="V2277" i="1" l="1"/>
  <c r="X2277" i="1" s="1"/>
  <c r="R2277" i="1"/>
  <c r="Z2277" i="1" l="1"/>
  <c r="AG2277" i="1"/>
  <c r="S2278" i="1"/>
  <c r="T2278" i="1" s="1"/>
  <c r="U2278" i="1" s="1"/>
  <c r="V2278" i="1" l="1"/>
  <c r="X2278" i="1" s="1"/>
  <c r="R2278" i="1"/>
  <c r="Z2278" i="1" l="1"/>
  <c r="AG2278" i="1"/>
  <c r="S2279" i="1"/>
  <c r="T2279" i="1" s="1"/>
  <c r="U2279" i="1" s="1"/>
  <c r="V2279" i="1" l="1"/>
  <c r="X2279" i="1" s="1"/>
  <c r="R2279" i="1"/>
  <c r="Z2279" i="1" l="1"/>
  <c r="AG2279" i="1"/>
  <c r="S2280" i="1"/>
  <c r="T2280" i="1" s="1"/>
  <c r="U2280" i="1" s="1"/>
  <c r="V2280" i="1" l="1"/>
  <c r="X2280" i="1" s="1"/>
  <c r="R2280" i="1"/>
  <c r="Z2280" i="1" l="1"/>
  <c r="AG2280" i="1"/>
  <c r="S2281" i="1"/>
  <c r="T2281" i="1" s="1"/>
  <c r="U2281" i="1" s="1"/>
  <c r="V2281" i="1" l="1"/>
  <c r="X2281" i="1" s="1"/>
  <c r="R2281" i="1"/>
  <c r="Z2281" i="1" l="1"/>
  <c r="AG2281" i="1"/>
  <c r="S2282" i="1"/>
  <c r="T2282" i="1" s="1"/>
  <c r="U2282" i="1" s="1"/>
  <c r="V2282" i="1" l="1"/>
  <c r="X2282" i="1" s="1"/>
  <c r="R2282" i="1"/>
  <c r="Z2282" i="1" l="1"/>
  <c r="AG2282" i="1"/>
  <c r="S2283" i="1"/>
  <c r="T2283" i="1" s="1"/>
  <c r="U2283" i="1" s="1"/>
  <c r="V2283" i="1" l="1"/>
  <c r="X2283" i="1" s="1"/>
  <c r="R2283" i="1"/>
  <c r="Z2283" i="1" l="1"/>
  <c r="AG2283" i="1"/>
  <c r="S2284" i="1"/>
  <c r="T2284" i="1" s="1"/>
  <c r="U2284" i="1" s="1"/>
  <c r="V2284" i="1" l="1"/>
  <c r="X2284" i="1" s="1"/>
  <c r="R2284" i="1"/>
  <c r="Z2284" i="1" l="1"/>
  <c r="AG2284" i="1"/>
  <c r="S2285" i="1"/>
  <c r="T2285" i="1" s="1"/>
  <c r="U2285" i="1" s="1"/>
  <c r="V2285" i="1" l="1"/>
  <c r="X2285" i="1" s="1"/>
  <c r="R2285" i="1"/>
  <c r="Z2285" i="1" l="1"/>
  <c r="AG2285" i="1"/>
  <c r="S2286" i="1"/>
  <c r="T2286" i="1" s="1"/>
  <c r="U2286" i="1" s="1"/>
  <c r="V2286" i="1" l="1"/>
  <c r="X2286" i="1" s="1"/>
  <c r="R2286" i="1"/>
  <c r="Z2286" i="1" l="1"/>
  <c r="AG2286" i="1"/>
  <c r="S2287" i="1"/>
  <c r="T2287" i="1" s="1"/>
  <c r="U2287" i="1" s="1"/>
  <c r="V2287" i="1" l="1"/>
  <c r="X2287" i="1" s="1"/>
  <c r="R2287" i="1"/>
  <c r="Z2287" i="1" l="1"/>
  <c r="AG2287" i="1"/>
  <c r="S2288" i="1"/>
  <c r="T2288" i="1" s="1"/>
  <c r="U2288" i="1" s="1"/>
  <c r="V2288" i="1" l="1"/>
  <c r="X2288" i="1" s="1"/>
  <c r="R2288" i="1"/>
  <c r="Z2288" i="1" l="1"/>
  <c r="E67" i="5" s="1"/>
  <c r="R67" i="5" s="1"/>
  <c r="AG2288" i="1"/>
  <c r="S2289" i="1"/>
  <c r="T2289" i="1" s="1"/>
  <c r="U2289" i="1" s="1"/>
  <c r="I67" i="5" l="1"/>
  <c r="G67" i="5"/>
  <c r="V2289" i="1"/>
  <c r="X2289" i="1" s="1"/>
  <c r="R2289" i="1"/>
  <c r="Z2289" i="1" l="1"/>
  <c r="AG2289" i="1"/>
  <c r="S2290" i="1"/>
  <c r="T2290" i="1" s="1"/>
  <c r="U2290" i="1" s="1"/>
  <c r="V2290" i="1" l="1"/>
  <c r="X2290" i="1" s="1"/>
  <c r="R2290" i="1"/>
  <c r="S2291" i="1" s="1"/>
  <c r="T2291" i="1" s="1"/>
  <c r="U2291" i="1" s="1"/>
  <c r="Z2290" i="1" l="1"/>
  <c r="AG2290" i="1"/>
  <c r="V2291" i="1"/>
  <c r="X2291" i="1" s="1"/>
  <c r="R2291" i="1"/>
  <c r="Z2291" i="1" l="1"/>
  <c r="AG2291" i="1"/>
  <c r="S2292" i="1"/>
  <c r="T2292" i="1" s="1"/>
  <c r="U2292" i="1" s="1"/>
  <c r="V2292" i="1" l="1"/>
  <c r="X2292" i="1" s="1"/>
  <c r="R2292" i="1"/>
  <c r="Z2292" i="1" l="1"/>
  <c r="AG2292" i="1"/>
  <c r="S2293" i="1"/>
  <c r="T2293" i="1" s="1"/>
  <c r="U2293" i="1" s="1"/>
  <c r="V2293" i="1" l="1"/>
  <c r="X2293" i="1" s="1"/>
  <c r="R2293" i="1"/>
  <c r="Z2293" i="1" l="1"/>
  <c r="AG2293" i="1"/>
  <c r="S2294" i="1"/>
  <c r="T2294" i="1" s="1"/>
  <c r="U2294" i="1" s="1"/>
  <c r="V2294" i="1" l="1"/>
  <c r="X2294" i="1" s="1"/>
  <c r="R2294" i="1"/>
  <c r="Z2294" i="1" l="1"/>
  <c r="AG2294" i="1"/>
  <c r="S2295" i="1"/>
  <c r="T2295" i="1" s="1"/>
  <c r="U2295" i="1" s="1"/>
  <c r="V2295" i="1" l="1"/>
  <c r="X2295" i="1" s="1"/>
  <c r="R2295" i="1"/>
  <c r="Z2295" i="1" l="1"/>
  <c r="AG2295" i="1"/>
  <c r="S2296" i="1"/>
  <c r="T2296" i="1" s="1"/>
  <c r="U2296" i="1" s="1"/>
  <c r="V2296" i="1" l="1"/>
  <c r="X2296" i="1" s="1"/>
  <c r="R2296" i="1"/>
  <c r="Z2296" i="1" l="1"/>
  <c r="AG2296" i="1"/>
  <c r="S2297" i="1"/>
  <c r="T2297" i="1" s="1"/>
  <c r="U2297" i="1" s="1"/>
  <c r="V2297" i="1" l="1"/>
  <c r="X2297" i="1" s="1"/>
  <c r="R2297" i="1"/>
  <c r="Z2297" i="1" l="1"/>
  <c r="AG2297" i="1"/>
  <c r="S2298" i="1"/>
  <c r="T2298" i="1" s="1"/>
  <c r="U2298" i="1" s="1"/>
  <c r="V2298" i="1" l="1"/>
  <c r="X2298" i="1" s="1"/>
  <c r="R2298" i="1"/>
  <c r="Z2298" i="1" l="1"/>
  <c r="AG2298" i="1"/>
  <c r="S2299" i="1"/>
  <c r="T2299" i="1" s="1"/>
  <c r="U2299" i="1" s="1"/>
  <c r="V2299" i="1" l="1"/>
  <c r="X2299" i="1" s="1"/>
  <c r="R2299" i="1"/>
  <c r="Z2299" i="1" l="1"/>
  <c r="AG2299" i="1"/>
  <c r="S2300" i="1"/>
  <c r="T2300" i="1" s="1"/>
  <c r="U2300" i="1" s="1"/>
  <c r="V2300" i="1" l="1"/>
  <c r="X2300" i="1" s="1"/>
  <c r="R2300" i="1"/>
  <c r="Z2300" i="1" l="1"/>
  <c r="AG2300" i="1"/>
  <c r="S2301" i="1"/>
  <c r="T2301" i="1" s="1"/>
  <c r="U2301" i="1" s="1"/>
  <c r="V2301" i="1" l="1"/>
  <c r="X2301" i="1" s="1"/>
  <c r="R2301" i="1"/>
  <c r="Z2301" i="1" l="1"/>
  <c r="AG2301" i="1"/>
  <c r="S2302" i="1"/>
  <c r="T2302" i="1" s="1"/>
  <c r="U2302" i="1" s="1"/>
  <c r="V2302" i="1" l="1"/>
  <c r="X2302" i="1" s="1"/>
  <c r="R2302" i="1"/>
  <c r="Z2302" i="1" l="1"/>
  <c r="AG2302" i="1"/>
  <c r="S2303" i="1"/>
  <c r="T2303" i="1" s="1"/>
  <c r="U2303" i="1" s="1"/>
  <c r="V2303" i="1" l="1"/>
  <c r="X2303" i="1" s="1"/>
  <c r="R2303" i="1"/>
  <c r="Z2303" i="1" l="1"/>
  <c r="AG2303" i="1"/>
  <c r="S2304" i="1"/>
  <c r="T2304" i="1" s="1"/>
  <c r="U2304" i="1" s="1"/>
  <c r="V2304" i="1" l="1"/>
  <c r="X2304" i="1" s="1"/>
  <c r="R2304" i="1"/>
  <c r="Z2304" i="1" l="1"/>
  <c r="AG2304" i="1"/>
  <c r="S2305" i="1"/>
  <c r="T2305" i="1" s="1"/>
  <c r="U2305" i="1" s="1"/>
  <c r="V2305" i="1" l="1"/>
  <c r="X2305" i="1" s="1"/>
  <c r="R2305" i="1"/>
  <c r="Z2305" i="1" l="1"/>
  <c r="AG2305" i="1"/>
  <c r="S2306" i="1"/>
  <c r="T2306" i="1" s="1"/>
  <c r="U2306" i="1" s="1"/>
  <c r="V2306" i="1" l="1"/>
  <c r="X2306" i="1" s="1"/>
  <c r="R2306" i="1"/>
  <c r="Z2306" i="1" l="1"/>
  <c r="AG2306" i="1"/>
  <c r="S2307" i="1"/>
  <c r="T2307" i="1" s="1"/>
  <c r="U2307" i="1" s="1"/>
  <c r="V2307" i="1" l="1"/>
  <c r="X2307" i="1" s="1"/>
  <c r="R2307" i="1"/>
  <c r="Z2307" i="1" l="1"/>
  <c r="AG2307" i="1"/>
  <c r="S2308" i="1"/>
  <c r="T2308" i="1" s="1"/>
  <c r="U2308" i="1" s="1"/>
  <c r="V2308" i="1" l="1"/>
  <c r="X2308" i="1" s="1"/>
  <c r="R2308" i="1"/>
  <c r="Z2308" i="1" l="1"/>
  <c r="AG2308" i="1"/>
  <c r="S2309" i="1"/>
  <c r="T2309" i="1" s="1"/>
  <c r="U2309" i="1" s="1"/>
  <c r="V2309" i="1" l="1"/>
  <c r="X2309" i="1" s="1"/>
  <c r="R2309" i="1"/>
  <c r="Z2309" i="1" l="1"/>
  <c r="AG2309" i="1"/>
  <c r="S2310" i="1"/>
  <c r="T2310" i="1" s="1"/>
  <c r="U2310" i="1" s="1"/>
  <c r="V2310" i="1" l="1"/>
  <c r="X2310" i="1" s="1"/>
  <c r="R2310" i="1"/>
  <c r="Z2310" i="1" l="1"/>
  <c r="AG2310" i="1"/>
  <c r="S2311" i="1"/>
  <c r="T2311" i="1" s="1"/>
  <c r="U2311" i="1" s="1"/>
  <c r="V2311" i="1" l="1"/>
  <c r="X2311" i="1" s="1"/>
  <c r="R2311" i="1"/>
  <c r="Z2311" i="1" l="1"/>
  <c r="AG2311" i="1"/>
  <c r="S2312" i="1"/>
  <c r="T2312" i="1" s="1"/>
  <c r="U2312" i="1" s="1"/>
  <c r="V2312" i="1" l="1"/>
  <c r="X2312" i="1" s="1"/>
  <c r="R2312" i="1"/>
  <c r="Z2312" i="1" l="1"/>
  <c r="AG2312" i="1"/>
  <c r="S2313" i="1"/>
  <c r="T2313" i="1" s="1"/>
  <c r="U2313" i="1" s="1"/>
  <c r="V2313" i="1" l="1"/>
  <c r="X2313" i="1" s="1"/>
  <c r="R2313" i="1"/>
  <c r="Z2313" i="1" l="1"/>
  <c r="AG2313" i="1"/>
  <c r="S2314" i="1"/>
  <c r="T2314" i="1" s="1"/>
  <c r="U2314" i="1" s="1"/>
  <c r="V2314" i="1" l="1"/>
  <c r="X2314" i="1" s="1"/>
  <c r="R2314" i="1"/>
  <c r="S2315" i="1" s="1"/>
  <c r="T2315" i="1" s="1"/>
  <c r="U2315" i="1" s="1"/>
  <c r="Z2314" i="1" l="1"/>
  <c r="AG2314" i="1"/>
  <c r="V2315" i="1"/>
  <c r="X2315" i="1" s="1"/>
  <c r="R2315" i="1"/>
  <c r="S2316" i="1" s="1"/>
  <c r="T2316" i="1" s="1"/>
  <c r="U2316" i="1" s="1"/>
  <c r="Z2315" i="1" l="1"/>
  <c r="AG2315" i="1"/>
  <c r="V2316" i="1"/>
  <c r="X2316" i="1" s="1"/>
  <c r="R2316" i="1"/>
  <c r="S2317" i="1" s="1"/>
  <c r="T2317" i="1" s="1"/>
  <c r="U2317" i="1" s="1"/>
  <c r="Z2316" i="1" l="1"/>
  <c r="AG2316" i="1"/>
  <c r="V2317" i="1"/>
  <c r="X2317" i="1" s="1"/>
  <c r="R2317" i="1"/>
  <c r="Z2317" i="1" l="1"/>
  <c r="AG2317" i="1"/>
  <c r="S2318" i="1"/>
  <c r="T2318" i="1" s="1"/>
  <c r="U2318" i="1" s="1"/>
  <c r="V2318" i="1" l="1"/>
  <c r="X2318" i="1" s="1"/>
  <c r="R2318" i="1"/>
  <c r="Z2318" i="1" l="1"/>
  <c r="AG2318" i="1"/>
  <c r="S2319" i="1"/>
  <c r="T2319" i="1" s="1"/>
  <c r="U2319" i="1" s="1"/>
  <c r="V2319" i="1" l="1"/>
  <c r="X2319" i="1" s="1"/>
  <c r="R2319" i="1"/>
  <c r="Z2319" i="1" l="1"/>
  <c r="E68" i="5" s="1"/>
  <c r="R68" i="5" s="1"/>
  <c r="AG2319" i="1"/>
  <c r="S2320" i="1"/>
  <c r="T2320" i="1" s="1"/>
  <c r="U2320" i="1" s="1"/>
  <c r="I68" i="5" l="1"/>
  <c r="G68" i="5"/>
  <c r="V2320" i="1"/>
  <c r="X2320" i="1" s="1"/>
  <c r="R2320" i="1"/>
  <c r="Z2320" i="1" l="1"/>
  <c r="AG2320" i="1"/>
  <c r="S2321" i="1"/>
  <c r="T2321" i="1" s="1"/>
  <c r="U2321" i="1" s="1"/>
  <c r="V2321" i="1" l="1"/>
  <c r="X2321" i="1" s="1"/>
  <c r="R2321" i="1"/>
  <c r="Z2321" i="1" l="1"/>
  <c r="AG2321" i="1"/>
  <c r="S2322" i="1"/>
  <c r="T2322" i="1" s="1"/>
  <c r="U2322" i="1" s="1"/>
  <c r="V2322" i="1" l="1"/>
  <c r="X2322" i="1" s="1"/>
  <c r="R2322" i="1"/>
  <c r="Z2322" i="1" l="1"/>
  <c r="AG2322" i="1"/>
  <c r="S2323" i="1"/>
  <c r="T2323" i="1" s="1"/>
  <c r="U2323" i="1" s="1"/>
  <c r="V2323" i="1" l="1"/>
  <c r="X2323" i="1" s="1"/>
  <c r="R2323" i="1"/>
  <c r="Z2323" i="1" l="1"/>
  <c r="AG2323" i="1"/>
  <c r="S2324" i="1"/>
  <c r="T2324" i="1" s="1"/>
  <c r="U2324" i="1" s="1"/>
  <c r="V2324" i="1" l="1"/>
  <c r="X2324" i="1" s="1"/>
  <c r="R2324" i="1"/>
  <c r="Z2324" i="1" l="1"/>
  <c r="AG2324" i="1"/>
  <c r="S2325" i="1"/>
  <c r="T2325" i="1" s="1"/>
  <c r="U2325" i="1" s="1"/>
  <c r="V2325" i="1" l="1"/>
  <c r="X2325" i="1" s="1"/>
  <c r="R2325" i="1"/>
  <c r="Z2325" i="1" l="1"/>
  <c r="AG2325" i="1"/>
  <c r="S2326" i="1"/>
  <c r="T2326" i="1" s="1"/>
  <c r="U2326" i="1" s="1"/>
  <c r="V2326" i="1" l="1"/>
  <c r="X2326" i="1" s="1"/>
  <c r="R2326" i="1"/>
  <c r="Z2326" i="1" l="1"/>
  <c r="AG2326" i="1"/>
  <c r="S2327" i="1"/>
  <c r="T2327" i="1" s="1"/>
  <c r="U2327" i="1" s="1"/>
  <c r="V2327" i="1" l="1"/>
  <c r="X2327" i="1" s="1"/>
  <c r="R2327" i="1"/>
  <c r="Z2327" i="1" l="1"/>
  <c r="AG2327" i="1"/>
  <c r="S2328" i="1"/>
  <c r="T2328" i="1" s="1"/>
  <c r="U2328" i="1" s="1"/>
  <c r="V2328" i="1" l="1"/>
  <c r="X2328" i="1" s="1"/>
  <c r="R2328" i="1"/>
  <c r="Z2328" i="1" l="1"/>
  <c r="AG2328" i="1"/>
  <c r="S2329" i="1"/>
  <c r="T2329" i="1" s="1"/>
  <c r="U2329" i="1" s="1"/>
  <c r="V2329" i="1" l="1"/>
  <c r="X2329" i="1" s="1"/>
  <c r="R2329" i="1"/>
  <c r="Z2329" i="1" l="1"/>
  <c r="AG2329" i="1"/>
  <c r="S2330" i="1"/>
  <c r="T2330" i="1" s="1"/>
  <c r="U2330" i="1" s="1"/>
  <c r="V2330" i="1" l="1"/>
  <c r="X2330" i="1" s="1"/>
  <c r="R2330" i="1"/>
  <c r="Z2330" i="1" l="1"/>
  <c r="AG2330" i="1"/>
  <c r="S2331" i="1"/>
  <c r="T2331" i="1" s="1"/>
  <c r="U2331" i="1" s="1"/>
  <c r="V2331" i="1" l="1"/>
  <c r="X2331" i="1" s="1"/>
  <c r="R2331" i="1"/>
  <c r="Z2331" i="1" l="1"/>
  <c r="AG2331" i="1"/>
  <c r="S2332" i="1"/>
  <c r="T2332" i="1" s="1"/>
  <c r="U2332" i="1" s="1"/>
  <c r="V2332" i="1" l="1"/>
  <c r="X2332" i="1" s="1"/>
  <c r="R2332" i="1"/>
  <c r="Z2332" i="1" l="1"/>
  <c r="AG2332" i="1"/>
  <c r="S2333" i="1"/>
  <c r="T2333" i="1" s="1"/>
  <c r="U2333" i="1" s="1"/>
  <c r="V2333" i="1" l="1"/>
  <c r="X2333" i="1" s="1"/>
  <c r="R2333" i="1"/>
  <c r="Z2333" i="1" l="1"/>
  <c r="AG2333" i="1"/>
  <c r="S2334" i="1"/>
  <c r="T2334" i="1" s="1"/>
  <c r="U2334" i="1" s="1"/>
  <c r="V2334" i="1" l="1"/>
  <c r="X2334" i="1" s="1"/>
  <c r="R2334" i="1"/>
  <c r="Z2334" i="1" l="1"/>
  <c r="AG2334" i="1"/>
  <c r="S2335" i="1"/>
  <c r="T2335" i="1" s="1"/>
  <c r="U2335" i="1" s="1"/>
  <c r="V2335" i="1" l="1"/>
  <c r="X2335" i="1" s="1"/>
  <c r="R2335" i="1"/>
  <c r="Z2335" i="1" l="1"/>
  <c r="AG2335" i="1"/>
  <c r="S2336" i="1"/>
  <c r="T2336" i="1" s="1"/>
  <c r="U2336" i="1" s="1"/>
  <c r="V2336" i="1" l="1"/>
  <c r="X2336" i="1" s="1"/>
  <c r="R2336" i="1"/>
  <c r="Z2336" i="1" l="1"/>
  <c r="AG2336" i="1"/>
  <c r="S2337" i="1"/>
  <c r="T2337" i="1" s="1"/>
  <c r="U2337" i="1" s="1"/>
  <c r="V2337" i="1" l="1"/>
  <c r="X2337" i="1" s="1"/>
  <c r="R2337" i="1"/>
  <c r="Z2337" i="1" l="1"/>
  <c r="AG2337" i="1"/>
  <c r="S2338" i="1"/>
  <c r="T2338" i="1" s="1"/>
  <c r="U2338" i="1" s="1"/>
  <c r="V2338" i="1" l="1"/>
  <c r="X2338" i="1" s="1"/>
  <c r="R2338" i="1"/>
  <c r="Z2338" i="1" l="1"/>
  <c r="AG2338" i="1"/>
  <c r="S2339" i="1"/>
  <c r="T2339" i="1" s="1"/>
  <c r="U2339" i="1" s="1"/>
  <c r="V2339" i="1" l="1"/>
  <c r="X2339" i="1" s="1"/>
  <c r="R2339" i="1"/>
  <c r="Z2339" i="1" l="1"/>
  <c r="AG2339" i="1"/>
  <c r="S2340" i="1"/>
  <c r="T2340" i="1" s="1"/>
  <c r="U2340" i="1" s="1"/>
  <c r="V2340" i="1" l="1"/>
  <c r="X2340" i="1" s="1"/>
  <c r="R2340" i="1"/>
  <c r="Z2340" i="1" l="1"/>
  <c r="AG2340" i="1"/>
  <c r="S2341" i="1"/>
  <c r="T2341" i="1" s="1"/>
  <c r="U2341" i="1" s="1"/>
  <c r="V2341" i="1" l="1"/>
  <c r="X2341" i="1" s="1"/>
  <c r="R2341" i="1"/>
  <c r="Z2341" i="1" l="1"/>
  <c r="AG2341" i="1"/>
  <c r="S2342" i="1"/>
  <c r="T2342" i="1" s="1"/>
  <c r="U2342" i="1" s="1"/>
  <c r="V2342" i="1" l="1"/>
  <c r="X2342" i="1" s="1"/>
  <c r="R2342" i="1"/>
  <c r="Z2342" i="1" l="1"/>
  <c r="AG2342" i="1"/>
  <c r="S2343" i="1"/>
  <c r="T2343" i="1" s="1"/>
  <c r="U2343" i="1" s="1"/>
  <c r="V2343" i="1" l="1"/>
  <c r="X2343" i="1" s="1"/>
  <c r="R2343" i="1"/>
  <c r="S2344" i="1" s="1"/>
  <c r="T2344" i="1" s="1"/>
  <c r="U2344" i="1" s="1"/>
  <c r="Z2343" i="1" l="1"/>
  <c r="AG2343" i="1"/>
  <c r="V2344" i="1"/>
  <c r="X2344" i="1" s="1"/>
  <c r="R2344" i="1"/>
  <c r="Z2344" i="1" l="1"/>
  <c r="AG2344" i="1"/>
  <c r="S2345" i="1"/>
  <c r="T2345" i="1" s="1"/>
  <c r="U2345" i="1" s="1"/>
  <c r="V2345" i="1" l="1"/>
  <c r="X2345" i="1" s="1"/>
  <c r="R2345" i="1"/>
  <c r="S2346" i="1" s="1"/>
  <c r="T2346" i="1" s="1"/>
  <c r="U2346" i="1" s="1"/>
  <c r="Z2345" i="1" l="1"/>
  <c r="AG2345" i="1"/>
  <c r="V2346" i="1"/>
  <c r="X2346" i="1" s="1"/>
  <c r="R2346" i="1"/>
  <c r="S2347" i="1" s="1"/>
  <c r="T2347" i="1" s="1"/>
  <c r="U2347" i="1" s="1"/>
  <c r="Z2346" i="1" l="1"/>
  <c r="AG2346" i="1"/>
  <c r="V2347" i="1"/>
  <c r="X2347" i="1" s="1"/>
  <c r="R2347" i="1"/>
  <c r="Z2347" i="1" l="1"/>
  <c r="AG2347" i="1"/>
  <c r="S2348" i="1"/>
  <c r="T2348" i="1" s="1"/>
  <c r="U2348" i="1" s="1"/>
  <c r="V2348" i="1" l="1"/>
  <c r="X2348" i="1" s="1"/>
  <c r="R2348" i="1"/>
  <c r="Z2348" i="1" l="1"/>
  <c r="AG2348" i="1"/>
  <c r="S2349" i="1"/>
  <c r="T2349" i="1" s="1"/>
  <c r="U2349" i="1" s="1"/>
  <c r="V2349" i="1" l="1"/>
  <c r="X2349" i="1" s="1"/>
  <c r="R2349" i="1"/>
  <c r="Z2349" i="1" l="1"/>
  <c r="AG2349" i="1"/>
  <c r="S2350" i="1"/>
  <c r="T2350" i="1" s="1"/>
  <c r="U2350" i="1" s="1"/>
  <c r="V2350" i="1" l="1"/>
  <c r="X2350" i="1" s="1"/>
  <c r="R2350" i="1"/>
  <c r="Z2350" i="1" l="1"/>
  <c r="E69" i="5" s="1"/>
  <c r="R69" i="5" s="1"/>
  <c r="AG2350" i="1"/>
  <c r="S2351" i="1"/>
  <c r="T2351" i="1" s="1"/>
  <c r="U2351" i="1" s="1"/>
  <c r="G69" i="5" l="1"/>
  <c r="I69" i="5"/>
  <c r="V2351" i="1"/>
  <c r="X2351" i="1" s="1"/>
  <c r="R2351" i="1"/>
  <c r="S2352" i="1" s="1"/>
  <c r="T2352" i="1" s="1"/>
  <c r="U2352" i="1" s="1"/>
  <c r="Z2351" i="1" l="1"/>
  <c r="AG2351" i="1"/>
  <c r="V2352" i="1"/>
  <c r="X2352" i="1" s="1"/>
  <c r="R2352" i="1"/>
  <c r="Z2352" i="1" l="1"/>
  <c r="AG2352" i="1"/>
  <c r="S2353" i="1"/>
  <c r="T2353" i="1" s="1"/>
  <c r="U2353" i="1" s="1"/>
  <c r="V2353" i="1" l="1"/>
  <c r="X2353" i="1" s="1"/>
  <c r="R2353" i="1"/>
  <c r="Z2353" i="1" l="1"/>
  <c r="AG2353" i="1"/>
  <c r="S2354" i="1"/>
  <c r="T2354" i="1" s="1"/>
  <c r="U2354" i="1" s="1"/>
  <c r="V2354" i="1" l="1"/>
  <c r="X2354" i="1" s="1"/>
  <c r="R2354" i="1"/>
  <c r="Z2354" i="1" l="1"/>
  <c r="AG2354" i="1"/>
  <c r="S2355" i="1"/>
  <c r="T2355" i="1" s="1"/>
  <c r="U2355" i="1" s="1"/>
  <c r="V2355" i="1" l="1"/>
  <c r="X2355" i="1" s="1"/>
  <c r="R2355" i="1"/>
  <c r="Z2355" i="1" l="1"/>
  <c r="AG2355" i="1"/>
  <c r="S2356" i="1"/>
  <c r="T2356" i="1" s="1"/>
  <c r="U2356" i="1" s="1"/>
  <c r="V2356" i="1" l="1"/>
  <c r="X2356" i="1" s="1"/>
  <c r="R2356" i="1"/>
  <c r="Z2356" i="1" l="1"/>
  <c r="AG2356" i="1"/>
  <c r="S2357" i="1"/>
  <c r="T2357" i="1" s="1"/>
  <c r="U2357" i="1" s="1"/>
  <c r="V2357" i="1" l="1"/>
  <c r="X2357" i="1" s="1"/>
  <c r="R2357" i="1"/>
  <c r="Z2357" i="1" l="1"/>
  <c r="AG2357" i="1"/>
  <c r="S2358" i="1"/>
  <c r="T2358" i="1" s="1"/>
  <c r="U2358" i="1" s="1"/>
  <c r="V2358" i="1" l="1"/>
  <c r="X2358" i="1" s="1"/>
  <c r="R2358" i="1"/>
  <c r="Z2358" i="1" l="1"/>
  <c r="AG2358" i="1"/>
  <c r="S2359" i="1"/>
  <c r="T2359" i="1" s="1"/>
  <c r="U2359" i="1" s="1"/>
  <c r="V2359" i="1" l="1"/>
  <c r="X2359" i="1" s="1"/>
  <c r="R2359" i="1"/>
  <c r="S2360" i="1" s="1"/>
  <c r="T2360" i="1" s="1"/>
  <c r="U2360" i="1" s="1"/>
  <c r="Z2359" i="1" l="1"/>
  <c r="AG2359" i="1"/>
  <c r="V2360" i="1"/>
  <c r="X2360" i="1" s="1"/>
  <c r="R2360" i="1"/>
  <c r="S2361" i="1" s="1"/>
  <c r="T2361" i="1" s="1"/>
  <c r="U2361" i="1" s="1"/>
  <c r="Z2360" i="1" l="1"/>
  <c r="AG2360" i="1"/>
  <c r="V2361" i="1"/>
  <c r="X2361" i="1" s="1"/>
  <c r="R2361" i="1"/>
  <c r="Z2361" i="1" l="1"/>
  <c r="AG2361" i="1"/>
  <c r="S2362" i="1"/>
  <c r="T2362" i="1" s="1"/>
  <c r="U2362" i="1" s="1"/>
  <c r="V2362" i="1" l="1"/>
  <c r="X2362" i="1" s="1"/>
  <c r="R2362" i="1"/>
  <c r="Z2362" i="1" l="1"/>
  <c r="AG2362" i="1"/>
  <c r="S2363" i="1"/>
  <c r="T2363" i="1" s="1"/>
  <c r="U2363" i="1" s="1"/>
  <c r="V2363" i="1" l="1"/>
  <c r="X2363" i="1" s="1"/>
  <c r="R2363" i="1"/>
  <c r="Z2363" i="1" l="1"/>
  <c r="AG2363" i="1"/>
  <c r="S2364" i="1"/>
  <c r="T2364" i="1" s="1"/>
  <c r="U2364" i="1" s="1"/>
  <c r="V2364" i="1" l="1"/>
  <c r="X2364" i="1" s="1"/>
  <c r="R2364" i="1"/>
  <c r="Z2364" i="1" l="1"/>
  <c r="AG2364" i="1"/>
  <c r="S2365" i="1"/>
  <c r="T2365" i="1" s="1"/>
  <c r="U2365" i="1" s="1"/>
  <c r="V2365" i="1" l="1"/>
  <c r="X2365" i="1" s="1"/>
  <c r="R2365" i="1"/>
  <c r="Z2365" i="1" l="1"/>
  <c r="AG2365" i="1"/>
  <c r="S2366" i="1"/>
  <c r="T2366" i="1" s="1"/>
  <c r="U2366" i="1" s="1"/>
  <c r="V2366" i="1" l="1"/>
  <c r="X2366" i="1" s="1"/>
  <c r="R2366" i="1"/>
  <c r="S2367" i="1" s="1"/>
  <c r="T2367" i="1" s="1"/>
  <c r="U2367" i="1" s="1"/>
  <c r="Z2366" i="1" l="1"/>
  <c r="AG2366" i="1"/>
  <c r="V2367" i="1"/>
  <c r="X2367" i="1" s="1"/>
  <c r="R2367" i="1"/>
  <c r="Z2367" i="1" l="1"/>
  <c r="AG2367" i="1"/>
  <c r="S2368" i="1"/>
  <c r="T2368" i="1" s="1"/>
  <c r="U2368" i="1" s="1"/>
  <c r="V2368" i="1" l="1"/>
  <c r="X2368" i="1" s="1"/>
  <c r="R2368" i="1"/>
  <c r="S2369" i="1" s="1"/>
  <c r="Z2368" i="1" l="1"/>
  <c r="AG2368" i="1"/>
  <c r="T2369" i="1"/>
  <c r="U2369" i="1" s="1"/>
  <c r="R2369" i="1"/>
  <c r="S2370" i="1" s="1"/>
  <c r="T2370" i="1" s="1"/>
  <c r="U2370" i="1" s="1"/>
  <c r="V2370" i="1" l="1"/>
  <c r="X2370" i="1" s="1"/>
  <c r="V2369" i="1"/>
  <c r="X2369" i="1" s="1"/>
  <c r="R2370" i="1"/>
  <c r="Z2369" i="1" l="1"/>
  <c r="AG2369" i="1"/>
  <c r="Z2370" i="1"/>
  <c r="AG2370" i="1"/>
  <c r="S2371" i="1"/>
  <c r="T2371" i="1" s="1"/>
  <c r="U2371" i="1" s="1"/>
  <c r="V2371" i="1" l="1"/>
  <c r="X2371" i="1" s="1"/>
  <c r="R2371" i="1"/>
  <c r="Z2371" i="1" l="1"/>
  <c r="AG2371" i="1"/>
  <c r="S2372" i="1"/>
  <c r="T2372" i="1" s="1"/>
  <c r="U2372" i="1" s="1"/>
  <c r="V2372" i="1" l="1"/>
  <c r="X2372" i="1" s="1"/>
  <c r="R2372" i="1"/>
  <c r="Z2372" i="1" l="1"/>
  <c r="AG2372" i="1"/>
  <c r="S2373" i="1"/>
  <c r="T2373" i="1" s="1"/>
  <c r="U2373" i="1" s="1"/>
  <c r="V2373" i="1" l="1"/>
  <c r="X2373" i="1" s="1"/>
  <c r="R2373" i="1"/>
  <c r="Z2373" i="1" l="1"/>
  <c r="AG2373" i="1"/>
  <c r="S2374" i="1"/>
  <c r="T2374" i="1" s="1"/>
  <c r="U2374" i="1" s="1"/>
  <c r="V2374" i="1" l="1"/>
  <c r="X2374" i="1" s="1"/>
  <c r="R2374" i="1"/>
  <c r="Z2374" i="1" l="1"/>
  <c r="AG2374" i="1"/>
  <c r="S2375" i="1"/>
  <c r="T2375" i="1" s="1"/>
  <c r="U2375" i="1" s="1"/>
  <c r="V2375" i="1" l="1"/>
  <c r="X2375" i="1" s="1"/>
  <c r="R2375" i="1"/>
  <c r="S2376" i="1" s="1"/>
  <c r="T2376" i="1" s="1"/>
  <c r="U2376" i="1" s="1"/>
  <c r="Z2375" i="1" l="1"/>
  <c r="AG2375" i="1"/>
  <c r="V2376" i="1"/>
  <c r="X2376" i="1" s="1"/>
  <c r="R2376" i="1"/>
  <c r="Z2376" i="1" l="1"/>
  <c r="AG2376" i="1"/>
  <c r="S2377" i="1"/>
  <c r="T2377" i="1" s="1"/>
  <c r="U2377" i="1" s="1"/>
  <c r="V2377" i="1" l="1"/>
  <c r="X2377" i="1" s="1"/>
  <c r="R2377" i="1"/>
  <c r="Z2377" i="1" l="1"/>
  <c r="AG2377" i="1"/>
  <c r="S2378" i="1"/>
  <c r="T2378" i="1" s="1"/>
  <c r="U2378" i="1" s="1"/>
  <c r="V2378" i="1" l="1"/>
  <c r="X2378" i="1" s="1"/>
  <c r="R2378" i="1"/>
  <c r="Z2378" i="1" l="1"/>
  <c r="AG2378" i="1"/>
  <c r="E70" i="5"/>
  <c r="S2379" i="1"/>
  <c r="T2379" i="1" s="1"/>
  <c r="U2379" i="1" s="1"/>
  <c r="V2379" i="1" l="1"/>
  <c r="X2379" i="1" s="1"/>
  <c r="R2379" i="1"/>
  <c r="Z2379" i="1" l="1"/>
  <c r="AG2379" i="1"/>
  <c r="R70" i="5"/>
  <c r="S2380" i="1"/>
  <c r="T2380" i="1" s="1"/>
  <c r="U2380" i="1" s="1"/>
  <c r="G70" i="5" l="1"/>
  <c r="V2380" i="1"/>
  <c r="X2380" i="1" s="1"/>
  <c r="I70" i="5"/>
  <c r="R2380" i="1"/>
  <c r="S2381" i="1" s="1"/>
  <c r="T2381" i="1" s="1"/>
  <c r="U2381" i="1" s="1"/>
  <c r="Z2380" i="1" l="1"/>
  <c r="AG2380" i="1"/>
  <c r="V2381" i="1"/>
  <c r="X2381" i="1" s="1"/>
  <c r="R2381" i="1"/>
  <c r="Z2381" i="1" l="1"/>
  <c r="AG2381" i="1"/>
  <c r="S2382" i="1"/>
  <c r="T2382" i="1" s="1"/>
  <c r="U2382" i="1" s="1"/>
  <c r="V2382" i="1" l="1"/>
  <c r="X2382" i="1" s="1"/>
  <c r="R2382" i="1"/>
  <c r="Z2382" i="1" l="1"/>
  <c r="AG2382" i="1"/>
  <c r="S2383" i="1"/>
  <c r="T2383" i="1" s="1"/>
  <c r="U2383" i="1" s="1"/>
  <c r="V2383" i="1" l="1"/>
  <c r="X2383" i="1" s="1"/>
  <c r="R2383" i="1"/>
  <c r="Z2383" i="1" l="1"/>
  <c r="AG2383" i="1"/>
  <c r="S2384" i="1"/>
  <c r="T2384" i="1" s="1"/>
  <c r="U2384" i="1" s="1"/>
  <c r="V2384" i="1" l="1"/>
  <c r="X2384" i="1" s="1"/>
  <c r="R2384" i="1"/>
  <c r="Z2384" i="1" l="1"/>
  <c r="AG2384" i="1"/>
  <c r="S2385" i="1"/>
  <c r="T2385" i="1" s="1"/>
  <c r="U2385" i="1" s="1"/>
  <c r="V2385" i="1" l="1"/>
  <c r="X2385" i="1" s="1"/>
  <c r="R2385" i="1"/>
  <c r="Z2385" i="1" l="1"/>
  <c r="AG2385" i="1"/>
  <c r="S2386" i="1"/>
  <c r="T2386" i="1" s="1"/>
  <c r="U2386" i="1" s="1"/>
  <c r="V2386" i="1" l="1"/>
  <c r="X2386" i="1" s="1"/>
  <c r="R2386" i="1"/>
  <c r="Z2386" i="1" l="1"/>
  <c r="AG2386" i="1"/>
  <c r="S2387" i="1"/>
  <c r="T2387" i="1" s="1"/>
  <c r="U2387" i="1" s="1"/>
  <c r="V2387" i="1" l="1"/>
  <c r="X2387" i="1" s="1"/>
  <c r="R2387" i="1"/>
  <c r="Z2387" i="1" l="1"/>
  <c r="AG2387" i="1"/>
  <c r="S2388" i="1"/>
  <c r="T2388" i="1" s="1"/>
  <c r="U2388" i="1" s="1"/>
  <c r="V2388" i="1" l="1"/>
  <c r="X2388" i="1" s="1"/>
  <c r="R2388" i="1"/>
  <c r="Z2388" i="1" l="1"/>
  <c r="AG2388" i="1"/>
  <c r="S2389" i="1"/>
  <c r="T2389" i="1" s="1"/>
  <c r="U2389" i="1" s="1"/>
  <c r="V2389" i="1" l="1"/>
  <c r="X2389" i="1" s="1"/>
  <c r="R2389" i="1"/>
  <c r="S2390" i="1" s="1"/>
  <c r="T2390" i="1" s="1"/>
  <c r="U2390" i="1" s="1"/>
  <c r="Z2389" i="1" l="1"/>
  <c r="AG2389" i="1"/>
  <c r="V2390" i="1"/>
  <c r="X2390" i="1" s="1"/>
  <c r="R2390" i="1"/>
  <c r="Z2390" i="1" l="1"/>
  <c r="AG2390" i="1"/>
  <c r="S2391" i="1"/>
  <c r="T2391" i="1" s="1"/>
  <c r="U2391" i="1" s="1"/>
  <c r="V2391" i="1" l="1"/>
  <c r="X2391" i="1" s="1"/>
  <c r="R2391" i="1"/>
  <c r="Z2391" i="1" l="1"/>
  <c r="AG2391" i="1"/>
  <c r="S2392" i="1"/>
  <c r="T2392" i="1" s="1"/>
  <c r="U2392" i="1" s="1"/>
  <c r="V2392" i="1" l="1"/>
  <c r="X2392" i="1" s="1"/>
  <c r="R2392" i="1"/>
  <c r="Z2392" i="1" l="1"/>
  <c r="AG2392" i="1"/>
  <c r="S2393" i="1"/>
  <c r="T2393" i="1" s="1"/>
  <c r="U2393" i="1" s="1"/>
  <c r="V2393" i="1" l="1"/>
  <c r="X2393" i="1" s="1"/>
  <c r="R2393" i="1"/>
  <c r="Z2393" i="1" l="1"/>
  <c r="AG2393" i="1"/>
  <c r="S2394" i="1"/>
  <c r="T2394" i="1" s="1"/>
  <c r="U2394" i="1" s="1"/>
  <c r="V2394" i="1" l="1"/>
  <c r="X2394" i="1" s="1"/>
  <c r="R2394" i="1"/>
  <c r="S2395" i="1" s="1"/>
  <c r="T2395" i="1" s="1"/>
  <c r="U2395" i="1" s="1"/>
  <c r="Z2394" i="1" l="1"/>
  <c r="AG2394" i="1"/>
  <c r="V2395" i="1"/>
  <c r="X2395" i="1" s="1"/>
  <c r="R2395" i="1"/>
  <c r="Z2395" i="1" l="1"/>
  <c r="AG2395" i="1"/>
  <c r="S2396" i="1"/>
  <c r="T2396" i="1" s="1"/>
  <c r="U2396" i="1" s="1"/>
  <c r="V2396" i="1" l="1"/>
  <c r="X2396" i="1" s="1"/>
  <c r="R2396" i="1"/>
  <c r="S2397" i="1" s="1"/>
  <c r="T2397" i="1" s="1"/>
  <c r="U2397" i="1" s="1"/>
  <c r="Z2396" i="1" l="1"/>
  <c r="AG2396" i="1"/>
  <c r="V2397" i="1"/>
  <c r="X2397" i="1" s="1"/>
  <c r="R2397" i="1"/>
  <c r="Z2397" i="1" l="1"/>
  <c r="AG2397" i="1"/>
  <c r="S2398" i="1"/>
  <c r="T2398" i="1" s="1"/>
  <c r="U2398" i="1" s="1"/>
  <c r="V2398" i="1" l="1"/>
  <c r="X2398" i="1" s="1"/>
  <c r="R2398" i="1"/>
  <c r="S2399" i="1" s="1"/>
  <c r="T2399" i="1" s="1"/>
  <c r="U2399" i="1" s="1"/>
  <c r="Z2398" i="1" l="1"/>
  <c r="AG2398" i="1"/>
  <c r="V2399" i="1"/>
  <c r="X2399" i="1" s="1"/>
  <c r="R2399" i="1"/>
  <c r="S2400" i="1" s="1"/>
  <c r="Z2399" i="1" l="1"/>
  <c r="AG2399" i="1"/>
  <c r="T2400" i="1"/>
  <c r="U2400" i="1" s="1"/>
  <c r="R2400" i="1"/>
  <c r="S2401" i="1" s="1"/>
  <c r="T2401" i="1" s="1"/>
  <c r="U2401" i="1" s="1"/>
  <c r="V2401" i="1" l="1"/>
  <c r="X2401" i="1" s="1"/>
  <c r="V2400" i="1"/>
  <c r="X2400" i="1" s="1"/>
  <c r="R2401" i="1"/>
  <c r="Z2400" i="1" l="1"/>
  <c r="AG2400" i="1"/>
  <c r="Z2401" i="1"/>
  <c r="AG2401" i="1"/>
  <c r="S2402" i="1"/>
  <c r="T2402" i="1" s="1"/>
  <c r="U2402" i="1" s="1"/>
  <c r="V2402" i="1" l="1"/>
  <c r="X2402" i="1" s="1"/>
  <c r="R2402" i="1"/>
  <c r="Z2402" i="1" l="1"/>
  <c r="AG2402" i="1"/>
  <c r="S2403" i="1"/>
  <c r="T2403" i="1" s="1"/>
  <c r="U2403" i="1" s="1"/>
  <c r="V2403" i="1" l="1"/>
  <c r="X2403" i="1" s="1"/>
  <c r="R2403" i="1"/>
  <c r="Z2403" i="1" l="1"/>
  <c r="AG2403" i="1"/>
  <c r="S2404" i="1"/>
  <c r="T2404" i="1" s="1"/>
  <c r="U2404" i="1" s="1"/>
  <c r="V2404" i="1" l="1"/>
  <c r="X2404" i="1" s="1"/>
  <c r="R2404" i="1"/>
  <c r="S2405" i="1" s="1"/>
  <c r="T2405" i="1" s="1"/>
  <c r="U2405" i="1" s="1"/>
  <c r="Z2404" i="1" l="1"/>
  <c r="AG2404" i="1"/>
  <c r="V2405" i="1"/>
  <c r="X2405" i="1" s="1"/>
  <c r="R2405" i="1"/>
  <c r="Z2405" i="1" l="1"/>
  <c r="AG2405" i="1"/>
  <c r="S2406" i="1"/>
  <c r="T2406" i="1" s="1"/>
  <c r="U2406" i="1" s="1"/>
  <c r="V2406" i="1" l="1"/>
  <c r="X2406" i="1" s="1"/>
  <c r="R2406" i="1"/>
  <c r="S2407" i="1" s="1"/>
  <c r="T2407" i="1" s="1"/>
  <c r="U2407" i="1" s="1"/>
  <c r="Z2406" i="1" l="1"/>
  <c r="AG2406" i="1"/>
  <c r="V2407" i="1"/>
  <c r="X2407" i="1" s="1"/>
  <c r="R2407" i="1"/>
  <c r="Z2407" i="1" l="1"/>
  <c r="AG2407" i="1"/>
  <c r="S2408" i="1"/>
  <c r="T2408" i="1" s="1"/>
  <c r="U2408" i="1" s="1"/>
  <c r="V2408" i="1" l="1"/>
  <c r="X2408" i="1" s="1"/>
  <c r="R2408" i="1"/>
  <c r="Z2408" i="1" l="1"/>
  <c r="AG2408" i="1"/>
  <c r="S2409" i="1"/>
  <c r="T2409" i="1" s="1"/>
  <c r="U2409" i="1" s="1"/>
  <c r="V2409" i="1" l="1"/>
  <c r="X2409" i="1" s="1"/>
  <c r="R2409" i="1"/>
  <c r="Z2409" i="1" l="1"/>
  <c r="AG2409" i="1"/>
  <c r="E71" i="5"/>
  <c r="S2410" i="1"/>
  <c r="T2410" i="1" s="1"/>
  <c r="U2410" i="1" s="1"/>
  <c r="V2410" i="1" l="1"/>
  <c r="X2410" i="1" s="1"/>
  <c r="R2410" i="1"/>
  <c r="Z2410" i="1" l="1"/>
  <c r="AG2410" i="1"/>
  <c r="R71" i="5"/>
  <c r="S2411" i="1"/>
  <c r="T2411" i="1" s="1"/>
  <c r="U2411" i="1" s="1"/>
  <c r="G71" i="5" l="1"/>
  <c r="I71" i="5"/>
  <c r="V2411" i="1"/>
  <c r="X2411" i="1" s="1"/>
  <c r="R2411" i="1"/>
  <c r="S2412" i="1" s="1"/>
  <c r="T2412" i="1" s="1"/>
  <c r="U2412" i="1" s="1"/>
  <c r="Z2411" i="1" l="1"/>
  <c r="AG2411" i="1"/>
  <c r="V2412" i="1"/>
  <c r="X2412" i="1" s="1"/>
  <c r="R2412" i="1"/>
  <c r="Z2412" i="1" l="1"/>
  <c r="AG2412" i="1"/>
  <c r="S2413" i="1"/>
  <c r="T2413" i="1" s="1"/>
  <c r="U2413" i="1" s="1"/>
  <c r="V2413" i="1" l="1"/>
  <c r="X2413" i="1" s="1"/>
  <c r="R2413" i="1"/>
  <c r="Z2413" i="1" l="1"/>
  <c r="AG2413" i="1"/>
  <c r="S2414" i="1"/>
  <c r="T2414" i="1" s="1"/>
  <c r="U2414" i="1" s="1"/>
  <c r="V2414" i="1" l="1"/>
  <c r="X2414" i="1" s="1"/>
  <c r="R2414" i="1"/>
  <c r="Z2414" i="1" l="1"/>
  <c r="AG2414" i="1"/>
  <c r="S2415" i="1"/>
  <c r="T2415" i="1" s="1"/>
  <c r="U2415" i="1" s="1"/>
  <c r="V2415" i="1" l="1"/>
  <c r="X2415" i="1" s="1"/>
  <c r="R2415" i="1"/>
  <c r="Z2415" i="1" l="1"/>
  <c r="AG2415" i="1"/>
  <c r="S2416" i="1"/>
  <c r="T2416" i="1" s="1"/>
  <c r="U2416" i="1" s="1"/>
  <c r="V2416" i="1" l="1"/>
  <c r="X2416" i="1" s="1"/>
  <c r="R2416" i="1"/>
  <c r="Z2416" i="1" l="1"/>
  <c r="AG2416" i="1"/>
  <c r="S2417" i="1"/>
  <c r="T2417" i="1" s="1"/>
  <c r="U2417" i="1" s="1"/>
  <c r="V2417" i="1" l="1"/>
  <c r="X2417" i="1" s="1"/>
  <c r="R2417" i="1"/>
  <c r="Z2417" i="1" l="1"/>
  <c r="AG2417" i="1"/>
  <c r="S2418" i="1"/>
  <c r="T2418" i="1" s="1"/>
  <c r="U2418" i="1" s="1"/>
  <c r="V2418" i="1" l="1"/>
  <c r="X2418" i="1" s="1"/>
  <c r="R2418" i="1"/>
  <c r="Z2418" i="1" l="1"/>
  <c r="AG2418" i="1"/>
  <c r="S2419" i="1"/>
  <c r="T2419" i="1" s="1"/>
  <c r="U2419" i="1" s="1"/>
  <c r="V2419" i="1" l="1"/>
  <c r="X2419" i="1" s="1"/>
  <c r="R2419" i="1"/>
  <c r="Z2419" i="1" l="1"/>
  <c r="AG2419" i="1"/>
  <c r="S2420" i="1"/>
  <c r="T2420" i="1" s="1"/>
  <c r="U2420" i="1" s="1"/>
  <c r="V2420" i="1" l="1"/>
  <c r="X2420" i="1" s="1"/>
  <c r="R2420" i="1"/>
  <c r="Z2420" i="1" l="1"/>
  <c r="AG2420" i="1"/>
  <c r="S2421" i="1"/>
  <c r="T2421" i="1" s="1"/>
  <c r="U2421" i="1" s="1"/>
  <c r="V2421" i="1" l="1"/>
  <c r="X2421" i="1" s="1"/>
  <c r="R2421" i="1"/>
  <c r="Z2421" i="1" l="1"/>
  <c r="AG2421" i="1"/>
  <c r="S2422" i="1"/>
  <c r="T2422" i="1" s="1"/>
  <c r="U2422" i="1" s="1"/>
  <c r="V2422" i="1" l="1"/>
  <c r="X2422" i="1" s="1"/>
  <c r="R2422" i="1"/>
  <c r="Z2422" i="1" l="1"/>
  <c r="AG2422" i="1"/>
  <c r="S2423" i="1"/>
  <c r="T2423" i="1" s="1"/>
  <c r="U2423" i="1" s="1"/>
  <c r="V2423" i="1" l="1"/>
  <c r="X2423" i="1" s="1"/>
  <c r="R2423" i="1"/>
  <c r="S2424" i="1" s="1"/>
  <c r="T2424" i="1" s="1"/>
  <c r="U2424" i="1" s="1"/>
  <c r="Z2423" i="1" l="1"/>
  <c r="AG2423" i="1"/>
  <c r="V2424" i="1"/>
  <c r="X2424" i="1" s="1"/>
  <c r="R2424" i="1"/>
  <c r="Z2424" i="1" l="1"/>
  <c r="AG2424" i="1"/>
  <c r="S2425" i="1"/>
  <c r="T2425" i="1" s="1"/>
  <c r="U2425" i="1" s="1"/>
  <c r="V2425" i="1" l="1"/>
  <c r="X2425" i="1" s="1"/>
  <c r="R2425" i="1"/>
  <c r="Z2425" i="1" l="1"/>
  <c r="AG2425" i="1"/>
  <c r="S2426" i="1"/>
  <c r="T2426" i="1" s="1"/>
  <c r="U2426" i="1" s="1"/>
  <c r="V2426" i="1" l="1"/>
  <c r="X2426" i="1" s="1"/>
  <c r="R2426" i="1"/>
  <c r="Z2426" i="1" l="1"/>
  <c r="AG2426" i="1"/>
  <c r="S2427" i="1"/>
  <c r="T2427" i="1" s="1"/>
  <c r="U2427" i="1" s="1"/>
  <c r="V2427" i="1" l="1"/>
  <c r="X2427" i="1" s="1"/>
  <c r="R2427" i="1"/>
  <c r="Z2427" i="1" l="1"/>
  <c r="AG2427" i="1"/>
  <c r="S2428" i="1"/>
  <c r="T2428" i="1" s="1"/>
  <c r="U2428" i="1" s="1"/>
  <c r="V2428" i="1" l="1"/>
  <c r="X2428" i="1" s="1"/>
  <c r="R2428" i="1"/>
  <c r="Z2428" i="1" l="1"/>
  <c r="AG2428" i="1"/>
  <c r="S2429" i="1"/>
  <c r="T2429" i="1" s="1"/>
  <c r="U2429" i="1" s="1"/>
  <c r="V2429" i="1" l="1"/>
  <c r="X2429" i="1" s="1"/>
  <c r="R2429" i="1"/>
  <c r="Z2429" i="1" l="1"/>
  <c r="AG2429" i="1"/>
  <c r="S2430" i="1"/>
  <c r="T2430" i="1" s="1"/>
  <c r="U2430" i="1" s="1"/>
  <c r="V2430" i="1" l="1"/>
  <c r="X2430" i="1" s="1"/>
  <c r="R2430" i="1"/>
  <c r="Z2430" i="1" l="1"/>
  <c r="AG2430" i="1"/>
  <c r="S2431" i="1"/>
  <c r="T2431" i="1" s="1"/>
  <c r="U2431" i="1" s="1"/>
  <c r="V2431" i="1" l="1"/>
  <c r="X2431" i="1" s="1"/>
  <c r="R2431" i="1"/>
  <c r="Z2431" i="1" l="1"/>
  <c r="AG2431" i="1"/>
  <c r="S2432" i="1"/>
  <c r="T2432" i="1" s="1"/>
  <c r="U2432" i="1" s="1"/>
  <c r="V2432" i="1" l="1"/>
  <c r="X2432" i="1" s="1"/>
  <c r="R2432" i="1"/>
  <c r="Z2432" i="1" l="1"/>
  <c r="AG2432" i="1"/>
  <c r="S2433" i="1"/>
  <c r="T2433" i="1" s="1"/>
  <c r="U2433" i="1" s="1"/>
  <c r="V2433" i="1" l="1"/>
  <c r="X2433" i="1" s="1"/>
  <c r="R2433" i="1"/>
  <c r="Z2433" i="1" l="1"/>
  <c r="AG2433" i="1"/>
  <c r="S2434" i="1"/>
  <c r="T2434" i="1" s="1"/>
  <c r="U2434" i="1" s="1"/>
  <c r="V2434" i="1" l="1"/>
  <c r="X2434" i="1" s="1"/>
  <c r="R2434" i="1"/>
  <c r="S2435" i="1" s="1"/>
  <c r="T2435" i="1" s="1"/>
  <c r="U2435" i="1" s="1"/>
  <c r="Z2434" i="1" l="1"/>
  <c r="AG2434" i="1"/>
  <c r="V2435" i="1"/>
  <c r="X2435" i="1" s="1"/>
  <c r="R2435" i="1"/>
  <c r="Z2435" i="1" l="1"/>
  <c r="AG2435" i="1"/>
  <c r="S2436" i="1"/>
  <c r="T2436" i="1" s="1"/>
  <c r="U2436" i="1" s="1"/>
  <c r="V2436" i="1" l="1"/>
  <c r="X2436" i="1" s="1"/>
  <c r="R2436" i="1"/>
  <c r="S2437" i="1" s="1"/>
  <c r="T2437" i="1" s="1"/>
  <c r="U2437" i="1" s="1"/>
  <c r="Z2436" i="1" l="1"/>
  <c r="AG2436" i="1"/>
  <c r="V2437" i="1"/>
  <c r="X2437" i="1" s="1"/>
  <c r="R2437" i="1"/>
  <c r="Z2437" i="1" l="1"/>
  <c r="AG2437" i="1"/>
  <c r="S2438" i="1"/>
  <c r="T2438" i="1" s="1"/>
  <c r="U2438" i="1" s="1"/>
  <c r="V2438" i="1" l="1"/>
  <c r="X2438" i="1" s="1"/>
  <c r="R2438" i="1"/>
  <c r="Z2438" i="1" l="1"/>
  <c r="AG2438" i="1"/>
  <c r="S2439" i="1"/>
  <c r="T2439" i="1" s="1"/>
  <c r="U2439" i="1" s="1"/>
  <c r="V2439" i="1" l="1"/>
  <c r="X2439" i="1" s="1"/>
  <c r="R2439" i="1"/>
  <c r="Z2439" i="1" l="1"/>
  <c r="AG2439" i="1"/>
  <c r="E72" i="5"/>
  <c r="S2440" i="1"/>
  <c r="T2440" i="1" s="1"/>
  <c r="U2440" i="1" s="1"/>
  <c r="V2440" i="1" l="1"/>
  <c r="X2440" i="1" s="1"/>
  <c r="R2440" i="1"/>
  <c r="Z2440" i="1" l="1"/>
  <c r="AG2440" i="1"/>
  <c r="R72" i="5"/>
  <c r="S2441" i="1"/>
  <c r="T2441" i="1" s="1"/>
  <c r="U2441" i="1" s="1"/>
  <c r="G72" i="5" l="1"/>
  <c r="I72" i="5"/>
  <c r="V2441" i="1"/>
  <c r="X2441" i="1" s="1"/>
  <c r="R2441" i="1"/>
  <c r="Z2441" i="1" l="1"/>
  <c r="AG2441" i="1"/>
  <c r="S2442" i="1"/>
  <c r="T2442" i="1" s="1"/>
  <c r="U2442" i="1" s="1"/>
  <c r="V2442" i="1" l="1"/>
  <c r="X2442" i="1" s="1"/>
  <c r="R2442" i="1"/>
  <c r="S2443" i="1" s="1"/>
  <c r="T2443" i="1" s="1"/>
  <c r="U2443" i="1" s="1"/>
  <c r="Z2442" i="1" l="1"/>
  <c r="AG2442" i="1"/>
  <c r="V2443" i="1"/>
  <c r="X2443" i="1" s="1"/>
  <c r="R2443" i="1"/>
  <c r="S2444" i="1" s="1"/>
  <c r="T2444" i="1" s="1"/>
  <c r="U2444" i="1" s="1"/>
  <c r="Z2443" i="1" l="1"/>
  <c r="AG2443" i="1"/>
  <c r="V2444" i="1"/>
  <c r="X2444" i="1" s="1"/>
  <c r="R2444" i="1"/>
  <c r="Z2444" i="1" l="1"/>
  <c r="AG2444" i="1"/>
  <c r="S2445" i="1"/>
  <c r="T2445" i="1" s="1"/>
  <c r="U2445" i="1" s="1"/>
  <c r="V2445" i="1" l="1"/>
  <c r="X2445" i="1" s="1"/>
  <c r="R2445" i="1"/>
  <c r="Z2445" i="1" l="1"/>
  <c r="AG2445" i="1"/>
  <c r="S2446" i="1"/>
  <c r="T2446" i="1" s="1"/>
  <c r="U2446" i="1" s="1"/>
  <c r="V2446" i="1" l="1"/>
  <c r="X2446" i="1" s="1"/>
  <c r="R2446" i="1"/>
  <c r="S2447" i="1" s="1"/>
  <c r="T2447" i="1" s="1"/>
  <c r="U2447" i="1" s="1"/>
  <c r="Z2446" i="1" l="1"/>
  <c r="AG2446" i="1"/>
  <c r="V2447" i="1"/>
  <c r="X2447" i="1" s="1"/>
  <c r="R2447" i="1"/>
  <c r="Z2447" i="1" l="1"/>
  <c r="AG2447" i="1"/>
  <c r="S2448" i="1"/>
  <c r="T2448" i="1" s="1"/>
  <c r="U2448" i="1" s="1"/>
  <c r="V2448" i="1" l="1"/>
  <c r="X2448" i="1" s="1"/>
  <c r="R2448" i="1"/>
  <c r="Z2448" i="1" l="1"/>
  <c r="AG2448" i="1"/>
  <c r="S2449" i="1"/>
  <c r="T2449" i="1" s="1"/>
  <c r="U2449" i="1" s="1"/>
  <c r="V2449" i="1" l="1"/>
  <c r="X2449" i="1" s="1"/>
  <c r="R2449" i="1"/>
  <c r="Z2449" i="1" l="1"/>
  <c r="AG2449" i="1"/>
  <c r="S2450" i="1"/>
  <c r="T2450" i="1" s="1"/>
  <c r="U2450" i="1" s="1"/>
  <c r="V2450" i="1" l="1"/>
  <c r="X2450" i="1" s="1"/>
  <c r="R2450" i="1"/>
  <c r="Z2450" i="1" l="1"/>
  <c r="AG2450" i="1"/>
  <c r="S2451" i="1"/>
  <c r="T2451" i="1" s="1"/>
  <c r="U2451" i="1" s="1"/>
  <c r="V2451" i="1" l="1"/>
  <c r="X2451" i="1" s="1"/>
  <c r="R2451" i="1"/>
  <c r="Z2451" i="1" l="1"/>
  <c r="AG2451" i="1"/>
  <c r="S2452" i="1"/>
  <c r="T2452" i="1" s="1"/>
  <c r="U2452" i="1" s="1"/>
  <c r="V2452" i="1" l="1"/>
  <c r="X2452" i="1" s="1"/>
  <c r="R2452" i="1"/>
  <c r="Z2452" i="1" l="1"/>
  <c r="AG2452" i="1"/>
  <c r="S2453" i="1"/>
  <c r="T2453" i="1" s="1"/>
  <c r="U2453" i="1" s="1"/>
  <c r="V2453" i="1" l="1"/>
  <c r="X2453" i="1" s="1"/>
  <c r="R2453" i="1"/>
  <c r="S2454" i="1" s="1"/>
  <c r="T2454" i="1" s="1"/>
  <c r="U2454" i="1" s="1"/>
  <c r="Z2453" i="1" l="1"/>
  <c r="AG2453" i="1"/>
  <c r="V2454" i="1"/>
  <c r="X2454" i="1" s="1"/>
  <c r="R2454" i="1"/>
  <c r="S2455" i="1" s="1"/>
  <c r="T2455" i="1" s="1"/>
  <c r="U2455" i="1" s="1"/>
  <c r="Z2454" i="1" l="1"/>
  <c r="AG2454" i="1"/>
  <c r="V2455" i="1"/>
  <c r="X2455" i="1" s="1"/>
  <c r="R2455" i="1"/>
  <c r="S2456" i="1" s="1"/>
  <c r="T2456" i="1" s="1"/>
  <c r="U2456" i="1" s="1"/>
  <c r="Z2455" i="1" l="1"/>
  <c r="AG2455" i="1"/>
  <c r="V2456" i="1"/>
  <c r="X2456" i="1" s="1"/>
  <c r="R2456" i="1"/>
  <c r="Z2456" i="1" l="1"/>
  <c r="AG2456" i="1"/>
  <c r="S2457" i="1"/>
  <c r="T2457" i="1" s="1"/>
  <c r="U2457" i="1" s="1"/>
  <c r="V2457" i="1" l="1"/>
  <c r="X2457" i="1" s="1"/>
  <c r="R2457" i="1"/>
  <c r="Z2457" i="1" l="1"/>
  <c r="AG2457" i="1"/>
  <c r="S2458" i="1"/>
  <c r="T2458" i="1" s="1"/>
  <c r="U2458" i="1" s="1"/>
  <c r="V2458" i="1" l="1"/>
  <c r="X2458" i="1" s="1"/>
  <c r="R2458" i="1"/>
  <c r="Z2458" i="1" l="1"/>
  <c r="AG2458" i="1"/>
  <c r="S2459" i="1"/>
  <c r="T2459" i="1" s="1"/>
  <c r="U2459" i="1" s="1"/>
  <c r="V2459" i="1" l="1"/>
  <c r="X2459" i="1" s="1"/>
  <c r="R2459" i="1"/>
  <c r="Z2459" i="1" l="1"/>
  <c r="AG2459" i="1"/>
  <c r="S2460" i="1"/>
  <c r="T2460" i="1" s="1"/>
  <c r="U2460" i="1" s="1"/>
  <c r="V2460" i="1" l="1"/>
  <c r="X2460" i="1" s="1"/>
  <c r="R2460" i="1"/>
  <c r="Z2460" i="1" l="1"/>
  <c r="AG2460" i="1"/>
  <c r="S2461" i="1"/>
  <c r="T2461" i="1" s="1"/>
  <c r="U2461" i="1" s="1"/>
  <c r="V2461" i="1" l="1"/>
  <c r="X2461" i="1" s="1"/>
  <c r="R2461" i="1"/>
  <c r="Z2461" i="1" l="1"/>
  <c r="AG2461" i="1"/>
  <c r="S2462" i="1"/>
  <c r="T2462" i="1" s="1"/>
  <c r="U2462" i="1" s="1"/>
  <c r="V2462" i="1" l="1"/>
  <c r="X2462" i="1" s="1"/>
  <c r="R2462" i="1"/>
  <c r="Z2462" i="1" l="1"/>
  <c r="AG2462" i="1"/>
  <c r="S2463" i="1"/>
  <c r="T2463" i="1" s="1"/>
  <c r="U2463" i="1" s="1"/>
  <c r="V2463" i="1" l="1"/>
  <c r="X2463" i="1" s="1"/>
  <c r="R2463" i="1"/>
  <c r="Z2463" i="1" l="1"/>
  <c r="AG2463" i="1"/>
  <c r="S2464" i="1"/>
  <c r="T2464" i="1" s="1"/>
  <c r="U2464" i="1" s="1"/>
  <c r="V2464" i="1" l="1"/>
  <c r="X2464" i="1" s="1"/>
  <c r="R2464" i="1"/>
  <c r="S2465" i="1" s="1"/>
  <c r="T2465" i="1" s="1"/>
  <c r="U2465" i="1" s="1"/>
  <c r="Z2464" i="1" l="1"/>
  <c r="AG2464" i="1"/>
  <c r="V2465" i="1"/>
  <c r="X2465" i="1" s="1"/>
  <c r="R2465" i="1"/>
  <c r="S2466" i="1" s="1"/>
  <c r="T2466" i="1" s="1"/>
  <c r="U2466" i="1" s="1"/>
  <c r="Z2465" i="1" l="1"/>
  <c r="AG2465" i="1"/>
  <c r="V2466" i="1"/>
  <c r="X2466" i="1" s="1"/>
  <c r="R2466" i="1"/>
  <c r="Z2466" i="1" l="1"/>
  <c r="AG2466" i="1"/>
  <c r="S2467" i="1"/>
  <c r="T2467" i="1" s="1"/>
  <c r="U2467" i="1" s="1"/>
  <c r="V2467" i="1" l="1"/>
  <c r="X2467" i="1" s="1"/>
  <c r="R2467" i="1"/>
  <c r="Z2467" i="1" l="1"/>
  <c r="AG2467" i="1"/>
  <c r="S2468" i="1"/>
  <c r="T2468" i="1" s="1"/>
  <c r="U2468" i="1" s="1"/>
  <c r="V2468" i="1" l="1"/>
  <c r="X2468" i="1" s="1"/>
  <c r="R2468" i="1"/>
  <c r="S2469" i="1" s="1"/>
  <c r="T2469" i="1" s="1"/>
  <c r="U2469" i="1" s="1"/>
  <c r="Z2468" i="1" l="1"/>
  <c r="AG2468" i="1"/>
  <c r="V2469" i="1"/>
  <c r="X2469" i="1" s="1"/>
  <c r="R2469" i="1"/>
  <c r="S2470" i="1" s="1"/>
  <c r="T2470" i="1" s="1"/>
  <c r="U2470" i="1" s="1"/>
  <c r="Z2469" i="1" l="1"/>
  <c r="AG2469" i="1"/>
  <c r="V2470" i="1"/>
  <c r="X2470" i="1" s="1"/>
  <c r="R2470" i="1"/>
  <c r="Z2470" i="1" l="1"/>
  <c r="AG2470" i="1"/>
  <c r="E73" i="5"/>
  <c r="S2471" i="1"/>
  <c r="T2471" i="1" s="1"/>
  <c r="U2471" i="1" s="1"/>
  <c r="V2471" i="1" l="1"/>
  <c r="X2471" i="1" s="1"/>
  <c r="R2471" i="1"/>
  <c r="Z2471" i="1" l="1"/>
  <c r="AG2471" i="1"/>
  <c r="R73" i="5"/>
  <c r="S2472" i="1"/>
  <c r="T2472" i="1" s="1"/>
  <c r="U2472" i="1" s="1"/>
  <c r="G73" i="5" l="1"/>
  <c r="I73" i="5"/>
  <c r="V2472" i="1"/>
  <c r="X2472" i="1" s="1"/>
  <c r="R2472" i="1"/>
  <c r="Z2472" i="1" l="1"/>
  <c r="AG2472" i="1"/>
  <c r="S2473" i="1"/>
  <c r="T2473" i="1" s="1"/>
  <c r="U2473" i="1" s="1"/>
  <c r="V2473" i="1" l="1"/>
  <c r="X2473" i="1" s="1"/>
  <c r="R2473" i="1"/>
  <c r="Z2473" i="1" l="1"/>
  <c r="AG2473" i="1"/>
  <c r="S2474" i="1"/>
  <c r="T2474" i="1" s="1"/>
  <c r="U2474" i="1" s="1"/>
  <c r="V2474" i="1" l="1"/>
  <c r="X2474" i="1" s="1"/>
  <c r="R2474" i="1"/>
  <c r="S2475" i="1" s="1"/>
  <c r="T2475" i="1" s="1"/>
  <c r="U2475" i="1" s="1"/>
  <c r="Z2474" i="1" l="1"/>
  <c r="AG2474" i="1"/>
  <c r="V2475" i="1"/>
  <c r="X2475" i="1" s="1"/>
  <c r="R2475" i="1"/>
  <c r="Z2475" i="1" l="1"/>
  <c r="AG2475" i="1"/>
  <c r="S2476" i="1"/>
  <c r="T2476" i="1" s="1"/>
  <c r="U2476" i="1" s="1"/>
  <c r="V2476" i="1" l="1"/>
  <c r="X2476" i="1" s="1"/>
  <c r="R2476" i="1"/>
  <c r="Z2476" i="1" l="1"/>
  <c r="AG2476" i="1"/>
  <c r="S2477" i="1"/>
  <c r="T2477" i="1" s="1"/>
  <c r="U2477" i="1" s="1"/>
  <c r="V2477" i="1" l="1"/>
  <c r="X2477" i="1" s="1"/>
  <c r="R2477" i="1"/>
  <c r="Z2477" i="1" l="1"/>
  <c r="AG2477" i="1"/>
  <c r="S2478" i="1"/>
  <c r="T2478" i="1" s="1"/>
  <c r="U2478" i="1" s="1"/>
  <c r="V2478" i="1" l="1"/>
  <c r="X2478" i="1" s="1"/>
  <c r="R2478" i="1"/>
  <c r="Z2478" i="1" l="1"/>
  <c r="AG2478" i="1"/>
  <c r="S2479" i="1"/>
  <c r="T2479" i="1" s="1"/>
  <c r="U2479" i="1" s="1"/>
  <c r="V2479" i="1" l="1"/>
  <c r="X2479" i="1" s="1"/>
  <c r="R2479" i="1"/>
  <c r="Z2479" i="1" l="1"/>
  <c r="AG2479" i="1"/>
  <c r="S2480" i="1"/>
  <c r="T2480" i="1" s="1"/>
  <c r="U2480" i="1" s="1"/>
  <c r="V2480" i="1" l="1"/>
  <c r="X2480" i="1" s="1"/>
  <c r="R2480" i="1"/>
  <c r="Z2480" i="1" l="1"/>
  <c r="AG2480" i="1"/>
  <c r="S2481" i="1"/>
  <c r="T2481" i="1" s="1"/>
  <c r="U2481" i="1" s="1"/>
  <c r="V2481" i="1" l="1"/>
  <c r="X2481" i="1" s="1"/>
  <c r="R2481" i="1"/>
  <c r="Z2481" i="1" l="1"/>
  <c r="AG2481" i="1"/>
  <c r="S2482" i="1"/>
  <c r="T2482" i="1" s="1"/>
  <c r="U2482" i="1" s="1"/>
  <c r="V2482" i="1" l="1"/>
  <c r="X2482" i="1" s="1"/>
  <c r="R2482" i="1"/>
  <c r="Z2482" i="1" l="1"/>
  <c r="AG2482" i="1"/>
  <c r="S2483" i="1"/>
  <c r="T2483" i="1" s="1"/>
  <c r="U2483" i="1" s="1"/>
  <c r="V2483" i="1" l="1"/>
  <c r="X2483" i="1" s="1"/>
  <c r="R2483" i="1"/>
  <c r="Z2483" i="1" l="1"/>
  <c r="AG2483" i="1"/>
  <c r="S2484" i="1"/>
  <c r="T2484" i="1" s="1"/>
  <c r="U2484" i="1" s="1"/>
  <c r="V2484" i="1" l="1"/>
  <c r="X2484" i="1" s="1"/>
  <c r="R2484" i="1"/>
  <c r="Z2484" i="1" l="1"/>
  <c r="AG2484" i="1"/>
  <c r="S2485" i="1"/>
  <c r="T2485" i="1" s="1"/>
  <c r="U2485" i="1" s="1"/>
  <c r="V2485" i="1" l="1"/>
  <c r="X2485" i="1" s="1"/>
  <c r="R2485" i="1"/>
  <c r="S2486" i="1" s="1"/>
  <c r="T2486" i="1" s="1"/>
  <c r="U2486" i="1" s="1"/>
  <c r="Z2485" i="1" l="1"/>
  <c r="AG2485" i="1"/>
  <c r="V2486" i="1"/>
  <c r="X2486" i="1" s="1"/>
  <c r="R2486" i="1"/>
  <c r="Z2486" i="1" l="1"/>
  <c r="AG2486" i="1"/>
  <c r="S2487" i="1"/>
  <c r="T2487" i="1" s="1"/>
  <c r="U2487" i="1" s="1"/>
  <c r="V2487" i="1" l="1"/>
  <c r="X2487" i="1" s="1"/>
  <c r="R2487" i="1"/>
  <c r="Z2487" i="1" l="1"/>
  <c r="AG2487" i="1"/>
  <c r="S2488" i="1"/>
  <c r="T2488" i="1" s="1"/>
  <c r="U2488" i="1" s="1"/>
  <c r="V2488" i="1" l="1"/>
  <c r="X2488" i="1" s="1"/>
  <c r="R2488" i="1"/>
  <c r="Z2488" i="1" l="1"/>
  <c r="AG2488" i="1"/>
  <c r="S2489" i="1"/>
  <c r="T2489" i="1" s="1"/>
  <c r="U2489" i="1" s="1"/>
  <c r="V2489" i="1" l="1"/>
  <c r="X2489" i="1" s="1"/>
  <c r="R2489" i="1"/>
  <c r="Z2489" i="1" l="1"/>
  <c r="AG2489" i="1"/>
  <c r="S2490" i="1"/>
  <c r="T2490" i="1" s="1"/>
  <c r="U2490" i="1" s="1"/>
  <c r="V2490" i="1" l="1"/>
  <c r="X2490" i="1" s="1"/>
  <c r="R2490" i="1"/>
  <c r="Z2490" i="1" l="1"/>
  <c r="AG2490" i="1"/>
  <c r="S2491" i="1"/>
  <c r="T2491" i="1" s="1"/>
  <c r="U2491" i="1" s="1"/>
  <c r="V2491" i="1" l="1"/>
  <c r="X2491" i="1" s="1"/>
  <c r="R2491" i="1"/>
  <c r="Z2491" i="1" l="1"/>
  <c r="AG2491" i="1"/>
  <c r="S2492" i="1"/>
  <c r="T2492" i="1" s="1"/>
  <c r="U2492" i="1" s="1"/>
  <c r="V2492" i="1" l="1"/>
  <c r="X2492" i="1" s="1"/>
  <c r="R2492" i="1"/>
  <c r="Z2492" i="1" l="1"/>
  <c r="AG2492" i="1"/>
  <c r="S2493" i="1"/>
  <c r="T2493" i="1" s="1"/>
  <c r="U2493" i="1" s="1"/>
  <c r="V2493" i="1" l="1"/>
  <c r="X2493" i="1" s="1"/>
  <c r="R2493" i="1"/>
  <c r="Z2493" i="1" l="1"/>
  <c r="AG2493" i="1"/>
  <c r="S2494" i="1"/>
  <c r="T2494" i="1" s="1"/>
  <c r="U2494" i="1" s="1"/>
  <c r="V2494" i="1" l="1"/>
  <c r="X2494" i="1" s="1"/>
  <c r="R2494" i="1"/>
  <c r="S2495" i="1" s="1"/>
  <c r="T2495" i="1" s="1"/>
  <c r="U2495" i="1" s="1"/>
  <c r="Z2494" i="1" l="1"/>
  <c r="AG2494" i="1"/>
  <c r="V2495" i="1"/>
  <c r="X2495" i="1" s="1"/>
  <c r="R2495" i="1"/>
  <c r="Z2495" i="1" l="1"/>
  <c r="AG2495" i="1"/>
  <c r="S2496" i="1"/>
  <c r="T2496" i="1" s="1"/>
  <c r="U2496" i="1" s="1"/>
  <c r="V2496" i="1" l="1"/>
  <c r="X2496" i="1" s="1"/>
  <c r="R2496" i="1"/>
  <c r="Z2496" i="1" l="1"/>
  <c r="AG2496" i="1"/>
  <c r="S2497" i="1"/>
  <c r="T2497" i="1" s="1"/>
  <c r="U2497" i="1" s="1"/>
  <c r="V2497" i="1" l="1"/>
  <c r="X2497" i="1" s="1"/>
  <c r="R2497" i="1"/>
  <c r="Z2497" i="1" l="1"/>
  <c r="AG2497" i="1"/>
  <c r="S2498" i="1"/>
  <c r="T2498" i="1" s="1"/>
  <c r="U2498" i="1" s="1"/>
  <c r="V2498" i="1" l="1"/>
  <c r="X2498" i="1" s="1"/>
  <c r="R2498" i="1"/>
  <c r="S2499" i="1" s="1"/>
  <c r="T2499" i="1" s="1"/>
  <c r="U2499" i="1" s="1"/>
  <c r="Z2498" i="1" l="1"/>
  <c r="AG2498" i="1"/>
  <c r="V2499" i="1"/>
  <c r="X2499" i="1" s="1"/>
  <c r="R2499" i="1"/>
  <c r="Z2499" i="1" l="1"/>
  <c r="AG2499" i="1"/>
  <c r="S2500" i="1"/>
  <c r="T2500" i="1" s="1"/>
  <c r="U2500" i="1" s="1"/>
  <c r="V2500" i="1" l="1"/>
  <c r="X2500" i="1" s="1"/>
  <c r="R2500" i="1"/>
  <c r="Z2500" i="1" l="1"/>
  <c r="AG2500" i="1"/>
  <c r="E74" i="5"/>
  <c r="S2501" i="1"/>
  <c r="T2501" i="1" s="1"/>
  <c r="U2501" i="1" s="1"/>
  <c r="V2501" i="1" l="1"/>
  <c r="X2501" i="1" s="1"/>
  <c r="R2501" i="1"/>
  <c r="Z2501" i="1" l="1"/>
  <c r="AG2501" i="1"/>
  <c r="R74" i="5"/>
  <c r="S2502" i="1"/>
  <c r="T2502" i="1" s="1"/>
  <c r="U2502" i="1" s="1"/>
  <c r="G74" i="5"/>
  <c r="I74" i="5"/>
  <c r="V2502" i="1" l="1"/>
  <c r="X2502" i="1" s="1"/>
  <c r="R2502" i="1"/>
  <c r="Z2502" i="1" l="1"/>
  <c r="AG2502" i="1"/>
  <c r="S2503" i="1"/>
  <c r="T2503" i="1" s="1"/>
  <c r="U2503" i="1" s="1"/>
  <c r="V2503" i="1" l="1"/>
  <c r="X2503" i="1" s="1"/>
  <c r="R2503" i="1"/>
  <c r="Z2503" i="1" l="1"/>
  <c r="AG2503" i="1"/>
  <c r="S2504" i="1"/>
  <c r="T2504" i="1" s="1"/>
  <c r="U2504" i="1" s="1"/>
  <c r="V2504" i="1" l="1"/>
  <c r="X2504" i="1" s="1"/>
  <c r="R2504" i="1"/>
  <c r="Z2504" i="1" l="1"/>
  <c r="AG2504" i="1"/>
  <c r="S2505" i="1"/>
  <c r="T2505" i="1" s="1"/>
  <c r="U2505" i="1" s="1"/>
  <c r="V2505" i="1" l="1"/>
  <c r="X2505" i="1" s="1"/>
  <c r="R2505" i="1"/>
  <c r="Z2505" i="1" l="1"/>
  <c r="AG2505" i="1"/>
  <c r="S2506" i="1"/>
  <c r="T2506" i="1" s="1"/>
  <c r="U2506" i="1" s="1"/>
  <c r="V2506" i="1" l="1"/>
  <c r="X2506" i="1" s="1"/>
  <c r="R2506" i="1"/>
  <c r="Z2506" i="1" l="1"/>
  <c r="AG2506" i="1"/>
  <c r="S2507" i="1"/>
  <c r="T2507" i="1" s="1"/>
  <c r="U2507" i="1" s="1"/>
  <c r="V2507" i="1" l="1"/>
  <c r="X2507" i="1" s="1"/>
  <c r="R2507" i="1"/>
  <c r="Z2507" i="1" l="1"/>
  <c r="AG2507" i="1"/>
  <c r="S2508" i="1"/>
  <c r="T2508" i="1" s="1"/>
  <c r="U2508" i="1" s="1"/>
  <c r="V2508" i="1" l="1"/>
  <c r="X2508" i="1" s="1"/>
  <c r="R2508" i="1"/>
  <c r="Z2508" i="1" l="1"/>
  <c r="AG2508" i="1"/>
  <c r="S2509" i="1"/>
  <c r="T2509" i="1" s="1"/>
  <c r="U2509" i="1" s="1"/>
  <c r="V2509" i="1" l="1"/>
  <c r="X2509" i="1" s="1"/>
  <c r="R2509" i="1"/>
  <c r="Z2509" i="1" l="1"/>
  <c r="AG2509" i="1"/>
  <c r="S2510" i="1"/>
  <c r="T2510" i="1" s="1"/>
  <c r="U2510" i="1" s="1"/>
  <c r="V2510" i="1" l="1"/>
  <c r="X2510" i="1" s="1"/>
  <c r="R2510" i="1"/>
  <c r="Z2510" i="1" l="1"/>
  <c r="AG2510" i="1"/>
  <c r="S2511" i="1"/>
  <c r="T2511" i="1" s="1"/>
  <c r="U2511" i="1" s="1"/>
  <c r="V2511" i="1" l="1"/>
  <c r="X2511" i="1" s="1"/>
  <c r="R2511" i="1"/>
  <c r="S2512" i="1" s="1"/>
  <c r="T2512" i="1" s="1"/>
  <c r="U2512" i="1" s="1"/>
  <c r="Z2511" i="1" l="1"/>
  <c r="AG2511" i="1"/>
  <c r="V2512" i="1"/>
  <c r="X2512" i="1" s="1"/>
  <c r="R2512" i="1"/>
  <c r="Z2512" i="1" l="1"/>
  <c r="AG2512" i="1"/>
  <c r="S2513" i="1"/>
  <c r="T2513" i="1" s="1"/>
  <c r="U2513" i="1" s="1"/>
  <c r="V2513" i="1" l="1"/>
  <c r="X2513" i="1" s="1"/>
  <c r="R2513" i="1"/>
  <c r="Z2513" i="1" l="1"/>
  <c r="AG2513" i="1"/>
  <c r="S2514" i="1"/>
  <c r="T2514" i="1" s="1"/>
  <c r="U2514" i="1" s="1"/>
  <c r="V2514" i="1" l="1"/>
  <c r="X2514" i="1" s="1"/>
  <c r="R2514" i="1"/>
  <c r="S2515" i="1" s="1"/>
  <c r="T2515" i="1" s="1"/>
  <c r="U2515" i="1" s="1"/>
  <c r="Z2514" i="1" l="1"/>
  <c r="AG2514" i="1"/>
  <c r="V2515" i="1"/>
  <c r="X2515" i="1" s="1"/>
  <c r="R2515" i="1"/>
  <c r="Z2515" i="1" l="1"/>
  <c r="AG2515" i="1"/>
  <c r="S2516" i="1"/>
  <c r="T2516" i="1" s="1"/>
  <c r="U2516" i="1" s="1"/>
  <c r="V2516" i="1" l="1"/>
  <c r="X2516" i="1" s="1"/>
  <c r="R2516" i="1"/>
  <c r="Z2516" i="1" l="1"/>
  <c r="AG2516" i="1"/>
  <c r="S2517" i="1"/>
  <c r="T2517" i="1" s="1"/>
  <c r="U2517" i="1" s="1"/>
  <c r="V2517" i="1" l="1"/>
  <c r="X2517" i="1" s="1"/>
  <c r="R2517" i="1"/>
  <c r="Z2517" i="1" l="1"/>
  <c r="AG2517" i="1"/>
  <c r="S2518" i="1"/>
  <c r="T2518" i="1" s="1"/>
  <c r="U2518" i="1" s="1"/>
  <c r="V2518" i="1" l="1"/>
  <c r="X2518" i="1" s="1"/>
  <c r="R2518" i="1"/>
  <c r="Z2518" i="1" l="1"/>
  <c r="AG2518" i="1"/>
  <c r="S2519" i="1"/>
  <c r="T2519" i="1" s="1"/>
  <c r="U2519" i="1" s="1"/>
  <c r="V2519" i="1" l="1"/>
  <c r="X2519" i="1" s="1"/>
  <c r="R2519" i="1"/>
  <c r="Z2519" i="1" l="1"/>
  <c r="AG2519" i="1"/>
  <c r="S2520" i="1"/>
  <c r="T2520" i="1" s="1"/>
  <c r="U2520" i="1" s="1"/>
  <c r="V2520" i="1" l="1"/>
  <c r="X2520" i="1" s="1"/>
  <c r="R2520" i="1"/>
  <c r="Z2520" i="1" l="1"/>
  <c r="AG2520" i="1"/>
  <c r="S2521" i="1"/>
  <c r="T2521" i="1" s="1"/>
  <c r="U2521" i="1" s="1"/>
  <c r="V2521" i="1" l="1"/>
  <c r="X2521" i="1" s="1"/>
  <c r="R2521" i="1"/>
  <c r="Z2521" i="1" l="1"/>
  <c r="AG2521" i="1"/>
  <c r="S2522" i="1"/>
  <c r="T2522" i="1" s="1"/>
  <c r="U2522" i="1" s="1"/>
  <c r="V2522" i="1" l="1"/>
  <c r="X2522" i="1" s="1"/>
  <c r="R2522" i="1"/>
  <c r="Z2522" i="1" l="1"/>
  <c r="AG2522" i="1"/>
  <c r="S2523" i="1"/>
  <c r="T2523" i="1" s="1"/>
  <c r="U2523" i="1" s="1"/>
  <c r="V2523" i="1" l="1"/>
  <c r="X2523" i="1" s="1"/>
  <c r="R2523" i="1"/>
  <c r="Z2523" i="1" l="1"/>
  <c r="AG2523" i="1"/>
  <c r="S2524" i="1"/>
  <c r="T2524" i="1" s="1"/>
  <c r="U2524" i="1" s="1"/>
  <c r="V2524" i="1" l="1"/>
  <c r="X2524" i="1" s="1"/>
  <c r="R2524" i="1"/>
  <c r="Z2524" i="1" l="1"/>
  <c r="AG2524" i="1"/>
  <c r="S2525" i="1"/>
  <c r="T2525" i="1" s="1"/>
  <c r="U2525" i="1" s="1"/>
  <c r="V2525" i="1" l="1"/>
  <c r="X2525" i="1" s="1"/>
  <c r="R2525" i="1"/>
  <c r="Z2525" i="1" l="1"/>
  <c r="AG2525" i="1"/>
  <c r="S2526" i="1"/>
  <c r="T2526" i="1" s="1"/>
  <c r="U2526" i="1" s="1"/>
  <c r="V2526" i="1" l="1"/>
  <c r="X2526" i="1" s="1"/>
  <c r="R2526" i="1"/>
  <c r="Z2526" i="1" l="1"/>
  <c r="AG2526" i="1"/>
  <c r="S2527" i="1"/>
  <c r="T2527" i="1" s="1"/>
  <c r="U2527" i="1" s="1"/>
  <c r="V2527" i="1" l="1"/>
  <c r="X2527" i="1" s="1"/>
  <c r="R2527" i="1"/>
  <c r="Z2527" i="1" l="1"/>
  <c r="AG2527" i="1"/>
  <c r="S2528" i="1"/>
  <c r="T2528" i="1" s="1"/>
  <c r="U2528" i="1" s="1"/>
  <c r="V2528" i="1" l="1"/>
  <c r="X2528" i="1" s="1"/>
  <c r="R2528" i="1"/>
  <c r="Z2528" i="1" l="1"/>
  <c r="AG2528" i="1"/>
  <c r="S2529" i="1"/>
  <c r="T2529" i="1" s="1"/>
  <c r="U2529" i="1" s="1"/>
  <c r="V2529" i="1" l="1"/>
  <c r="X2529" i="1" s="1"/>
  <c r="R2529" i="1"/>
  <c r="Z2529" i="1" l="1"/>
  <c r="AG2529" i="1"/>
  <c r="S2530" i="1"/>
  <c r="T2530" i="1" s="1"/>
  <c r="U2530" i="1" s="1"/>
  <c r="V2530" i="1" l="1"/>
  <c r="X2530" i="1" s="1"/>
  <c r="R2530" i="1"/>
  <c r="Z2530" i="1" l="1"/>
  <c r="AG2530" i="1"/>
  <c r="S2531" i="1"/>
  <c r="T2531" i="1" s="1"/>
  <c r="U2531" i="1" s="1"/>
  <c r="V2531" i="1" l="1"/>
  <c r="X2531" i="1" s="1"/>
  <c r="R2531" i="1"/>
  <c r="Z2531" i="1" l="1"/>
  <c r="AG2531" i="1"/>
  <c r="E75" i="5"/>
  <c r="S2532" i="1"/>
  <c r="T2532" i="1" s="1"/>
  <c r="U2532" i="1" s="1"/>
  <c r="V2532" i="1" l="1"/>
  <c r="X2532" i="1" s="1"/>
  <c r="R2532" i="1"/>
  <c r="Z2532" i="1" l="1"/>
  <c r="AG2532" i="1"/>
  <c r="R75" i="5"/>
  <c r="I75" i="5"/>
  <c r="G75" i="5"/>
  <c r="S2533" i="1"/>
  <c r="T2533" i="1" s="1"/>
  <c r="U2533" i="1" s="1"/>
  <c r="V2533" i="1" l="1"/>
  <c r="X2533" i="1" s="1"/>
  <c r="R2533" i="1"/>
  <c r="Z2533" i="1" l="1"/>
  <c r="AG2533" i="1"/>
  <c r="S2534" i="1"/>
  <c r="T2534" i="1" s="1"/>
  <c r="U2534" i="1" s="1"/>
  <c r="V2534" i="1" l="1"/>
  <c r="X2534" i="1" s="1"/>
  <c r="R2534" i="1"/>
  <c r="Z2534" i="1" l="1"/>
  <c r="AG2534" i="1"/>
  <c r="S2535" i="1"/>
  <c r="T2535" i="1" s="1"/>
  <c r="U2535" i="1" s="1"/>
  <c r="V2535" i="1" l="1"/>
  <c r="X2535" i="1" s="1"/>
  <c r="R2535" i="1"/>
  <c r="Z2535" i="1" l="1"/>
  <c r="AG2535" i="1"/>
  <c r="S2536" i="1"/>
  <c r="T2536" i="1" s="1"/>
  <c r="U2536" i="1" s="1"/>
  <c r="V2536" i="1" l="1"/>
  <c r="X2536" i="1" s="1"/>
  <c r="R2536" i="1"/>
  <c r="Z2536" i="1" l="1"/>
  <c r="AG2536" i="1"/>
  <c r="S2537" i="1"/>
  <c r="T2537" i="1" s="1"/>
  <c r="U2537" i="1" s="1"/>
  <c r="V2537" i="1" l="1"/>
  <c r="X2537" i="1" s="1"/>
  <c r="R2537" i="1"/>
  <c r="S2538" i="1" s="1"/>
  <c r="T2538" i="1" s="1"/>
  <c r="U2538" i="1" s="1"/>
  <c r="Z2537" i="1" l="1"/>
  <c r="AG2537" i="1"/>
  <c r="V2538" i="1"/>
  <c r="X2538" i="1" s="1"/>
  <c r="R2538" i="1"/>
  <c r="Z2538" i="1" l="1"/>
  <c r="AG2538" i="1"/>
  <c r="S2539" i="1"/>
  <c r="T2539" i="1" s="1"/>
  <c r="U2539" i="1" s="1"/>
  <c r="V2539" i="1" l="1"/>
  <c r="X2539" i="1" s="1"/>
  <c r="R2539" i="1"/>
  <c r="Z2539" i="1" l="1"/>
  <c r="AG2539" i="1"/>
  <c r="S2540" i="1"/>
  <c r="T2540" i="1" s="1"/>
  <c r="U2540" i="1" s="1"/>
  <c r="V2540" i="1" l="1"/>
  <c r="X2540" i="1" s="1"/>
  <c r="R2540" i="1"/>
  <c r="Z2540" i="1" l="1"/>
  <c r="AG2540" i="1"/>
  <c r="S2541" i="1"/>
  <c r="T2541" i="1" s="1"/>
  <c r="U2541" i="1" s="1"/>
  <c r="V2541" i="1" l="1"/>
  <c r="X2541" i="1" s="1"/>
  <c r="R2541" i="1"/>
  <c r="Z2541" i="1" l="1"/>
  <c r="AG2541" i="1"/>
  <c r="S2542" i="1"/>
  <c r="T2542" i="1" s="1"/>
  <c r="U2542" i="1" s="1"/>
  <c r="V2542" i="1" l="1"/>
  <c r="X2542" i="1" s="1"/>
  <c r="R2542" i="1"/>
  <c r="S2543" i="1" s="1"/>
  <c r="T2543" i="1" s="1"/>
  <c r="U2543" i="1" s="1"/>
  <c r="Z2542" i="1" l="1"/>
  <c r="AG2542" i="1"/>
  <c r="V2543" i="1"/>
  <c r="X2543" i="1" s="1"/>
  <c r="R2543" i="1"/>
  <c r="Z2543" i="1" l="1"/>
  <c r="AG2543" i="1"/>
  <c r="S2544" i="1"/>
  <c r="T2544" i="1" s="1"/>
  <c r="U2544" i="1" s="1"/>
  <c r="V2544" i="1" l="1"/>
  <c r="X2544" i="1" s="1"/>
  <c r="R2544" i="1"/>
  <c r="Z2544" i="1" l="1"/>
  <c r="AG2544" i="1"/>
  <c r="S2545" i="1"/>
  <c r="T2545" i="1" s="1"/>
  <c r="U2545" i="1" s="1"/>
  <c r="V2545" i="1" l="1"/>
  <c r="X2545" i="1" s="1"/>
  <c r="R2545" i="1"/>
  <c r="S2546" i="1" s="1"/>
  <c r="T2546" i="1" s="1"/>
  <c r="U2546" i="1" s="1"/>
  <c r="Z2545" i="1" l="1"/>
  <c r="AG2545" i="1"/>
  <c r="V2546" i="1"/>
  <c r="X2546" i="1" s="1"/>
  <c r="R2546" i="1"/>
  <c r="S2547" i="1" s="1"/>
  <c r="T2547" i="1" s="1"/>
  <c r="U2547" i="1" s="1"/>
  <c r="Z2546" i="1" l="1"/>
  <c r="AG2546" i="1"/>
  <c r="V2547" i="1"/>
  <c r="X2547" i="1" s="1"/>
  <c r="R2547" i="1"/>
  <c r="S2548" i="1" s="1"/>
  <c r="T2548" i="1" s="1"/>
  <c r="U2548" i="1" s="1"/>
  <c r="Z2547" i="1" l="1"/>
  <c r="AG2547" i="1"/>
  <c r="V2548" i="1"/>
  <c r="X2548" i="1" s="1"/>
  <c r="R2548" i="1"/>
  <c r="S2549" i="1" s="1"/>
  <c r="T2549" i="1" s="1"/>
  <c r="U2549" i="1" s="1"/>
  <c r="Z2548" i="1" l="1"/>
  <c r="AG2548" i="1"/>
  <c r="V2549" i="1"/>
  <c r="X2549" i="1" s="1"/>
  <c r="R2549" i="1"/>
  <c r="Z2549" i="1" l="1"/>
  <c r="AG2549" i="1"/>
  <c r="S2550" i="1"/>
  <c r="T2550" i="1" s="1"/>
  <c r="U2550" i="1" s="1"/>
  <c r="V2550" i="1" l="1"/>
  <c r="X2550" i="1" s="1"/>
  <c r="R2550" i="1"/>
  <c r="S2551" i="1" s="1"/>
  <c r="T2551" i="1" s="1"/>
  <c r="U2551" i="1" s="1"/>
  <c r="Z2550" i="1" l="1"/>
  <c r="AG2550" i="1"/>
  <c r="V2551" i="1"/>
  <c r="X2551" i="1" s="1"/>
  <c r="R2551" i="1"/>
  <c r="S2552" i="1" s="1"/>
  <c r="T2552" i="1" s="1"/>
  <c r="U2552" i="1" s="1"/>
  <c r="Z2551" i="1" l="1"/>
  <c r="AG2551" i="1"/>
  <c r="V2552" i="1"/>
  <c r="X2552" i="1" s="1"/>
  <c r="R2552" i="1"/>
  <c r="Z2552" i="1" l="1"/>
  <c r="AG2552" i="1"/>
  <c r="S2553" i="1"/>
  <c r="T2553" i="1" s="1"/>
  <c r="U2553" i="1" s="1"/>
  <c r="V2553" i="1" l="1"/>
  <c r="X2553" i="1" s="1"/>
  <c r="R2553" i="1"/>
  <c r="S2554" i="1" s="1"/>
  <c r="T2554" i="1" s="1"/>
  <c r="U2554" i="1" s="1"/>
  <c r="Z2553" i="1" l="1"/>
  <c r="AG2553" i="1"/>
  <c r="V2554" i="1"/>
  <c r="X2554" i="1" s="1"/>
  <c r="R2554" i="1"/>
  <c r="Z2554" i="1" l="1"/>
  <c r="AG2554" i="1"/>
  <c r="S2555" i="1"/>
  <c r="T2555" i="1" s="1"/>
  <c r="U2555" i="1" s="1"/>
  <c r="V2555" i="1" l="1"/>
  <c r="X2555" i="1" s="1"/>
  <c r="R2555" i="1"/>
  <c r="Z2555" i="1" l="1"/>
  <c r="AG2555" i="1"/>
  <c r="S2556" i="1"/>
  <c r="T2556" i="1" s="1"/>
  <c r="U2556" i="1" s="1"/>
  <c r="V2556" i="1" l="1"/>
  <c r="X2556" i="1" s="1"/>
  <c r="R2556" i="1"/>
  <c r="Z2556" i="1" l="1"/>
  <c r="AG2556" i="1"/>
  <c r="S2557" i="1"/>
  <c r="T2557" i="1" s="1"/>
  <c r="U2557" i="1" s="1"/>
  <c r="V2557" i="1" l="1"/>
  <c r="X2557" i="1" s="1"/>
  <c r="R2557" i="1"/>
  <c r="Z2557" i="1" l="1"/>
  <c r="AG2557" i="1"/>
  <c r="S2558" i="1"/>
  <c r="T2558" i="1" s="1"/>
  <c r="U2558" i="1" s="1"/>
  <c r="V2558" i="1" l="1"/>
  <c r="X2558" i="1" s="1"/>
  <c r="R2558" i="1"/>
  <c r="Z2558" i="1" l="1"/>
  <c r="AG2558" i="1"/>
  <c r="S2559" i="1"/>
  <c r="T2559" i="1" s="1"/>
  <c r="U2559" i="1" s="1"/>
  <c r="V2559" i="1" l="1"/>
  <c r="X2559" i="1" s="1"/>
  <c r="R2559" i="1"/>
  <c r="Z2559" i="1" l="1"/>
  <c r="AG2559" i="1"/>
  <c r="S2560" i="1"/>
  <c r="T2560" i="1" s="1"/>
  <c r="U2560" i="1" s="1"/>
  <c r="V2560" i="1" l="1"/>
  <c r="X2560" i="1" s="1"/>
  <c r="R2560" i="1"/>
  <c r="Z2560" i="1" l="1"/>
  <c r="AG2560" i="1"/>
  <c r="S2561" i="1"/>
  <c r="T2561" i="1" s="1"/>
  <c r="U2561" i="1" s="1"/>
  <c r="V2561" i="1" l="1"/>
  <c r="X2561" i="1" s="1"/>
  <c r="R2561" i="1"/>
  <c r="Z2561" i="1" l="1"/>
  <c r="AG2561" i="1"/>
  <c r="S2562" i="1"/>
  <c r="T2562" i="1" s="1"/>
  <c r="U2562" i="1" s="1"/>
  <c r="V2562" i="1" l="1"/>
  <c r="X2562" i="1" s="1"/>
  <c r="R2562" i="1"/>
  <c r="Z2562" i="1" l="1"/>
  <c r="AG2562" i="1"/>
  <c r="E76" i="5"/>
  <c r="S2563" i="1"/>
  <c r="T2563" i="1" s="1"/>
  <c r="U2563" i="1" s="1"/>
  <c r="V2563" i="1" l="1"/>
  <c r="X2563" i="1" s="1"/>
  <c r="R2563" i="1"/>
  <c r="Z2563" i="1" l="1"/>
  <c r="AG2563" i="1"/>
  <c r="R76" i="5"/>
  <c r="S2564" i="1"/>
  <c r="T2564" i="1" s="1"/>
  <c r="U2564" i="1" s="1"/>
  <c r="I76" i="5" l="1"/>
  <c r="V2564" i="1"/>
  <c r="X2564" i="1" s="1"/>
  <c r="G76" i="5"/>
  <c r="R2564" i="1"/>
  <c r="S2565" i="1" s="1"/>
  <c r="T2565" i="1" s="1"/>
  <c r="U2565" i="1" s="1"/>
  <c r="Z2564" i="1" l="1"/>
  <c r="AG2564" i="1"/>
  <c r="V2565" i="1"/>
  <c r="X2565" i="1" s="1"/>
  <c r="R2565" i="1"/>
  <c r="S2566" i="1" s="1"/>
  <c r="T2566" i="1" s="1"/>
  <c r="U2566" i="1" s="1"/>
  <c r="Z2565" i="1" l="1"/>
  <c r="AG2565" i="1"/>
  <c r="V2566" i="1"/>
  <c r="X2566" i="1" s="1"/>
  <c r="R2566" i="1"/>
  <c r="Z2566" i="1" l="1"/>
  <c r="AG2566" i="1"/>
  <c r="S2567" i="1"/>
  <c r="T2567" i="1" s="1"/>
  <c r="U2567" i="1" s="1"/>
  <c r="V2567" i="1" l="1"/>
  <c r="X2567" i="1" s="1"/>
  <c r="R2567" i="1"/>
  <c r="S2568" i="1" s="1"/>
  <c r="T2568" i="1" s="1"/>
  <c r="U2568" i="1" s="1"/>
  <c r="Z2567" i="1" l="1"/>
  <c r="AG2567" i="1"/>
  <c r="V2568" i="1"/>
  <c r="X2568" i="1" s="1"/>
  <c r="R2568" i="1"/>
  <c r="S2569" i="1" s="1"/>
  <c r="T2569" i="1" s="1"/>
  <c r="U2569" i="1" s="1"/>
  <c r="Z2568" i="1" l="1"/>
  <c r="AG2568" i="1"/>
  <c r="V2569" i="1"/>
  <c r="X2569" i="1" s="1"/>
  <c r="R2569" i="1"/>
  <c r="S2570" i="1" s="1"/>
  <c r="T2570" i="1" s="1"/>
  <c r="U2570" i="1" s="1"/>
  <c r="AG2675" i="1"/>
  <c r="Z2569" i="1" l="1"/>
  <c r="AG2569" i="1"/>
  <c r="V2570" i="1"/>
  <c r="X2570" i="1" s="1"/>
  <c r="R2570" i="1"/>
  <c r="AG2676" i="1"/>
  <c r="Z2570" i="1" l="1"/>
  <c r="AG2570" i="1"/>
  <c r="S2571" i="1"/>
  <c r="T2571" i="1" s="1"/>
  <c r="U2571" i="1" s="1"/>
  <c r="AG2677" i="1"/>
  <c r="V2571" i="1" l="1"/>
  <c r="X2571" i="1" s="1"/>
  <c r="R2571" i="1"/>
  <c r="AG2678" i="1"/>
  <c r="Z2571" i="1" l="1"/>
  <c r="AG2571" i="1"/>
  <c r="S2572" i="1"/>
  <c r="T2572" i="1" s="1"/>
  <c r="U2572" i="1" s="1"/>
  <c r="AG2679" i="1"/>
  <c r="V2572" i="1" l="1"/>
  <c r="X2572" i="1" s="1"/>
  <c r="R2572" i="1"/>
  <c r="AG2680" i="1"/>
  <c r="Z2572" i="1" l="1"/>
  <c r="AG2572" i="1"/>
  <c r="S2573" i="1"/>
  <c r="T2573" i="1" s="1"/>
  <c r="U2573" i="1" s="1"/>
  <c r="AG2681" i="1"/>
  <c r="V2573" i="1" l="1"/>
  <c r="X2573" i="1" s="1"/>
  <c r="R2573" i="1"/>
  <c r="S2574" i="1" s="1"/>
  <c r="T2574" i="1" s="1"/>
  <c r="U2574" i="1" s="1"/>
  <c r="AG2682" i="1"/>
  <c r="Z2573" i="1" l="1"/>
  <c r="AG2573" i="1"/>
  <c r="V2574" i="1"/>
  <c r="X2574" i="1" s="1"/>
  <c r="R2574" i="1"/>
  <c r="S2575" i="1" s="1"/>
  <c r="T2575" i="1" s="1"/>
  <c r="U2575" i="1" s="1"/>
  <c r="AG2683" i="1"/>
  <c r="Z2574" i="1" l="1"/>
  <c r="AG2574" i="1"/>
  <c r="V2575" i="1"/>
  <c r="X2575" i="1" s="1"/>
  <c r="R2575" i="1"/>
  <c r="AG2684" i="1"/>
  <c r="Z2575" i="1" l="1"/>
  <c r="AG2575" i="1"/>
  <c r="S2576" i="1"/>
  <c r="T2576" i="1" s="1"/>
  <c r="U2576" i="1" s="1"/>
  <c r="AG2685" i="1"/>
  <c r="V2576" i="1" l="1"/>
  <c r="X2576" i="1" s="1"/>
  <c r="R2576" i="1"/>
  <c r="S2577" i="1" s="1"/>
  <c r="T2577" i="1" s="1"/>
  <c r="U2577" i="1" s="1"/>
  <c r="Z2576" i="1" l="1"/>
  <c r="AG2576" i="1"/>
  <c r="V2577" i="1"/>
  <c r="X2577" i="1" s="1"/>
  <c r="R2577" i="1"/>
  <c r="S2578" i="1" s="1"/>
  <c r="T2578" i="1" s="1"/>
  <c r="U2578" i="1" s="1"/>
  <c r="AG2686" i="1"/>
  <c r="Z2577" i="1" l="1"/>
  <c r="AG2577" i="1"/>
  <c r="V2578" i="1"/>
  <c r="X2578" i="1" s="1"/>
  <c r="R2578" i="1"/>
  <c r="AG2687" i="1"/>
  <c r="Z2578" i="1" l="1"/>
  <c r="AG2578" i="1"/>
  <c r="S2579" i="1"/>
  <c r="T2579" i="1" s="1"/>
  <c r="U2579" i="1" s="1"/>
  <c r="AG2689" i="1"/>
  <c r="AG2688" i="1"/>
  <c r="R2579" i="1" l="1"/>
  <c r="V2579" i="1"/>
  <c r="X2579" i="1" s="1"/>
  <c r="S2580" i="1"/>
  <c r="T2580" i="1" s="1"/>
  <c r="U2580" i="1" s="1"/>
  <c r="AG2691" i="1"/>
  <c r="AG2690" i="1"/>
  <c r="R2580" i="1" l="1"/>
  <c r="Z2579" i="1"/>
  <c r="AG2579" i="1"/>
  <c r="V2580" i="1"/>
  <c r="X2580" i="1" s="1"/>
  <c r="S2581" i="1"/>
  <c r="T2581" i="1" s="1"/>
  <c r="U2581" i="1" s="1"/>
  <c r="AG2692" i="1"/>
  <c r="Z2580" i="1" l="1"/>
  <c r="AG2580" i="1"/>
  <c r="R2581" i="1"/>
  <c r="S2582" i="1" s="1"/>
  <c r="T2582" i="1" s="1"/>
  <c r="U2582" i="1" s="1"/>
  <c r="V2581" i="1"/>
  <c r="X2581" i="1" s="1"/>
  <c r="AG2693" i="1"/>
  <c r="Z2581" i="1" l="1"/>
  <c r="AG2581" i="1"/>
  <c r="V2582" i="1"/>
  <c r="X2582" i="1" s="1"/>
  <c r="R2582" i="1"/>
  <c r="S2583" i="1" s="1"/>
  <c r="T2583" i="1" s="1"/>
  <c r="U2583" i="1" s="1"/>
  <c r="AG2694" i="1"/>
  <c r="Z2582" i="1" l="1"/>
  <c r="AG2582" i="1"/>
  <c r="V2583" i="1"/>
  <c r="X2583" i="1" s="1"/>
  <c r="R2583" i="1"/>
  <c r="S2584" i="1" s="1"/>
  <c r="T2584" i="1" s="1"/>
  <c r="U2584" i="1" s="1"/>
  <c r="AG2695" i="1"/>
  <c r="Z2583" i="1" l="1"/>
  <c r="AG2583" i="1"/>
  <c r="V2584" i="1"/>
  <c r="X2584" i="1" s="1"/>
  <c r="R2584" i="1"/>
  <c r="S2585" i="1" s="1"/>
  <c r="T2585" i="1" s="1"/>
  <c r="U2585" i="1" s="1"/>
  <c r="AG2696" i="1"/>
  <c r="Z2584" i="1" l="1"/>
  <c r="AG2584" i="1"/>
  <c r="V2585" i="1"/>
  <c r="X2585" i="1" s="1"/>
  <c r="R2585" i="1"/>
  <c r="S2586" i="1" s="1"/>
  <c r="T2586" i="1" s="1"/>
  <c r="U2586" i="1" s="1"/>
  <c r="AG2697" i="1"/>
  <c r="Z2585" i="1" l="1"/>
  <c r="AG2585" i="1"/>
  <c r="V2586" i="1"/>
  <c r="X2586" i="1" s="1"/>
  <c r="R2586" i="1"/>
  <c r="S2587" i="1" s="1"/>
  <c r="T2587" i="1" s="1"/>
  <c r="U2587" i="1" s="1"/>
  <c r="AG2698" i="1"/>
  <c r="Z2586" i="1" l="1"/>
  <c r="AG2586" i="1"/>
  <c r="V2587" i="1"/>
  <c r="X2587" i="1" s="1"/>
  <c r="R2587" i="1"/>
  <c r="AG2699" i="1"/>
  <c r="Z2587" i="1" l="1"/>
  <c r="AG2587" i="1"/>
  <c r="S2588" i="1"/>
  <c r="T2588" i="1" s="1"/>
  <c r="U2588" i="1" s="1"/>
  <c r="AG2700" i="1"/>
  <c r="V2588" i="1" l="1"/>
  <c r="X2588" i="1" s="1"/>
  <c r="R2588" i="1"/>
  <c r="S2589" i="1" s="1"/>
  <c r="T2589" i="1" s="1"/>
  <c r="U2589" i="1" s="1"/>
  <c r="AG2701" i="1"/>
  <c r="Z2588" i="1" l="1"/>
  <c r="AG2588" i="1"/>
  <c r="V2589" i="1"/>
  <c r="X2589" i="1" s="1"/>
  <c r="R2589" i="1"/>
  <c r="S2590" i="1" s="1"/>
  <c r="T2590" i="1" s="1"/>
  <c r="U2590" i="1" s="1"/>
  <c r="AG2702" i="1"/>
  <c r="Z2589" i="1" l="1"/>
  <c r="AG2589" i="1"/>
  <c r="V2590" i="1"/>
  <c r="X2590" i="1" s="1"/>
  <c r="R2590" i="1"/>
  <c r="S2591" i="1" s="1"/>
  <c r="T2591" i="1" s="1"/>
  <c r="U2591" i="1" s="1"/>
  <c r="AG2703" i="1"/>
  <c r="Z2590" i="1" l="1"/>
  <c r="AG2590" i="1"/>
  <c r="V2591" i="1"/>
  <c r="X2591" i="1" s="1"/>
  <c r="R2591" i="1"/>
  <c r="S2592" i="1" s="1"/>
  <c r="T2592" i="1" s="1"/>
  <c r="U2592" i="1" s="1"/>
  <c r="AG2704" i="1"/>
  <c r="Z2591" i="1" l="1"/>
  <c r="AG2591" i="1"/>
  <c r="V2592" i="1"/>
  <c r="X2592" i="1" s="1"/>
  <c r="R2592" i="1"/>
  <c r="AG2705" i="1"/>
  <c r="Z2592" i="1" l="1"/>
  <c r="AG2592" i="1"/>
  <c r="AG399" i="1" s="1"/>
  <c r="E77" i="5"/>
  <c r="AG2706" i="1"/>
  <c r="R77" i="5" l="1"/>
  <c r="L11" i="5"/>
  <c r="G77" i="5"/>
  <c r="I77" i="5"/>
  <c r="AG2707" i="1"/>
  <c r="P11" i="5" l="1"/>
  <c r="N11" i="5"/>
  <c r="AG2708" i="1"/>
  <c r="AG2709" i="1" l="1"/>
  <c r="AG2710" i="1" l="1"/>
  <c r="AG2711" i="1" l="1"/>
  <c r="AG2712" i="1" l="1"/>
  <c r="AG2713" i="1" l="1"/>
  <c r="AG2714" i="1" l="1"/>
  <c r="AG2715" i="1" l="1"/>
  <c r="AG2716" i="1" l="1"/>
  <c r="R81" i="5"/>
  <c r="AG2718" i="1" l="1"/>
  <c r="AG2717" i="1"/>
  <c r="AG2719" i="1" l="1"/>
  <c r="AG2720" i="1" l="1"/>
  <c r="AG2721" i="1" l="1"/>
  <c r="AG2722" i="1" l="1"/>
  <c r="AG2723" i="1" l="1"/>
  <c r="AG2724" i="1" l="1"/>
  <c r="AG2725" i="1" l="1"/>
  <c r="AG2726" i="1" l="1"/>
  <c r="AG2727" i="1" l="1"/>
  <c r="AG2728" i="1" l="1"/>
  <c r="AG2729" i="1" l="1"/>
  <c r="AG2730" i="1" l="1"/>
  <c r="AG2731" i="1" l="1"/>
  <c r="AG2732" i="1" l="1"/>
  <c r="AG2733" i="1" l="1"/>
  <c r="AG2734" i="1" l="1"/>
  <c r="AG2735" i="1" l="1"/>
  <c r="AG2736" i="1" l="1"/>
  <c r="AG2737" i="1" l="1"/>
  <c r="AG2738" i="1" l="1"/>
  <c r="AG2739" i="1" l="1"/>
  <c r="AG2740" i="1" l="1"/>
  <c r="AG2741" i="1" l="1"/>
  <c r="AG2742" i="1" l="1"/>
  <c r="AG2743" i="1" l="1"/>
  <c r="AG2744" i="1" l="1"/>
  <c r="R82" i="5"/>
  <c r="AG2746" i="1" l="1"/>
  <c r="AG2745" i="1"/>
  <c r="R78" i="5" l="1"/>
  <c r="AG2747" i="1"/>
  <c r="AG2748" i="1" l="1"/>
  <c r="AG2749" i="1" l="1"/>
  <c r="AG2750" i="1" l="1"/>
  <c r="AG2751" i="1" l="1"/>
  <c r="AG2752" i="1" l="1"/>
  <c r="AG2753" i="1" l="1"/>
  <c r="AG2754" i="1" l="1"/>
  <c r="AG2755" i="1" l="1"/>
  <c r="AG2756" i="1" l="1"/>
  <c r="AG2757" i="1" l="1"/>
  <c r="AG2758" i="1" l="1"/>
  <c r="AG2759" i="1" l="1"/>
  <c r="AG2760" i="1" l="1"/>
  <c r="AG2761" i="1" l="1"/>
  <c r="AG2762" i="1" l="1"/>
  <c r="AG2763" i="1" l="1"/>
  <c r="AG2764" i="1" l="1"/>
  <c r="AG2765" i="1" l="1"/>
  <c r="AG2766" i="1" l="1"/>
  <c r="AG2767" i="1" l="1"/>
  <c r="AG2768" i="1" l="1"/>
  <c r="AG2769" i="1" l="1"/>
  <c r="AG2770" i="1" l="1"/>
  <c r="AG2771" i="1"/>
  <c r="AG2772" i="1" l="1"/>
  <c r="AG2773" i="1" l="1"/>
  <c r="AG2774" i="1" l="1"/>
  <c r="AG2775" i="1" l="1"/>
  <c r="R83" i="5"/>
  <c r="AG2776" i="1" l="1"/>
  <c r="AG2777" i="1" l="1"/>
  <c r="AG2779" i="1" l="1"/>
  <c r="AG2778" i="1"/>
  <c r="AG2780" i="1" l="1"/>
  <c r="AG2781" i="1" l="1"/>
  <c r="AG2782" i="1" l="1"/>
  <c r="AG2783" i="1" l="1"/>
  <c r="AG2784" i="1" l="1"/>
  <c r="AG2785" i="1" l="1"/>
  <c r="AG2786" i="1" l="1"/>
  <c r="AG2787" i="1" l="1"/>
  <c r="AG2788" i="1" l="1"/>
  <c r="AG2789" i="1" l="1"/>
  <c r="AG2790" i="1" l="1"/>
  <c r="AG2791" i="1" l="1"/>
  <c r="R79" i="5" l="1"/>
  <c r="AG2792" i="1"/>
  <c r="AG2793" i="1" l="1"/>
  <c r="R80" i="5" l="1"/>
  <c r="AG2794" i="1"/>
  <c r="AG2795" i="1" l="1"/>
  <c r="AG2796" i="1" l="1"/>
  <c r="AG2797" i="1" l="1"/>
  <c r="AG2798" i="1" l="1"/>
  <c r="AG2799" i="1" l="1"/>
  <c r="AG2800" i="1" l="1"/>
  <c r="AG2801" i="1" l="1"/>
  <c r="AG2802" i="1" l="1"/>
  <c r="AG2803" i="1" l="1"/>
  <c r="AG2804" i="1" l="1"/>
  <c r="AG2805" i="1" l="1"/>
  <c r="R84" i="5"/>
  <c r="AG2806" i="1" l="1"/>
  <c r="AG2807" i="1" l="1"/>
  <c r="AG2808" i="1" l="1"/>
  <c r="AG2810" i="1" l="1"/>
  <c r="AG2809" i="1"/>
  <c r="AG2811" i="1" l="1"/>
  <c r="AG2812" i="1" l="1"/>
  <c r="AG2813" i="1" l="1"/>
  <c r="AG2814" i="1" l="1"/>
  <c r="AG2815" i="1" l="1"/>
  <c r="AG2816" i="1" l="1"/>
  <c r="AG2817" i="1" l="1"/>
  <c r="AG2818" i="1" l="1"/>
  <c r="AG2819" i="1" l="1"/>
  <c r="AG2820" i="1" l="1"/>
  <c r="AG2821" i="1" l="1"/>
  <c r="AG2822" i="1" l="1"/>
  <c r="AG2823" i="1" l="1"/>
  <c r="AG2824" i="1" l="1"/>
  <c r="AG2825" i="1" l="1"/>
  <c r="AG2826" i="1" l="1"/>
  <c r="AG2827" i="1" l="1"/>
  <c r="AG2828" i="1" l="1"/>
  <c r="AG2829" i="1" l="1"/>
  <c r="AG2830" i="1" l="1"/>
  <c r="AG2831" i="1" l="1"/>
  <c r="AG2832" i="1" l="1"/>
  <c r="AG2833" i="1" l="1"/>
  <c r="AG2834" i="1" l="1"/>
  <c r="AG2835" i="1" l="1"/>
  <c r="AG2836" i="1" l="1"/>
  <c r="R85" i="5"/>
  <c r="AG2838" i="1" l="1"/>
  <c r="AG2837" i="1"/>
  <c r="AG2839" i="1" l="1"/>
  <c r="AG2840" i="1" l="1"/>
  <c r="AG2841" i="1" l="1"/>
  <c r="AG2842" i="1" l="1"/>
  <c r="AG2843" i="1" l="1"/>
  <c r="AG2844" i="1" l="1"/>
  <c r="AG2845" i="1" l="1"/>
  <c r="AG2846" i="1" l="1"/>
  <c r="AG2847" i="1" l="1"/>
  <c r="AG2848" i="1" l="1"/>
  <c r="AG2849" i="1" l="1"/>
  <c r="AG2850" i="1" l="1"/>
  <c r="AG2851" i="1" l="1"/>
  <c r="AG2852" i="1" l="1"/>
  <c r="AG2853" i="1" l="1"/>
  <c r="AG2854" i="1" l="1"/>
  <c r="AG2855" i="1" l="1"/>
  <c r="AG2856" i="1" l="1"/>
  <c r="AG2857" i="1" l="1"/>
  <c r="AG2858" i="1" l="1"/>
  <c r="AG2859" i="1" l="1"/>
  <c r="AG2860" i="1" l="1"/>
  <c r="AG2861" i="1" l="1"/>
  <c r="AG2862" i="1" l="1"/>
  <c r="AG2863" i="1" l="1"/>
  <c r="AG2864" i="1" l="1"/>
  <c r="AG2865" i="1" l="1"/>
  <c r="AG2866" i="1" l="1"/>
  <c r="R86" i="5"/>
  <c r="AG2867" i="1" l="1"/>
  <c r="AG2869" i="1" l="1"/>
  <c r="AG2868" i="1"/>
  <c r="AG2871" i="1" l="1"/>
  <c r="AG2870" i="1"/>
  <c r="AG2872" i="1" l="1"/>
  <c r="AG2873" i="1" l="1"/>
  <c r="AG2874" i="1" l="1"/>
  <c r="AG2875" i="1" l="1"/>
  <c r="AG2876" i="1" l="1"/>
  <c r="AG2877" i="1" l="1"/>
  <c r="AG2878" i="1" l="1"/>
  <c r="AG2879" i="1" l="1"/>
  <c r="AG2880" i="1" l="1"/>
  <c r="AG2881" i="1" l="1"/>
  <c r="AG2882" i="1" l="1"/>
  <c r="AG2883" i="1" l="1"/>
  <c r="AG2884" i="1" l="1"/>
  <c r="AG2885" i="1" l="1"/>
  <c r="AG2886" i="1" l="1"/>
  <c r="AG2887" i="1" l="1"/>
  <c r="AG2888" i="1" l="1"/>
  <c r="AG2889" i="1" l="1"/>
  <c r="AG2890" i="1" l="1"/>
  <c r="AG2891" i="1" l="1"/>
  <c r="AG2892" i="1" l="1"/>
  <c r="AG2893" i="1" l="1"/>
  <c r="AG2894" i="1" l="1"/>
  <c r="AG2895" i="1" l="1"/>
  <c r="AG2896" i="1" l="1"/>
  <c r="AG2897" i="1" l="1"/>
  <c r="R87" i="5"/>
  <c r="AG2899" i="1" l="1"/>
  <c r="AG2898" i="1"/>
  <c r="AG2901" i="1" l="1"/>
  <c r="AG2900" i="1"/>
  <c r="AG2902" i="1" l="1"/>
  <c r="AG2903" i="1" l="1"/>
  <c r="AG2904" i="1" l="1"/>
  <c r="AG2905" i="1" l="1"/>
  <c r="AG2906" i="1" l="1"/>
  <c r="AG2907" i="1" l="1"/>
  <c r="AG2908" i="1" l="1"/>
  <c r="AG2909" i="1" l="1"/>
  <c r="AG2910" i="1" l="1"/>
  <c r="AG2911" i="1" l="1"/>
  <c r="AG2912" i="1" l="1"/>
  <c r="AG2913" i="1" l="1"/>
  <c r="AG2914" i="1" l="1"/>
  <c r="AG2915" i="1" l="1"/>
  <c r="AG2916" i="1" l="1"/>
  <c r="AG2917" i="1" l="1"/>
  <c r="AG2918" i="1" l="1"/>
  <c r="AG2919" i="1" l="1"/>
  <c r="AG2920" i="1" l="1"/>
  <c r="AG2921" i="1" l="1"/>
  <c r="AG2922" i="1" l="1"/>
  <c r="AG2923" i="1" l="1"/>
  <c r="AG2924" i="1" l="1"/>
  <c r="AG2925" i="1" l="1"/>
  <c r="AG2926" i="1" l="1"/>
  <c r="AG2927" i="1" l="1"/>
  <c r="AG2928" i="1" l="1"/>
  <c r="R88" i="5"/>
  <c r="AG2930" i="1" l="1"/>
  <c r="AG2929" i="1"/>
  <c r="AG2931" i="1" l="1"/>
  <c r="AG2932" i="1" l="1"/>
  <c r="AG2933" i="1" l="1"/>
  <c r="AG2934" i="1" l="1"/>
  <c r="AG2935" i="1" l="1"/>
  <c r="AG2936" i="1" l="1"/>
  <c r="AG2937" i="1" l="1"/>
  <c r="AG2938" i="1" l="1"/>
  <c r="AG2939" i="1" l="1"/>
  <c r="AG2940" i="1" l="1"/>
  <c r="AG2941" i="1" l="1"/>
  <c r="AG2942" i="1" l="1"/>
  <c r="AG2943" i="1" l="1"/>
  <c r="AG2944" i="1" l="1"/>
  <c r="AG2945" i="1" l="1"/>
  <c r="AG2946" i="1" l="1"/>
  <c r="AG2947" i="1" l="1"/>
  <c r="AG2948" i="1" l="1"/>
  <c r="AG2949" i="1" l="1"/>
  <c r="AG2950" i="1" l="1"/>
  <c r="AG2951" i="1" l="1"/>
  <c r="AG2952" i="1" l="1"/>
  <c r="AG2953" i="1" l="1"/>
  <c r="AG2954" i="1" l="1"/>
  <c r="AG2955" i="1" l="1"/>
  <c r="AG2956" i="1" l="1"/>
  <c r="AG2957" i="1" l="1"/>
  <c r="AG2958" i="1" l="1"/>
  <c r="R89" i="5"/>
  <c r="AG2959" i="1" l="1"/>
  <c r="AG2960" i="1" l="1"/>
  <c r="AG2961" i="1" l="1"/>
  <c r="AG2962" i="1" l="1"/>
  <c r="AG2963" i="1" l="1"/>
  <c r="AG2964" i="1" l="1"/>
  <c r="AG2965" i="1" l="1"/>
  <c r="AG2966" i="1" l="1"/>
  <c r="AG2967" i="1" l="1"/>
  <c r="AG2968" i="1" l="1"/>
  <c r="AG2969" i="1" l="1"/>
  <c r="AG2970" i="1" l="1"/>
  <c r="AG2971" i="1" l="1"/>
  <c r="AG2972" i="1" l="1"/>
  <c r="AG2973" i="1" l="1"/>
  <c r="AG2974" i="1" l="1"/>
  <c r="AG2975" i="1" l="1"/>
  <c r="AG2976" i="1" l="1"/>
  <c r="AG2977" i="1" l="1"/>
  <c r="AG2978" i="1" l="1"/>
  <c r="AG2979" i="1" l="1"/>
  <c r="AG2980" i="1" l="1"/>
  <c r="AG2981" i="1" l="1"/>
  <c r="AG2982" i="1" l="1"/>
  <c r="AG2983" i="1" l="1"/>
  <c r="AG2984" i="1" l="1"/>
  <c r="AG2985" i="1" l="1"/>
  <c r="AG2986" i="1" l="1"/>
  <c r="AG2987" i="1" l="1"/>
  <c r="AG2988" i="1" l="1"/>
  <c r="AG2989" i="1" l="1"/>
  <c r="R90" i="5"/>
  <c r="AG2991" i="1" l="1"/>
  <c r="AG2990" i="1"/>
  <c r="AG2992" i="1" l="1"/>
  <c r="AG2993" i="1" l="1"/>
  <c r="AG2994" i="1" l="1"/>
  <c r="AG2995" i="1" l="1"/>
  <c r="AG2996" i="1" l="1"/>
  <c r="AG2997" i="1" l="1"/>
  <c r="AG2998" i="1" l="1"/>
  <c r="AG2999" i="1" l="1"/>
  <c r="AG3000" i="1" l="1"/>
  <c r="AG3001" i="1" l="1"/>
  <c r="AG3002" i="1" l="1"/>
  <c r="AG3003" i="1" l="1"/>
  <c r="AG3004" i="1" l="1"/>
  <c r="AG3005" i="1" l="1"/>
  <c r="AG3006" i="1" l="1"/>
  <c r="AG3007" i="1" l="1"/>
  <c r="AG3008" i="1" l="1"/>
  <c r="AG3009" i="1" l="1"/>
  <c r="AG3010" i="1" l="1"/>
  <c r="AG3011" i="1" l="1"/>
  <c r="AG3012" i="1" l="1"/>
  <c r="AG3013" i="1" l="1"/>
  <c r="AG3014" i="1" l="1"/>
  <c r="AG3015" i="1" l="1"/>
  <c r="AG3016" i="1" l="1"/>
  <c r="AG3017" i="1" l="1"/>
  <c r="AG3018" i="1" l="1"/>
  <c r="AG3019" i="1" l="1"/>
  <c r="R91" i="5"/>
  <c r="AG3020" i="1" l="1"/>
  <c r="AG3021" i="1" l="1"/>
  <c r="AG3022" i="1" l="1"/>
  <c r="AG3023" i="1" l="1"/>
  <c r="AG3024" i="1" l="1"/>
  <c r="AG3025" i="1" l="1"/>
  <c r="AG3026" i="1" l="1"/>
  <c r="AG3027" i="1" l="1"/>
  <c r="AG3028" i="1" l="1"/>
  <c r="AG3029" i="1" l="1"/>
  <c r="AG3030" i="1" l="1"/>
  <c r="AG3031" i="1" l="1"/>
  <c r="AG3032" i="1" l="1"/>
  <c r="AG3033" i="1" l="1"/>
  <c r="AG3034" i="1" l="1"/>
  <c r="AG3035" i="1" l="1"/>
  <c r="AG3036" i="1" l="1"/>
  <c r="AG3037" i="1" l="1"/>
  <c r="AG3038" i="1" l="1"/>
  <c r="AG3039" i="1" l="1"/>
  <c r="AG3040" i="1" l="1"/>
  <c r="AG3041" i="1" l="1"/>
  <c r="AG3042" i="1" l="1"/>
  <c r="AG3043" i="1" l="1"/>
  <c r="AG3044" i="1" l="1"/>
  <c r="AG3045" i="1" l="1"/>
  <c r="AG3046" i="1" l="1"/>
  <c r="AG3047" i="1" l="1"/>
  <c r="AG3048" i="1" l="1"/>
  <c r="AG3049" i="1" l="1"/>
  <c r="AG3050" i="1" l="1"/>
  <c r="R92" i="5"/>
  <c r="AG3052" i="1" l="1"/>
  <c r="AG3051" i="1"/>
  <c r="AG3053" i="1" l="1"/>
  <c r="AG3054" i="1" l="1"/>
  <c r="AG3055" i="1" l="1"/>
  <c r="AG3056" i="1" l="1"/>
  <c r="AG3057" i="1" l="1"/>
  <c r="AG3058" i="1" l="1"/>
  <c r="AG3059" i="1" l="1"/>
  <c r="AG3060" i="1" l="1"/>
  <c r="AG3061" i="1" l="1"/>
  <c r="AG3062" i="1" l="1"/>
  <c r="AG3063" i="1" l="1"/>
  <c r="AG3064" i="1" l="1"/>
  <c r="AG3065" i="1" l="1"/>
  <c r="AG3066" i="1" l="1"/>
  <c r="AG3067" i="1" l="1"/>
  <c r="AG3068" i="1" l="1"/>
  <c r="AG3069" i="1" l="1"/>
  <c r="AG3070" i="1" l="1"/>
  <c r="AG3071" i="1" l="1"/>
  <c r="AG3072" i="1" l="1"/>
  <c r="AG3073" i="1" l="1"/>
  <c r="AG3074" i="1" l="1"/>
  <c r="AG3075" i="1" l="1"/>
  <c r="AG3076" i="1" l="1"/>
  <c r="AG3077" i="1" l="1"/>
  <c r="AG3078" i="1" l="1"/>
  <c r="AG3079" i="1" l="1"/>
  <c r="AG3080" i="1" l="1"/>
  <c r="AG3081" i="1" l="1"/>
  <c r="R93" i="5"/>
  <c r="AG3083" i="1" l="1"/>
  <c r="AG3082" i="1"/>
  <c r="AG3084" i="1" l="1"/>
  <c r="AG3086" i="1" l="1"/>
  <c r="AG3085" i="1"/>
  <c r="AG3087" i="1" l="1"/>
  <c r="AG3088" i="1" l="1"/>
  <c r="AG3089" i="1" l="1"/>
  <c r="AG3090" i="1" l="1"/>
  <c r="AG3091" i="1" l="1"/>
  <c r="AG3092" i="1" l="1"/>
  <c r="AG3093" i="1" l="1"/>
  <c r="AG3094" i="1" l="1"/>
  <c r="AG3095" i="1" l="1"/>
  <c r="AG3096" i="1" l="1"/>
  <c r="AG3097" i="1" l="1"/>
  <c r="AG3098" i="1" l="1"/>
  <c r="AG3099" i="1" l="1"/>
  <c r="AG3100" i="1" l="1"/>
  <c r="AG3101" i="1" l="1"/>
  <c r="AG3102" i="1" l="1"/>
  <c r="AG3103" i="1" l="1"/>
  <c r="AG3104" i="1" l="1"/>
  <c r="AG3105" i="1" l="1"/>
  <c r="AG3106" i="1" l="1"/>
  <c r="AG3107" i="1" l="1"/>
  <c r="AG3108" i="1" l="1"/>
  <c r="AG3109" i="1" l="1"/>
  <c r="R94" i="5"/>
  <c r="AG3111" i="1" l="1"/>
  <c r="AG3110" i="1"/>
  <c r="AG3112" i="1" l="1"/>
  <c r="AG3113" i="1" l="1"/>
  <c r="AG3114" i="1" l="1"/>
  <c r="AG3115" i="1" l="1"/>
  <c r="AG3116" i="1" l="1"/>
  <c r="AG3117" i="1" l="1"/>
  <c r="AG3118" i="1" l="1"/>
  <c r="AG3119" i="1" l="1"/>
  <c r="AG3120" i="1" l="1"/>
  <c r="AG3121" i="1" l="1"/>
  <c r="AG3122" i="1" l="1"/>
  <c r="AG3123" i="1" l="1"/>
  <c r="AG3124" i="1" l="1"/>
  <c r="AG3125" i="1" l="1"/>
  <c r="AG3126" i="1" l="1"/>
  <c r="AG3127" i="1" l="1"/>
  <c r="AG3128" i="1" l="1"/>
  <c r="AG3129" i="1" l="1"/>
  <c r="AG3130" i="1" l="1"/>
  <c r="AG3131" i="1" l="1"/>
  <c r="AG3132" i="1" l="1"/>
  <c r="AG3133" i="1" l="1"/>
  <c r="AG3134" i="1" l="1"/>
  <c r="AG3135" i="1" l="1"/>
  <c r="AG3136" i="1" l="1"/>
  <c r="AG3137" i="1" l="1"/>
  <c r="AG3138" i="1" l="1"/>
  <c r="AG3139" i="1" l="1"/>
  <c r="AG3140" i="1" l="1"/>
  <c r="R95" i="5"/>
  <c r="AG3141" i="1" l="1"/>
  <c r="AG3142" i="1" l="1"/>
  <c r="AG3144" i="1" l="1"/>
  <c r="AG3143" i="1"/>
  <c r="AG3145" i="1" l="1"/>
  <c r="AG3146" i="1" l="1"/>
  <c r="AG3147" i="1" l="1"/>
  <c r="AG3148" i="1" l="1"/>
  <c r="AG3149" i="1" l="1"/>
  <c r="AG3150" i="1" l="1"/>
  <c r="AG3151" i="1" l="1"/>
  <c r="AG3152" i="1" l="1"/>
  <c r="AG3153" i="1" l="1"/>
  <c r="AG3154" i="1" l="1"/>
  <c r="AG3155" i="1" l="1"/>
  <c r="AG3156" i="1" l="1"/>
  <c r="AG3157" i="1" l="1"/>
  <c r="AG3158" i="1" l="1"/>
  <c r="AG3159" i="1" l="1"/>
  <c r="AG3160" i="1" l="1"/>
  <c r="AG3161" i="1" l="1"/>
  <c r="AG3162" i="1" l="1"/>
  <c r="AG3163" i="1" l="1"/>
  <c r="AG3164" i="1" l="1"/>
  <c r="AG3165" i="1" l="1"/>
  <c r="AG3166" i="1" l="1"/>
  <c r="AG3167" i="1" l="1"/>
  <c r="AG3168" i="1" l="1"/>
  <c r="AG3169" i="1" l="1"/>
  <c r="AG3170" i="1" l="1"/>
  <c r="R96" i="5"/>
  <c r="AG3171" i="1" l="1"/>
  <c r="AG3172" i="1" l="1"/>
  <c r="AG3173" i="1" l="1"/>
  <c r="AG3174" i="1" l="1"/>
  <c r="AG3175" i="1" l="1"/>
  <c r="AG3176" i="1" l="1"/>
  <c r="AG3177" i="1" l="1"/>
  <c r="AG3178" i="1" l="1"/>
  <c r="AG3179" i="1" l="1"/>
  <c r="AG3180" i="1" l="1"/>
  <c r="AG3181" i="1" l="1"/>
  <c r="AG3182" i="1" l="1"/>
  <c r="AG3183" i="1" l="1"/>
  <c r="AG3184" i="1" l="1"/>
  <c r="AG3185" i="1" l="1"/>
  <c r="AG3186" i="1" l="1"/>
  <c r="AG3187" i="1" l="1"/>
  <c r="AG3188" i="1" l="1"/>
  <c r="AG3189" i="1" l="1"/>
  <c r="AG3190" i="1" l="1"/>
  <c r="AG3191" i="1" l="1"/>
  <c r="AG3192" i="1" l="1"/>
  <c r="AG3193" i="1" l="1"/>
  <c r="AG3194" i="1" l="1"/>
  <c r="AG3195" i="1" l="1"/>
  <c r="AG3196" i="1" l="1"/>
  <c r="AG3197" i="1" l="1"/>
  <c r="AG3198" i="1" l="1"/>
  <c r="AG3199" i="1" l="1"/>
  <c r="AG3200" i="1" l="1"/>
  <c r="AG3201" i="1" l="1"/>
  <c r="R97" i="5"/>
  <c r="AG3203" i="1" l="1"/>
  <c r="AG3202" i="1"/>
  <c r="AG3204" i="1" l="1"/>
  <c r="AG3205" i="1" l="1"/>
  <c r="AG3206" i="1" l="1"/>
  <c r="AG3207" i="1" l="1"/>
  <c r="AG3208" i="1" l="1"/>
  <c r="AG3209" i="1" l="1"/>
  <c r="AG3210" i="1" l="1"/>
  <c r="AG3211" i="1" l="1"/>
  <c r="AG3212" i="1" l="1"/>
  <c r="AG3213" i="1" l="1"/>
  <c r="AG3214" i="1" l="1"/>
  <c r="AG3215" i="1" l="1"/>
  <c r="AG3216" i="1" l="1"/>
  <c r="AG3217" i="1" l="1"/>
  <c r="AG3218" i="1" l="1"/>
  <c r="AG3219" i="1" l="1"/>
  <c r="AG3220" i="1" l="1"/>
  <c r="AG3221" i="1" l="1"/>
  <c r="AG3222" i="1" l="1"/>
  <c r="AG3223" i="1" l="1"/>
  <c r="AG3224" i="1" l="1"/>
  <c r="AG3225" i="1" l="1"/>
  <c r="AG3226" i="1" l="1"/>
  <c r="AG3227" i="1" l="1"/>
  <c r="AG3228" i="1" l="1"/>
  <c r="AG3229" i="1" l="1"/>
  <c r="AG3230" i="1" l="1"/>
  <c r="AG3231" i="1" l="1"/>
  <c r="R98" i="5"/>
  <c r="AG3233" i="1" l="1"/>
  <c r="AG3232" i="1"/>
  <c r="AG3234" i="1" l="1"/>
  <c r="AG3235" i="1" l="1"/>
  <c r="AG3236" i="1" l="1"/>
  <c r="AG3237" i="1" l="1"/>
  <c r="AG3238" i="1" l="1"/>
  <c r="AG3239" i="1" l="1"/>
  <c r="AG3240" i="1" l="1"/>
  <c r="AG3241" i="1" l="1"/>
  <c r="AG3242" i="1" l="1"/>
  <c r="AG3243" i="1" l="1"/>
  <c r="AG3244" i="1" l="1"/>
  <c r="AG3245" i="1" l="1"/>
  <c r="AG3246" i="1" l="1"/>
  <c r="AG3247" i="1" l="1"/>
  <c r="AG3248" i="1" l="1"/>
  <c r="AG3249" i="1" l="1"/>
  <c r="AG3250" i="1" l="1"/>
  <c r="AG3251" i="1" l="1"/>
  <c r="AG3252" i="1" l="1"/>
  <c r="AG3253" i="1" l="1"/>
  <c r="AG3254" i="1" l="1"/>
  <c r="AG3255" i="1" l="1"/>
  <c r="AG3256" i="1" l="1"/>
  <c r="AG3257" i="1" l="1"/>
  <c r="AG3258" i="1" l="1"/>
  <c r="AG3259" i="1" l="1"/>
  <c r="AG3260" i="1" l="1"/>
  <c r="AG3261" i="1" l="1"/>
  <c r="AG3262" i="1" l="1"/>
  <c r="R99" i="5"/>
  <c r="AG3263" i="1" l="1"/>
  <c r="AG3264" i="1" l="1"/>
  <c r="AG3265" i="1" l="1"/>
  <c r="AG3266" i="1" l="1"/>
  <c r="AG3267" i="1" l="1"/>
  <c r="AG3268" i="1" l="1"/>
  <c r="AG3269" i="1" l="1"/>
  <c r="AG3270" i="1" l="1"/>
  <c r="AG3271" i="1" l="1"/>
  <c r="AG3272" i="1" l="1"/>
  <c r="AG3273" i="1" l="1"/>
  <c r="AG3274" i="1" l="1"/>
  <c r="AG3275" i="1" l="1"/>
  <c r="AG3276" i="1" l="1"/>
  <c r="AG3277" i="1" l="1"/>
  <c r="AG3278" i="1" l="1"/>
  <c r="AG3279" i="1" l="1"/>
  <c r="AG3280" i="1" l="1"/>
  <c r="AG3281" i="1" l="1"/>
  <c r="AG3282" i="1" l="1"/>
  <c r="AG3283" i="1" l="1"/>
  <c r="AG3284" i="1" l="1"/>
  <c r="AG3285" i="1" l="1"/>
  <c r="AG3286" i="1" l="1"/>
  <c r="AG3287" i="1" l="1"/>
  <c r="AG3288" i="1" l="1"/>
  <c r="AG3289" i="1" l="1"/>
  <c r="AG3290" i="1" l="1"/>
  <c r="AG3291" i="1" l="1"/>
  <c r="AG3292" i="1" l="1"/>
  <c r="AG3293" i="1" l="1"/>
  <c r="R100" i="5"/>
  <c r="AG3294" i="1" l="1"/>
  <c r="AG3295" i="1" l="1"/>
  <c r="AG3296" i="1" l="1"/>
  <c r="AG3297" i="1" l="1"/>
  <c r="AG3298" i="1" l="1"/>
  <c r="AG3299" i="1" l="1"/>
  <c r="AG3300" i="1" l="1"/>
  <c r="AG3301" i="1" l="1"/>
  <c r="AG3302" i="1" l="1"/>
  <c r="AG3303" i="1" l="1"/>
  <c r="AG3304" i="1" l="1"/>
  <c r="AG3305" i="1" l="1"/>
  <c r="AG3306" i="1" l="1"/>
  <c r="AG3307" i="1" l="1"/>
  <c r="AG3308" i="1" l="1"/>
  <c r="AG3309" i="1" l="1"/>
  <c r="AG3310" i="1" l="1"/>
  <c r="AG3311" i="1" l="1"/>
  <c r="AG3312" i="1" l="1"/>
  <c r="AG3313" i="1" l="1"/>
  <c r="AG3314" i="1" l="1"/>
  <c r="AG3315" i="1" l="1"/>
  <c r="AG3316" i="1" l="1"/>
  <c r="AG3317" i="1" l="1"/>
  <c r="AG3318" i="1" l="1"/>
  <c r="AG3319" i="1" l="1"/>
  <c r="AG3320" i="1" l="1"/>
  <c r="AG3321" i="1" l="1"/>
  <c r="AG3322" i="1" l="1"/>
  <c r="AG3323" i="1" l="1"/>
  <c r="R101" i="5"/>
  <c r="AG3325" i="1" l="1"/>
  <c r="AG3324" i="1"/>
  <c r="AG3326" i="1" l="1"/>
  <c r="AG3327" i="1" l="1"/>
  <c r="AG3328" i="1" l="1"/>
  <c r="AG3329" i="1" l="1"/>
  <c r="AG3330" i="1" l="1"/>
  <c r="AG3331" i="1" l="1"/>
  <c r="AG3332" i="1" l="1"/>
  <c r="AG3333" i="1" l="1"/>
  <c r="AG3334" i="1" l="1"/>
  <c r="AG3335" i="1" l="1"/>
  <c r="AG3336" i="1" l="1"/>
  <c r="AG3337" i="1" l="1"/>
  <c r="AG3338" i="1" l="1"/>
  <c r="AG3339" i="1" l="1"/>
  <c r="AG3340" i="1" l="1"/>
  <c r="AG3341" i="1" l="1"/>
  <c r="AG3342" i="1" l="1"/>
  <c r="AG3343" i="1" l="1"/>
  <c r="AG3344" i="1" l="1"/>
  <c r="AG3345" i="1" l="1"/>
  <c r="AG3346" i="1" l="1"/>
  <c r="AG3347" i="1" l="1"/>
  <c r="AG3348" i="1" l="1"/>
  <c r="AG3349" i="1" l="1"/>
  <c r="AG3350" i="1" l="1"/>
  <c r="AG3351" i="1" l="1"/>
  <c r="AG3352" i="1" l="1"/>
  <c r="AG3353" i="1" l="1"/>
  <c r="AG3354" i="1" l="1"/>
  <c r="R102" i="5"/>
  <c r="AG3355" i="1" l="1"/>
  <c r="AG3357" i="1" l="1"/>
  <c r="AG3356" i="1"/>
  <c r="AG3358" i="1" l="1"/>
  <c r="AG3359" i="1" l="1"/>
  <c r="AG3360" i="1" l="1"/>
  <c r="AG3361" i="1" l="1"/>
  <c r="AG3362" i="1" l="1"/>
  <c r="AG3363" i="1" l="1"/>
  <c r="AG3364" i="1" l="1"/>
  <c r="AG3365" i="1" l="1"/>
  <c r="AG3366" i="1" l="1"/>
  <c r="AG3367" i="1" l="1"/>
  <c r="AG3368" i="1" l="1"/>
  <c r="AG3369" i="1" l="1"/>
  <c r="AG3370" i="1" l="1"/>
  <c r="AG3371" i="1" l="1"/>
  <c r="AG3372" i="1" l="1"/>
  <c r="AG3373" i="1" l="1"/>
  <c r="AG3374" i="1" l="1"/>
  <c r="AG3375" i="1" l="1"/>
  <c r="AG3376" i="1" l="1"/>
  <c r="AG3377" i="1" l="1"/>
  <c r="AG3378" i="1" l="1"/>
  <c r="AG3379" i="1" l="1"/>
  <c r="AG3380" i="1" l="1"/>
  <c r="AG3381" i="1" l="1"/>
  <c r="AG3382" i="1" l="1"/>
  <c r="AG3383" i="1" l="1"/>
  <c r="AG3384" i="1" l="1"/>
  <c r="R103" i="5"/>
  <c r="AG3385" i="1" l="1"/>
  <c r="AG3386" i="1" l="1"/>
  <c r="AG3387" i="1" l="1"/>
  <c r="AG3388" i="1" l="1"/>
  <c r="AG3389" i="1" l="1"/>
  <c r="AG3390" i="1" l="1"/>
  <c r="AG3391" i="1" l="1"/>
  <c r="AG3392" i="1" l="1"/>
  <c r="AG3393" i="1" l="1"/>
  <c r="AG3394" i="1" l="1"/>
  <c r="AG3395" i="1" l="1"/>
  <c r="AG3396" i="1" l="1"/>
  <c r="AG3397" i="1" l="1"/>
  <c r="AG3398" i="1" l="1"/>
  <c r="AG3399" i="1" l="1"/>
  <c r="AG3400" i="1" l="1"/>
  <c r="AG3401" i="1" l="1"/>
  <c r="AG3402" i="1" l="1"/>
  <c r="AG3403" i="1" l="1"/>
  <c r="AG3404" i="1" l="1"/>
  <c r="AG3405" i="1" l="1"/>
  <c r="AG3406" i="1" l="1"/>
  <c r="AG3407" i="1" l="1"/>
  <c r="AG3408" i="1" l="1"/>
  <c r="AG3409" i="1" l="1"/>
  <c r="AG3410" i="1" l="1"/>
  <c r="AG3411" i="1" l="1"/>
  <c r="AG3412" i="1" l="1"/>
  <c r="AG3413" i="1" l="1"/>
  <c r="AG3414" i="1" l="1"/>
  <c r="AG3415" i="1" l="1"/>
  <c r="R104" i="5"/>
  <c r="AG3416" i="1" l="1"/>
  <c r="AG3417" i="1" l="1"/>
  <c r="AG3418" i="1" l="1"/>
  <c r="AG3419" i="1" l="1"/>
  <c r="AG3420" i="1" l="1"/>
  <c r="AG3421" i="1" l="1"/>
  <c r="AG3422" i="1" l="1"/>
  <c r="AG3423" i="1" l="1"/>
  <c r="AG3424" i="1" l="1"/>
  <c r="AG3425" i="1" l="1"/>
  <c r="AG3426" i="1" l="1"/>
  <c r="AG3427" i="1" l="1"/>
  <c r="AG3428" i="1" l="1"/>
  <c r="AG3429" i="1" l="1"/>
  <c r="AG3430" i="1" l="1"/>
  <c r="AG3431" i="1" l="1"/>
  <c r="AG3432" i="1" l="1"/>
  <c r="AG3433" i="1" l="1"/>
  <c r="AG3434" i="1" l="1"/>
  <c r="AG3435" i="1" l="1"/>
  <c r="AG3436" i="1" l="1"/>
  <c r="AG3437" i="1" l="1"/>
  <c r="AG3438" i="1" l="1"/>
  <c r="AG3439" i="1" l="1"/>
  <c r="AG3440" i="1" l="1"/>
  <c r="AG3441" i="1" l="1"/>
  <c r="AG3442" i="1" l="1"/>
  <c r="AG3443" i="1" l="1"/>
  <c r="AG3444" i="1" l="1"/>
  <c r="AG3445" i="1" l="1"/>
  <c r="AG3446" i="1" l="1"/>
  <c r="R105" i="5"/>
  <c r="AG3448" i="1" l="1"/>
  <c r="AG3447" i="1"/>
  <c r="AG3449" i="1" l="1"/>
  <c r="AG3450" i="1" l="1"/>
  <c r="AG3451" i="1" l="1"/>
  <c r="AG3452" i="1" l="1"/>
  <c r="AG3453" i="1" l="1"/>
  <c r="AG3454" i="1" l="1"/>
  <c r="AG3455" i="1" l="1"/>
  <c r="AG3456" i="1" l="1"/>
  <c r="AG3457" i="1" l="1"/>
  <c r="AG3458" i="1" l="1"/>
  <c r="AG3459" i="1" l="1"/>
  <c r="AG3460" i="1" l="1"/>
  <c r="AG3461" i="1" l="1"/>
  <c r="AG3462" i="1" l="1"/>
  <c r="AG3463" i="1" l="1"/>
  <c r="AG3464" i="1" l="1"/>
  <c r="AG3465" i="1" l="1"/>
  <c r="AG3466" i="1" l="1"/>
  <c r="AG3467" i="1" l="1"/>
  <c r="AG3468" i="1" l="1"/>
  <c r="AG3469" i="1" l="1"/>
  <c r="AG3470" i="1" l="1"/>
  <c r="AG3471" i="1" l="1"/>
  <c r="AG3472" i="1" l="1"/>
  <c r="AG3473" i="1" l="1"/>
  <c r="AG3474" i="1" l="1"/>
  <c r="R106" i="5"/>
  <c r="AG3476" i="1" l="1"/>
  <c r="AG3475" i="1"/>
  <c r="AG3477" i="1" l="1"/>
  <c r="AG3478" i="1" l="1"/>
  <c r="AG3479" i="1" l="1"/>
  <c r="AG3480" i="1" l="1"/>
  <c r="AG3481" i="1" l="1"/>
  <c r="AG3482" i="1" l="1"/>
  <c r="AG3483" i="1" l="1"/>
  <c r="AG3484" i="1" l="1"/>
  <c r="AG3485" i="1" l="1"/>
  <c r="AG3486" i="1" l="1"/>
  <c r="AG3487" i="1" l="1"/>
  <c r="AG3488" i="1" l="1"/>
  <c r="AG3489" i="1" l="1"/>
  <c r="AG3490" i="1" l="1"/>
  <c r="AG3491" i="1" l="1"/>
  <c r="AG3492" i="1" l="1"/>
  <c r="AG3493" i="1" l="1"/>
  <c r="AG3494" i="1" l="1"/>
  <c r="AG3495" i="1" l="1"/>
  <c r="AG3496" i="1" l="1"/>
  <c r="AG3497" i="1" l="1"/>
  <c r="AG3498" i="1" l="1"/>
  <c r="AG3499" i="1" l="1"/>
  <c r="AG3500" i="1" l="1"/>
  <c r="AG3501" i="1" l="1"/>
  <c r="AG3502" i="1" l="1"/>
  <c r="AG3503" i="1" l="1"/>
  <c r="AG3504" i="1" l="1"/>
  <c r="AG3505" i="1" l="1"/>
  <c r="R107" i="5"/>
  <c r="AG3507" i="1" l="1"/>
  <c r="AG3506" i="1"/>
  <c r="AG3508" i="1" l="1"/>
  <c r="AG3509" i="1" l="1"/>
  <c r="AG3510" i="1" l="1"/>
  <c r="AG3511" i="1" l="1"/>
  <c r="AG3512" i="1" l="1"/>
  <c r="AG3513" i="1" l="1"/>
  <c r="AG3514" i="1" l="1"/>
  <c r="AG3515" i="1" l="1"/>
  <c r="AG3516" i="1" l="1"/>
  <c r="AG3517" i="1" l="1"/>
  <c r="AG3518" i="1" l="1"/>
  <c r="AG3519" i="1" l="1"/>
  <c r="AG3520" i="1" l="1"/>
  <c r="AG3521" i="1" l="1"/>
  <c r="AG3522" i="1" l="1"/>
  <c r="AG3523" i="1" l="1"/>
  <c r="AG3524" i="1" l="1"/>
  <c r="AG3525" i="1" l="1"/>
  <c r="AG3526" i="1" l="1"/>
  <c r="AG3527" i="1" l="1"/>
  <c r="AG3528" i="1" l="1"/>
  <c r="AG3529" i="1" l="1"/>
  <c r="AG3530" i="1" l="1"/>
  <c r="AG3531" i="1" l="1"/>
  <c r="AG3532" i="1" l="1"/>
  <c r="AG3533" i="1" l="1"/>
  <c r="AG3534" i="1" l="1"/>
  <c r="AG3535" i="1" l="1"/>
  <c r="R108" i="5"/>
  <c r="AG3536" i="1" l="1"/>
  <c r="AG3537" i="1" l="1"/>
  <c r="AG3539" i="1" l="1"/>
  <c r="AG3538" i="1"/>
  <c r="AG3540" i="1" l="1"/>
  <c r="AG3542" i="1" l="1"/>
  <c r="AG3541" i="1"/>
  <c r="AG3543" i="1" l="1"/>
  <c r="AG3544" i="1" l="1"/>
  <c r="AG3545" i="1" l="1"/>
  <c r="AG3546" i="1" l="1"/>
  <c r="AG3547" i="1" l="1"/>
  <c r="AG3548" i="1" l="1"/>
  <c r="AG3549" i="1" l="1"/>
  <c r="AG3550" i="1" l="1"/>
  <c r="AG3551" i="1" l="1"/>
  <c r="AG3552" i="1" l="1"/>
  <c r="AG3553" i="1" l="1"/>
  <c r="AG3554" i="1" l="1"/>
  <c r="AG3555" i="1" l="1"/>
  <c r="AG3556" i="1" l="1"/>
  <c r="AG3557" i="1" l="1"/>
  <c r="AG3558" i="1" l="1"/>
  <c r="AG3559" i="1" l="1"/>
  <c r="AG3560" i="1" l="1"/>
  <c r="AG3561" i="1" l="1"/>
  <c r="AG3562" i="1" l="1"/>
  <c r="AG3563" i="1" l="1"/>
  <c r="AG3564" i="1" l="1"/>
  <c r="AG3565" i="1" l="1"/>
  <c r="AG3566" i="1" l="1"/>
  <c r="R109" i="5"/>
  <c r="AG3568" i="1" l="1"/>
  <c r="AG3567" i="1"/>
  <c r="AG3569" i="1" l="1"/>
  <c r="AG3570" i="1" l="1"/>
  <c r="AG3571" i="1" l="1"/>
  <c r="AG3572" i="1" l="1"/>
  <c r="AG3573" i="1" l="1"/>
  <c r="AG3574" i="1" l="1"/>
  <c r="AG3575" i="1" l="1"/>
  <c r="AG3576" i="1" l="1"/>
  <c r="AG3577" i="1" l="1"/>
  <c r="AG3578" i="1" l="1"/>
  <c r="AG3579" i="1" l="1"/>
  <c r="AG3580" i="1" l="1"/>
  <c r="AG3581" i="1" l="1"/>
  <c r="AG3582" i="1" l="1"/>
  <c r="AG3583" i="1" l="1"/>
  <c r="AG3584" i="1" l="1"/>
  <c r="AG3585" i="1" l="1"/>
  <c r="AG3586" i="1" l="1"/>
  <c r="AG3587" i="1" l="1"/>
  <c r="AG3588" i="1" l="1"/>
  <c r="AG3589" i="1" l="1"/>
  <c r="AG3590" i="1" l="1"/>
  <c r="AG3591" i="1" l="1"/>
  <c r="AG3592" i="1" l="1"/>
  <c r="AG3593" i="1" l="1"/>
  <c r="AG3594" i="1" l="1"/>
  <c r="AG3595" i="1" l="1"/>
  <c r="AG3596" i="1" l="1"/>
  <c r="R110" i="5"/>
  <c r="AG3597" i="1" l="1"/>
  <c r="AG3598" i="1" l="1"/>
  <c r="AG3599" i="1" l="1"/>
  <c r="AG3601" i="1" l="1"/>
  <c r="AG3600" i="1"/>
  <c r="AG3602" i="1" l="1"/>
  <c r="AG3603" i="1" l="1"/>
  <c r="AG3604" i="1" l="1"/>
  <c r="AG3605" i="1" l="1"/>
  <c r="AG3606" i="1" l="1"/>
  <c r="AG3607" i="1" l="1"/>
  <c r="AG3608" i="1" l="1"/>
  <c r="AG3609" i="1" l="1"/>
  <c r="AG3610" i="1" l="1"/>
  <c r="AG3611" i="1" l="1"/>
  <c r="AG3612" i="1" l="1"/>
  <c r="AG3613" i="1" l="1"/>
  <c r="AG3614" i="1" l="1"/>
  <c r="AG3615" i="1" l="1"/>
  <c r="AG3616" i="1" l="1"/>
  <c r="AG3617" i="1" l="1"/>
  <c r="AG3618" i="1" l="1"/>
  <c r="AG3619" i="1" l="1"/>
  <c r="AG3620" i="1" l="1"/>
  <c r="AG3621" i="1" l="1"/>
  <c r="AG3622" i="1" l="1"/>
  <c r="AG3623" i="1" l="1"/>
  <c r="AG3624" i="1" l="1"/>
  <c r="AG3625" i="1" l="1"/>
  <c r="AG3626" i="1" l="1"/>
  <c r="AG3627" i="1" l="1"/>
  <c r="R111" i="5"/>
  <c r="AG3628" i="1" l="1"/>
  <c r="AG3629" i="1" l="1"/>
  <c r="AG3630" i="1" l="1"/>
  <c r="AG3631" i="1" l="1"/>
  <c r="AG3633" i="1" l="1"/>
  <c r="AG3632" i="1"/>
  <c r="AG3634" i="1" l="1"/>
  <c r="AG3635" i="1" l="1"/>
  <c r="AG3636" i="1" l="1"/>
  <c r="AG3637" i="1" l="1"/>
  <c r="AG3638" i="1" l="1"/>
  <c r="AG3639" i="1" l="1"/>
  <c r="AG3640" i="1" l="1"/>
  <c r="AG3641" i="1" l="1"/>
  <c r="AG3642" i="1" l="1"/>
  <c r="AG3643" i="1" l="1"/>
  <c r="AG3644" i="1" l="1"/>
  <c r="AG3645" i="1" l="1"/>
  <c r="AG3646" i="1" l="1"/>
  <c r="AG3647" i="1" l="1"/>
  <c r="AG3648" i="1" l="1"/>
  <c r="AG3649" i="1" l="1"/>
  <c r="AG3650" i="1" l="1"/>
  <c r="AG3651" i="1" l="1"/>
  <c r="AG3652" i="1" l="1"/>
  <c r="AG3653" i="1" l="1"/>
  <c r="AG3654" i="1" l="1"/>
  <c r="AG3655" i="1" l="1"/>
  <c r="AG3656" i="1" l="1"/>
  <c r="AG3657" i="1" l="1"/>
  <c r="AG3658" i="1" l="1"/>
  <c r="R112" i="5"/>
  <c r="AG3660" i="1" l="1"/>
  <c r="AG3659" i="1"/>
  <c r="AG3661" i="1" l="1"/>
  <c r="AG3662" i="1" l="1"/>
  <c r="AG3663" i="1" l="1"/>
  <c r="AG3664" i="1" l="1"/>
  <c r="AG3665" i="1" l="1"/>
  <c r="AG3666" i="1" l="1"/>
  <c r="AG3667" i="1" l="1"/>
  <c r="AG3668" i="1" l="1"/>
  <c r="AG3669" i="1" l="1"/>
  <c r="AG3670" i="1" l="1"/>
  <c r="AG3671" i="1" l="1"/>
  <c r="AG3672" i="1" l="1"/>
  <c r="AG3673" i="1" l="1"/>
  <c r="AG3674" i="1" l="1"/>
  <c r="AG3675" i="1" l="1"/>
  <c r="AG3676" i="1" l="1"/>
  <c r="AG3677" i="1" l="1"/>
  <c r="AG3678" i="1" l="1"/>
  <c r="AG3679" i="1" l="1"/>
  <c r="AG3680" i="1" l="1"/>
  <c r="AG3681" i="1" l="1"/>
  <c r="AG3682" i="1" l="1"/>
  <c r="AG3683" i="1" l="1"/>
  <c r="AG3684" i="1" l="1"/>
  <c r="AG3685" i="1" l="1"/>
  <c r="AG3686" i="1" l="1"/>
  <c r="AG3687" i="1" l="1"/>
  <c r="AG3688" i="1" l="1"/>
  <c r="R113" i="5"/>
  <c r="AG3689" i="1" l="1"/>
  <c r="AG3690" i="1" l="1"/>
  <c r="AG3691" i="1" l="1"/>
  <c r="AG3692" i="1" l="1"/>
  <c r="AG3693" i="1" l="1"/>
  <c r="AG3694" i="1" l="1"/>
  <c r="AG3695" i="1" l="1"/>
  <c r="AG3696" i="1" l="1"/>
  <c r="AG3697" i="1" l="1"/>
  <c r="AG3698" i="1" l="1"/>
  <c r="AG3699" i="1" l="1"/>
  <c r="AG3700" i="1" l="1"/>
  <c r="AG3701" i="1" l="1"/>
  <c r="AG3702" i="1" l="1"/>
  <c r="AG3703" i="1" l="1"/>
  <c r="AG3704" i="1" l="1"/>
  <c r="AG3705" i="1" l="1"/>
  <c r="AG3706" i="1" l="1"/>
  <c r="AG3707" i="1" l="1"/>
  <c r="AG3708" i="1" l="1"/>
  <c r="AG3709" i="1" l="1"/>
  <c r="AG3710" i="1" l="1"/>
  <c r="AG3711" i="1" l="1"/>
  <c r="AG3712" i="1" l="1"/>
  <c r="AG3713" i="1" l="1"/>
  <c r="AG3714" i="1" l="1"/>
  <c r="AG3715" i="1" l="1"/>
  <c r="AG3716" i="1" l="1"/>
  <c r="AG3717" i="1" l="1"/>
  <c r="AG3718" i="1" l="1"/>
  <c r="AG3719" i="1" l="1"/>
  <c r="R114" i="5"/>
  <c r="AG3720" i="1" l="1"/>
  <c r="AG3721" i="1" l="1"/>
  <c r="AG3722" i="1" l="1"/>
  <c r="AG3723" i="1" l="1"/>
  <c r="AG3724" i="1" l="1"/>
  <c r="AG3725" i="1" l="1"/>
  <c r="AG3726" i="1" l="1"/>
  <c r="AG3727" i="1" l="1"/>
  <c r="AG3728" i="1" l="1"/>
  <c r="AG3729" i="1" l="1"/>
  <c r="AG3730" i="1" l="1"/>
  <c r="AG3731" i="1" l="1"/>
  <c r="AG3732" i="1" l="1"/>
  <c r="AG3733" i="1" l="1"/>
  <c r="AG3734" i="1" l="1"/>
  <c r="AG3735" i="1" l="1"/>
  <c r="AG3736" i="1" l="1"/>
  <c r="AG3737" i="1" l="1"/>
  <c r="AG3738" i="1" l="1"/>
  <c r="AG3739" i="1" l="1"/>
  <c r="AG3740" i="1" l="1"/>
  <c r="AG3741" i="1" l="1"/>
  <c r="AG3742" i="1" l="1"/>
  <c r="AG3743" i="1" l="1"/>
  <c r="AG3744" i="1" l="1"/>
  <c r="AG3745" i="1" l="1"/>
  <c r="AG3746" i="1" l="1"/>
  <c r="AG3747" i="1" l="1"/>
  <c r="AG3748" i="1" l="1"/>
  <c r="AG3749" i="1" l="1"/>
  <c r="R115" i="5"/>
  <c r="AG3750" i="1" l="1"/>
  <c r="AG3751" i="1"/>
  <c r="AG3752" i="1" l="1"/>
  <c r="AG3753" i="1" l="1"/>
  <c r="AG3754" i="1" l="1"/>
  <c r="AG3755" i="1" l="1"/>
  <c r="AG3756" i="1" l="1"/>
  <c r="AG3757" i="1" l="1"/>
  <c r="AG3758" i="1" l="1"/>
  <c r="AG3759" i="1" l="1"/>
  <c r="AG3760" i="1" l="1"/>
  <c r="AG3761" i="1" l="1"/>
  <c r="AG3762" i="1" l="1"/>
  <c r="AG3763" i="1" l="1"/>
  <c r="AG3764" i="1" l="1"/>
  <c r="AG3765" i="1" l="1"/>
  <c r="AG3766" i="1" l="1"/>
  <c r="AG3767" i="1" l="1"/>
  <c r="AG3768" i="1" l="1"/>
  <c r="AG3769" i="1" l="1"/>
  <c r="AG3770" i="1" l="1"/>
  <c r="AG3771" i="1" l="1"/>
  <c r="AG3772" i="1" l="1"/>
  <c r="AG3773" i="1" l="1"/>
  <c r="AG3774" i="1" l="1"/>
  <c r="AG3775" i="1" l="1"/>
  <c r="AG3776" i="1" l="1"/>
  <c r="AG3777" i="1" l="1"/>
  <c r="AG3778" i="1" l="1"/>
  <c r="AG3779" i="1" l="1"/>
  <c r="AG3780" i="1" l="1"/>
  <c r="R116" i="5"/>
  <c r="AG3782" i="1" l="1"/>
  <c r="AG3781" i="1"/>
  <c r="AG3783" i="1" l="1"/>
  <c r="AG3784" i="1" l="1"/>
  <c r="AG3785" i="1" l="1"/>
  <c r="AG3786" i="1" l="1"/>
  <c r="AG3787" i="1" l="1"/>
  <c r="AG3788" i="1" l="1"/>
  <c r="AG3789" i="1" l="1"/>
  <c r="AG3790" i="1" l="1"/>
  <c r="AG3791" i="1" l="1"/>
  <c r="AG3792" i="1" l="1"/>
  <c r="AG3793" i="1" l="1"/>
  <c r="AG3794" i="1" l="1"/>
  <c r="AG3795" i="1" l="1"/>
  <c r="AG3796" i="1" l="1"/>
  <c r="AG3797" i="1" l="1"/>
  <c r="AG3798" i="1" l="1"/>
  <c r="AG3799" i="1" l="1"/>
  <c r="AG3800" i="1" l="1"/>
  <c r="AG3801" i="1" l="1"/>
  <c r="AG3802" i="1" l="1"/>
  <c r="AG3803" i="1" l="1"/>
  <c r="AG3804" i="1" l="1"/>
  <c r="AG3805" i="1" l="1"/>
  <c r="AG3806" i="1" l="1"/>
  <c r="AG3807" i="1" l="1"/>
  <c r="AG3808" i="1" l="1"/>
  <c r="AG3809" i="1" l="1"/>
  <c r="AG3810" i="1" l="1"/>
  <c r="AG3811" i="1" l="1"/>
  <c r="R117" i="5"/>
  <c r="AG3813" i="1" l="1"/>
  <c r="AG3812" i="1"/>
  <c r="AG3814" i="1" l="1"/>
  <c r="AG3815" i="1" l="1"/>
  <c r="AG3816" i="1" l="1"/>
  <c r="AG3817" i="1" l="1"/>
  <c r="AG3818" i="1" l="1"/>
  <c r="AG3819" i="1" l="1"/>
  <c r="AG3820" i="1" l="1"/>
  <c r="AG3821" i="1" l="1"/>
  <c r="AG3822" i="1" l="1"/>
  <c r="AG3823" i="1" l="1"/>
  <c r="AG3824" i="1" l="1"/>
  <c r="AG3825" i="1" l="1"/>
  <c r="AG3826" i="1" l="1"/>
  <c r="AG3827" i="1" l="1"/>
  <c r="AG3828" i="1" l="1"/>
  <c r="AG3829" i="1" l="1"/>
  <c r="AG3830" i="1" l="1"/>
  <c r="AG3831" i="1" l="1"/>
  <c r="AG3832" i="1" l="1"/>
  <c r="AG3833" i="1" l="1"/>
  <c r="AG3834" i="1" l="1"/>
  <c r="AG3835" i="1" l="1"/>
  <c r="AG3836" i="1" l="1"/>
  <c r="AG3837" i="1" l="1"/>
  <c r="AG3838" i="1" l="1"/>
  <c r="AG3839" i="1" l="1"/>
  <c r="AG3840" i="1" l="1"/>
  <c r="R118" i="5"/>
  <c r="AG3842" i="1" l="1"/>
  <c r="AG3841" i="1"/>
  <c r="AG3843" i="1" l="1"/>
  <c r="AG3844" i="1" l="1"/>
  <c r="AG3845" i="1" l="1"/>
  <c r="AG3846" i="1" l="1"/>
  <c r="AG3847" i="1" l="1"/>
  <c r="AG3848" i="1" l="1"/>
  <c r="AG3849" i="1" l="1"/>
  <c r="AG3850" i="1" l="1"/>
  <c r="AG3851" i="1" l="1"/>
  <c r="AG3852" i="1" l="1"/>
  <c r="AG3853" i="1" l="1"/>
  <c r="AG3854" i="1" l="1"/>
  <c r="AG3855" i="1" l="1"/>
  <c r="AG3856" i="1" l="1"/>
  <c r="AG3857" i="1" l="1"/>
  <c r="AG3858" i="1" l="1"/>
  <c r="AG3859" i="1" l="1"/>
  <c r="AG3860" i="1" l="1"/>
  <c r="AG3861" i="1" l="1"/>
  <c r="AG3862" i="1" l="1"/>
  <c r="AG3863" i="1" l="1"/>
  <c r="AG3864" i="1" l="1"/>
  <c r="AG3865" i="1" l="1"/>
  <c r="AG3866" i="1" l="1"/>
  <c r="AG3867" i="1" l="1"/>
  <c r="AG3868" i="1" l="1"/>
  <c r="AG3869" i="1" l="1"/>
  <c r="AG3870" i="1" l="1"/>
  <c r="AG3871" i="1" l="1"/>
  <c r="R119" i="5"/>
  <c r="AG3872" i="1" l="1"/>
  <c r="AG3873" i="1" l="1"/>
  <c r="AG3874" i="1" l="1"/>
  <c r="AG3875" i="1" l="1"/>
  <c r="AG3876" i="1" l="1"/>
  <c r="AG3877" i="1" l="1"/>
  <c r="AG3878" i="1" l="1"/>
  <c r="AG3879" i="1" l="1"/>
  <c r="AG3880" i="1" l="1"/>
  <c r="AG3881" i="1" l="1"/>
  <c r="AG3882" i="1" l="1"/>
  <c r="AG3883" i="1" l="1"/>
  <c r="AG3884" i="1" l="1"/>
  <c r="AG3885" i="1" l="1"/>
  <c r="AG3886" i="1" l="1"/>
  <c r="AG3887" i="1" l="1"/>
  <c r="AG3888" i="1" l="1"/>
  <c r="AG3889" i="1" l="1"/>
  <c r="AG3890" i="1" l="1"/>
  <c r="AG3891" i="1" l="1"/>
  <c r="AG3892" i="1" l="1"/>
  <c r="AG3893" i="1" l="1"/>
  <c r="AG3894" i="1" l="1"/>
  <c r="AG3895" i="1" l="1"/>
  <c r="AG3896" i="1" l="1"/>
  <c r="AG3897" i="1" l="1"/>
  <c r="AG3898" i="1" l="1"/>
  <c r="AG3899" i="1" l="1"/>
  <c r="AG3900" i="1" l="1"/>
  <c r="AG3901" i="1" l="1"/>
  <c r="R120" i="5"/>
  <c r="AG3902" i="1" l="1"/>
  <c r="AG3903" i="1" l="1"/>
  <c r="AG3904" i="1" l="1"/>
  <c r="AG3905" i="1" l="1"/>
  <c r="AG3907" i="1" l="1"/>
  <c r="AG3906" i="1"/>
  <c r="AG3908" i="1" l="1"/>
  <c r="AG3909" i="1" l="1"/>
  <c r="AG3910" i="1" l="1"/>
  <c r="AG3911" i="1" l="1"/>
  <c r="AG3912" i="1" l="1"/>
  <c r="AG3913" i="1" l="1"/>
  <c r="AG3914" i="1" l="1"/>
  <c r="AG3915" i="1" l="1"/>
  <c r="AG3916" i="1" l="1"/>
  <c r="AG3917" i="1" l="1"/>
  <c r="AG3918" i="1" l="1"/>
  <c r="AG3919" i="1" l="1"/>
  <c r="AG3920" i="1" l="1"/>
  <c r="AG3921" i="1" l="1"/>
  <c r="AG3922" i="1" l="1"/>
  <c r="AG3923" i="1" l="1"/>
  <c r="AG3924" i="1" l="1"/>
  <c r="AG3925" i="1" l="1"/>
  <c r="AG3926" i="1" l="1"/>
  <c r="AG3927" i="1" l="1"/>
  <c r="AG3928" i="1" l="1"/>
  <c r="AG3929" i="1" l="1"/>
  <c r="AG3930" i="1" l="1"/>
  <c r="AG3931" i="1" l="1"/>
  <c r="AG3932" i="1" l="1"/>
  <c r="R121" i="5"/>
  <c r="AG3934" i="1" l="1"/>
  <c r="AG3933" i="1"/>
  <c r="AG3935" i="1" l="1"/>
  <c r="AG3936" i="1" l="1"/>
  <c r="AG3938" i="1" l="1"/>
  <c r="AG3937" i="1"/>
  <c r="AG3939" i="1" l="1"/>
  <c r="AG3940" i="1" l="1"/>
  <c r="AG3941" i="1" l="1"/>
  <c r="AG3942" i="1" l="1"/>
  <c r="AG3943" i="1" l="1"/>
  <c r="AG3944" i="1" l="1"/>
  <c r="AG3945" i="1" l="1"/>
  <c r="AG3946" i="1" l="1"/>
  <c r="AG3947" i="1" l="1"/>
  <c r="AG3948" i="1" l="1"/>
  <c r="AG3949" i="1" l="1"/>
  <c r="AG3950" i="1" l="1"/>
  <c r="AG3951" i="1" l="1"/>
  <c r="AG3952" i="1" l="1"/>
  <c r="AG3953" i="1" l="1"/>
  <c r="AG3954" i="1" l="1"/>
  <c r="AG3955" i="1" l="1"/>
  <c r="AG3956" i="1" l="1"/>
  <c r="AG3957" i="1" l="1"/>
  <c r="AG3958" i="1" l="1"/>
  <c r="AG3959" i="1" l="1"/>
  <c r="AG3960" i="1" l="1"/>
  <c r="AG3961" i="1" l="1"/>
  <c r="AG3962" i="1" l="1"/>
  <c r="R122" i="5"/>
  <c r="AG3963" i="1" l="1"/>
  <c r="AG3964" i="1" l="1"/>
  <c r="AG3965" i="1" l="1"/>
  <c r="AG3966" i="1" l="1"/>
  <c r="AG3967" i="1" l="1"/>
  <c r="AG3968" i="1" l="1"/>
  <c r="AG3969" i="1" l="1"/>
  <c r="AG3970" i="1" l="1"/>
  <c r="AG3971" i="1" l="1"/>
  <c r="AG3972" i="1" l="1"/>
  <c r="AG3973" i="1" l="1"/>
  <c r="AG3974" i="1" l="1"/>
  <c r="AG3975" i="1" l="1"/>
  <c r="AG3976" i="1" l="1"/>
  <c r="AG3977" i="1" l="1"/>
  <c r="AG3978" i="1" l="1"/>
  <c r="AG3979" i="1" l="1"/>
  <c r="AG3980" i="1" l="1"/>
  <c r="AG3981" i="1" l="1"/>
  <c r="AG3982" i="1" l="1"/>
  <c r="AG3983" i="1" l="1"/>
  <c r="AG3984" i="1" l="1"/>
  <c r="AG3985" i="1" l="1"/>
  <c r="AG3986" i="1" l="1"/>
  <c r="AG3987" i="1" l="1"/>
  <c r="AG3988" i="1" l="1"/>
  <c r="AG3989" i="1" l="1"/>
  <c r="AG3990" i="1" l="1"/>
  <c r="AG3991" i="1" l="1"/>
  <c r="AG3992" i="1" l="1"/>
  <c r="AG3993" i="1" l="1"/>
  <c r="R123" i="5"/>
  <c r="AG3994" i="1" l="1"/>
  <c r="AG3995" i="1" l="1"/>
  <c r="AG3996" i="1" l="1"/>
  <c r="AG3997" i="1" l="1"/>
  <c r="AG3998" i="1" l="1"/>
  <c r="AG3999" i="1" l="1"/>
  <c r="AG4000" i="1" l="1"/>
  <c r="AG4001" i="1" l="1"/>
  <c r="AG4002" i="1" l="1"/>
  <c r="AG4003" i="1" l="1"/>
  <c r="AG4004" i="1" l="1"/>
  <c r="AG4005" i="1" l="1"/>
  <c r="AG4006" i="1" l="1"/>
  <c r="AG4007" i="1" l="1"/>
  <c r="AG4008" i="1" l="1"/>
  <c r="AG4009" i="1" l="1"/>
  <c r="AG4010" i="1" l="1"/>
  <c r="AG4011" i="1" l="1"/>
  <c r="AG4012" i="1" l="1"/>
  <c r="AG4013" i="1" l="1"/>
  <c r="AG4014" i="1" l="1"/>
  <c r="AG4015" i="1" l="1"/>
  <c r="AG4016" i="1" l="1"/>
  <c r="AG4017" i="1" l="1"/>
  <c r="AG4018" i="1" l="1"/>
  <c r="AG4019" i="1" l="1"/>
  <c r="AG4020" i="1" l="1"/>
  <c r="AG4021" i="1" l="1"/>
  <c r="AG4022" i="1" l="1"/>
  <c r="AG4023" i="1" l="1"/>
  <c r="AG4024" i="1" l="1"/>
  <c r="R124" i="5"/>
  <c r="AG4025" i="1" l="1"/>
  <c r="AG4026" i="1" l="1"/>
  <c r="AG4027" i="1" l="1"/>
  <c r="AG4028" i="1" l="1"/>
  <c r="AG4029" i="1" l="1"/>
  <c r="AG4030" i="1" l="1"/>
  <c r="AG4031" i="1" l="1"/>
  <c r="AG4032" i="1" l="1"/>
  <c r="AG4033" i="1" l="1"/>
  <c r="AG4034" i="1" l="1"/>
  <c r="AG4035" i="1" l="1"/>
  <c r="AG4036" i="1" l="1"/>
  <c r="AG4037" i="1" l="1"/>
  <c r="AG4038" i="1" l="1"/>
  <c r="AG4039" i="1" l="1"/>
  <c r="AG4040" i="1"/>
  <c r="AG4041" i="1" l="1"/>
  <c r="AG4042" i="1" l="1"/>
  <c r="AG4043" i="1" l="1"/>
  <c r="AG4044" i="1" l="1"/>
  <c r="AG4045" i="1" l="1"/>
  <c r="AG4046" i="1" l="1"/>
  <c r="AG4047" i="1" l="1"/>
  <c r="AG4048" i="1" l="1"/>
  <c r="AG4049" i="1" l="1"/>
  <c r="AG4050" i="1" l="1"/>
  <c r="AG4051" i="1" l="1"/>
  <c r="AG4052" i="1" l="1"/>
  <c r="AG4053" i="1" l="1"/>
  <c r="AG4054" i="1" l="1"/>
  <c r="R125" i="5"/>
  <c r="AG4056" i="1" l="1"/>
  <c r="AG4055" i="1"/>
  <c r="AG4057" i="1" l="1"/>
  <c r="AG4058" i="1" l="1"/>
  <c r="AG4059" i="1" l="1"/>
  <c r="AG4060" i="1" l="1"/>
  <c r="AG4061" i="1" l="1"/>
  <c r="AG4062" i="1" l="1"/>
  <c r="AG4063" i="1" l="1"/>
  <c r="AG4064" i="1" l="1"/>
  <c r="AG4065" i="1" l="1"/>
  <c r="AG4066" i="1" l="1"/>
  <c r="AG4067" i="1" l="1"/>
  <c r="AG4068" i="1" l="1"/>
  <c r="AG4069" i="1" l="1"/>
  <c r="AG4070" i="1" l="1"/>
  <c r="AG4071" i="1" l="1"/>
  <c r="AG4072" i="1" l="1"/>
  <c r="AG4073" i="1" l="1"/>
  <c r="AG4074" i="1" l="1"/>
  <c r="AG4075" i="1" l="1"/>
  <c r="AG4076" i="1" l="1"/>
  <c r="AG4077" i="1" l="1"/>
  <c r="AG4078" i="1" l="1"/>
  <c r="AG4079" i="1" l="1"/>
  <c r="AG4080" i="1" l="1"/>
  <c r="AG4081" i="1" l="1"/>
  <c r="AG4082" i="1" l="1"/>
  <c r="AG4083" i="1" l="1"/>
  <c r="AG4084" i="1" l="1"/>
  <c r="AG4085" i="1" l="1"/>
  <c r="R126" i="5"/>
  <c r="L22" i="5" l="1"/>
  <c r="AG4086" i="1"/>
  <c r="P22" i="5" l="1"/>
  <c r="N22" i="5"/>
  <c r="AG4087" i="1" l="1"/>
  <c r="AG4088" i="1" l="1"/>
  <c r="AG4089" i="1" l="1"/>
  <c r="AG4090" i="1" l="1"/>
  <c r="AG4091" i="1" l="1"/>
  <c r="AG4092" i="1" l="1"/>
  <c r="AG4093" i="1" l="1"/>
  <c r="AG4094" i="1" l="1"/>
  <c r="AG4095" i="1" l="1"/>
  <c r="AG4096" i="1" l="1"/>
  <c r="AG4097" i="1" l="1"/>
  <c r="AG4098" i="1" l="1"/>
  <c r="AG4099" i="1" l="1"/>
  <c r="AG4100" i="1" l="1"/>
  <c r="AG4101" i="1" l="1"/>
  <c r="AG4102" i="1" l="1"/>
  <c r="AG4103" i="1" l="1"/>
  <c r="AG4104" i="1" l="1"/>
  <c r="AG4105" i="1" l="1"/>
  <c r="AG4106" i="1" l="1"/>
  <c r="AG4107" i="1" l="1"/>
  <c r="AG4108" i="1" l="1"/>
  <c r="AG4109" i="1" l="1"/>
  <c r="AG4110" i="1" l="1"/>
  <c r="AG4111" i="1" l="1"/>
  <c r="AG4112" i="1" l="1"/>
  <c r="AG4113" i="1" l="1"/>
  <c r="AG4114" i="1" l="1"/>
  <c r="AG4115" i="1" l="1"/>
  <c r="R127" i="5"/>
  <c r="L23" i="5" l="1"/>
  <c r="AG4117" i="1" l="1"/>
  <c r="P23" i="5"/>
  <c r="N23" i="5"/>
  <c r="AG4116" i="1"/>
  <c r="AG4118" i="1" l="1"/>
  <c r="AG4119" i="1" l="1"/>
  <c r="AG4120" i="1" l="1"/>
  <c r="AG4121" i="1" l="1"/>
  <c r="AG4122" i="1" l="1"/>
  <c r="AG4123" i="1" l="1"/>
  <c r="AG4124" i="1" l="1"/>
  <c r="AG4125" i="1" l="1"/>
  <c r="AG4126" i="1" l="1"/>
  <c r="AG4127" i="1" l="1"/>
  <c r="AG4128" i="1" l="1"/>
  <c r="AG4129" i="1" l="1"/>
  <c r="AG4130" i="1" l="1"/>
  <c r="AG4131" i="1" l="1"/>
  <c r="AG4132" i="1" l="1"/>
  <c r="AG4133" i="1" l="1"/>
  <c r="AG4134" i="1" l="1"/>
  <c r="AG4135" i="1" l="1"/>
  <c r="AG4136" i="1" l="1"/>
  <c r="AG4137" i="1" l="1"/>
  <c r="AG4138" i="1" l="1"/>
  <c r="AG4139" i="1" l="1"/>
  <c r="AG4140" i="1" l="1"/>
  <c r="AG4141" i="1" l="1"/>
  <c r="AG4142" i="1" l="1"/>
  <c r="AG4143" i="1" l="1"/>
  <c r="AG4144" i="1" l="1"/>
  <c r="AG4145" i="1" l="1"/>
  <c r="AG4146" i="1" l="1"/>
  <c r="R128" i="5"/>
  <c r="L24" i="5" l="1"/>
  <c r="N24" i="5" l="1"/>
  <c r="P24" i="5"/>
  <c r="AG4147" i="1"/>
  <c r="AG4148" i="1" l="1"/>
  <c r="AG4150" i="1" l="1"/>
  <c r="AG4149" i="1"/>
  <c r="AG4151" i="1" l="1"/>
  <c r="AG4152" i="1" l="1"/>
  <c r="AG4153" i="1" l="1"/>
  <c r="AG4154" i="1" l="1"/>
  <c r="AG4155" i="1" l="1"/>
  <c r="AG4156" i="1" l="1"/>
  <c r="AG4157" i="1" l="1"/>
  <c r="AG4158" i="1" l="1"/>
  <c r="AG4159" i="1" l="1"/>
  <c r="AG4160" i="1" l="1"/>
  <c r="AG4161" i="1" l="1"/>
  <c r="AG4162" i="1" l="1"/>
  <c r="AG4163" i="1" l="1"/>
  <c r="AG4164" i="1" l="1"/>
  <c r="AG4165" i="1" l="1"/>
  <c r="AG4166" i="1" l="1"/>
  <c r="AG4167" i="1" l="1"/>
  <c r="AG4168" i="1" l="1"/>
  <c r="AG4169" i="1" l="1"/>
  <c r="AG4170" i="1" l="1"/>
  <c r="AG4171" i="1" l="1"/>
  <c r="AG4172" i="1" l="1"/>
  <c r="AG4173" i="1" l="1"/>
  <c r="AG4174" i="1" l="1"/>
  <c r="AG4175" i="1" l="1"/>
  <c r="AG4176" i="1" l="1"/>
  <c r="AG4177" i="1" l="1"/>
  <c r="R129" i="5"/>
  <c r="L25" i="5" l="1"/>
  <c r="N25" i="5" l="1"/>
  <c r="P25" i="5"/>
  <c r="AG4178" i="1"/>
  <c r="AG4179" i="1" l="1"/>
  <c r="AG4180" i="1" l="1"/>
  <c r="AG4181" i="1" l="1"/>
  <c r="AG4182" i="1" l="1"/>
  <c r="AG4183" i="1" l="1"/>
  <c r="AG4184" i="1" l="1"/>
  <c r="AG4185" i="1" l="1"/>
  <c r="AG4186" i="1" l="1"/>
  <c r="AG4187" i="1" l="1"/>
  <c r="AG4188" i="1" l="1"/>
  <c r="AG4189" i="1" l="1"/>
  <c r="AG4190" i="1" l="1"/>
  <c r="AG4191" i="1" l="1"/>
  <c r="AG4192" i="1" l="1"/>
  <c r="AG4193" i="1" l="1"/>
  <c r="AG4194" i="1" l="1"/>
  <c r="AG4195" i="1" l="1"/>
  <c r="AG4196" i="1" l="1"/>
  <c r="AG4197" i="1" l="1"/>
  <c r="AG4198" i="1" l="1"/>
  <c r="AG4199" i="1" l="1"/>
  <c r="AG4200" i="1" l="1"/>
  <c r="AG4201" i="1" l="1"/>
  <c r="AG4202" i="1" l="1"/>
  <c r="AG4203" i="1" l="1"/>
  <c r="AG4204" i="1" l="1"/>
  <c r="AG4205" i="1" l="1"/>
  <c r="R130" i="5"/>
  <c r="L26" i="5" l="1"/>
  <c r="AG4206" i="1" l="1"/>
  <c r="N26" i="5"/>
  <c r="P26" i="5"/>
  <c r="AG4208" i="1" l="1"/>
  <c r="AG4207" i="1"/>
  <c r="AG4209" i="1" l="1"/>
  <c r="AG4210" i="1" l="1"/>
  <c r="AG4211" i="1" l="1"/>
  <c r="AG4212" i="1" l="1"/>
  <c r="AG4213" i="1" l="1"/>
  <c r="AG4214" i="1" l="1"/>
  <c r="AG4215" i="1" l="1"/>
  <c r="AG4216" i="1" l="1"/>
  <c r="AG4217" i="1" l="1"/>
  <c r="AG4218" i="1" l="1"/>
  <c r="AG4219" i="1" l="1"/>
  <c r="AG4220" i="1" l="1"/>
  <c r="AG4221" i="1" l="1"/>
  <c r="AG4222" i="1" l="1"/>
  <c r="AG4223" i="1" l="1"/>
  <c r="AG4224" i="1" l="1"/>
  <c r="AG4225" i="1" l="1"/>
  <c r="AG4226" i="1" l="1"/>
  <c r="AG4227" i="1" l="1"/>
  <c r="AG4228" i="1" l="1"/>
  <c r="AG4229" i="1" l="1"/>
  <c r="AG4230" i="1" l="1"/>
  <c r="AG4231" i="1" l="1"/>
  <c r="AG4232" i="1" l="1"/>
  <c r="AG4233" i="1" l="1"/>
  <c r="AG4234" i="1" l="1"/>
  <c r="AG4235" i="1" l="1"/>
  <c r="AG4236" i="1" l="1"/>
  <c r="R131" i="5"/>
  <c r="L27" i="5" l="1"/>
  <c r="AG4237" i="1" l="1"/>
  <c r="P27" i="5"/>
  <c r="N27" i="5"/>
  <c r="AG4238" i="1" l="1"/>
  <c r="AG4240" i="1" l="1"/>
  <c r="AG4239" i="1"/>
  <c r="AG4242" i="1" l="1"/>
  <c r="AG4241" i="1"/>
  <c r="AG4243" i="1" l="1"/>
  <c r="AG4244" i="1" l="1"/>
  <c r="AG4245" i="1" l="1"/>
  <c r="AG4246" i="1" l="1"/>
  <c r="AG4247" i="1" l="1"/>
  <c r="AG4248" i="1" l="1"/>
  <c r="AG4249" i="1" l="1"/>
  <c r="AG4250" i="1" l="1"/>
  <c r="AG4251" i="1" l="1"/>
  <c r="AG4252" i="1" l="1"/>
  <c r="AG4253" i="1" l="1"/>
  <c r="AG4254" i="1" l="1"/>
  <c r="AG4255" i="1" l="1"/>
  <c r="AG4256" i="1" l="1"/>
  <c r="AG4257" i="1" l="1"/>
  <c r="AG4258" i="1" l="1"/>
  <c r="AG4259" i="1" l="1"/>
  <c r="AG4260" i="1" l="1"/>
  <c r="AG4261" i="1" l="1"/>
  <c r="AG4262" i="1" l="1"/>
  <c r="AG4263" i="1" l="1"/>
  <c r="AG4264" i="1" l="1"/>
  <c r="AG4265" i="1" l="1"/>
  <c r="AG4266" i="1" l="1"/>
  <c r="R132" i="5"/>
  <c r="L28" i="5" l="1"/>
  <c r="AG4267" i="1" l="1"/>
  <c r="N28" i="5"/>
  <c r="P28" i="5"/>
  <c r="AG4268" i="1" l="1"/>
  <c r="AG4269" i="1" l="1"/>
  <c r="AG4270" i="1" l="1"/>
  <c r="AG4271" i="1" l="1"/>
  <c r="AG4272" i="1" l="1"/>
  <c r="AG4273" i="1" l="1"/>
  <c r="AG4274" i="1" l="1"/>
  <c r="AG4275" i="1" l="1"/>
  <c r="AG4276" i="1" l="1"/>
  <c r="AG4277" i="1" l="1"/>
  <c r="AG4278" i="1" l="1"/>
  <c r="AG4279" i="1" l="1"/>
  <c r="AG4280" i="1" l="1"/>
  <c r="AG4281" i="1" l="1"/>
  <c r="AG4282" i="1" l="1"/>
  <c r="AG4283" i="1" l="1"/>
  <c r="AG4284" i="1" l="1"/>
  <c r="AG4285" i="1" l="1"/>
  <c r="AG4286" i="1" l="1"/>
  <c r="AG4287" i="1" l="1"/>
  <c r="AG4288" i="1" l="1"/>
  <c r="AG4289" i="1" l="1"/>
  <c r="AG4290" i="1" l="1"/>
  <c r="AG4291" i="1" l="1"/>
  <c r="AG4292" i="1" l="1"/>
  <c r="AG4293" i="1" l="1"/>
  <c r="AG4294" i="1" l="1"/>
  <c r="AG4295" i="1" l="1"/>
  <c r="AG4296" i="1" l="1"/>
  <c r="AG4297" i="1" l="1"/>
  <c r="R133" i="5"/>
  <c r="L29" i="5" l="1"/>
  <c r="AG4298" i="1" l="1"/>
  <c r="P29" i="5"/>
  <c r="N29" i="5"/>
  <c r="AG4299" i="1" l="1"/>
  <c r="AG4300" i="1" l="1"/>
  <c r="AG4301" i="1" l="1"/>
  <c r="AG4302" i="1" l="1"/>
  <c r="AG4303" i="1" l="1"/>
  <c r="AG4304" i="1" l="1"/>
  <c r="AG4305" i="1" l="1"/>
  <c r="AG4306" i="1" l="1"/>
  <c r="AG4307" i="1" l="1"/>
  <c r="AG4308" i="1" l="1"/>
  <c r="AG4309" i="1" l="1"/>
  <c r="AG4310" i="1" l="1"/>
  <c r="AG4311" i="1" l="1"/>
  <c r="AG4312" i="1" l="1"/>
  <c r="AG4313" i="1" l="1"/>
  <c r="AG4314" i="1" l="1"/>
  <c r="AG4315" i="1" l="1"/>
  <c r="AG4316" i="1" l="1"/>
  <c r="AG4317" i="1" l="1"/>
  <c r="AG4318" i="1" l="1"/>
  <c r="AG4319" i="1" l="1"/>
  <c r="AG4320" i="1" l="1"/>
  <c r="AG4321" i="1" l="1"/>
  <c r="AG4322" i="1" l="1"/>
  <c r="AG4323" i="1" l="1"/>
  <c r="AG4324" i="1" l="1"/>
  <c r="AG4325" i="1" l="1"/>
  <c r="AG4326" i="1" l="1"/>
  <c r="AG4327" i="1" l="1"/>
  <c r="R134" i="5"/>
  <c r="L30" i="5" l="1"/>
  <c r="AG4328" i="1" l="1"/>
  <c r="N30" i="5"/>
  <c r="P30" i="5"/>
  <c r="AG4329" i="1" l="1"/>
  <c r="AG4330" i="1" l="1"/>
  <c r="AG4331" i="1" l="1"/>
  <c r="AG4332" i="1" l="1"/>
  <c r="AG4333" i="1" l="1"/>
  <c r="AG4334" i="1" l="1"/>
  <c r="AG4335" i="1" l="1"/>
  <c r="AG4336" i="1" l="1"/>
  <c r="AG4337" i="1" l="1"/>
  <c r="AG4338" i="1" l="1"/>
  <c r="AG4339" i="1" l="1"/>
  <c r="AG4340" i="1" l="1"/>
  <c r="AG4341" i="1" l="1"/>
  <c r="AG4342" i="1" l="1"/>
  <c r="AG4343" i="1" l="1"/>
  <c r="AG4344" i="1" l="1"/>
  <c r="AG4345" i="1" l="1"/>
  <c r="AG4346" i="1" l="1"/>
  <c r="AG4347" i="1" l="1"/>
  <c r="AG4348" i="1" l="1"/>
  <c r="AG4349" i="1" l="1"/>
  <c r="AG4350" i="1" l="1"/>
  <c r="AG4351" i="1" l="1"/>
  <c r="AG4352" i="1" l="1"/>
  <c r="AG4353" i="1" l="1"/>
  <c r="AG4354" i="1" l="1"/>
  <c r="AG4355" i="1" l="1"/>
  <c r="AG4356" i="1" l="1"/>
  <c r="AG4357" i="1" l="1"/>
  <c r="AG4358" i="1" l="1"/>
  <c r="R135" i="5"/>
  <c r="L31" i="5" l="1"/>
  <c r="AG4360" i="1" l="1"/>
  <c r="AG4359" i="1"/>
  <c r="P31" i="5"/>
  <c r="N31" i="5"/>
  <c r="AG4361" i="1" l="1"/>
  <c r="AG4363" i="1" l="1"/>
  <c r="AG4362" i="1"/>
  <c r="AG4364" i="1" l="1"/>
  <c r="AG4365" i="1" l="1"/>
  <c r="AG4366" i="1" l="1"/>
  <c r="AG4367" i="1" l="1"/>
  <c r="AG4368" i="1" l="1"/>
  <c r="AG4369" i="1" l="1"/>
  <c r="AG4370" i="1" l="1"/>
  <c r="AG4371" i="1" l="1"/>
  <c r="AG4372" i="1" l="1"/>
  <c r="AG4373" i="1" l="1"/>
  <c r="AG4374" i="1" l="1"/>
  <c r="AG4375" i="1" l="1"/>
  <c r="AG4376" i="1" l="1"/>
  <c r="AG4377" i="1" l="1"/>
  <c r="AG4378" i="1" l="1"/>
  <c r="AG4379" i="1" l="1"/>
  <c r="AG4380" i="1" l="1"/>
  <c r="AG4381" i="1" l="1"/>
  <c r="AG4382" i="1" l="1"/>
  <c r="AG4383" i="1" l="1"/>
  <c r="AG4384" i="1" l="1"/>
  <c r="AG4385" i="1" l="1"/>
  <c r="AG4386" i="1" l="1"/>
  <c r="AG4387" i="1" l="1"/>
  <c r="AG4388" i="1" l="1"/>
  <c r="AG4389" i="1" l="1"/>
  <c r="R136" i="5"/>
  <c r="L32" i="5" l="1"/>
  <c r="AG4390" i="1" l="1"/>
  <c r="N32" i="5"/>
  <c r="P32" i="5"/>
  <c r="AG4391" i="1" l="1"/>
  <c r="AG4392" i="1" l="1"/>
  <c r="AG4393" i="1" l="1"/>
  <c r="AG4394" i="1" l="1"/>
  <c r="AG4395" i="1" l="1"/>
  <c r="AG4396" i="1" l="1"/>
  <c r="AG4397" i="1" l="1"/>
  <c r="AG4398" i="1" l="1"/>
  <c r="AG4399" i="1" l="1"/>
  <c r="AG4400" i="1" l="1"/>
  <c r="AG4401" i="1" l="1"/>
  <c r="AG4402" i="1" l="1"/>
  <c r="AG4403" i="1" l="1"/>
  <c r="AG4404" i="1" l="1"/>
  <c r="AG4405" i="1" l="1"/>
  <c r="AG4406" i="1" l="1"/>
  <c r="AG4407" i="1" l="1"/>
  <c r="AG4408" i="1" l="1"/>
  <c r="AG4409" i="1" l="1"/>
  <c r="AG4410" i="1" l="1"/>
  <c r="AG4411" i="1" l="1"/>
  <c r="AG4412" i="1" l="1"/>
  <c r="AG4413" i="1" l="1"/>
  <c r="AG4414" i="1" l="1"/>
  <c r="AG4415" i="1" l="1"/>
  <c r="AG4416" i="1" l="1"/>
  <c r="AG4417" i="1" l="1"/>
  <c r="AG4418" i="1" l="1"/>
  <c r="AG4419" i="1" l="1"/>
  <c r="D15" i="6" s="1"/>
  <c r="R137" i="5"/>
  <c r="I3" i="5" l="1"/>
  <c r="G3" i="5"/>
  <c r="L33" i="5"/>
  <c r="D16" i="6" l="1"/>
  <c r="N3" i="5"/>
  <c r="D21" i="6"/>
  <c r="F21" i="6" s="1"/>
  <c r="P33" i="5"/>
  <c r="P19" i="5" s="1"/>
  <c r="N33" i="5"/>
  <c r="N19" i="5" s="1"/>
  <c r="D17" i="6" l="1"/>
  <c r="D18" i="6"/>
  <c r="P3" i="5"/>
</calcChain>
</file>

<file path=xl/comments1.xml><?xml version="1.0" encoding="utf-8"?>
<comments xmlns="http://schemas.openxmlformats.org/spreadsheetml/2006/main">
  <authors>
    <author>Shojiwan</author>
    <author>PCAdmin</author>
  </authors>
  <commentList>
    <comment ref="I2" authorId="0" shapeId="0">
      <text>
        <r>
          <rPr>
            <b/>
            <sz val="8"/>
            <color indexed="81"/>
            <rFont val="Tahoma"/>
            <family val="2"/>
          </rPr>
          <t>Shojiwan:</t>
        </r>
        <r>
          <rPr>
            <sz val="8"/>
            <color indexed="81"/>
            <rFont val="Tahoma"/>
            <family val="2"/>
          </rPr>
          <t xml:space="preserve">
Depends on the previous day's Soil Moisture Storage
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PCAdmin:</t>
        </r>
        <r>
          <rPr>
            <sz val="9"/>
            <color indexed="81"/>
            <rFont val="Tahoma"/>
            <family val="2"/>
          </rPr>
          <t xml:space="preserve">
Consists of an aerially aggregated precip from the contributing basins (p.csv)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PCAdmin:</t>
        </r>
        <r>
          <rPr>
            <sz val="9"/>
            <color indexed="81"/>
            <rFont val="Tahoma"/>
            <family val="2"/>
          </rPr>
          <t xml:space="preserve">
Consists of an aerially aggregated pet from the contributing basins (pet.csv)</t>
        </r>
      </text>
    </comment>
  </commentList>
</comments>
</file>

<file path=xl/sharedStrings.xml><?xml version="1.0" encoding="utf-8"?>
<sst xmlns="http://schemas.openxmlformats.org/spreadsheetml/2006/main" count="160" uniqueCount="89">
  <si>
    <t>RUNOFF</t>
  </si>
  <si>
    <t>BAS</t>
  </si>
  <si>
    <t>GW</t>
  </si>
  <si>
    <t>ET</t>
  </si>
  <si>
    <t>POT</t>
  </si>
  <si>
    <t>SMF</t>
  </si>
  <si>
    <t>SMS</t>
  </si>
  <si>
    <t>REC</t>
  </si>
  <si>
    <t>SRUN</t>
  </si>
  <si>
    <t>IRUN</t>
  </si>
  <si>
    <t>RMO</t>
  </si>
  <si>
    <t>INR</t>
  </si>
  <si>
    <t>INT</t>
  </si>
  <si>
    <t>IMAX</t>
  </si>
  <si>
    <t>PET</t>
  </si>
  <si>
    <t>RAIN</t>
  </si>
  <si>
    <t>OUPUT</t>
  </si>
  <si>
    <t>STORAGE</t>
  </si>
  <si>
    <t>PROCESS</t>
  </si>
  <si>
    <t>INPUT</t>
  </si>
  <si>
    <t>Total Runoff (mm)</t>
  </si>
  <si>
    <t>Groundwater Storage</t>
  </si>
  <si>
    <t>Soil Evapotranspiration</t>
  </si>
  <si>
    <t>Soil Moisture Fraction</t>
  </si>
  <si>
    <t>Soil Moisture Storage</t>
  </si>
  <si>
    <t>Groundwater Recharge</t>
  </si>
  <si>
    <t>Interception Storage</t>
  </si>
  <si>
    <t>DATE</t>
  </si>
  <si>
    <t>Baseflow coeff.</t>
  </si>
  <si>
    <t>Base</t>
  </si>
  <si>
    <t>Recharge coefficient</t>
  </si>
  <si>
    <t>Rech</t>
  </si>
  <si>
    <t>Interflow Coeff.</t>
  </si>
  <si>
    <t>IntC</t>
  </si>
  <si>
    <t>InfC</t>
  </si>
  <si>
    <t>Infiltration shape</t>
  </si>
  <si>
    <t>InfS</t>
  </si>
  <si>
    <t>SMSC (mm)</t>
  </si>
  <si>
    <t>Smsc</t>
  </si>
  <si>
    <t>RISC (mm)</t>
  </si>
  <si>
    <t>Risc</t>
  </si>
  <si>
    <t>INC</t>
  </si>
  <si>
    <t>Interception Runoff</t>
  </si>
  <si>
    <t>Infiltration (Effective)</t>
  </si>
  <si>
    <t>Infiltration Capacity (mm)</t>
  </si>
  <si>
    <t>Initial Conditions</t>
  </si>
  <si>
    <t>OUTPUT</t>
  </si>
  <si>
    <t>INTEV</t>
  </si>
  <si>
    <t>Interception Evapotranspiration</t>
  </si>
  <si>
    <t>Infiltration Coeff. (mm)</t>
  </si>
  <si>
    <t>Total Runoff (ft)</t>
  </si>
  <si>
    <t>Total Runoff Volume (ft^3 (millions))</t>
  </si>
  <si>
    <t>Total Runoff Flow (cfs)</t>
  </si>
  <si>
    <t>Model</t>
  </si>
  <si>
    <t>Gauge</t>
  </si>
  <si>
    <t>Baseflow (mm)</t>
  </si>
  <si>
    <t>Infiltration Excess Runoff (mm)</t>
  </si>
  <si>
    <t>Saturation Excess Runoff (mm)</t>
  </si>
  <si>
    <t>Precipitation (mm)</t>
  </si>
  <si>
    <t>Potential Evapotranspiration (mm)</t>
  </si>
  <si>
    <t>MONTH</t>
  </si>
  <si>
    <t>YEAR</t>
  </si>
  <si>
    <t>Total Runoff Volume (ac-ft)</t>
  </si>
  <si>
    <t>Qm-Qo</t>
  </si>
  <si>
    <t>(Qm-Qo)^2</t>
  </si>
  <si>
    <t>(Qo-Qavg)^2</t>
  </si>
  <si>
    <t>NSE</t>
  </si>
  <si>
    <t>PERIOD</t>
  </si>
  <si>
    <t>PBIAS</t>
  </si>
  <si>
    <t>Min</t>
  </si>
  <si>
    <t>Max</t>
  </si>
  <si>
    <t>Value</t>
  </si>
  <si>
    <t>Parameter</t>
  </si>
  <si>
    <t>VAR</t>
  </si>
  <si>
    <t>Model (ac-ft x 1000)</t>
  </si>
  <si>
    <t>Gauge (ac-ft x 1000)</t>
  </si>
  <si>
    <t>Monthly</t>
  </si>
  <si>
    <t>Mean Monthly</t>
  </si>
  <si>
    <t>Annual</t>
  </si>
  <si>
    <t>Daily</t>
  </si>
  <si>
    <t>Total Volume (ac-ft x 1000)</t>
  </si>
  <si>
    <t>Mean</t>
  </si>
  <si>
    <t>Total</t>
  </si>
  <si>
    <t>`</t>
  </si>
  <si>
    <t>LOG</t>
  </si>
  <si>
    <t>acres</t>
  </si>
  <si>
    <t>START CALIBRATION</t>
  </si>
  <si>
    <t>Basin Area</t>
  </si>
  <si>
    <t>ft3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</si>
</sst>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0" fontId="0" fillId="4" borderId="1" xfId="0" applyFill="1" applyBorder="1" applyAlignment="1">
      <alignment horizontal="center" textRotation="90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0" xfId="0" applyNumberFormat="1"/>
    <xf numFmtId="165" fontId="0" fillId="0" borderId="0" xfId="0" applyNumberFormat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1" fontId="0" fillId="0" borderId="1" xfId="1" applyNumberFormat="1" applyFont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Border="1"/>
    <xf numFmtId="164" fontId="0" fillId="0" borderId="0" xfId="0" applyNumberFormat="1"/>
    <xf numFmtId="2" fontId="0" fillId="0" borderId="1" xfId="0" applyNumberFormat="1" applyBorder="1"/>
    <xf numFmtId="165" fontId="0" fillId="3" borderId="1" xfId="0" applyNumberFormat="1" applyFill="1" applyBorder="1"/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166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165" fontId="0" fillId="5" borderId="1" xfId="0" applyNumberFormat="1" applyFill="1" applyBorder="1"/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6268987121729"/>
          <c:y val="4.9866677137360031E-2"/>
          <c:w val="0.83204554734401603"/>
          <c:h val="0.803238299892556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stats!$L$21</c:f>
              <c:strCache>
                <c:ptCount val="1"/>
                <c:pt idx="0">
                  <c:v>Model (ac-ft x 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stats!$K$22:$K$33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cat>
          <c:val>
            <c:numRef>
              <c:f>stats!$L$22:$L$33</c:f>
              <c:numCache>
                <c:formatCode>0.00</c:formatCode>
                <c:ptCount val="12"/>
                <c:pt idx="0">
                  <c:v>19.684858117159184</c:v>
                </c:pt>
                <c:pt idx="1">
                  <c:v>78.586390550426458</c:v>
                </c:pt>
                <c:pt idx="2">
                  <c:v>112.16800633489082</c:v>
                </c:pt>
                <c:pt idx="3">
                  <c:v>136.54982948631647</c:v>
                </c:pt>
                <c:pt idx="4">
                  <c:v>90.861473699916885</c:v>
                </c:pt>
                <c:pt idx="5">
                  <c:v>125.54408931131985</c:v>
                </c:pt>
                <c:pt idx="6">
                  <c:v>91.963828766715892</c:v>
                </c:pt>
                <c:pt idx="7">
                  <c:v>61.554793733124122</c:v>
                </c:pt>
                <c:pt idx="8">
                  <c:v>33.5510912321839</c:v>
                </c:pt>
                <c:pt idx="9">
                  <c:v>16.852612648605142</c:v>
                </c:pt>
                <c:pt idx="10">
                  <c:v>8.203173329527532</c:v>
                </c:pt>
                <c:pt idx="11">
                  <c:v>10.653003535794928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56-4600-BBA9-FB8E387D39D6}"/>
            </c:ext>
          </c:extLst>
        </c:ser>
        <c:ser>
          <c:idx val="2"/>
          <c:order val="1"/>
          <c:tx>
            <c:strRef>
              <c:f>stats!$M$21</c:f>
              <c:strCache>
                <c:ptCount val="1"/>
                <c:pt idx="0">
                  <c:v>Gauge (ac-ft x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stats!$K$22:$K$33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cat>
          <c:val>
            <c:numRef>
              <c:f>stats!$M$22:$M$33</c:f>
              <c:numCache>
                <c:formatCode>0.00</c:formatCode>
                <c:ptCount val="12"/>
                <c:pt idx="0">
                  <c:v>38.437171695211333</c:v>
                </c:pt>
                <c:pt idx="1">
                  <c:v>139.78562339037708</c:v>
                </c:pt>
                <c:pt idx="2">
                  <c:v>160.01673752339784</c:v>
                </c:pt>
                <c:pt idx="3">
                  <c:v>201.28503004665978</c:v>
                </c:pt>
                <c:pt idx="4">
                  <c:v>106.07395448468701</c:v>
                </c:pt>
                <c:pt idx="5">
                  <c:v>172.23944219062295</c:v>
                </c:pt>
                <c:pt idx="6">
                  <c:v>119.16168970522932</c:v>
                </c:pt>
                <c:pt idx="7">
                  <c:v>73.628745074894141</c:v>
                </c:pt>
                <c:pt idx="8">
                  <c:v>39.139005157031015</c:v>
                </c:pt>
                <c:pt idx="9">
                  <c:v>14.481308719694146</c:v>
                </c:pt>
                <c:pt idx="10">
                  <c:v>7.0682259830511569</c:v>
                </c:pt>
                <c:pt idx="11">
                  <c:v>14.277024104956674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56-4600-BBA9-FB8E387D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40504"/>
        <c:axId val="398337760"/>
      </c:barChart>
      <c:catAx>
        <c:axId val="3983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317093088471742"/>
              <c:y val="0.93107047371558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7760"/>
        <c:crosses val="autoZero"/>
        <c:auto val="1"/>
        <c:lblAlgn val="ctr"/>
        <c:lblOffset val="100"/>
        <c:noMultiLvlLbl val="0"/>
      </c:catAx>
      <c:valAx>
        <c:axId val="39833776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Monthly Runoff (ac-ft x 1000)</a:t>
                </a:r>
              </a:p>
            </c:rich>
          </c:tx>
          <c:layout>
            <c:manualLayout>
              <c:xMode val="edge"/>
              <c:yMode val="edge"/>
              <c:x val="0"/>
              <c:y val="0.1027817538649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74910488025199"/>
          <c:y val="4.4032597172198887E-2"/>
          <c:w val="0.39334390517565909"/>
          <c:h val="0.20343391148218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6268987121729"/>
          <c:y val="4.9866677137360031E-2"/>
          <c:w val="0.83204554734401603"/>
          <c:h val="0.803238299892556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stats!$L$5</c:f>
              <c:strCache>
                <c:ptCount val="1"/>
                <c:pt idx="0">
                  <c:v>Model (ac-ft x 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stats!$K$6:$K$16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stats!$L$6:$L$16</c:f>
              <c:numCache>
                <c:formatCode>0.00</c:formatCode>
                <c:ptCount val="11"/>
                <c:pt idx="0">
                  <c:v>699.24732422016166</c:v>
                </c:pt>
                <c:pt idx="1">
                  <c:v>798.77947178303805</c:v>
                </c:pt>
                <c:pt idx="2">
                  <c:v>924.42445398731786</c:v>
                </c:pt>
                <c:pt idx="3">
                  <c:v>884.74845514825279</c:v>
                </c:pt>
                <c:pt idx="4">
                  <c:v>799.43670194946469</c:v>
                </c:pt>
                <c:pt idx="5">
                  <c:v>610.40249738765203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70-4E0A-AC6D-23118D1F4496}"/>
            </c:ext>
          </c:extLst>
        </c:ser>
        <c:ser>
          <c:idx val="2"/>
          <c:order val="1"/>
          <c:tx>
            <c:strRef>
              <c:f>stats!$M$5</c:f>
              <c:strCache>
                <c:ptCount val="1"/>
                <c:pt idx="0">
                  <c:v>Gauge (ac-ft x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stats!$K$6:$K$16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stats!$M$6:$M$16</c:f>
              <c:numCache>
                <c:formatCode>0.00</c:formatCode>
                <c:ptCount val="11"/>
                <c:pt idx="0">
                  <c:v>952.83568627910324</c:v>
                </c:pt>
                <c:pt idx="1">
                  <c:v>1007.3717088552245</c:v>
                </c:pt>
                <c:pt idx="2">
                  <c:v>1273.1515903628217</c:v>
                </c:pt>
                <c:pt idx="3">
                  <c:v>1227.7809369070965</c:v>
                </c:pt>
                <c:pt idx="4">
                  <c:v>1087.0015064855788</c:v>
                </c:pt>
                <c:pt idx="5">
                  <c:v>965.42231956505066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70-4E0A-AC6D-23118D1F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36976"/>
        <c:axId val="398341680"/>
      </c:barChart>
      <c:catAx>
        <c:axId val="3983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317093088471742"/>
              <c:y val="0.93107047371558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41680"/>
        <c:crosses val="autoZero"/>
        <c:auto val="1"/>
        <c:lblAlgn val="ctr"/>
        <c:lblOffset val="100"/>
        <c:noMultiLvlLbl val="0"/>
      </c:catAx>
      <c:valAx>
        <c:axId val="398341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Runoff (ac-ft x 1000)</a:t>
                </a:r>
              </a:p>
            </c:rich>
          </c:tx>
          <c:layout>
            <c:manualLayout>
              <c:xMode val="edge"/>
              <c:yMode val="edge"/>
              <c:x val="0"/>
              <c:y val="0.1027817538649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84510636026525"/>
          <c:y val="6.809689591009975E-2"/>
          <c:w val="0.56281520317375855"/>
          <c:h val="0.135252067561610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 of Monthly Runoff (ac-ft x 1000)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stats!$S$6:$S$137</c:f>
              <c:numCache>
                <c:formatCode>0.00</c:formatCode>
                <c:ptCount val="132"/>
                <c:pt idx="0">
                  <c:v>1.2947777260345046</c:v>
                </c:pt>
                <c:pt idx="1">
                  <c:v>2.1871615756381013</c:v>
                </c:pt>
                <c:pt idx="2">
                  <c:v>2.1582096799017108</c:v>
                </c:pt>
                <c:pt idx="3">
                  <c:v>2.3862760436570385</c:v>
                </c:pt>
                <c:pt idx="4">
                  <c:v>1.6770252070161966</c:v>
                </c:pt>
                <c:pt idx="5">
                  <c:v>2.0828012386191168</c:v>
                </c:pt>
                <c:pt idx="6">
                  <c:v>1.9515193555124071</c:v>
                </c:pt>
                <c:pt idx="7">
                  <c:v>1.9693284893308267</c:v>
                </c:pt>
                <c:pt idx="8">
                  <c:v>1.3063771741632153</c:v>
                </c:pt>
                <c:pt idx="9">
                  <c:v>0.97595943007105235</c:v>
                </c:pt>
                <c:pt idx="10">
                  <c:v>0.73675199034682526</c:v>
                </c:pt>
                <c:pt idx="11">
                  <c:v>0.74829377304957245</c:v>
                </c:pt>
                <c:pt idx="12">
                  <c:v>1.1788381159918757</c:v>
                </c:pt>
                <c:pt idx="13">
                  <c:v>2.1144673643723122</c:v>
                </c:pt>
                <c:pt idx="14">
                  <c:v>2.0436551681554649</c:v>
                </c:pt>
                <c:pt idx="15">
                  <c:v>2.3482243854079212</c:v>
                </c:pt>
                <c:pt idx="16">
                  <c:v>1.9744565052746719</c:v>
                </c:pt>
                <c:pt idx="17">
                  <c:v>2.0876992710577689</c:v>
                </c:pt>
                <c:pt idx="18">
                  <c:v>2.0923569380361768</c:v>
                </c:pt>
                <c:pt idx="19">
                  <c:v>1.8126338658759316</c:v>
                </c:pt>
                <c:pt idx="20">
                  <c:v>1.9273783185561664</c:v>
                </c:pt>
                <c:pt idx="21">
                  <c:v>1.2185897576815343</c:v>
                </c:pt>
                <c:pt idx="22">
                  <c:v>0.8628254997377961</c:v>
                </c:pt>
                <c:pt idx="23">
                  <c:v>1.1711903743509857</c:v>
                </c:pt>
                <c:pt idx="24">
                  <c:v>1.5817456727635213</c:v>
                </c:pt>
                <c:pt idx="25">
                  <c:v>2.1739608521376459</c:v>
                </c:pt>
                <c:pt idx="26">
                  <c:v>2.411896465366977</c:v>
                </c:pt>
                <c:pt idx="27">
                  <c:v>2.3609969003169167</c:v>
                </c:pt>
                <c:pt idx="28">
                  <c:v>1.8775098517575086</c:v>
                </c:pt>
                <c:pt idx="29">
                  <c:v>2.3634543502726992</c:v>
                </c:pt>
                <c:pt idx="30">
                  <c:v>2.2393118965958605</c:v>
                </c:pt>
                <c:pt idx="31">
                  <c:v>1.8006710802780914</c:v>
                </c:pt>
                <c:pt idx="32">
                  <c:v>1.4734375078870496</c:v>
                </c:pt>
                <c:pt idx="33">
                  <c:v>1.138378396674659</c:v>
                </c:pt>
                <c:pt idx="34">
                  <c:v>0.84147323995408418</c:v>
                </c:pt>
                <c:pt idx="35">
                  <c:v>0.64899673509807021</c:v>
                </c:pt>
                <c:pt idx="36">
                  <c:v>1.1355292608790615</c:v>
                </c:pt>
                <c:pt idx="37">
                  <c:v>2.0389802526066321</c:v>
                </c:pt>
                <c:pt idx="38">
                  <c:v>2.0655034851381195</c:v>
                </c:pt>
                <c:pt idx="39">
                  <c:v>2.4952911896872383</c:v>
                </c:pt>
                <c:pt idx="40">
                  <c:v>2.1019912133250793</c:v>
                </c:pt>
                <c:pt idx="41">
                  <c:v>2.4130929957040115</c:v>
                </c:pt>
                <c:pt idx="42">
                  <c:v>2.1394053607718204</c:v>
                </c:pt>
                <c:pt idx="43">
                  <c:v>1.9283432971173959</c:v>
                </c:pt>
                <c:pt idx="44">
                  <c:v>1.5746997871836923</c:v>
                </c:pt>
                <c:pt idx="45">
                  <c:v>1.237574898757992</c:v>
                </c:pt>
                <c:pt idx="46">
                  <c:v>0.90938095902817073</c:v>
                </c:pt>
                <c:pt idx="47">
                  <c:v>0.670967701913048</c:v>
                </c:pt>
                <c:pt idx="48">
                  <c:v>1.9097306420275526</c:v>
                </c:pt>
                <c:pt idx="49">
                  <c:v>2.321119473500886</c:v>
                </c:pt>
                <c:pt idx="50">
                  <c:v>2.4017735499035782</c:v>
                </c:pt>
                <c:pt idx="51">
                  <c:v>2.0386644965902931</c:v>
                </c:pt>
                <c:pt idx="52">
                  <c:v>1.958221416368114</c:v>
                </c:pt>
                <c:pt idx="53">
                  <c:v>1.9919055088894146</c:v>
                </c:pt>
                <c:pt idx="54">
                  <c:v>1.9158352991774179</c:v>
                </c:pt>
                <c:pt idx="55">
                  <c:v>1.7115165156312835</c:v>
                </c:pt>
                <c:pt idx="56">
                  <c:v>1.5914905072393548</c:v>
                </c:pt>
                <c:pt idx="57">
                  <c:v>1.149504124923346</c:v>
                </c:pt>
                <c:pt idx="58">
                  <c:v>0.89175948582749032</c:v>
                </c:pt>
                <c:pt idx="59">
                  <c:v>1.7075779228542356</c:v>
                </c:pt>
                <c:pt idx="60">
                  <c:v>1.7975897114777062</c:v>
                </c:pt>
                <c:pt idx="61">
                  <c:v>1.9373101211142272</c:v>
                </c:pt>
                <c:pt idx="62">
                  <c:v>1.8971647966399323</c:v>
                </c:pt>
                <c:pt idx="63">
                  <c:v>1.9524750254382839</c:v>
                </c:pt>
                <c:pt idx="64">
                  <c:v>2.3051276134337302</c:v>
                </c:pt>
                <c:pt idx="65">
                  <c:v>2.3055857690684736</c:v>
                </c:pt>
                <c:pt idx="66">
                  <c:v>2.0338227110917719</c:v>
                </c:pt>
                <c:pt idx="67">
                  <c:v>1.9252319503515847</c:v>
                </c:pt>
                <c:pt idx="68">
                  <c:v>1.3736854329061206</c:v>
                </c:pt>
                <c:pt idx="69">
                  <c:v>1.1970434969823931</c:v>
                </c:pt>
                <c:pt idx="70">
                  <c:v>0.83319296823421263</c:v>
                </c:pt>
                <c:pt idx="71">
                  <c:v>0.70619495741912752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stats!$R$6:$R$137</c:f>
              <c:numCache>
                <c:formatCode>0.00</c:formatCode>
                <c:ptCount val="132"/>
                <c:pt idx="0">
                  <c:v>1.0021503394029694</c:v>
                </c:pt>
                <c:pt idx="1">
                  <c:v>1.8479590539766397</c:v>
                </c:pt>
                <c:pt idx="2">
                  <c:v>1.9466943853576539</c:v>
                </c:pt>
                <c:pt idx="3">
                  <c:v>2.2328956357155638</c:v>
                </c:pt>
                <c:pt idx="4">
                  <c:v>1.8423620431080148</c:v>
                </c:pt>
                <c:pt idx="5">
                  <c:v>2.0422446002923378</c:v>
                </c:pt>
                <c:pt idx="6">
                  <c:v>1.8355812479701956</c:v>
                </c:pt>
                <c:pt idx="7">
                  <c:v>1.7743504066266209</c:v>
                </c:pt>
                <c:pt idx="8">
                  <c:v>1.4377072333918464</c:v>
                </c:pt>
                <c:pt idx="9">
                  <c:v>1.1442985745663499</c:v>
                </c:pt>
                <c:pt idx="10">
                  <c:v>0.83133716853462969</c:v>
                </c:pt>
                <c:pt idx="11">
                  <c:v>0.54018708598733189</c:v>
                </c:pt>
                <c:pt idx="12">
                  <c:v>1.0118508897585416</c:v>
                </c:pt>
                <c:pt idx="13">
                  <c:v>1.9126924199542865</c:v>
                </c:pt>
                <c:pt idx="14">
                  <c:v>1.9590360834727505</c:v>
                </c:pt>
                <c:pt idx="15">
                  <c:v>2.165758132450069</c:v>
                </c:pt>
                <c:pt idx="16">
                  <c:v>2.0107302201422868</c:v>
                </c:pt>
                <c:pt idx="17">
                  <c:v>2.0044600961054124</c:v>
                </c:pt>
                <c:pt idx="18">
                  <c:v>2.0327018669707959</c:v>
                </c:pt>
                <c:pt idx="19">
                  <c:v>1.8129114017248662</c:v>
                </c:pt>
                <c:pt idx="20">
                  <c:v>1.6967956961385</c:v>
                </c:pt>
                <c:pt idx="21">
                  <c:v>1.3728268190817499</c:v>
                </c:pt>
                <c:pt idx="22">
                  <c:v>1.0602585426923259</c:v>
                </c:pt>
                <c:pt idx="23">
                  <c:v>0.90601600392771031</c:v>
                </c:pt>
                <c:pt idx="24">
                  <c:v>1.1928928136440025</c:v>
                </c:pt>
                <c:pt idx="25">
                  <c:v>1.8561632955167631</c:v>
                </c:pt>
                <c:pt idx="26">
                  <c:v>2.2251793583211614</c:v>
                </c:pt>
                <c:pt idx="27">
                  <c:v>2.1926639918354365</c:v>
                </c:pt>
                <c:pt idx="28">
                  <c:v>1.9919672700130207</c:v>
                </c:pt>
                <c:pt idx="29">
                  <c:v>2.1801824255765077</c:v>
                </c:pt>
                <c:pt idx="30">
                  <c:v>2.0704571751073124</c:v>
                </c:pt>
                <c:pt idx="31">
                  <c:v>1.8686077663385197</c:v>
                </c:pt>
                <c:pt idx="32">
                  <c:v>1.5857608077882921</c:v>
                </c:pt>
                <c:pt idx="33">
                  <c:v>1.2910345998961423</c:v>
                </c:pt>
                <c:pt idx="34">
                  <c:v>0.97840705300449393</c:v>
                </c:pt>
                <c:pt idx="35">
                  <c:v>0.65906702959651231</c:v>
                </c:pt>
                <c:pt idx="36">
                  <c:v>1.0010743033177136</c:v>
                </c:pt>
                <c:pt idx="37">
                  <c:v>1.7810676594917194</c:v>
                </c:pt>
                <c:pt idx="38">
                  <c:v>1.9086010277425933</c:v>
                </c:pt>
                <c:pt idx="39">
                  <c:v>2.2449276910174638</c:v>
                </c:pt>
                <c:pt idx="40">
                  <c:v>2.0186229229626331</c:v>
                </c:pt>
                <c:pt idx="41">
                  <c:v>2.2686356236967349</c:v>
                </c:pt>
                <c:pt idx="42">
                  <c:v>2.0794048412786688</c:v>
                </c:pt>
                <c:pt idx="43">
                  <c:v>1.8840328459265281</c:v>
                </c:pt>
                <c:pt idx="44">
                  <c:v>1.5770062011274346</c:v>
                </c:pt>
                <c:pt idx="45">
                  <c:v>1.2856820814436747</c:v>
                </c:pt>
                <c:pt idx="46">
                  <c:v>0.97220261862833457</c:v>
                </c:pt>
                <c:pt idx="47">
                  <c:v>0.64915368515333594</c:v>
                </c:pt>
                <c:pt idx="48">
                  <c:v>1.5446627859520876</c:v>
                </c:pt>
                <c:pt idx="49">
                  <c:v>2.1570094434110212</c:v>
                </c:pt>
                <c:pt idx="50">
                  <c:v>2.3008503722989455</c:v>
                </c:pt>
                <c:pt idx="51">
                  <c:v>2.0790039478653788</c:v>
                </c:pt>
                <c:pt idx="52">
                  <c:v>1.8872664244228372</c:v>
                </c:pt>
                <c:pt idx="53">
                  <c:v>1.8467925960478893</c:v>
                </c:pt>
                <c:pt idx="54">
                  <c:v>1.7249983077396509</c:v>
                </c:pt>
                <c:pt idx="55">
                  <c:v>1.4747792793477355</c:v>
                </c:pt>
                <c:pt idx="56">
                  <c:v>1.2444396177068522</c:v>
                </c:pt>
                <c:pt idx="57">
                  <c:v>0.95988389537243679</c:v>
                </c:pt>
                <c:pt idx="58">
                  <c:v>0.64940576065037015</c:v>
                </c:pt>
                <c:pt idx="59">
                  <c:v>1.5965440618425868</c:v>
                </c:pt>
                <c:pt idx="60">
                  <c:v>1.5695900825942164</c:v>
                </c:pt>
                <c:pt idx="61">
                  <c:v>1.638533043297427</c:v>
                </c:pt>
                <c:pt idx="62">
                  <c:v>1.6500273041245024</c:v>
                </c:pt>
                <c:pt idx="63">
                  <c:v>1.7017112366697698</c:v>
                </c:pt>
                <c:pt idx="64">
                  <c:v>1.9704423925012124</c:v>
                </c:pt>
                <c:pt idx="65">
                  <c:v>2.1293619918672571</c:v>
                </c:pt>
                <c:pt idx="66">
                  <c:v>1.9279656870515745</c:v>
                </c:pt>
                <c:pt idx="67">
                  <c:v>1.8099231652007282</c:v>
                </c:pt>
                <c:pt idx="68">
                  <c:v>1.4817011909937019</c:v>
                </c:pt>
                <c:pt idx="69">
                  <c:v>1.1934303730301346</c:v>
                </c:pt>
                <c:pt idx="70">
                  <c:v>0.88043074145890288</c:v>
                </c:pt>
                <c:pt idx="71">
                  <c:v>0.58890871200009587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0-41FA-ACB8-7658962B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40896"/>
        <c:axId val="398336584"/>
      </c:scatterChart>
      <c:valAx>
        <c:axId val="3983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6584"/>
        <c:crosses val="autoZero"/>
        <c:crossBetween val="midCat"/>
      </c:valAx>
      <c:valAx>
        <c:axId val="3983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Runoff (ac-ft x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 Runoff (ac-ft x 1000)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stats!$M$6:$M$16</c:f>
              <c:numCache>
                <c:formatCode>0.00</c:formatCode>
                <c:ptCount val="11"/>
                <c:pt idx="0">
                  <c:v>952.83568627910324</c:v>
                </c:pt>
                <c:pt idx="1">
                  <c:v>1007.3717088552245</c:v>
                </c:pt>
                <c:pt idx="2">
                  <c:v>1273.1515903628217</c:v>
                </c:pt>
                <c:pt idx="3">
                  <c:v>1227.7809369070965</c:v>
                </c:pt>
                <c:pt idx="4">
                  <c:v>1087.0015064855788</c:v>
                </c:pt>
                <c:pt idx="5">
                  <c:v>965.42231956505066</c:v>
                </c:pt>
              </c:numCache>
            </c:numRef>
          </c:xVal>
          <c:yVal>
            <c:numRef>
              <c:f>stats!$L$6:$L$16</c:f>
              <c:numCache>
                <c:formatCode>0.00</c:formatCode>
                <c:ptCount val="11"/>
                <c:pt idx="0">
                  <c:v>699.24732422016166</c:v>
                </c:pt>
                <c:pt idx="1">
                  <c:v>798.77947178303805</c:v>
                </c:pt>
                <c:pt idx="2">
                  <c:v>924.42445398731786</c:v>
                </c:pt>
                <c:pt idx="3">
                  <c:v>884.74845514825279</c:v>
                </c:pt>
                <c:pt idx="4">
                  <c:v>799.43670194946469</c:v>
                </c:pt>
                <c:pt idx="5">
                  <c:v>610.40249738765203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C6-4061-9312-26695414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40112"/>
        <c:axId val="398339720"/>
      </c:scatterChart>
      <c:valAx>
        <c:axId val="3983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9720"/>
        <c:crosses val="autoZero"/>
        <c:crossBetween val="midCat"/>
      </c:valAx>
      <c:valAx>
        <c:axId val="3983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simhyd!$X$4</c:f>
              <c:strCache>
                <c:ptCount val="1"/>
                <c:pt idx="0">
                  <c:v>Model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simhyd!$W$371:$W$4419</c:f>
              <c:numCache>
                <c:formatCode>mm/dd/yyyy</c:formatCode>
                <c:ptCount val="4049"/>
                <c:pt idx="0">
                  <c:v>39691</c:v>
                </c:pt>
                <c:pt idx="1">
                  <c:v>39692</c:v>
                </c:pt>
                <c:pt idx="2">
                  <c:v>39693</c:v>
                </c:pt>
                <c:pt idx="3">
                  <c:v>39694</c:v>
                </c:pt>
                <c:pt idx="4">
                  <c:v>39695</c:v>
                </c:pt>
                <c:pt idx="5">
                  <c:v>39696</c:v>
                </c:pt>
                <c:pt idx="6">
                  <c:v>39697</c:v>
                </c:pt>
                <c:pt idx="7">
                  <c:v>39698</c:v>
                </c:pt>
                <c:pt idx="8">
                  <c:v>39699</c:v>
                </c:pt>
                <c:pt idx="9">
                  <c:v>39700</c:v>
                </c:pt>
                <c:pt idx="10">
                  <c:v>39701</c:v>
                </c:pt>
                <c:pt idx="11">
                  <c:v>39702</c:v>
                </c:pt>
                <c:pt idx="12">
                  <c:v>39703</c:v>
                </c:pt>
                <c:pt idx="13">
                  <c:v>39704</c:v>
                </c:pt>
                <c:pt idx="14">
                  <c:v>39705</c:v>
                </c:pt>
                <c:pt idx="15">
                  <c:v>39706</c:v>
                </c:pt>
                <c:pt idx="16">
                  <c:v>39707</c:v>
                </c:pt>
                <c:pt idx="17">
                  <c:v>39708</c:v>
                </c:pt>
                <c:pt idx="18">
                  <c:v>39709</c:v>
                </c:pt>
                <c:pt idx="19">
                  <c:v>39710</c:v>
                </c:pt>
                <c:pt idx="20">
                  <c:v>39711</c:v>
                </c:pt>
                <c:pt idx="21">
                  <c:v>39712</c:v>
                </c:pt>
                <c:pt idx="22">
                  <c:v>39713</c:v>
                </c:pt>
                <c:pt idx="23">
                  <c:v>39714</c:v>
                </c:pt>
                <c:pt idx="24">
                  <c:v>39715</c:v>
                </c:pt>
                <c:pt idx="25">
                  <c:v>39716</c:v>
                </c:pt>
                <c:pt idx="26">
                  <c:v>39717</c:v>
                </c:pt>
                <c:pt idx="27">
                  <c:v>39718</c:v>
                </c:pt>
                <c:pt idx="28">
                  <c:v>39719</c:v>
                </c:pt>
                <c:pt idx="29">
                  <c:v>39720</c:v>
                </c:pt>
                <c:pt idx="30">
                  <c:v>39721</c:v>
                </c:pt>
                <c:pt idx="31">
                  <c:v>39722</c:v>
                </c:pt>
                <c:pt idx="32">
                  <c:v>39723</c:v>
                </c:pt>
                <c:pt idx="33">
                  <c:v>39724</c:v>
                </c:pt>
                <c:pt idx="34">
                  <c:v>39725</c:v>
                </c:pt>
                <c:pt idx="35">
                  <c:v>39726</c:v>
                </c:pt>
                <c:pt idx="36">
                  <c:v>39727</c:v>
                </c:pt>
                <c:pt idx="37">
                  <c:v>39728</c:v>
                </c:pt>
                <c:pt idx="38">
                  <c:v>39729</c:v>
                </c:pt>
                <c:pt idx="39">
                  <c:v>39730</c:v>
                </c:pt>
                <c:pt idx="40">
                  <c:v>39731</c:v>
                </c:pt>
                <c:pt idx="41">
                  <c:v>39732</c:v>
                </c:pt>
                <c:pt idx="42">
                  <c:v>39733</c:v>
                </c:pt>
                <c:pt idx="43">
                  <c:v>39734</c:v>
                </c:pt>
                <c:pt idx="44">
                  <c:v>39735</c:v>
                </c:pt>
                <c:pt idx="45">
                  <c:v>39736</c:v>
                </c:pt>
                <c:pt idx="46">
                  <c:v>39737</c:v>
                </c:pt>
                <c:pt idx="47">
                  <c:v>39738</c:v>
                </c:pt>
                <c:pt idx="48">
                  <c:v>39739</c:v>
                </c:pt>
                <c:pt idx="49">
                  <c:v>39740</c:v>
                </c:pt>
                <c:pt idx="50">
                  <c:v>39741</c:v>
                </c:pt>
                <c:pt idx="51">
                  <c:v>39742</c:v>
                </c:pt>
                <c:pt idx="52">
                  <c:v>39743</c:v>
                </c:pt>
                <c:pt idx="53">
                  <c:v>39744</c:v>
                </c:pt>
                <c:pt idx="54">
                  <c:v>39745</c:v>
                </c:pt>
                <c:pt idx="55">
                  <c:v>39746</c:v>
                </c:pt>
                <c:pt idx="56">
                  <c:v>39747</c:v>
                </c:pt>
                <c:pt idx="57">
                  <c:v>39748</c:v>
                </c:pt>
                <c:pt idx="58">
                  <c:v>39749</c:v>
                </c:pt>
                <c:pt idx="59">
                  <c:v>39750</c:v>
                </c:pt>
                <c:pt idx="60">
                  <c:v>39751</c:v>
                </c:pt>
                <c:pt idx="61">
                  <c:v>39752</c:v>
                </c:pt>
                <c:pt idx="62">
                  <c:v>39753</c:v>
                </c:pt>
                <c:pt idx="63">
                  <c:v>39754</c:v>
                </c:pt>
                <c:pt idx="64">
                  <c:v>39755</c:v>
                </c:pt>
                <c:pt idx="65">
                  <c:v>39756</c:v>
                </c:pt>
                <c:pt idx="66">
                  <c:v>39757</c:v>
                </c:pt>
                <c:pt idx="67">
                  <c:v>39758</c:v>
                </c:pt>
                <c:pt idx="68">
                  <c:v>39759</c:v>
                </c:pt>
                <c:pt idx="69">
                  <c:v>39760</c:v>
                </c:pt>
                <c:pt idx="70">
                  <c:v>39761</c:v>
                </c:pt>
                <c:pt idx="71">
                  <c:v>39762</c:v>
                </c:pt>
                <c:pt idx="72">
                  <c:v>39763</c:v>
                </c:pt>
                <c:pt idx="73">
                  <c:v>39764</c:v>
                </c:pt>
                <c:pt idx="74">
                  <c:v>39765</c:v>
                </c:pt>
                <c:pt idx="75">
                  <c:v>39766</c:v>
                </c:pt>
                <c:pt idx="76">
                  <c:v>39767</c:v>
                </c:pt>
                <c:pt idx="77">
                  <c:v>39768</c:v>
                </c:pt>
                <c:pt idx="78">
                  <c:v>39769</c:v>
                </c:pt>
                <c:pt idx="79">
                  <c:v>39770</c:v>
                </c:pt>
                <c:pt idx="80">
                  <c:v>39771</c:v>
                </c:pt>
                <c:pt idx="81">
                  <c:v>39772</c:v>
                </c:pt>
                <c:pt idx="82">
                  <c:v>39773</c:v>
                </c:pt>
                <c:pt idx="83">
                  <c:v>39774</c:v>
                </c:pt>
                <c:pt idx="84">
                  <c:v>39775</c:v>
                </c:pt>
                <c:pt idx="85">
                  <c:v>39776</c:v>
                </c:pt>
                <c:pt idx="86">
                  <c:v>39777</c:v>
                </c:pt>
                <c:pt idx="87">
                  <c:v>39778</c:v>
                </c:pt>
                <c:pt idx="88">
                  <c:v>39779</c:v>
                </c:pt>
                <c:pt idx="89">
                  <c:v>39780</c:v>
                </c:pt>
                <c:pt idx="90">
                  <c:v>39781</c:v>
                </c:pt>
                <c:pt idx="91">
                  <c:v>39782</c:v>
                </c:pt>
                <c:pt idx="92">
                  <c:v>39783</c:v>
                </c:pt>
                <c:pt idx="93">
                  <c:v>39784</c:v>
                </c:pt>
                <c:pt idx="94">
                  <c:v>39785</c:v>
                </c:pt>
                <c:pt idx="95">
                  <c:v>39786</c:v>
                </c:pt>
                <c:pt idx="96">
                  <c:v>39787</c:v>
                </c:pt>
                <c:pt idx="97">
                  <c:v>39788</c:v>
                </c:pt>
                <c:pt idx="98">
                  <c:v>39789</c:v>
                </c:pt>
                <c:pt idx="99">
                  <c:v>39790</c:v>
                </c:pt>
                <c:pt idx="100">
                  <c:v>39791</c:v>
                </c:pt>
                <c:pt idx="101">
                  <c:v>39792</c:v>
                </c:pt>
                <c:pt idx="102">
                  <c:v>39793</c:v>
                </c:pt>
                <c:pt idx="103">
                  <c:v>39794</c:v>
                </c:pt>
                <c:pt idx="104">
                  <c:v>39795</c:v>
                </c:pt>
                <c:pt idx="105">
                  <c:v>39796</c:v>
                </c:pt>
                <c:pt idx="106">
                  <c:v>39797</c:v>
                </c:pt>
                <c:pt idx="107">
                  <c:v>39798</c:v>
                </c:pt>
                <c:pt idx="108">
                  <c:v>39799</c:v>
                </c:pt>
                <c:pt idx="109">
                  <c:v>39800</c:v>
                </c:pt>
                <c:pt idx="110">
                  <c:v>39801</c:v>
                </c:pt>
                <c:pt idx="111">
                  <c:v>39802</c:v>
                </c:pt>
                <c:pt idx="112">
                  <c:v>39803</c:v>
                </c:pt>
                <c:pt idx="113">
                  <c:v>39804</c:v>
                </c:pt>
                <c:pt idx="114">
                  <c:v>39805</c:v>
                </c:pt>
                <c:pt idx="115">
                  <c:v>39806</c:v>
                </c:pt>
                <c:pt idx="116">
                  <c:v>39807</c:v>
                </c:pt>
                <c:pt idx="117">
                  <c:v>39808</c:v>
                </c:pt>
                <c:pt idx="118">
                  <c:v>39809</c:v>
                </c:pt>
                <c:pt idx="119">
                  <c:v>39810</c:v>
                </c:pt>
                <c:pt idx="120">
                  <c:v>39811</c:v>
                </c:pt>
                <c:pt idx="121">
                  <c:v>39812</c:v>
                </c:pt>
                <c:pt idx="122">
                  <c:v>39813</c:v>
                </c:pt>
                <c:pt idx="123">
                  <c:v>39814</c:v>
                </c:pt>
                <c:pt idx="124">
                  <c:v>39815</c:v>
                </c:pt>
                <c:pt idx="125">
                  <c:v>39816</c:v>
                </c:pt>
                <c:pt idx="126">
                  <c:v>39817</c:v>
                </c:pt>
                <c:pt idx="127">
                  <c:v>39818</c:v>
                </c:pt>
                <c:pt idx="128">
                  <c:v>39819</c:v>
                </c:pt>
                <c:pt idx="129">
                  <c:v>39820</c:v>
                </c:pt>
                <c:pt idx="130">
                  <c:v>39821</c:v>
                </c:pt>
                <c:pt idx="131">
                  <c:v>39822</c:v>
                </c:pt>
                <c:pt idx="132">
                  <c:v>39823</c:v>
                </c:pt>
                <c:pt idx="133">
                  <c:v>39824</c:v>
                </c:pt>
                <c:pt idx="134">
                  <c:v>39825</c:v>
                </c:pt>
                <c:pt idx="135">
                  <c:v>39826</c:v>
                </c:pt>
                <c:pt idx="136">
                  <c:v>39827</c:v>
                </c:pt>
                <c:pt idx="137">
                  <c:v>39828</c:v>
                </c:pt>
                <c:pt idx="138">
                  <c:v>39829</c:v>
                </c:pt>
                <c:pt idx="139">
                  <c:v>39830</c:v>
                </c:pt>
                <c:pt idx="140">
                  <c:v>39831</c:v>
                </c:pt>
                <c:pt idx="141">
                  <c:v>39832</c:v>
                </c:pt>
                <c:pt idx="142">
                  <c:v>39833</c:v>
                </c:pt>
                <c:pt idx="143">
                  <c:v>39834</c:v>
                </c:pt>
                <c:pt idx="144">
                  <c:v>39835</c:v>
                </c:pt>
                <c:pt idx="145">
                  <c:v>39836</c:v>
                </c:pt>
                <c:pt idx="146">
                  <c:v>39837</c:v>
                </c:pt>
                <c:pt idx="147">
                  <c:v>39838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39844</c:v>
                </c:pt>
                <c:pt idx="154">
                  <c:v>39845</c:v>
                </c:pt>
                <c:pt idx="155">
                  <c:v>39846</c:v>
                </c:pt>
                <c:pt idx="156">
                  <c:v>39847</c:v>
                </c:pt>
                <c:pt idx="157">
                  <c:v>39848</c:v>
                </c:pt>
                <c:pt idx="158">
                  <c:v>39849</c:v>
                </c:pt>
                <c:pt idx="159">
                  <c:v>39850</c:v>
                </c:pt>
                <c:pt idx="160">
                  <c:v>39851</c:v>
                </c:pt>
                <c:pt idx="161">
                  <c:v>39852</c:v>
                </c:pt>
                <c:pt idx="162">
                  <c:v>39853</c:v>
                </c:pt>
                <c:pt idx="163">
                  <c:v>39854</c:v>
                </c:pt>
                <c:pt idx="164">
                  <c:v>39855</c:v>
                </c:pt>
                <c:pt idx="165">
                  <c:v>39856</c:v>
                </c:pt>
                <c:pt idx="166">
                  <c:v>39857</c:v>
                </c:pt>
                <c:pt idx="167">
                  <c:v>39858</c:v>
                </c:pt>
                <c:pt idx="168">
                  <c:v>39859</c:v>
                </c:pt>
                <c:pt idx="169">
                  <c:v>39860</c:v>
                </c:pt>
                <c:pt idx="170">
                  <c:v>39861</c:v>
                </c:pt>
                <c:pt idx="171">
                  <c:v>39862</c:v>
                </c:pt>
                <c:pt idx="172">
                  <c:v>39863</c:v>
                </c:pt>
                <c:pt idx="173">
                  <c:v>39864</c:v>
                </c:pt>
                <c:pt idx="174">
                  <c:v>39865</c:v>
                </c:pt>
                <c:pt idx="175">
                  <c:v>39866</c:v>
                </c:pt>
                <c:pt idx="176">
                  <c:v>39867</c:v>
                </c:pt>
                <c:pt idx="177">
                  <c:v>39868</c:v>
                </c:pt>
                <c:pt idx="178">
                  <c:v>39869</c:v>
                </c:pt>
                <c:pt idx="179">
                  <c:v>39870</c:v>
                </c:pt>
                <c:pt idx="180">
                  <c:v>39871</c:v>
                </c:pt>
                <c:pt idx="181">
                  <c:v>39872</c:v>
                </c:pt>
                <c:pt idx="182">
                  <c:v>39873</c:v>
                </c:pt>
                <c:pt idx="183">
                  <c:v>39874</c:v>
                </c:pt>
                <c:pt idx="184">
                  <c:v>39875</c:v>
                </c:pt>
                <c:pt idx="185">
                  <c:v>39876</c:v>
                </c:pt>
                <c:pt idx="186">
                  <c:v>39877</c:v>
                </c:pt>
                <c:pt idx="187">
                  <c:v>39878</c:v>
                </c:pt>
                <c:pt idx="188">
                  <c:v>39879</c:v>
                </c:pt>
                <c:pt idx="189">
                  <c:v>39880</c:v>
                </c:pt>
                <c:pt idx="190">
                  <c:v>39881</c:v>
                </c:pt>
                <c:pt idx="191">
                  <c:v>39882</c:v>
                </c:pt>
                <c:pt idx="192">
                  <c:v>39883</c:v>
                </c:pt>
                <c:pt idx="193">
                  <c:v>39884</c:v>
                </c:pt>
                <c:pt idx="194">
                  <c:v>39885</c:v>
                </c:pt>
                <c:pt idx="195">
                  <c:v>39886</c:v>
                </c:pt>
                <c:pt idx="196">
                  <c:v>39887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39893</c:v>
                </c:pt>
                <c:pt idx="203">
                  <c:v>39894</c:v>
                </c:pt>
                <c:pt idx="204">
                  <c:v>39895</c:v>
                </c:pt>
                <c:pt idx="205">
                  <c:v>39896</c:v>
                </c:pt>
                <c:pt idx="206">
                  <c:v>39897</c:v>
                </c:pt>
                <c:pt idx="207">
                  <c:v>39898</c:v>
                </c:pt>
                <c:pt idx="208">
                  <c:v>39899</c:v>
                </c:pt>
                <c:pt idx="209">
                  <c:v>39900</c:v>
                </c:pt>
                <c:pt idx="210">
                  <c:v>39901</c:v>
                </c:pt>
                <c:pt idx="211">
                  <c:v>39902</c:v>
                </c:pt>
                <c:pt idx="212">
                  <c:v>39903</c:v>
                </c:pt>
                <c:pt idx="213">
                  <c:v>39904</c:v>
                </c:pt>
                <c:pt idx="214">
                  <c:v>39905</c:v>
                </c:pt>
                <c:pt idx="215">
                  <c:v>39906</c:v>
                </c:pt>
                <c:pt idx="216">
                  <c:v>39907</c:v>
                </c:pt>
                <c:pt idx="217">
                  <c:v>39908</c:v>
                </c:pt>
                <c:pt idx="218">
                  <c:v>39909</c:v>
                </c:pt>
                <c:pt idx="219">
                  <c:v>39910</c:v>
                </c:pt>
                <c:pt idx="220">
                  <c:v>39911</c:v>
                </c:pt>
                <c:pt idx="221">
                  <c:v>39912</c:v>
                </c:pt>
                <c:pt idx="222">
                  <c:v>39913</c:v>
                </c:pt>
                <c:pt idx="223">
                  <c:v>39914</c:v>
                </c:pt>
                <c:pt idx="224">
                  <c:v>39915</c:v>
                </c:pt>
                <c:pt idx="225">
                  <c:v>39916</c:v>
                </c:pt>
                <c:pt idx="226">
                  <c:v>39917</c:v>
                </c:pt>
                <c:pt idx="227">
                  <c:v>39918</c:v>
                </c:pt>
                <c:pt idx="228">
                  <c:v>39919</c:v>
                </c:pt>
                <c:pt idx="229">
                  <c:v>39920</c:v>
                </c:pt>
                <c:pt idx="230">
                  <c:v>39921</c:v>
                </c:pt>
                <c:pt idx="231">
                  <c:v>39922</c:v>
                </c:pt>
                <c:pt idx="232">
                  <c:v>39923</c:v>
                </c:pt>
                <c:pt idx="233">
                  <c:v>39924</c:v>
                </c:pt>
                <c:pt idx="234">
                  <c:v>39925</c:v>
                </c:pt>
                <c:pt idx="235">
                  <c:v>39926</c:v>
                </c:pt>
                <c:pt idx="236">
                  <c:v>39927</c:v>
                </c:pt>
                <c:pt idx="237">
                  <c:v>39928</c:v>
                </c:pt>
                <c:pt idx="238">
                  <c:v>39929</c:v>
                </c:pt>
                <c:pt idx="239">
                  <c:v>39930</c:v>
                </c:pt>
                <c:pt idx="240">
                  <c:v>39931</c:v>
                </c:pt>
                <c:pt idx="241">
                  <c:v>39932</c:v>
                </c:pt>
                <c:pt idx="242">
                  <c:v>39933</c:v>
                </c:pt>
                <c:pt idx="243">
                  <c:v>39934</c:v>
                </c:pt>
                <c:pt idx="244">
                  <c:v>39935</c:v>
                </c:pt>
                <c:pt idx="245">
                  <c:v>39936</c:v>
                </c:pt>
                <c:pt idx="246">
                  <c:v>39937</c:v>
                </c:pt>
                <c:pt idx="247">
                  <c:v>39938</c:v>
                </c:pt>
                <c:pt idx="248">
                  <c:v>39939</c:v>
                </c:pt>
                <c:pt idx="249">
                  <c:v>39940</c:v>
                </c:pt>
                <c:pt idx="250">
                  <c:v>39941</c:v>
                </c:pt>
                <c:pt idx="251">
                  <c:v>39942</c:v>
                </c:pt>
                <c:pt idx="252">
                  <c:v>39943</c:v>
                </c:pt>
                <c:pt idx="253">
                  <c:v>39944</c:v>
                </c:pt>
                <c:pt idx="254">
                  <c:v>39945</c:v>
                </c:pt>
                <c:pt idx="255">
                  <c:v>39946</c:v>
                </c:pt>
                <c:pt idx="256">
                  <c:v>39947</c:v>
                </c:pt>
                <c:pt idx="257">
                  <c:v>39948</c:v>
                </c:pt>
                <c:pt idx="258">
                  <c:v>39949</c:v>
                </c:pt>
                <c:pt idx="259">
                  <c:v>39950</c:v>
                </c:pt>
                <c:pt idx="260">
                  <c:v>39951</c:v>
                </c:pt>
                <c:pt idx="261">
                  <c:v>39952</c:v>
                </c:pt>
                <c:pt idx="262">
                  <c:v>39953</c:v>
                </c:pt>
                <c:pt idx="263">
                  <c:v>39954</c:v>
                </c:pt>
                <c:pt idx="264">
                  <c:v>39955</c:v>
                </c:pt>
                <c:pt idx="265">
                  <c:v>39956</c:v>
                </c:pt>
                <c:pt idx="266">
                  <c:v>39957</c:v>
                </c:pt>
                <c:pt idx="267">
                  <c:v>39958</c:v>
                </c:pt>
                <c:pt idx="268">
                  <c:v>39959</c:v>
                </c:pt>
                <c:pt idx="269">
                  <c:v>39960</c:v>
                </c:pt>
                <c:pt idx="270">
                  <c:v>39961</c:v>
                </c:pt>
                <c:pt idx="271">
                  <c:v>39962</c:v>
                </c:pt>
                <c:pt idx="272">
                  <c:v>39963</c:v>
                </c:pt>
                <c:pt idx="273">
                  <c:v>39964</c:v>
                </c:pt>
                <c:pt idx="274">
                  <c:v>39965</c:v>
                </c:pt>
                <c:pt idx="275">
                  <c:v>39966</c:v>
                </c:pt>
                <c:pt idx="276">
                  <c:v>39967</c:v>
                </c:pt>
                <c:pt idx="277">
                  <c:v>39968</c:v>
                </c:pt>
                <c:pt idx="278">
                  <c:v>39969</c:v>
                </c:pt>
                <c:pt idx="279">
                  <c:v>39970</c:v>
                </c:pt>
                <c:pt idx="280">
                  <c:v>39971</c:v>
                </c:pt>
                <c:pt idx="281">
                  <c:v>39972</c:v>
                </c:pt>
                <c:pt idx="282">
                  <c:v>39973</c:v>
                </c:pt>
                <c:pt idx="283">
                  <c:v>39974</c:v>
                </c:pt>
                <c:pt idx="284">
                  <c:v>39975</c:v>
                </c:pt>
                <c:pt idx="285">
                  <c:v>39976</c:v>
                </c:pt>
                <c:pt idx="286">
                  <c:v>39977</c:v>
                </c:pt>
                <c:pt idx="287">
                  <c:v>39978</c:v>
                </c:pt>
                <c:pt idx="288">
                  <c:v>39979</c:v>
                </c:pt>
                <c:pt idx="289">
                  <c:v>39980</c:v>
                </c:pt>
                <c:pt idx="290">
                  <c:v>39981</c:v>
                </c:pt>
                <c:pt idx="291">
                  <c:v>39982</c:v>
                </c:pt>
                <c:pt idx="292">
                  <c:v>39983</c:v>
                </c:pt>
                <c:pt idx="293">
                  <c:v>39984</c:v>
                </c:pt>
                <c:pt idx="294">
                  <c:v>39985</c:v>
                </c:pt>
                <c:pt idx="295">
                  <c:v>39986</c:v>
                </c:pt>
                <c:pt idx="296">
                  <c:v>39987</c:v>
                </c:pt>
                <c:pt idx="297">
                  <c:v>39988</c:v>
                </c:pt>
                <c:pt idx="298">
                  <c:v>39989</c:v>
                </c:pt>
                <c:pt idx="299">
                  <c:v>39990</c:v>
                </c:pt>
                <c:pt idx="300">
                  <c:v>39991</c:v>
                </c:pt>
                <c:pt idx="301">
                  <c:v>39992</c:v>
                </c:pt>
                <c:pt idx="302">
                  <c:v>39993</c:v>
                </c:pt>
                <c:pt idx="303">
                  <c:v>39994</c:v>
                </c:pt>
                <c:pt idx="304">
                  <c:v>39995</c:v>
                </c:pt>
                <c:pt idx="305">
                  <c:v>39996</c:v>
                </c:pt>
                <c:pt idx="306">
                  <c:v>39997</c:v>
                </c:pt>
                <c:pt idx="307">
                  <c:v>39998</c:v>
                </c:pt>
                <c:pt idx="308">
                  <c:v>39999</c:v>
                </c:pt>
                <c:pt idx="309">
                  <c:v>40000</c:v>
                </c:pt>
                <c:pt idx="310">
                  <c:v>40001</c:v>
                </c:pt>
                <c:pt idx="311">
                  <c:v>40002</c:v>
                </c:pt>
                <c:pt idx="312">
                  <c:v>40003</c:v>
                </c:pt>
                <c:pt idx="313">
                  <c:v>40004</c:v>
                </c:pt>
                <c:pt idx="314">
                  <c:v>40005</c:v>
                </c:pt>
                <c:pt idx="315">
                  <c:v>40006</c:v>
                </c:pt>
                <c:pt idx="316">
                  <c:v>40007</c:v>
                </c:pt>
                <c:pt idx="317">
                  <c:v>40008</c:v>
                </c:pt>
                <c:pt idx="318">
                  <c:v>40009</c:v>
                </c:pt>
                <c:pt idx="319">
                  <c:v>40010</c:v>
                </c:pt>
                <c:pt idx="320">
                  <c:v>40011</c:v>
                </c:pt>
                <c:pt idx="321">
                  <c:v>40012</c:v>
                </c:pt>
                <c:pt idx="322">
                  <c:v>40013</c:v>
                </c:pt>
                <c:pt idx="323">
                  <c:v>40014</c:v>
                </c:pt>
                <c:pt idx="324">
                  <c:v>40015</c:v>
                </c:pt>
                <c:pt idx="325">
                  <c:v>40016</c:v>
                </c:pt>
                <c:pt idx="326">
                  <c:v>40017</c:v>
                </c:pt>
                <c:pt idx="327">
                  <c:v>40018</c:v>
                </c:pt>
                <c:pt idx="328">
                  <c:v>40019</c:v>
                </c:pt>
                <c:pt idx="329">
                  <c:v>40020</c:v>
                </c:pt>
                <c:pt idx="330">
                  <c:v>40021</c:v>
                </c:pt>
                <c:pt idx="331">
                  <c:v>40022</c:v>
                </c:pt>
                <c:pt idx="332">
                  <c:v>40023</c:v>
                </c:pt>
                <c:pt idx="333">
                  <c:v>40024</c:v>
                </c:pt>
                <c:pt idx="334">
                  <c:v>40025</c:v>
                </c:pt>
                <c:pt idx="335">
                  <c:v>40026</c:v>
                </c:pt>
                <c:pt idx="336">
                  <c:v>40027</c:v>
                </c:pt>
                <c:pt idx="337">
                  <c:v>40028</c:v>
                </c:pt>
                <c:pt idx="338">
                  <c:v>40029</c:v>
                </c:pt>
                <c:pt idx="339">
                  <c:v>40030</c:v>
                </c:pt>
                <c:pt idx="340">
                  <c:v>40031</c:v>
                </c:pt>
                <c:pt idx="341">
                  <c:v>40032</c:v>
                </c:pt>
                <c:pt idx="342">
                  <c:v>40033</c:v>
                </c:pt>
                <c:pt idx="343">
                  <c:v>40034</c:v>
                </c:pt>
                <c:pt idx="344">
                  <c:v>40035</c:v>
                </c:pt>
                <c:pt idx="345">
                  <c:v>40036</c:v>
                </c:pt>
                <c:pt idx="346">
                  <c:v>40037</c:v>
                </c:pt>
                <c:pt idx="347">
                  <c:v>40038</c:v>
                </c:pt>
                <c:pt idx="348">
                  <c:v>40039</c:v>
                </c:pt>
                <c:pt idx="349">
                  <c:v>40040</c:v>
                </c:pt>
                <c:pt idx="350">
                  <c:v>40041</c:v>
                </c:pt>
                <c:pt idx="351">
                  <c:v>40042</c:v>
                </c:pt>
                <c:pt idx="352">
                  <c:v>40043</c:v>
                </c:pt>
                <c:pt idx="353">
                  <c:v>40044</c:v>
                </c:pt>
                <c:pt idx="354">
                  <c:v>40045</c:v>
                </c:pt>
                <c:pt idx="355">
                  <c:v>40046</c:v>
                </c:pt>
                <c:pt idx="356">
                  <c:v>40047</c:v>
                </c:pt>
                <c:pt idx="357">
                  <c:v>40048</c:v>
                </c:pt>
                <c:pt idx="358">
                  <c:v>40049</c:v>
                </c:pt>
                <c:pt idx="359">
                  <c:v>40050</c:v>
                </c:pt>
                <c:pt idx="360">
                  <c:v>40051</c:v>
                </c:pt>
                <c:pt idx="361">
                  <c:v>40052</c:v>
                </c:pt>
                <c:pt idx="362">
                  <c:v>40053</c:v>
                </c:pt>
                <c:pt idx="363">
                  <c:v>40054</c:v>
                </c:pt>
                <c:pt idx="364">
                  <c:v>40055</c:v>
                </c:pt>
                <c:pt idx="365">
                  <c:v>40056</c:v>
                </c:pt>
                <c:pt idx="366">
                  <c:v>40057</c:v>
                </c:pt>
                <c:pt idx="367">
                  <c:v>40058</c:v>
                </c:pt>
                <c:pt idx="368">
                  <c:v>40059</c:v>
                </c:pt>
                <c:pt idx="369">
                  <c:v>40060</c:v>
                </c:pt>
                <c:pt idx="370">
                  <c:v>40061</c:v>
                </c:pt>
                <c:pt idx="371">
                  <c:v>40062</c:v>
                </c:pt>
                <c:pt idx="372">
                  <c:v>40063</c:v>
                </c:pt>
                <c:pt idx="373">
                  <c:v>40064</c:v>
                </c:pt>
                <c:pt idx="374">
                  <c:v>40065</c:v>
                </c:pt>
                <c:pt idx="375">
                  <c:v>40066</c:v>
                </c:pt>
                <c:pt idx="376">
                  <c:v>40067</c:v>
                </c:pt>
                <c:pt idx="377">
                  <c:v>40068</c:v>
                </c:pt>
                <c:pt idx="378">
                  <c:v>40069</c:v>
                </c:pt>
                <c:pt idx="379">
                  <c:v>40070</c:v>
                </c:pt>
                <c:pt idx="380">
                  <c:v>40071</c:v>
                </c:pt>
                <c:pt idx="381">
                  <c:v>40072</c:v>
                </c:pt>
                <c:pt idx="382">
                  <c:v>40073</c:v>
                </c:pt>
                <c:pt idx="383">
                  <c:v>40074</c:v>
                </c:pt>
                <c:pt idx="384">
                  <c:v>40075</c:v>
                </c:pt>
                <c:pt idx="385">
                  <c:v>40076</c:v>
                </c:pt>
                <c:pt idx="386">
                  <c:v>40077</c:v>
                </c:pt>
                <c:pt idx="387">
                  <c:v>40078</c:v>
                </c:pt>
                <c:pt idx="388">
                  <c:v>40079</c:v>
                </c:pt>
                <c:pt idx="389">
                  <c:v>40080</c:v>
                </c:pt>
                <c:pt idx="390">
                  <c:v>40081</c:v>
                </c:pt>
                <c:pt idx="391">
                  <c:v>40082</c:v>
                </c:pt>
                <c:pt idx="392">
                  <c:v>40083</c:v>
                </c:pt>
                <c:pt idx="393">
                  <c:v>40084</c:v>
                </c:pt>
                <c:pt idx="394">
                  <c:v>40085</c:v>
                </c:pt>
                <c:pt idx="395">
                  <c:v>40086</c:v>
                </c:pt>
                <c:pt idx="396">
                  <c:v>40087</c:v>
                </c:pt>
                <c:pt idx="397">
                  <c:v>40088</c:v>
                </c:pt>
                <c:pt idx="398">
                  <c:v>40089</c:v>
                </c:pt>
                <c:pt idx="399">
                  <c:v>40090</c:v>
                </c:pt>
                <c:pt idx="400">
                  <c:v>40091</c:v>
                </c:pt>
                <c:pt idx="401">
                  <c:v>40092</c:v>
                </c:pt>
                <c:pt idx="402">
                  <c:v>40093</c:v>
                </c:pt>
                <c:pt idx="403">
                  <c:v>40094</c:v>
                </c:pt>
                <c:pt idx="404">
                  <c:v>40095</c:v>
                </c:pt>
                <c:pt idx="405">
                  <c:v>40096</c:v>
                </c:pt>
                <c:pt idx="406">
                  <c:v>40097</c:v>
                </c:pt>
                <c:pt idx="407">
                  <c:v>40098</c:v>
                </c:pt>
                <c:pt idx="408">
                  <c:v>40099</c:v>
                </c:pt>
                <c:pt idx="409">
                  <c:v>40100</c:v>
                </c:pt>
                <c:pt idx="410">
                  <c:v>40101</c:v>
                </c:pt>
                <c:pt idx="411">
                  <c:v>40102</c:v>
                </c:pt>
                <c:pt idx="412">
                  <c:v>40103</c:v>
                </c:pt>
                <c:pt idx="413">
                  <c:v>40104</c:v>
                </c:pt>
                <c:pt idx="414">
                  <c:v>40105</c:v>
                </c:pt>
                <c:pt idx="415">
                  <c:v>40106</c:v>
                </c:pt>
                <c:pt idx="416">
                  <c:v>40107</c:v>
                </c:pt>
                <c:pt idx="417">
                  <c:v>40108</c:v>
                </c:pt>
                <c:pt idx="418">
                  <c:v>40109</c:v>
                </c:pt>
                <c:pt idx="419">
                  <c:v>40110</c:v>
                </c:pt>
                <c:pt idx="420">
                  <c:v>40111</c:v>
                </c:pt>
                <c:pt idx="421">
                  <c:v>40112</c:v>
                </c:pt>
                <c:pt idx="422">
                  <c:v>40113</c:v>
                </c:pt>
                <c:pt idx="423">
                  <c:v>40114</c:v>
                </c:pt>
                <c:pt idx="424">
                  <c:v>40115</c:v>
                </c:pt>
                <c:pt idx="425">
                  <c:v>40116</c:v>
                </c:pt>
                <c:pt idx="426">
                  <c:v>40117</c:v>
                </c:pt>
                <c:pt idx="427">
                  <c:v>40118</c:v>
                </c:pt>
                <c:pt idx="428">
                  <c:v>40119</c:v>
                </c:pt>
                <c:pt idx="429">
                  <c:v>40120</c:v>
                </c:pt>
                <c:pt idx="430">
                  <c:v>40121</c:v>
                </c:pt>
                <c:pt idx="431">
                  <c:v>40122</c:v>
                </c:pt>
                <c:pt idx="432">
                  <c:v>40123</c:v>
                </c:pt>
                <c:pt idx="433">
                  <c:v>40124</c:v>
                </c:pt>
                <c:pt idx="434">
                  <c:v>40125</c:v>
                </c:pt>
                <c:pt idx="435">
                  <c:v>40126</c:v>
                </c:pt>
                <c:pt idx="436">
                  <c:v>40127</c:v>
                </c:pt>
                <c:pt idx="437">
                  <c:v>40128</c:v>
                </c:pt>
                <c:pt idx="438">
                  <c:v>40129</c:v>
                </c:pt>
                <c:pt idx="439">
                  <c:v>40130</c:v>
                </c:pt>
                <c:pt idx="440">
                  <c:v>40131</c:v>
                </c:pt>
                <c:pt idx="441">
                  <c:v>40132</c:v>
                </c:pt>
                <c:pt idx="442">
                  <c:v>40133</c:v>
                </c:pt>
                <c:pt idx="443">
                  <c:v>40134</c:v>
                </c:pt>
                <c:pt idx="444">
                  <c:v>40135</c:v>
                </c:pt>
                <c:pt idx="445">
                  <c:v>40136</c:v>
                </c:pt>
                <c:pt idx="446">
                  <c:v>40137</c:v>
                </c:pt>
                <c:pt idx="447">
                  <c:v>40138</c:v>
                </c:pt>
                <c:pt idx="448">
                  <c:v>40139</c:v>
                </c:pt>
                <c:pt idx="449">
                  <c:v>40140</c:v>
                </c:pt>
                <c:pt idx="450">
                  <c:v>40141</c:v>
                </c:pt>
                <c:pt idx="451">
                  <c:v>40142</c:v>
                </c:pt>
                <c:pt idx="452">
                  <c:v>40143</c:v>
                </c:pt>
                <c:pt idx="453">
                  <c:v>40144</c:v>
                </c:pt>
                <c:pt idx="454">
                  <c:v>40145</c:v>
                </c:pt>
                <c:pt idx="455">
                  <c:v>40146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40152</c:v>
                </c:pt>
                <c:pt idx="462">
                  <c:v>40153</c:v>
                </c:pt>
                <c:pt idx="463">
                  <c:v>40154</c:v>
                </c:pt>
                <c:pt idx="464">
                  <c:v>40155</c:v>
                </c:pt>
                <c:pt idx="465">
                  <c:v>40156</c:v>
                </c:pt>
                <c:pt idx="466">
                  <c:v>40157</c:v>
                </c:pt>
                <c:pt idx="467">
                  <c:v>40158</c:v>
                </c:pt>
                <c:pt idx="468">
                  <c:v>40159</c:v>
                </c:pt>
                <c:pt idx="469">
                  <c:v>40160</c:v>
                </c:pt>
                <c:pt idx="470">
                  <c:v>40161</c:v>
                </c:pt>
                <c:pt idx="471">
                  <c:v>40162</c:v>
                </c:pt>
                <c:pt idx="472">
                  <c:v>40163</c:v>
                </c:pt>
                <c:pt idx="473">
                  <c:v>40164</c:v>
                </c:pt>
                <c:pt idx="474">
                  <c:v>40165</c:v>
                </c:pt>
                <c:pt idx="475">
                  <c:v>40166</c:v>
                </c:pt>
                <c:pt idx="476">
                  <c:v>40167</c:v>
                </c:pt>
                <c:pt idx="477">
                  <c:v>40168</c:v>
                </c:pt>
                <c:pt idx="478">
                  <c:v>40169</c:v>
                </c:pt>
                <c:pt idx="479">
                  <c:v>40170</c:v>
                </c:pt>
                <c:pt idx="480">
                  <c:v>40171</c:v>
                </c:pt>
                <c:pt idx="481">
                  <c:v>40172</c:v>
                </c:pt>
                <c:pt idx="482">
                  <c:v>40173</c:v>
                </c:pt>
                <c:pt idx="483">
                  <c:v>40174</c:v>
                </c:pt>
                <c:pt idx="484">
                  <c:v>40175</c:v>
                </c:pt>
                <c:pt idx="485">
                  <c:v>40176</c:v>
                </c:pt>
                <c:pt idx="486">
                  <c:v>40177</c:v>
                </c:pt>
                <c:pt idx="487">
                  <c:v>40178</c:v>
                </c:pt>
                <c:pt idx="488">
                  <c:v>40179</c:v>
                </c:pt>
                <c:pt idx="489">
                  <c:v>40180</c:v>
                </c:pt>
                <c:pt idx="490">
                  <c:v>40181</c:v>
                </c:pt>
                <c:pt idx="491">
                  <c:v>40182</c:v>
                </c:pt>
                <c:pt idx="492">
                  <c:v>40183</c:v>
                </c:pt>
                <c:pt idx="493">
                  <c:v>40184</c:v>
                </c:pt>
                <c:pt idx="494">
                  <c:v>40185</c:v>
                </c:pt>
                <c:pt idx="495">
                  <c:v>40186</c:v>
                </c:pt>
                <c:pt idx="496">
                  <c:v>40187</c:v>
                </c:pt>
                <c:pt idx="497">
                  <c:v>40188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40194</c:v>
                </c:pt>
                <c:pt idx="504">
                  <c:v>40195</c:v>
                </c:pt>
                <c:pt idx="505">
                  <c:v>40196</c:v>
                </c:pt>
                <c:pt idx="506">
                  <c:v>40197</c:v>
                </c:pt>
                <c:pt idx="507">
                  <c:v>40198</c:v>
                </c:pt>
                <c:pt idx="508">
                  <c:v>40199</c:v>
                </c:pt>
                <c:pt idx="509">
                  <c:v>40200</c:v>
                </c:pt>
                <c:pt idx="510">
                  <c:v>40201</c:v>
                </c:pt>
                <c:pt idx="511">
                  <c:v>40202</c:v>
                </c:pt>
                <c:pt idx="512">
                  <c:v>40203</c:v>
                </c:pt>
                <c:pt idx="513">
                  <c:v>40204</c:v>
                </c:pt>
                <c:pt idx="514">
                  <c:v>40205</c:v>
                </c:pt>
                <c:pt idx="515">
                  <c:v>40206</c:v>
                </c:pt>
                <c:pt idx="516">
                  <c:v>40207</c:v>
                </c:pt>
                <c:pt idx="517">
                  <c:v>40208</c:v>
                </c:pt>
                <c:pt idx="518">
                  <c:v>40209</c:v>
                </c:pt>
                <c:pt idx="519">
                  <c:v>40210</c:v>
                </c:pt>
                <c:pt idx="520">
                  <c:v>40211</c:v>
                </c:pt>
                <c:pt idx="521">
                  <c:v>40212</c:v>
                </c:pt>
                <c:pt idx="522">
                  <c:v>40213</c:v>
                </c:pt>
                <c:pt idx="523">
                  <c:v>40214</c:v>
                </c:pt>
                <c:pt idx="524">
                  <c:v>40215</c:v>
                </c:pt>
                <c:pt idx="525">
                  <c:v>40216</c:v>
                </c:pt>
                <c:pt idx="526">
                  <c:v>40217</c:v>
                </c:pt>
                <c:pt idx="527">
                  <c:v>40218</c:v>
                </c:pt>
                <c:pt idx="528">
                  <c:v>40219</c:v>
                </c:pt>
                <c:pt idx="529">
                  <c:v>40220</c:v>
                </c:pt>
                <c:pt idx="530">
                  <c:v>40221</c:v>
                </c:pt>
                <c:pt idx="531">
                  <c:v>40222</c:v>
                </c:pt>
                <c:pt idx="532">
                  <c:v>40223</c:v>
                </c:pt>
                <c:pt idx="533">
                  <c:v>40224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40229</c:v>
                </c:pt>
                <c:pt idx="539">
                  <c:v>40230</c:v>
                </c:pt>
                <c:pt idx="540">
                  <c:v>40231</c:v>
                </c:pt>
                <c:pt idx="541">
                  <c:v>40232</c:v>
                </c:pt>
                <c:pt idx="542">
                  <c:v>40233</c:v>
                </c:pt>
                <c:pt idx="543">
                  <c:v>40234</c:v>
                </c:pt>
                <c:pt idx="544">
                  <c:v>40235</c:v>
                </c:pt>
                <c:pt idx="545">
                  <c:v>40236</c:v>
                </c:pt>
                <c:pt idx="546">
                  <c:v>40237</c:v>
                </c:pt>
                <c:pt idx="547">
                  <c:v>40238</c:v>
                </c:pt>
                <c:pt idx="548">
                  <c:v>40239</c:v>
                </c:pt>
                <c:pt idx="549">
                  <c:v>40240</c:v>
                </c:pt>
                <c:pt idx="550">
                  <c:v>40241</c:v>
                </c:pt>
                <c:pt idx="551">
                  <c:v>40242</c:v>
                </c:pt>
                <c:pt idx="552">
                  <c:v>40243</c:v>
                </c:pt>
                <c:pt idx="553">
                  <c:v>40244</c:v>
                </c:pt>
                <c:pt idx="554">
                  <c:v>40245</c:v>
                </c:pt>
                <c:pt idx="555">
                  <c:v>40246</c:v>
                </c:pt>
                <c:pt idx="556">
                  <c:v>40247</c:v>
                </c:pt>
                <c:pt idx="557">
                  <c:v>40248</c:v>
                </c:pt>
                <c:pt idx="558">
                  <c:v>40249</c:v>
                </c:pt>
                <c:pt idx="559">
                  <c:v>40250</c:v>
                </c:pt>
                <c:pt idx="560">
                  <c:v>40251</c:v>
                </c:pt>
                <c:pt idx="561">
                  <c:v>40252</c:v>
                </c:pt>
                <c:pt idx="562">
                  <c:v>40253</c:v>
                </c:pt>
                <c:pt idx="563">
                  <c:v>40254</c:v>
                </c:pt>
                <c:pt idx="564">
                  <c:v>40255</c:v>
                </c:pt>
                <c:pt idx="565">
                  <c:v>40256</c:v>
                </c:pt>
                <c:pt idx="566">
                  <c:v>40257</c:v>
                </c:pt>
                <c:pt idx="567">
                  <c:v>40258</c:v>
                </c:pt>
                <c:pt idx="568">
                  <c:v>40259</c:v>
                </c:pt>
                <c:pt idx="569">
                  <c:v>40260</c:v>
                </c:pt>
                <c:pt idx="570">
                  <c:v>40261</c:v>
                </c:pt>
                <c:pt idx="571">
                  <c:v>40262</c:v>
                </c:pt>
                <c:pt idx="572">
                  <c:v>40263</c:v>
                </c:pt>
                <c:pt idx="573">
                  <c:v>40264</c:v>
                </c:pt>
                <c:pt idx="574">
                  <c:v>40265</c:v>
                </c:pt>
                <c:pt idx="575">
                  <c:v>40266</c:v>
                </c:pt>
                <c:pt idx="576">
                  <c:v>40267</c:v>
                </c:pt>
                <c:pt idx="577">
                  <c:v>40268</c:v>
                </c:pt>
                <c:pt idx="578">
                  <c:v>40269</c:v>
                </c:pt>
                <c:pt idx="579">
                  <c:v>40270</c:v>
                </c:pt>
                <c:pt idx="580">
                  <c:v>40271</c:v>
                </c:pt>
                <c:pt idx="581">
                  <c:v>40272</c:v>
                </c:pt>
                <c:pt idx="582">
                  <c:v>40273</c:v>
                </c:pt>
                <c:pt idx="583">
                  <c:v>40274</c:v>
                </c:pt>
                <c:pt idx="584">
                  <c:v>40275</c:v>
                </c:pt>
                <c:pt idx="585">
                  <c:v>40276</c:v>
                </c:pt>
                <c:pt idx="586">
                  <c:v>40277</c:v>
                </c:pt>
                <c:pt idx="587">
                  <c:v>40278</c:v>
                </c:pt>
                <c:pt idx="588">
                  <c:v>40279</c:v>
                </c:pt>
                <c:pt idx="589">
                  <c:v>40280</c:v>
                </c:pt>
                <c:pt idx="590">
                  <c:v>40281</c:v>
                </c:pt>
                <c:pt idx="591">
                  <c:v>40282</c:v>
                </c:pt>
                <c:pt idx="592">
                  <c:v>40283</c:v>
                </c:pt>
                <c:pt idx="593">
                  <c:v>40284</c:v>
                </c:pt>
                <c:pt idx="594">
                  <c:v>40285</c:v>
                </c:pt>
                <c:pt idx="595">
                  <c:v>40286</c:v>
                </c:pt>
                <c:pt idx="596">
                  <c:v>40287</c:v>
                </c:pt>
                <c:pt idx="597">
                  <c:v>40288</c:v>
                </c:pt>
                <c:pt idx="598">
                  <c:v>40289</c:v>
                </c:pt>
                <c:pt idx="599">
                  <c:v>40290</c:v>
                </c:pt>
                <c:pt idx="600">
                  <c:v>40291</c:v>
                </c:pt>
                <c:pt idx="601">
                  <c:v>40292</c:v>
                </c:pt>
                <c:pt idx="602">
                  <c:v>40293</c:v>
                </c:pt>
                <c:pt idx="603">
                  <c:v>40294</c:v>
                </c:pt>
                <c:pt idx="604">
                  <c:v>40295</c:v>
                </c:pt>
                <c:pt idx="605">
                  <c:v>40296</c:v>
                </c:pt>
                <c:pt idx="606">
                  <c:v>40297</c:v>
                </c:pt>
                <c:pt idx="607">
                  <c:v>40298</c:v>
                </c:pt>
                <c:pt idx="608">
                  <c:v>40299</c:v>
                </c:pt>
                <c:pt idx="609">
                  <c:v>40300</c:v>
                </c:pt>
                <c:pt idx="610">
                  <c:v>40301</c:v>
                </c:pt>
                <c:pt idx="611">
                  <c:v>40302</c:v>
                </c:pt>
                <c:pt idx="612">
                  <c:v>40303</c:v>
                </c:pt>
                <c:pt idx="613">
                  <c:v>40304</c:v>
                </c:pt>
                <c:pt idx="614">
                  <c:v>40305</c:v>
                </c:pt>
                <c:pt idx="615">
                  <c:v>40306</c:v>
                </c:pt>
                <c:pt idx="616">
                  <c:v>40307</c:v>
                </c:pt>
                <c:pt idx="617">
                  <c:v>40308</c:v>
                </c:pt>
                <c:pt idx="618">
                  <c:v>40309</c:v>
                </c:pt>
                <c:pt idx="619">
                  <c:v>40310</c:v>
                </c:pt>
                <c:pt idx="620">
                  <c:v>40311</c:v>
                </c:pt>
                <c:pt idx="621">
                  <c:v>40312</c:v>
                </c:pt>
                <c:pt idx="622">
                  <c:v>40313</c:v>
                </c:pt>
                <c:pt idx="623">
                  <c:v>40314</c:v>
                </c:pt>
                <c:pt idx="624">
                  <c:v>40315</c:v>
                </c:pt>
                <c:pt idx="625">
                  <c:v>40316</c:v>
                </c:pt>
                <c:pt idx="626">
                  <c:v>40317</c:v>
                </c:pt>
                <c:pt idx="627">
                  <c:v>40318</c:v>
                </c:pt>
                <c:pt idx="628">
                  <c:v>40319</c:v>
                </c:pt>
                <c:pt idx="629">
                  <c:v>40320</c:v>
                </c:pt>
                <c:pt idx="630">
                  <c:v>40321</c:v>
                </c:pt>
                <c:pt idx="631">
                  <c:v>40322</c:v>
                </c:pt>
                <c:pt idx="632">
                  <c:v>40323</c:v>
                </c:pt>
                <c:pt idx="633">
                  <c:v>40324</c:v>
                </c:pt>
                <c:pt idx="634">
                  <c:v>40325</c:v>
                </c:pt>
                <c:pt idx="635">
                  <c:v>40326</c:v>
                </c:pt>
                <c:pt idx="636">
                  <c:v>40327</c:v>
                </c:pt>
                <c:pt idx="637">
                  <c:v>40328</c:v>
                </c:pt>
                <c:pt idx="638">
                  <c:v>40329</c:v>
                </c:pt>
                <c:pt idx="639">
                  <c:v>40330</c:v>
                </c:pt>
                <c:pt idx="640">
                  <c:v>40331</c:v>
                </c:pt>
                <c:pt idx="641">
                  <c:v>40332</c:v>
                </c:pt>
                <c:pt idx="642">
                  <c:v>40333</c:v>
                </c:pt>
                <c:pt idx="643">
                  <c:v>40334</c:v>
                </c:pt>
                <c:pt idx="644">
                  <c:v>40335</c:v>
                </c:pt>
                <c:pt idx="645">
                  <c:v>40336</c:v>
                </c:pt>
                <c:pt idx="646">
                  <c:v>40337</c:v>
                </c:pt>
                <c:pt idx="647">
                  <c:v>40338</c:v>
                </c:pt>
                <c:pt idx="648">
                  <c:v>40339</c:v>
                </c:pt>
                <c:pt idx="649">
                  <c:v>40340</c:v>
                </c:pt>
                <c:pt idx="650">
                  <c:v>40341</c:v>
                </c:pt>
                <c:pt idx="651">
                  <c:v>40342</c:v>
                </c:pt>
                <c:pt idx="652">
                  <c:v>40343</c:v>
                </c:pt>
                <c:pt idx="653">
                  <c:v>40344</c:v>
                </c:pt>
                <c:pt idx="654">
                  <c:v>40345</c:v>
                </c:pt>
                <c:pt idx="655">
                  <c:v>40346</c:v>
                </c:pt>
                <c:pt idx="656">
                  <c:v>40347</c:v>
                </c:pt>
                <c:pt idx="657">
                  <c:v>40348</c:v>
                </c:pt>
                <c:pt idx="658">
                  <c:v>40349</c:v>
                </c:pt>
                <c:pt idx="659">
                  <c:v>40350</c:v>
                </c:pt>
                <c:pt idx="660">
                  <c:v>40351</c:v>
                </c:pt>
                <c:pt idx="661">
                  <c:v>40352</c:v>
                </c:pt>
                <c:pt idx="662">
                  <c:v>40353</c:v>
                </c:pt>
                <c:pt idx="663">
                  <c:v>40354</c:v>
                </c:pt>
                <c:pt idx="664">
                  <c:v>40355</c:v>
                </c:pt>
                <c:pt idx="665">
                  <c:v>40356</c:v>
                </c:pt>
                <c:pt idx="666">
                  <c:v>40357</c:v>
                </c:pt>
                <c:pt idx="667">
                  <c:v>40358</c:v>
                </c:pt>
                <c:pt idx="668">
                  <c:v>40359</c:v>
                </c:pt>
                <c:pt idx="669">
                  <c:v>40360</c:v>
                </c:pt>
                <c:pt idx="670">
                  <c:v>40361</c:v>
                </c:pt>
                <c:pt idx="671">
                  <c:v>40362</c:v>
                </c:pt>
                <c:pt idx="672">
                  <c:v>40363</c:v>
                </c:pt>
                <c:pt idx="673">
                  <c:v>40364</c:v>
                </c:pt>
                <c:pt idx="674">
                  <c:v>40365</c:v>
                </c:pt>
                <c:pt idx="675">
                  <c:v>40366</c:v>
                </c:pt>
                <c:pt idx="676">
                  <c:v>40367</c:v>
                </c:pt>
                <c:pt idx="677">
                  <c:v>40368</c:v>
                </c:pt>
                <c:pt idx="678">
                  <c:v>40369</c:v>
                </c:pt>
                <c:pt idx="679">
                  <c:v>40370</c:v>
                </c:pt>
                <c:pt idx="680">
                  <c:v>40371</c:v>
                </c:pt>
                <c:pt idx="681">
                  <c:v>40372</c:v>
                </c:pt>
                <c:pt idx="682">
                  <c:v>40373</c:v>
                </c:pt>
                <c:pt idx="683">
                  <c:v>40374</c:v>
                </c:pt>
                <c:pt idx="684">
                  <c:v>40375</c:v>
                </c:pt>
                <c:pt idx="685">
                  <c:v>40376</c:v>
                </c:pt>
                <c:pt idx="686">
                  <c:v>40377</c:v>
                </c:pt>
                <c:pt idx="687">
                  <c:v>40378</c:v>
                </c:pt>
                <c:pt idx="688">
                  <c:v>40379</c:v>
                </c:pt>
                <c:pt idx="689">
                  <c:v>40380</c:v>
                </c:pt>
                <c:pt idx="690">
                  <c:v>40381</c:v>
                </c:pt>
                <c:pt idx="691">
                  <c:v>40382</c:v>
                </c:pt>
                <c:pt idx="692">
                  <c:v>40383</c:v>
                </c:pt>
                <c:pt idx="693">
                  <c:v>40384</c:v>
                </c:pt>
                <c:pt idx="694">
                  <c:v>40385</c:v>
                </c:pt>
                <c:pt idx="695">
                  <c:v>40386</c:v>
                </c:pt>
                <c:pt idx="696">
                  <c:v>40387</c:v>
                </c:pt>
                <c:pt idx="697">
                  <c:v>40388</c:v>
                </c:pt>
                <c:pt idx="698">
                  <c:v>40389</c:v>
                </c:pt>
                <c:pt idx="699">
                  <c:v>40390</c:v>
                </c:pt>
                <c:pt idx="700">
                  <c:v>40391</c:v>
                </c:pt>
                <c:pt idx="701">
                  <c:v>40392</c:v>
                </c:pt>
                <c:pt idx="702">
                  <c:v>40393</c:v>
                </c:pt>
                <c:pt idx="703">
                  <c:v>40394</c:v>
                </c:pt>
                <c:pt idx="704">
                  <c:v>40395</c:v>
                </c:pt>
                <c:pt idx="705">
                  <c:v>40396</c:v>
                </c:pt>
                <c:pt idx="706">
                  <c:v>40397</c:v>
                </c:pt>
                <c:pt idx="707">
                  <c:v>40398</c:v>
                </c:pt>
                <c:pt idx="708">
                  <c:v>40399</c:v>
                </c:pt>
                <c:pt idx="709">
                  <c:v>40400</c:v>
                </c:pt>
                <c:pt idx="710">
                  <c:v>40401</c:v>
                </c:pt>
                <c:pt idx="711">
                  <c:v>40402</c:v>
                </c:pt>
                <c:pt idx="712">
                  <c:v>40403</c:v>
                </c:pt>
                <c:pt idx="713">
                  <c:v>40404</c:v>
                </c:pt>
                <c:pt idx="714">
                  <c:v>40405</c:v>
                </c:pt>
                <c:pt idx="715">
                  <c:v>40406</c:v>
                </c:pt>
                <c:pt idx="716">
                  <c:v>40407</c:v>
                </c:pt>
                <c:pt idx="717">
                  <c:v>40408</c:v>
                </c:pt>
                <c:pt idx="718">
                  <c:v>40409</c:v>
                </c:pt>
                <c:pt idx="719">
                  <c:v>40410</c:v>
                </c:pt>
                <c:pt idx="720">
                  <c:v>40411</c:v>
                </c:pt>
                <c:pt idx="721">
                  <c:v>40412</c:v>
                </c:pt>
                <c:pt idx="722">
                  <c:v>40413</c:v>
                </c:pt>
                <c:pt idx="723">
                  <c:v>40414</c:v>
                </c:pt>
                <c:pt idx="724">
                  <c:v>40415</c:v>
                </c:pt>
                <c:pt idx="725">
                  <c:v>40416</c:v>
                </c:pt>
                <c:pt idx="726">
                  <c:v>40417</c:v>
                </c:pt>
                <c:pt idx="727">
                  <c:v>40418</c:v>
                </c:pt>
                <c:pt idx="728">
                  <c:v>40419</c:v>
                </c:pt>
                <c:pt idx="729">
                  <c:v>40420</c:v>
                </c:pt>
                <c:pt idx="730">
                  <c:v>40421</c:v>
                </c:pt>
                <c:pt idx="731">
                  <c:v>40422</c:v>
                </c:pt>
                <c:pt idx="732">
                  <c:v>40423</c:v>
                </c:pt>
                <c:pt idx="733">
                  <c:v>40424</c:v>
                </c:pt>
                <c:pt idx="734">
                  <c:v>40425</c:v>
                </c:pt>
                <c:pt idx="735">
                  <c:v>40426</c:v>
                </c:pt>
                <c:pt idx="736">
                  <c:v>40427</c:v>
                </c:pt>
                <c:pt idx="737">
                  <c:v>40428</c:v>
                </c:pt>
                <c:pt idx="738">
                  <c:v>40429</c:v>
                </c:pt>
                <c:pt idx="739">
                  <c:v>40430</c:v>
                </c:pt>
                <c:pt idx="740">
                  <c:v>40431</c:v>
                </c:pt>
                <c:pt idx="741">
                  <c:v>40432</c:v>
                </c:pt>
                <c:pt idx="742">
                  <c:v>40433</c:v>
                </c:pt>
                <c:pt idx="743">
                  <c:v>40434</c:v>
                </c:pt>
                <c:pt idx="744">
                  <c:v>40435</c:v>
                </c:pt>
                <c:pt idx="745">
                  <c:v>40436</c:v>
                </c:pt>
                <c:pt idx="746">
                  <c:v>40437</c:v>
                </c:pt>
                <c:pt idx="747">
                  <c:v>40438</c:v>
                </c:pt>
                <c:pt idx="748">
                  <c:v>40439</c:v>
                </c:pt>
                <c:pt idx="749">
                  <c:v>40440</c:v>
                </c:pt>
                <c:pt idx="750">
                  <c:v>40441</c:v>
                </c:pt>
                <c:pt idx="751">
                  <c:v>40442</c:v>
                </c:pt>
                <c:pt idx="752">
                  <c:v>40443</c:v>
                </c:pt>
                <c:pt idx="753">
                  <c:v>40444</c:v>
                </c:pt>
                <c:pt idx="754">
                  <c:v>40445</c:v>
                </c:pt>
                <c:pt idx="755">
                  <c:v>40446</c:v>
                </c:pt>
                <c:pt idx="756">
                  <c:v>40447</c:v>
                </c:pt>
                <c:pt idx="757">
                  <c:v>40448</c:v>
                </c:pt>
                <c:pt idx="758">
                  <c:v>40449</c:v>
                </c:pt>
                <c:pt idx="759">
                  <c:v>40450</c:v>
                </c:pt>
                <c:pt idx="760">
                  <c:v>40451</c:v>
                </c:pt>
                <c:pt idx="761">
                  <c:v>40452</c:v>
                </c:pt>
                <c:pt idx="762">
                  <c:v>40453</c:v>
                </c:pt>
                <c:pt idx="763">
                  <c:v>40454</c:v>
                </c:pt>
                <c:pt idx="764">
                  <c:v>40455</c:v>
                </c:pt>
                <c:pt idx="765">
                  <c:v>40456</c:v>
                </c:pt>
                <c:pt idx="766">
                  <c:v>40457</c:v>
                </c:pt>
                <c:pt idx="767">
                  <c:v>40458</c:v>
                </c:pt>
                <c:pt idx="768">
                  <c:v>40459</c:v>
                </c:pt>
                <c:pt idx="769">
                  <c:v>40460</c:v>
                </c:pt>
                <c:pt idx="770">
                  <c:v>40461</c:v>
                </c:pt>
                <c:pt idx="771">
                  <c:v>40462</c:v>
                </c:pt>
                <c:pt idx="772">
                  <c:v>40463</c:v>
                </c:pt>
                <c:pt idx="773">
                  <c:v>40464</c:v>
                </c:pt>
                <c:pt idx="774">
                  <c:v>40465</c:v>
                </c:pt>
                <c:pt idx="775">
                  <c:v>40466</c:v>
                </c:pt>
                <c:pt idx="776">
                  <c:v>40467</c:v>
                </c:pt>
                <c:pt idx="777">
                  <c:v>40468</c:v>
                </c:pt>
                <c:pt idx="778">
                  <c:v>40469</c:v>
                </c:pt>
                <c:pt idx="779">
                  <c:v>40470</c:v>
                </c:pt>
                <c:pt idx="780">
                  <c:v>40471</c:v>
                </c:pt>
                <c:pt idx="781">
                  <c:v>40472</c:v>
                </c:pt>
                <c:pt idx="782">
                  <c:v>40473</c:v>
                </c:pt>
                <c:pt idx="783">
                  <c:v>40474</c:v>
                </c:pt>
                <c:pt idx="784">
                  <c:v>40475</c:v>
                </c:pt>
                <c:pt idx="785">
                  <c:v>40476</c:v>
                </c:pt>
                <c:pt idx="786">
                  <c:v>40477</c:v>
                </c:pt>
                <c:pt idx="787">
                  <c:v>40478</c:v>
                </c:pt>
                <c:pt idx="788">
                  <c:v>40479</c:v>
                </c:pt>
                <c:pt idx="789">
                  <c:v>40480</c:v>
                </c:pt>
                <c:pt idx="790">
                  <c:v>40481</c:v>
                </c:pt>
                <c:pt idx="791">
                  <c:v>40482</c:v>
                </c:pt>
                <c:pt idx="792">
                  <c:v>40483</c:v>
                </c:pt>
                <c:pt idx="793">
                  <c:v>40484</c:v>
                </c:pt>
                <c:pt idx="794">
                  <c:v>40485</c:v>
                </c:pt>
                <c:pt idx="795">
                  <c:v>40486</c:v>
                </c:pt>
                <c:pt idx="796">
                  <c:v>40487</c:v>
                </c:pt>
                <c:pt idx="797">
                  <c:v>40488</c:v>
                </c:pt>
                <c:pt idx="798">
                  <c:v>40489</c:v>
                </c:pt>
                <c:pt idx="799">
                  <c:v>40490</c:v>
                </c:pt>
                <c:pt idx="800">
                  <c:v>40491</c:v>
                </c:pt>
                <c:pt idx="801">
                  <c:v>40492</c:v>
                </c:pt>
                <c:pt idx="802">
                  <c:v>40493</c:v>
                </c:pt>
                <c:pt idx="803">
                  <c:v>40494</c:v>
                </c:pt>
                <c:pt idx="804">
                  <c:v>40495</c:v>
                </c:pt>
                <c:pt idx="805">
                  <c:v>40496</c:v>
                </c:pt>
                <c:pt idx="806">
                  <c:v>40497</c:v>
                </c:pt>
                <c:pt idx="807">
                  <c:v>40498</c:v>
                </c:pt>
                <c:pt idx="808">
                  <c:v>40499</c:v>
                </c:pt>
                <c:pt idx="809">
                  <c:v>40500</c:v>
                </c:pt>
                <c:pt idx="810">
                  <c:v>40501</c:v>
                </c:pt>
                <c:pt idx="811">
                  <c:v>40502</c:v>
                </c:pt>
                <c:pt idx="812">
                  <c:v>40503</c:v>
                </c:pt>
                <c:pt idx="813">
                  <c:v>40504</c:v>
                </c:pt>
                <c:pt idx="814">
                  <c:v>40505</c:v>
                </c:pt>
                <c:pt idx="815">
                  <c:v>40506</c:v>
                </c:pt>
                <c:pt idx="816">
                  <c:v>40507</c:v>
                </c:pt>
                <c:pt idx="817">
                  <c:v>40508</c:v>
                </c:pt>
                <c:pt idx="818">
                  <c:v>40509</c:v>
                </c:pt>
                <c:pt idx="819">
                  <c:v>40510</c:v>
                </c:pt>
                <c:pt idx="820">
                  <c:v>40511</c:v>
                </c:pt>
                <c:pt idx="821">
                  <c:v>40512</c:v>
                </c:pt>
                <c:pt idx="822">
                  <c:v>40513</c:v>
                </c:pt>
                <c:pt idx="823">
                  <c:v>40514</c:v>
                </c:pt>
                <c:pt idx="824">
                  <c:v>40515</c:v>
                </c:pt>
                <c:pt idx="825">
                  <c:v>40516</c:v>
                </c:pt>
                <c:pt idx="826">
                  <c:v>40517</c:v>
                </c:pt>
                <c:pt idx="827">
                  <c:v>40518</c:v>
                </c:pt>
                <c:pt idx="828">
                  <c:v>40519</c:v>
                </c:pt>
                <c:pt idx="829">
                  <c:v>40520</c:v>
                </c:pt>
                <c:pt idx="830">
                  <c:v>40521</c:v>
                </c:pt>
                <c:pt idx="831">
                  <c:v>40522</c:v>
                </c:pt>
                <c:pt idx="832">
                  <c:v>40523</c:v>
                </c:pt>
                <c:pt idx="833">
                  <c:v>40524</c:v>
                </c:pt>
                <c:pt idx="834">
                  <c:v>40525</c:v>
                </c:pt>
                <c:pt idx="835">
                  <c:v>40526</c:v>
                </c:pt>
                <c:pt idx="836">
                  <c:v>40527</c:v>
                </c:pt>
                <c:pt idx="837">
                  <c:v>40528</c:v>
                </c:pt>
                <c:pt idx="838">
                  <c:v>40529</c:v>
                </c:pt>
                <c:pt idx="839">
                  <c:v>40530</c:v>
                </c:pt>
                <c:pt idx="840">
                  <c:v>40531</c:v>
                </c:pt>
                <c:pt idx="841">
                  <c:v>40532</c:v>
                </c:pt>
                <c:pt idx="842">
                  <c:v>40533</c:v>
                </c:pt>
                <c:pt idx="843">
                  <c:v>40534</c:v>
                </c:pt>
                <c:pt idx="844">
                  <c:v>40535</c:v>
                </c:pt>
                <c:pt idx="845">
                  <c:v>40536</c:v>
                </c:pt>
                <c:pt idx="846">
                  <c:v>40537</c:v>
                </c:pt>
                <c:pt idx="847">
                  <c:v>40538</c:v>
                </c:pt>
                <c:pt idx="848">
                  <c:v>40539</c:v>
                </c:pt>
                <c:pt idx="849">
                  <c:v>40540</c:v>
                </c:pt>
                <c:pt idx="850">
                  <c:v>40541</c:v>
                </c:pt>
                <c:pt idx="851">
                  <c:v>40542</c:v>
                </c:pt>
                <c:pt idx="852">
                  <c:v>40543</c:v>
                </c:pt>
                <c:pt idx="853">
                  <c:v>40544</c:v>
                </c:pt>
                <c:pt idx="854">
                  <c:v>40545</c:v>
                </c:pt>
                <c:pt idx="855">
                  <c:v>40546</c:v>
                </c:pt>
                <c:pt idx="856">
                  <c:v>40547</c:v>
                </c:pt>
                <c:pt idx="857">
                  <c:v>40548</c:v>
                </c:pt>
                <c:pt idx="858">
                  <c:v>40549</c:v>
                </c:pt>
                <c:pt idx="859">
                  <c:v>40550</c:v>
                </c:pt>
                <c:pt idx="860">
                  <c:v>40551</c:v>
                </c:pt>
                <c:pt idx="861">
                  <c:v>40552</c:v>
                </c:pt>
                <c:pt idx="862">
                  <c:v>40553</c:v>
                </c:pt>
                <c:pt idx="863">
                  <c:v>40554</c:v>
                </c:pt>
                <c:pt idx="864">
                  <c:v>40555</c:v>
                </c:pt>
                <c:pt idx="865">
                  <c:v>40556</c:v>
                </c:pt>
                <c:pt idx="866">
                  <c:v>40557</c:v>
                </c:pt>
                <c:pt idx="867">
                  <c:v>40558</c:v>
                </c:pt>
                <c:pt idx="868">
                  <c:v>40559</c:v>
                </c:pt>
                <c:pt idx="869">
                  <c:v>40560</c:v>
                </c:pt>
                <c:pt idx="870">
                  <c:v>40561</c:v>
                </c:pt>
                <c:pt idx="871">
                  <c:v>40562</c:v>
                </c:pt>
                <c:pt idx="872">
                  <c:v>40563</c:v>
                </c:pt>
                <c:pt idx="873">
                  <c:v>40564</c:v>
                </c:pt>
                <c:pt idx="874">
                  <c:v>40565</c:v>
                </c:pt>
                <c:pt idx="875">
                  <c:v>40566</c:v>
                </c:pt>
                <c:pt idx="876">
                  <c:v>40567</c:v>
                </c:pt>
                <c:pt idx="877">
                  <c:v>40568</c:v>
                </c:pt>
                <c:pt idx="878">
                  <c:v>40569</c:v>
                </c:pt>
                <c:pt idx="879">
                  <c:v>40570</c:v>
                </c:pt>
                <c:pt idx="880">
                  <c:v>40571</c:v>
                </c:pt>
                <c:pt idx="881">
                  <c:v>40572</c:v>
                </c:pt>
                <c:pt idx="882">
                  <c:v>40573</c:v>
                </c:pt>
                <c:pt idx="883">
                  <c:v>40574</c:v>
                </c:pt>
                <c:pt idx="884">
                  <c:v>40575</c:v>
                </c:pt>
                <c:pt idx="885">
                  <c:v>40576</c:v>
                </c:pt>
                <c:pt idx="886">
                  <c:v>40577</c:v>
                </c:pt>
                <c:pt idx="887">
                  <c:v>40578</c:v>
                </c:pt>
                <c:pt idx="888">
                  <c:v>40579</c:v>
                </c:pt>
                <c:pt idx="889">
                  <c:v>40580</c:v>
                </c:pt>
                <c:pt idx="890">
                  <c:v>40581</c:v>
                </c:pt>
                <c:pt idx="891">
                  <c:v>40582</c:v>
                </c:pt>
                <c:pt idx="892">
                  <c:v>40583</c:v>
                </c:pt>
                <c:pt idx="893">
                  <c:v>40584</c:v>
                </c:pt>
                <c:pt idx="894">
                  <c:v>40585</c:v>
                </c:pt>
                <c:pt idx="895">
                  <c:v>40586</c:v>
                </c:pt>
                <c:pt idx="896">
                  <c:v>40587</c:v>
                </c:pt>
                <c:pt idx="897">
                  <c:v>40588</c:v>
                </c:pt>
                <c:pt idx="898">
                  <c:v>40589</c:v>
                </c:pt>
                <c:pt idx="899">
                  <c:v>40590</c:v>
                </c:pt>
                <c:pt idx="900">
                  <c:v>40591</c:v>
                </c:pt>
                <c:pt idx="901">
                  <c:v>40592</c:v>
                </c:pt>
                <c:pt idx="902">
                  <c:v>40593</c:v>
                </c:pt>
                <c:pt idx="903">
                  <c:v>40594</c:v>
                </c:pt>
                <c:pt idx="904">
                  <c:v>40595</c:v>
                </c:pt>
                <c:pt idx="905">
                  <c:v>40596</c:v>
                </c:pt>
                <c:pt idx="906">
                  <c:v>40597</c:v>
                </c:pt>
                <c:pt idx="907">
                  <c:v>40598</c:v>
                </c:pt>
                <c:pt idx="908">
                  <c:v>40599</c:v>
                </c:pt>
                <c:pt idx="909">
                  <c:v>40600</c:v>
                </c:pt>
                <c:pt idx="910">
                  <c:v>40601</c:v>
                </c:pt>
                <c:pt idx="911">
                  <c:v>40602</c:v>
                </c:pt>
                <c:pt idx="912">
                  <c:v>40603</c:v>
                </c:pt>
                <c:pt idx="913">
                  <c:v>40604</c:v>
                </c:pt>
                <c:pt idx="914">
                  <c:v>40605</c:v>
                </c:pt>
                <c:pt idx="915">
                  <c:v>40606</c:v>
                </c:pt>
                <c:pt idx="916">
                  <c:v>40607</c:v>
                </c:pt>
                <c:pt idx="917">
                  <c:v>40608</c:v>
                </c:pt>
                <c:pt idx="918">
                  <c:v>40609</c:v>
                </c:pt>
                <c:pt idx="919">
                  <c:v>40610</c:v>
                </c:pt>
                <c:pt idx="920">
                  <c:v>40611</c:v>
                </c:pt>
                <c:pt idx="921">
                  <c:v>40612</c:v>
                </c:pt>
                <c:pt idx="922">
                  <c:v>40613</c:v>
                </c:pt>
                <c:pt idx="923">
                  <c:v>40614</c:v>
                </c:pt>
                <c:pt idx="924">
                  <c:v>40615</c:v>
                </c:pt>
                <c:pt idx="925">
                  <c:v>40616</c:v>
                </c:pt>
                <c:pt idx="926">
                  <c:v>40617</c:v>
                </c:pt>
                <c:pt idx="927">
                  <c:v>40618</c:v>
                </c:pt>
                <c:pt idx="928">
                  <c:v>40619</c:v>
                </c:pt>
                <c:pt idx="929">
                  <c:v>40620</c:v>
                </c:pt>
                <c:pt idx="930">
                  <c:v>40621</c:v>
                </c:pt>
                <c:pt idx="931">
                  <c:v>40622</c:v>
                </c:pt>
                <c:pt idx="932">
                  <c:v>40623</c:v>
                </c:pt>
                <c:pt idx="933">
                  <c:v>40624</c:v>
                </c:pt>
                <c:pt idx="934">
                  <c:v>40625</c:v>
                </c:pt>
                <c:pt idx="935">
                  <c:v>40626</c:v>
                </c:pt>
                <c:pt idx="936">
                  <c:v>40627</c:v>
                </c:pt>
                <c:pt idx="937">
                  <c:v>40628</c:v>
                </c:pt>
                <c:pt idx="938">
                  <c:v>40629</c:v>
                </c:pt>
                <c:pt idx="939">
                  <c:v>40630</c:v>
                </c:pt>
                <c:pt idx="940">
                  <c:v>40631</c:v>
                </c:pt>
                <c:pt idx="941">
                  <c:v>40632</c:v>
                </c:pt>
                <c:pt idx="942">
                  <c:v>40633</c:v>
                </c:pt>
                <c:pt idx="943">
                  <c:v>40634</c:v>
                </c:pt>
                <c:pt idx="944">
                  <c:v>40635</c:v>
                </c:pt>
                <c:pt idx="945">
                  <c:v>40636</c:v>
                </c:pt>
                <c:pt idx="946">
                  <c:v>40637</c:v>
                </c:pt>
                <c:pt idx="947">
                  <c:v>40638</c:v>
                </c:pt>
                <c:pt idx="948">
                  <c:v>40639</c:v>
                </c:pt>
                <c:pt idx="949">
                  <c:v>40640</c:v>
                </c:pt>
                <c:pt idx="950">
                  <c:v>40641</c:v>
                </c:pt>
                <c:pt idx="951">
                  <c:v>40642</c:v>
                </c:pt>
                <c:pt idx="952">
                  <c:v>40643</c:v>
                </c:pt>
                <c:pt idx="953">
                  <c:v>40644</c:v>
                </c:pt>
                <c:pt idx="954">
                  <c:v>40645</c:v>
                </c:pt>
                <c:pt idx="955">
                  <c:v>40646</c:v>
                </c:pt>
                <c:pt idx="956">
                  <c:v>40647</c:v>
                </c:pt>
                <c:pt idx="957">
                  <c:v>40648</c:v>
                </c:pt>
                <c:pt idx="958">
                  <c:v>40649</c:v>
                </c:pt>
                <c:pt idx="959">
                  <c:v>40650</c:v>
                </c:pt>
                <c:pt idx="960">
                  <c:v>40651</c:v>
                </c:pt>
                <c:pt idx="961">
                  <c:v>40652</c:v>
                </c:pt>
                <c:pt idx="962">
                  <c:v>40653</c:v>
                </c:pt>
                <c:pt idx="963">
                  <c:v>40654</c:v>
                </c:pt>
                <c:pt idx="964">
                  <c:v>40655</c:v>
                </c:pt>
                <c:pt idx="965">
                  <c:v>40656</c:v>
                </c:pt>
                <c:pt idx="966">
                  <c:v>40657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40663</c:v>
                </c:pt>
                <c:pt idx="973">
                  <c:v>40664</c:v>
                </c:pt>
                <c:pt idx="974">
                  <c:v>40665</c:v>
                </c:pt>
                <c:pt idx="975">
                  <c:v>40666</c:v>
                </c:pt>
                <c:pt idx="976">
                  <c:v>40667</c:v>
                </c:pt>
                <c:pt idx="977">
                  <c:v>40668</c:v>
                </c:pt>
                <c:pt idx="978">
                  <c:v>40669</c:v>
                </c:pt>
                <c:pt idx="979">
                  <c:v>40670</c:v>
                </c:pt>
                <c:pt idx="980">
                  <c:v>40671</c:v>
                </c:pt>
                <c:pt idx="981">
                  <c:v>40672</c:v>
                </c:pt>
                <c:pt idx="982">
                  <c:v>40673</c:v>
                </c:pt>
                <c:pt idx="983">
                  <c:v>40674</c:v>
                </c:pt>
                <c:pt idx="984">
                  <c:v>40675</c:v>
                </c:pt>
                <c:pt idx="985">
                  <c:v>40676</c:v>
                </c:pt>
                <c:pt idx="986">
                  <c:v>40677</c:v>
                </c:pt>
                <c:pt idx="987">
                  <c:v>40678</c:v>
                </c:pt>
                <c:pt idx="988">
                  <c:v>40679</c:v>
                </c:pt>
                <c:pt idx="989">
                  <c:v>40680</c:v>
                </c:pt>
                <c:pt idx="990">
                  <c:v>40681</c:v>
                </c:pt>
                <c:pt idx="991">
                  <c:v>40682</c:v>
                </c:pt>
                <c:pt idx="992">
                  <c:v>40683</c:v>
                </c:pt>
                <c:pt idx="993">
                  <c:v>40684</c:v>
                </c:pt>
                <c:pt idx="994">
                  <c:v>40685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40691</c:v>
                </c:pt>
                <c:pt idx="1001">
                  <c:v>40692</c:v>
                </c:pt>
                <c:pt idx="1002">
                  <c:v>40693</c:v>
                </c:pt>
                <c:pt idx="1003">
                  <c:v>40694</c:v>
                </c:pt>
                <c:pt idx="1004">
                  <c:v>40695</c:v>
                </c:pt>
                <c:pt idx="1005">
                  <c:v>40696</c:v>
                </c:pt>
                <c:pt idx="1006">
                  <c:v>40697</c:v>
                </c:pt>
                <c:pt idx="1007">
                  <c:v>40698</c:v>
                </c:pt>
                <c:pt idx="1008">
                  <c:v>40699</c:v>
                </c:pt>
                <c:pt idx="1009">
                  <c:v>40700</c:v>
                </c:pt>
                <c:pt idx="1010">
                  <c:v>40701</c:v>
                </c:pt>
                <c:pt idx="1011">
                  <c:v>40702</c:v>
                </c:pt>
                <c:pt idx="1012">
                  <c:v>40703</c:v>
                </c:pt>
                <c:pt idx="1013">
                  <c:v>40704</c:v>
                </c:pt>
                <c:pt idx="1014">
                  <c:v>40705</c:v>
                </c:pt>
                <c:pt idx="1015">
                  <c:v>40706</c:v>
                </c:pt>
                <c:pt idx="1016">
                  <c:v>40707</c:v>
                </c:pt>
                <c:pt idx="1017">
                  <c:v>40708</c:v>
                </c:pt>
                <c:pt idx="1018">
                  <c:v>40709</c:v>
                </c:pt>
                <c:pt idx="1019">
                  <c:v>40710</c:v>
                </c:pt>
                <c:pt idx="1020">
                  <c:v>40711</c:v>
                </c:pt>
                <c:pt idx="1021">
                  <c:v>40712</c:v>
                </c:pt>
                <c:pt idx="1022">
                  <c:v>40713</c:v>
                </c:pt>
                <c:pt idx="1023">
                  <c:v>40714</c:v>
                </c:pt>
                <c:pt idx="1024">
                  <c:v>40715</c:v>
                </c:pt>
                <c:pt idx="1025">
                  <c:v>40716</c:v>
                </c:pt>
                <c:pt idx="1026">
                  <c:v>40717</c:v>
                </c:pt>
                <c:pt idx="1027">
                  <c:v>40718</c:v>
                </c:pt>
                <c:pt idx="1028">
                  <c:v>40719</c:v>
                </c:pt>
                <c:pt idx="1029">
                  <c:v>40720</c:v>
                </c:pt>
                <c:pt idx="1030">
                  <c:v>40721</c:v>
                </c:pt>
                <c:pt idx="1031">
                  <c:v>40722</c:v>
                </c:pt>
                <c:pt idx="1032">
                  <c:v>40723</c:v>
                </c:pt>
                <c:pt idx="1033">
                  <c:v>40724</c:v>
                </c:pt>
                <c:pt idx="1034">
                  <c:v>40725</c:v>
                </c:pt>
                <c:pt idx="1035">
                  <c:v>40726</c:v>
                </c:pt>
                <c:pt idx="1036">
                  <c:v>40727</c:v>
                </c:pt>
                <c:pt idx="1037">
                  <c:v>40728</c:v>
                </c:pt>
                <c:pt idx="1038">
                  <c:v>40729</c:v>
                </c:pt>
                <c:pt idx="1039">
                  <c:v>40730</c:v>
                </c:pt>
                <c:pt idx="1040">
                  <c:v>40731</c:v>
                </c:pt>
                <c:pt idx="1041">
                  <c:v>40732</c:v>
                </c:pt>
                <c:pt idx="1042">
                  <c:v>40733</c:v>
                </c:pt>
                <c:pt idx="1043">
                  <c:v>40734</c:v>
                </c:pt>
                <c:pt idx="1044">
                  <c:v>40735</c:v>
                </c:pt>
                <c:pt idx="1045">
                  <c:v>40736</c:v>
                </c:pt>
                <c:pt idx="1046">
                  <c:v>40737</c:v>
                </c:pt>
                <c:pt idx="1047">
                  <c:v>40738</c:v>
                </c:pt>
                <c:pt idx="1048">
                  <c:v>40739</c:v>
                </c:pt>
                <c:pt idx="1049">
                  <c:v>40740</c:v>
                </c:pt>
                <c:pt idx="1050">
                  <c:v>40741</c:v>
                </c:pt>
                <c:pt idx="1051">
                  <c:v>40742</c:v>
                </c:pt>
                <c:pt idx="1052">
                  <c:v>40743</c:v>
                </c:pt>
                <c:pt idx="1053">
                  <c:v>40744</c:v>
                </c:pt>
                <c:pt idx="1054">
                  <c:v>40745</c:v>
                </c:pt>
                <c:pt idx="1055">
                  <c:v>40746</c:v>
                </c:pt>
                <c:pt idx="1056">
                  <c:v>40747</c:v>
                </c:pt>
                <c:pt idx="1057">
                  <c:v>40748</c:v>
                </c:pt>
                <c:pt idx="1058">
                  <c:v>40749</c:v>
                </c:pt>
                <c:pt idx="1059">
                  <c:v>40750</c:v>
                </c:pt>
                <c:pt idx="1060">
                  <c:v>40751</c:v>
                </c:pt>
                <c:pt idx="1061">
                  <c:v>40752</c:v>
                </c:pt>
                <c:pt idx="1062">
                  <c:v>40753</c:v>
                </c:pt>
                <c:pt idx="1063">
                  <c:v>40754</c:v>
                </c:pt>
                <c:pt idx="1064">
                  <c:v>40755</c:v>
                </c:pt>
                <c:pt idx="1065">
                  <c:v>40756</c:v>
                </c:pt>
                <c:pt idx="1066">
                  <c:v>40757</c:v>
                </c:pt>
                <c:pt idx="1067">
                  <c:v>40758</c:v>
                </c:pt>
                <c:pt idx="1068">
                  <c:v>40759</c:v>
                </c:pt>
                <c:pt idx="1069">
                  <c:v>40760</c:v>
                </c:pt>
                <c:pt idx="1070">
                  <c:v>40761</c:v>
                </c:pt>
                <c:pt idx="1071">
                  <c:v>40762</c:v>
                </c:pt>
                <c:pt idx="1072">
                  <c:v>40763</c:v>
                </c:pt>
                <c:pt idx="1073">
                  <c:v>40764</c:v>
                </c:pt>
                <c:pt idx="1074">
                  <c:v>40765</c:v>
                </c:pt>
                <c:pt idx="1075">
                  <c:v>40766</c:v>
                </c:pt>
                <c:pt idx="1076">
                  <c:v>40767</c:v>
                </c:pt>
                <c:pt idx="1077">
                  <c:v>40768</c:v>
                </c:pt>
                <c:pt idx="1078">
                  <c:v>40769</c:v>
                </c:pt>
                <c:pt idx="1079">
                  <c:v>40770</c:v>
                </c:pt>
                <c:pt idx="1080">
                  <c:v>40771</c:v>
                </c:pt>
                <c:pt idx="1081">
                  <c:v>40772</c:v>
                </c:pt>
                <c:pt idx="1082">
                  <c:v>40773</c:v>
                </c:pt>
                <c:pt idx="1083">
                  <c:v>40774</c:v>
                </c:pt>
                <c:pt idx="1084">
                  <c:v>40775</c:v>
                </c:pt>
                <c:pt idx="1085">
                  <c:v>40776</c:v>
                </c:pt>
                <c:pt idx="1086">
                  <c:v>40777</c:v>
                </c:pt>
                <c:pt idx="1087">
                  <c:v>40778</c:v>
                </c:pt>
                <c:pt idx="1088">
                  <c:v>40779</c:v>
                </c:pt>
                <c:pt idx="1089">
                  <c:v>40780</c:v>
                </c:pt>
                <c:pt idx="1090">
                  <c:v>40781</c:v>
                </c:pt>
                <c:pt idx="1091">
                  <c:v>40782</c:v>
                </c:pt>
                <c:pt idx="1092">
                  <c:v>40783</c:v>
                </c:pt>
                <c:pt idx="1093">
                  <c:v>40784</c:v>
                </c:pt>
                <c:pt idx="1094">
                  <c:v>40785</c:v>
                </c:pt>
                <c:pt idx="1095">
                  <c:v>40786</c:v>
                </c:pt>
                <c:pt idx="1096">
                  <c:v>40787</c:v>
                </c:pt>
                <c:pt idx="1097">
                  <c:v>40788</c:v>
                </c:pt>
                <c:pt idx="1098">
                  <c:v>40789</c:v>
                </c:pt>
                <c:pt idx="1099">
                  <c:v>40790</c:v>
                </c:pt>
                <c:pt idx="1100">
                  <c:v>40791</c:v>
                </c:pt>
                <c:pt idx="1101">
                  <c:v>40792</c:v>
                </c:pt>
                <c:pt idx="1102">
                  <c:v>40793</c:v>
                </c:pt>
                <c:pt idx="1103">
                  <c:v>40794</c:v>
                </c:pt>
                <c:pt idx="1104">
                  <c:v>40795</c:v>
                </c:pt>
                <c:pt idx="1105">
                  <c:v>40796</c:v>
                </c:pt>
                <c:pt idx="1106">
                  <c:v>40797</c:v>
                </c:pt>
                <c:pt idx="1107">
                  <c:v>40798</c:v>
                </c:pt>
                <c:pt idx="1108">
                  <c:v>40799</c:v>
                </c:pt>
                <c:pt idx="1109">
                  <c:v>40800</c:v>
                </c:pt>
                <c:pt idx="1110">
                  <c:v>40801</c:v>
                </c:pt>
                <c:pt idx="1111">
                  <c:v>40802</c:v>
                </c:pt>
                <c:pt idx="1112">
                  <c:v>40803</c:v>
                </c:pt>
                <c:pt idx="1113">
                  <c:v>40804</c:v>
                </c:pt>
                <c:pt idx="1114">
                  <c:v>40805</c:v>
                </c:pt>
                <c:pt idx="1115">
                  <c:v>40806</c:v>
                </c:pt>
                <c:pt idx="1116">
                  <c:v>40807</c:v>
                </c:pt>
                <c:pt idx="1117">
                  <c:v>40808</c:v>
                </c:pt>
                <c:pt idx="1118">
                  <c:v>40809</c:v>
                </c:pt>
                <c:pt idx="1119">
                  <c:v>40810</c:v>
                </c:pt>
                <c:pt idx="1120">
                  <c:v>40811</c:v>
                </c:pt>
                <c:pt idx="1121">
                  <c:v>40812</c:v>
                </c:pt>
                <c:pt idx="1122">
                  <c:v>40813</c:v>
                </c:pt>
                <c:pt idx="1123">
                  <c:v>40814</c:v>
                </c:pt>
                <c:pt idx="1124">
                  <c:v>40815</c:v>
                </c:pt>
                <c:pt idx="1125">
                  <c:v>40816</c:v>
                </c:pt>
                <c:pt idx="1126">
                  <c:v>40817</c:v>
                </c:pt>
                <c:pt idx="1127">
                  <c:v>40818</c:v>
                </c:pt>
                <c:pt idx="1128">
                  <c:v>40819</c:v>
                </c:pt>
                <c:pt idx="1129">
                  <c:v>40820</c:v>
                </c:pt>
                <c:pt idx="1130">
                  <c:v>40821</c:v>
                </c:pt>
                <c:pt idx="1131">
                  <c:v>40822</c:v>
                </c:pt>
                <c:pt idx="1132">
                  <c:v>40823</c:v>
                </c:pt>
                <c:pt idx="1133">
                  <c:v>40824</c:v>
                </c:pt>
                <c:pt idx="1134">
                  <c:v>40825</c:v>
                </c:pt>
                <c:pt idx="1135">
                  <c:v>40826</c:v>
                </c:pt>
                <c:pt idx="1136">
                  <c:v>40827</c:v>
                </c:pt>
                <c:pt idx="1137">
                  <c:v>40828</c:v>
                </c:pt>
                <c:pt idx="1138">
                  <c:v>40829</c:v>
                </c:pt>
                <c:pt idx="1139">
                  <c:v>40830</c:v>
                </c:pt>
                <c:pt idx="1140">
                  <c:v>40831</c:v>
                </c:pt>
                <c:pt idx="1141">
                  <c:v>40832</c:v>
                </c:pt>
                <c:pt idx="1142">
                  <c:v>40833</c:v>
                </c:pt>
                <c:pt idx="1143">
                  <c:v>40834</c:v>
                </c:pt>
                <c:pt idx="1144">
                  <c:v>40835</c:v>
                </c:pt>
                <c:pt idx="1145">
                  <c:v>40836</c:v>
                </c:pt>
                <c:pt idx="1146">
                  <c:v>40837</c:v>
                </c:pt>
                <c:pt idx="1147">
                  <c:v>40838</c:v>
                </c:pt>
                <c:pt idx="1148">
                  <c:v>40839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40845</c:v>
                </c:pt>
                <c:pt idx="1155">
                  <c:v>40846</c:v>
                </c:pt>
                <c:pt idx="1156">
                  <c:v>40847</c:v>
                </c:pt>
                <c:pt idx="1157">
                  <c:v>40848</c:v>
                </c:pt>
                <c:pt idx="1158">
                  <c:v>40849</c:v>
                </c:pt>
                <c:pt idx="1159">
                  <c:v>40850</c:v>
                </c:pt>
                <c:pt idx="1160">
                  <c:v>40851</c:v>
                </c:pt>
                <c:pt idx="1161">
                  <c:v>40852</c:v>
                </c:pt>
                <c:pt idx="1162">
                  <c:v>40853</c:v>
                </c:pt>
                <c:pt idx="1163">
                  <c:v>40854</c:v>
                </c:pt>
                <c:pt idx="1164">
                  <c:v>40855</c:v>
                </c:pt>
                <c:pt idx="1165">
                  <c:v>40856</c:v>
                </c:pt>
                <c:pt idx="1166">
                  <c:v>40857</c:v>
                </c:pt>
                <c:pt idx="1167">
                  <c:v>40858</c:v>
                </c:pt>
                <c:pt idx="1168">
                  <c:v>40859</c:v>
                </c:pt>
                <c:pt idx="1169">
                  <c:v>40860</c:v>
                </c:pt>
                <c:pt idx="1170">
                  <c:v>40861</c:v>
                </c:pt>
                <c:pt idx="1171">
                  <c:v>40862</c:v>
                </c:pt>
                <c:pt idx="1172">
                  <c:v>40863</c:v>
                </c:pt>
                <c:pt idx="1173">
                  <c:v>40864</c:v>
                </c:pt>
                <c:pt idx="1174">
                  <c:v>40865</c:v>
                </c:pt>
                <c:pt idx="1175">
                  <c:v>40866</c:v>
                </c:pt>
                <c:pt idx="1176">
                  <c:v>40867</c:v>
                </c:pt>
                <c:pt idx="1177">
                  <c:v>40868</c:v>
                </c:pt>
                <c:pt idx="1178">
                  <c:v>40869</c:v>
                </c:pt>
                <c:pt idx="1179">
                  <c:v>40870</c:v>
                </c:pt>
                <c:pt idx="1180">
                  <c:v>40871</c:v>
                </c:pt>
                <c:pt idx="1181">
                  <c:v>40872</c:v>
                </c:pt>
                <c:pt idx="1182">
                  <c:v>40873</c:v>
                </c:pt>
                <c:pt idx="1183">
                  <c:v>40874</c:v>
                </c:pt>
                <c:pt idx="1184">
                  <c:v>40875</c:v>
                </c:pt>
                <c:pt idx="1185">
                  <c:v>40876</c:v>
                </c:pt>
                <c:pt idx="1186">
                  <c:v>40877</c:v>
                </c:pt>
                <c:pt idx="1187">
                  <c:v>40878</c:v>
                </c:pt>
                <c:pt idx="1188">
                  <c:v>40879</c:v>
                </c:pt>
                <c:pt idx="1189">
                  <c:v>40880</c:v>
                </c:pt>
                <c:pt idx="1190">
                  <c:v>40881</c:v>
                </c:pt>
                <c:pt idx="1191">
                  <c:v>40882</c:v>
                </c:pt>
                <c:pt idx="1192">
                  <c:v>40883</c:v>
                </c:pt>
                <c:pt idx="1193">
                  <c:v>40884</c:v>
                </c:pt>
                <c:pt idx="1194">
                  <c:v>40885</c:v>
                </c:pt>
                <c:pt idx="1195">
                  <c:v>40886</c:v>
                </c:pt>
                <c:pt idx="1196">
                  <c:v>40887</c:v>
                </c:pt>
                <c:pt idx="1197">
                  <c:v>40888</c:v>
                </c:pt>
                <c:pt idx="1198">
                  <c:v>40889</c:v>
                </c:pt>
                <c:pt idx="1199">
                  <c:v>40890</c:v>
                </c:pt>
                <c:pt idx="1200">
                  <c:v>40891</c:v>
                </c:pt>
                <c:pt idx="1201">
                  <c:v>40892</c:v>
                </c:pt>
                <c:pt idx="1202">
                  <c:v>40893</c:v>
                </c:pt>
                <c:pt idx="1203">
                  <c:v>40894</c:v>
                </c:pt>
                <c:pt idx="1204">
                  <c:v>40895</c:v>
                </c:pt>
                <c:pt idx="1205">
                  <c:v>40896</c:v>
                </c:pt>
                <c:pt idx="1206">
                  <c:v>40897</c:v>
                </c:pt>
                <c:pt idx="1207">
                  <c:v>40898</c:v>
                </c:pt>
                <c:pt idx="1208">
                  <c:v>40899</c:v>
                </c:pt>
                <c:pt idx="1209">
                  <c:v>40900</c:v>
                </c:pt>
                <c:pt idx="1210">
                  <c:v>40901</c:v>
                </c:pt>
                <c:pt idx="1211">
                  <c:v>40902</c:v>
                </c:pt>
                <c:pt idx="1212">
                  <c:v>40903</c:v>
                </c:pt>
                <c:pt idx="1213">
                  <c:v>40904</c:v>
                </c:pt>
                <c:pt idx="1214">
                  <c:v>40905</c:v>
                </c:pt>
                <c:pt idx="1215">
                  <c:v>40906</c:v>
                </c:pt>
                <c:pt idx="1216">
                  <c:v>40907</c:v>
                </c:pt>
                <c:pt idx="1217">
                  <c:v>40908</c:v>
                </c:pt>
                <c:pt idx="1218">
                  <c:v>40909</c:v>
                </c:pt>
                <c:pt idx="1219">
                  <c:v>40910</c:v>
                </c:pt>
                <c:pt idx="1220">
                  <c:v>40911</c:v>
                </c:pt>
                <c:pt idx="1221">
                  <c:v>40912</c:v>
                </c:pt>
                <c:pt idx="1222">
                  <c:v>40913</c:v>
                </c:pt>
                <c:pt idx="1223">
                  <c:v>40914</c:v>
                </c:pt>
                <c:pt idx="1224">
                  <c:v>40915</c:v>
                </c:pt>
                <c:pt idx="1225">
                  <c:v>40916</c:v>
                </c:pt>
                <c:pt idx="1226">
                  <c:v>40917</c:v>
                </c:pt>
                <c:pt idx="1227">
                  <c:v>40918</c:v>
                </c:pt>
                <c:pt idx="1228">
                  <c:v>40919</c:v>
                </c:pt>
                <c:pt idx="1229">
                  <c:v>40920</c:v>
                </c:pt>
                <c:pt idx="1230">
                  <c:v>40921</c:v>
                </c:pt>
                <c:pt idx="1231">
                  <c:v>40922</c:v>
                </c:pt>
                <c:pt idx="1232">
                  <c:v>40923</c:v>
                </c:pt>
                <c:pt idx="1233">
                  <c:v>40924</c:v>
                </c:pt>
                <c:pt idx="1234">
                  <c:v>40925</c:v>
                </c:pt>
                <c:pt idx="1235">
                  <c:v>40926</c:v>
                </c:pt>
                <c:pt idx="1236">
                  <c:v>40927</c:v>
                </c:pt>
                <c:pt idx="1237">
                  <c:v>40928</c:v>
                </c:pt>
                <c:pt idx="1238">
                  <c:v>40929</c:v>
                </c:pt>
                <c:pt idx="1239">
                  <c:v>40930</c:v>
                </c:pt>
                <c:pt idx="1240">
                  <c:v>40931</c:v>
                </c:pt>
                <c:pt idx="1241">
                  <c:v>40932</c:v>
                </c:pt>
                <c:pt idx="1242">
                  <c:v>40933</c:v>
                </c:pt>
                <c:pt idx="1243">
                  <c:v>40934</c:v>
                </c:pt>
                <c:pt idx="1244">
                  <c:v>40935</c:v>
                </c:pt>
                <c:pt idx="1245">
                  <c:v>40936</c:v>
                </c:pt>
                <c:pt idx="1246">
                  <c:v>40937</c:v>
                </c:pt>
                <c:pt idx="1247">
                  <c:v>40938</c:v>
                </c:pt>
                <c:pt idx="1248">
                  <c:v>40939</c:v>
                </c:pt>
                <c:pt idx="1249">
                  <c:v>40940</c:v>
                </c:pt>
                <c:pt idx="1250">
                  <c:v>40941</c:v>
                </c:pt>
                <c:pt idx="1251">
                  <c:v>40942</c:v>
                </c:pt>
                <c:pt idx="1252">
                  <c:v>40943</c:v>
                </c:pt>
                <c:pt idx="1253">
                  <c:v>40944</c:v>
                </c:pt>
                <c:pt idx="1254">
                  <c:v>40945</c:v>
                </c:pt>
                <c:pt idx="1255">
                  <c:v>40946</c:v>
                </c:pt>
                <c:pt idx="1256">
                  <c:v>40947</c:v>
                </c:pt>
                <c:pt idx="1257">
                  <c:v>40948</c:v>
                </c:pt>
                <c:pt idx="1258">
                  <c:v>40949</c:v>
                </c:pt>
                <c:pt idx="1259">
                  <c:v>40950</c:v>
                </c:pt>
                <c:pt idx="1260">
                  <c:v>40951</c:v>
                </c:pt>
                <c:pt idx="1261">
                  <c:v>40952</c:v>
                </c:pt>
                <c:pt idx="1262">
                  <c:v>40953</c:v>
                </c:pt>
                <c:pt idx="1263">
                  <c:v>40954</c:v>
                </c:pt>
                <c:pt idx="1264">
                  <c:v>40955</c:v>
                </c:pt>
                <c:pt idx="1265">
                  <c:v>40956</c:v>
                </c:pt>
                <c:pt idx="1266">
                  <c:v>40957</c:v>
                </c:pt>
                <c:pt idx="1267">
                  <c:v>40958</c:v>
                </c:pt>
                <c:pt idx="1268">
                  <c:v>40959</c:v>
                </c:pt>
                <c:pt idx="1269">
                  <c:v>40960</c:v>
                </c:pt>
                <c:pt idx="1270">
                  <c:v>40961</c:v>
                </c:pt>
                <c:pt idx="1271">
                  <c:v>40962</c:v>
                </c:pt>
                <c:pt idx="1272">
                  <c:v>40963</c:v>
                </c:pt>
                <c:pt idx="1273">
                  <c:v>40964</c:v>
                </c:pt>
                <c:pt idx="1274">
                  <c:v>40965</c:v>
                </c:pt>
                <c:pt idx="1275">
                  <c:v>40966</c:v>
                </c:pt>
                <c:pt idx="1276">
                  <c:v>40967</c:v>
                </c:pt>
                <c:pt idx="1277">
                  <c:v>40968</c:v>
                </c:pt>
                <c:pt idx="1278">
                  <c:v>40969</c:v>
                </c:pt>
                <c:pt idx="1279">
                  <c:v>40970</c:v>
                </c:pt>
                <c:pt idx="1280">
                  <c:v>40971</c:v>
                </c:pt>
                <c:pt idx="1281">
                  <c:v>40972</c:v>
                </c:pt>
                <c:pt idx="1282">
                  <c:v>40973</c:v>
                </c:pt>
                <c:pt idx="1283">
                  <c:v>40974</c:v>
                </c:pt>
                <c:pt idx="1284">
                  <c:v>40975</c:v>
                </c:pt>
                <c:pt idx="1285">
                  <c:v>40976</c:v>
                </c:pt>
                <c:pt idx="1286">
                  <c:v>40977</c:v>
                </c:pt>
                <c:pt idx="1287">
                  <c:v>40978</c:v>
                </c:pt>
                <c:pt idx="1288">
                  <c:v>40979</c:v>
                </c:pt>
                <c:pt idx="1289">
                  <c:v>40980</c:v>
                </c:pt>
                <c:pt idx="1290">
                  <c:v>40981</c:v>
                </c:pt>
                <c:pt idx="1291">
                  <c:v>40982</c:v>
                </c:pt>
                <c:pt idx="1292">
                  <c:v>40983</c:v>
                </c:pt>
                <c:pt idx="1293">
                  <c:v>40984</c:v>
                </c:pt>
                <c:pt idx="1294">
                  <c:v>40985</c:v>
                </c:pt>
                <c:pt idx="1295">
                  <c:v>40986</c:v>
                </c:pt>
                <c:pt idx="1296">
                  <c:v>40987</c:v>
                </c:pt>
                <c:pt idx="1297">
                  <c:v>40988</c:v>
                </c:pt>
                <c:pt idx="1298">
                  <c:v>40989</c:v>
                </c:pt>
                <c:pt idx="1299">
                  <c:v>40990</c:v>
                </c:pt>
                <c:pt idx="1300">
                  <c:v>40991</c:v>
                </c:pt>
                <c:pt idx="1301">
                  <c:v>40992</c:v>
                </c:pt>
                <c:pt idx="1302">
                  <c:v>40993</c:v>
                </c:pt>
                <c:pt idx="1303">
                  <c:v>40994</c:v>
                </c:pt>
                <c:pt idx="1304">
                  <c:v>40995</c:v>
                </c:pt>
                <c:pt idx="1305">
                  <c:v>40996</c:v>
                </c:pt>
                <c:pt idx="1306">
                  <c:v>40997</c:v>
                </c:pt>
                <c:pt idx="1307">
                  <c:v>40998</c:v>
                </c:pt>
                <c:pt idx="1308">
                  <c:v>40999</c:v>
                </c:pt>
                <c:pt idx="1309">
                  <c:v>41000</c:v>
                </c:pt>
                <c:pt idx="1310">
                  <c:v>41001</c:v>
                </c:pt>
                <c:pt idx="1311">
                  <c:v>41002</c:v>
                </c:pt>
                <c:pt idx="1312">
                  <c:v>41003</c:v>
                </c:pt>
                <c:pt idx="1313">
                  <c:v>41004</c:v>
                </c:pt>
                <c:pt idx="1314">
                  <c:v>41005</c:v>
                </c:pt>
                <c:pt idx="1315">
                  <c:v>41006</c:v>
                </c:pt>
                <c:pt idx="1316">
                  <c:v>41007</c:v>
                </c:pt>
                <c:pt idx="1317">
                  <c:v>41008</c:v>
                </c:pt>
                <c:pt idx="1318">
                  <c:v>41009</c:v>
                </c:pt>
                <c:pt idx="1319">
                  <c:v>41010</c:v>
                </c:pt>
                <c:pt idx="1320">
                  <c:v>41011</c:v>
                </c:pt>
                <c:pt idx="1321">
                  <c:v>41012</c:v>
                </c:pt>
                <c:pt idx="1322">
                  <c:v>41013</c:v>
                </c:pt>
                <c:pt idx="1323">
                  <c:v>41014</c:v>
                </c:pt>
                <c:pt idx="1324">
                  <c:v>41015</c:v>
                </c:pt>
                <c:pt idx="1325">
                  <c:v>41016</c:v>
                </c:pt>
                <c:pt idx="1326">
                  <c:v>41017</c:v>
                </c:pt>
                <c:pt idx="1327">
                  <c:v>41018</c:v>
                </c:pt>
                <c:pt idx="1328">
                  <c:v>41019</c:v>
                </c:pt>
                <c:pt idx="1329">
                  <c:v>41020</c:v>
                </c:pt>
                <c:pt idx="1330">
                  <c:v>41021</c:v>
                </c:pt>
                <c:pt idx="1331">
                  <c:v>41022</c:v>
                </c:pt>
                <c:pt idx="1332">
                  <c:v>41023</c:v>
                </c:pt>
                <c:pt idx="1333">
                  <c:v>41024</c:v>
                </c:pt>
                <c:pt idx="1334">
                  <c:v>41025</c:v>
                </c:pt>
                <c:pt idx="1335">
                  <c:v>41026</c:v>
                </c:pt>
                <c:pt idx="1336">
                  <c:v>41027</c:v>
                </c:pt>
                <c:pt idx="1337">
                  <c:v>41028</c:v>
                </c:pt>
                <c:pt idx="1338">
                  <c:v>41029</c:v>
                </c:pt>
                <c:pt idx="1339">
                  <c:v>41030</c:v>
                </c:pt>
                <c:pt idx="1340">
                  <c:v>41031</c:v>
                </c:pt>
                <c:pt idx="1341">
                  <c:v>41032</c:v>
                </c:pt>
                <c:pt idx="1342">
                  <c:v>41033</c:v>
                </c:pt>
                <c:pt idx="1343">
                  <c:v>41034</c:v>
                </c:pt>
                <c:pt idx="1344">
                  <c:v>41035</c:v>
                </c:pt>
                <c:pt idx="1345">
                  <c:v>41036</c:v>
                </c:pt>
                <c:pt idx="1346">
                  <c:v>41037</c:v>
                </c:pt>
                <c:pt idx="1347">
                  <c:v>41038</c:v>
                </c:pt>
                <c:pt idx="1348">
                  <c:v>41039</c:v>
                </c:pt>
                <c:pt idx="1349">
                  <c:v>41040</c:v>
                </c:pt>
                <c:pt idx="1350">
                  <c:v>41041</c:v>
                </c:pt>
                <c:pt idx="1351">
                  <c:v>41042</c:v>
                </c:pt>
                <c:pt idx="1352">
                  <c:v>41043</c:v>
                </c:pt>
                <c:pt idx="1353">
                  <c:v>41044</c:v>
                </c:pt>
                <c:pt idx="1354">
                  <c:v>41045</c:v>
                </c:pt>
                <c:pt idx="1355">
                  <c:v>41046</c:v>
                </c:pt>
                <c:pt idx="1356">
                  <c:v>41047</c:v>
                </c:pt>
                <c:pt idx="1357">
                  <c:v>41048</c:v>
                </c:pt>
                <c:pt idx="1358">
                  <c:v>41049</c:v>
                </c:pt>
                <c:pt idx="1359">
                  <c:v>41050</c:v>
                </c:pt>
                <c:pt idx="1360">
                  <c:v>41051</c:v>
                </c:pt>
                <c:pt idx="1361">
                  <c:v>41052</c:v>
                </c:pt>
                <c:pt idx="1362">
                  <c:v>41053</c:v>
                </c:pt>
                <c:pt idx="1363">
                  <c:v>41054</c:v>
                </c:pt>
                <c:pt idx="1364">
                  <c:v>41055</c:v>
                </c:pt>
                <c:pt idx="1365">
                  <c:v>41056</c:v>
                </c:pt>
                <c:pt idx="1366">
                  <c:v>41057</c:v>
                </c:pt>
                <c:pt idx="1367">
                  <c:v>41058</c:v>
                </c:pt>
                <c:pt idx="1368">
                  <c:v>41059</c:v>
                </c:pt>
                <c:pt idx="1369">
                  <c:v>41060</c:v>
                </c:pt>
                <c:pt idx="1370">
                  <c:v>41061</c:v>
                </c:pt>
                <c:pt idx="1371">
                  <c:v>41062</c:v>
                </c:pt>
                <c:pt idx="1372">
                  <c:v>41063</c:v>
                </c:pt>
                <c:pt idx="1373">
                  <c:v>41064</c:v>
                </c:pt>
                <c:pt idx="1374">
                  <c:v>41065</c:v>
                </c:pt>
                <c:pt idx="1375">
                  <c:v>41066</c:v>
                </c:pt>
                <c:pt idx="1376">
                  <c:v>41067</c:v>
                </c:pt>
                <c:pt idx="1377">
                  <c:v>41068</c:v>
                </c:pt>
                <c:pt idx="1378">
                  <c:v>41069</c:v>
                </c:pt>
                <c:pt idx="1379">
                  <c:v>41070</c:v>
                </c:pt>
                <c:pt idx="1380">
                  <c:v>41071</c:v>
                </c:pt>
                <c:pt idx="1381">
                  <c:v>41072</c:v>
                </c:pt>
                <c:pt idx="1382">
                  <c:v>41073</c:v>
                </c:pt>
                <c:pt idx="1383">
                  <c:v>41074</c:v>
                </c:pt>
                <c:pt idx="1384">
                  <c:v>41075</c:v>
                </c:pt>
                <c:pt idx="1385">
                  <c:v>41076</c:v>
                </c:pt>
                <c:pt idx="1386">
                  <c:v>41077</c:v>
                </c:pt>
                <c:pt idx="1387">
                  <c:v>41078</c:v>
                </c:pt>
                <c:pt idx="1388">
                  <c:v>41079</c:v>
                </c:pt>
                <c:pt idx="1389">
                  <c:v>41080</c:v>
                </c:pt>
                <c:pt idx="1390">
                  <c:v>41081</c:v>
                </c:pt>
                <c:pt idx="1391">
                  <c:v>41082</c:v>
                </c:pt>
                <c:pt idx="1392">
                  <c:v>41083</c:v>
                </c:pt>
                <c:pt idx="1393">
                  <c:v>41084</c:v>
                </c:pt>
                <c:pt idx="1394">
                  <c:v>41085</c:v>
                </c:pt>
                <c:pt idx="1395">
                  <c:v>41086</c:v>
                </c:pt>
                <c:pt idx="1396">
                  <c:v>41087</c:v>
                </c:pt>
                <c:pt idx="1397">
                  <c:v>41088</c:v>
                </c:pt>
                <c:pt idx="1398">
                  <c:v>41089</c:v>
                </c:pt>
                <c:pt idx="1399">
                  <c:v>41090</c:v>
                </c:pt>
                <c:pt idx="1400">
                  <c:v>41091</c:v>
                </c:pt>
                <c:pt idx="1401">
                  <c:v>41092</c:v>
                </c:pt>
                <c:pt idx="1402">
                  <c:v>41093</c:v>
                </c:pt>
                <c:pt idx="1403">
                  <c:v>41094</c:v>
                </c:pt>
                <c:pt idx="1404">
                  <c:v>41095</c:v>
                </c:pt>
                <c:pt idx="1405">
                  <c:v>41096</c:v>
                </c:pt>
                <c:pt idx="1406">
                  <c:v>41097</c:v>
                </c:pt>
                <c:pt idx="1407">
                  <c:v>41098</c:v>
                </c:pt>
                <c:pt idx="1408">
                  <c:v>41099</c:v>
                </c:pt>
                <c:pt idx="1409">
                  <c:v>41100</c:v>
                </c:pt>
                <c:pt idx="1410">
                  <c:v>41101</c:v>
                </c:pt>
                <c:pt idx="1411">
                  <c:v>41102</c:v>
                </c:pt>
                <c:pt idx="1412">
                  <c:v>41103</c:v>
                </c:pt>
                <c:pt idx="1413">
                  <c:v>41104</c:v>
                </c:pt>
                <c:pt idx="1414">
                  <c:v>41105</c:v>
                </c:pt>
                <c:pt idx="1415">
                  <c:v>41106</c:v>
                </c:pt>
                <c:pt idx="1416">
                  <c:v>41107</c:v>
                </c:pt>
                <c:pt idx="1417">
                  <c:v>41108</c:v>
                </c:pt>
                <c:pt idx="1418">
                  <c:v>41109</c:v>
                </c:pt>
                <c:pt idx="1419">
                  <c:v>41110</c:v>
                </c:pt>
                <c:pt idx="1420">
                  <c:v>41111</c:v>
                </c:pt>
                <c:pt idx="1421">
                  <c:v>41112</c:v>
                </c:pt>
                <c:pt idx="1422">
                  <c:v>41113</c:v>
                </c:pt>
                <c:pt idx="1423">
                  <c:v>41114</c:v>
                </c:pt>
                <c:pt idx="1424">
                  <c:v>41115</c:v>
                </c:pt>
                <c:pt idx="1425">
                  <c:v>41116</c:v>
                </c:pt>
                <c:pt idx="1426">
                  <c:v>41117</c:v>
                </c:pt>
                <c:pt idx="1427">
                  <c:v>41118</c:v>
                </c:pt>
                <c:pt idx="1428">
                  <c:v>41119</c:v>
                </c:pt>
                <c:pt idx="1429">
                  <c:v>41120</c:v>
                </c:pt>
                <c:pt idx="1430">
                  <c:v>41121</c:v>
                </c:pt>
                <c:pt idx="1431">
                  <c:v>41122</c:v>
                </c:pt>
                <c:pt idx="1432">
                  <c:v>41123</c:v>
                </c:pt>
                <c:pt idx="1433">
                  <c:v>41124</c:v>
                </c:pt>
                <c:pt idx="1434">
                  <c:v>41125</c:v>
                </c:pt>
                <c:pt idx="1435">
                  <c:v>41126</c:v>
                </c:pt>
                <c:pt idx="1436">
                  <c:v>41127</c:v>
                </c:pt>
                <c:pt idx="1437">
                  <c:v>41128</c:v>
                </c:pt>
                <c:pt idx="1438">
                  <c:v>41129</c:v>
                </c:pt>
                <c:pt idx="1439">
                  <c:v>41130</c:v>
                </c:pt>
                <c:pt idx="1440">
                  <c:v>41131</c:v>
                </c:pt>
                <c:pt idx="1441">
                  <c:v>41132</c:v>
                </c:pt>
                <c:pt idx="1442">
                  <c:v>41133</c:v>
                </c:pt>
                <c:pt idx="1443">
                  <c:v>41134</c:v>
                </c:pt>
                <c:pt idx="1444">
                  <c:v>41135</c:v>
                </c:pt>
                <c:pt idx="1445">
                  <c:v>41136</c:v>
                </c:pt>
                <c:pt idx="1446">
                  <c:v>41137</c:v>
                </c:pt>
                <c:pt idx="1447">
                  <c:v>41138</c:v>
                </c:pt>
                <c:pt idx="1448">
                  <c:v>41139</c:v>
                </c:pt>
                <c:pt idx="1449">
                  <c:v>41140</c:v>
                </c:pt>
                <c:pt idx="1450">
                  <c:v>41141</c:v>
                </c:pt>
                <c:pt idx="1451">
                  <c:v>41142</c:v>
                </c:pt>
                <c:pt idx="1452">
                  <c:v>41143</c:v>
                </c:pt>
                <c:pt idx="1453">
                  <c:v>41144</c:v>
                </c:pt>
                <c:pt idx="1454">
                  <c:v>41145</c:v>
                </c:pt>
                <c:pt idx="1455">
                  <c:v>41146</c:v>
                </c:pt>
                <c:pt idx="1456">
                  <c:v>41147</c:v>
                </c:pt>
                <c:pt idx="1457">
                  <c:v>41148</c:v>
                </c:pt>
                <c:pt idx="1458">
                  <c:v>41149</c:v>
                </c:pt>
                <c:pt idx="1459">
                  <c:v>41150</c:v>
                </c:pt>
                <c:pt idx="1460">
                  <c:v>41151</c:v>
                </c:pt>
                <c:pt idx="1461">
                  <c:v>41152</c:v>
                </c:pt>
                <c:pt idx="1462">
                  <c:v>41153</c:v>
                </c:pt>
                <c:pt idx="1463">
                  <c:v>41154</c:v>
                </c:pt>
                <c:pt idx="1464">
                  <c:v>41155</c:v>
                </c:pt>
                <c:pt idx="1465">
                  <c:v>41156</c:v>
                </c:pt>
                <c:pt idx="1466">
                  <c:v>41157</c:v>
                </c:pt>
                <c:pt idx="1467">
                  <c:v>41158</c:v>
                </c:pt>
                <c:pt idx="1468">
                  <c:v>41159</c:v>
                </c:pt>
                <c:pt idx="1469">
                  <c:v>41160</c:v>
                </c:pt>
                <c:pt idx="1470">
                  <c:v>41161</c:v>
                </c:pt>
                <c:pt idx="1471">
                  <c:v>41162</c:v>
                </c:pt>
                <c:pt idx="1472">
                  <c:v>41163</c:v>
                </c:pt>
                <c:pt idx="1473">
                  <c:v>41164</c:v>
                </c:pt>
                <c:pt idx="1474">
                  <c:v>41165</c:v>
                </c:pt>
                <c:pt idx="1475">
                  <c:v>41166</c:v>
                </c:pt>
                <c:pt idx="1476">
                  <c:v>41167</c:v>
                </c:pt>
                <c:pt idx="1477">
                  <c:v>41168</c:v>
                </c:pt>
                <c:pt idx="1478">
                  <c:v>41169</c:v>
                </c:pt>
                <c:pt idx="1479">
                  <c:v>41170</c:v>
                </c:pt>
                <c:pt idx="1480">
                  <c:v>41171</c:v>
                </c:pt>
                <c:pt idx="1481">
                  <c:v>41172</c:v>
                </c:pt>
                <c:pt idx="1482">
                  <c:v>41173</c:v>
                </c:pt>
                <c:pt idx="1483">
                  <c:v>41174</c:v>
                </c:pt>
                <c:pt idx="1484">
                  <c:v>41175</c:v>
                </c:pt>
                <c:pt idx="1485">
                  <c:v>41176</c:v>
                </c:pt>
                <c:pt idx="1486">
                  <c:v>41177</c:v>
                </c:pt>
                <c:pt idx="1487">
                  <c:v>41178</c:v>
                </c:pt>
                <c:pt idx="1488">
                  <c:v>41179</c:v>
                </c:pt>
                <c:pt idx="1489">
                  <c:v>41180</c:v>
                </c:pt>
                <c:pt idx="1490">
                  <c:v>41181</c:v>
                </c:pt>
                <c:pt idx="1491">
                  <c:v>41182</c:v>
                </c:pt>
                <c:pt idx="1492">
                  <c:v>41183</c:v>
                </c:pt>
                <c:pt idx="1493">
                  <c:v>41184</c:v>
                </c:pt>
                <c:pt idx="1494">
                  <c:v>41185</c:v>
                </c:pt>
                <c:pt idx="1495">
                  <c:v>41186</c:v>
                </c:pt>
                <c:pt idx="1496">
                  <c:v>41187</c:v>
                </c:pt>
                <c:pt idx="1497">
                  <c:v>41188</c:v>
                </c:pt>
                <c:pt idx="1498">
                  <c:v>41189</c:v>
                </c:pt>
                <c:pt idx="1499">
                  <c:v>41190</c:v>
                </c:pt>
                <c:pt idx="1500">
                  <c:v>41191</c:v>
                </c:pt>
                <c:pt idx="1501">
                  <c:v>41192</c:v>
                </c:pt>
                <c:pt idx="1502">
                  <c:v>41193</c:v>
                </c:pt>
                <c:pt idx="1503">
                  <c:v>41194</c:v>
                </c:pt>
                <c:pt idx="1504">
                  <c:v>41195</c:v>
                </c:pt>
                <c:pt idx="1505">
                  <c:v>41196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41202</c:v>
                </c:pt>
                <c:pt idx="1512">
                  <c:v>41203</c:v>
                </c:pt>
                <c:pt idx="1513">
                  <c:v>41204</c:v>
                </c:pt>
                <c:pt idx="1514">
                  <c:v>41205</c:v>
                </c:pt>
                <c:pt idx="1515">
                  <c:v>41206</c:v>
                </c:pt>
                <c:pt idx="1516">
                  <c:v>41207</c:v>
                </c:pt>
                <c:pt idx="1517">
                  <c:v>41208</c:v>
                </c:pt>
                <c:pt idx="1518">
                  <c:v>41209</c:v>
                </c:pt>
                <c:pt idx="1519">
                  <c:v>41210</c:v>
                </c:pt>
                <c:pt idx="1520">
                  <c:v>41211</c:v>
                </c:pt>
                <c:pt idx="1521">
                  <c:v>41212</c:v>
                </c:pt>
                <c:pt idx="1522">
                  <c:v>41213</c:v>
                </c:pt>
                <c:pt idx="1523">
                  <c:v>41214</c:v>
                </c:pt>
                <c:pt idx="1524">
                  <c:v>41215</c:v>
                </c:pt>
                <c:pt idx="1525">
                  <c:v>41216</c:v>
                </c:pt>
                <c:pt idx="1526">
                  <c:v>41217</c:v>
                </c:pt>
                <c:pt idx="1527">
                  <c:v>41218</c:v>
                </c:pt>
                <c:pt idx="1528">
                  <c:v>41219</c:v>
                </c:pt>
                <c:pt idx="1529">
                  <c:v>41220</c:v>
                </c:pt>
                <c:pt idx="1530">
                  <c:v>41221</c:v>
                </c:pt>
                <c:pt idx="1531">
                  <c:v>41222</c:v>
                </c:pt>
                <c:pt idx="1532">
                  <c:v>41223</c:v>
                </c:pt>
                <c:pt idx="1533">
                  <c:v>41224</c:v>
                </c:pt>
                <c:pt idx="1534">
                  <c:v>41225</c:v>
                </c:pt>
                <c:pt idx="1535">
                  <c:v>41226</c:v>
                </c:pt>
                <c:pt idx="1536">
                  <c:v>41227</c:v>
                </c:pt>
                <c:pt idx="1537">
                  <c:v>41228</c:v>
                </c:pt>
                <c:pt idx="1538">
                  <c:v>41229</c:v>
                </c:pt>
                <c:pt idx="1539">
                  <c:v>41230</c:v>
                </c:pt>
                <c:pt idx="1540">
                  <c:v>41231</c:v>
                </c:pt>
                <c:pt idx="1541">
                  <c:v>41232</c:v>
                </c:pt>
                <c:pt idx="1542">
                  <c:v>41233</c:v>
                </c:pt>
                <c:pt idx="1543">
                  <c:v>41234</c:v>
                </c:pt>
                <c:pt idx="1544">
                  <c:v>41235</c:v>
                </c:pt>
                <c:pt idx="1545">
                  <c:v>41236</c:v>
                </c:pt>
                <c:pt idx="1546">
                  <c:v>41237</c:v>
                </c:pt>
                <c:pt idx="1547">
                  <c:v>41238</c:v>
                </c:pt>
                <c:pt idx="1548">
                  <c:v>41239</c:v>
                </c:pt>
                <c:pt idx="1549">
                  <c:v>41240</c:v>
                </c:pt>
                <c:pt idx="1550">
                  <c:v>41241</c:v>
                </c:pt>
                <c:pt idx="1551">
                  <c:v>41242</c:v>
                </c:pt>
                <c:pt idx="1552">
                  <c:v>41243</c:v>
                </c:pt>
                <c:pt idx="1553">
                  <c:v>41244</c:v>
                </c:pt>
                <c:pt idx="1554">
                  <c:v>41245</c:v>
                </c:pt>
                <c:pt idx="1555">
                  <c:v>41246</c:v>
                </c:pt>
                <c:pt idx="1556">
                  <c:v>41247</c:v>
                </c:pt>
                <c:pt idx="1557">
                  <c:v>41248</c:v>
                </c:pt>
                <c:pt idx="1558">
                  <c:v>41249</c:v>
                </c:pt>
                <c:pt idx="1559">
                  <c:v>41250</c:v>
                </c:pt>
                <c:pt idx="1560">
                  <c:v>41251</c:v>
                </c:pt>
                <c:pt idx="1561">
                  <c:v>41252</c:v>
                </c:pt>
                <c:pt idx="1562">
                  <c:v>41253</c:v>
                </c:pt>
                <c:pt idx="1563">
                  <c:v>41254</c:v>
                </c:pt>
                <c:pt idx="1564">
                  <c:v>41255</c:v>
                </c:pt>
                <c:pt idx="1565">
                  <c:v>41256</c:v>
                </c:pt>
                <c:pt idx="1566">
                  <c:v>41257</c:v>
                </c:pt>
                <c:pt idx="1567">
                  <c:v>41258</c:v>
                </c:pt>
                <c:pt idx="1568">
                  <c:v>41259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41265</c:v>
                </c:pt>
                <c:pt idx="1575">
                  <c:v>41266</c:v>
                </c:pt>
                <c:pt idx="1576">
                  <c:v>41267</c:v>
                </c:pt>
                <c:pt idx="1577">
                  <c:v>41268</c:v>
                </c:pt>
                <c:pt idx="1578">
                  <c:v>41269</c:v>
                </c:pt>
                <c:pt idx="1579">
                  <c:v>41270</c:v>
                </c:pt>
                <c:pt idx="1580">
                  <c:v>41271</c:v>
                </c:pt>
                <c:pt idx="1581">
                  <c:v>41272</c:v>
                </c:pt>
                <c:pt idx="1582">
                  <c:v>41273</c:v>
                </c:pt>
                <c:pt idx="1583">
                  <c:v>41274</c:v>
                </c:pt>
                <c:pt idx="1584">
                  <c:v>41275</c:v>
                </c:pt>
                <c:pt idx="1585">
                  <c:v>41276</c:v>
                </c:pt>
                <c:pt idx="1586">
                  <c:v>41277</c:v>
                </c:pt>
                <c:pt idx="1587">
                  <c:v>41278</c:v>
                </c:pt>
                <c:pt idx="1588">
                  <c:v>41279</c:v>
                </c:pt>
                <c:pt idx="1589">
                  <c:v>41280</c:v>
                </c:pt>
                <c:pt idx="1590">
                  <c:v>41281</c:v>
                </c:pt>
                <c:pt idx="1591">
                  <c:v>41282</c:v>
                </c:pt>
                <c:pt idx="1592">
                  <c:v>41283</c:v>
                </c:pt>
                <c:pt idx="1593">
                  <c:v>41284</c:v>
                </c:pt>
                <c:pt idx="1594">
                  <c:v>41285</c:v>
                </c:pt>
                <c:pt idx="1595">
                  <c:v>41286</c:v>
                </c:pt>
                <c:pt idx="1596">
                  <c:v>41287</c:v>
                </c:pt>
                <c:pt idx="1597">
                  <c:v>41288</c:v>
                </c:pt>
                <c:pt idx="1598">
                  <c:v>41289</c:v>
                </c:pt>
                <c:pt idx="1599">
                  <c:v>41290</c:v>
                </c:pt>
                <c:pt idx="1600">
                  <c:v>41291</c:v>
                </c:pt>
                <c:pt idx="1601">
                  <c:v>41292</c:v>
                </c:pt>
                <c:pt idx="1602">
                  <c:v>41293</c:v>
                </c:pt>
                <c:pt idx="1603">
                  <c:v>41294</c:v>
                </c:pt>
                <c:pt idx="1604">
                  <c:v>41295</c:v>
                </c:pt>
                <c:pt idx="1605">
                  <c:v>41296</c:v>
                </c:pt>
                <c:pt idx="1606">
                  <c:v>41297</c:v>
                </c:pt>
                <c:pt idx="1607">
                  <c:v>41298</c:v>
                </c:pt>
                <c:pt idx="1608">
                  <c:v>41299</c:v>
                </c:pt>
                <c:pt idx="1609">
                  <c:v>41300</c:v>
                </c:pt>
                <c:pt idx="1610">
                  <c:v>41301</c:v>
                </c:pt>
                <c:pt idx="1611">
                  <c:v>41302</c:v>
                </c:pt>
                <c:pt idx="1612">
                  <c:v>41303</c:v>
                </c:pt>
                <c:pt idx="1613">
                  <c:v>41304</c:v>
                </c:pt>
                <c:pt idx="1614">
                  <c:v>41305</c:v>
                </c:pt>
                <c:pt idx="1615">
                  <c:v>41306</c:v>
                </c:pt>
                <c:pt idx="1616">
                  <c:v>41307</c:v>
                </c:pt>
                <c:pt idx="1617">
                  <c:v>41308</c:v>
                </c:pt>
                <c:pt idx="1618">
                  <c:v>41309</c:v>
                </c:pt>
                <c:pt idx="1619">
                  <c:v>41310</c:v>
                </c:pt>
                <c:pt idx="1620">
                  <c:v>41311</c:v>
                </c:pt>
                <c:pt idx="1621">
                  <c:v>41312</c:v>
                </c:pt>
                <c:pt idx="1622">
                  <c:v>41313</c:v>
                </c:pt>
                <c:pt idx="1623">
                  <c:v>41314</c:v>
                </c:pt>
                <c:pt idx="1624">
                  <c:v>41315</c:v>
                </c:pt>
                <c:pt idx="1625">
                  <c:v>41316</c:v>
                </c:pt>
                <c:pt idx="1626">
                  <c:v>41317</c:v>
                </c:pt>
                <c:pt idx="1627">
                  <c:v>41318</c:v>
                </c:pt>
                <c:pt idx="1628">
                  <c:v>41319</c:v>
                </c:pt>
                <c:pt idx="1629">
                  <c:v>41320</c:v>
                </c:pt>
                <c:pt idx="1630">
                  <c:v>41321</c:v>
                </c:pt>
                <c:pt idx="1631">
                  <c:v>41322</c:v>
                </c:pt>
                <c:pt idx="1632">
                  <c:v>41323</c:v>
                </c:pt>
                <c:pt idx="1633">
                  <c:v>41324</c:v>
                </c:pt>
                <c:pt idx="1634">
                  <c:v>41325</c:v>
                </c:pt>
                <c:pt idx="1635">
                  <c:v>41326</c:v>
                </c:pt>
                <c:pt idx="1636">
                  <c:v>41327</c:v>
                </c:pt>
                <c:pt idx="1637">
                  <c:v>41328</c:v>
                </c:pt>
                <c:pt idx="1638">
                  <c:v>41329</c:v>
                </c:pt>
                <c:pt idx="1639">
                  <c:v>41330</c:v>
                </c:pt>
                <c:pt idx="1640">
                  <c:v>41331</c:v>
                </c:pt>
                <c:pt idx="1641">
                  <c:v>41332</c:v>
                </c:pt>
                <c:pt idx="1642">
                  <c:v>41333</c:v>
                </c:pt>
                <c:pt idx="1643">
                  <c:v>41334</c:v>
                </c:pt>
                <c:pt idx="1644">
                  <c:v>41335</c:v>
                </c:pt>
                <c:pt idx="1645">
                  <c:v>41336</c:v>
                </c:pt>
                <c:pt idx="1646">
                  <c:v>41337</c:v>
                </c:pt>
                <c:pt idx="1647">
                  <c:v>41338</c:v>
                </c:pt>
                <c:pt idx="1648">
                  <c:v>41339</c:v>
                </c:pt>
                <c:pt idx="1649">
                  <c:v>41340</c:v>
                </c:pt>
                <c:pt idx="1650">
                  <c:v>41341</c:v>
                </c:pt>
                <c:pt idx="1651">
                  <c:v>41342</c:v>
                </c:pt>
                <c:pt idx="1652">
                  <c:v>41343</c:v>
                </c:pt>
                <c:pt idx="1653">
                  <c:v>41344</c:v>
                </c:pt>
                <c:pt idx="1654">
                  <c:v>41345</c:v>
                </c:pt>
                <c:pt idx="1655">
                  <c:v>41346</c:v>
                </c:pt>
                <c:pt idx="1656">
                  <c:v>41347</c:v>
                </c:pt>
                <c:pt idx="1657">
                  <c:v>41348</c:v>
                </c:pt>
                <c:pt idx="1658">
                  <c:v>41349</c:v>
                </c:pt>
                <c:pt idx="1659">
                  <c:v>41350</c:v>
                </c:pt>
                <c:pt idx="1660">
                  <c:v>41351</c:v>
                </c:pt>
                <c:pt idx="1661">
                  <c:v>41352</c:v>
                </c:pt>
                <c:pt idx="1662">
                  <c:v>41353</c:v>
                </c:pt>
                <c:pt idx="1663">
                  <c:v>41354</c:v>
                </c:pt>
                <c:pt idx="1664">
                  <c:v>41355</c:v>
                </c:pt>
                <c:pt idx="1665">
                  <c:v>41356</c:v>
                </c:pt>
                <c:pt idx="1666">
                  <c:v>41357</c:v>
                </c:pt>
                <c:pt idx="1667">
                  <c:v>41358</c:v>
                </c:pt>
                <c:pt idx="1668">
                  <c:v>41359</c:v>
                </c:pt>
                <c:pt idx="1669">
                  <c:v>41360</c:v>
                </c:pt>
                <c:pt idx="1670">
                  <c:v>41361</c:v>
                </c:pt>
                <c:pt idx="1671">
                  <c:v>41362</c:v>
                </c:pt>
                <c:pt idx="1672">
                  <c:v>41363</c:v>
                </c:pt>
                <c:pt idx="1673">
                  <c:v>41364</c:v>
                </c:pt>
                <c:pt idx="1674">
                  <c:v>41365</c:v>
                </c:pt>
                <c:pt idx="1675">
                  <c:v>41366</c:v>
                </c:pt>
                <c:pt idx="1676">
                  <c:v>41367</c:v>
                </c:pt>
                <c:pt idx="1677">
                  <c:v>41368</c:v>
                </c:pt>
                <c:pt idx="1678">
                  <c:v>41369</c:v>
                </c:pt>
                <c:pt idx="1679">
                  <c:v>41370</c:v>
                </c:pt>
                <c:pt idx="1680">
                  <c:v>41371</c:v>
                </c:pt>
                <c:pt idx="1681">
                  <c:v>41372</c:v>
                </c:pt>
                <c:pt idx="1682">
                  <c:v>41373</c:v>
                </c:pt>
                <c:pt idx="1683">
                  <c:v>41374</c:v>
                </c:pt>
                <c:pt idx="1684">
                  <c:v>41375</c:v>
                </c:pt>
                <c:pt idx="1685">
                  <c:v>41376</c:v>
                </c:pt>
                <c:pt idx="1686">
                  <c:v>41377</c:v>
                </c:pt>
                <c:pt idx="1687">
                  <c:v>41378</c:v>
                </c:pt>
                <c:pt idx="1688">
                  <c:v>41379</c:v>
                </c:pt>
                <c:pt idx="1689">
                  <c:v>41380</c:v>
                </c:pt>
                <c:pt idx="1690">
                  <c:v>41381</c:v>
                </c:pt>
                <c:pt idx="1691">
                  <c:v>41382</c:v>
                </c:pt>
                <c:pt idx="1692">
                  <c:v>41383</c:v>
                </c:pt>
                <c:pt idx="1693">
                  <c:v>41384</c:v>
                </c:pt>
                <c:pt idx="1694">
                  <c:v>41385</c:v>
                </c:pt>
                <c:pt idx="1695">
                  <c:v>41386</c:v>
                </c:pt>
                <c:pt idx="1696">
                  <c:v>41387</c:v>
                </c:pt>
                <c:pt idx="1697">
                  <c:v>41388</c:v>
                </c:pt>
                <c:pt idx="1698">
                  <c:v>41389</c:v>
                </c:pt>
                <c:pt idx="1699">
                  <c:v>41390</c:v>
                </c:pt>
                <c:pt idx="1700">
                  <c:v>41391</c:v>
                </c:pt>
                <c:pt idx="1701">
                  <c:v>41392</c:v>
                </c:pt>
                <c:pt idx="1702">
                  <c:v>41393</c:v>
                </c:pt>
                <c:pt idx="1703">
                  <c:v>41394</c:v>
                </c:pt>
                <c:pt idx="1704">
                  <c:v>41395</c:v>
                </c:pt>
                <c:pt idx="1705">
                  <c:v>41396</c:v>
                </c:pt>
                <c:pt idx="1706">
                  <c:v>41397</c:v>
                </c:pt>
                <c:pt idx="1707">
                  <c:v>41398</c:v>
                </c:pt>
                <c:pt idx="1708">
                  <c:v>41399</c:v>
                </c:pt>
                <c:pt idx="1709">
                  <c:v>41400</c:v>
                </c:pt>
                <c:pt idx="1710">
                  <c:v>41401</c:v>
                </c:pt>
                <c:pt idx="1711">
                  <c:v>41402</c:v>
                </c:pt>
                <c:pt idx="1712">
                  <c:v>41403</c:v>
                </c:pt>
                <c:pt idx="1713">
                  <c:v>41404</c:v>
                </c:pt>
                <c:pt idx="1714">
                  <c:v>41405</c:v>
                </c:pt>
                <c:pt idx="1715">
                  <c:v>41406</c:v>
                </c:pt>
                <c:pt idx="1716">
                  <c:v>41407</c:v>
                </c:pt>
                <c:pt idx="1717">
                  <c:v>41408</c:v>
                </c:pt>
                <c:pt idx="1718">
                  <c:v>41409</c:v>
                </c:pt>
                <c:pt idx="1719">
                  <c:v>41410</c:v>
                </c:pt>
                <c:pt idx="1720">
                  <c:v>41411</c:v>
                </c:pt>
                <c:pt idx="1721">
                  <c:v>41412</c:v>
                </c:pt>
                <c:pt idx="1722">
                  <c:v>41413</c:v>
                </c:pt>
                <c:pt idx="1723">
                  <c:v>41414</c:v>
                </c:pt>
                <c:pt idx="1724">
                  <c:v>41415</c:v>
                </c:pt>
                <c:pt idx="1725">
                  <c:v>41416</c:v>
                </c:pt>
                <c:pt idx="1726">
                  <c:v>41417</c:v>
                </c:pt>
                <c:pt idx="1727">
                  <c:v>41418</c:v>
                </c:pt>
                <c:pt idx="1728">
                  <c:v>41419</c:v>
                </c:pt>
                <c:pt idx="1729">
                  <c:v>41420</c:v>
                </c:pt>
                <c:pt idx="1730">
                  <c:v>41421</c:v>
                </c:pt>
                <c:pt idx="1731">
                  <c:v>41422</c:v>
                </c:pt>
                <c:pt idx="1732">
                  <c:v>41423</c:v>
                </c:pt>
                <c:pt idx="1733">
                  <c:v>41424</c:v>
                </c:pt>
                <c:pt idx="1734">
                  <c:v>41425</c:v>
                </c:pt>
                <c:pt idx="1735">
                  <c:v>41426</c:v>
                </c:pt>
                <c:pt idx="1736">
                  <c:v>41427</c:v>
                </c:pt>
                <c:pt idx="1737">
                  <c:v>41428</c:v>
                </c:pt>
                <c:pt idx="1738">
                  <c:v>41429</c:v>
                </c:pt>
                <c:pt idx="1739">
                  <c:v>41430</c:v>
                </c:pt>
                <c:pt idx="1740">
                  <c:v>41431</c:v>
                </c:pt>
                <c:pt idx="1741">
                  <c:v>41432</c:v>
                </c:pt>
                <c:pt idx="1742">
                  <c:v>41433</c:v>
                </c:pt>
                <c:pt idx="1743">
                  <c:v>41434</c:v>
                </c:pt>
                <c:pt idx="1744">
                  <c:v>41435</c:v>
                </c:pt>
                <c:pt idx="1745">
                  <c:v>41436</c:v>
                </c:pt>
                <c:pt idx="1746">
                  <c:v>41437</c:v>
                </c:pt>
                <c:pt idx="1747">
                  <c:v>41438</c:v>
                </c:pt>
                <c:pt idx="1748">
                  <c:v>41439</c:v>
                </c:pt>
                <c:pt idx="1749">
                  <c:v>41440</c:v>
                </c:pt>
                <c:pt idx="1750">
                  <c:v>41441</c:v>
                </c:pt>
                <c:pt idx="1751">
                  <c:v>41442</c:v>
                </c:pt>
                <c:pt idx="1752">
                  <c:v>41443</c:v>
                </c:pt>
                <c:pt idx="1753">
                  <c:v>41444</c:v>
                </c:pt>
                <c:pt idx="1754">
                  <c:v>41445</c:v>
                </c:pt>
                <c:pt idx="1755">
                  <c:v>41446</c:v>
                </c:pt>
                <c:pt idx="1756">
                  <c:v>41447</c:v>
                </c:pt>
                <c:pt idx="1757">
                  <c:v>41448</c:v>
                </c:pt>
                <c:pt idx="1758">
                  <c:v>41449</c:v>
                </c:pt>
                <c:pt idx="1759">
                  <c:v>41450</c:v>
                </c:pt>
                <c:pt idx="1760">
                  <c:v>41451</c:v>
                </c:pt>
                <c:pt idx="1761">
                  <c:v>41452</c:v>
                </c:pt>
                <c:pt idx="1762">
                  <c:v>41453</c:v>
                </c:pt>
                <c:pt idx="1763">
                  <c:v>41454</c:v>
                </c:pt>
                <c:pt idx="1764">
                  <c:v>41455</c:v>
                </c:pt>
                <c:pt idx="1765">
                  <c:v>41456</c:v>
                </c:pt>
                <c:pt idx="1766">
                  <c:v>41457</c:v>
                </c:pt>
                <c:pt idx="1767">
                  <c:v>41458</c:v>
                </c:pt>
                <c:pt idx="1768">
                  <c:v>41459</c:v>
                </c:pt>
                <c:pt idx="1769">
                  <c:v>41460</c:v>
                </c:pt>
                <c:pt idx="1770">
                  <c:v>41461</c:v>
                </c:pt>
                <c:pt idx="1771">
                  <c:v>41462</c:v>
                </c:pt>
                <c:pt idx="1772">
                  <c:v>41463</c:v>
                </c:pt>
                <c:pt idx="1773">
                  <c:v>41464</c:v>
                </c:pt>
                <c:pt idx="1774">
                  <c:v>41465</c:v>
                </c:pt>
                <c:pt idx="1775">
                  <c:v>41466</c:v>
                </c:pt>
                <c:pt idx="1776">
                  <c:v>41467</c:v>
                </c:pt>
                <c:pt idx="1777">
                  <c:v>41468</c:v>
                </c:pt>
                <c:pt idx="1778">
                  <c:v>41469</c:v>
                </c:pt>
                <c:pt idx="1779">
                  <c:v>41470</c:v>
                </c:pt>
                <c:pt idx="1780">
                  <c:v>41471</c:v>
                </c:pt>
                <c:pt idx="1781">
                  <c:v>41472</c:v>
                </c:pt>
                <c:pt idx="1782">
                  <c:v>41473</c:v>
                </c:pt>
                <c:pt idx="1783">
                  <c:v>41474</c:v>
                </c:pt>
                <c:pt idx="1784">
                  <c:v>41475</c:v>
                </c:pt>
                <c:pt idx="1785">
                  <c:v>41476</c:v>
                </c:pt>
                <c:pt idx="1786">
                  <c:v>41477</c:v>
                </c:pt>
                <c:pt idx="1787">
                  <c:v>41478</c:v>
                </c:pt>
                <c:pt idx="1788">
                  <c:v>41479</c:v>
                </c:pt>
                <c:pt idx="1789">
                  <c:v>41480</c:v>
                </c:pt>
                <c:pt idx="1790">
                  <c:v>41481</c:v>
                </c:pt>
                <c:pt idx="1791">
                  <c:v>41482</c:v>
                </c:pt>
                <c:pt idx="1792">
                  <c:v>41483</c:v>
                </c:pt>
                <c:pt idx="1793">
                  <c:v>41484</c:v>
                </c:pt>
                <c:pt idx="1794">
                  <c:v>41485</c:v>
                </c:pt>
                <c:pt idx="1795">
                  <c:v>41486</c:v>
                </c:pt>
                <c:pt idx="1796">
                  <c:v>41487</c:v>
                </c:pt>
                <c:pt idx="1797">
                  <c:v>41488</c:v>
                </c:pt>
                <c:pt idx="1798">
                  <c:v>41489</c:v>
                </c:pt>
                <c:pt idx="1799">
                  <c:v>41490</c:v>
                </c:pt>
                <c:pt idx="1800">
                  <c:v>41491</c:v>
                </c:pt>
                <c:pt idx="1801">
                  <c:v>41492</c:v>
                </c:pt>
                <c:pt idx="1802">
                  <c:v>41493</c:v>
                </c:pt>
                <c:pt idx="1803">
                  <c:v>41494</c:v>
                </c:pt>
                <c:pt idx="1804">
                  <c:v>41495</c:v>
                </c:pt>
                <c:pt idx="1805">
                  <c:v>41496</c:v>
                </c:pt>
                <c:pt idx="1806">
                  <c:v>41497</c:v>
                </c:pt>
                <c:pt idx="1807">
                  <c:v>41498</c:v>
                </c:pt>
                <c:pt idx="1808">
                  <c:v>41499</c:v>
                </c:pt>
                <c:pt idx="1809">
                  <c:v>41500</c:v>
                </c:pt>
                <c:pt idx="1810">
                  <c:v>41501</c:v>
                </c:pt>
                <c:pt idx="1811">
                  <c:v>41502</c:v>
                </c:pt>
                <c:pt idx="1812">
                  <c:v>41503</c:v>
                </c:pt>
                <c:pt idx="1813">
                  <c:v>41504</c:v>
                </c:pt>
                <c:pt idx="1814">
                  <c:v>41505</c:v>
                </c:pt>
                <c:pt idx="1815">
                  <c:v>41506</c:v>
                </c:pt>
                <c:pt idx="1816">
                  <c:v>41507</c:v>
                </c:pt>
                <c:pt idx="1817">
                  <c:v>41508</c:v>
                </c:pt>
                <c:pt idx="1818">
                  <c:v>41509</c:v>
                </c:pt>
                <c:pt idx="1819">
                  <c:v>41510</c:v>
                </c:pt>
                <c:pt idx="1820">
                  <c:v>41511</c:v>
                </c:pt>
                <c:pt idx="1821">
                  <c:v>41512</c:v>
                </c:pt>
                <c:pt idx="1822">
                  <c:v>41513</c:v>
                </c:pt>
                <c:pt idx="1823">
                  <c:v>41514</c:v>
                </c:pt>
                <c:pt idx="1824">
                  <c:v>41515</c:v>
                </c:pt>
                <c:pt idx="1825">
                  <c:v>41516</c:v>
                </c:pt>
                <c:pt idx="1826">
                  <c:v>41517</c:v>
                </c:pt>
                <c:pt idx="1827">
                  <c:v>41518</c:v>
                </c:pt>
                <c:pt idx="1828">
                  <c:v>41519</c:v>
                </c:pt>
                <c:pt idx="1829">
                  <c:v>41520</c:v>
                </c:pt>
                <c:pt idx="1830">
                  <c:v>41521</c:v>
                </c:pt>
                <c:pt idx="1831">
                  <c:v>41522</c:v>
                </c:pt>
                <c:pt idx="1832">
                  <c:v>41523</c:v>
                </c:pt>
                <c:pt idx="1833">
                  <c:v>41524</c:v>
                </c:pt>
                <c:pt idx="1834">
                  <c:v>41525</c:v>
                </c:pt>
                <c:pt idx="1835">
                  <c:v>41526</c:v>
                </c:pt>
                <c:pt idx="1836">
                  <c:v>41527</c:v>
                </c:pt>
                <c:pt idx="1837">
                  <c:v>41528</c:v>
                </c:pt>
                <c:pt idx="1838">
                  <c:v>41529</c:v>
                </c:pt>
                <c:pt idx="1839">
                  <c:v>41530</c:v>
                </c:pt>
                <c:pt idx="1840">
                  <c:v>41531</c:v>
                </c:pt>
                <c:pt idx="1841">
                  <c:v>41532</c:v>
                </c:pt>
                <c:pt idx="1842">
                  <c:v>41533</c:v>
                </c:pt>
                <c:pt idx="1843">
                  <c:v>41534</c:v>
                </c:pt>
                <c:pt idx="1844">
                  <c:v>41535</c:v>
                </c:pt>
                <c:pt idx="1845">
                  <c:v>41536</c:v>
                </c:pt>
                <c:pt idx="1846">
                  <c:v>41537</c:v>
                </c:pt>
                <c:pt idx="1847">
                  <c:v>41538</c:v>
                </c:pt>
                <c:pt idx="1848">
                  <c:v>41539</c:v>
                </c:pt>
                <c:pt idx="1849">
                  <c:v>41540</c:v>
                </c:pt>
                <c:pt idx="1850">
                  <c:v>41541</c:v>
                </c:pt>
                <c:pt idx="1851">
                  <c:v>41542</c:v>
                </c:pt>
                <c:pt idx="1852">
                  <c:v>41543</c:v>
                </c:pt>
                <c:pt idx="1853">
                  <c:v>41544</c:v>
                </c:pt>
                <c:pt idx="1854">
                  <c:v>41545</c:v>
                </c:pt>
                <c:pt idx="1855">
                  <c:v>41546</c:v>
                </c:pt>
                <c:pt idx="1856">
                  <c:v>41547</c:v>
                </c:pt>
                <c:pt idx="1857">
                  <c:v>41548</c:v>
                </c:pt>
                <c:pt idx="1858">
                  <c:v>41549</c:v>
                </c:pt>
                <c:pt idx="1859">
                  <c:v>41550</c:v>
                </c:pt>
                <c:pt idx="1860">
                  <c:v>41551</c:v>
                </c:pt>
                <c:pt idx="1861">
                  <c:v>41552</c:v>
                </c:pt>
                <c:pt idx="1862">
                  <c:v>41553</c:v>
                </c:pt>
                <c:pt idx="1863">
                  <c:v>41554</c:v>
                </c:pt>
                <c:pt idx="1864">
                  <c:v>41555</c:v>
                </c:pt>
                <c:pt idx="1865">
                  <c:v>41556</c:v>
                </c:pt>
                <c:pt idx="1866">
                  <c:v>41557</c:v>
                </c:pt>
                <c:pt idx="1867">
                  <c:v>41558</c:v>
                </c:pt>
                <c:pt idx="1868">
                  <c:v>41559</c:v>
                </c:pt>
                <c:pt idx="1869">
                  <c:v>41560</c:v>
                </c:pt>
                <c:pt idx="1870">
                  <c:v>41561</c:v>
                </c:pt>
                <c:pt idx="1871">
                  <c:v>41562</c:v>
                </c:pt>
                <c:pt idx="1872">
                  <c:v>41563</c:v>
                </c:pt>
                <c:pt idx="1873">
                  <c:v>41564</c:v>
                </c:pt>
                <c:pt idx="1874">
                  <c:v>41565</c:v>
                </c:pt>
                <c:pt idx="1875">
                  <c:v>41566</c:v>
                </c:pt>
                <c:pt idx="1876">
                  <c:v>41567</c:v>
                </c:pt>
                <c:pt idx="1877">
                  <c:v>41568</c:v>
                </c:pt>
                <c:pt idx="1878">
                  <c:v>41569</c:v>
                </c:pt>
                <c:pt idx="1879">
                  <c:v>41570</c:v>
                </c:pt>
                <c:pt idx="1880">
                  <c:v>41571</c:v>
                </c:pt>
                <c:pt idx="1881">
                  <c:v>41572</c:v>
                </c:pt>
                <c:pt idx="1882">
                  <c:v>41573</c:v>
                </c:pt>
                <c:pt idx="1883">
                  <c:v>41574</c:v>
                </c:pt>
                <c:pt idx="1884">
                  <c:v>41575</c:v>
                </c:pt>
                <c:pt idx="1885">
                  <c:v>41576</c:v>
                </c:pt>
                <c:pt idx="1886">
                  <c:v>41577</c:v>
                </c:pt>
                <c:pt idx="1887">
                  <c:v>41578</c:v>
                </c:pt>
                <c:pt idx="1888">
                  <c:v>41579</c:v>
                </c:pt>
                <c:pt idx="1889">
                  <c:v>41580</c:v>
                </c:pt>
                <c:pt idx="1890">
                  <c:v>41581</c:v>
                </c:pt>
                <c:pt idx="1891">
                  <c:v>41582</c:v>
                </c:pt>
                <c:pt idx="1892">
                  <c:v>41583</c:v>
                </c:pt>
                <c:pt idx="1893">
                  <c:v>41584</c:v>
                </c:pt>
                <c:pt idx="1894">
                  <c:v>41585</c:v>
                </c:pt>
                <c:pt idx="1895">
                  <c:v>41586</c:v>
                </c:pt>
                <c:pt idx="1896">
                  <c:v>41587</c:v>
                </c:pt>
                <c:pt idx="1897">
                  <c:v>41588</c:v>
                </c:pt>
                <c:pt idx="1898">
                  <c:v>41589</c:v>
                </c:pt>
                <c:pt idx="1899">
                  <c:v>41590</c:v>
                </c:pt>
                <c:pt idx="1900">
                  <c:v>41591</c:v>
                </c:pt>
                <c:pt idx="1901">
                  <c:v>41592</c:v>
                </c:pt>
                <c:pt idx="1902">
                  <c:v>41593</c:v>
                </c:pt>
                <c:pt idx="1903">
                  <c:v>41594</c:v>
                </c:pt>
                <c:pt idx="1904">
                  <c:v>41595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41601</c:v>
                </c:pt>
                <c:pt idx="1911">
                  <c:v>41602</c:v>
                </c:pt>
                <c:pt idx="1912">
                  <c:v>41603</c:v>
                </c:pt>
                <c:pt idx="1913">
                  <c:v>41604</c:v>
                </c:pt>
                <c:pt idx="1914">
                  <c:v>41605</c:v>
                </c:pt>
                <c:pt idx="1915">
                  <c:v>41606</c:v>
                </c:pt>
                <c:pt idx="1916">
                  <c:v>41607</c:v>
                </c:pt>
                <c:pt idx="1917">
                  <c:v>41608</c:v>
                </c:pt>
                <c:pt idx="1918">
                  <c:v>41609</c:v>
                </c:pt>
                <c:pt idx="1919">
                  <c:v>41610</c:v>
                </c:pt>
                <c:pt idx="1920">
                  <c:v>41611</c:v>
                </c:pt>
                <c:pt idx="1921">
                  <c:v>41612</c:v>
                </c:pt>
                <c:pt idx="1922">
                  <c:v>41613</c:v>
                </c:pt>
                <c:pt idx="1923">
                  <c:v>41614</c:v>
                </c:pt>
                <c:pt idx="1924">
                  <c:v>41615</c:v>
                </c:pt>
                <c:pt idx="1925">
                  <c:v>41616</c:v>
                </c:pt>
                <c:pt idx="1926">
                  <c:v>41617</c:v>
                </c:pt>
                <c:pt idx="1927">
                  <c:v>41618</c:v>
                </c:pt>
                <c:pt idx="1928">
                  <c:v>41619</c:v>
                </c:pt>
                <c:pt idx="1929">
                  <c:v>41620</c:v>
                </c:pt>
                <c:pt idx="1930">
                  <c:v>41621</c:v>
                </c:pt>
                <c:pt idx="1931">
                  <c:v>41622</c:v>
                </c:pt>
                <c:pt idx="1932">
                  <c:v>41623</c:v>
                </c:pt>
                <c:pt idx="1933">
                  <c:v>41624</c:v>
                </c:pt>
                <c:pt idx="1934">
                  <c:v>41625</c:v>
                </c:pt>
                <c:pt idx="1935">
                  <c:v>41626</c:v>
                </c:pt>
                <c:pt idx="1936">
                  <c:v>41627</c:v>
                </c:pt>
                <c:pt idx="1937">
                  <c:v>41628</c:v>
                </c:pt>
                <c:pt idx="1938">
                  <c:v>41629</c:v>
                </c:pt>
                <c:pt idx="1939">
                  <c:v>41630</c:v>
                </c:pt>
                <c:pt idx="1940">
                  <c:v>41631</c:v>
                </c:pt>
                <c:pt idx="1941">
                  <c:v>41632</c:v>
                </c:pt>
                <c:pt idx="1942">
                  <c:v>41633</c:v>
                </c:pt>
                <c:pt idx="1943">
                  <c:v>41634</c:v>
                </c:pt>
                <c:pt idx="1944">
                  <c:v>41635</c:v>
                </c:pt>
                <c:pt idx="1945">
                  <c:v>41636</c:v>
                </c:pt>
                <c:pt idx="1946">
                  <c:v>41637</c:v>
                </c:pt>
                <c:pt idx="1947">
                  <c:v>41638</c:v>
                </c:pt>
                <c:pt idx="1948">
                  <c:v>41639</c:v>
                </c:pt>
                <c:pt idx="1949">
                  <c:v>41640</c:v>
                </c:pt>
                <c:pt idx="1950">
                  <c:v>41641</c:v>
                </c:pt>
                <c:pt idx="1951">
                  <c:v>41642</c:v>
                </c:pt>
                <c:pt idx="1952">
                  <c:v>41643</c:v>
                </c:pt>
                <c:pt idx="1953">
                  <c:v>41644</c:v>
                </c:pt>
                <c:pt idx="1954">
                  <c:v>41645</c:v>
                </c:pt>
                <c:pt idx="1955">
                  <c:v>41646</c:v>
                </c:pt>
                <c:pt idx="1956">
                  <c:v>41647</c:v>
                </c:pt>
                <c:pt idx="1957">
                  <c:v>41648</c:v>
                </c:pt>
                <c:pt idx="1958">
                  <c:v>41649</c:v>
                </c:pt>
                <c:pt idx="1959">
                  <c:v>41650</c:v>
                </c:pt>
                <c:pt idx="1960">
                  <c:v>41651</c:v>
                </c:pt>
                <c:pt idx="1961">
                  <c:v>41652</c:v>
                </c:pt>
                <c:pt idx="1962">
                  <c:v>41653</c:v>
                </c:pt>
                <c:pt idx="1963">
                  <c:v>41654</c:v>
                </c:pt>
                <c:pt idx="1964">
                  <c:v>41655</c:v>
                </c:pt>
                <c:pt idx="1965">
                  <c:v>41656</c:v>
                </c:pt>
                <c:pt idx="1966">
                  <c:v>41657</c:v>
                </c:pt>
                <c:pt idx="1967">
                  <c:v>41658</c:v>
                </c:pt>
                <c:pt idx="1968">
                  <c:v>41659</c:v>
                </c:pt>
                <c:pt idx="1969">
                  <c:v>41660</c:v>
                </c:pt>
                <c:pt idx="1970">
                  <c:v>41661</c:v>
                </c:pt>
                <c:pt idx="1971">
                  <c:v>41662</c:v>
                </c:pt>
                <c:pt idx="1972">
                  <c:v>41663</c:v>
                </c:pt>
                <c:pt idx="1973">
                  <c:v>41664</c:v>
                </c:pt>
                <c:pt idx="1974">
                  <c:v>41665</c:v>
                </c:pt>
                <c:pt idx="1975">
                  <c:v>41666</c:v>
                </c:pt>
                <c:pt idx="1976">
                  <c:v>41667</c:v>
                </c:pt>
                <c:pt idx="1977">
                  <c:v>41668</c:v>
                </c:pt>
                <c:pt idx="1978">
                  <c:v>41669</c:v>
                </c:pt>
                <c:pt idx="1979">
                  <c:v>41670</c:v>
                </c:pt>
                <c:pt idx="1980">
                  <c:v>41671</c:v>
                </c:pt>
                <c:pt idx="1981">
                  <c:v>41672</c:v>
                </c:pt>
                <c:pt idx="1982">
                  <c:v>41673</c:v>
                </c:pt>
                <c:pt idx="1983">
                  <c:v>41674</c:v>
                </c:pt>
                <c:pt idx="1984">
                  <c:v>41675</c:v>
                </c:pt>
                <c:pt idx="1985">
                  <c:v>41676</c:v>
                </c:pt>
                <c:pt idx="1986">
                  <c:v>41677</c:v>
                </c:pt>
                <c:pt idx="1987">
                  <c:v>41678</c:v>
                </c:pt>
                <c:pt idx="1988">
                  <c:v>41679</c:v>
                </c:pt>
                <c:pt idx="1989">
                  <c:v>41680</c:v>
                </c:pt>
                <c:pt idx="1990">
                  <c:v>41681</c:v>
                </c:pt>
                <c:pt idx="1991">
                  <c:v>41682</c:v>
                </c:pt>
                <c:pt idx="1992">
                  <c:v>41683</c:v>
                </c:pt>
                <c:pt idx="1993">
                  <c:v>41684</c:v>
                </c:pt>
                <c:pt idx="1994">
                  <c:v>41685</c:v>
                </c:pt>
                <c:pt idx="1995">
                  <c:v>41686</c:v>
                </c:pt>
                <c:pt idx="1996">
                  <c:v>41687</c:v>
                </c:pt>
                <c:pt idx="1997">
                  <c:v>41688</c:v>
                </c:pt>
                <c:pt idx="1998">
                  <c:v>41689</c:v>
                </c:pt>
                <c:pt idx="1999">
                  <c:v>41690</c:v>
                </c:pt>
                <c:pt idx="2000">
                  <c:v>41691</c:v>
                </c:pt>
                <c:pt idx="2001">
                  <c:v>41692</c:v>
                </c:pt>
                <c:pt idx="2002">
                  <c:v>41693</c:v>
                </c:pt>
                <c:pt idx="2003">
                  <c:v>41694</c:v>
                </c:pt>
                <c:pt idx="2004">
                  <c:v>41695</c:v>
                </c:pt>
                <c:pt idx="2005">
                  <c:v>41696</c:v>
                </c:pt>
                <c:pt idx="2006">
                  <c:v>41697</c:v>
                </c:pt>
                <c:pt idx="2007">
                  <c:v>41698</c:v>
                </c:pt>
                <c:pt idx="2008">
                  <c:v>41699</c:v>
                </c:pt>
                <c:pt idx="2009">
                  <c:v>41700</c:v>
                </c:pt>
                <c:pt idx="2010">
                  <c:v>41701</c:v>
                </c:pt>
                <c:pt idx="2011">
                  <c:v>41702</c:v>
                </c:pt>
                <c:pt idx="2012">
                  <c:v>41703</c:v>
                </c:pt>
                <c:pt idx="2013">
                  <c:v>41704</c:v>
                </c:pt>
                <c:pt idx="2014">
                  <c:v>41705</c:v>
                </c:pt>
                <c:pt idx="2015">
                  <c:v>41706</c:v>
                </c:pt>
                <c:pt idx="2016">
                  <c:v>41707</c:v>
                </c:pt>
                <c:pt idx="2017">
                  <c:v>41708</c:v>
                </c:pt>
                <c:pt idx="2018">
                  <c:v>41709</c:v>
                </c:pt>
                <c:pt idx="2019">
                  <c:v>41710</c:v>
                </c:pt>
                <c:pt idx="2020">
                  <c:v>41711</c:v>
                </c:pt>
                <c:pt idx="2021">
                  <c:v>41712</c:v>
                </c:pt>
                <c:pt idx="2022">
                  <c:v>41713</c:v>
                </c:pt>
                <c:pt idx="2023">
                  <c:v>41714</c:v>
                </c:pt>
                <c:pt idx="2024">
                  <c:v>41715</c:v>
                </c:pt>
                <c:pt idx="2025">
                  <c:v>41716</c:v>
                </c:pt>
                <c:pt idx="2026">
                  <c:v>41717</c:v>
                </c:pt>
                <c:pt idx="2027">
                  <c:v>41718</c:v>
                </c:pt>
                <c:pt idx="2028">
                  <c:v>41719</c:v>
                </c:pt>
                <c:pt idx="2029">
                  <c:v>41720</c:v>
                </c:pt>
                <c:pt idx="2030">
                  <c:v>41721</c:v>
                </c:pt>
                <c:pt idx="2031">
                  <c:v>41722</c:v>
                </c:pt>
                <c:pt idx="2032">
                  <c:v>41723</c:v>
                </c:pt>
                <c:pt idx="2033">
                  <c:v>41724</c:v>
                </c:pt>
                <c:pt idx="2034">
                  <c:v>41725</c:v>
                </c:pt>
                <c:pt idx="2035">
                  <c:v>41726</c:v>
                </c:pt>
                <c:pt idx="2036">
                  <c:v>41727</c:v>
                </c:pt>
                <c:pt idx="2037">
                  <c:v>41728</c:v>
                </c:pt>
                <c:pt idx="2038">
                  <c:v>41729</c:v>
                </c:pt>
                <c:pt idx="2039">
                  <c:v>41730</c:v>
                </c:pt>
                <c:pt idx="2040">
                  <c:v>41731</c:v>
                </c:pt>
                <c:pt idx="2041">
                  <c:v>41732</c:v>
                </c:pt>
                <c:pt idx="2042">
                  <c:v>41733</c:v>
                </c:pt>
                <c:pt idx="2043">
                  <c:v>41734</c:v>
                </c:pt>
                <c:pt idx="2044">
                  <c:v>41735</c:v>
                </c:pt>
                <c:pt idx="2045">
                  <c:v>41736</c:v>
                </c:pt>
                <c:pt idx="2046">
                  <c:v>41737</c:v>
                </c:pt>
                <c:pt idx="2047">
                  <c:v>41738</c:v>
                </c:pt>
                <c:pt idx="2048">
                  <c:v>41739</c:v>
                </c:pt>
                <c:pt idx="2049">
                  <c:v>41740</c:v>
                </c:pt>
                <c:pt idx="2050">
                  <c:v>41741</c:v>
                </c:pt>
                <c:pt idx="2051">
                  <c:v>41742</c:v>
                </c:pt>
                <c:pt idx="2052">
                  <c:v>41743</c:v>
                </c:pt>
                <c:pt idx="2053">
                  <c:v>41744</c:v>
                </c:pt>
                <c:pt idx="2054">
                  <c:v>41745</c:v>
                </c:pt>
                <c:pt idx="2055">
                  <c:v>41746</c:v>
                </c:pt>
                <c:pt idx="2056">
                  <c:v>41747</c:v>
                </c:pt>
                <c:pt idx="2057">
                  <c:v>41748</c:v>
                </c:pt>
                <c:pt idx="2058">
                  <c:v>41749</c:v>
                </c:pt>
                <c:pt idx="2059">
                  <c:v>41750</c:v>
                </c:pt>
                <c:pt idx="2060">
                  <c:v>41751</c:v>
                </c:pt>
                <c:pt idx="2061">
                  <c:v>41752</c:v>
                </c:pt>
                <c:pt idx="2062">
                  <c:v>41753</c:v>
                </c:pt>
                <c:pt idx="2063">
                  <c:v>41754</c:v>
                </c:pt>
                <c:pt idx="2064">
                  <c:v>41755</c:v>
                </c:pt>
                <c:pt idx="2065">
                  <c:v>41756</c:v>
                </c:pt>
                <c:pt idx="2066">
                  <c:v>41757</c:v>
                </c:pt>
                <c:pt idx="2067">
                  <c:v>41758</c:v>
                </c:pt>
                <c:pt idx="2068">
                  <c:v>41759</c:v>
                </c:pt>
                <c:pt idx="2069">
                  <c:v>41760</c:v>
                </c:pt>
                <c:pt idx="2070">
                  <c:v>41761</c:v>
                </c:pt>
                <c:pt idx="2071">
                  <c:v>41762</c:v>
                </c:pt>
                <c:pt idx="2072">
                  <c:v>41763</c:v>
                </c:pt>
                <c:pt idx="2073">
                  <c:v>41764</c:v>
                </c:pt>
                <c:pt idx="2074">
                  <c:v>41765</c:v>
                </c:pt>
                <c:pt idx="2075">
                  <c:v>41766</c:v>
                </c:pt>
                <c:pt idx="2076">
                  <c:v>41767</c:v>
                </c:pt>
                <c:pt idx="2077">
                  <c:v>41768</c:v>
                </c:pt>
                <c:pt idx="2078">
                  <c:v>41769</c:v>
                </c:pt>
                <c:pt idx="2079">
                  <c:v>41770</c:v>
                </c:pt>
                <c:pt idx="2080">
                  <c:v>41771</c:v>
                </c:pt>
                <c:pt idx="2081">
                  <c:v>41772</c:v>
                </c:pt>
                <c:pt idx="2082">
                  <c:v>41773</c:v>
                </c:pt>
                <c:pt idx="2083">
                  <c:v>41774</c:v>
                </c:pt>
                <c:pt idx="2084">
                  <c:v>41775</c:v>
                </c:pt>
                <c:pt idx="2085">
                  <c:v>41776</c:v>
                </c:pt>
                <c:pt idx="2086">
                  <c:v>41777</c:v>
                </c:pt>
                <c:pt idx="2087">
                  <c:v>41778</c:v>
                </c:pt>
                <c:pt idx="2088">
                  <c:v>41779</c:v>
                </c:pt>
                <c:pt idx="2089">
                  <c:v>41780</c:v>
                </c:pt>
                <c:pt idx="2090">
                  <c:v>41781</c:v>
                </c:pt>
                <c:pt idx="2091">
                  <c:v>41782</c:v>
                </c:pt>
                <c:pt idx="2092">
                  <c:v>41783</c:v>
                </c:pt>
                <c:pt idx="2093">
                  <c:v>41784</c:v>
                </c:pt>
                <c:pt idx="2094">
                  <c:v>41785</c:v>
                </c:pt>
                <c:pt idx="2095">
                  <c:v>41786</c:v>
                </c:pt>
                <c:pt idx="2096">
                  <c:v>41787</c:v>
                </c:pt>
                <c:pt idx="2097">
                  <c:v>41788</c:v>
                </c:pt>
                <c:pt idx="2098">
                  <c:v>41789</c:v>
                </c:pt>
                <c:pt idx="2099">
                  <c:v>41790</c:v>
                </c:pt>
                <c:pt idx="2100">
                  <c:v>41791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41797</c:v>
                </c:pt>
                <c:pt idx="2107">
                  <c:v>41798</c:v>
                </c:pt>
                <c:pt idx="2108">
                  <c:v>41799</c:v>
                </c:pt>
                <c:pt idx="2109">
                  <c:v>41800</c:v>
                </c:pt>
                <c:pt idx="2110">
                  <c:v>41801</c:v>
                </c:pt>
                <c:pt idx="2111">
                  <c:v>41802</c:v>
                </c:pt>
                <c:pt idx="2112">
                  <c:v>41803</c:v>
                </c:pt>
                <c:pt idx="2113">
                  <c:v>41804</c:v>
                </c:pt>
                <c:pt idx="2114">
                  <c:v>41805</c:v>
                </c:pt>
                <c:pt idx="2115">
                  <c:v>41806</c:v>
                </c:pt>
                <c:pt idx="2116">
                  <c:v>41807</c:v>
                </c:pt>
                <c:pt idx="2117">
                  <c:v>41808</c:v>
                </c:pt>
                <c:pt idx="2118">
                  <c:v>41809</c:v>
                </c:pt>
                <c:pt idx="2119">
                  <c:v>41810</c:v>
                </c:pt>
                <c:pt idx="2120">
                  <c:v>41811</c:v>
                </c:pt>
                <c:pt idx="2121">
                  <c:v>41812</c:v>
                </c:pt>
                <c:pt idx="2122">
                  <c:v>41813</c:v>
                </c:pt>
                <c:pt idx="2123">
                  <c:v>41814</c:v>
                </c:pt>
                <c:pt idx="2124">
                  <c:v>41815</c:v>
                </c:pt>
                <c:pt idx="2125">
                  <c:v>41816</c:v>
                </c:pt>
                <c:pt idx="2126">
                  <c:v>41817</c:v>
                </c:pt>
                <c:pt idx="2127">
                  <c:v>41818</c:v>
                </c:pt>
                <c:pt idx="2128">
                  <c:v>41819</c:v>
                </c:pt>
                <c:pt idx="2129">
                  <c:v>41820</c:v>
                </c:pt>
                <c:pt idx="2130">
                  <c:v>41821</c:v>
                </c:pt>
                <c:pt idx="2131">
                  <c:v>41822</c:v>
                </c:pt>
                <c:pt idx="2132">
                  <c:v>41823</c:v>
                </c:pt>
                <c:pt idx="2133">
                  <c:v>41824</c:v>
                </c:pt>
                <c:pt idx="2134">
                  <c:v>41825</c:v>
                </c:pt>
                <c:pt idx="2135">
                  <c:v>41826</c:v>
                </c:pt>
                <c:pt idx="2136">
                  <c:v>41827</c:v>
                </c:pt>
                <c:pt idx="2137">
                  <c:v>41828</c:v>
                </c:pt>
                <c:pt idx="2138">
                  <c:v>41829</c:v>
                </c:pt>
                <c:pt idx="2139">
                  <c:v>41830</c:v>
                </c:pt>
                <c:pt idx="2140">
                  <c:v>41831</c:v>
                </c:pt>
                <c:pt idx="2141">
                  <c:v>41832</c:v>
                </c:pt>
                <c:pt idx="2142">
                  <c:v>41833</c:v>
                </c:pt>
                <c:pt idx="2143">
                  <c:v>41834</c:v>
                </c:pt>
                <c:pt idx="2144">
                  <c:v>41835</c:v>
                </c:pt>
                <c:pt idx="2145">
                  <c:v>41836</c:v>
                </c:pt>
                <c:pt idx="2146">
                  <c:v>41837</c:v>
                </c:pt>
                <c:pt idx="2147">
                  <c:v>41838</c:v>
                </c:pt>
                <c:pt idx="2148">
                  <c:v>41839</c:v>
                </c:pt>
                <c:pt idx="2149">
                  <c:v>41840</c:v>
                </c:pt>
                <c:pt idx="2150">
                  <c:v>41841</c:v>
                </c:pt>
                <c:pt idx="2151">
                  <c:v>41842</c:v>
                </c:pt>
                <c:pt idx="2152">
                  <c:v>41843</c:v>
                </c:pt>
                <c:pt idx="2153">
                  <c:v>41844</c:v>
                </c:pt>
                <c:pt idx="2154">
                  <c:v>41845</c:v>
                </c:pt>
                <c:pt idx="2155">
                  <c:v>41846</c:v>
                </c:pt>
                <c:pt idx="2156">
                  <c:v>41847</c:v>
                </c:pt>
                <c:pt idx="2157">
                  <c:v>41848</c:v>
                </c:pt>
                <c:pt idx="2158">
                  <c:v>41849</c:v>
                </c:pt>
                <c:pt idx="2159">
                  <c:v>41850</c:v>
                </c:pt>
                <c:pt idx="2160">
                  <c:v>41851</c:v>
                </c:pt>
                <c:pt idx="2161">
                  <c:v>41852</c:v>
                </c:pt>
                <c:pt idx="2162">
                  <c:v>41853</c:v>
                </c:pt>
                <c:pt idx="2163">
                  <c:v>41854</c:v>
                </c:pt>
                <c:pt idx="2164">
                  <c:v>41855</c:v>
                </c:pt>
                <c:pt idx="2165">
                  <c:v>41856</c:v>
                </c:pt>
                <c:pt idx="2166">
                  <c:v>41857</c:v>
                </c:pt>
                <c:pt idx="2167">
                  <c:v>41858</c:v>
                </c:pt>
                <c:pt idx="2168">
                  <c:v>41859</c:v>
                </c:pt>
                <c:pt idx="2169">
                  <c:v>41860</c:v>
                </c:pt>
                <c:pt idx="2170">
                  <c:v>41861</c:v>
                </c:pt>
                <c:pt idx="2171">
                  <c:v>41862</c:v>
                </c:pt>
                <c:pt idx="2172">
                  <c:v>41863</c:v>
                </c:pt>
                <c:pt idx="2173">
                  <c:v>41864</c:v>
                </c:pt>
                <c:pt idx="2174">
                  <c:v>41865</c:v>
                </c:pt>
                <c:pt idx="2175">
                  <c:v>41866</c:v>
                </c:pt>
                <c:pt idx="2176">
                  <c:v>41867</c:v>
                </c:pt>
                <c:pt idx="2177">
                  <c:v>41868</c:v>
                </c:pt>
                <c:pt idx="2178">
                  <c:v>41869</c:v>
                </c:pt>
                <c:pt idx="2179">
                  <c:v>41870</c:v>
                </c:pt>
                <c:pt idx="2180">
                  <c:v>41871</c:v>
                </c:pt>
                <c:pt idx="2181">
                  <c:v>41872</c:v>
                </c:pt>
                <c:pt idx="2182">
                  <c:v>41873</c:v>
                </c:pt>
                <c:pt idx="2183">
                  <c:v>41874</c:v>
                </c:pt>
                <c:pt idx="2184">
                  <c:v>41875</c:v>
                </c:pt>
                <c:pt idx="2185">
                  <c:v>41876</c:v>
                </c:pt>
                <c:pt idx="2186">
                  <c:v>41877</c:v>
                </c:pt>
                <c:pt idx="2187">
                  <c:v>41878</c:v>
                </c:pt>
                <c:pt idx="2188">
                  <c:v>41879</c:v>
                </c:pt>
                <c:pt idx="2189">
                  <c:v>41880</c:v>
                </c:pt>
                <c:pt idx="2190">
                  <c:v>41881</c:v>
                </c:pt>
                <c:pt idx="2191">
                  <c:v>41882</c:v>
                </c:pt>
                <c:pt idx="2192">
                  <c:v>41883</c:v>
                </c:pt>
                <c:pt idx="2193">
                  <c:v>41884</c:v>
                </c:pt>
                <c:pt idx="2194">
                  <c:v>41885</c:v>
                </c:pt>
                <c:pt idx="2195">
                  <c:v>41886</c:v>
                </c:pt>
                <c:pt idx="2196">
                  <c:v>41887</c:v>
                </c:pt>
                <c:pt idx="2197">
                  <c:v>41888</c:v>
                </c:pt>
                <c:pt idx="2198">
                  <c:v>41889</c:v>
                </c:pt>
                <c:pt idx="2199">
                  <c:v>41890</c:v>
                </c:pt>
                <c:pt idx="2200">
                  <c:v>41891</c:v>
                </c:pt>
                <c:pt idx="2201">
                  <c:v>41892</c:v>
                </c:pt>
                <c:pt idx="2202">
                  <c:v>41893</c:v>
                </c:pt>
                <c:pt idx="2203">
                  <c:v>41894</c:v>
                </c:pt>
                <c:pt idx="2204">
                  <c:v>41895</c:v>
                </c:pt>
                <c:pt idx="2205">
                  <c:v>41896</c:v>
                </c:pt>
                <c:pt idx="2206">
                  <c:v>41897</c:v>
                </c:pt>
                <c:pt idx="2207">
                  <c:v>41898</c:v>
                </c:pt>
                <c:pt idx="2208">
                  <c:v>41899</c:v>
                </c:pt>
                <c:pt idx="2209">
                  <c:v>41900</c:v>
                </c:pt>
                <c:pt idx="2210">
                  <c:v>41901</c:v>
                </c:pt>
                <c:pt idx="2211">
                  <c:v>41902</c:v>
                </c:pt>
                <c:pt idx="2212">
                  <c:v>41903</c:v>
                </c:pt>
                <c:pt idx="2213">
                  <c:v>41904</c:v>
                </c:pt>
                <c:pt idx="2214">
                  <c:v>41905</c:v>
                </c:pt>
                <c:pt idx="2215">
                  <c:v>41906</c:v>
                </c:pt>
                <c:pt idx="2216">
                  <c:v>41907</c:v>
                </c:pt>
                <c:pt idx="2217">
                  <c:v>41908</c:v>
                </c:pt>
                <c:pt idx="2218">
                  <c:v>41909</c:v>
                </c:pt>
                <c:pt idx="2219">
                  <c:v>41910</c:v>
                </c:pt>
                <c:pt idx="2220">
                  <c:v>41911</c:v>
                </c:pt>
                <c:pt idx="2221">
                  <c:v>41912</c:v>
                </c:pt>
              </c:numCache>
            </c:numRef>
          </c:cat>
          <c:val>
            <c:numRef>
              <c:f>simhyd!$X$371:$X$4419</c:f>
              <c:numCache>
                <c:formatCode>0.0</c:formatCode>
                <c:ptCount val="4049"/>
                <c:pt idx="0">
                  <c:v>83.406572846653731</c:v>
                </c:pt>
                <c:pt idx="1">
                  <c:v>81.488221671180696</c:v>
                </c:pt>
                <c:pt idx="2">
                  <c:v>79.613992572743555</c:v>
                </c:pt>
                <c:pt idx="3">
                  <c:v>77.782870743570427</c:v>
                </c:pt>
                <c:pt idx="4">
                  <c:v>75.993864716468323</c:v>
                </c:pt>
                <c:pt idx="5">
                  <c:v>74.246005827989563</c:v>
                </c:pt>
                <c:pt idx="6">
                  <c:v>72.538347693945781</c:v>
                </c:pt>
                <c:pt idx="7">
                  <c:v>70.869965696985034</c:v>
                </c:pt>
                <c:pt idx="8">
                  <c:v>69.239956485954409</c:v>
                </c:pt>
                <c:pt idx="9">
                  <c:v>67.647437486777434</c:v>
                </c:pt>
                <c:pt idx="10">
                  <c:v>66.091546424581551</c:v>
                </c:pt>
                <c:pt idx="11">
                  <c:v>64.571440856816196</c:v>
                </c:pt>
                <c:pt idx="12">
                  <c:v>63.086297717109417</c:v>
                </c:pt>
                <c:pt idx="13">
                  <c:v>61.635312869615888</c:v>
                </c:pt>
                <c:pt idx="14">
                  <c:v>60.217700673614743</c:v>
                </c:pt>
                <c:pt idx="15">
                  <c:v>58.832693558121605</c:v>
                </c:pt>
                <c:pt idx="16">
                  <c:v>57.479541606284805</c:v>
                </c:pt>
                <c:pt idx="17">
                  <c:v>56.157512149340256</c:v>
                </c:pt>
                <c:pt idx="18">
                  <c:v>54.865889369905432</c:v>
                </c:pt>
                <c:pt idx="19">
                  <c:v>53.603973914397592</c:v>
                </c:pt>
                <c:pt idx="20">
                  <c:v>52.371082514366456</c:v>
                </c:pt>
                <c:pt idx="21">
                  <c:v>51.166547616536036</c:v>
                </c:pt>
                <c:pt idx="22">
                  <c:v>50.003204403141083</c:v>
                </c:pt>
                <c:pt idx="23">
                  <c:v>48.841332050655907</c:v>
                </c:pt>
                <c:pt idx="24">
                  <c:v>47.717981413490826</c:v>
                </c:pt>
                <c:pt idx="25">
                  <c:v>46.842865576653701</c:v>
                </c:pt>
                <c:pt idx="26">
                  <c:v>45.570917097334224</c:v>
                </c:pt>
                <c:pt idx="27">
                  <c:v>44.522786004095536</c:v>
                </c:pt>
                <c:pt idx="28">
                  <c:v>43.498761926001329</c:v>
                </c:pt>
                <c:pt idx="29">
                  <c:v>42.498290401703301</c:v>
                </c:pt>
                <c:pt idx="30">
                  <c:v>41.520829722464129</c:v>
                </c:pt>
                <c:pt idx="31">
                  <c:v>40.565850638847451</c:v>
                </c:pt>
                <c:pt idx="32">
                  <c:v>39.684052420479198</c:v>
                </c:pt>
                <c:pt idx="33">
                  <c:v>39.504063387047772</c:v>
                </c:pt>
                <c:pt idx="34">
                  <c:v>68.635069119696084</c:v>
                </c:pt>
                <c:pt idx="35">
                  <c:v>664.76284916973475</c:v>
                </c:pt>
                <c:pt idx="36">
                  <c:v>408.99456837847708</c:v>
                </c:pt>
                <c:pt idx="37">
                  <c:v>187.10881320789059</c:v>
                </c:pt>
                <c:pt idx="38">
                  <c:v>220.72191742427327</c:v>
                </c:pt>
                <c:pt idx="39">
                  <c:v>133.03374680384218</c:v>
                </c:pt>
                <c:pt idx="40">
                  <c:v>214.55299917208836</c:v>
                </c:pt>
                <c:pt idx="41">
                  <c:v>134.43148756532386</c:v>
                </c:pt>
                <c:pt idx="42">
                  <c:v>131.3395633513214</c:v>
                </c:pt>
                <c:pt idx="43">
                  <c:v>128.31875339424099</c:v>
                </c:pt>
                <c:pt idx="44">
                  <c:v>125.36742206617348</c:v>
                </c:pt>
                <c:pt idx="45">
                  <c:v>122.48397135865149</c:v>
                </c:pt>
                <c:pt idx="46">
                  <c:v>372.01181079753292</c:v>
                </c:pt>
                <c:pt idx="47">
                  <c:v>139.68936605352593</c:v>
                </c:pt>
                <c:pt idx="48">
                  <c:v>136.47651063429484</c:v>
                </c:pt>
                <c:pt idx="49">
                  <c:v>133.33755088970605</c:v>
                </c:pt>
                <c:pt idx="50">
                  <c:v>178.58532707530449</c:v>
                </c:pt>
                <c:pt idx="51">
                  <c:v>205.50938188188849</c:v>
                </c:pt>
                <c:pt idx="52">
                  <c:v>135.2914056319419</c:v>
                </c:pt>
                <c:pt idx="53">
                  <c:v>132.17970330240726</c:v>
                </c:pt>
                <c:pt idx="54">
                  <c:v>129.1395701264519</c:v>
                </c:pt>
                <c:pt idx="55">
                  <c:v>126.16936001354352</c:v>
                </c:pt>
                <c:pt idx="56">
                  <c:v>123.26746473323198</c:v>
                </c:pt>
                <c:pt idx="57">
                  <c:v>120.43231304436765</c:v>
                </c:pt>
                <c:pt idx="58">
                  <c:v>117.66236984434718</c:v>
                </c:pt>
                <c:pt idx="59">
                  <c:v>114.95613533792722</c:v>
                </c:pt>
                <c:pt idx="60">
                  <c:v>112.31214422515488</c:v>
                </c:pt>
                <c:pt idx="61">
                  <c:v>130.16596808325619</c:v>
                </c:pt>
                <c:pt idx="62">
                  <c:v>126.35255367085657</c:v>
                </c:pt>
                <c:pt idx="63">
                  <c:v>499.60600830583098</c:v>
                </c:pt>
                <c:pt idx="64">
                  <c:v>699.19974054660065</c:v>
                </c:pt>
                <c:pt idx="65">
                  <c:v>1120.4798679824498</c:v>
                </c:pt>
                <c:pt idx="66">
                  <c:v>754.99625632332823</c:v>
                </c:pt>
                <c:pt idx="67">
                  <c:v>825.52917478622373</c:v>
                </c:pt>
                <c:pt idx="68">
                  <c:v>438.96352175454979</c:v>
                </c:pt>
                <c:pt idx="69">
                  <c:v>409.15778473256552</c:v>
                </c:pt>
                <c:pt idx="70">
                  <c:v>662.15775809710249</c:v>
                </c:pt>
                <c:pt idx="71">
                  <c:v>2427.2839003328399</c:v>
                </c:pt>
                <c:pt idx="72">
                  <c:v>956.89191549739746</c:v>
                </c:pt>
                <c:pt idx="73">
                  <c:v>4956.8853735771645</c:v>
                </c:pt>
                <c:pt idx="74">
                  <c:v>5951.5039537161847</c:v>
                </c:pt>
                <c:pt idx="75">
                  <c:v>921.85256454759985</c:v>
                </c:pt>
                <c:pt idx="76">
                  <c:v>900.64995556300505</c:v>
                </c:pt>
                <c:pt idx="77">
                  <c:v>879.93500658505593</c:v>
                </c:pt>
                <c:pt idx="78">
                  <c:v>859.69650143359945</c:v>
                </c:pt>
                <c:pt idx="79">
                  <c:v>839.9234819006266</c:v>
                </c:pt>
                <c:pt idx="80">
                  <c:v>820.60524181691244</c:v>
                </c:pt>
                <c:pt idx="81">
                  <c:v>1140.0671940479822</c:v>
                </c:pt>
                <c:pt idx="82">
                  <c:v>1722.8653177390227</c:v>
                </c:pt>
                <c:pt idx="83">
                  <c:v>926.58822861648025</c:v>
                </c:pt>
                <c:pt idx="84">
                  <c:v>853.68384589991604</c:v>
                </c:pt>
                <c:pt idx="85">
                  <c:v>834.04911744421793</c:v>
                </c:pt>
                <c:pt idx="86">
                  <c:v>814.86598774300091</c:v>
                </c:pt>
                <c:pt idx="87">
                  <c:v>1038.5314190367269</c:v>
                </c:pt>
                <c:pt idx="88">
                  <c:v>798.06136450675115</c:v>
                </c:pt>
                <c:pt idx="89">
                  <c:v>830.16643941732877</c:v>
                </c:pt>
                <c:pt idx="90">
                  <c:v>765.99703360088313</c:v>
                </c:pt>
                <c:pt idx="91">
                  <c:v>748.37910182806263</c:v>
                </c:pt>
                <c:pt idx="92">
                  <c:v>731.16638248601737</c:v>
                </c:pt>
                <c:pt idx="93">
                  <c:v>1468.5414820730878</c:v>
                </c:pt>
                <c:pt idx="94">
                  <c:v>768.4707942691025</c:v>
                </c:pt>
                <c:pt idx="95">
                  <c:v>744.60356540940336</c:v>
                </c:pt>
                <c:pt idx="96">
                  <c:v>727.47768340498715</c:v>
                </c:pt>
                <c:pt idx="97">
                  <c:v>710.74569668667266</c:v>
                </c:pt>
                <c:pt idx="98">
                  <c:v>694.39854566287909</c:v>
                </c:pt>
                <c:pt idx="99">
                  <c:v>864.63030550634107</c:v>
                </c:pt>
                <c:pt idx="100">
                  <c:v>678.54629625427276</c:v>
                </c:pt>
                <c:pt idx="101">
                  <c:v>662.93973144042445</c:v>
                </c:pt>
                <c:pt idx="102">
                  <c:v>647.69211761729468</c:v>
                </c:pt>
                <c:pt idx="103">
                  <c:v>648.78458231380296</c:v>
                </c:pt>
                <c:pt idx="104">
                  <c:v>1199.9160169525016</c:v>
                </c:pt>
                <c:pt idx="105">
                  <c:v>2261.1382529698517</c:v>
                </c:pt>
                <c:pt idx="106">
                  <c:v>1014.7680024141301</c:v>
                </c:pt>
                <c:pt idx="107">
                  <c:v>777.065600769095</c:v>
                </c:pt>
                <c:pt idx="108">
                  <c:v>851.95764404891884</c:v>
                </c:pt>
                <c:pt idx="109">
                  <c:v>2127.7260185079035</c:v>
                </c:pt>
                <c:pt idx="110">
                  <c:v>1095.8009790815474</c:v>
                </c:pt>
                <c:pt idx="111">
                  <c:v>988.25254407395698</c:v>
                </c:pt>
                <c:pt idx="112">
                  <c:v>1759.2616044504637</c:v>
                </c:pt>
                <c:pt idx="113">
                  <c:v>1564.8681830314595</c:v>
                </c:pt>
                <c:pt idx="114">
                  <c:v>1037.8033209405746</c:v>
                </c:pt>
                <c:pt idx="115">
                  <c:v>1036.0827751855195</c:v>
                </c:pt>
                <c:pt idx="116">
                  <c:v>1439.5715813917998</c:v>
                </c:pt>
                <c:pt idx="117">
                  <c:v>1096.2783969903085</c:v>
                </c:pt>
                <c:pt idx="118">
                  <c:v>1768.2758301297486</c:v>
                </c:pt>
                <c:pt idx="119">
                  <c:v>1747.7023793417475</c:v>
                </c:pt>
                <c:pt idx="120">
                  <c:v>1442.4639575024585</c:v>
                </c:pt>
                <c:pt idx="121">
                  <c:v>10388.798927719632</c:v>
                </c:pt>
                <c:pt idx="122">
                  <c:v>1647.4574746029709</c:v>
                </c:pt>
                <c:pt idx="123">
                  <c:v>2928.9761826607332</c:v>
                </c:pt>
                <c:pt idx="124">
                  <c:v>22372.473081800905</c:v>
                </c:pt>
                <c:pt idx="125">
                  <c:v>1522.8905934199463</c:v>
                </c:pt>
                <c:pt idx="126">
                  <c:v>1544.6894639763809</c:v>
                </c:pt>
                <c:pt idx="127">
                  <c:v>3189.8034535709712</c:v>
                </c:pt>
                <c:pt idx="128">
                  <c:v>3055.9647891670552</c:v>
                </c:pt>
                <c:pt idx="129">
                  <c:v>4326.9510524974467</c:v>
                </c:pt>
                <c:pt idx="130">
                  <c:v>11817.357480286972</c:v>
                </c:pt>
                <c:pt idx="131">
                  <c:v>1973.8986302308456</c:v>
                </c:pt>
                <c:pt idx="132">
                  <c:v>1865.9912784649707</c:v>
                </c:pt>
                <c:pt idx="133">
                  <c:v>1990.4682596007378</c:v>
                </c:pt>
                <c:pt idx="134">
                  <c:v>1778.0644097228142</c:v>
                </c:pt>
                <c:pt idx="135">
                  <c:v>1737.1689282991895</c:v>
                </c:pt>
                <c:pt idx="136">
                  <c:v>1697.2140429483079</c:v>
                </c:pt>
                <c:pt idx="137">
                  <c:v>1658.178119960497</c:v>
                </c:pt>
                <c:pt idx="138">
                  <c:v>1620.0400232014049</c:v>
                </c:pt>
                <c:pt idx="139">
                  <c:v>1582.7791026677733</c:v>
                </c:pt>
                <c:pt idx="140">
                  <c:v>1546.3751833064141</c:v>
                </c:pt>
                <c:pt idx="141">
                  <c:v>1510.8085540903662</c:v>
                </c:pt>
                <c:pt idx="142">
                  <c:v>1476.059957346288</c:v>
                </c:pt>
                <c:pt idx="143">
                  <c:v>1442.1105783273238</c:v>
                </c:pt>
                <c:pt idx="144">
                  <c:v>1408.9420350257951</c:v>
                </c:pt>
                <c:pt idx="145">
                  <c:v>1376.5363682202017</c:v>
                </c:pt>
                <c:pt idx="146">
                  <c:v>1376.6886027351193</c:v>
                </c:pt>
                <c:pt idx="147">
                  <c:v>1440.7253723338176</c:v>
                </c:pt>
                <c:pt idx="148">
                  <c:v>1309.4677176737846</c:v>
                </c:pt>
                <c:pt idx="149">
                  <c:v>1268.0739280150706</c:v>
                </c:pt>
                <c:pt idx="150">
                  <c:v>1685.7517134756688</c:v>
                </c:pt>
                <c:pt idx="151">
                  <c:v>1248.1514883131645</c:v>
                </c:pt>
                <c:pt idx="152">
                  <c:v>1219.4440040819616</c:v>
                </c:pt>
                <c:pt idx="153">
                  <c:v>1220.5114511824379</c:v>
                </c:pt>
                <c:pt idx="154">
                  <c:v>1166.4537664069792</c:v>
                </c:pt>
                <c:pt idx="155">
                  <c:v>1139.6253297796188</c:v>
                </c:pt>
                <c:pt idx="156">
                  <c:v>1113.4139471946876</c:v>
                </c:pt>
                <c:pt idx="157">
                  <c:v>1087.80542640921</c:v>
                </c:pt>
                <c:pt idx="158">
                  <c:v>1062.7859016017981</c:v>
                </c:pt>
                <c:pt idx="159">
                  <c:v>1178.4604442958316</c:v>
                </c:pt>
                <c:pt idx="160">
                  <c:v>1080.4329583849226</c:v>
                </c:pt>
                <c:pt idx="161">
                  <c:v>1007.8158768553694</c:v>
                </c:pt>
                <c:pt idx="162">
                  <c:v>1007.5716286675116</c:v>
                </c:pt>
                <c:pt idx="163">
                  <c:v>1912.345458410515</c:v>
                </c:pt>
                <c:pt idx="164">
                  <c:v>1693.66927104759</c:v>
                </c:pt>
                <c:pt idx="165">
                  <c:v>1111.2239097286038</c:v>
                </c:pt>
                <c:pt idx="166">
                  <c:v>1145.8253916790434</c:v>
                </c:pt>
                <c:pt idx="167">
                  <c:v>1023.8693306242152</c:v>
                </c:pt>
                <c:pt idx="168">
                  <c:v>1409.6411035776712</c:v>
                </c:pt>
                <c:pt idx="169">
                  <c:v>1012.0978574106805</c:v>
                </c:pt>
                <c:pt idx="170">
                  <c:v>988.81960669023454</c:v>
                </c:pt>
                <c:pt idx="171">
                  <c:v>966.07675573635936</c:v>
                </c:pt>
                <c:pt idx="172">
                  <c:v>943.85699035442292</c:v>
                </c:pt>
                <c:pt idx="173">
                  <c:v>922.14827957627119</c:v>
                </c:pt>
                <c:pt idx="174">
                  <c:v>900.93886914601705</c:v>
                </c:pt>
                <c:pt idx="175">
                  <c:v>900.14823974461001</c:v>
                </c:pt>
                <c:pt idx="176">
                  <c:v>1351.6001264330573</c:v>
                </c:pt>
                <c:pt idx="177">
                  <c:v>2333.1311050993213</c:v>
                </c:pt>
                <c:pt idx="178">
                  <c:v>2213.7708004360052</c:v>
                </c:pt>
                <c:pt idx="179">
                  <c:v>2155.4080376940565</c:v>
                </c:pt>
                <c:pt idx="180">
                  <c:v>1133.5841797062733</c:v>
                </c:pt>
                <c:pt idx="181">
                  <c:v>1107.5117435730294</c:v>
                </c:pt>
                <c:pt idx="182">
                  <c:v>1082.0389734708494</c:v>
                </c:pt>
                <c:pt idx="183">
                  <c:v>2092.1418177657724</c:v>
                </c:pt>
                <c:pt idx="184">
                  <c:v>1265.2408163375387</c:v>
                </c:pt>
                <c:pt idx="185">
                  <c:v>1195.5508911713846</c:v>
                </c:pt>
                <c:pt idx="186">
                  <c:v>1580.6077044207166</c:v>
                </c:pt>
                <c:pt idx="187">
                  <c:v>1265.2250872341699</c:v>
                </c:pt>
                <c:pt idx="188">
                  <c:v>1090.5377010443867</c:v>
                </c:pt>
                <c:pt idx="189">
                  <c:v>1184.4913320545129</c:v>
                </c:pt>
                <c:pt idx="190">
                  <c:v>1876.8844024600864</c:v>
                </c:pt>
                <c:pt idx="191">
                  <c:v>1143.6162899177123</c:v>
                </c:pt>
                <c:pt idx="192">
                  <c:v>1073.1803580897611</c:v>
                </c:pt>
                <c:pt idx="193">
                  <c:v>1117.3886450280879</c:v>
                </c:pt>
                <c:pt idx="194">
                  <c:v>1030.0276296077477</c:v>
                </c:pt>
                <c:pt idx="195">
                  <c:v>1006.3369941267697</c:v>
                </c:pt>
                <c:pt idx="196">
                  <c:v>13095.470601880992</c:v>
                </c:pt>
                <c:pt idx="197">
                  <c:v>1973.417920755219</c:v>
                </c:pt>
                <c:pt idx="198">
                  <c:v>1983.1328195336723</c:v>
                </c:pt>
                <c:pt idx="199">
                  <c:v>1449.3735865018166</c:v>
                </c:pt>
                <c:pt idx="200">
                  <c:v>1229.7610184058231</c:v>
                </c:pt>
                <c:pt idx="201">
                  <c:v>1201.4765149824891</c:v>
                </c:pt>
                <c:pt idx="202">
                  <c:v>1255.2828259244711</c:v>
                </c:pt>
                <c:pt idx="203">
                  <c:v>1273.1480163378862</c:v>
                </c:pt>
                <c:pt idx="204">
                  <c:v>1791.5633651994972</c:v>
                </c:pt>
                <c:pt idx="205">
                  <c:v>1758.0690190836567</c:v>
                </c:pt>
                <c:pt idx="206">
                  <c:v>1645.3155514152975</c:v>
                </c:pt>
                <c:pt idx="207">
                  <c:v>1346.7379132197727</c:v>
                </c:pt>
                <c:pt idx="208">
                  <c:v>1180.0159671408667</c:v>
                </c:pt>
                <c:pt idx="209">
                  <c:v>1152.8755998966267</c:v>
                </c:pt>
                <c:pt idx="210">
                  <c:v>1672.5551937634957</c:v>
                </c:pt>
                <c:pt idx="211">
                  <c:v>1145.0502093552643</c:v>
                </c:pt>
                <c:pt idx="212">
                  <c:v>2410.7121061785556</c:v>
                </c:pt>
                <c:pt idx="213">
                  <c:v>1198.5874945932785</c:v>
                </c:pt>
                <c:pt idx="214">
                  <c:v>1940.6232623586038</c:v>
                </c:pt>
                <c:pt idx="215">
                  <c:v>1348.013221558753</c:v>
                </c:pt>
                <c:pt idx="216">
                  <c:v>1190.3338157641072</c:v>
                </c:pt>
                <c:pt idx="217">
                  <c:v>1162.9561380015325</c:v>
                </c:pt>
                <c:pt idx="218">
                  <c:v>1733.0094140347483</c:v>
                </c:pt>
                <c:pt idx="219">
                  <c:v>1159.0568890878014</c:v>
                </c:pt>
                <c:pt idx="220">
                  <c:v>1132.3985806387821</c:v>
                </c:pt>
                <c:pt idx="221">
                  <c:v>1217.2210082936124</c:v>
                </c:pt>
                <c:pt idx="222">
                  <c:v>1090.1532605674445</c:v>
                </c:pt>
                <c:pt idx="223">
                  <c:v>1065.0797355743937</c:v>
                </c:pt>
                <c:pt idx="224">
                  <c:v>1040.5829016561825</c:v>
                </c:pt>
                <c:pt idx="225">
                  <c:v>2476.4524899552912</c:v>
                </c:pt>
                <c:pt idx="226">
                  <c:v>1473.330806003431</c:v>
                </c:pt>
                <c:pt idx="227">
                  <c:v>1119.9094101608723</c:v>
                </c:pt>
                <c:pt idx="228">
                  <c:v>1094.1514937271725</c:v>
                </c:pt>
                <c:pt idx="229">
                  <c:v>1099.575729569696</c:v>
                </c:pt>
                <c:pt idx="230">
                  <c:v>1046.9579427785711</c:v>
                </c:pt>
                <c:pt idx="231">
                  <c:v>1022.8779100946637</c:v>
                </c:pt>
                <c:pt idx="232">
                  <c:v>999.35171816248669</c:v>
                </c:pt>
                <c:pt idx="233">
                  <c:v>976.36662864474943</c:v>
                </c:pt>
                <c:pt idx="234">
                  <c:v>953.9101961859202</c:v>
                </c:pt>
                <c:pt idx="235">
                  <c:v>931.9702616736439</c:v>
                </c:pt>
                <c:pt idx="236">
                  <c:v>910.53494565515018</c:v>
                </c:pt>
                <c:pt idx="237">
                  <c:v>889.59264190508156</c:v>
                </c:pt>
                <c:pt idx="238">
                  <c:v>869.13201114126502</c:v>
                </c:pt>
                <c:pt idx="239">
                  <c:v>849.14197488501543</c:v>
                </c:pt>
                <c:pt idx="240">
                  <c:v>829.61170946266031</c:v>
                </c:pt>
                <c:pt idx="241">
                  <c:v>901.34391450645614</c:v>
                </c:pt>
                <c:pt idx="242">
                  <c:v>804.49633865619717</c:v>
                </c:pt>
                <c:pt idx="243">
                  <c:v>782.04220302190186</c:v>
                </c:pt>
                <c:pt idx="244">
                  <c:v>889.13537911943297</c:v>
                </c:pt>
                <c:pt idx="245">
                  <c:v>829.38513453400844</c:v>
                </c:pt>
                <c:pt idx="246">
                  <c:v>763.23830923144556</c:v>
                </c:pt>
                <c:pt idx="247">
                  <c:v>1334.8411756596629</c:v>
                </c:pt>
                <c:pt idx="248">
                  <c:v>2770.709953992402</c:v>
                </c:pt>
                <c:pt idx="249">
                  <c:v>1645.8626034658182</c:v>
                </c:pt>
                <c:pt idx="250">
                  <c:v>965.70527065207352</c:v>
                </c:pt>
                <c:pt idx="251">
                  <c:v>943.49404942707588</c:v>
                </c:pt>
                <c:pt idx="252">
                  <c:v>921.79368629025294</c:v>
                </c:pt>
                <c:pt idx="253">
                  <c:v>900.59243150557722</c:v>
                </c:pt>
                <c:pt idx="254">
                  <c:v>1065.9756492010802</c:v>
                </c:pt>
                <c:pt idx="255">
                  <c:v>907.54881811164091</c:v>
                </c:pt>
                <c:pt idx="256">
                  <c:v>1987.0409246455686</c:v>
                </c:pt>
                <c:pt idx="257">
                  <c:v>934.85342617523895</c:v>
                </c:pt>
                <c:pt idx="258">
                  <c:v>913.35179737320823</c:v>
                </c:pt>
                <c:pt idx="259">
                  <c:v>892.34470603362445</c:v>
                </c:pt>
                <c:pt idx="260">
                  <c:v>871.82077779485121</c:v>
                </c:pt>
                <c:pt idx="261">
                  <c:v>851.76889990556947</c:v>
                </c:pt>
                <c:pt idx="262">
                  <c:v>832.17821520774123</c:v>
                </c:pt>
                <c:pt idx="263">
                  <c:v>813.03811625796334</c:v>
                </c:pt>
                <c:pt idx="264">
                  <c:v>794.33823958403002</c:v>
                </c:pt>
                <c:pt idx="265">
                  <c:v>776.06846007359763</c:v>
                </c:pt>
                <c:pt idx="266">
                  <c:v>758.21888549190487</c:v>
                </c:pt>
                <c:pt idx="267">
                  <c:v>740.77985112559088</c:v>
                </c:pt>
                <c:pt idx="268">
                  <c:v>723.74191454970253</c:v>
                </c:pt>
                <c:pt idx="269">
                  <c:v>707.09585051505917</c:v>
                </c:pt>
                <c:pt idx="270">
                  <c:v>690.8326459532127</c:v>
                </c:pt>
                <c:pt idx="271">
                  <c:v>674.94349509628898</c:v>
                </c:pt>
                <c:pt idx="272">
                  <c:v>659.41979470907415</c:v>
                </c:pt>
                <c:pt idx="273">
                  <c:v>644.25313943076549</c:v>
                </c:pt>
                <c:pt idx="274">
                  <c:v>629.43531722385796</c:v>
                </c:pt>
                <c:pt idx="275">
                  <c:v>614.95830492770926</c:v>
                </c:pt>
                <c:pt idx="276">
                  <c:v>600.81426391437196</c:v>
                </c:pt>
                <c:pt idx="277">
                  <c:v>586.99553584434125</c:v>
                </c:pt>
                <c:pt idx="278">
                  <c:v>577.94156206903517</c:v>
                </c:pt>
                <c:pt idx="279">
                  <c:v>560.7544982983087</c:v>
                </c:pt>
                <c:pt idx="280">
                  <c:v>559.63495219330719</c:v>
                </c:pt>
                <c:pt idx="281">
                  <c:v>536.44888597684849</c:v>
                </c:pt>
                <c:pt idx="282">
                  <c:v>524.11056159938084</c:v>
                </c:pt>
                <c:pt idx="283">
                  <c:v>512.0560186825951</c:v>
                </c:pt>
                <c:pt idx="284">
                  <c:v>500.2787302528954</c:v>
                </c:pt>
                <c:pt idx="285">
                  <c:v>488.77231945707877</c:v>
                </c:pt>
                <c:pt idx="286">
                  <c:v>484.09005220848326</c:v>
                </c:pt>
                <c:pt idx="287">
                  <c:v>467.21362574577745</c:v>
                </c:pt>
                <c:pt idx="288">
                  <c:v>456.46771235362456</c:v>
                </c:pt>
                <c:pt idx="289">
                  <c:v>445.96895496949122</c:v>
                </c:pt>
                <c:pt idx="290">
                  <c:v>435.7116690051929</c:v>
                </c:pt>
                <c:pt idx="291">
                  <c:v>425.69030061807354</c:v>
                </c:pt>
                <c:pt idx="292">
                  <c:v>415.89942370385785</c:v>
                </c:pt>
                <c:pt idx="293">
                  <c:v>406.33373695866914</c:v>
                </c:pt>
                <c:pt idx="294">
                  <c:v>396.98806100861981</c:v>
                </c:pt>
                <c:pt idx="295">
                  <c:v>387.8573356054215</c:v>
                </c:pt>
                <c:pt idx="296">
                  <c:v>378.93661688649678</c:v>
                </c:pt>
                <c:pt idx="297">
                  <c:v>370.22107469810743</c:v>
                </c:pt>
                <c:pt idx="298">
                  <c:v>361.7059899800509</c:v>
                </c:pt>
                <c:pt idx="299">
                  <c:v>353.38675221050977</c:v>
                </c:pt>
                <c:pt idx="300">
                  <c:v>345.25885690966817</c:v>
                </c:pt>
                <c:pt idx="301">
                  <c:v>337.31790320074572</c:v>
                </c:pt>
                <c:pt idx="302">
                  <c:v>329.55959142712857</c:v>
                </c:pt>
                <c:pt idx="303">
                  <c:v>321.97972082430465</c:v>
                </c:pt>
                <c:pt idx="304">
                  <c:v>314.57418724534563</c:v>
                </c:pt>
                <c:pt idx="305">
                  <c:v>307.3389809387026</c:v>
                </c:pt>
                <c:pt idx="306">
                  <c:v>300.27018437711251</c:v>
                </c:pt>
                <c:pt idx="307">
                  <c:v>293.36397013643892</c:v>
                </c:pt>
                <c:pt idx="308">
                  <c:v>286.61659882330082</c:v>
                </c:pt>
                <c:pt idx="309">
                  <c:v>280.02441705036489</c:v>
                </c:pt>
                <c:pt idx="310">
                  <c:v>273.58385545820653</c:v>
                </c:pt>
                <c:pt idx="311">
                  <c:v>267.29142678266777</c:v>
                </c:pt>
                <c:pt idx="312">
                  <c:v>261.14372396666636</c:v>
                </c:pt>
                <c:pt idx="313">
                  <c:v>255.13741831543308</c:v>
                </c:pt>
                <c:pt idx="314">
                  <c:v>249.26925769417815</c:v>
                </c:pt>
                <c:pt idx="315">
                  <c:v>243.53606476721194</c:v>
                </c:pt>
                <c:pt idx="316">
                  <c:v>237.96279473294712</c:v>
                </c:pt>
                <c:pt idx="317">
                  <c:v>232.46510459791256</c:v>
                </c:pt>
                <c:pt idx="318">
                  <c:v>227.11840719216059</c:v>
                </c:pt>
                <c:pt idx="319">
                  <c:v>221.89468382674093</c:v>
                </c:pt>
                <c:pt idx="320">
                  <c:v>216.79110609872586</c:v>
                </c:pt>
                <c:pt idx="321">
                  <c:v>211.80491065845519</c:v>
                </c:pt>
                <c:pt idx="322">
                  <c:v>206.93339771331071</c:v>
                </c:pt>
                <c:pt idx="323">
                  <c:v>202.17392956590456</c:v>
                </c:pt>
                <c:pt idx="324">
                  <c:v>197.52392918588873</c:v>
                </c:pt>
                <c:pt idx="325">
                  <c:v>192.98087881461331</c:v>
                </c:pt>
                <c:pt idx="326">
                  <c:v>188.54231860187718</c:v>
                </c:pt>
                <c:pt idx="327">
                  <c:v>184.20584527403403</c:v>
                </c:pt>
                <c:pt idx="328">
                  <c:v>179.96911083273127</c:v>
                </c:pt>
                <c:pt idx="329">
                  <c:v>175.82982128357847</c:v>
                </c:pt>
                <c:pt idx="330">
                  <c:v>171.78573539405616</c:v>
                </c:pt>
                <c:pt idx="331">
                  <c:v>167.83466347999288</c:v>
                </c:pt>
                <c:pt idx="332">
                  <c:v>163.97446621995306</c:v>
                </c:pt>
                <c:pt idx="333">
                  <c:v>160.20305349689409</c:v>
                </c:pt>
                <c:pt idx="334">
                  <c:v>156.51838326646555</c:v>
                </c:pt>
                <c:pt idx="335">
                  <c:v>152.91846045133684</c:v>
                </c:pt>
                <c:pt idx="336">
                  <c:v>149.4013358609561</c:v>
                </c:pt>
                <c:pt idx="337">
                  <c:v>145.96510513615411</c:v>
                </c:pt>
                <c:pt idx="338">
                  <c:v>142.60790771802255</c:v>
                </c:pt>
                <c:pt idx="339">
                  <c:v>139.32792584050804</c:v>
                </c:pt>
                <c:pt idx="340">
                  <c:v>136.12338354617637</c:v>
                </c:pt>
                <c:pt idx="341">
                  <c:v>132.9925457246143</c:v>
                </c:pt>
                <c:pt idx="342">
                  <c:v>129.93371717294821</c:v>
                </c:pt>
                <c:pt idx="343">
                  <c:v>126.94524167797037</c:v>
                </c:pt>
                <c:pt idx="344">
                  <c:v>124.02550111937707</c:v>
                </c:pt>
                <c:pt idx="345">
                  <c:v>121.17291459363142</c:v>
                </c:pt>
                <c:pt idx="346">
                  <c:v>118.38774326072279</c:v>
                </c:pt>
                <c:pt idx="347">
                  <c:v>116.61769967260769</c:v>
                </c:pt>
                <c:pt idx="348">
                  <c:v>113.10045996323747</c:v>
                </c:pt>
                <c:pt idx="349">
                  <c:v>110.499149384083</c:v>
                </c:pt>
                <c:pt idx="350">
                  <c:v>107.95766894824908</c:v>
                </c:pt>
                <c:pt idx="351">
                  <c:v>105.47464256243933</c:v>
                </c:pt>
                <c:pt idx="352">
                  <c:v>103.04872578350324</c:v>
                </c:pt>
                <c:pt idx="353">
                  <c:v>100.67860509048268</c:v>
                </c:pt>
                <c:pt idx="354">
                  <c:v>98.362997173401567</c:v>
                </c:pt>
                <c:pt idx="355">
                  <c:v>96.100648238413328</c:v>
                </c:pt>
                <c:pt idx="356">
                  <c:v>93.890333328929842</c:v>
                </c:pt>
                <c:pt idx="357">
                  <c:v>91.730855662364462</c:v>
                </c:pt>
                <c:pt idx="358">
                  <c:v>89.621045982130084</c:v>
                </c:pt>
                <c:pt idx="359">
                  <c:v>87.559761924541078</c:v>
                </c:pt>
                <c:pt idx="360">
                  <c:v>85.545887400276655</c:v>
                </c:pt>
                <c:pt idx="361">
                  <c:v>83.578331990070296</c:v>
                </c:pt>
                <c:pt idx="362">
                  <c:v>81.656030354298679</c:v>
                </c:pt>
                <c:pt idx="363">
                  <c:v>79.777941656149807</c:v>
                </c:pt>
                <c:pt idx="364">
                  <c:v>77.943048998058373</c:v>
                </c:pt>
                <c:pt idx="365">
                  <c:v>76.150358871103023</c:v>
                </c:pt>
                <c:pt idx="366">
                  <c:v>74.398900617067653</c:v>
                </c:pt>
                <c:pt idx="367">
                  <c:v>72.687725902875101</c:v>
                </c:pt>
                <c:pt idx="368">
                  <c:v>71.015908207108964</c:v>
                </c:pt>
                <c:pt idx="369">
                  <c:v>69.382542318345472</c:v>
                </c:pt>
                <c:pt idx="370">
                  <c:v>67.786743845023508</c:v>
                </c:pt>
                <c:pt idx="371">
                  <c:v>66.312117930079694</c:v>
                </c:pt>
                <c:pt idx="372">
                  <c:v>77.337904015368338</c:v>
                </c:pt>
                <c:pt idx="373">
                  <c:v>96.011960225151782</c:v>
                </c:pt>
                <c:pt idx="374">
                  <c:v>66.169040249045693</c:v>
                </c:pt>
                <c:pt idx="375">
                  <c:v>64.647152323317627</c:v>
                </c:pt>
                <c:pt idx="376">
                  <c:v>63.160267819881327</c:v>
                </c:pt>
                <c:pt idx="377">
                  <c:v>61.707581660024047</c:v>
                </c:pt>
                <c:pt idx="378">
                  <c:v>60.288307281843501</c:v>
                </c:pt>
                <c:pt idx="379">
                  <c:v>58.901676214361096</c:v>
                </c:pt>
                <c:pt idx="380">
                  <c:v>57.546937661430789</c:v>
                </c:pt>
                <c:pt idx="381">
                  <c:v>56.22335809521789</c:v>
                </c:pt>
                <c:pt idx="382">
                  <c:v>55.120762293668683</c:v>
                </c:pt>
                <c:pt idx="383">
                  <c:v>53.68619439745806</c:v>
                </c:pt>
                <c:pt idx="384">
                  <c:v>52.451411926316538</c:v>
                </c:pt>
                <c:pt idx="385">
                  <c:v>51.245029452011266</c:v>
                </c:pt>
                <c:pt idx="386">
                  <c:v>50.066393774615008</c:v>
                </c:pt>
                <c:pt idx="387">
                  <c:v>48.914866717798859</c:v>
                </c:pt>
                <c:pt idx="388">
                  <c:v>47.789824783289482</c:v>
                </c:pt>
                <c:pt idx="389">
                  <c:v>46.690658813273828</c:v>
                </c:pt>
                <c:pt idx="390">
                  <c:v>45.616773660568526</c:v>
                </c:pt>
                <c:pt idx="391">
                  <c:v>44.567587866375455</c:v>
                </c:pt>
                <c:pt idx="392">
                  <c:v>43.542533345448817</c:v>
                </c:pt>
                <c:pt idx="393">
                  <c:v>42.54105507850349</c:v>
                </c:pt>
                <c:pt idx="394">
                  <c:v>41.59976952366182</c:v>
                </c:pt>
                <c:pt idx="395">
                  <c:v>41.473838147098412</c:v>
                </c:pt>
                <c:pt idx="396">
                  <c:v>39.764583331234768</c:v>
                </c:pt>
                <c:pt idx="397">
                  <c:v>38.849997914616367</c:v>
                </c:pt>
                <c:pt idx="398">
                  <c:v>37.956447962580192</c:v>
                </c:pt>
                <c:pt idx="399">
                  <c:v>37.083449659440852</c:v>
                </c:pt>
                <c:pt idx="400">
                  <c:v>36.230530317273711</c:v>
                </c:pt>
                <c:pt idx="401">
                  <c:v>35.397228119976411</c:v>
                </c:pt>
                <c:pt idx="402">
                  <c:v>34.583091873216958</c:v>
                </c:pt>
                <c:pt idx="403">
                  <c:v>33.787680760132972</c:v>
                </c:pt>
                <c:pt idx="404">
                  <c:v>33.010564102649916</c:v>
                </c:pt>
                <c:pt idx="405">
                  <c:v>32.251321128288964</c:v>
                </c:pt>
                <c:pt idx="406">
                  <c:v>31.509540742338316</c:v>
                </c:pt>
                <c:pt idx="407">
                  <c:v>30.784821305264533</c:v>
                </c:pt>
                <c:pt idx="408">
                  <c:v>30.258920771615305</c:v>
                </c:pt>
                <c:pt idx="409">
                  <c:v>48.133728642613448</c:v>
                </c:pt>
                <c:pt idx="410">
                  <c:v>61.77858068613881</c:v>
                </c:pt>
                <c:pt idx="411">
                  <c:v>32.961315624898887</c:v>
                </c:pt>
                <c:pt idx="412">
                  <c:v>36.280764586636849</c:v>
                </c:pt>
                <c:pt idx="413">
                  <c:v>103.90329330161181</c:v>
                </c:pt>
                <c:pt idx="414">
                  <c:v>325.04540598358767</c:v>
                </c:pt>
                <c:pt idx="415">
                  <c:v>64.832561268527286</c:v>
                </c:pt>
                <c:pt idx="416">
                  <c:v>228.18297966953941</c:v>
                </c:pt>
                <c:pt idx="417">
                  <c:v>145.01133018467362</c:v>
                </c:pt>
                <c:pt idx="418">
                  <c:v>91.723985807353671</c:v>
                </c:pt>
                <c:pt idx="419">
                  <c:v>303.59057821842799</c:v>
                </c:pt>
                <c:pt idx="420">
                  <c:v>99.521798442887899</c:v>
                </c:pt>
                <c:pt idx="421">
                  <c:v>571.30000984411402</c:v>
                </c:pt>
                <c:pt idx="422">
                  <c:v>813.89058985734096</c:v>
                </c:pt>
                <c:pt idx="423">
                  <c:v>315.63173240275495</c:v>
                </c:pt>
                <c:pt idx="424">
                  <c:v>502.19555826152089</c:v>
                </c:pt>
                <c:pt idx="425">
                  <c:v>510.72989120997266</c:v>
                </c:pt>
                <c:pt idx="426">
                  <c:v>474.9539650872735</c:v>
                </c:pt>
                <c:pt idx="427">
                  <c:v>257.79590978544934</c:v>
                </c:pt>
                <c:pt idx="428">
                  <c:v>650.37023495401741</c:v>
                </c:pt>
                <c:pt idx="429">
                  <c:v>280.46615436057886</c:v>
                </c:pt>
                <c:pt idx="430">
                  <c:v>274.01543281028563</c:v>
                </c:pt>
                <c:pt idx="431">
                  <c:v>267.71307785564898</c:v>
                </c:pt>
                <c:pt idx="432">
                  <c:v>829.28146673905383</c:v>
                </c:pt>
                <c:pt idx="433">
                  <c:v>678.03110736566452</c:v>
                </c:pt>
                <c:pt idx="434">
                  <c:v>1277.3966662874786</c:v>
                </c:pt>
                <c:pt idx="435">
                  <c:v>2378.9361334362698</c:v>
                </c:pt>
                <c:pt idx="436">
                  <c:v>1595.0336170904327</c:v>
                </c:pt>
                <c:pt idx="437">
                  <c:v>1167.8773177023106</c:v>
                </c:pt>
                <c:pt idx="438">
                  <c:v>1592.8572935752616</c:v>
                </c:pt>
                <c:pt idx="439">
                  <c:v>845.47149175105631</c:v>
                </c:pt>
                <c:pt idx="440">
                  <c:v>899.87612700607883</c:v>
                </c:pt>
                <c:pt idx="441">
                  <c:v>1204.7666893422927</c:v>
                </c:pt>
                <c:pt idx="442">
                  <c:v>1178.1871312437911</c:v>
                </c:pt>
                <c:pt idx="443">
                  <c:v>3038.1792795398742</c:v>
                </c:pt>
                <c:pt idx="444">
                  <c:v>1477.3831058923615</c:v>
                </c:pt>
                <c:pt idx="445">
                  <c:v>2125.5803063233243</c:v>
                </c:pt>
                <c:pt idx="446">
                  <c:v>1474.1529531708904</c:v>
                </c:pt>
                <c:pt idx="447">
                  <c:v>1421.4964082663316</c:v>
                </c:pt>
                <c:pt idx="448">
                  <c:v>1882.3961094766903</c:v>
                </c:pt>
                <c:pt idx="449">
                  <c:v>4307.5144271249965</c:v>
                </c:pt>
                <c:pt idx="450">
                  <c:v>1242.4700378258096</c:v>
                </c:pt>
                <c:pt idx="451">
                  <c:v>1213.8932269558163</c:v>
                </c:pt>
                <c:pt idx="452">
                  <c:v>1185.9736827358324</c:v>
                </c:pt>
                <c:pt idx="453">
                  <c:v>2154.3681618397118</c:v>
                </c:pt>
                <c:pt idx="454">
                  <c:v>1212.2487689764091</c:v>
                </c:pt>
                <c:pt idx="455">
                  <c:v>1184.3670472899521</c:v>
                </c:pt>
                <c:pt idx="456">
                  <c:v>1936.952310098412</c:v>
                </c:pt>
                <c:pt idx="457">
                  <c:v>1193.632082199297</c:v>
                </c:pt>
                <c:pt idx="458">
                  <c:v>1166.1785443087128</c:v>
                </c:pt>
                <c:pt idx="459">
                  <c:v>1139.3564377896125</c:v>
                </c:pt>
                <c:pt idx="460">
                  <c:v>1113.1512397204513</c:v>
                </c:pt>
                <c:pt idx="461">
                  <c:v>1087.5487612068807</c:v>
                </c:pt>
                <c:pt idx="462">
                  <c:v>1062.535139699123</c:v>
                </c:pt>
                <c:pt idx="463">
                  <c:v>1038.0968314860429</c:v>
                </c:pt>
                <c:pt idx="464">
                  <c:v>1014.2206043618639</c:v>
                </c:pt>
                <c:pt idx="465">
                  <c:v>990.89353046154099</c:v>
                </c:pt>
                <c:pt idx="466">
                  <c:v>968.10297926092574</c:v>
                </c:pt>
                <c:pt idx="467">
                  <c:v>945.83661073792427</c:v>
                </c:pt>
                <c:pt idx="468">
                  <c:v>924.08236869095208</c:v>
                </c:pt>
                <c:pt idx="469">
                  <c:v>1212.1890202628547</c:v>
                </c:pt>
                <c:pt idx="470">
                  <c:v>1046.6794705717518</c:v>
                </c:pt>
                <c:pt idx="471">
                  <c:v>2817.7528427632324</c:v>
                </c:pt>
                <c:pt idx="472">
                  <c:v>3297.195653983264</c:v>
                </c:pt>
                <c:pt idx="473">
                  <c:v>2078.3401871391543</c:v>
                </c:pt>
                <c:pt idx="474">
                  <c:v>1338.7528458560748</c:v>
                </c:pt>
                <c:pt idx="475">
                  <c:v>1364.2412107135751</c:v>
                </c:pt>
                <c:pt idx="476">
                  <c:v>1238.3976302118069</c:v>
                </c:pt>
                <c:pt idx="477">
                  <c:v>3494.0168685992676</c:v>
                </c:pt>
                <c:pt idx="478">
                  <c:v>2109.8905841598889</c:v>
                </c:pt>
                <c:pt idx="479">
                  <c:v>1383.3183772108434</c:v>
                </c:pt>
                <c:pt idx="480">
                  <c:v>1345.1101134928722</c:v>
                </c:pt>
                <c:pt idx="481">
                  <c:v>1314.1725808825361</c:v>
                </c:pt>
                <c:pt idx="482">
                  <c:v>1283.9466115222378</c:v>
                </c:pt>
                <c:pt idx="483">
                  <c:v>1254.4158394572262</c:v>
                </c:pt>
                <c:pt idx="484">
                  <c:v>1248.5975238215983</c:v>
                </c:pt>
                <c:pt idx="485">
                  <c:v>1199.2529411205007</c:v>
                </c:pt>
                <c:pt idx="486">
                  <c:v>2376.9388505824636</c:v>
                </c:pt>
                <c:pt idx="487">
                  <c:v>1831.7609879749643</c:v>
                </c:pt>
                <c:pt idx="488">
                  <c:v>3946.9566822719548</c:v>
                </c:pt>
                <c:pt idx="489">
                  <c:v>2404.4467747220278</c:v>
                </c:pt>
                <c:pt idx="490">
                  <c:v>1600.6458670047889</c:v>
                </c:pt>
                <c:pt idx="491">
                  <c:v>2663.1781482241431</c:v>
                </c:pt>
                <c:pt idx="492">
                  <c:v>2355.0926291226269</c:v>
                </c:pt>
                <c:pt idx="493">
                  <c:v>3432.0947859211087</c:v>
                </c:pt>
                <c:pt idx="494">
                  <c:v>1889.1766495075833</c:v>
                </c:pt>
                <c:pt idx="495">
                  <c:v>1876.4920381766158</c:v>
                </c:pt>
                <c:pt idx="496">
                  <c:v>2563.2685245458661</c:v>
                </c:pt>
                <c:pt idx="497">
                  <c:v>1659.1960451956479</c:v>
                </c:pt>
                <c:pt idx="498">
                  <c:v>2042.1160638503145</c:v>
                </c:pt>
                <c:pt idx="499">
                  <c:v>2978.502930429665</c:v>
                </c:pt>
                <c:pt idx="500">
                  <c:v>2931.7502259536936</c:v>
                </c:pt>
                <c:pt idx="501">
                  <c:v>2734.6239032317362</c:v>
                </c:pt>
                <c:pt idx="502">
                  <c:v>1787.0366598459736</c:v>
                </c:pt>
                <c:pt idx="503">
                  <c:v>3845.8727942378214</c:v>
                </c:pt>
                <c:pt idx="504">
                  <c:v>2368.2199492072837</c:v>
                </c:pt>
                <c:pt idx="505">
                  <c:v>3804.0067465288894</c:v>
                </c:pt>
                <c:pt idx="506">
                  <c:v>2152.5185822365024</c:v>
                </c:pt>
                <c:pt idx="507">
                  <c:v>1948.7580122709151</c:v>
                </c:pt>
                <c:pt idx="508">
                  <c:v>2000.1535806014967</c:v>
                </c:pt>
                <c:pt idx="509">
                  <c:v>1897.5714260664724</c:v>
                </c:pt>
                <c:pt idx="510">
                  <c:v>2134.8772558217756</c:v>
                </c:pt>
                <c:pt idx="511">
                  <c:v>1809.6397184972807</c:v>
                </c:pt>
                <c:pt idx="512">
                  <c:v>3933.2757746397524</c:v>
                </c:pt>
                <c:pt idx="513">
                  <c:v>1964.0853470757897</c:v>
                </c:pt>
                <c:pt idx="514">
                  <c:v>1860.922647444095</c:v>
                </c:pt>
                <c:pt idx="515">
                  <c:v>1818.1214265528808</c:v>
                </c:pt>
                <c:pt idx="516">
                  <c:v>1776.3046337421645</c:v>
                </c:pt>
                <c:pt idx="517">
                  <c:v>1735.4496271660951</c:v>
                </c:pt>
                <c:pt idx="518">
                  <c:v>1932.542300267462</c:v>
                </c:pt>
                <c:pt idx="519">
                  <c:v>1717.4676600719927</c:v>
                </c:pt>
                <c:pt idx="520">
                  <c:v>2358.936180020552</c:v>
                </c:pt>
                <c:pt idx="521">
                  <c:v>2032.5556607284377</c:v>
                </c:pt>
                <c:pt idx="522">
                  <c:v>2141.0526042972551</c:v>
                </c:pt>
                <c:pt idx="523">
                  <c:v>1989.4711145163185</c:v>
                </c:pt>
                <c:pt idx="524">
                  <c:v>1642.1640463573544</c:v>
                </c:pt>
                <c:pt idx="525">
                  <c:v>1865.6784843624612</c:v>
                </c:pt>
                <c:pt idx="526">
                  <c:v>1757.572130609112</c:v>
                </c:pt>
                <c:pt idx="527">
                  <c:v>1565.4651370257395</c:v>
                </c:pt>
                <c:pt idx="528">
                  <c:v>1529.4594388741473</c:v>
                </c:pt>
                <c:pt idx="529">
                  <c:v>2224.4000332515766</c:v>
                </c:pt>
                <c:pt idx="530">
                  <c:v>2415.6307791996815</c:v>
                </c:pt>
                <c:pt idx="531">
                  <c:v>2206.7845789776334</c:v>
                </c:pt>
                <c:pt idx="532">
                  <c:v>1947.0138924166708</c:v>
                </c:pt>
                <c:pt idx="533">
                  <c:v>1638.0909270937389</c:v>
                </c:pt>
                <c:pt idx="534">
                  <c:v>1749.5011691064067</c:v>
                </c:pt>
                <c:pt idx="535">
                  <c:v>2025.5594929277479</c:v>
                </c:pt>
                <c:pt idx="536">
                  <c:v>1523.9143514598143</c:v>
                </c:pt>
                <c:pt idx="537">
                  <c:v>1488.8643213762382</c:v>
                </c:pt>
                <c:pt idx="538">
                  <c:v>1454.6204419845847</c:v>
                </c:pt>
                <c:pt idx="539">
                  <c:v>1421.1641718189394</c:v>
                </c:pt>
                <c:pt idx="540">
                  <c:v>1388.4773958671037</c:v>
                </c:pt>
                <c:pt idx="541">
                  <c:v>1356.5424157621603</c:v>
                </c:pt>
                <c:pt idx="542">
                  <c:v>2609.5356249433971</c:v>
                </c:pt>
                <c:pt idx="543">
                  <c:v>1583.0775027664065</c:v>
                </c:pt>
                <c:pt idx="544">
                  <c:v>2139.5499522507803</c:v>
                </c:pt>
                <c:pt idx="545">
                  <c:v>2435.9082545181968</c:v>
                </c:pt>
                <c:pt idx="546">
                  <c:v>1469.3810921967224</c:v>
                </c:pt>
                <c:pt idx="547">
                  <c:v>2002.460879226514</c:v>
                </c:pt>
                <c:pt idx="548">
                  <c:v>1449.348657499193</c:v>
                </c:pt>
                <c:pt idx="549">
                  <c:v>1469.2274742956879</c:v>
                </c:pt>
                <c:pt idx="550">
                  <c:v>1473.7577395291096</c:v>
                </c:pt>
                <c:pt idx="551">
                  <c:v>1362.9993275901004</c:v>
                </c:pt>
                <c:pt idx="552">
                  <c:v>1331.6503430555281</c:v>
                </c:pt>
                <c:pt idx="553">
                  <c:v>1301.0223851652506</c:v>
                </c:pt>
                <c:pt idx="554">
                  <c:v>1300.2141579139727</c:v>
                </c:pt>
                <c:pt idx="555">
                  <c:v>1244.3130844966615</c:v>
                </c:pt>
                <c:pt idx="556">
                  <c:v>1533.8797195234249</c:v>
                </c:pt>
                <c:pt idx="557">
                  <c:v>1279.0903109969115</c:v>
                </c:pt>
                <c:pt idx="558">
                  <c:v>3257.4448862321296</c:v>
                </c:pt>
                <c:pt idx="559">
                  <c:v>2071.1298496772179</c:v>
                </c:pt>
                <c:pt idx="560">
                  <c:v>2049.9777226660681</c:v>
                </c:pt>
                <c:pt idx="561">
                  <c:v>1392.2376962232845</c:v>
                </c:pt>
                <c:pt idx="562">
                  <c:v>1360.2162292101489</c:v>
                </c:pt>
                <c:pt idx="563">
                  <c:v>1390.2903513610393</c:v>
                </c:pt>
                <c:pt idx="564">
                  <c:v>1303.4523824466748</c:v>
                </c:pt>
                <c:pt idx="565">
                  <c:v>1273.4729776504012</c:v>
                </c:pt>
                <c:pt idx="566">
                  <c:v>1244.1830991644417</c:v>
                </c:pt>
                <c:pt idx="567">
                  <c:v>1219.3975183574596</c:v>
                </c:pt>
                <c:pt idx="568">
                  <c:v>1512.0218542210521</c:v>
                </c:pt>
                <c:pt idx="569">
                  <c:v>1188.3946409590367</c:v>
                </c:pt>
                <c:pt idx="570">
                  <c:v>1161.0615642169789</c:v>
                </c:pt>
                <c:pt idx="571">
                  <c:v>1347.9400115153255</c:v>
                </c:pt>
                <c:pt idx="572">
                  <c:v>2353.7023248965234</c:v>
                </c:pt>
                <c:pt idx="573">
                  <c:v>1371.7263108350578</c:v>
                </c:pt>
                <c:pt idx="574">
                  <c:v>1395.4629029960893</c:v>
                </c:pt>
                <c:pt idx="575">
                  <c:v>3104.8844202857936</c:v>
                </c:pt>
                <c:pt idx="576">
                  <c:v>3017.6861360707417</c:v>
                </c:pt>
                <c:pt idx="577">
                  <c:v>2174.4534709422692</c:v>
                </c:pt>
                <c:pt idx="578">
                  <c:v>1454.3493625446331</c:v>
                </c:pt>
                <c:pt idx="579">
                  <c:v>1665.8173920047072</c:v>
                </c:pt>
                <c:pt idx="580">
                  <c:v>3301.9132913753851</c:v>
                </c:pt>
                <c:pt idx="581">
                  <c:v>1949.2129597463959</c:v>
                </c:pt>
                <c:pt idx="582">
                  <c:v>1810.15201388284</c:v>
                </c:pt>
                <c:pt idx="583">
                  <c:v>4749.7818520954188</c:v>
                </c:pt>
                <c:pt idx="584">
                  <c:v>1844.4177514684538</c:v>
                </c:pt>
                <c:pt idx="585">
                  <c:v>2273.8899503215648</c:v>
                </c:pt>
                <c:pt idx="586">
                  <c:v>1699.2272088914854</c:v>
                </c:pt>
                <c:pt idx="587">
                  <c:v>1624.0227864579811</c:v>
                </c:pt>
                <c:pt idx="588">
                  <c:v>1733.8613710381014</c:v>
                </c:pt>
                <c:pt idx="589">
                  <c:v>2013.6770918386244</c:v>
                </c:pt>
                <c:pt idx="590">
                  <c:v>1598.7364563527135</c:v>
                </c:pt>
                <c:pt idx="591">
                  <c:v>1529.5556479600427</c:v>
                </c:pt>
                <c:pt idx="592">
                  <c:v>1857.8693285823351</c:v>
                </c:pt>
                <c:pt idx="593">
                  <c:v>1489.5455892139541</c:v>
                </c:pt>
                <c:pt idx="594">
                  <c:v>1455.2860406620332</c:v>
                </c:pt>
                <c:pt idx="595">
                  <c:v>1421.8144617268063</c:v>
                </c:pt>
                <c:pt idx="596">
                  <c:v>1389.11272910709</c:v>
                </c:pt>
                <c:pt idx="597">
                  <c:v>1473.6787659661845</c:v>
                </c:pt>
                <c:pt idx="598">
                  <c:v>1403.9148678373945</c:v>
                </c:pt>
                <c:pt idx="599">
                  <c:v>1310.7634690976174</c:v>
                </c:pt>
                <c:pt idx="600">
                  <c:v>1280.6159093083718</c:v>
                </c:pt>
                <c:pt idx="601">
                  <c:v>1251.1617433942795</c:v>
                </c:pt>
                <c:pt idx="602">
                  <c:v>1222.3850232962111</c:v>
                </c:pt>
                <c:pt idx="603">
                  <c:v>1194.2701677603982</c:v>
                </c:pt>
                <c:pt idx="604">
                  <c:v>3142.2403724426927</c:v>
                </c:pt>
                <c:pt idx="605">
                  <c:v>2135.1426477868295</c:v>
                </c:pt>
                <c:pt idx="606">
                  <c:v>1671.911608899225</c:v>
                </c:pt>
                <c:pt idx="607">
                  <c:v>1411.2393234854176</c:v>
                </c:pt>
                <c:pt idx="608">
                  <c:v>1320.17852143711</c:v>
                </c:pt>
                <c:pt idx="609">
                  <c:v>1289.8144154440567</c:v>
                </c:pt>
                <c:pt idx="610">
                  <c:v>1364.1381843786448</c:v>
                </c:pt>
                <c:pt idx="611">
                  <c:v>1563.0147545533596</c:v>
                </c:pt>
                <c:pt idx="612">
                  <c:v>1238.4396848252777</c:v>
                </c:pt>
                <c:pt idx="613">
                  <c:v>1209.9555720742965</c:v>
                </c:pt>
                <c:pt idx="614">
                  <c:v>1182.1265939165878</c:v>
                </c:pt>
                <c:pt idx="615">
                  <c:v>1154.9376822565064</c:v>
                </c:pt>
                <c:pt idx="616">
                  <c:v>1128.3741155646067</c:v>
                </c:pt>
                <c:pt idx="617">
                  <c:v>1102.4215109066206</c:v>
                </c:pt>
                <c:pt idx="618">
                  <c:v>1077.0658161557685</c:v>
                </c:pt>
                <c:pt idx="619">
                  <c:v>1052.2933023841856</c:v>
                </c:pt>
                <c:pt idx="620">
                  <c:v>1028.0905564293494</c:v>
                </c:pt>
                <c:pt idx="621">
                  <c:v>1004.4444736314745</c:v>
                </c:pt>
                <c:pt idx="622">
                  <c:v>981.34225073795062</c:v>
                </c:pt>
                <c:pt idx="623">
                  <c:v>958.77137897097759</c:v>
                </c:pt>
                <c:pt idx="624">
                  <c:v>936.71963725464491</c:v>
                </c:pt>
                <c:pt idx="625">
                  <c:v>915.17508559778821</c:v>
                </c:pt>
                <c:pt idx="626">
                  <c:v>894.12605862903911</c:v>
                </c:pt>
                <c:pt idx="627">
                  <c:v>1174.9683255270245</c:v>
                </c:pt>
                <c:pt idx="628">
                  <c:v>1102.8807306557455</c:v>
                </c:pt>
                <c:pt idx="629">
                  <c:v>1095.4243122846901</c:v>
                </c:pt>
                <c:pt idx="630">
                  <c:v>898.32910747046822</c:v>
                </c:pt>
                <c:pt idx="631">
                  <c:v>862.38186690686825</c:v>
                </c:pt>
                <c:pt idx="632">
                  <c:v>955.39238947199317</c:v>
                </c:pt>
                <c:pt idx="633">
                  <c:v>1201.0260984506406</c:v>
                </c:pt>
                <c:pt idx="634">
                  <c:v>861.97915135103221</c:v>
                </c:pt>
                <c:pt idx="635">
                  <c:v>829.24419263171433</c:v>
                </c:pt>
                <c:pt idx="636">
                  <c:v>810.17157620118462</c:v>
                </c:pt>
                <c:pt idx="637">
                  <c:v>791.53762994855765</c:v>
                </c:pt>
                <c:pt idx="638">
                  <c:v>785.92043736819528</c:v>
                </c:pt>
                <c:pt idx="639">
                  <c:v>756.69159387214324</c:v>
                </c:pt>
                <c:pt idx="640">
                  <c:v>1164.2705680304682</c:v>
                </c:pt>
                <c:pt idx="641">
                  <c:v>1540.4704197814042</c:v>
                </c:pt>
                <c:pt idx="642">
                  <c:v>1846.7352909737826</c:v>
                </c:pt>
                <c:pt idx="643">
                  <c:v>885.05696724988229</c:v>
                </c:pt>
                <c:pt idx="644">
                  <c:v>864.70065700313489</c:v>
                </c:pt>
                <c:pt idx="645">
                  <c:v>1281.9257488421174</c:v>
                </c:pt>
                <c:pt idx="646">
                  <c:v>863.25189924535891</c:v>
                </c:pt>
                <c:pt idx="647">
                  <c:v>864.10519459271063</c:v>
                </c:pt>
                <c:pt idx="648">
                  <c:v>1284.0982791985264</c:v>
                </c:pt>
                <c:pt idx="649">
                  <c:v>860.94390633965725</c:v>
                </c:pt>
                <c:pt idx="650">
                  <c:v>828.43604673319896</c:v>
                </c:pt>
                <c:pt idx="651">
                  <c:v>809.38201765833526</c:v>
                </c:pt>
                <c:pt idx="652">
                  <c:v>790.76623125219373</c:v>
                </c:pt>
                <c:pt idx="653">
                  <c:v>772.57860793339307</c:v>
                </c:pt>
                <c:pt idx="654">
                  <c:v>754.80929995092515</c:v>
                </c:pt>
                <c:pt idx="655">
                  <c:v>737.44868605205397</c:v>
                </c:pt>
                <c:pt idx="656">
                  <c:v>720.48736627285678</c:v>
                </c:pt>
                <c:pt idx="657">
                  <c:v>703.91615684858095</c:v>
                </c:pt>
                <c:pt idx="658">
                  <c:v>687.72608524106352</c:v>
                </c:pt>
                <c:pt idx="659">
                  <c:v>671.90838528051904</c:v>
                </c:pt>
                <c:pt idx="660">
                  <c:v>656.45449241906715</c:v>
                </c:pt>
                <c:pt idx="661">
                  <c:v>641.35603909342865</c:v>
                </c:pt>
                <c:pt idx="662">
                  <c:v>626.60485019427983</c:v>
                </c:pt>
                <c:pt idx="663">
                  <c:v>612.19293863981147</c:v>
                </c:pt>
                <c:pt idx="664">
                  <c:v>598.11250105109571</c:v>
                </c:pt>
                <c:pt idx="665">
                  <c:v>584.3559135269204</c:v>
                </c:pt>
                <c:pt idx="666">
                  <c:v>570.91572751580134</c:v>
                </c:pt>
                <c:pt idx="667">
                  <c:v>557.78466578293785</c:v>
                </c:pt>
                <c:pt idx="668">
                  <c:v>544.9556184699303</c:v>
                </c:pt>
                <c:pt idx="669">
                  <c:v>532.42163924512181</c:v>
                </c:pt>
                <c:pt idx="670">
                  <c:v>520.17594154248422</c:v>
                </c:pt>
                <c:pt idx="671">
                  <c:v>508.21189488700696</c:v>
                </c:pt>
                <c:pt idx="672">
                  <c:v>496.52302130460578</c:v>
                </c:pt>
                <c:pt idx="673">
                  <c:v>485.10299181459982</c:v>
                </c:pt>
                <c:pt idx="674">
                  <c:v>473.94562300286412</c:v>
                </c:pt>
                <c:pt idx="675">
                  <c:v>463.04487367379818</c:v>
                </c:pt>
                <c:pt idx="676">
                  <c:v>452.39484157930087</c:v>
                </c:pt>
                <c:pt idx="677">
                  <c:v>441.98976022297688</c:v>
                </c:pt>
                <c:pt idx="678">
                  <c:v>431.82399573784841</c:v>
                </c:pt>
                <c:pt idx="679">
                  <c:v>421.89204383587781</c:v>
                </c:pt>
                <c:pt idx="680">
                  <c:v>412.18852682765271</c:v>
                </c:pt>
                <c:pt idx="681">
                  <c:v>402.70819071061658</c:v>
                </c:pt>
                <c:pt idx="682">
                  <c:v>393.44590232427242</c:v>
                </c:pt>
                <c:pt idx="683">
                  <c:v>384.3966465708142</c:v>
                </c:pt>
                <c:pt idx="684">
                  <c:v>375.55552369968541</c:v>
                </c:pt>
                <c:pt idx="685">
                  <c:v>366.91774665459258</c:v>
                </c:pt>
                <c:pt idx="686">
                  <c:v>358.47863848153702</c:v>
                </c:pt>
                <c:pt idx="687">
                  <c:v>350.23362979646168</c:v>
                </c:pt>
                <c:pt idx="688">
                  <c:v>342.17825631114306</c:v>
                </c:pt>
                <c:pt idx="689">
                  <c:v>334.30815641598679</c:v>
                </c:pt>
                <c:pt idx="690">
                  <c:v>326.61906881841918</c:v>
                </c:pt>
                <c:pt idx="691">
                  <c:v>319.10683023559545</c:v>
                </c:pt>
                <c:pt idx="692">
                  <c:v>311.7673731401768</c:v>
                </c:pt>
                <c:pt idx="693">
                  <c:v>304.59672355795277</c:v>
                </c:pt>
                <c:pt idx="694">
                  <c:v>297.59099891611982</c:v>
                </c:pt>
                <c:pt idx="695">
                  <c:v>290.74640594104903</c:v>
                </c:pt>
                <c:pt idx="696">
                  <c:v>284.05923860440492</c:v>
                </c:pt>
                <c:pt idx="697">
                  <c:v>277.52587611650358</c:v>
                </c:pt>
                <c:pt idx="698">
                  <c:v>271.14278096582404</c:v>
                </c:pt>
                <c:pt idx="699">
                  <c:v>264.90649700361013</c:v>
                </c:pt>
                <c:pt idx="700">
                  <c:v>258.81364757252709</c:v>
                </c:pt>
                <c:pt idx="701">
                  <c:v>252.86093367835892</c:v>
                </c:pt>
                <c:pt idx="702">
                  <c:v>247.04513220375668</c:v>
                </c:pt>
                <c:pt idx="703">
                  <c:v>241.3630941630702</c:v>
                </c:pt>
                <c:pt idx="704">
                  <c:v>235.81174299731964</c:v>
                </c:pt>
                <c:pt idx="705">
                  <c:v>230.38807290838125</c:v>
                </c:pt>
                <c:pt idx="706">
                  <c:v>225.08914723148851</c:v>
                </c:pt>
                <c:pt idx="707">
                  <c:v>219.91209684516429</c:v>
                </c:pt>
                <c:pt idx="708">
                  <c:v>214.85411861772553</c:v>
                </c:pt>
                <c:pt idx="709">
                  <c:v>209.91247388951783</c:v>
                </c:pt>
                <c:pt idx="710">
                  <c:v>205.08448699005893</c:v>
                </c:pt>
                <c:pt idx="711">
                  <c:v>200.36754378928757</c:v>
                </c:pt>
                <c:pt idx="712">
                  <c:v>195.75909028213394</c:v>
                </c:pt>
                <c:pt idx="713">
                  <c:v>191.25663120564479</c:v>
                </c:pt>
                <c:pt idx="714">
                  <c:v>186.85772868791503</c:v>
                </c:pt>
                <c:pt idx="715">
                  <c:v>182.56000092809299</c:v>
                </c:pt>
                <c:pt idx="716">
                  <c:v>178.36112090674686</c:v>
                </c:pt>
                <c:pt idx="717">
                  <c:v>174.25881512589172</c:v>
                </c:pt>
                <c:pt idx="718">
                  <c:v>170.25086237799619</c:v>
                </c:pt>
                <c:pt idx="719">
                  <c:v>166.33509254330227</c:v>
                </c:pt>
                <c:pt idx="720">
                  <c:v>162.50938541480633</c:v>
                </c:pt>
                <c:pt idx="721">
                  <c:v>158.77166955026578</c:v>
                </c:pt>
                <c:pt idx="722">
                  <c:v>155.11992115060968</c:v>
                </c:pt>
                <c:pt idx="723">
                  <c:v>151.55216296414562</c:v>
                </c:pt>
                <c:pt idx="724">
                  <c:v>148.06646321597029</c:v>
                </c:pt>
                <c:pt idx="725">
                  <c:v>144.66093456200295</c:v>
                </c:pt>
                <c:pt idx="726">
                  <c:v>141.33373306707693</c:v>
                </c:pt>
                <c:pt idx="727">
                  <c:v>138.08305720653416</c:v>
                </c:pt>
                <c:pt idx="728">
                  <c:v>134.90714689078388</c:v>
                </c:pt>
                <c:pt idx="729">
                  <c:v>131.8042995593766</c:v>
                </c:pt>
                <c:pt idx="730">
                  <c:v>138.10424328899867</c:v>
                </c:pt>
                <c:pt idx="731">
                  <c:v>161.23763020440424</c:v>
                </c:pt>
                <c:pt idx="732">
                  <c:v>127.30491179848416</c:v>
                </c:pt>
                <c:pt idx="733">
                  <c:v>124.37689882711899</c:v>
                </c:pt>
                <c:pt idx="734">
                  <c:v>121.51623015409525</c:v>
                </c:pt>
                <c:pt idx="735">
                  <c:v>118.72135686055108</c:v>
                </c:pt>
                <c:pt idx="736">
                  <c:v>115.9907656527584</c:v>
                </c:pt>
                <c:pt idx="737">
                  <c:v>113.32297804274495</c:v>
                </c:pt>
                <c:pt idx="738">
                  <c:v>114.75290178932654</c:v>
                </c:pt>
                <c:pt idx="739">
                  <c:v>108.57905266542573</c:v>
                </c:pt>
                <c:pt idx="740">
                  <c:v>106.08173445412093</c:v>
                </c:pt>
                <c:pt idx="741">
                  <c:v>103.64185456167618</c:v>
                </c:pt>
                <c:pt idx="742">
                  <c:v>101.25809190675761</c:v>
                </c:pt>
                <c:pt idx="743">
                  <c:v>98.929155792902193</c:v>
                </c:pt>
                <c:pt idx="744">
                  <c:v>96.653785209665443</c:v>
                </c:pt>
                <c:pt idx="745">
                  <c:v>94.430748149843126</c:v>
                </c:pt>
                <c:pt idx="746">
                  <c:v>101.63766709241131</c:v>
                </c:pt>
                <c:pt idx="747">
                  <c:v>91.093108698937485</c:v>
                </c:pt>
                <c:pt idx="748">
                  <c:v>113.47495744402035</c:v>
                </c:pt>
                <c:pt idx="749">
                  <c:v>336.81326814295591</c:v>
                </c:pt>
                <c:pt idx="750">
                  <c:v>423.23665731752772</c:v>
                </c:pt>
                <c:pt idx="751">
                  <c:v>138.33665206039453</c:v>
                </c:pt>
                <c:pt idx="752">
                  <c:v>135.15490906300545</c:v>
                </c:pt>
                <c:pt idx="753">
                  <c:v>132.04634615455635</c:v>
                </c:pt>
                <c:pt idx="754">
                  <c:v>129.00928019300156</c:v>
                </c:pt>
                <c:pt idx="755">
                  <c:v>126.0420667485625</c:v>
                </c:pt>
                <c:pt idx="756">
                  <c:v>123.14309921334556</c:v>
                </c:pt>
                <c:pt idx="757">
                  <c:v>150.74610092977005</c:v>
                </c:pt>
                <c:pt idx="758">
                  <c:v>120.43783755405558</c:v>
                </c:pt>
                <c:pt idx="759">
                  <c:v>117.66776729031231</c:v>
                </c:pt>
                <c:pt idx="760">
                  <c:v>114.96140864263511</c:v>
                </c:pt>
                <c:pt idx="761">
                  <c:v>112.31729624385454</c:v>
                </c:pt>
                <c:pt idx="762">
                  <c:v>109.7339984302459</c:v>
                </c:pt>
                <c:pt idx="763">
                  <c:v>107.21011646635024</c:v>
                </c:pt>
                <c:pt idx="764">
                  <c:v>104.74428378762414</c:v>
                </c:pt>
                <c:pt idx="765">
                  <c:v>102.3351652605088</c:v>
                </c:pt>
                <c:pt idx="766">
                  <c:v>99.981456459517105</c:v>
                </c:pt>
                <c:pt idx="767">
                  <c:v>97.681882960948187</c:v>
                </c:pt>
                <c:pt idx="768">
                  <c:v>95.435199652846393</c:v>
                </c:pt>
                <c:pt idx="769">
                  <c:v>109.47104149729766</c:v>
                </c:pt>
                <c:pt idx="770">
                  <c:v>197.68925858941799</c:v>
                </c:pt>
                <c:pt idx="771">
                  <c:v>171.17567767209493</c:v>
                </c:pt>
                <c:pt idx="772">
                  <c:v>166.68880344791359</c:v>
                </c:pt>
                <c:pt idx="773">
                  <c:v>108.94779538295545</c:v>
                </c:pt>
                <c:pt idx="774">
                  <c:v>106.44199608914751</c:v>
                </c:pt>
                <c:pt idx="775">
                  <c:v>103.99383017909709</c:v>
                </c:pt>
                <c:pt idx="776">
                  <c:v>101.60197208497786</c:v>
                </c:pt>
                <c:pt idx="777">
                  <c:v>99.265126727023372</c:v>
                </c:pt>
                <c:pt idx="778">
                  <c:v>96.98202881230182</c:v>
                </c:pt>
                <c:pt idx="779">
                  <c:v>94.75144214961891</c:v>
                </c:pt>
                <c:pt idx="780">
                  <c:v>92.572158980177662</c:v>
                </c:pt>
                <c:pt idx="781">
                  <c:v>90.442999323633586</c:v>
                </c:pt>
                <c:pt idx="782">
                  <c:v>88.362810339190005</c:v>
                </c:pt>
                <c:pt idx="783">
                  <c:v>86.330465701388647</c:v>
                </c:pt>
                <c:pt idx="784">
                  <c:v>178.44421128491521</c:v>
                </c:pt>
                <c:pt idx="785">
                  <c:v>794.88444941607747</c:v>
                </c:pt>
                <c:pt idx="786">
                  <c:v>1358.0840029999476</c:v>
                </c:pt>
                <c:pt idx="787">
                  <c:v>590.92020645810669</c:v>
                </c:pt>
                <c:pt idx="788">
                  <c:v>453.166068427298</c:v>
                </c:pt>
                <c:pt idx="789">
                  <c:v>495.90376349744139</c:v>
                </c:pt>
                <c:pt idx="790">
                  <c:v>300.69412378594109</c:v>
                </c:pt>
                <c:pt idx="791">
                  <c:v>1144.5498081437729</c:v>
                </c:pt>
                <c:pt idx="792">
                  <c:v>672.82653035184114</c:v>
                </c:pt>
                <c:pt idx="793">
                  <c:v>2170.8673208916457</c:v>
                </c:pt>
                <c:pt idx="794">
                  <c:v>520.06315429165761</c:v>
                </c:pt>
                <c:pt idx="795">
                  <c:v>508.10170174294944</c:v>
                </c:pt>
                <c:pt idx="796">
                  <c:v>496.41536260286159</c:v>
                </c:pt>
                <c:pt idx="797">
                  <c:v>484.99780926299576</c:v>
                </c:pt>
                <c:pt idx="798">
                  <c:v>1787.7003968118051</c:v>
                </c:pt>
                <c:pt idx="799">
                  <c:v>747.25977965340405</c:v>
                </c:pt>
                <c:pt idx="800">
                  <c:v>899.16969217554117</c:v>
                </c:pt>
                <c:pt idx="801">
                  <c:v>1977.2993695916032</c:v>
                </c:pt>
                <c:pt idx="802">
                  <c:v>691.01039354620855</c:v>
                </c:pt>
                <c:pt idx="803">
                  <c:v>788.59204480469577</c:v>
                </c:pt>
                <c:pt idx="804">
                  <c:v>668.94528912655642</c:v>
                </c:pt>
                <c:pt idx="805">
                  <c:v>856.82220995819819</c:v>
                </c:pt>
                <c:pt idx="806">
                  <c:v>752.23785635765819</c:v>
                </c:pt>
                <c:pt idx="807">
                  <c:v>730.89279942516885</c:v>
                </c:pt>
                <c:pt idx="808">
                  <c:v>864.71428970786428</c:v>
                </c:pt>
                <c:pt idx="809">
                  <c:v>3687.4773771906216</c:v>
                </c:pt>
                <c:pt idx="810">
                  <c:v>1220.9588369691917</c:v>
                </c:pt>
                <c:pt idx="811">
                  <c:v>1777.4557785807356</c:v>
                </c:pt>
                <c:pt idx="812">
                  <c:v>918.8297535027375</c:v>
                </c:pt>
                <c:pt idx="813">
                  <c:v>1445.3702722015416</c:v>
                </c:pt>
                <c:pt idx="814">
                  <c:v>1903.1589996345006</c:v>
                </c:pt>
                <c:pt idx="815">
                  <c:v>966.45470139410929</c:v>
                </c:pt>
                <c:pt idx="816">
                  <c:v>944.22624326204505</c:v>
                </c:pt>
                <c:pt idx="817">
                  <c:v>990.86295710225318</c:v>
                </c:pt>
                <c:pt idx="818">
                  <c:v>1675.2017467135302</c:v>
                </c:pt>
                <c:pt idx="819">
                  <c:v>1258.7660280568994</c:v>
                </c:pt>
                <c:pt idx="820">
                  <c:v>1919.6596555068513</c:v>
                </c:pt>
                <c:pt idx="821">
                  <c:v>1876.0663300179181</c:v>
                </c:pt>
                <c:pt idx="822">
                  <c:v>5115.1351306010793</c:v>
                </c:pt>
                <c:pt idx="823">
                  <c:v>1408.3765020709332</c:v>
                </c:pt>
                <c:pt idx="824">
                  <c:v>1265.229388280145</c:v>
                </c:pt>
                <c:pt idx="825">
                  <c:v>1178.8848202858956</c:v>
                </c:pt>
                <c:pt idx="826">
                  <c:v>1151.7704694193201</c:v>
                </c:pt>
                <c:pt idx="827">
                  <c:v>1125.2797486226755</c:v>
                </c:pt>
                <c:pt idx="828">
                  <c:v>1136.105099257848</c:v>
                </c:pt>
                <c:pt idx="829">
                  <c:v>2261.1934857207198</c:v>
                </c:pt>
                <c:pt idx="830">
                  <c:v>2617.1544219559573</c:v>
                </c:pt>
                <c:pt idx="831">
                  <c:v>3433.4177829090713</c:v>
                </c:pt>
                <c:pt idx="832">
                  <c:v>2110.6230701294185</c:v>
                </c:pt>
                <c:pt idx="833">
                  <c:v>4602.8338461449621</c:v>
                </c:pt>
                <c:pt idx="834">
                  <c:v>3161.3022954662129</c:v>
                </c:pt>
                <c:pt idx="835">
                  <c:v>3322.293108187615</c:v>
                </c:pt>
                <c:pt idx="836">
                  <c:v>2721.1331625721969</c:v>
                </c:pt>
                <c:pt idx="837">
                  <c:v>2450.4181802106295</c:v>
                </c:pt>
                <c:pt idx="838">
                  <c:v>1827.1164746717595</c:v>
                </c:pt>
                <c:pt idx="839">
                  <c:v>2280.966533694851</c:v>
                </c:pt>
                <c:pt idx="840">
                  <c:v>2522.9289124221918</c:v>
                </c:pt>
                <c:pt idx="841">
                  <c:v>2754.3223439678122</c:v>
                </c:pt>
                <c:pt idx="842">
                  <c:v>2506.1481720474985</c:v>
                </c:pt>
                <c:pt idx="843">
                  <c:v>1917.427866700865</c:v>
                </c:pt>
                <c:pt idx="844">
                  <c:v>1793.8914959554729</c:v>
                </c:pt>
                <c:pt idx="845">
                  <c:v>1752.6319915484971</c:v>
                </c:pt>
                <c:pt idx="846">
                  <c:v>2164.4858882697063</c:v>
                </c:pt>
                <c:pt idx="847">
                  <c:v>2305.8085049522647</c:v>
                </c:pt>
                <c:pt idx="848">
                  <c:v>3562.0734249666152</c:v>
                </c:pt>
                <c:pt idx="849">
                  <c:v>7235.0065574734826</c:v>
                </c:pt>
                <c:pt idx="850">
                  <c:v>8234.8312296629701</c:v>
                </c:pt>
                <c:pt idx="851">
                  <c:v>2663.5234768606219</c:v>
                </c:pt>
                <c:pt idx="852">
                  <c:v>2092.3505275885254</c:v>
                </c:pt>
                <c:pt idx="853">
                  <c:v>2044.2264654539888</c:v>
                </c:pt>
                <c:pt idx="854">
                  <c:v>1997.2092567485474</c:v>
                </c:pt>
                <c:pt idx="855">
                  <c:v>1951.2734438433308</c:v>
                </c:pt>
                <c:pt idx="856">
                  <c:v>1906.3941546349342</c:v>
                </c:pt>
                <c:pt idx="857">
                  <c:v>1862.5470890783304</c:v>
                </c:pt>
                <c:pt idx="858">
                  <c:v>1953.455908171735</c:v>
                </c:pt>
                <c:pt idx="859">
                  <c:v>1810.4372828729088</c:v>
                </c:pt>
                <c:pt idx="860">
                  <c:v>1916.9237077547566</c:v>
                </c:pt>
                <c:pt idx="861">
                  <c:v>2014.8815669576145</c:v>
                </c:pt>
                <c:pt idx="862">
                  <c:v>1965.7054675351067</c:v>
                </c:pt>
                <c:pt idx="863">
                  <c:v>1687.9625191929626</c:v>
                </c:pt>
                <c:pt idx="864">
                  <c:v>2429.9769513245042</c:v>
                </c:pt>
                <c:pt idx="865">
                  <c:v>4729.4740873619194</c:v>
                </c:pt>
                <c:pt idx="866">
                  <c:v>2739.3851922278191</c:v>
                </c:pt>
                <c:pt idx="867">
                  <c:v>2358.2294871128288</c:v>
                </c:pt>
                <c:pt idx="868">
                  <c:v>10485.050662894146</c:v>
                </c:pt>
                <c:pt idx="869">
                  <c:v>6046.3135369332394</c:v>
                </c:pt>
                <c:pt idx="870">
                  <c:v>2392.0828216044711</c:v>
                </c:pt>
                <c:pt idx="871">
                  <c:v>3001.2342063564088</c:v>
                </c:pt>
                <c:pt idx="872">
                  <c:v>2118.7256536168179</c:v>
                </c:pt>
                <c:pt idx="873">
                  <c:v>2107.1072752151281</c:v>
                </c:pt>
                <c:pt idx="874">
                  <c:v>2349.4601777606727</c:v>
                </c:pt>
                <c:pt idx="875">
                  <c:v>2004.5625907610795</c:v>
                </c:pt>
                <c:pt idx="876">
                  <c:v>1958.4576511735745</c:v>
                </c:pt>
                <c:pt idx="877">
                  <c:v>1913.4131251965825</c:v>
                </c:pt>
                <c:pt idx="878">
                  <c:v>1869.4046233170611</c:v>
                </c:pt>
                <c:pt idx="879">
                  <c:v>1826.4083169807684</c:v>
                </c:pt>
                <c:pt idx="880">
                  <c:v>1784.4009256902109</c:v>
                </c:pt>
                <c:pt idx="881">
                  <c:v>1942.4521610358386</c:v>
                </c:pt>
                <c:pt idx="882">
                  <c:v>1719.5103030394862</c:v>
                </c:pt>
                <c:pt idx="883">
                  <c:v>1679.9615660695777</c:v>
                </c:pt>
                <c:pt idx="884">
                  <c:v>1641.322450049978</c:v>
                </c:pt>
                <c:pt idx="885">
                  <c:v>1603.5720336988281</c:v>
                </c:pt>
                <c:pt idx="886">
                  <c:v>1566.689876923755</c:v>
                </c:pt>
                <c:pt idx="887">
                  <c:v>1530.6560097545084</c:v>
                </c:pt>
                <c:pt idx="888">
                  <c:v>1551.1005431100336</c:v>
                </c:pt>
                <c:pt idx="889">
                  <c:v>1485.555186486077</c:v>
                </c:pt>
                <c:pt idx="890">
                  <c:v>1751.4568988194756</c:v>
                </c:pt>
                <c:pt idx="891">
                  <c:v>1728.7728402413038</c:v>
                </c:pt>
                <c:pt idx="892">
                  <c:v>1419.5580818398835</c:v>
                </c:pt>
                <c:pt idx="893">
                  <c:v>1386.9082459575661</c:v>
                </c:pt>
                <c:pt idx="894">
                  <c:v>1355.0093563005419</c:v>
                </c:pt>
                <c:pt idx="895">
                  <c:v>1323.8441411056294</c:v>
                </c:pt>
                <c:pt idx="896">
                  <c:v>2340.2909605262212</c:v>
                </c:pt>
                <c:pt idx="897">
                  <c:v>1673.9840790468368</c:v>
                </c:pt>
                <c:pt idx="898">
                  <c:v>2875.7645632647636</c:v>
                </c:pt>
                <c:pt idx="899">
                  <c:v>2638.5705604535624</c:v>
                </c:pt>
                <c:pt idx="900">
                  <c:v>2101.6440153989961</c:v>
                </c:pt>
                <c:pt idx="901">
                  <c:v>1648.1417341592125</c:v>
                </c:pt>
                <c:pt idx="902">
                  <c:v>1886.1349609094127</c:v>
                </c:pt>
                <c:pt idx="903">
                  <c:v>1495.0671038442106</c:v>
                </c:pt>
                <c:pt idx="904">
                  <c:v>1544.7025097530025</c:v>
                </c:pt>
                <c:pt idx="905">
                  <c:v>1509.3965353473577</c:v>
                </c:pt>
                <c:pt idx="906">
                  <c:v>2002.8513851534346</c:v>
                </c:pt>
                <c:pt idx="907">
                  <c:v>2253.5291400228084</c:v>
                </c:pt>
                <c:pt idx="908">
                  <c:v>1742.581452493554</c:v>
                </c:pt>
                <c:pt idx="909">
                  <c:v>1447.4310073904796</c:v>
                </c:pt>
                <c:pt idx="910">
                  <c:v>1439.9669741158848</c:v>
                </c:pt>
                <c:pt idx="911">
                  <c:v>2548.2254436490384</c:v>
                </c:pt>
                <c:pt idx="912">
                  <c:v>4351.1542100963734</c:v>
                </c:pt>
                <c:pt idx="913">
                  <c:v>2681.9702806319824</c:v>
                </c:pt>
                <c:pt idx="914">
                  <c:v>2240.3157520713935</c:v>
                </c:pt>
                <c:pt idx="915">
                  <c:v>2313.7272704246952</c:v>
                </c:pt>
                <c:pt idx="916">
                  <c:v>2606.6263412018111</c:v>
                </c:pt>
                <c:pt idx="917">
                  <c:v>1711.2034184492179</c:v>
                </c:pt>
                <c:pt idx="918">
                  <c:v>1671.8457398248861</c:v>
                </c:pt>
                <c:pt idx="919">
                  <c:v>1883.5347956836517</c:v>
                </c:pt>
                <c:pt idx="920">
                  <c:v>2153.7066810710944</c:v>
                </c:pt>
                <c:pt idx="921">
                  <c:v>3591.3723687088277</c:v>
                </c:pt>
                <c:pt idx="922">
                  <c:v>2387.2088217962255</c:v>
                </c:pt>
                <c:pt idx="923">
                  <c:v>1753.9129702081786</c:v>
                </c:pt>
                <c:pt idx="924">
                  <c:v>2093.2054031118987</c:v>
                </c:pt>
                <c:pt idx="925">
                  <c:v>3638.7720201800012</c:v>
                </c:pt>
                <c:pt idx="926">
                  <c:v>2587.8975893641455</c:v>
                </c:pt>
                <c:pt idx="927">
                  <c:v>3579.4066998415942</c:v>
                </c:pt>
                <c:pt idx="928">
                  <c:v>3451.2705765169799</c:v>
                </c:pt>
                <c:pt idx="929">
                  <c:v>2224.565512860172</c:v>
                </c:pt>
                <c:pt idx="930">
                  <c:v>2147.344320009362</c:v>
                </c:pt>
                <c:pt idx="931">
                  <c:v>2041.3512308718964</c:v>
                </c:pt>
                <c:pt idx="932">
                  <c:v>2172.3338928105759</c:v>
                </c:pt>
                <c:pt idx="933">
                  <c:v>2009.2726633915349</c:v>
                </c:pt>
                <c:pt idx="934">
                  <c:v>1882.6507081942698</c:v>
                </c:pt>
                <c:pt idx="935">
                  <c:v>1953.0983376422519</c:v>
                </c:pt>
                <c:pt idx="936">
                  <c:v>2028.193494495107</c:v>
                </c:pt>
                <c:pt idx="937">
                  <c:v>2442.3644690280121</c:v>
                </c:pt>
                <c:pt idx="938">
                  <c:v>2323.5685351970742</c:v>
                </c:pt>
                <c:pt idx="939">
                  <c:v>3351.3091378600852</c:v>
                </c:pt>
                <c:pt idx="940">
                  <c:v>2295.2193452016982</c:v>
                </c:pt>
                <c:pt idx="941">
                  <c:v>2839.5592900449478</c:v>
                </c:pt>
                <c:pt idx="942">
                  <c:v>1932.8103569997356</c:v>
                </c:pt>
                <c:pt idx="943">
                  <c:v>1940.3829449820628</c:v>
                </c:pt>
                <c:pt idx="944">
                  <c:v>1843.7790866978526</c:v>
                </c:pt>
                <c:pt idx="945">
                  <c:v>1834.0717577171849</c:v>
                </c:pt>
                <c:pt idx="946">
                  <c:v>1738.7094312234833</c:v>
                </c:pt>
                <c:pt idx="947">
                  <c:v>2646.972953167699</c:v>
                </c:pt>
                <c:pt idx="948">
                  <c:v>2045.6297109081913</c:v>
                </c:pt>
                <c:pt idx="949">
                  <c:v>2284.1614994403785</c:v>
                </c:pt>
                <c:pt idx="950">
                  <c:v>1725.2469934641142</c:v>
                </c:pt>
                <c:pt idx="951">
                  <c:v>1685.5663126144395</c:v>
                </c:pt>
                <c:pt idx="952">
                  <c:v>1682.9611906749192</c:v>
                </c:pt>
                <c:pt idx="953">
                  <c:v>2194.1963431676272</c:v>
                </c:pt>
                <c:pt idx="954">
                  <c:v>1622.3722348130116</c:v>
                </c:pt>
                <c:pt idx="955">
                  <c:v>1652.9996413160964</c:v>
                </c:pt>
                <c:pt idx="956">
                  <c:v>2299.3354045786932</c:v>
                </c:pt>
                <c:pt idx="957">
                  <c:v>2523.0080012175904</c:v>
                </c:pt>
                <c:pt idx="958">
                  <c:v>3186.1722110609621</c:v>
                </c:pt>
                <c:pt idx="959">
                  <c:v>1811.1444028135552</c:v>
                </c:pt>
                <c:pt idx="960">
                  <c:v>1674.7404377897021</c:v>
                </c:pt>
                <c:pt idx="961">
                  <c:v>1636.2214077205394</c:v>
                </c:pt>
                <c:pt idx="962">
                  <c:v>1598.5883153429668</c:v>
                </c:pt>
                <c:pt idx="963">
                  <c:v>1561.8207840900782</c:v>
                </c:pt>
                <c:pt idx="964">
                  <c:v>1525.8989060560066</c:v>
                </c:pt>
                <c:pt idx="965">
                  <c:v>1490.8032312167181</c:v>
                </c:pt>
                <c:pt idx="966">
                  <c:v>1739.4125408717321</c:v>
                </c:pt>
                <c:pt idx="967">
                  <c:v>3099.2779960586017</c:v>
                </c:pt>
                <c:pt idx="968">
                  <c:v>2690.778086295828</c:v>
                </c:pt>
                <c:pt idx="969">
                  <c:v>1734.8433068163024</c:v>
                </c:pt>
                <c:pt idx="970">
                  <c:v>2026.1602370647465</c:v>
                </c:pt>
                <c:pt idx="971">
                  <c:v>2155.1285702159639</c:v>
                </c:pt>
                <c:pt idx="972">
                  <c:v>1646.4217103896294</c:v>
                </c:pt>
                <c:pt idx="973">
                  <c:v>1559.600973669752</c:v>
                </c:pt>
                <c:pt idx="974">
                  <c:v>1523.7301512753481</c:v>
                </c:pt>
                <c:pt idx="975">
                  <c:v>1488.6843577960149</c:v>
                </c:pt>
                <c:pt idx="976">
                  <c:v>1454.4446175667065</c:v>
                </c:pt>
                <c:pt idx="977">
                  <c:v>1420.9923913626724</c:v>
                </c:pt>
                <c:pt idx="978">
                  <c:v>1388.3095663613308</c:v>
                </c:pt>
                <c:pt idx="979">
                  <c:v>1551.7259851548163</c:v>
                </c:pt>
                <c:pt idx="980">
                  <c:v>1453.4641513172742</c:v>
                </c:pt>
                <c:pt idx="981">
                  <c:v>1320.430948179915</c:v>
                </c:pt>
                <c:pt idx="982">
                  <c:v>1290.0610363717772</c:v>
                </c:pt>
                <c:pt idx="983">
                  <c:v>1260.3896325352264</c:v>
                </c:pt>
                <c:pt idx="984">
                  <c:v>1409.6966358366556</c:v>
                </c:pt>
                <c:pt idx="985">
                  <c:v>1218.5165257105739</c:v>
                </c:pt>
                <c:pt idx="986">
                  <c:v>1190.4906456192305</c:v>
                </c:pt>
                <c:pt idx="987">
                  <c:v>1163.1093607699884</c:v>
                </c:pt>
                <c:pt idx="988">
                  <c:v>1142.4551066653294</c:v>
                </c:pt>
                <c:pt idx="989">
                  <c:v>1114.1426692819596</c:v>
                </c:pt>
                <c:pt idx="990">
                  <c:v>1085.5124022398466</c:v>
                </c:pt>
                <c:pt idx="991">
                  <c:v>1060.54561698833</c:v>
                </c:pt>
                <c:pt idx="992">
                  <c:v>1036.1530677975984</c:v>
                </c:pt>
                <c:pt idx="993">
                  <c:v>1012.3215472382536</c:v>
                </c:pt>
                <c:pt idx="994">
                  <c:v>989.03815165177389</c:v>
                </c:pt>
                <c:pt idx="995">
                  <c:v>966.2902741637829</c:v>
                </c:pt>
                <c:pt idx="996">
                  <c:v>944.06559785801585</c:v>
                </c:pt>
                <c:pt idx="997">
                  <c:v>1038.5108932436503</c:v>
                </c:pt>
                <c:pt idx="998">
                  <c:v>1058.8572846263762</c:v>
                </c:pt>
                <c:pt idx="999">
                  <c:v>1180.1179547483951</c:v>
                </c:pt>
                <c:pt idx="1000">
                  <c:v>1069.6182847824027</c:v>
                </c:pt>
                <c:pt idx="1001">
                  <c:v>902.89876806643531</c:v>
                </c:pt>
                <c:pt idx="1002">
                  <c:v>882.13209640090713</c:v>
                </c:pt>
                <c:pt idx="1003">
                  <c:v>1078.4635635492932</c:v>
                </c:pt>
                <c:pt idx="1004">
                  <c:v>944.08639486025152</c:v>
                </c:pt>
                <c:pt idx="1005">
                  <c:v>933.31728892179206</c:v>
                </c:pt>
                <c:pt idx="1006">
                  <c:v>837.36875597928474</c:v>
                </c:pt>
                <c:pt idx="1007">
                  <c:v>818.1092745917615</c:v>
                </c:pt>
                <c:pt idx="1008">
                  <c:v>799.29276127615083</c:v>
                </c:pt>
                <c:pt idx="1009">
                  <c:v>780.90902776679934</c:v>
                </c:pt>
                <c:pt idx="1010">
                  <c:v>762.94812012816305</c:v>
                </c:pt>
                <c:pt idx="1011">
                  <c:v>745.40031336521531</c:v>
                </c:pt>
                <c:pt idx="1012">
                  <c:v>728.25610615781534</c:v>
                </c:pt>
                <c:pt idx="1013">
                  <c:v>711.50621571618558</c:v>
                </c:pt>
                <c:pt idx="1014">
                  <c:v>695.14157275471325</c:v>
                </c:pt>
                <c:pt idx="1015">
                  <c:v>679.15331658135483</c:v>
                </c:pt>
                <c:pt idx="1016">
                  <c:v>707.28320125297819</c:v>
                </c:pt>
                <c:pt idx="1017">
                  <c:v>652.56582130922698</c:v>
                </c:pt>
                <c:pt idx="1018">
                  <c:v>637.55680741911465</c:v>
                </c:pt>
                <c:pt idx="1019">
                  <c:v>622.89300084847503</c:v>
                </c:pt>
                <c:pt idx="1020">
                  <c:v>608.56646182895997</c:v>
                </c:pt>
                <c:pt idx="1021">
                  <c:v>594.56943320689402</c:v>
                </c:pt>
                <c:pt idx="1022">
                  <c:v>585.75005714843553</c:v>
                </c:pt>
                <c:pt idx="1023">
                  <c:v>568.02171826616507</c:v>
                </c:pt>
                <c:pt idx="1024">
                  <c:v>554.9572187460434</c:v>
                </c:pt>
                <c:pt idx="1025">
                  <c:v>542.19320271488414</c:v>
                </c:pt>
                <c:pt idx="1026">
                  <c:v>529.72275905244192</c:v>
                </c:pt>
                <c:pt idx="1027">
                  <c:v>517.53913559423574</c:v>
                </c:pt>
                <c:pt idx="1028">
                  <c:v>505.63573547556831</c:v>
                </c:pt>
                <c:pt idx="1029">
                  <c:v>494.00611355963025</c:v>
                </c:pt>
                <c:pt idx="1030">
                  <c:v>482.64397294775875</c:v>
                </c:pt>
                <c:pt idx="1031">
                  <c:v>473.28819332371086</c:v>
                </c:pt>
                <c:pt idx="1032">
                  <c:v>460.87547737399427</c:v>
                </c:pt>
                <c:pt idx="1033">
                  <c:v>450.27534139439229</c:v>
                </c:pt>
                <c:pt idx="1034">
                  <c:v>439.91900854232125</c:v>
                </c:pt>
                <c:pt idx="1035">
                  <c:v>429.80087134584795</c:v>
                </c:pt>
                <c:pt idx="1036">
                  <c:v>419.91545130489339</c:v>
                </c:pt>
                <c:pt idx="1037">
                  <c:v>410.25739592488088</c:v>
                </c:pt>
                <c:pt idx="1038">
                  <c:v>400.82147581860852</c:v>
                </c:pt>
                <c:pt idx="1039">
                  <c:v>391.60258187478053</c:v>
                </c:pt>
                <c:pt idx="1040">
                  <c:v>382.59572249166052</c:v>
                </c:pt>
                <c:pt idx="1041">
                  <c:v>373.79602087435245</c:v>
                </c:pt>
                <c:pt idx="1042">
                  <c:v>365.19871239424231</c:v>
                </c:pt>
                <c:pt idx="1043">
                  <c:v>356.79914200917472</c:v>
                </c:pt>
                <c:pt idx="1044">
                  <c:v>348.59276174296366</c:v>
                </c:pt>
                <c:pt idx="1045">
                  <c:v>340.57512822287549</c:v>
                </c:pt>
                <c:pt idx="1046">
                  <c:v>332.74190027374937</c:v>
                </c:pt>
                <c:pt idx="1047">
                  <c:v>325.08883656745314</c:v>
                </c:pt>
                <c:pt idx="1048">
                  <c:v>317.61179332640177</c:v>
                </c:pt>
                <c:pt idx="1049">
                  <c:v>310.70626114478125</c:v>
                </c:pt>
                <c:pt idx="1050">
                  <c:v>303.21050246038811</c:v>
                </c:pt>
                <c:pt idx="1051">
                  <c:v>307.35214722296155</c:v>
                </c:pt>
                <c:pt idx="1052">
                  <c:v>290.54044929808987</c:v>
                </c:pt>
                <c:pt idx="1053">
                  <c:v>283.85801896423374</c:v>
                </c:pt>
                <c:pt idx="1054">
                  <c:v>277.32928452805641</c:v>
                </c:pt>
                <c:pt idx="1055">
                  <c:v>270.95071098391111</c:v>
                </c:pt>
                <c:pt idx="1056">
                  <c:v>264.71884463128117</c:v>
                </c:pt>
                <c:pt idx="1057">
                  <c:v>258.63031120476177</c:v>
                </c:pt>
                <c:pt idx="1058">
                  <c:v>252.68181404705223</c:v>
                </c:pt>
                <c:pt idx="1059">
                  <c:v>246.87013232396998</c:v>
                </c:pt>
                <c:pt idx="1060">
                  <c:v>241.19211928051865</c:v>
                </c:pt>
                <c:pt idx="1061">
                  <c:v>235.64470053706671</c:v>
                </c:pt>
                <c:pt idx="1062">
                  <c:v>230.22487242471419</c:v>
                </c:pt>
                <c:pt idx="1063">
                  <c:v>224.92970035894581</c:v>
                </c:pt>
                <c:pt idx="1064">
                  <c:v>219.75631725069007</c:v>
                </c:pt>
                <c:pt idx="1065">
                  <c:v>214.70192195392411</c:v>
                </c:pt>
                <c:pt idx="1066">
                  <c:v>209.7637777489839</c:v>
                </c:pt>
                <c:pt idx="1067">
                  <c:v>204.9392108607573</c:v>
                </c:pt>
                <c:pt idx="1068">
                  <c:v>200.22560901095989</c:v>
                </c:pt>
                <c:pt idx="1069">
                  <c:v>195.62042000370778</c:v>
                </c:pt>
                <c:pt idx="1070">
                  <c:v>191.1211503436225</c:v>
                </c:pt>
                <c:pt idx="1071">
                  <c:v>186.72536388571922</c:v>
                </c:pt>
                <c:pt idx="1072">
                  <c:v>182.43068051634768</c:v>
                </c:pt>
                <c:pt idx="1073">
                  <c:v>178.23477486447166</c:v>
                </c:pt>
                <c:pt idx="1074">
                  <c:v>174.13537504258883</c:v>
                </c:pt>
                <c:pt idx="1075">
                  <c:v>170.13026141660927</c:v>
                </c:pt>
                <c:pt idx="1076">
                  <c:v>166.21726540402722</c:v>
                </c:pt>
                <c:pt idx="1077">
                  <c:v>162.39426829973462</c:v>
                </c:pt>
                <c:pt idx="1078">
                  <c:v>158.65920012884075</c:v>
                </c:pt>
                <c:pt idx="1079">
                  <c:v>155.01003852587738</c:v>
                </c:pt>
                <c:pt idx="1080">
                  <c:v>151.44480763978223</c:v>
                </c:pt>
                <c:pt idx="1081">
                  <c:v>147.96157706406723</c:v>
                </c:pt>
                <c:pt idx="1082">
                  <c:v>144.55846079159372</c:v>
                </c:pt>
                <c:pt idx="1083">
                  <c:v>141.23361619338704</c:v>
                </c:pt>
                <c:pt idx="1084">
                  <c:v>137.98524302093912</c:v>
                </c:pt>
                <c:pt idx="1085">
                  <c:v>134.81158243145754</c:v>
                </c:pt>
                <c:pt idx="1086">
                  <c:v>131.71091603553401</c:v>
                </c:pt>
                <c:pt idx="1087">
                  <c:v>128.68156496671671</c:v>
                </c:pt>
                <c:pt idx="1088">
                  <c:v>125.72188897248223</c:v>
                </c:pt>
                <c:pt idx="1089">
                  <c:v>122.83028552611513</c:v>
                </c:pt>
                <c:pt idx="1090">
                  <c:v>120.00518895901453</c:v>
                </c:pt>
                <c:pt idx="1091">
                  <c:v>117.24506961295715</c:v>
                </c:pt>
                <c:pt idx="1092">
                  <c:v>114.54843301185917</c:v>
                </c:pt>
                <c:pt idx="1093">
                  <c:v>111.91381905258639</c:v>
                </c:pt>
                <c:pt idx="1094">
                  <c:v>109.33980121437691</c:v>
                </c:pt>
                <c:pt idx="1095">
                  <c:v>106.82498578644628</c:v>
                </c:pt>
                <c:pt idx="1096">
                  <c:v>104.36801111335799</c:v>
                </c:pt>
                <c:pt idx="1097">
                  <c:v>101.96754685775075</c:v>
                </c:pt>
                <c:pt idx="1098">
                  <c:v>99.622293280022475</c:v>
                </c:pt>
                <c:pt idx="1099">
                  <c:v>97.330980534581968</c:v>
                </c:pt>
                <c:pt idx="1100">
                  <c:v>95.092367982286589</c:v>
                </c:pt>
                <c:pt idx="1101">
                  <c:v>92.905243518693993</c:v>
                </c:pt>
                <c:pt idx="1102">
                  <c:v>90.768422917764042</c:v>
                </c:pt>
                <c:pt idx="1103">
                  <c:v>88.680749190655462</c:v>
                </c:pt>
                <c:pt idx="1104">
                  <c:v>86.641091959270383</c:v>
                </c:pt>
                <c:pt idx="1105">
                  <c:v>84.648346844207168</c:v>
                </c:pt>
                <c:pt idx="1106">
                  <c:v>82.701434866790407</c:v>
                </c:pt>
                <c:pt idx="1107">
                  <c:v>80.799301864854215</c:v>
                </c:pt>
                <c:pt idx="1108">
                  <c:v>78.94091792196258</c:v>
                </c:pt>
                <c:pt idx="1109">
                  <c:v>77.125276809757437</c:v>
                </c:pt>
                <c:pt idx="1110">
                  <c:v>75.351395443133029</c:v>
                </c:pt>
                <c:pt idx="1111">
                  <c:v>73.618313347940955</c:v>
                </c:pt>
                <c:pt idx="1112">
                  <c:v>71.925092140938318</c:v>
                </c:pt>
                <c:pt idx="1113">
                  <c:v>70.270815021696748</c:v>
                </c:pt>
                <c:pt idx="1114">
                  <c:v>68.654587226340212</c:v>
                </c:pt>
                <c:pt idx="1115">
                  <c:v>67.075530888970832</c:v>
                </c:pt>
                <c:pt idx="1116">
                  <c:v>65.532793678524499</c:v>
                </c:pt>
                <c:pt idx="1117">
                  <c:v>64.025539423918445</c:v>
                </c:pt>
                <c:pt idx="1118">
                  <c:v>62.552952017168316</c:v>
                </c:pt>
                <c:pt idx="1119">
                  <c:v>61.114234120773432</c:v>
                </c:pt>
                <c:pt idx="1120">
                  <c:v>59.708606735995659</c:v>
                </c:pt>
                <c:pt idx="1121">
                  <c:v>58.468652187005546</c:v>
                </c:pt>
                <c:pt idx="1122">
                  <c:v>69.934934808768674</c:v>
                </c:pt>
                <c:pt idx="1123">
                  <c:v>59.182332110703662</c:v>
                </c:pt>
                <c:pt idx="1124">
                  <c:v>55.909565725382699</c:v>
                </c:pt>
                <c:pt idx="1125">
                  <c:v>54.623645713698913</c:v>
                </c:pt>
                <c:pt idx="1126">
                  <c:v>53.367301862283817</c:v>
                </c:pt>
                <c:pt idx="1127">
                  <c:v>68.830865887611779</c:v>
                </c:pt>
                <c:pt idx="1128">
                  <c:v>140.63210324551025</c:v>
                </c:pt>
                <c:pt idx="1129">
                  <c:v>113.29309440957344</c:v>
                </c:pt>
                <c:pt idx="1130">
                  <c:v>302.40549494241748</c:v>
                </c:pt>
                <c:pt idx="1131">
                  <c:v>123.20044358987577</c:v>
                </c:pt>
                <c:pt idx="1132">
                  <c:v>87.045942495578259</c:v>
                </c:pt>
                <c:pt idx="1133">
                  <c:v>85.881254765514967</c:v>
                </c:pt>
                <c:pt idx="1134">
                  <c:v>83.166570438673787</c:v>
                </c:pt>
                <c:pt idx="1135">
                  <c:v>169.20946652636729</c:v>
                </c:pt>
                <c:pt idx="1136">
                  <c:v>542.44146787014665</c:v>
                </c:pt>
                <c:pt idx="1137">
                  <c:v>448.11792872980072</c:v>
                </c:pt>
                <c:pt idx="1138">
                  <c:v>154.2683663140611</c:v>
                </c:pt>
                <c:pt idx="1139">
                  <c:v>150.72019388883768</c:v>
                </c:pt>
                <c:pt idx="1140">
                  <c:v>169.95511338348979</c:v>
                </c:pt>
                <c:pt idx="1141">
                  <c:v>145.91763806085967</c:v>
                </c:pt>
                <c:pt idx="1142">
                  <c:v>142.56153238545986</c:v>
                </c:pt>
                <c:pt idx="1143">
                  <c:v>139.28261714059431</c:v>
                </c:pt>
                <c:pt idx="1144">
                  <c:v>136.07911694636067</c:v>
                </c:pt>
                <c:pt idx="1145">
                  <c:v>132.94929725659432</c:v>
                </c:pt>
                <c:pt idx="1146">
                  <c:v>129.89146341969266</c:v>
                </c:pt>
                <c:pt idx="1147">
                  <c:v>126.90395976103974</c:v>
                </c:pt>
                <c:pt idx="1148">
                  <c:v>123.98516868653584</c:v>
                </c:pt>
                <c:pt idx="1149">
                  <c:v>121.13350980674552</c:v>
                </c:pt>
                <c:pt idx="1150">
                  <c:v>118.34743908119036</c:v>
                </c:pt>
                <c:pt idx="1151">
                  <c:v>115.62544798232298</c:v>
                </c:pt>
                <c:pt idx="1152">
                  <c:v>112.96606267872956</c:v>
                </c:pt>
                <c:pt idx="1153">
                  <c:v>110.36784323711878</c:v>
                </c:pt>
                <c:pt idx="1154">
                  <c:v>289.0789651022904</c:v>
                </c:pt>
                <c:pt idx="1155">
                  <c:v>141.81886178254166</c:v>
                </c:pt>
                <c:pt idx="1156">
                  <c:v>274.7089539362704</c:v>
                </c:pt>
                <c:pt idx="1157">
                  <c:v>133.11874731846655</c:v>
                </c:pt>
                <c:pt idx="1158">
                  <c:v>130.05701613014182</c:v>
                </c:pt>
                <c:pt idx="1159">
                  <c:v>386.29439295299289</c:v>
                </c:pt>
                <c:pt idx="1160">
                  <c:v>188.64222187470921</c:v>
                </c:pt>
                <c:pt idx="1161">
                  <c:v>191.50949034220685</c:v>
                </c:pt>
                <c:pt idx="1162">
                  <c:v>508.56919103735083</c:v>
                </c:pt>
                <c:pt idx="1163">
                  <c:v>178.5697762050651</c:v>
                </c:pt>
                <c:pt idx="1164">
                  <c:v>207.96266681811304</c:v>
                </c:pt>
                <c:pt idx="1165">
                  <c:v>173.47085439766767</c:v>
                </c:pt>
                <c:pt idx="1166">
                  <c:v>169.48102474652131</c:v>
                </c:pt>
                <c:pt idx="1167">
                  <c:v>165.58296117735131</c:v>
                </c:pt>
                <c:pt idx="1168">
                  <c:v>268.5149839739293</c:v>
                </c:pt>
                <c:pt idx="1169">
                  <c:v>431.97664550538633</c:v>
                </c:pt>
                <c:pt idx="1170">
                  <c:v>215.62318293687119</c:v>
                </c:pt>
                <c:pt idx="1171">
                  <c:v>265.54380557380347</c:v>
                </c:pt>
                <c:pt idx="1172">
                  <c:v>188.80932033612996</c:v>
                </c:pt>
                <c:pt idx="1173">
                  <c:v>1380.8258577344789</c:v>
                </c:pt>
                <c:pt idx="1174">
                  <c:v>1563.0301127625567</c:v>
                </c:pt>
                <c:pt idx="1175">
                  <c:v>998.60845111795948</c:v>
                </c:pt>
                <c:pt idx="1176">
                  <c:v>458.09212841522077</c:v>
                </c:pt>
                <c:pt idx="1177">
                  <c:v>499.51687582550198</c:v>
                </c:pt>
                <c:pt idx="1178">
                  <c:v>2698.6883535773663</c:v>
                </c:pt>
                <c:pt idx="1179">
                  <c:v>9538.7973490282257</c:v>
                </c:pt>
                <c:pt idx="1180">
                  <c:v>1653.7709999116021</c:v>
                </c:pt>
                <c:pt idx="1181">
                  <c:v>2316.9544682619571</c:v>
                </c:pt>
                <c:pt idx="1182">
                  <c:v>941.47533485358872</c:v>
                </c:pt>
                <c:pt idx="1183">
                  <c:v>919.82140215195625</c:v>
                </c:pt>
                <c:pt idx="1184">
                  <c:v>1618.6510217322568</c:v>
                </c:pt>
                <c:pt idx="1185">
                  <c:v>936.08459438949637</c:v>
                </c:pt>
                <c:pt idx="1186">
                  <c:v>1125.7772060521629</c:v>
                </c:pt>
                <c:pt idx="1187">
                  <c:v>910.54890128645047</c:v>
                </c:pt>
                <c:pt idx="1188">
                  <c:v>889.6062765568621</c:v>
                </c:pt>
                <c:pt idx="1189">
                  <c:v>869.14533219605426</c:v>
                </c:pt>
                <c:pt idx="1190">
                  <c:v>849.15498955554517</c:v>
                </c:pt>
                <c:pt idx="1191">
                  <c:v>829.6244247957676</c:v>
                </c:pt>
                <c:pt idx="1192">
                  <c:v>810.5430630254649</c:v>
                </c:pt>
                <c:pt idx="1193">
                  <c:v>791.90057257587921</c:v>
                </c:pt>
                <c:pt idx="1194">
                  <c:v>773.68685940663386</c:v>
                </c:pt>
                <c:pt idx="1195">
                  <c:v>755.89206164028144</c:v>
                </c:pt>
                <c:pt idx="1196">
                  <c:v>738.50654422255491</c:v>
                </c:pt>
                <c:pt idx="1197">
                  <c:v>721.52089370543627</c:v>
                </c:pt>
                <c:pt idx="1198">
                  <c:v>704.92591315021116</c:v>
                </c:pt>
                <c:pt idx="1199">
                  <c:v>688.7126171477563</c:v>
                </c:pt>
                <c:pt idx="1200">
                  <c:v>672.87222695335799</c:v>
                </c:pt>
                <c:pt idx="1201">
                  <c:v>868.64632291925534</c:v>
                </c:pt>
                <c:pt idx="1202">
                  <c:v>727.51662433792012</c:v>
                </c:pt>
                <c:pt idx="1203">
                  <c:v>650.71184767524107</c:v>
                </c:pt>
                <c:pt idx="1204">
                  <c:v>635.74547517871042</c:v>
                </c:pt>
                <c:pt idx="1205">
                  <c:v>621.12332924960003</c:v>
                </c:pt>
                <c:pt idx="1206">
                  <c:v>606.83749267685926</c:v>
                </c:pt>
                <c:pt idx="1207">
                  <c:v>592.88023034529158</c:v>
                </c:pt>
                <c:pt idx="1208">
                  <c:v>579.24398504734984</c:v>
                </c:pt>
                <c:pt idx="1209">
                  <c:v>565.92137339126077</c:v>
                </c:pt>
                <c:pt idx="1210">
                  <c:v>552.90518180326183</c:v>
                </c:pt>
                <c:pt idx="1211">
                  <c:v>540.18836262178672</c:v>
                </c:pt>
                <c:pt idx="1212">
                  <c:v>885.11519377489799</c:v>
                </c:pt>
                <c:pt idx="1213">
                  <c:v>720.08309672340295</c:v>
                </c:pt>
                <c:pt idx="1214">
                  <c:v>2320.7248279847245</c:v>
                </c:pt>
                <c:pt idx="1215">
                  <c:v>5399.33627157909</c:v>
                </c:pt>
                <c:pt idx="1216">
                  <c:v>11458.907256518061</c:v>
                </c:pt>
                <c:pt idx="1217">
                  <c:v>2115.8819264639519</c:v>
                </c:pt>
                <c:pt idx="1218">
                  <c:v>1126.2649611867203</c:v>
                </c:pt>
                <c:pt idx="1219">
                  <c:v>1100.3608670794258</c:v>
                </c:pt>
                <c:pt idx="1220">
                  <c:v>1461.835550034446</c:v>
                </c:pt>
                <c:pt idx="1221">
                  <c:v>1081.5622205495758</c:v>
                </c:pt>
                <c:pt idx="1222">
                  <c:v>1725.9159672672827</c:v>
                </c:pt>
                <c:pt idx="1223">
                  <c:v>1163.9705026042016</c:v>
                </c:pt>
                <c:pt idx="1224">
                  <c:v>1205.1617025310893</c:v>
                </c:pt>
                <c:pt idx="1225">
                  <c:v>1054.2059469733454</c:v>
                </c:pt>
                <c:pt idx="1226">
                  <c:v>1029.9592101929586</c:v>
                </c:pt>
                <c:pt idx="1227">
                  <c:v>1391.1169238857181</c:v>
                </c:pt>
                <c:pt idx="1228">
                  <c:v>1014.2821404484973</c:v>
                </c:pt>
                <c:pt idx="1229">
                  <c:v>990.95365121818168</c:v>
                </c:pt>
                <c:pt idx="1230">
                  <c:v>968.16171724016351</c:v>
                </c:pt>
                <c:pt idx="1231">
                  <c:v>945.89399774363994</c:v>
                </c:pt>
                <c:pt idx="1232">
                  <c:v>1263.3714261876373</c:v>
                </c:pt>
                <c:pt idx="1233">
                  <c:v>1313.4672938171254</c:v>
                </c:pt>
                <c:pt idx="1234">
                  <c:v>1713.2667169301988</c:v>
                </c:pt>
                <c:pt idx="1235">
                  <c:v>12894.718130150126</c:v>
                </c:pt>
                <c:pt idx="1236">
                  <c:v>21257.089611529045</c:v>
                </c:pt>
                <c:pt idx="1237">
                  <c:v>3608.1328651327653</c:v>
                </c:pt>
                <c:pt idx="1238">
                  <c:v>4572.3338518352721</c:v>
                </c:pt>
                <c:pt idx="1239">
                  <c:v>2248.2042718962812</c:v>
                </c:pt>
                <c:pt idx="1240">
                  <c:v>2575.0789001357498</c:v>
                </c:pt>
                <c:pt idx="1241">
                  <c:v>1918.9789993950656</c:v>
                </c:pt>
                <c:pt idx="1242">
                  <c:v>6757.6255991929947</c:v>
                </c:pt>
                <c:pt idx="1243">
                  <c:v>2088.133344449267</c:v>
                </c:pt>
                <c:pt idx="1244">
                  <c:v>1849.7258329128294</c:v>
                </c:pt>
                <c:pt idx="1245">
                  <c:v>1742.9891802405687</c:v>
                </c:pt>
                <c:pt idx="1246">
                  <c:v>1702.9004290950356</c:v>
                </c:pt>
                <c:pt idx="1247">
                  <c:v>3106.6195717082992</c:v>
                </c:pt>
                <c:pt idx="1248">
                  <c:v>1741.6111592996797</c:v>
                </c:pt>
                <c:pt idx="1249">
                  <c:v>2019.6382333171605</c:v>
                </c:pt>
                <c:pt idx="1250">
                  <c:v>1723.5763952602515</c:v>
                </c:pt>
                <c:pt idx="1251">
                  <c:v>1651.9890368925128</c:v>
                </c:pt>
                <c:pt idx="1252">
                  <c:v>1613.993289043985</c:v>
                </c:pt>
                <c:pt idx="1253">
                  <c:v>1576.8714433959733</c:v>
                </c:pt>
                <c:pt idx="1254">
                  <c:v>1540.6034001978662</c:v>
                </c:pt>
                <c:pt idx="1255">
                  <c:v>1505.1695219933151</c:v>
                </c:pt>
                <c:pt idx="1256">
                  <c:v>1571.7893117523315</c:v>
                </c:pt>
                <c:pt idx="1257">
                  <c:v>2554.650621855707</c:v>
                </c:pt>
                <c:pt idx="1258">
                  <c:v>1633.0596167144085</c:v>
                </c:pt>
                <c:pt idx="1259">
                  <c:v>1727.9550172130216</c:v>
                </c:pt>
                <c:pt idx="1260">
                  <c:v>1466.1493274726911</c:v>
                </c:pt>
                <c:pt idx="1261">
                  <c:v>1900.9478241598192</c:v>
                </c:pt>
                <c:pt idx="1262">
                  <c:v>1473.0060162766692</c:v>
                </c:pt>
                <c:pt idx="1263">
                  <c:v>1815.6315314539984</c:v>
                </c:pt>
                <c:pt idx="1264">
                  <c:v>1408.833877172855</c:v>
                </c:pt>
                <c:pt idx="1265">
                  <c:v>1510.9611558996087</c:v>
                </c:pt>
                <c:pt idx="1266">
                  <c:v>2002.3525747679294</c:v>
                </c:pt>
                <c:pt idx="1267">
                  <c:v>1832.1874276572332</c:v>
                </c:pt>
                <c:pt idx="1268">
                  <c:v>1643.9854453437213</c:v>
                </c:pt>
                <c:pt idx="1269">
                  <c:v>1921.910368746634</c:v>
                </c:pt>
                <c:pt idx="1270">
                  <c:v>2082.6652837752822</c:v>
                </c:pt>
                <c:pt idx="1271">
                  <c:v>2285.2208794638477</c:v>
                </c:pt>
                <c:pt idx="1272">
                  <c:v>1449.1123882956638</c:v>
                </c:pt>
                <c:pt idx="1273">
                  <c:v>2678.7725065259665</c:v>
                </c:pt>
                <c:pt idx="1274">
                  <c:v>2115.8091855587199</c:v>
                </c:pt>
                <c:pt idx="1275">
                  <c:v>1585.978160137083</c:v>
                </c:pt>
                <c:pt idx="1276">
                  <c:v>1474.5787685437338</c:v>
                </c:pt>
                <c:pt idx="1277">
                  <c:v>2858.1996686418702</c:v>
                </c:pt>
                <c:pt idx="1278">
                  <c:v>3360.0708597111293</c:v>
                </c:pt>
                <c:pt idx="1279">
                  <c:v>1791.2626624273332</c:v>
                </c:pt>
                <c:pt idx="1280">
                  <c:v>1610.1435545537763</c:v>
                </c:pt>
                <c:pt idx="1281">
                  <c:v>1573.1102527990392</c:v>
                </c:pt>
                <c:pt idx="1282">
                  <c:v>1536.9287169846614</c:v>
                </c:pt>
                <c:pt idx="1283">
                  <c:v>2418.4015614743003</c:v>
                </c:pt>
                <c:pt idx="1284">
                  <c:v>1541.3465478860553</c:v>
                </c:pt>
                <c:pt idx="1285">
                  <c:v>1505.8955772846757</c:v>
                </c:pt>
                <c:pt idx="1286">
                  <c:v>1471.2599790071283</c:v>
                </c:pt>
                <c:pt idx="1287">
                  <c:v>1437.4209994899643</c:v>
                </c:pt>
                <c:pt idx="1288">
                  <c:v>2120.9504316613506</c:v>
                </c:pt>
                <c:pt idx="1289">
                  <c:v>2068.455331084876</c:v>
                </c:pt>
                <c:pt idx="1290">
                  <c:v>6524.8847020785524</c:v>
                </c:pt>
                <c:pt idx="1291">
                  <c:v>2183.1920353264591</c:v>
                </c:pt>
                <c:pt idx="1292">
                  <c:v>5324.2459500686473</c:v>
                </c:pt>
                <c:pt idx="1293">
                  <c:v>4886.0629479643885</c:v>
                </c:pt>
                <c:pt idx="1294">
                  <c:v>2637.1871590156184</c:v>
                </c:pt>
                <c:pt idx="1295">
                  <c:v>2226.3960533196018</c:v>
                </c:pt>
                <c:pt idx="1296">
                  <c:v>1936.7307704160094</c:v>
                </c:pt>
                <c:pt idx="1297">
                  <c:v>2342.3626814460317</c:v>
                </c:pt>
                <c:pt idx="1298">
                  <c:v>3582.246050112436</c:v>
                </c:pt>
                <c:pt idx="1299">
                  <c:v>3232.4960577663173</c:v>
                </c:pt>
                <c:pt idx="1300">
                  <c:v>2113.2925077006553</c:v>
                </c:pt>
                <c:pt idx="1301">
                  <c:v>1976.509309614823</c:v>
                </c:pt>
                <c:pt idx="1302">
                  <c:v>1931.0495954936814</c:v>
                </c:pt>
                <c:pt idx="1303">
                  <c:v>2174.5315963225239</c:v>
                </c:pt>
                <c:pt idx="1304">
                  <c:v>1989.7293963175571</c:v>
                </c:pt>
                <c:pt idx="1305">
                  <c:v>2475.0101387784666</c:v>
                </c:pt>
                <c:pt idx="1306">
                  <c:v>3538.8550963588996</c:v>
                </c:pt>
                <c:pt idx="1307">
                  <c:v>14437.579431149803</c:v>
                </c:pt>
                <c:pt idx="1308">
                  <c:v>5638.1467348470105</c:v>
                </c:pt>
                <c:pt idx="1309">
                  <c:v>3181.4787717551867</c:v>
                </c:pt>
                <c:pt idx="1310">
                  <c:v>3083.5577835259214</c:v>
                </c:pt>
                <c:pt idx="1311">
                  <c:v>2252.1092597230436</c:v>
                </c:pt>
                <c:pt idx="1312">
                  <c:v>2477.6206328594376</c:v>
                </c:pt>
                <c:pt idx="1313">
                  <c:v>2760.2592700566443</c:v>
                </c:pt>
                <c:pt idx="1314">
                  <c:v>2213.3259820319945</c:v>
                </c:pt>
                <c:pt idx="1315">
                  <c:v>2122.4758529840728</c:v>
                </c:pt>
                <c:pt idx="1316">
                  <c:v>2073.6589083654389</c:v>
                </c:pt>
                <c:pt idx="1317">
                  <c:v>2025.9647534730336</c:v>
                </c:pt>
                <c:pt idx="1318">
                  <c:v>1979.3675641431541</c:v>
                </c:pt>
                <c:pt idx="1319">
                  <c:v>1933.8421101678618</c:v>
                </c:pt>
                <c:pt idx="1320">
                  <c:v>1960.2730585748341</c:v>
                </c:pt>
                <c:pt idx="1321">
                  <c:v>2112.5070629257471</c:v>
                </c:pt>
                <c:pt idx="1322">
                  <c:v>1830.7622118589165</c:v>
                </c:pt>
                <c:pt idx="1323">
                  <c:v>1788.6546809861613</c:v>
                </c:pt>
                <c:pt idx="1324">
                  <c:v>2252.2374585021148</c:v>
                </c:pt>
                <c:pt idx="1325">
                  <c:v>2115.7558985703076</c:v>
                </c:pt>
                <c:pt idx="1326">
                  <c:v>1948.5051477997602</c:v>
                </c:pt>
                <c:pt idx="1327">
                  <c:v>1717.2012872452351</c:v>
                </c:pt>
                <c:pt idx="1328">
                  <c:v>2292.1842807945413</c:v>
                </c:pt>
                <c:pt idx="1329">
                  <c:v>1690.1654976994262</c:v>
                </c:pt>
                <c:pt idx="1330">
                  <c:v>1651.2916912523388</c:v>
                </c:pt>
                <c:pt idx="1331">
                  <c:v>1613.3119823535353</c:v>
                </c:pt>
                <c:pt idx="1332">
                  <c:v>1576.2058067594041</c:v>
                </c:pt>
                <c:pt idx="1333">
                  <c:v>1539.9530732039373</c:v>
                </c:pt>
                <c:pt idx="1334">
                  <c:v>1951.2895515994237</c:v>
                </c:pt>
                <c:pt idx="1335">
                  <c:v>1872.251479530883</c:v>
                </c:pt>
                <c:pt idx="1336">
                  <c:v>1504.8443602095197</c:v>
                </c:pt>
                <c:pt idx="1337">
                  <c:v>1470.232939924701</c:v>
                </c:pt>
                <c:pt idx="1338">
                  <c:v>1539.8671557229202</c:v>
                </c:pt>
                <c:pt idx="1339">
                  <c:v>1591.7330975688108</c:v>
                </c:pt>
                <c:pt idx="1340">
                  <c:v>1493.39834538788</c:v>
                </c:pt>
                <c:pt idx="1341">
                  <c:v>2412.9191012898827</c:v>
                </c:pt>
                <c:pt idx="1342">
                  <c:v>2333.0337829138543</c:v>
                </c:pt>
                <c:pt idx="1343">
                  <c:v>1526.2327775025178</c:v>
                </c:pt>
                <c:pt idx="1344">
                  <c:v>1442.8816925447347</c:v>
                </c:pt>
                <c:pt idx="1345">
                  <c:v>1409.6954136162058</c:v>
                </c:pt>
                <c:pt idx="1346">
                  <c:v>1377.2724191030329</c:v>
                </c:pt>
                <c:pt idx="1347">
                  <c:v>1345.5951534636633</c:v>
                </c:pt>
                <c:pt idx="1348">
                  <c:v>1314.6464649339989</c:v>
                </c:pt>
                <c:pt idx="1349">
                  <c:v>1284.409596240517</c:v>
                </c:pt>
                <c:pt idx="1350">
                  <c:v>1254.8681755269849</c:v>
                </c:pt>
                <c:pt idx="1351">
                  <c:v>1226.0062074898647</c:v>
                </c:pt>
                <c:pt idx="1352">
                  <c:v>1197.808064717598</c:v>
                </c:pt>
                <c:pt idx="1353">
                  <c:v>1170.2584792290929</c:v>
                </c:pt>
                <c:pt idx="1354">
                  <c:v>1143.3425342068238</c:v>
                </c:pt>
                <c:pt idx="1355">
                  <c:v>1117.045655920067</c:v>
                </c:pt>
                <c:pt idx="1356">
                  <c:v>1091.3536058339052</c:v>
                </c:pt>
                <c:pt idx="1357">
                  <c:v>1066.2524728997255</c:v>
                </c:pt>
                <c:pt idx="1358">
                  <c:v>1041.728666023032</c:v>
                </c:pt>
                <c:pt idx="1359">
                  <c:v>1024.344163965897</c:v>
                </c:pt>
                <c:pt idx="1360">
                  <c:v>1112.3035111451982</c:v>
                </c:pt>
                <c:pt idx="1361">
                  <c:v>1178.1146334687189</c:v>
                </c:pt>
                <c:pt idx="1362">
                  <c:v>1004.4503037418639</c:v>
                </c:pt>
                <c:pt idx="1363">
                  <c:v>1071.8482040846675</c:v>
                </c:pt>
                <c:pt idx="1364">
                  <c:v>947.89530828060924</c:v>
                </c:pt>
                <c:pt idx="1365">
                  <c:v>926.09371619015531</c:v>
                </c:pt>
                <c:pt idx="1366">
                  <c:v>904.79356071778182</c:v>
                </c:pt>
                <c:pt idx="1367">
                  <c:v>883.98330882127254</c:v>
                </c:pt>
                <c:pt idx="1368">
                  <c:v>863.65169271838329</c:v>
                </c:pt>
                <c:pt idx="1369">
                  <c:v>843.7877037858608</c:v>
                </c:pt>
                <c:pt idx="1370">
                  <c:v>824.38058659878595</c:v>
                </c:pt>
                <c:pt idx="1371">
                  <c:v>805.41983310701391</c:v>
                </c:pt>
                <c:pt idx="1372">
                  <c:v>786.89517694555252</c:v>
                </c:pt>
                <c:pt idx="1373">
                  <c:v>775.3775979346625</c:v>
                </c:pt>
                <c:pt idx="1374">
                  <c:v>803.55776359309959</c:v>
                </c:pt>
                <c:pt idx="1375">
                  <c:v>739.64335196490913</c:v>
                </c:pt>
                <c:pt idx="1376">
                  <c:v>756.26883751324738</c:v>
                </c:pt>
                <c:pt idx="1377">
                  <c:v>846.17074014396997</c:v>
                </c:pt>
                <c:pt idx="1378">
                  <c:v>830.57264677333922</c:v>
                </c:pt>
                <c:pt idx="1379">
                  <c:v>702.02780067461686</c:v>
                </c:pt>
                <c:pt idx="1380">
                  <c:v>685.88116125910062</c:v>
                </c:pt>
                <c:pt idx="1381">
                  <c:v>670.10589455014133</c:v>
                </c:pt>
                <c:pt idx="1382">
                  <c:v>654.69345897548794</c:v>
                </c:pt>
                <c:pt idx="1383">
                  <c:v>639.63550941905191</c:v>
                </c:pt>
                <c:pt idx="1384">
                  <c:v>624.92389270241358</c:v>
                </c:pt>
                <c:pt idx="1385">
                  <c:v>610.55064317025813</c:v>
                </c:pt>
                <c:pt idx="1386">
                  <c:v>596.50797837734217</c:v>
                </c:pt>
                <c:pt idx="1387">
                  <c:v>582.78829487466328</c:v>
                </c:pt>
                <c:pt idx="1388">
                  <c:v>569.38416409254603</c:v>
                </c:pt>
                <c:pt idx="1389">
                  <c:v>556.28832831841748</c:v>
                </c:pt>
                <c:pt idx="1390">
                  <c:v>543.49369676709398</c:v>
                </c:pt>
                <c:pt idx="1391">
                  <c:v>530.99334174145076</c:v>
                </c:pt>
                <c:pt idx="1392">
                  <c:v>534.11446380020891</c:v>
                </c:pt>
                <c:pt idx="1393">
                  <c:v>508.4045157940314</c:v>
                </c:pt>
                <c:pt idx="1394">
                  <c:v>502.5392988979894</c:v>
                </c:pt>
                <c:pt idx="1395">
                  <c:v>511.45287845555254</c:v>
                </c:pt>
                <c:pt idx="1396">
                  <c:v>477.24675326964723</c:v>
                </c:pt>
                <c:pt idx="1397">
                  <c:v>466.27007794444529</c:v>
                </c:pt>
                <c:pt idx="1398">
                  <c:v>455.54586615172292</c:v>
                </c:pt>
                <c:pt idx="1399">
                  <c:v>445.06831123023352</c:v>
                </c:pt>
                <c:pt idx="1400">
                  <c:v>439.16695051634105</c:v>
                </c:pt>
                <c:pt idx="1401">
                  <c:v>425.267460270595</c:v>
                </c:pt>
                <c:pt idx="1402">
                  <c:v>416.71370386593645</c:v>
                </c:pt>
                <c:pt idx="1403">
                  <c:v>406.05392576098853</c:v>
                </c:pt>
                <c:pt idx="1404">
                  <c:v>396.71468546848581</c:v>
                </c:pt>
                <c:pt idx="1405">
                  <c:v>387.59024770271054</c:v>
                </c:pt>
                <c:pt idx="1406">
                  <c:v>378.67567200554822</c:v>
                </c:pt>
                <c:pt idx="1407">
                  <c:v>369.9661315494206</c:v>
                </c:pt>
                <c:pt idx="1408">
                  <c:v>361.45691052378402</c:v>
                </c:pt>
                <c:pt idx="1409">
                  <c:v>353.14340158173695</c:v>
                </c:pt>
                <c:pt idx="1410">
                  <c:v>345.02110334535695</c:v>
                </c:pt>
                <c:pt idx="1411">
                  <c:v>337.08561796841371</c:v>
                </c:pt>
                <c:pt idx="1412">
                  <c:v>329.33264875514021</c:v>
                </c:pt>
                <c:pt idx="1413">
                  <c:v>321.75799783377204</c:v>
                </c:pt>
                <c:pt idx="1414">
                  <c:v>314.35756388359528</c:v>
                </c:pt>
                <c:pt idx="1415">
                  <c:v>307.12733991427251</c:v>
                </c:pt>
                <c:pt idx="1416">
                  <c:v>300.06341109624429</c:v>
                </c:pt>
                <c:pt idx="1417">
                  <c:v>293.16195264103067</c:v>
                </c:pt>
                <c:pt idx="1418">
                  <c:v>286.41922773028693</c:v>
                </c:pt>
                <c:pt idx="1419">
                  <c:v>279.83158549249032</c:v>
                </c:pt>
                <c:pt idx="1420">
                  <c:v>273.39545902616311</c:v>
                </c:pt>
                <c:pt idx="1421">
                  <c:v>267.10736346856135</c:v>
                </c:pt>
                <c:pt idx="1422">
                  <c:v>260.96389410878442</c:v>
                </c:pt>
                <c:pt idx="1423">
                  <c:v>254.96172454428233</c:v>
                </c:pt>
                <c:pt idx="1424">
                  <c:v>249.09760487976385</c:v>
                </c:pt>
                <c:pt idx="1425">
                  <c:v>243.36835996752927</c:v>
                </c:pt>
                <c:pt idx="1426">
                  <c:v>237.77088768827613</c:v>
                </c:pt>
                <c:pt idx="1427">
                  <c:v>232.30215727144576</c:v>
                </c:pt>
                <c:pt idx="1428">
                  <c:v>226.95920765420249</c:v>
                </c:pt>
                <c:pt idx="1429">
                  <c:v>221.73914587815577</c:v>
                </c:pt>
                <c:pt idx="1430">
                  <c:v>216.63914552295827</c:v>
                </c:pt>
                <c:pt idx="1431">
                  <c:v>211.6564451759302</c:v>
                </c:pt>
                <c:pt idx="1432">
                  <c:v>206.78834693688378</c:v>
                </c:pt>
                <c:pt idx="1433">
                  <c:v>202.03221495733544</c:v>
                </c:pt>
                <c:pt idx="1434">
                  <c:v>197.38547401331675</c:v>
                </c:pt>
                <c:pt idx="1435">
                  <c:v>192.84560811101051</c:v>
                </c:pt>
                <c:pt idx="1436">
                  <c:v>188.41015912445718</c:v>
                </c:pt>
                <c:pt idx="1437">
                  <c:v>184.07672546459469</c:v>
                </c:pt>
                <c:pt idx="1438">
                  <c:v>179.842960778909</c:v>
                </c:pt>
                <c:pt idx="1439">
                  <c:v>175.7065726809941</c:v>
                </c:pt>
                <c:pt idx="1440">
                  <c:v>171.66532150933122</c:v>
                </c:pt>
                <c:pt idx="1441">
                  <c:v>167.71701911461659</c:v>
                </c:pt>
                <c:pt idx="1442">
                  <c:v>163.8595276749804</c:v>
                </c:pt>
                <c:pt idx="1443">
                  <c:v>160.09075853845587</c:v>
                </c:pt>
                <c:pt idx="1444">
                  <c:v>156.40867109207136</c:v>
                </c:pt>
                <c:pt idx="1445">
                  <c:v>152.81127165695369</c:v>
                </c:pt>
                <c:pt idx="1446">
                  <c:v>149.29661240884377</c:v>
                </c:pt>
                <c:pt idx="1447">
                  <c:v>145.86279032344038</c:v>
                </c:pt>
                <c:pt idx="1448">
                  <c:v>142.50794614600125</c:v>
                </c:pt>
                <c:pt idx="1449">
                  <c:v>139.23026338464322</c:v>
                </c:pt>
                <c:pt idx="1450">
                  <c:v>136.02796732679641</c:v>
                </c:pt>
                <c:pt idx="1451">
                  <c:v>132.8993240782801</c:v>
                </c:pt>
                <c:pt idx="1452">
                  <c:v>129.84263962447963</c:v>
                </c:pt>
                <c:pt idx="1453">
                  <c:v>126.85625891311663</c:v>
                </c:pt>
                <c:pt idx="1454">
                  <c:v>123.93856495811497</c:v>
                </c:pt>
                <c:pt idx="1455">
                  <c:v>121.08797796407831</c:v>
                </c:pt>
                <c:pt idx="1456">
                  <c:v>118.30295447090448</c:v>
                </c:pt>
                <c:pt idx="1457">
                  <c:v>115.58198651807369</c:v>
                </c:pt>
                <c:pt idx="1458">
                  <c:v>112.923600828158</c:v>
                </c:pt>
                <c:pt idx="1459">
                  <c:v>110.32635800911036</c:v>
                </c:pt>
                <c:pt idx="1460">
                  <c:v>107.78885177490083</c:v>
                </c:pt>
                <c:pt idx="1461">
                  <c:v>105.30970818407812</c:v>
                </c:pt>
                <c:pt idx="1462">
                  <c:v>102.88758489584434</c:v>
                </c:pt>
                <c:pt idx="1463">
                  <c:v>100.52117044323988</c:v>
                </c:pt>
                <c:pt idx="1464">
                  <c:v>98.209183523045368</c:v>
                </c:pt>
                <c:pt idx="1465">
                  <c:v>95.950372302015325</c:v>
                </c:pt>
                <c:pt idx="1466">
                  <c:v>93.743513739068959</c:v>
                </c:pt>
                <c:pt idx="1467">
                  <c:v>91.587412923070374</c:v>
                </c:pt>
                <c:pt idx="1468">
                  <c:v>89.480902425839773</c:v>
                </c:pt>
                <c:pt idx="1469">
                  <c:v>87.422841670045429</c:v>
                </c:pt>
                <c:pt idx="1470">
                  <c:v>85.412116311634406</c:v>
                </c:pt>
                <c:pt idx="1471">
                  <c:v>83.447637636466808</c:v>
                </c:pt>
                <c:pt idx="1472">
                  <c:v>81.528341970828095</c:v>
                </c:pt>
                <c:pt idx="1473">
                  <c:v>79.653190105499036</c:v>
                </c:pt>
                <c:pt idx="1474">
                  <c:v>77.821166733072545</c:v>
                </c:pt>
                <c:pt idx="1475">
                  <c:v>76.031279898211892</c:v>
                </c:pt>
                <c:pt idx="1476">
                  <c:v>74.282560460553015</c:v>
                </c:pt>
                <c:pt idx="1477">
                  <c:v>72.574061569960307</c:v>
                </c:pt>
                <c:pt idx="1478">
                  <c:v>70.904858153851194</c:v>
                </c:pt>
                <c:pt idx="1479">
                  <c:v>69.274046416312629</c:v>
                </c:pt>
                <c:pt idx="1480">
                  <c:v>67.680743348737437</c:v>
                </c:pt>
                <c:pt idx="1481">
                  <c:v>66.124086251716491</c:v>
                </c:pt>
                <c:pt idx="1482">
                  <c:v>64.603232267926984</c:v>
                </c:pt>
                <c:pt idx="1483">
                  <c:v>63.117357925764679</c:v>
                </c:pt>
                <c:pt idx="1484">
                  <c:v>61.665658693472096</c:v>
                </c:pt>
                <c:pt idx="1485">
                  <c:v>60.247348543522236</c:v>
                </c:pt>
                <c:pt idx="1486">
                  <c:v>58.861659527021231</c:v>
                </c:pt>
                <c:pt idx="1487">
                  <c:v>57.50784135789975</c:v>
                </c:pt>
                <c:pt idx="1488">
                  <c:v>56.185161006668061</c:v>
                </c:pt>
                <c:pt idx="1489">
                  <c:v>54.892902303514703</c:v>
                </c:pt>
                <c:pt idx="1490">
                  <c:v>53.630365550533838</c:v>
                </c:pt>
                <c:pt idx="1491">
                  <c:v>52.396867142871564</c:v>
                </c:pt>
                <c:pt idx="1492">
                  <c:v>51.19173919858553</c:v>
                </c:pt>
                <c:pt idx="1493">
                  <c:v>50.014329197018057</c:v>
                </c:pt>
                <c:pt idx="1494">
                  <c:v>48.863999625486642</c:v>
                </c:pt>
                <c:pt idx="1495">
                  <c:v>47.740127634100446</c:v>
                </c:pt>
                <c:pt idx="1496">
                  <c:v>46.642104698516128</c:v>
                </c:pt>
                <c:pt idx="1497">
                  <c:v>45.569336290450266</c:v>
                </c:pt>
                <c:pt idx="1498">
                  <c:v>44.521241555769912</c:v>
                </c:pt>
                <c:pt idx="1499">
                  <c:v>43.497252999987204</c:v>
                </c:pt>
                <c:pt idx="1500">
                  <c:v>42.496816180987487</c:v>
                </c:pt>
                <c:pt idx="1501">
                  <c:v>41.519389408824779</c:v>
                </c:pt>
                <c:pt idx="1502">
                  <c:v>40.564443452421813</c:v>
                </c:pt>
                <c:pt idx="1503">
                  <c:v>39.63146125301612</c:v>
                </c:pt>
                <c:pt idx="1504">
                  <c:v>38.719937662283265</c:v>
                </c:pt>
                <c:pt idx="1505">
                  <c:v>63.283500530482947</c:v>
                </c:pt>
                <c:pt idx="1506">
                  <c:v>663.93473064763498</c:v>
                </c:pt>
                <c:pt idx="1507">
                  <c:v>1545.7574106901309</c:v>
                </c:pt>
                <c:pt idx="1508">
                  <c:v>226.12633541500762</c:v>
                </c:pt>
                <c:pt idx="1509">
                  <c:v>220.92542970046242</c:v>
                </c:pt>
                <c:pt idx="1510">
                  <c:v>215.8441448173518</c:v>
                </c:pt>
                <c:pt idx="1511">
                  <c:v>656.6500570751125</c:v>
                </c:pt>
                <c:pt idx="1512">
                  <c:v>615.98591579521019</c:v>
                </c:pt>
                <c:pt idx="1513">
                  <c:v>699.05083739293354</c:v>
                </c:pt>
                <c:pt idx="1514">
                  <c:v>586.64649019968886</c:v>
                </c:pt>
                <c:pt idx="1515">
                  <c:v>846.53364094421545</c:v>
                </c:pt>
                <c:pt idx="1516">
                  <c:v>617.35206127381082</c:v>
                </c:pt>
                <c:pt idx="1517">
                  <c:v>369.81993893699513</c:v>
                </c:pt>
                <c:pt idx="1518">
                  <c:v>484.58980034345012</c:v>
                </c:pt>
                <c:pt idx="1519">
                  <c:v>2449.168645284698</c:v>
                </c:pt>
                <c:pt idx="1520">
                  <c:v>3922.1605067885234</c:v>
                </c:pt>
                <c:pt idx="1521">
                  <c:v>1048.0883549294047</c:v>
                </c:pt>
                <c:pt idx="1522">
                  <c:v>1857.1246534334696</c:v>
                </c:pt>
                <c:pt idx="1523">
                  <c:v>2441.7223200738149</c:v>
                </c:pt>
                <c:pt idx="1524">
                  <c:v>1784.4497352336048</c:v>
                </c:pt>
                <c:pt idx="1525">
                  <c:v>1633.6904310471284</c:v>
                </c:pt>
                <c:pt idx="1526">
                  <c:v>1061.7319958365827</c:v>
                </c:pt>
                <c:pt idx="1527">
                  <c:v>981.04486350613513</c:v>
                </c:pt>
                <c:pt idx="1528">
                  <c:v>958.48083164549394</c:v>
                </c:pt>
                <c:pt idx="1529">
                  <c:v>936.43577251764737</c:v>
                </c:pt>
                <c:pt idx="1530">
                  <c:v>938.70375468886357</c:v>
                </c:pt>
                <c:pt idx="1531">
                  <c:v>933.99691810286515</c:v>
                </c:pt>
                <c:pt idx="1532">
                  <c:v>970.86309124505169</c:v>
                </c:pt>
                <c:pt idx="1533">
                  <c:v>909.48000139926796</c:v>
                </c:pt>
                <c:pt idx="1534">
                  <c:v>2011.1412709055799</c:v>
                </c:pt>
                <c:pt idx="1535">
                  <c:v>1485.419084255903</c:v>
                </c:pt>
                <c:pt idx="1536">
                  <c:v>947.60620564259466</c:v>
                </c:pt>
                <c:pt idx="1537">
                  <c:v>925.8112629128151</c:v>
                </c:pt>
                <c:pt idx="1538">
                  <c:v>904.51760386582021</c:v>
                </c:pt>
                <c:pt idx="1539">
                  <c:v>1078.9320308181473</c:v>
                </c:pt>
                <c:pt idx="1540">
                  <c:v>2771.6871320958844</c:v>
                </c:pt>
                <c:pt idx="1541">
                  <c:v>12357.54383897671</c:v>
                </c:pt>
                <c:pt idx="1542">
                  <c:v>16461.642568321342</c:v>
                </c:pt>
                <c:pt idx="1543">
                  <c:v>3126.372051824394</c:v>
                </c:pt>
                <c:pt idx="1544">
                  <c:v>1841.7792225676305</c:v>
                </c:pt>
                <c:pt idx="1545">
                  <c:v>1441.5022321567035</c:v>
                </c:pt>
                <c:pt idx="1546">
                  <c:v>3328.6507891617048</c:v>
                </c:pt>
                <c:pt idx="1547">
                  <c:v>1531.9857201071472</c:v>
                </c:pt>
                <c:pt idx="1548">
                  <c:v>1493.9499295549256</c:v>
                </c:pt>
                <c:pt idx="1549">
                  <c:v>1459.5890811751626</c:v>
                </c:pt>
                <c:pt idx="1550">
                  <c:v>1426.0185323081339</c:v>
                </c:pt>
                <c:pt idx="1551">
                  <c:v>1600.8795776763302</c:v>
                </c:pt>
                <c:pt idx="1552">
                  <c:v>2628.5372223333943</c:v>
                </c:pt>
                <c:pt idx="1553">
                  <c:v>4514.2366172543807</c:v>
                </c:pt>
                <c:pt idx="1554">
                  <c:v>3856.4111488801814</c:v>
                </c:pt>
                <c:pt idx="1555">
                  <c:v>2777.6698343101893</c:v>
                </c:pt>
                <c:pt idx="1556">
                  <c:v>5195.1135253968514</c:v>
                </c:pt>
                <c:pt idx="1557">
                  <c:v>3357.9025567857266</c:v>
                </c:pt>
                <c:pt idx="1558">
                  <c:v>2006.5478335503644</c:v>
                </c:pt>
                <c:pt idx="1559">
                  <c:v>2252.0500983243037</c:v>
                </c:pt>
                <c:pt idx="1560">
                  <c:v>2288.2341457784178</c:v>
                </c:pt>
                <c:pt idx="1561">
                  <c:v>2043.5591002201945</c:v>
                </c:pt>
                <c:pt idx="1562">
                  <c:v>1982.784375150045</c:v>
                </c:pt>
                <c:pt idx="1563">
                  <c:v>1843.0200686243536</c:v>
                </c:pt>
                <c:pt idx="1564">
                  <c:v>2492.0215476534959</c:v>
                </c:pt>
                <c:pt idx="1565">
                  <c:v>1922.678559083382</c:v>
                </c:pt>
                <c:pt idx="1566">
                  <c:v>2002.5310009637205</c:v>
                </c:pt>
                <c:pt idx="1567">
                  <c:v>1952.0436971483641</c:v>
                </c:pt>
                <c:pt idx="1568">
                  <c:v>3024.7864730159181</c:v>
                </c:pt>
                <c:pt idx="1569">
                  <c:v>11327.090508634334</c:v>
                </c:pt>
                <c:pt idx="1570">
                  <c:v>3135.4428673507646</c:v>
                </c:pt>
                <c:pt idx="1571">
                  <c:v>2694.1882047439358</c:v>
                </c:pt>
                <c:pt idx="1572">
                  <c:v>8819.5807600944227</c:v>
                </c:pt>
                <c:pt idx="1573">
                  <c:v>3803.120568387445</c:v>
                </c:pt>
                <c:pt idx="1574">
                  <c:v>2926.1273225296973</c:v>
                </c:pt>
                <c:pt idx="1575">
                  <c:v>3113.4364006575529</c:v>
                </c:pt>
                <c:pt idx="1576">
                  <c:v>3357.547069429284</c:v>
                </c:pt>
                <c:pt idx="1577">
                  <c:v>2811.0368816995742</c:v>
                </c:pt>
                <c:pt idx="1578">
                  <c:v>3518.3250568458529</c:v>
                </c:pt>
                <c:pt idx="1579">
                  <c:v>2781.3766864381078</c:v>
                </c:pt>
                <c:pt idx="1580">
                  <c:v>2372.6133430493342</c:v>
                </c:pt>
                <c:pt idx="1581">
                  <c:v>2274.6881073467089</c:v>
                </c:pt>
                <c:pt idx="1582">
                  <c:v>2198.0130869140471</c:v>
                </c:pt>
                <c:pt idx="1583">
                  <c:v>2147.4587859150238</c:v>
                </c:pt>
                <c:pt idx="1584">
                  <c:v>2098.0672338389777</c:v>
                </c:pt>
                <c:pt idx="1585">
                  <c:v>2049.8116874606812</c:v>
                </c:pt>
                <c:pt idx="1586">
                  <c:v>2002.6660186490858</c:v>
                </c:pt>
                <c:pt idx="1587">
                  <c:v>2091.425338243831</c:v>
                </c:pt>
                <c:pt idx="1588">
                  <c:v>1934.5635623680655</c:v>
                </c:pt>
                <c:pt idx="1589">
                  <c:v>1955.1501232809176</c:v>
                </c:pt>
                <c:pt idx="1590">
                  <c:v>2341.4459094313797</c:v>
                </c:pt>
                <c:pt idx="1591">
                  <c:v>2703.0582358169349</c:v>
                </c:pt>
                <c:pt idx="1592">
                  <c:v>2520.9180182772106</c:v>
                </c:pt>
                <c:pt idx="1593">
                  <c:v>3057.9555833446043</c:v>
                </c:pt>
                <c:pt idx="1594">
                  <c:v>2164.9985693408898</c:v>
                </c:pt>
                <c:pt idx="1595">
                  <c:v>1900.5371325210992</c:v>
                </c:pt>
                <c:pt idx="1596">
                  <c:v>1856.8247784731136</c:v>
                </c:pt>
                <c:pt idx="1597">
                  <c:v>1814.1178085682327</c:v>
                </c:pt>
                <c:pt idx="1598">
                  <c:v>1791.0500774616016</c:v>
                </c:pt>
                <c:pt idx="1599">
                  <c:v>1733.1189120481636</c:v>
                </c:pt>
                <c:pt idx="1600">
                  <c:v>1693.2571770710563</c:v>
                </c:pt>
                <c:pt idx="1601">
                  <c:v>1654.3122619984217</c:v>
                </c:pt>
                <c:pt idx="1602">
                  <c:v>1616.2630799724575</c:v>
                </c:pt>
                <c:pt idx="1603">
                  <c:v>1579.0890291330911</c:v>
                </c:pt>
                <c:pt idx="1604">
                  <c:v>1542.76998146303</c:v>
                </c:pt>
                <c:pt idx="1605">
                  <c:v>1507.2862718893807</c:v>
                </c:pt>
                <c:pt idx="1606">
                  <c:v>1472.618687635925</c:v>
                </c:pt>
                <c:pt idx="1607">
                  <c:v>2067.0349987857294</c:v>
                </c:pt>
                <c:pt idx="1608">
                  <c:v>1746.1494789594767</c:v>
                </c:pt>
                <c:pt idx="1609">
                  <c:v>1845.5450027919494</c:v>
                </c:pt>
                <c:pt idx="1610">
                  <c:v>2203.5191407294874</c:v>
                </c:pt>
                <c:pt idx="1611">
                  <c:v>2162.3439162737495</c:v>
                </c:pt>
                <c:pt idx="1612">
                  <c:v>2075.1072199406708</c:v>
                </c:pt>
                <c:pt idx="1613">
                  <c:v>1742.8428003214699</c:v>
                </c:pt>
                <c:pt idx="1614">
                  <c:v>1551.4574829749922</c:v>
                </c:pt>
                <c:pt idx="1615">
                  <c:v>1464.4507548934832</c:v>
                </c:pt>
                <c:pt idx="1616">
                  <c:v>1430.7683875309331</c:v>
                </c:pt>
                <c:pt idx="1617">
                  <c:v>1397.8607146177219</c:v>
                </c:pt>
                <c:pt idx="1618">
                  <c:v>1365.7099181815142</c:v>
                </c:pt>
                <c:pt idx="1619">
                  <c:v>1373.027825098158</c:v>
                </c:pt>
                <c:pt idx="1620">
                  <c:v>1844.9220616742782</c:v>
                </c:pt>
                <c:pt idx="1621">
                  <c:v>1594.4167316681023</c:v>
                </c:pt>
                <c:pt idx="1622">
                  <c:v>1507.2143613213066</c:v>
                </c:pt>
                <c:pt idx="1623">
                  <c:v>1298.4872730767838</c:v>
                </c:pt>
                <c:pt idx="1624">
                  <c:v>1268.622065796018</c:v>
                </c:pt>
                <c:pt idx="1625">
                  <c:v>1239.4437582827095</c:v>
                </c:pt>
                <c:pt idx="1626">
                  <c:v>1253.3071119785604</c:v>
                </c:pt>
                <c:pt idx="1627">
                  <c:v>1199.5493204136596</c:v>
                </c:pt>
                <c:pt idx="1628">
                  <c:v>1160.3291818026378</c:v>
                </c:pt>
                <c:pt idx="1629">
                  <c:v>1133.6416106211773</c:v>
                </c:pt>
                <c:pt idx="1630">
                  <c:v>1107.56785357689</c:v>
                </c:pt>
                <c:pt idx="1631">
                  <c:v>1082.0937929446218</c:v>
                </c:pt>
                <c:pt idx="1632">
                  <c:v>1057.2056357068952</c:v>
                </c:pt>
                <c:pt idx="1633">
                  <c:v>1233.0997636063596</c:v>
                </c:pt>
                <c:pt idx="1634">
                  <c:v>1165.4536853503603</c:v>
                </c:pt>
                <c:pt idx="1635">
                  <c:v>1287.6148120090727</c:v>
                </c:pt>
                <c:pt idx="1636">
                  <c:v>1446.2437338209766</c:v>
                </c:pt>
                <c:pt idx="1637">
                  <c:v>2697.4011693763314</c:v>
                </c:pt>
                <c:pt idx="1638">
                  <c:v>1296.5266194972965</c:v>
                </c:pt>
                <c:pt idx="1639">
                  <c:v>1682.8533337876142</c:v>
                </c:pt>
                <c:pt idx="1640">
                  <c:v>1739.3184509919568</c:v>
                </c:pt>
                <c:pt idx="1641">
                  <c:v>1167.8881482445979</c:v>
                </c:pt>
                <c:pt idx="1642">
                  <c:v>1395.2151504457622</c:v>
                </c:pt>
                <c:pt idx="1643">
                  <c:v>1581.7028302064055</c:v>
                </c:pt>
                <c:pt idx="1644">
                  <c:v>1145.6341284611626</c:v>
                </c:pt>
                <c:pt idx="1645">
                  <c:v>1119.284543506556</c:v>
                </c:pt>
                <c:pt idx="1646">
                  <c:v>1093.5409990059054</c:v>
                </c:pt>
                <c:pt idx="1647">
                  <c:v>1124.3429043167255</c:v>
                </c:pt>
                <c:pt idx="1648">
                  <c:v>2011.8449587273587</c:v>
                </c:pt>
                <c:pt idx="1649">
                  <c:v>1432.8785664959964</c:v>
                </c:pt>
                <c:pt idx="1650">
                  <c:v>1104.6432627552717</c:v>
                </c:pt>
                <c:pt idx="1651">
                  <c:v>1079.2364677119003</c:v>
                </c:pt>
                <c:pt idx="1652">
                  <c:v>1054.4140289545269</c:v>
                </c:pt>
                <c:pt idx="1653">
                  <c:v>1030.1625062885728</c:v>
                </c:pt>
                <c:pt idx="1654">
                  <c:v>1006.4687686439355</c:v>
                </c:pt>
                <c:pt idx="1655">
                  <c:v>983.31998696512494</c:v>
                </c:pt>
                <c:pt idx="1656">
                  <c:v>960.70362726492704</c:v>
                </c:pt>
                <c:pt idx="1657">
                  <c:v>938.60744383783378</c:v>
                </c:pt>
                <c:pt idx="1658">
                  <c:v>917.01947262956344</c:v>
                </c:pt>
                <c:pt idx="1659">
                  <c:v>1292.149490747438</c:v>
                </c:pt>
                <c:pt idx="1660">
                  <c:v>968.31832919411124</c:v>
                </c:pt>
                <c:pt idx="1661">
                  <c:v>893.10420506512503</c:v>
                </c:pt>
                <c:pt idx="1662">
                  <c:v>2044.5898326495767</c:v>
                </c:pt>
                <c:pt idx="1663">
                  <c:v>1891.8050890944626</c:v>
                </c:pt>
                <c:pt idx="1664">
                  <c:v>1367.8099231402011</c:v>
                </c:pt>
                <c:pt idx="1665">
                  <c:v>1015.4769406085234</c:v>
                </c:pt>
                <c:pt idx="1666">
                  <c:v>992.12097097452749</c:v>
                </c:pt>
                <c:pt idx="1667">
                  <c:v>969.30218864211315</c:v>
                </c:pt>
                <c:pt idx="1668">
                  <c:v>947.00823830334434</c:v>
                </c:pt>
                <c:pt idx="1669">
                  <c:v>925.22704882236746</c:v>
                </c:pt>
                <c:pt idx="1670">
                  <c:v>940.77275429753195</c:v>
                </c:pt>
                <c:pt idx="1671">
                  <c:v>886.2777212770435</c:v>
                </c:pt>
                <c:pt idx="1672">
                  <c:v>865.89333368767143</c:v>
                </c:pt>
                <c:pt idx="1673">
                  <c:v>845.97778701285483</c:v>
                </c:pt>
                <c:pt idx="1674">
                  <c:v>826.52029791155928</c:v>
                </c:pt>
                <c:pt idx="1675">
                  <c:v>807.51033105959334</c:v>
                </c:pt>
                <c:pt idx="1676">
                  <c:v>788.93759344522289</c:v>
                </c:pt>
                <c:pt idx="1677">
                  <c:v>770.79202879598267</c:v>
                </c:pt>
                <c:pt idx="1678">
                  <c:v>1107.3517202336352</c:v>
                </c:pt>
                <c:pt idx="1679">
                  <c:v>1564.8664295506433</c:v>
                </c:pt>
                <c:pt idx="1680">
                  <c:v>1854.9078094258405</c:v>
                </c:pt>
                <c:pt idx="1681">
                  <c:v>1575.7362790657353</c:v>
                </c:pt>
                <c:pt idx="1682">
                  <c:v>927.641347077977</c:v>
                </c:pt>
                <c:pt idx="1683">
                  <c:v>906.30559609518355</c:v>
                </c:pt>
                <c:pt idx="1684">
                  <c:v>958.56457047217043</c:v>
                </c:pt>
                <c:pt idx="1685">
                  <c:v>871.28281469449837</c:v>
                </c:pt>
                <c:pt idx="1686">
                  <c:v>851.24330995652463</c:v>
                </c:pt>
                <c:pt idx="1687">
                  <c:v>880.34199867729149</c:v>
                </c:pt>
                <c:pt idx="1688">
                  <c:v>1055.0576902799608</c:v>
                </c:pt>
                <c:pt idx="1689">
                  <c:v>823.19113526815067</c:v>
                </c:pt>
                <c:pt idx="1690">
                  <c:v>799.81328866473109</c:v>
                </c:pt>
                <c:pt idx="1691">
                  <c:v>781.41758302544224</c:v>
                </c:pt>
                <c:pt idx="1692">
                  <c:v>793.97106395885999</c:v>
                </c:pt>
                <c:pt idx="1693">
                  <c:v>1013.2636546964978</c:v>
                </c:pt>
                <c:pt idx="1694">
                  <c:v>754.0222541513657</c:v>
                </c:pt>
                <c:pt idx="1695">
                  <c:v>736.67974230588436</c:v>
                </c:pt>
                <c:pt idx="1696">
                  <c:v>719.73610823284889</c:v>
                </c:pt>
                <c:pt idx="1697">
                  <c:v>703.18217774349341</c:v>
                </c:pt>
                <c:pt idx="1698">
                  <c:v>687.00898765539307</c:v>
                </c:pt>
                <c:pt idx="1699">
                  <c:v>671.20778093931892</c:v>
                </c:pt>
                <c:pt idx="1700">
                  <c:v>655.77000197771463</c:v>
                </c:pt>
                <c:pt idx="1701">
                  <c:v>641.36597469531102</c:v>
                </c:pt>
                <c:pt idx="1702">
                  <c:v>626.01409600065233</c:v>
                </c:pt>
                <c:pt idx="1703">
                  <c:v>611.61577179263747</c:v>
                </c:pt>
                <c:pt idx="1704">
                  <c:v>597.54860904140662</c:v>
                </c:pt>
                <c:pt idx="1705">
                  <c:v>583.80499103345414</c:v>
                </c:pt>
                <c:pt idx="1706">
                  <c:v>570.37747623968471</c:v>
                </c:pt>
                <c:pt idx="1707">
                  <c:v>557.25879428617213</c:v>
                </c:pt>
                <c:pt idx="1708">
                  <c:v>544.44184201759015</c:v>
                </c:pt>
                <c:pt idx="1709">
                  <c:v>531.91967965118556</c:v>
                </c:pt>
                <c:pt idx="1710">
                  <c:v>519.68552701920828</c:v>
                </c:pt>
                <c:pt idx="1711">
                  <c:v>507.73275989776647</c:v>
                </c:pt>
                <c:pt idx="1712">
                  <c:v>496.05490642011785</c:v>
                </c:pt>
                <c:pt idx="1713">
                  <c:v>484.64564357245513</c:v>
                </c:pt>
                <c:pt idx="1714">
                  <c:v>473.49879377028878</c:v>
                </c:pt>
                <c:pt idx="1715">
                  <c:v>462.60832151357215</c:v>
                </c:pt>
                <c:pt idx="1716">
                  <c:v>451.96833011875998</c:v>
                </c:pt>
                <c:pt idx="1717">
                  <c:v>441.57305852602838</c:v>
                </c:pt>
                <c:pt idx="1718">
                  <c:v>431.41687817992977</c:v>
                </c:pt>
                <c:pt idx="1719">
                  <c:v>422.42914886218512</c:v>
                </c:pt>
                <c:pt idx="1720">
                  <c:v>411.89507593561234</c:v>
                </c:pt>
                <c:pt idx="1721">
                  <c:v>402.42148918909322</c:v>
                </c:pt>
                <c:pt idx="1722">
                  <c:v>393.59397563681688</c:v>
                </c:pt>
                <c:pt idx="1723">
                  <c:v>384.16658126202339</c:v>
                </c:pt>
                <c:pt idx="1724">
                  <c:v>375.33074989299689</c:v>
                </c:pt>
                <c:pt idx="1725">
                  <c:v>377.52434847087977</c:v>
                </c:pt>
                <c:pt idx="1726">
                  <c:v>469.60906460268052</c:v>
                </c:pt>
                <c:pt idx="1727">
                  <c:v>534.86056019265027</c:v>
                </c:pt>
                <c:pt idx="1728">
                  <c:v>394.95550171122653</c:v>
                </c:pt>
                <c:pt idx="1729">
                  <c:v>380.8088335535262</c:v>
                </c:pt>
                <c:pt idx="1730">
                  <c:v>481.22347907351707</c:v>
                </c:pt>
                <c:pt idx="1731">
                  <c:v>661.54986667057346</c:v>
                </c:pt>
                <c:pt idx="1732">
                  <c:v>756.54896880153399</c:v>
                </c:pt>
                <c:pt idx="1733">
                  <c:v>533.67193291412809</c:v>
                </c:pt>
                <c:pt idx="1734">
                  <c:v>408.53111036646294</c:v>
                </c:pt>
                <c:pt idx="1735">
                  <c:v>399.13489482803425</c:v>
                </c:pt>
                <c:pt idx="1736">
                  <c:v>389.95479224698954</c:v>
                </c:pt>
                <c:pt idx="1737">
                  <c:v>380.9858320253087</c:v>
                </c:pt>
                <c:pt idx="1738">
                  <c:v>372.22315788872663</c:v>
                </c:pt>
                <c:pt idx="1739">
                  <c:v>363.6620252572859</c:v>
                </c:pt>
                <c:pt idx="1740">
                  <c:v>355.29779867636825</c:v>
                </c:pt>
                <c:pt idx="1741">
                  <c:v>347.12594930681178</c:v>
                </c:pt>
                <c:pt idx="1742">
                  <c:v>339.14205247275515</c:v>
                </c:pt>
                <c:pt idx="1743">
                  <c:v>331.34178526588175</c:v>
                </c:pt>
                <c:pt idx="1744">
                  <c:v>323.7209242047665</c:v>
                </c:pt>
                <c:pt idx="1745">
                  <c:v>316.27534294805679</c:v>
                </c:pt>
                <c:pt idx="1746">
                  <c:v>309.00101006025153</c:v>
                </c:pt>
                <c:pt idx="1747">
                  <c:v>301.89398682886576</c:v>
                </c:pt>
                <c:pt idx="1748">
                  <c:v>309.37344726739849</c:v>
                </c:pt>
                <c:pt idx="1749">
                  <c:v>289.62481731882934</c:v>
                </c:pt>
                <c:pt idx="1750">
                  <c:v>282.96344652049623</c:v>
                </c:pt>
                <c:pt idx="1751">
                  <c:v>276.45528725052486</c:v>
                </c:pt>
                <c:pt idx="1752">
                  <c:v>270.0968156437628</c:v>
                </c:pt>
                <c:pt idx="1753">
                  <c:v>264.11221141159245</c:v>
                </c:pt>
                <c:pt idx="1754">
                  <c:v>257.83830798607437</c:v>
                </c:pt>
                <c:pt idx="1755">
                  <c:v>251.90802690239471</c:v>
                </c:pt>
                <c:pt idx="1756">
                  <c:v>246.11414228363964</c:v>
                </c:pt>
                <c:pt idx="1757">
                  <c:v>240.45351701111585</c:v>
                </c:pt>
                <c:pt idx="1758">
                  <c:v>241.68034217960775</c:v>
                </c:pt>
                <c:pt idx="1759">
                  <c:v>251.15002946324259</c:v>
                </c:pt>
                <c:pt idx="1760">
                  <c:v>267.37030138757262</c:v>
                </c:pt>
                <c:pt idx="1761">
                  <c:v>225.80550192320788</c:v>
                </c:pt>
                <c:pt idx="1762">
                  <c:v>220.61197537897414</c:v>
                </c:pt>
                <c:pt idx="1763">
                  <c:v>215.53789994525769</c:v>
                </c:pt>
                <c:pt idx="1764">
                  <c:v>210.58052824651676</c:v>
                </c:pt>
                <c:pt idx="1765">
                  <c:v>205.73717609684689</c:v>
                </c:pt>
                <c:pt idx="1766">
                  <c:v>201.00522104661945</c:v>
                </c:pt>
                <c:pt idx="1767">
                  <c:v>196.38210096254721</c:v>
                </c:pt>
                <c:pt idx="1768">
                  <c:v>191.86531264040863</c:v>
                </c:pt>
                <c:pt idx="1769">
                  <c:v>187.45241044967918</c:v>
                </c:pt>
                <c:pt idx="1770">
                  <c:v>183.14100500933654</c:v>
                </c:pt>
                <c:pt idx="1771">
                  <c:v>178.92876189412181</c:v>
                </c:pt>
                <c:pt idx="1772">
                  <c:v>174.81340037055702</c:v>
                </c:pt>
                <c:pt idx="1773">
                  <c:v>170.79269216203423</c:v>
                </c:pt>
                <c:pt idx="1774">
                  <c:v>166.86446024230747</c:v>
                </c:pt>
                <c:pt idx="1775">
                  <c:v>163.02657765673436</c:v>
                </c:pt>
                <c:pt idx="1776">
                  <c:v>159.27696637062945</c:v>
                </c:pt>
                <c:pt idx="1777">
                  <c:v>155.613596144105</c:v>
                </c:pt>
                <c:pt idx="1778">
                  <c:v>152.03448343279058</c:v>
                </c:pt>
                <c:pt idx="1779">
                  <c:v>148.53769031383638</c:v>
                </c:pt>
                <c:pt idx="1780">
                  <c:v>145.12132343661813</c:v>
                </c:pt>
                <c:pt idx="1781">
                  <c:v>141.78353299757595</c:v>
                </c:pt>
                <c:pt idx="1782">
                  <c:v>138.52251173863169</c:v>
                </c:pt>
                <c:pt idx="1783">
                  <c:v>135.33649396864317</c:v>
                </c:pt>
                <c:pt idx="1784">
                  <c:v>132.22375460736438</c:v>
                </c:pt>
                <c:pt idx="1785">
                  <c:v>129.18260825139495</c:v>
                </c:pt>
                <c:pt idx="1786">
                  <c:v>126.21140826161292</c:v>
                </c:pt>
                <c:pt idx="1787">
                  <c:v>123.30854587159585</c:v>
                </c:pt>
                <c:pt idx="1788">
                  <c:v>120.47244931654912</c:v>
                </c:pt>
                <c:pt idx="1789">
                  <c:v>117.70158298226849</c:v>
                </c:pt>
                <c:pt idx="1790">
                  <c:v>114.9944465736763</c:v>
                </c:pt>
                <c:pt idx="1791">
                  <c:v>112.34957430248174</c:v>
                </c:pt>
                <c:pt idx="1792">
                  <c:v>109.76553409352465</c:v>
                </c:pt>
                <c:pt idx="1793">
                  <c:v>107.24092680937363</c:v>
                </c:pt>
                <c:pt idx="1794">
                  <c:v>104.77438549275799</c:v>
                </c:pt>
                <c:pt idx="1795">
                  <c:v>102.36457462642458</c:v>
                </c:pt>
                <c:pt idx="1796">
                  <c:v>100.01018941001684</c:v>
                </c:pt>
                <c:pt idx="1797">
                  <c:v>97.709955053586427</c:v>
                </c:pt>
                <c:pt idx="1798">
                  <c:v>95.462626087353939</c:v>
                </c:pt>
                <c:pt idx="1799">
                  <c:v>93.266985687344786</c:v>
                </c:pt>
                <c:pt idx="1800">
                  <c:v>91.121845016535858</c:v>
                </c:pt>
                <c:pt idx="1801">
                  <c:v>89.026042581155536</c:v>
                </c:pt>
                <c:pt idx="1802">
                  <c:v>86.978443601788953</c:v>
                </c:pt>
                <c:pt idx="1803">
                  <c:v>84.977939398947797</c:v>
                </c:pt>
                <c:pt idx="1804">
                  <c:v>83.023446792771978</c:v>
                </c:pt>
                <c:pt idx="1805">
                  <c:v>81.113907516538234</c:v>
                </c:pt>
                <c:pt idx="1806">
                  <c:v>79.248287643657861</c:v>
                </c:pt>
                <c:pt idx="1807">
                  <c:v>77.425577027853734</c:v>
                </c:pt>
                <c:pt idx="1808">
                  <c:v>75.644788756213103</c:v>
                </c:pt>
                <c:pt idx="1809">
                  <c:v>73.904958614820202</c:v>
                </c:pt>
                <c:pt idx="1810">
                  <c:v>72.205144566679323</c:v>
                </c:pt>
                <c:pt idx="1811">
                  <c:v>70.544426241645695</c:v>
                </c:pt>
                <c:pt idx="1812">
                  <c:v>68.921904438087836</c:v>
                </c:pt>
                <c:pt idx="1813">
                  <c:v>67.336700636011841</c:v>
                </c:pt>
                <c:pt idx="1814">
                  <c:v>65.787956521383563</c:v>
                </c:pt>
                <c:pt idx="1815">
                  <c:v>64.274833521391741</c:v>
                </c:pt>
                <c:pt idx="1816">
                  <c:v>62.796512350399723</c:v>
                </c:pt>
                <c:pt idx="1817">
                  <c:v>61.352192566340534</c:v>
                </c:pt>
                <c:pt idx="1818">
                  <c:v>59.941092137314691</c:v>
                </c:pt>
                <c:pt idx="1819">
                  <c:v>58.562447018156462</c:v>
                </c:pt>
                <c:pt idx="1820">
                  <c:v>57.21551073673885</c:v>
                </c:pt>
                <c:pt idx="1821">
                  <c:v>55.899553989793858</c:v>
                </c:pt>
                <c:pt idx="1822">
                  <c:v>54.613925497737156</c:v>
                </c:pt>
                <c:pt idx="1823">
                  <c:v>53.357751631404973</c:v>
                </c:pt>
                <c:pt idx="1824">
                  <c:v>52.130523343882665</c:v>
                </c:pt>
                <c:pt idx="1825">
                  <c:v>64.007599084691819</c:v>
                </c:pt>
                <c:pt idx="1826">
                  <c:v>51.087366562227821</c:v>
                </c:pt>
                <c:pt idx="1827">
                  <c:v>49.912357131296581</c:v>
                </c:pt>
                <c:pt idx="1828">
                  <c:v>48.764372917276773</c:v>
                </c:pt>
                <c:pt idx="1829">
                  <c:v>47.642792340179405</c:v>
                </c:pt>
                <c:pt idx="1830">
                  <c:v>46.547008116355279</c:v>
                </c:pt>
                <c:pt idx="1831">
                  <c:v>45.4764269296791</c:v>
                </c:pt>
                <c:pt idx="1832">
                  <c:v>95.290819150788167</c:v>
                </c:pt>
                <c:pt idx="1833">
                  <c:v>48.577589933752506</c:v>
                </c:pt>
                <c:pt idx="1834">
                  <c:v>47.460305365276191</c:v>
                </c:pt>
                <c:pt idx="1835">
                  <c:v>46.368718341874846</c:v>
                </c:pt>
                <c:pt idx="1836">
                  <c:v>45.302237820011719</c:v>
                </c:pt>
                <c:pt idx="1837">
                  <c:v>44.260286350151461</c:v>
                </c:pt>
                <c:pt idx="1838">
                  <c:v>43.242299764097964</c:v>
                </c:pt>
                <c:pt idx="1839">
                  <c:v>42.247726869523717</c:v>
                </c:pt>
                <c:pt idx="1840">
                  <c:v>41.276029151524675</c:v>
                </c:pt>
                <c:pt idx="1841">
                  <c:v>40.326680481039602</c:v>
                </c:pt>
                <c:pt idx="1842">
                  <c:v>39.399166829975691</c:v>
                </c:pt>
                <c:pt idx="1843">
                  <c:v>38.492985992886247</c:v>
                </c:pt>
                <c:pt idx="1844">
                  <c:v>37.607647315049874</c:v>
                </c:pt>
                <c:pt idx="1845">
                  <c:v>36.742671426803724</c:v>
                </c:pt>
                <c:pt idx="1846">
                  <c:v>35.897589983987238</c:v>
                </c:pt>
                <c:pt idx="1847">
                  <c:v>45.111994897279651</c:v>
                </c:pt>
                <c:pt idx="1848">
                  <c:v>35.283138580179575</c:v>
                </c:pt>
                <c:pt idx="1849">
                  <c:v>109.92709142377259</c:v>
                </c:pt>
                <c:pt idx="1850">
                  <c:v>152.23465579944761</c:v>
                </c:pt>
                <c:pt idx="1851">
                  <c:v>234.80360058011516</c:v>
                </c:pt>
                <c:pt idx="1852">
                  <c:v>67.457260631427843</c:v>
                </c:pt>
                <c:pt idx="1853">
                  <c:v>65.905743636905001</c:v>
                </c:pt>
                <c:pt idx="1854">
                  <c:v>630.88667691180081</c:v>
                </c:pt>
                <c:pt idx="1855">
                  <c:v>2352.4791769732119</c:v>
                </c:pt>
                <c:pt idx="1856">
                  <c:v>15297.226317641156</c:v>
                </c:pt>
                <c:pt idx="1857">
                  <c:v>1798.7967204254089</c:v>
                </c:pt>
                <c:pt idx="1858">
                  <c:v>1049.731264123008</c:v>
                </c:pt>
                <c:pt idx="1859">
                  <c:v>1082.9038844690231</c:v>
                </c:pt>
                <c:pt idx="1860">
                  <c:v>656.01558952504229</c:v>
                </c:pt>
                <c:pt idx="1861">
                  <c:v>640.92723096596637</c:v>
                </c:pt>
                <c:pt idx="1862">
                  <c:v>626.18590465374916</c:v>
                </c:pt>
                <c:pt idx="1863">
                  <c:v>611.7836288467131</c:v>
                </c:pt>
                <c:pt idx="1864">
                  <c:v>777.7242022068026</c:v>
                </c:pt>
                <c:pt idx="1865">
                  <c:v>809.39003915631008</c:v>
                </c:pt>
                <c:pt idx="1866">
                  <c:v>602.71744440451232</c:v>
                </c:pt>
                <c:pt idx="1867">
                  <c:v>588.85494318320855</c:v>
                </c:pt>
                <c:pt idx="1868">
                  <c:v>575.3112794899946</c:v>
                </c:pt>
                <c:pt idx="1869">
                  <c:v>631.93515809414953</c:v>
                </c:pt>
                <c:pt idx="1870">
                  <c:v>555.06211449627563</c:v>
                </c:pt>
                <c:pt idx="1871">
                  <c:v>542.29568586286143</c:v>
                </c:pt>
                <c:pt idx="1872">
                  <c:v>529.82288508801571</c:v>
                </c:pt>
                <c:pt idx="1873">
                  <c:v>517.63695873099141</c:v>
                </c:pt>
                <c:pt idx="1874">
                  <c:v>505.73130868017847</c:v>
                </c:pt>
                <c:pt idx="1875">
                  <c:v>494.0994885805344</c:v>
                </c:pt>
                <c:pt idx="1876">
                  <c:v>482.7352003431821</c:v>
                </c:pt>
                <c:pt idx="1877">
                  <c:v>471.6322907352889</c:v>
                </c:pt>
                <c:pt idx="1878">
                  <c:v>460.78474804837731</c:v>
                </c:pt>
                <c:pt idx="1879">
                  <c:v>450.18669884326465</c:v>
                </c:pt>
                <c:pt idx="1880">
                  <c:v>439.83240476986964</c:v>
                </c:pt>
                <c:pt idx="1881">
                  <c:v>429.71625946016258</c:v>
                </c:pt>
                <c:pt idx="1882">
                  <c:v>419.83278549257892</c:v>
                </c:pt>
                <c:pt idx="1883">
                  <c:v>410.17663142624951</c:v>
                </c:pt>
                <c:pt idx="1884">
                  <c:v>403.54820345021665</c:v>
                </c:pt>
                <c:pt idx="1885">
                  <c:v>391.7835355911584</c:v>
                </c:pt>
                <c:pt idx="1886">
                  <c:v>382.77251427256181</c:v>
                </c:pt>
                <c:pt idx="1887">
                  <c:v>373.96874644429289</c:v>
                </c:pt>
                <c:pt idx="1888">
                  <c:v>369.39029203020101</c:v>
                </c:pt>
                <c:pt idx="1889">
                  <c:v>647.59819965720692</c:v>
                </c:pt>
                <c:pt idx="1890">
                  <c:v>810.85993685603626</c:v>
                </c:pt>
                <c:pt idx="1891">
                  <c:v>606.70987169923592</c:v>
                </c:pt>
                <c:pt idx="1892">
                  <c:v>712.0766745166901</c:v>
                </c:pt>
                <c:pt idx="1893">
                  <c:v>694.48311853977975</c:v>
                </c:pt>
                <c:pt idx="1894">
                  <c:v>679.5232070058172</c:v>
                </c:pt>
                <c:pt idx="1895">
                  <c:v>1373.4158701169133</c:v>
                </c:pt>
                <c:pt idx="1896">
                  <c:v>573.38635394163305</c:v>
                </c:pt>
                <c:pt idx="1897">
                  <c:v>518.05972326016933</c:v>
                </c:pt>
                <c:pt idx="1898">
                  <c:v>506.14434962518533</c:v>
                </c:pt>
                <c:pt idx="1899">
                  <c:v>778.59254901613474</c:v>
                </c:pt>
                <c:pt idx="1900">
                  <c:v>675.77089738266784</c:v>
                </c:pt>
                <c:pt idx="1901">
                  <c:v>510.37892254450844</c:v>
                </c:pt>
                <c:pt idx="1902">
                  <c:v>619.39217937674903</c:v>
                </c:pt>
                <c:pt idx="1903">
                  <c:v>950.6572535474304</c:v>
                </c:pt>
                <c:pt idx="1904">
                  <c:v>814.25098838800943</c:v>
                </c:pt>
                <c:pt idx="1905">
                  <c:v>706.29730896343517</c:v>
                </c:pt>
                <c:pt idx="1906">
                  <c:v>1998.4683857765544</c:v>
                </c:pt>
                <c:pt idx="1907">
                  <c:v>1222.8442032840992</c:v>
                </c:pt>
                <c:pt idx="1908">
                  <c:v>683.04506098561353</c:v>
                </c:pt>
                <c:pt idx="1909">
                  <c:v>667.33502458294436</c:v>
                </c:pt>
                <c:pt idx="1910">
                  <c:v>651.98631901753674</c:v>
                </c:pt>
                <c:pt idx="1911">
                  <c:v>636.99063368013321</c:v>
                </c:pt>
                <c:pt idx="1912">
                  <c:v>622.33984910549032</c:v>
                </c:pt>
                <c:pt idx="1913">
                  <c:v>608.02603257606404</c:v>
                </c:pt>
                <c:pt idx="1914">
                  <c:v>594.04143382681445</c:v>
                </c:pt>
                <c:pt idx="1915">
                  <c:v>580.37848084879761</c:v>
                </c:pt>
                <c:pt idx="1916">
                  <c:v>567.02977578927539</c:v>
                </c:pt>
                <c:pt idx="1917">
                  <c:v>553.98809094612216</c:v>
                </c:pt>
                <c:pt idx="1918">
                  <c:v>677.65359950325546</c:v>
                </c:pt>
                <c:pt idx="1919">
                  <c:v>2954.0317261701225</c:v>
                </c:pt>
                <c:pt idx="1920">
                  <c:v>897.27633614515491</c:v>
                </c:pt>
                <c:pt idx="1921">
                  <c:v>735.25084938110331</c:v>
                </c:pt>
                <c:pt idx="1922">
                  <c:v>718.34007984533798</c:v>
                </c:pt>
                <c:pt idx="1923">
                  <c:v>713.47405708451754</c:v>
                </c:pt>
                <c:pt idx="1924">
                  <c:v>847.81980911054006</c:v>
                </c:pt>
                <c:pt idx="1925">
                  <c:v>684.28506275898508</c:v>
                </c:pt>
                <c:pt idx="1926">
                  <c:v>668.54650631552852</c:v>
                </c:pt>
                <c:pt idx="1927">
                  <c:v>653.16993667027145</c:v>
                </c:pt>
                <c:pt idx="1928">
                  <c:v>638.14702812685505</c:v>
                </c:pt>
                <c:pt idx="1929">
                  <c:v>623.46964647993752</c:v>
                </c:pt>
                <c:pt idx="1930">
                  <c:v>906.75884668641777</c:v>
                </c:pt>
                <c:pt idx="1931">
                  <c:v>656.16815143485576</c:v>
                </c:pt>
                <c:pt idx="1932">
                  <c:v>608.88034591834673</c:v>
                </c:pt>
                <c:pt idx="1933">
                  <c:v>621.56657013334006</c:v>
                </c:pt>
                <c:pt idx="1934">
                  <c:v>583.42940349217747</c:v>
                </c:pt>
                <c:pt idx="1935">
                  <c:v>570.01052721185749</c:v>
                </c:pt>
                <c:pt idx="1936">
                  <c:v>572.14417931470609</c:v>
                </c:pt>
                <c:pt idx="1937">
                  <c:v>545.37630213522539</c:v>
                </c:pt>
                <c:pt idx="1938">
                  <c:v>1087.9300901452784</c:v>
                </c:pt>
                <c:pt idx="1939">
                  <c:v>619.29740838387795</c:v>
                </c:pt>
                <c:pt idx="1940">
                  <c:v>580.86195517806027</c:v>
                </c:pt>
                <c:pt idx="1941">
                  <c:v>749.99290677441081</c:v>
                </c:pt>
                <c:pt idx="1942">
                  <c:v>552.07033279741063</c:v>
                </c:pt>
                <c:pt idx="1943">
                  <c:v>539.37271514307008</c:v>
                </c:pt>
                <c:pt idx="1944">
                  <c:v>526.96714269477957</c:v>
                </c:pt>
                <c:pt idx="1945">
                  <c:v>514.84689841279953</c:v>
                </c:pt>
                <c:pt idx="1946">
                  <c:v>503.0054197493053</c:v>
                </c:pt>
                <c:pt idx="1947">
                  <c:v>491.43629509507127</c:v>
                </c:pt>
                <c:pt idx="1948">
                  <c:v>480.13326030788471</c:v>
                </c:pt>
                <c:pt idx="1949">
                  <c:v>469.09019532080328</c:v>
                </c:pt>
                <c:pt idx="1950">
                  <c:v>458.30112082842487</c:v>
                </c:pt>
                <c:pt idx="1951">
                  <c:v>501.52355912418659</c:v>
                </c:pt>
                <c:pt idx="1952">
                  <c:v>442.09787400998039</c:v>
                </c:pt>
                <c:pt idx="1953">
                  <c:v>431.92962290775085</c:v>
                </c:pt>
                <c:pt idx="1954">
                  <c:v>421.99524158087269</c:v>
                </c:pt>
                <c:pt idx="1955">
                  <c:v>492.93044365452715</c:v>
                </c:pt>
                <c:pt idx="1956">
                  <c:v>707.52672543601886</c:v>
                </c:pt>
                <c:pt idx="1957">
                  <c:v>1416.5183310805003</c:v>
                </c:pt>
                <c:pt idx="1958">
                  <c:v>1028.1817412470466</c:v>
                </c:pt>
                <c:pt idx="1959">
                  <c:v>1117.2932462335543</c:v>
                </c:pt>
                <c:pt idx="1960">
                  <c:v>2481.6675221438918</c:v>
                </c:pt>
                <c:pt idx="1961">
                  <c:v>1586.7056878955127</c:v>
                </c:pt>
                <c:pt idx="1962">
                  <c:v>804.55278824624088</c:v>
                </c:pt>
                <c:pt idx="1963">
                  <c:v>759.4869334550815</c:v>
                </c:pt>
                <c:pt idx="1964">
                  <c:v>742.01873398561452</c:v>
                </c:pt>
                <c:pt idx="1965">
                  <c:v>724.95230310394538</c:v>
                </c:pt>
                <c:pt idx="1966">
                  <c:v>708.27840013255479</c:v>
                </c:pt>
                <c:pt idx="1967">
                  <c:v>691.98799692950593</c:v>
                </c:pt>
                <c:pt idx="1968">
                  <c:v>676.07227300012721</c:v>
                </c:pt>
                <c:pt idx="1969">
                  <c:v>660.52261072112424</c:v>
                </c:pt>
                <c:pt idx="1970">
                  <c:v>645.33059067453848</c:v>
                </c:pt>
                <c:pt idx="1971">
                  <c:v>630.48798708902405</c:v>
                </c:pt>
                <c:pt idx="1972">
                  <c:v>615.98676338597659</c:v>
                </c:pt>
                <c:pt idx="1973">
                  <c:v>601.81906782809915</c:v>
                </c:pt>
                <c:pt idx="1974">
                  <c:v>587.97722926805272</c:v>
                </c:pt>
                <c:pt idx="1975">
                  <c:v>574.45375299488751</c:v>
                </c:pt>
                <c:pt idx="1976">
                  <c:v>727.16289168177593</c:v>
                </c:pt>
                <c:pt idx="1977">
                  <c:v>1601.4470983604729</c:v>
                </c:pt>
                <c:pt idx="1978">
                  <c:v>1191.5214990579507</c:v>
                </c:pt>
                <c:pt idx="1979">
                  <c:v>868.12900077194877</c:v>
                </c:pt>
                <c:pt idx="1980">
                  <c:v>747.93490438204344</c:v>
                </c:pt>
                <c:pt idx="1981">
                  <c:v>664.2443320849469</c:v>
                </c:pt>
                <c:pt idx="1982">
                  <c:v>648.96671244699314</c:v>
                </c:pt>
                <c:pt idx="1983">
                  <c:v>644.65065861220603</c:v>
                </c:pt>
                <c:pt idx="1984">
                  <c:v>620.35724748508608</c:v>
                </c:pt>
                <c:pt idx="1985">
                  <c:v>606.08903079292929</c:v>
                </c:pt>
                <c:pt idx="1986">
                  <c:v>1030.9321701019473</c:v>
                </c:pt>
                <c:pt idx="1987">
                  <c:v>1595.0618595916953</c:v>
                </c:pt>
                <c:pt idx="1988">
                  <c:v>1604.1786308238159</c:v>
                </c:pt>
                <c:pt idx="1989">
                  <c:v>949.59772760437454</c:v>
                </c:pt>
                <c:pt idx="1990">
                  <c:v>1623.873231023199</c:v>
                </c:pt>
                <c:pt idx="1991">
                  <c:v>2922.8196280289953</c:v>
                </c:pt>
                <c:pt idx="1992">
                  <c:v>2202.1134114054403</c:v>
                </c:pt>
                <c:pt idx="1993">
                  <c:v>2650.6413278787318</c:v>
                </c:pt>
                <c:pt idx="1994">
                  <c:v>1797.6316612711512</c:v>
                </c:pt>
                <c:pt idx="1995">
                  <c:v>3728.9378121817845</c:v>
                </c:pt>
                <c:pt idx="1996">
                  <c:v>1833.3369915711241</c:v>
                </c:pt>
                <c:pt idx="1997">
                  <c:v>2791.7457715109194</c:v>
                </c:pt>
                <c:pt idx="1998">
                  <c:v>3614.4269543807463</c:v>
                </c:pt>
                <c:pt idx="1999">
                  <c:v>2208.6762075690172</c:v>
                </c:pt>
                <c:pt idx="2000">
                  <c:v>1963.8846476840904</c:v>
                </c:pt>
                <c:pt idx="2001">
                  <c:v>1575.6143763571388</c:v>
                </c:pt>
                <c:pt idx="2002">
                  <c:v>1539.3752457009243</c:v>
                </c:pt>
                <c:pt idx="2003">
                  <c:v>1578.5318788843272</c:v>
                </c:pt>
                <c:pt idx="2004">
                  <c:v>1535.7587509745963</c:v>
                </c:pt>
                <c:pt idx="2005">
                  <c:v>1446.2693592019832</c:v>
                </c:pt>
                <c:pt idx="2006">
                  <c:v>1413.005163940338</c:v>
                </c:pt>
                <c:pt idx="2007">
                  <c:v>1560.8680524015006</c:v>
                </c:pt>
                <c:pt idx="2008">
                  <c:v>1363.3392388012232</c:v>
                </c:pt>
                <c:pt idx="2009">
                  <c:v>1523.3831949890168</c:v>
                </c:pt>
                <c:pt idx="2010">
                  <c:v>2547.8085952693687</c:v>
                </c:pt>
                <c:pt idx="2011">
                  <c:v>1935.5931890941836</c:v>
                </c:pt>
                <c:pt idx="2012">
                  <c:v>2116.8075627186427</c:v>
                </c:pt>
                <c:pt idx="2013">
                  <c:v>9796.3863681899293</c:v>
                </c:pt>
                <c:pt idx="2014">
                  <c:v>3198.8196332288485</c:v>
                </c:pt>
                <c:pt idx="2015">
                  <c:v>1673.2481096090396</c:v>
                </c:pt>
                <c:pt idx="2016">
                  <c:v>3822.6504139711396</c:v>
                </c:pt>
                <c:pt idx="2017">
                  <c:v>2000.8088319827484</c:v>
                </c:pt>
                <c:pt idx="2018">
                  <c:v>1818.5999515506946</c:v>
                </c:pt>
                <c:pt idx="2019">
                  <c:v>1715.8643622224893</c:v>
                </c:pt>
                <c:pt idx="2020">
                  <c:v>1676.3994818913716</c:v>
                </c:pt>
                <c:pt idx="2021">
                  <c:v>1725.6304883138007</c:v>
                </c:pt>
                <c:pt idx="2022">
                  <c:v>1652.6776379183912</c:v>
                </c:pt>
                <c:pt idx="2023">
                  <c:v>1574.0836000772392</c:v>
                </c:pt>
                <c:pt idx="2024">
                  <c:v>2304.0123374100663</c:v>
                </c:pt>
                <c:pt idx="2025">
                  <c:v>1565.476041720827</c:v>
                </c:pt>
                <c:pt idx="2026">
                  <c:v>1529.4700927612482</c:v>
                </c:pt>
                <c:pt idx="2027">
                  <c:v>1494.2922806277395</c:v>
                </c:pt>
                <c:pt idx="2028">
                  <c:v>1459.9235581733014</c:v>
                </c:pt>
                <c:pt idx="2029">
                  <c:v>1426.3453163353154</c:v>
                </c:pt>
                <c:pt idx="2030">
                  <c:v>1393.539374059603</c:v>
                </c:pt>
                <c:pt idx="2031">
                  <c:v>1361.4879684562325</c:v>
                </c:pt>
                <c:pt idx="2032">
                  <c:v>1330.1737451817389</c:v>
                </c:pt>
                <c:pt idx="2033">
                  <c:v>1800.7020340231127</c:v>
                </c:pt>
                <c:pt idx="2034">
                  <c:v>2608.8163966126504</c:v>
                </c:pt>
                <c:pt idx="2035">
                  <c:v>2018.6704479468603</c:v>
                </c:pt>
                <c:pt idx="2036">
                  <c:v>3315.5279717865578</c:v>
                </c:pt>
                <c:pt idx="2037">
                  <c:v>2501.0566948763062</c:v>
                </c:pt>
                <c:pt idx="2038">
                  <c:v>1658.7779599718874</c:v>
                </c:pt>
                <c:pt idx="2039">
                  <c:v>1646.7685734717627</c:v>
                </c:pt>
                <c:pt idx="2040">
                  <c:v>1523.6345586096263</c:v>
                </c:pt>
                <c:pt idx="2041">
                  <c:v>1488.5909637616046</c:v>
                </c:pt>
                <c:pt idx="2042">
                  <c:v>1740.3699230905736</c:v>
                </c:pt>
                <c:pt idx="2043">
                  <c:v>1454.217425141682</c:v>
                </c:pt>
                <c:pt idx="2044">
                  <c:v>1835.7580412833368</c:v>
                </c:pt>
                <c:pt idx="2045">
                  <c:v>1414.4508433314368</c:v>
                </c:pt>
                <c:pt idx="2046">
                  <c:v>1381.9184739348136</c:v>
                </c:pt>
                <c:pt idx="2047">
                  <c:v>1350.1343490343127</c:v>
                </c:pt>
                <c:pt idx="2048">
                  <c:v>1319.0812590065234</c:v>
                </c:pt>
                <c:pt idx="2049">
                  <c:v>1288.7423900493734</c:v>
                </c:pt>
                <c:pt idx="2050">
                  <c:v>1259.101315078238</c:v>
                </c:pt>
                <c:pt idx="2051">
                  <c:v>1230.1419848314385</c:v>
                </c:pt>
                <c:pt idx="2052">
                  <c:v>1201.8487191803156</c:v>
                </c:pt>
                <c:pt idx="2053">
                  <c:v>1174.2061986391682</c:v>
                </c:pt>
                <c:pt idx="2054">
                  <c:v>1147.1994560704672</c:v>
                </c:pt>
                <c:pt idx="2055">
                  <c:v>1129.6739532300235</c:v>
                </c:pt>
                <c:pt idx="2056">
                  <c:v>1474.4612213021098</c:v>
                </c:pt>
                <c:pt idx="2057">
                  <c:v>1104.204103950829</c:v>
                </c:pt>
                <c:pt idx="2058">
                  <c:v>1111.6511523706636</c:v>
                </c:pt>
                <c:pt idx="2059">
                  <c:v>1056.897579960289</c:v>
                </c:pt>
                <c:pt idx="2060">
                  <c:v>1261.4447248440101</c:v>
                </c:pt>
                <c:pt idx="2061">
                  <c:v>1619.4703125047768</c:v>
                </c:pt>
                <c:pt idx="2062">
                  <c:v>3235.9468024073567</c:v>
                </c:pt>
                <c:pt idx="2063">
                  <c:v>1437.8279905671984</c:v>
                </c:pt>
                <c:pt idx="2064">
                  <c:v>1339.4180105221155</c:v>
                </c:pt>
                <c:pt idx="2065">
                  <c:v>1507.6463007992388</c:v>
                </c:pt>
                <c:pt idx="2066">
                  <c:v>1602.5776430051108</c:v>
                </c:pt>
                <c:pt idx="2067">
                  <c:v>1200.6184442172644</c:v>
                </c:pt>
                <c:pt idx="2068">
                  <c:v>1173.0042200002677</c:v>
                </c:pt>
                <c:pt idx="2069">
                  <c:v>1146.0251229402613</c:v>
                </c:pt>
                <c:pt idx="2070">
                  <c:v>1119.666545112635</c:v>
                </c:pt>
                <c:pt idx="2071">
                  <c:v>1093.9142145750448</c:v>
                </c:pt>
                <c:pt idx="2072">
                  <c:v>1486.3357756423381</c:v>
                </c:pt>
                <c:pt idx="2073">
                  <c:v>1803.2153451585025</c:v>
                </c:pt>
                <c:pt idx="2074">
                  <c:v>1119.4158806782727</c:v>
                </c:pt>
                <c:pt idx="2075">
                  <c:v>1093.6693154226725</c:v>
                </c:pt>
                <c:pt idx="2076">
                  <c:v>1068.5149211679511</c:v>
                </c:pt>
                <c:pt idx="2077">
                  <c:v>1730.2335808742639</c:v>
                </c:pt>
                <c:pt idx="2078">
                  <c:v>1803.3888016608985</c:v>
                </c:pt>
                <c:pt idx="2079">
                  <c:v>1117.5358075649949</c:v>
                </c:pt>
                <c:pt idx="2080">
                  <c:v>1091.8324839909999</c:v>
                </c:pt>
                <c:pt idx="2081">
                  <c:v>1066.720336859207</c:v>
                </c:pt>
                <c:pt idx="2082">
                  <c:v>1042.1857691114451</c:v>
                </c:pt>
                <c:pt idx="2083">
                  <c:v>1018.215496421882</c:v>
                </c:pt>
                <c:pt idx="2084">
                  <c:v>994.79654000417861</c:v>
                </c:pt>
                <c:pt idx="2085">
                  <c:v>971.91621958408246</c:v>
                </c:pt>
                <c:pt idx="2086">
                  <c:v>949.56214653364862</c:v>
                </c:pt>
                <c:pt idx="2087">
                  <c:v>1078.1163448337018</c:v>
                </c:pt>
                <c:pt idx="2088">
                  <c:v>920.3309471641179</c:v>
                </c:pt>
                <c:pt idx="2089">
                  <c:v>899.16333537934293</c:v>
                </c:pt>
                <c:pt idx="2090">
                  <c:v>878.48257866561823</c:v>
                </c:pt>
                <c:pt idx="2091">
                  <c:v>858.27747935630919</c:v>
                </c:pt>
                <c:pt idx="2092">
                  <c:v>838.53709733111407</c:v>
                </c:pt>
                <c:pt idx="2093">
                  <c:v>819.25074409249839</c:v>
                </c:pt>
                <c:pt idx="2094">
                  <c:v>800.40797697837081</c:v>
                </c:pt>
                <c:pt idx="2095">
                  <c:v>781.99859350786835</c:v>
                </c:pt>
                <c:pt idx="2096">
                  <c:v>764.01262585718746</c:v>
                </c:pt>
                <c:pt idx="2097">
                  <c:v>748.14735050326351</c:v>
                </c:pt>
                <c:pt idx="2098">
                  <c:v>729.44145996081534</c:v>
                </c:pt>
                <c:pt idx="2099">
                  <c:v>712.66430638171653</c:v>
                </c:pt>
                <c:pt idx="2100">
                  <c:v>696.2730273349373</c:v>
                </c:pt>
                <c:pt idx="2101">
                  <c:v>680.25874770623363</c:v>
                </c:pt>
                <c:pt idx="2102">
                  <c:v>664.6127965089903</c:v>
                </c:pt>
                <c:pt idx="2103">
                  <c:v>649.32670218928342</c:v>
                </c:pt>
                <c:pt idx="2104">
                  <c:v>634.39218803892993</c:v>
                </c:pt>
                <c:pt idx="2105">
                  <c:v>619.80116771403459</c:v>
                </c:pt>
                <c:pt idx="2106">
                  <c:v>605.54574085661181</c:v>
                </c:pt>
                <c:pt idx="2107">
                  <c:v>591.61818881690976</c:v>
                </c:pt>
                <c:pt idx="2108">
                  <c:v>578.01097047412065</c:v>
                </c:pt>
                <c:pt idx="2109">
                  <c:v>564.71671815321599</c:v>
                </c:pt>
                <c:pt idx="2110">
                  <c:v>551.72823363569205</c:v>
                </c:pt>
                <c:pt idx="2111">
                  <c:v>539.03848426207094</c:v>
                </c:pt>
                <c:pt idx="2112">
                  <c:v>528.53598639565507</c:v>
                </c:pt>
                <c:pt idx="2113">
                  <c:v>514.72135661148138</c:v>
                </c:pt>
                <c:pt idx="2114">
                  <c:v>502.8827654094174</c:v>
                </c:pt>
                <c:pt idx="2115">
                  <c:v>491.31646180500076</c:v>
                </c:pt>
                <c:pt idx="2116">
                  <c:v>480.01618318348591</c:v>
                </c:pt>
                <c:pt idx="2117">
                  <c:v>468.97581097026551</c:v>
                </c:pt>
                <c:pt idx="2118">
                  <c:v>458.18936731794952</c:v>
                </c:pt>
                <c:pt idx="2119">
                  <c:v>447.6510118696367</c:v>
                </c:pt>
                <c:pt idx="2120">
                  <c:v>437.35503859663493</c:v>
                </c:pt>
                <c:pt idx="2121">
                  <c:v>427.29587270891233</c:v>
                </c:pt>
                <c:pt idx="2122">
                  <c:v>417.46806763660743</c:v>
                </c:pt>
                <c:pt idx="2123">
                  <c:v>407.86630208096551</c:v>
                </c:pt>
                <c:pt idx="2124">
                  <c:v>398.48537713310327</c:v>
                </c:pt>
                <c:pt idx="2125">
                  <c:v>389.3202134590419</c:v>
                </c:pt>
                <c:pt idx="2126">
                  <c:v>383.0944439785701</c:v>
                </c:pt>
                <c:pt idx="2127">
                  <c:v>427.58813509445838</c:v>
                </c:pt>
                <c:pt idx="2128">
                  <c:v>368.87306985875597</c:v>
                </c:pt>
                <c:pt idx="2129">
                  <c:v>360.38898925200448</c:v>
                </c:pt>
                <c:pt idx="2130">
                  <c:v>352.10004249920848</c:v>
                </c:pt>
                <c:pt idx="2131">
                  <c:v>344.00174152172667</c:v>
                </c:pt>
                <c:pt idx="2132">
                  <c:v>336.08970146672692</c:v>
                </c:pt>
                <c:pt idx="2133">
                  <c:v>328.35963833299229</c:v>
                </c:pt>
                <c:pt idx="2134">
                  <c:v>320.8073666513335</c:v>
                </c:pt>
                <c:pt idx="2135">
                  <c:v>313.42879721835277</c:v>
                </c:pt>
                <c:pt idx="2136">
                  <c:v>306.21993488233062</c:v>
                </c:pt>
                <c:pt idx="2137">
                  <c:v>299.17687638003707</c:v>
                </c:pt>
                <c:pt idx="2138">
                  <c:v>292.29580822329621</c:v>
                </c:pt>
                <c:pt idx="2139">
                  <c:v>285.57300463416033</c:v>
                </c:pt>
                <c:pt idx="2140">
                  <c:v>279.00482552757467</c:v>
                </c:pt>
                <c:pt idx="2141">
                  <c:v>272.58771454044046</c:v>
                </c:pt>
                <c:pt idx="2142">
                  <c:v>266.31819710601036</c:v>
                </c:pt>
                <c:pt idx="2143">
                  <c:v>260.19287857257211</c:v>
                </c:pt>
                <c:pt idx="2144">
                  <c:v>254.20844236540299</c:v>
                </c:pt>
                <c:pt idx="2145">
                  <c:v>248.36164819099866</c:v>
                </c:pt>
                <c:pt idx="2146">
                  <c:v>242.64933028260575</c:v>
                </c:pt>
                <c:pt idx="2147">
                  <c:v>237.06839568610579</c:v>
                </c:pt>
                <c:pt idx="2148">
                  <c:v>231.61582258532539</c:v>
                </c:pt>
                <c:pt idx="2149">
                  <c:v>226.28865866586287</c:v>
                </c:pt>
                <c:pt idx="2150">
                  <c:v>221.08401951654801</c:v>
                </c:pt>
                <c:pt idx="2151">
                  <c:v>215.99908706766738</c:v>
                </c:pt>
                <c:pt idx="2152">
                  <c:v>211.04151541251983</c:v>
                </c:pt>
                <c:pt idx="2153">
                  <c:v>208.26629113107225</c:v>
                </c:pt>
                <c:pt idx="2154">
                  <c:v>201.64965380245272</c:v>
                </c:pt>
                <c:pt idx="2155">
                  <c:v>197.01171176499631</c:v>
                </c:pt>
                <c:pt idx="2156">
                  <c:v>192.48044239440142</c:v>
                </c:pt>
                <c:pt idx="2157">
                  <c:v>188.05339221933014</c:v>
                </c:pt>
                <c:pt idx="2158">
                  <c:v>183.72816419828558</c:v>
                </c:pt>
                <c:pt idx="2159">
                  <c:v>179.502416421725</c:v>
                </c:pt>
                <c:pt idx="2160">
                  <c:v>175.37386084402533</c:v>
                </c:pt>
                <c:pt idx="2161">
                  <c:v>171.34026204461276</c:v>
                </c:pt>
                <c:pt idx="2162">
                  <c:v>167.39943601758671</c:v>
                </c:pt>
                <c:pt idx="2163">
                  <c:v>163.54924898918216</c:v>
                </c:pt>
                <c:pt idx="2164">
                  <c:v>159.78761626243099</c:v>
                </c:pt>
                <c:pt idx="2165">
                  <c:v>156.11250108839511</c:v>
                </c:pt>
                <c:pt idx="2166">
                  <c:v>152.52191356336201</c:v>
                </c:pt>
                <c:pt idx="2167">
                  <c:v>149.01390955140468</c:v>
                </c:pt>
                <c:pt idx="2168">
                  <c:v>145.58658963172238</c:v>
                </c:pt>
                <c:pt idx="2169">
                  <c:v>142.23809807019279</c:v>
                </c:pt>
                <c:pt idx="2170">
                  <c:v>138.96662181457833</c:v>
                </c:pt>
                <c:pt idx="2171">
                  <c:v>135.77038951284302</c:v>
                </c:pt>
                <c:pt idx="2172">
                  <c:v>132.64767055404764</c:v>
                </c:pt>
                <c:pt idx="2173">
                  <c:v>129.59677413130456</c:v>
                </c:pt>
                <c:pt idx="2174">
                  <c:v>126.61604832628453</c:v>
                </c:pt>
                <c:pt idx="2175">
                  <c:v>123.70387921478</c:v>
                </c:pt>
                <c:pt idx="2176">
                  <c:v>120.85868999284007</c:v>
                </c:pt>
                <c:pt idx="2177">
                  <c:v>118.07894012300473</c:v>
                </c:pt>
                <c:pt idx="2178">
                  <c:v>115.36312450017563</c:v>
                </c:pt>
                <c:pt idx="2179">
                  <c:v>112.70977263667159</c:v>
                </c:pt>
                <c:pt idx="2180">
                  <c:v>110.11744786602813</c:v>
                </c:pt>
                <c:pt idx="2181">
                  <c:v>107.58474656510947</c:v>
                </c:pt>
                <c:pt idx="2182">
                  <c:v>105.11029739411197</c:v>
                </c:pt>
                <c:pt idx="2183">
                  <c:v>102.69276055404735</c:v>
                </c:pt>
                <c:pt idx="2184">
                  <c:v>100.33082706130426</c:v>
                </c:pt>
                <c:pt idx="2185">
                  <c:v>98.023218038894285</c:v>
                </c:pt>
                <c:pt idx="2186">
                  <c:v>95.768684023999711</c:v>
                </c:pt>
                <c:pt idx="2187">
                  <c:v>93.566004291447726</c:v>
                </c:pt>
                <c:pt idx="2188">
                  <c:v>91.413986192744431</c:v>
                </c:pt>
                <c:pt idx="2189">
                  <c:v>89.311464510311311</c:v>
                </c:pt>
                <c:pt idx="2190">
                  <c:v>87.257300826574166</c:v>
                </c:pt>
                <c:pt idx="2191">
                  <c:v>85.25209149704753</c:v>
                </c:pt>
                <c:pt idx="2192">
                  <c:v>83.289798755081449</c:v>
                </c:pt>
                <c:pt idx="2193">
                  <c:v>81.374133383714565</c:v>
                </c:pt>
                <c:pt idx="2194">
                  <c:v>79.502528315889123</c:v>
                </c:pt>
                <c:pt idx="2195">
                  <c:v>77.673970164623682</c:v>
                </c:pt>
                <c:pt idx="2196">
                  <c:v>75.887468850837337</c:v>
                </c:pt>
                <c:pt idx="2197">
                  <c:v>74.14205706726807</c:v>
                </c:pt>
                <c:pt idx="2198">
                  <c:v>72.436789754720877</c:v>
                </c:pt>
                <c:pt idx="2199">
                  <c:v>70.770743590362301</c:v>
                </c:pt>
                <c:pt idx="2200">
                  <c:v>69.143016487783981</c:v>
                </c:pt>
                <c:pt idx="2201">
                  <c:v>67.552727108564952</c:v>
                </c:pt>
                <c:pt idx="2202">
                  <c:v>65.999014385067937</c:v>
                </c:pt>
                <c:pt idx="2203">
                  <c:v>64.481037054211413</c:v>
                </c:pt>
                <c:pt idx="2204">
                  <c:v>62.997973201964548</c:v>
                </c:pt>
                <c:pt idx="2205">
                  <c:v>61.549019818319358</c:v>
                </c:pt>
                <c:pt idx="2206">
                  <c:v>60.133392362498</c:v>
                </c:pt>
                <c:pt idx="2207">
                  <c:v>58.750324338160553</c:v>
                </c:pt>
                <c:pt idx="2208">
                  <c:v>57.399066878382854</c:v>
                </c:pt>
                <c:pt idx="2209">
                  <c:v>56.078888340180036</c:v>
                </c:pt>
                <c:pt idx="2210">
                  <c:v>54.789073908355903</c:v>
                </c:pt>
                <c:pt idx="2211">
                  <c:v>53.528925208463711</c:v>
                </c:pt>
                <c:pt idx="2212">
                  <c:v>52.297759928669038</c:v>
                </c:pt>
                <c:pt idx="2213">
                  <c:v>51.094911450309652</c:v>
                </c:pt>
                <c:pt idx="2214">
                  <c:v>49.919728486952536</c:v>
                </c:pt>
                <c:pt idx="2215">
                  <c:v>48.848008217941675</c:v>
                </c:pt>
                <c:pt idx="2216">
                  <c:v>81.767266899536097</c:v>
                </c:pt>
                <c:pt idx="2217">
                  <c:v>86.035548509658014</c:v>
                </c:pt>
                <c:pt idx="2218">
                  <c:v>52.149553343200822</c:v>
                </c:pt>
                <c:pt idx="2219">
                  <c:v>50.95011361630722</c:v>
                </c:pt>
                <c:pt idx="2220">
                  <c:v>49.778261003132144</c:v>
                </c:pt>
                <c:pt idx="2221">
                  <c:v>86.192337952976374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7-4486-B460-BD4D7F3AC280}"/>
            </c:ext>
          </c:extLst>
        </c:ser>
        <c:ser>
          <c:idx val="1"/>
          <c:order val="1"/>
          <c:tx>
            <c:strRef>
              <c:f>simhyd!$Y$4</c:f>
              <c:strCache>
                <c:ptCount val="1"/>
                <c:pt idx="0">
                  <c:v>Gauge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simhyd!$W$371:$W$4419</c:f>
              <c:numCache>
                <c:formatCode>mm/dd/yyyy</c:formatCode>
                <c:ptCount val="4049"/>
                <c:pt idx="0">
                  <c:v>39691</c:v>
                </c:pt>
                <c:pt idx="1">
                  <c:v>39692</c:v>
                </c:pt>
                <c:pt idx="2">
                  <c:v>39693</c:v>
                </c:pt>
                <c:pt idx="3">
                  <c:v>39694</c:v>
                </c:pt>
                <c:pt idx="4">
                  <c:v>39695</c:v>
                </c:pt>
                <c:pt idx="5">
                  <c:v>39696</c:v>
                </c:pt>
                <c:pt idx="6">
                  <c:v>39697</c:v>
                </c:pt>
                <c:pt idx="7">
                  <c:v>39698</c:v>
                </c:pt>
                <c:pt idx="8">
                  <c:v>39699</c:v>
                </c:pt>
                <c:pt idx="9">
                  <c:v>39700</c:v>
                </c:pt>
                <c:pt idx="10">
                  <c:v>39701</c:v>
                </c:pt>
                <c:pt idx="11">
                  <c:v>39702</c:v>
                </c:pt>
                <c:pt idx="12">
                  <c:v>39703</c:v>
                </c:pt>
                <c:pt idx="13">
                  <c:v>39704</c:v>
                </c:pt>
                <c:pt idx="14">
                  <c:v>39705</c:v>
                </c:pt>
                <c:pt idx="15">
                  <c:v>39706</c:v>
                </c:pt>
                <c:pt idx="16">
                  <c:v>39707</c:v>
                </c:pt>
                <c:pt idx="17">
                  <c:v>39708</c:v>
                </c:pt>
                <c:pt idx="18">
                  <c:v>39709</c:v>
                </c:pt>
                <c:pt idx="19">
                  <c:v>39710</c:v>
                </c:pt>
                <c:pt idx="20">
                  <c:v>39711</c:v>
                </c:pt>
                <c:pt idx="21">
                  <c:v>39712</c:v>
                </c:pt>
                <c:pt idx="22">
                  <c:v>39713</c:v>
                </c:pt>
                <c:pt idx="23">
                  <c:v>39714</c:v>
                </c:pt>
                <c:pt idx="24">
                  <c:v>39715</c:v>
                </c:pt>
                <c:pt idx="25">
                  <c:v>39716</c:v>
                </c:pt>
                <c:pt idx="26">
                  <c:v>39717</c:v>
                </c:pt>
                <c:pt idx="27">
                  <c:v>39718</c:v>
                </c:pt>
                <c:pt idx="28">
                  <c:v>39719</c:v>
                </c:pt>
                <c:pt idx="29">
                  <c:v>39720</c:v>
                </c:pt>
                <c:pt idx="30">
                  <c:v>39721</c:v>
                </c:pt>
                <c:pt idx="31">
                  <c:v>39722</c:v>
                </c:pt>
                <c:pt idx="32">
                  <c:v>39723</c:v>
                </c:pt>
                <c:pt idx="33">
                  <c:v>39724</c:v>
                </c:pt>
                <c:pt idx="34">
                  <c:v>39725</c:v>
                </c:pt>
                <c:pt idx="35">
                  <c:v>39726</c:v>
                </c:pt>
                <c:pt idx="36">
                  <c:v>39727</c:v>
                </c:pt>
                <c:pt idx="37">
                  <c:v>39728</c:v>
                </c:pt>
                <c:pt idx="38">
                  <c:v>39729</c:v>
                </c:pt>
                <c:pt idx="39">
                  <c:v>39730</c:v>
                </c:pt>
                <c:pt idx="40">
                  <c:v>39731</c:v>
                </c:pt>
                <c:pt idx="41">
                  <c:v>39732</c:v>
                </c:pt>
                <c:pt idx="42">
                  <c:v>39733</c:v>
                </c:pt>
                <c:pt idx="43">
                  <c:v>39734</c:v>
                </c:pt>
                <c:pt idx="44">
                  <c:v>39735</c:v>
                </c:pt>
                <c:pt idx="45">
                  <c:v>39736</c:v>
                </c:pt>
                <c:pt idx="46">
                  <c:v>39737</c:v>
                </c:pt>
                <c:pt idx="47">
                  <c:v>39738</c:v>
                </c:pt>
                <c:pt idx="48">
                  <c:v>39739</c:v>
                </c:pt>
                <c:pt idx="49">
                  <c:v>39740</c:v>
                </c:pt>
                <c:pt idx="50">
                  <c:v>39741</c:v>
                </c:pt>
                <c:pt idx="51">
                  <c:v>39742</c:v>
                </c:pt>
                <c:pt idx="52">
                  <c:v>39743</c:v>
                </c:pt>
                <c:pt idx="53">
                  <c:v>39744</c:v>
                </c:pt>
                <c:pt idx="54">
                  <c:v>39745</c:v>
                </c:pt>
                <c:pt idx="55">
                  <c:v>39746</c:v>
                </c:pt>
                <c:pt idx="56">
                  <c:v>39747</c:v>
                </c:pt>
                <c:pt idx="57">
                  <c:v>39748</c:v>
                </c:pt>
                <c:pt idx="58">
                  <c:v>39749</c:v>
                </c:pt>
                <c:pt idx="59">
                  <c:v>39750</c:v>
                </c:pt>
                <c:pt idx="60">
                  <c:v>39751</c:v>
                </c:pt>
                <c:pt idx="61">
                  <c:v>39752</c:v>
                </c:pt>
                <c:pt idx="62">
                  <c:v>39753</c:v>
                </c:pt>
                <c:pt idx="63">
                  <c:v>39754</c:v>
                </c:pt>
                <c:pt idx="64">
                  <c:v>39755</c:v>
                </c:pt>
                <c:pt idx="65">
                  <c:v>39756</c:v>
                </c:pt>
                <c:pt idx="66">
                  <c:v>39757</c:v>
                </c:pt>
                <c:pt idx="67">
                  <c:v>39758</c:v>
                </c:pt>
                <c:pt idx="68">
                  <c:v>39759</c:v>
                </c:pt>
                <c:pt idx="69">
                  <c:v>39760</c:v>
                </c:pt>
                <c:pt idx="70">
                  <c:v>39761</c:v>
                </c:pt>
                <c:pt idx="71">
                  <c:v>39762</c:v>
                </c:pt>
                <c:pt idx="72">
                  <c:v>39763</c:v>
                </c:pt>
                <c:pt idx="73">
                  <c:v>39764</c:v>
                </c:pt>
                <c:pt idx="74">
                  <c:v>39765</c:v>
                </c:pt>
                <c:pt idx="75">
                  <c:v>39766</c:v>
                </c:pt>
                <c:pt idx="76">
                  <c:v>39767</c:v>
                </c:pt>
                <c:pt idx="77">
                  <c:v>39768</c:v>
                </c:pt>
                <c:pt idx="78">
                  <c:v>39769</c:v>
                </c:pt>
                <c:pt idx="79">
                  <c:v>39770</c:v>
                </c:pt>
                <c:pt idx="80">
                  <c:v>39771</c:v>
                </c:pt>
                <c:pt idx="81">
                  <c:v>39772</c:v>
                </c:pt>
                <c:pt idx="82">
                  <c:v>39773</c:v>
                </c:pt>
                <c:pt idx="83">
                  <c:v>39774</c:v>
                </c:pt>
                <c:pt idx="84">
                  <c:v>39775</c:v>
                </c:pt>
                <c:pt idx="85">
                  <c:v>39776</c:v>
                </c:pt>
                <c:pt idx="86">
                  <c:v>39777</c:v>
                </c:pt>
                <c:pt idx="87">
                  <c:v>39778</c:v>
                </c:pt>
                <c:pt idx="88">
                  <c:v>39779</c:v>
                </c:pt>
                <c:pt idx="89">
                  <c:v>39780</c:v>
                </c:pt>
                <c:pt idx="90">
                  <c:v>39781</c:v>
                </c:pt>
                <c:pt idx="91">
                  <c:v>39782</c:v>
                </c:pt>
                <c:pt idx="92">
                  <c:v>39783</c:v>
                </c:pt>
                <c:pt idx="93">
                  <c:v>39784</c:v>
                </c:pt>
                <c:pt idx="94">
                  <c:v>39785</c:v>
                </c:pt>
                <c:pt idx="95">
                  <c:v>39786</c:v>
                </c:pt>
                <c:pt idx="96">
                  <c:v>39787</c:v>
                </c:pt>
                <c:pt idx="97">
                  <c:v>39788</c:v>
                </c:pt>
                <c:pt idx="98">
                  <c:v>39789</c:v>
                </c:pt>
                <c:pt idx="99">
                  <c:v>39790</c:v>
                </c:pt>
                <c:pt idx="100">
                  <c:v>39791</c:v>
                </c:pt>
                <c:pt idx="101">
                  <c:v>39792</c:v>
                </c:pt>
                <c:pt idx="102">
                  <c:v>39793</c:v>
                </c:pt>
                <c:pt idx="103">
                  <c:v>39794</c:v>
                </c:pt>
                <c:pt idx="104">
                  <c:v>39795</c:v>
                </c:pt>
                <c:pt idx="105">
                  <c:v>39796</c:v>
                </c:pt>
                <c:pt idx="106">
                  <c:v>39797</c:v>
                </c:pt>
                <c:pt idx="107">
                  <c:v>39798</c:v>
                </c:pt>
                <c:pt idx="108">
                  <c:v>39799</c:v>
                </c:pt>
                <c:pt idx="109">
                  <c:v>39800</c:v>
                </c:pt>
                <c:pt idx="110">
                  <c:v>39801</c:v>
                </c:pt>
                <c:pt idx="111">
                  <c:v>39802</c:v>
                </c:pt>
                <c:pt idx="112">
                  <c:v>39803</c:v>
                </c:pt>
                <c:pt idx="113">
                  <c:v>39804</c:v>
                </c:pt>
                <c:pt idx="114">
                  <c:v>39805</c:v>
                </c:pt>
                <c:pt idx="115">
                  <c:v>39806</c:v>
                </c:pt>
                <c:pt idx="116">
                  <c:v>39807</c:v>
                </c:pt>
                <c:pt idx="117">
                  <c:v>39808</c:v>
                </c:pt>
                <c:pt idx="118">
                  <c:v>39809</c:v>
                </c:pt>
                <c:pt idx="119">
                  <c:v>39810</c:v>
                </c:pt>
                <c:pt idx="120">
                  <c:v>39811</c:v>
                </c:pt>
                <c:pt idx="121">
                  <c:v>39812</c:v>
                </c:pt>
                <c:pt idx="122">
                  <c:v>39813</c:v>
                </c:pt>
                <c:pt idx="123">
                  <c:v>39814</c:v>
                </c:pt>
                <c:pt idx="124">
                  <c:v>39815</c:v>
                </c:pt>
                <c:pt idx="125">
                  <c:v>39816</c:v>
                </c:pt>
                <c:pt idx="126">
                  <c:v>39817</c:v>
                </c:pt>
                <c:pt idx="127">
                  <c:v>39818</c:v>
                </c:pt>
                <c:pt idx="128">
                  <c:v>39819</c:v>
                </c:pt>
                <c:pt idx="129">
                  <c:v>39820</c:v>
                </c:pt>
                <c:pt idx="130">
                  <c:v>39821</c:v>
                </c:pt>
                <c:pt idx="131">
                  <c:v>39822</c:v>
                </c:pt>
                <c:pt idx="132">
                  <c:v>39823</c:v>
                </c:pt>
                <c:pt idx="133">
                  <c:v>39824</c:v>
                </c:pt>
                <c:pt idx="134">
                  <c:v>39825</c:v>
                </c:pt>
                <c:pt idx="135">
                  <c:v>39826</c:v>
                </c:pt>
                <c:pt idx="136">
                  <c:v>39827</c:v>
                </c:pt>
                <c:pt idx="137">
                  <c:v>39828</c:v>
                </c:pt>
                <c:pt idx="138">
                  <c:v>39829</c:v>
                </c:pt>
                <c:pt idx="139">
                  <c:v>39830</c:v>
                </c:pt>
                <c:pt idx="140">
                  <c:v>39831</c:v>
                </c:pt>
                <c:pt idx="141">
                  <c:v>39832</c:v>
                </c:pt>
                <c:pt idx="142">
                  <c:v>39833</c:v>
                </c:pt>
                <c:pt idx="143">
                  <c:v>39834</c:v>
                </c:pt>
                <c:pt idx="144">
                  <c:v>39835</c:v>
                </c:pt>
                <c:pt idx="145">
                  <c:v>39836</c:v>
                </c:pt>
                <c:pt idx="146">
                  <c:v>39837</c:v>
                </c:pt>
                <c:pt idx="147">
                  <c:v>39838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39844</c:v>
                </c:pt>
                <c:pt idx="154">
                  <c:v>39845</c:v>
                </c:pt>
                <c:pt idx="155">
                  <c:v>39846</c:v>
                </c:pt>
                <c:pt idx="156">
                  <c:v>39847</c:v>
                </c:pt>
                <c:pt idx="157">
                  <c:v>39848</c:v>
                </c:pt>
                <c:pt idx="158">
                  <c:v>39849</c:v>
                </c:pt>
                <c:pt idx="159">
                  <c:v>39850</c:v>
                </c:pt>
                <c:pt idx="160">
                  <c:v>39851</c:v>
                </c:pt>
                <c:pt idx="161">
                  <c:v>39852</c:v>
                </c:pt>
                <c:pt idx="162">
                  <c:v>39853</c:v>
                </c:pt>
                <c:pt idx="163">
                  <c:v>39854</c:v>
                </c:pt>
                <c:pt idx="164">
                  <c:v>39855</c:v>
                </c:pt>
                <c:pt idx="165">
                  <c:v>39856</c:v>
                </c:pt>
                <c:pt idx="166">
                  <c:v>39857</c:v>
                </c:pt>
                <c:pt idx="167">
                  <c:v>39858</c:v>
                </c:pt>
                <c:pt idx="168">
                  <c:v>39859</c:v>
                </c:pt>
                <c:pt idx="169">
                  <c:v>39860</c:v>
                </c:pt>
                <c:pt idx="170">
                  <c:v>39861</c:v>
                </c:pt>
                <c:pt idx="171">
                  <c:v>39862</c:v>
                </c:pt>
                <c:pt idx="172">
                  <c:v>39863</c:v>
                </c:pt>
                <c:pt idx="173">
                  <c:v>39864</c:v>
                </c:pt>
                <c:pt idx="174">
                  <c:v>39865</c:v>
                </c:pt>
                <c:pt idx="175">
                  <c:v>39866</c:v>
                </c:pt>
                <c:pt idx="176">
                  <c:v>39867</c:v>
                </c:pt>
                <c:pt idx="177">
                  <c:v>39868</c:v>
                </c:pt>
                <c:pt idx="178">
                  <c:v>39869</c:v>
                </c:pt>
                <c:pt idx="179">
                  <c:v>39870</c:v>
                </c:pt>
                <c:pt idx="180">
                  <c:v>39871</c:v>
                </c:pt>
                <c:pt idx="181">
                  <c:v>39872</c:v>
                </c:pt>
                <c:pt idx="182">
                  <c:v>39873</c:v>
                </c:pt>
                <c:pt idx="183">
                  <c:v>39874</c:v>
                </c:pt>
                <c:pt idx="184">
                  <c:v>39875</c:v>
                </c:pt>
                <c:pt idx="185">
                  <c:v>39876</c:v>
                </c:pt>
                <c:pt idx="186">
                  <c:v>39877</c:v>
                </c:pt>
                <c:pt idx="187">
                  <c:v>39878</c:v>
                </c:pt>
                <c:pt idx="188">
                  <c:v>39879</c:v>
                </c:pt>
                <c:pt idx="189">
                  <c:v>39880</c:v>
                </c:pt>
                <c:pt idx="190">
                  <c:v>39881</c:v>
                </c:pt>
                <c:pt idx="191">
                  <c:v>39882</c:v>
                </c:pt>
                <c:pt idx="192">
                  <c:v>39883</c:v>
                </c:pt>
                <c:pt idx="193">
                  <c:v>39884</c:v>
                </c:pt>
                <c:pt idx="194">
                  <c:v>39885</c:v>
                </c:pt>
                <c:pt idx="195">
                  <c:v>39886</c:v>
                </c:pt>
                <c:pt idx="196">
                  <c:v>39887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39893</c:v>
                </c:pt>
                <c:pt idx="203">
                  <c:v>39894</c:v>
                </c:pt>
                <c:pt idx="204">
                  <c:v>39895</c:v>
                </c:pt>
                <c:pt idx="205">
                  <c:v>39896</c:v>
                </c:pt>
                <c:pt idx="206">
                  <c:v>39897</c:v>
                </c:pt>
                <c:pt idx="207">
                  <c:v>39898</c:v>
                </c:pt>
                <c:pt idx="208">
                  <c:v>39899</c:v>
                </c:pt>
                <c:pt idx="209">
                  <c:v>39900</c:v>
                </c:pt>
                <c:pt idx="210">
                  <c:v>39901</c:v>
                </c:pt>
                <c:pt idx="211">
                  <c:v>39902</c:v>
                </c:pt>
                <c:pt idx="212">
                  <c:v>39903</c:v>
                </c:pt>
                <c:pt idx="213">
                  <c:v>39904</c:v>
                </c:pt>
                <c:pt idx="214">
                  <c:v>39905</c:v>
                </c:pt>
                <c:pt idx="215">
                  <c:v>39906</c:v>
                </c:pt>
                <c:pt idx="216">
                  <c:v>39907</c:v>
                </c:pt>
                <c:pt idx="217">
                  <c:v>39908</c:v>
                </c:pt>
                <c:pt idx="218">
                  <c:v>39909</c:v>
                </c:pt>
                <c:pt idx="219">
                  <c:v>39910</c:v>
                </c:pt>
                <c:pt idx="220">
                  <c:v>39911</c:v>
                </c:pt>
                <c:pt idx="221">
                  <c:v>39912</c:v>
                </c:pt>
                <c:pt idx="222">
                  <c:v>39913</c:v>
                </c:pt>
                <c:pt idx="223">
                  <c:v>39914</c:v>
                </c:pt>
                <c:pt idx="224">
                  <c:v>39915</c:v>
                </c:pt>
                <c:pt idx="225">
                  <c:v>39916</c:v>
                </c:pt>
                <c:pt idx="226">
                  <c:v>39917</c:v>
                </c:pt>
                <c:pt idx="227">
                  <c:v>39918</c:v>
                </c:pt>
                <c:pt idx="228">
                  <c:v>39919</c:v>
                </c:pt>
                <c:pt idx="229">
                  <c:v>39920</c:v>
                </c:pt>
                <c:pt idx="230">
                  <c:v>39921</c:v>
                </c:pt>
                <c:pt idx="231">
                  <c:v>39922</c:v>
                </c:pt>
                <c:pt idx="232">
                  <c:v>39923</c:v>
                </c:pt>
                <c:pt idx="233">
                  <c:v>39924</c:v>
                </c:pt>
                <c:pt idx="234">
                  <c:v>39925</c:v>
                </c:pt>
                <c:pt idx="235">
                  <c:v>39926</c:v>
                </c:pt>
                <c:pt idx="236">
                  <c:v>39927</c:v>
                </c:pt>
                <c:pt idx="237">
                  <c:v>39928</c:v>
                </c:pt>
                <c:pt idx="238">
                  <c:v>39929</c:v>
                </c:pt>
                <c:pt idx="239">
                  <c:v>39930</c:v>
                </c:pt>
                <c:pt idx="240">
                  <c:v>39931</c:v>
                </c:pt>
                <c:pt idx="241">
                  <c:v>39932</c:v>
                </c:pt>
                <c:pt idx="242">
                  <c:v>39933</c:v>
                </c:pt>
                <c:pt idx="243">
                  <c:v>39934</c:v>
                </c:pt>
                <c:pt idx="244">
                  <c:v>39935</c:v>
                </c:pt>
                <c:pt idx="245">
                  <c:v>39936</c:v>
                </c:pt>
                <c:pt idx="246">
                  <c:v>39937</c:v>
                </c:pt>
                <c:pt idx="247">
                  <c:v>39938</c:v>
                </c:pt>
                <c:pt idx="248">
                  <c:v>39939</c:v>
                </c:pt>
                <c:pt idx="249">
                  <c:v>39940</c:v>
                </c:pt>
                <c:pt idx="250">
                  <c:v>39941</c:v>
                </c:pt>
                <c:pt idx="251">
                  <c:v>39942</c:v>
                </c:pt>
                <c:pt idx="252">
                  <c:v>39943</c:v>
                </c:pt>
                <c:pt idx="253">
                  <c:v>39944</c:v>
                </c:pt>
                <c:pt idx="254">
                  <c:v>39945</c:v>
                </c:pt>
                <c:pt idx="255">
                  <c:v>39946</c:v>
                </c:pt>
                <c:pt idx="256">
                  <c:v>39947</c:v>
                </c:pt>
                <c:pt idx="257">
                  <c:v>39948</c:v>
                </c:pt>
                <c:pt idx="258">
                  <c:v>39949</c:v>
                </c:pt>
                <c:pt idx="259">
                  <c:v>39950</c:v>
                </c:pt>
                <c:pt idx="260">
                  <c:v>39951</c:v>
                </c:pt>
                <c:pt idx="261">
                  <c:v>39952</c:v>
                </c:pt>
                <c:pt idx="262">
                  <c:v>39953</c:v>
                </c:pt>
                <c:pt idx="263">
                  <c:v>39954</c:v>
                </c:pt>
                <c:pt idx="264">
                  <c:v>39955</c:v>
                </c:pt>
                <c:pt idx="265">
                  <c:v>39956</c:v>
                </c:pt>
                <c:pt idx="266">
                  <c:v>39957</c:v>
                </c:pt>
                <c:pt idx="267">
                  <c:v>39958</c:v>
                </c:pt>
                <c:pt idx="268">
                  <c:v>39959</c:v>
                </c:pt>
                <c:pt idx="269">
                  <c:v>39960</c:v>
                </c:pt>
                <c:pt idx="270">
                  <c:v>39961</c:v>
                </c:pt>
                <c:pt idx="271">
                  <c:v>39962</c:v>
                </c:pt>
                <c:pt idx="272">
                  <c:v>39963</c:v>
                </c:pt>
                <c:pt idx="273">
                  <c:v>39964</c:v>
                </c:pt>
                <c:pt idx="274">
                  <c:v>39965</c:v>
                </c:pt>
                <c:pt idx="275">
                  <c:v>39966</c:v>
                </c:pt>
                <c:pt idx="276">
                  <c:v>39967</c:v>
                </c:pt>
                <c:pt idx="277">
                  <c:v>39968</c:v>
                </c:pt>
                <c:pt idx="278">
                  <c:v>39969</c:v>
                </c:pt>
                <c:pt idx="279">
                  <c:v>39970</c:v>
                </c:pt>
                <c:pt idx="280">
                  <c:v>39971</c:v>
                </c:pt>
                <c:pt idx="281">
                  <c:v>39972</c:v>
                </c:pt>
                <c:pt idx="282">
                  <c:v>39973</c:v>
                </c:pt>
                <c:pt idx="283">
                  <c:v>39974</c:v>
                </c:pt>
                <c:pt idx="284">
                  <c:v>39975</c:v>
                </c:pt>
                <c:pt idx="285">
                  <c:v>39976</c:v>
                </c:pt>
                <c:pt idx="286">
                  <c:v>39977</c:v>
                </c:pt>
                <c:pt idx="287">
                  <c:v>39978</c:v>
                </c:pt>
                <c:pt idx="288">
                  <c:v>39979</c:v>
                </c:pt>
                <c:pt idx="289">
                  <c:v>39980</c:v>
                </c:pt>
                <c:pt idx="290">
                  <c:v>39981</c:v>
                </c:pt>
                <c:pt idx="291">
                  <c:v>39982</c:v>
                </c:pt>
                <c:pt idx="292">
                  <c:v>39983</c:v>
                </c:pt>
                <c:pt idx="293">
                  <c:v>39984</c:v>
                </c:pt>
                <c:pt idx="294">
                  <c:v>39985</c:v>
                </c:pt>
                <c:pt idx="295">
                  <c:v>39986</c:v>
                </c:pt>
                <c:pt idx="296">
                  <c:v>39987</c:v>
                </c:pt>
                <c:pt idx="297">
                  <c:v>39988</c:v>
                </c:pt>
                <c:pt idx="298">
                  <c:v>39989</c:v>
                </c:pt>
                <c:pt idx="299">
                  <c:v>39990</c:v>
                </c:pt>
                <c:pt idx="300">
                  <c:v>39991</c:v>
                </c:pt>
                <c:pt idx="301">
                  <c:v>39992</c:v>
                </c:pt>
                <c:pt idx="302">
                  <c:v>39993</c:v>
                </c:pt>
                <c:pt idx="303">
                  <c:v>39994</c:v>
                </c:pt>
                <c:pt idx="304">
                  <c:v>39995</c:v>
                </c:pt>
                <c:pt idx="305">
                  <c:v>39996</c:v>
                </c:pt>
                <c:pt idx="306">
                  <c:v>39997</c:v>
                </c:pt>
                <c:pt idx="307">
                  <c:v>39998</c:v>
                </c:pt>
                <c:pt idx="308">
                  <c:v>39999</c:v>
                </c:pt>
                <c:pt idx="309">
                  <c:v>40000</c:v>
                </c:pt>
                <c:pt idx="310">
                  <c:v>40001</c:v>
                </c:pt>
                <c:pt idx="311">
                  <c:v>40002</c:v>
                </c:pt>
                <c:pt idx="312">
                  <c:v>40003</c:v>
                </c:pt>
                <c:pt idx="313">
                  <c:v>40004</c:v>
                </c:pt>
                <c:pt idx="314">
                  <c:v>40005</c:v>
                </c:pt>
                <c:pt idx="315">
                  <c:v>40006</c:v>
                </c:pt>
                <c:pt idx="316">
                  <c:v>40007</c:v>
                </c:pt>
                <c:pt idx="317">
                  <c:v>40008</c:v>
                </c:pt>
                <c:pt idx="318">
                  <c:v>40009</c:v>
                </c:pt>
                <c:pt idx="319">
                  <c:v>40010</c:v>
                </c:pt>
                <c:pt idx="320">
                  <c:v>40011</c:v>
                </c:pt>
                <c:pt idx="321">
                  <c:v>40012</c:v>
                </c:pt>
                <c:pt idx="322">
                  <c:v>40013</c:v>
                </c:pt>
                <c:pt idx="323">
                  <c:v>40014</c:v>
                </c:pt>
                <c:pt idx="324">
                  <c:v>40015</c:v>
                </c:pt>
                <c:pt idx="325">
                  <c:v>40016</c:v>
                </c:pt>
                <c:pt idx="326">
                  <c:v>40017</c:v>
                </c:pt>
                <c:pt idx="327">
                  <c:v>40018</c:v>
                </c:pt>
                <c:pt idx="328">
                  <c:v>40019</c:v>
                </c:pt>
                <c:pt idx="329">
                  <c:v>40020</c:v>
                </c:pt>
                <c:pt idx="330">
                  <c:v>40021</c:v>
                </c:pt>
                <c:pt idx="331">
                  <c:v>40022</c:v>
                </c:pt>
                <c:pt idx="332">
                  <c:v>40023</c:v>
                </c:pt>
                <c:pt idx="333">
                  <c:v>40024</c:v>
                </c:pt>
                <c:pt idx="334">
                  <c:v>40025</c:v>
                </c:pt>
                <c:pt idx="335">
                  <c:v>40026</c:v>
                </c:pt>
                <c:pt idx="336">
                  <c:v>40027</c:v>
                </c:pt>
                <c:pt idx="337">
                  <c:v>40028</c:v>
                </c:pt>
                <c:pt idx="338">
                  <c:v>40029</c:v>
                </c:pt>
                <c:pt idx="339">
                  <c:v>40030</c:v>
                </c:pt>
                <c:pt idx="340">
                  <c:v>40031</c:v>
                </c:pt>
                <c:pt idx="341">
                  <c:v>40032</c:v>
                </c:pt>
                <c:pt idx="342">
                  <c:v>40033</c:v>
                </c:pt>
                <c:pt idx="343">
                  <c:v>40034</c:v>
                </c:pt>
                <c:pt idx="344">
                  <c:v>40035</c:v>
                </c:pt>
                <c:pt idx="345">
                  <c:v>40036</c:v>
                </c:pt>
                <c:pt idx="346">
                  <c:v>40037</c:v>
                </c:pt>
                <c:pt idx="347">
                  <c:v>40038</c:v>
                </c:pt>
                <c:pt idx="348">
                  <c:v>40039</c:v>
                </c:pt>
                <c:pt idx="349">
                  <c:v>40040</c:v>
                </c:pt>
                <c:pt idx="350">
                  <c:v>40041</c:v>
                </c:pt>
                <c:pt idx="351">
                  <c:v>40042</c:v>
                </c:pt>
                <c:pt idx="352">
                  <c:v>40043</c:v>
                </c:pt>
                <c:pt idx="353">
                  <c:v>40044</c:v>
                </c:pt>
                <c:pt idx="354">
                  <c:v>40045</c:v>
                </c:pt>
                <c:pt idx="355">
                  <c:v>40046</c:v>
                </c:pt>
                <c:pt idx="356">
                  <c:v>40047</c:v>
                </c:pt>
                <c:pt idx="357">
                  <c:v>40048</c:v>
                </c:pt>
                <c:pt idx="358">
                  <c:v>40049</c:v>
                </c:pt>
                <c:pt idx="359">
                  <c:v>40050</c:v>
                </c:pt>
                <c:pt idx="360">
                  <c:v>40051</c:v>
                </c:pt>
                <c:pt idx="361">
                  <c:v>40052</c:v>
                </c:pt>
                <c:pt idx="362">
                  <c:v>40053</c:v>
                </c:pt>
                <c:pt idx="363">
                  <c:v>40054</c:v>
                </c:pt>
                <c:pt idx="364">
                  <c:v>40055</c:v>
                </c:pt>
                <c:pt idx="365">
                  <c:v>40056</c:v>
                </c:pt>
                <c:pt idx="366">
                  <c:v>40057</c:v>
                </c:pt>
                <c:pt idx="367">
                  <c:v>40058</c:v>
                </c:pt>
                <c:pt idx="368">
                  <c:v>40059</c:v>
                </c:pt>
                <c:pt idx="369">
                  <c:v>40060</c:v>
                </c:pt>
                <c:pt idx="370">
                  <c:v>40061</c:v>
                </c:pt>
                <c:pt idx="371">
                  <c:v>40062</c:v>
                </c:pt>
                <c:pt idx="372">
                  <c:v>40063</c:v>
                </c:pt>
                <c:pt idx="373">
                  <c:v>40064</c:v>
                </c:pt>
                <c:pt idx="374">
                  <c:v>40065</c:v>
                </c:pt>
                <c:pt idx="375">
                  <c:v>40066</c:v>
                </c:pt>
                <c:pt idx="376">
                  <c:v>40067</c:v>
                </c:pt>
                <c:pt idx="377">
                  <c:v>40068</c:v>
                </c:pt>
                <c:pt idx="378">
                  <c:v>40069</c:v>
                </c:pt>
                <c:pt idx="379">
                  <c:v>40070</c:v>
                </c:pt>
                <c:pt idx="380">
                  <c:v>40071</c:v>
                </c:pt>
                <c:pt idx="381">
                  <c:v>40072</c:v>
                </c:pt>
                <c:pt idx="382">
                  <c:v>40073</c:v>
                </c:pt>
                <c:pt idx="383">
                  <c:v>40074</c:v>
                </c:pt>
                <c:pt idx="384">
                  <c:v>40075</c:v>
                </c:pt>
                <c:pt idx="385">
                  <c:v>40076</c:v>
                </c:pt>
                <c:pt idx="386">
                  <c:v>40077</c:v>
                </c:pt>
                <c:pt idx="387">
                  <c:v>40078</c:v>
                </c:pt>
                <c:pt idx="388">
                  <c:v>40079</c:v>
                </c:pt>
                <c:pt idx="389">
                  <c:v>40080</c:v>
                </c:pt>
                <c:pt idx="390">
                  <c:v>40081</c:v>
                </c:pt>
                <c:pt idx="391">
                  <c:v>40082</c:v>
                </c:pt>
                <c:pt idx="392">
                  <c:v>40083</c:v>
                </c:pt>
                <c:pt idx="393">
                  <c:v>40084</c:v>
                </c:pt>
                <c:pt idx="394">
                  <c:v>40085</c:v>
                </c:pt>
                <c:pt idx="395">
                  <c:v>40086</c:v>
                </c:pt>
                <c:pt idx="396">
                  <c:v>40087</c:v>
                </c:pt>
                <c:pt idx="397">
                  <c:v>40088</c:v>
                </c:pt>
                <c:pt idx="398">
                  <c:v>40089</c:v>
                </c:pt>
                <c:pt idx="399">
                  <c:v>40090</c:v>
                </c:pt>
                <c:pt idx="400">
                  <c:v>40091</c:v>
                </c:pt>
                <c:pt idx="401">
                  <c:v>40092</c:v>
                </c:pt>
                <c:pt idx="402">
                  <c:v>40093</c:v>
                </c:pt>
                <c:pt idx="403">
                  <c:v>40094</c:v>
                </c:pt>
                <c:pt idx="404">
                  <c:v>40095</c:v>
                </c:pt>
                <c:pt idx="405">
                  <c:v>40096</c:v>
                </c:pt>
                <c:pt idx="406">
                  <c:v>40097</c:v>
                </c:pt>
                <c:pt idx="407">
                  <c:v>40098</c:v>
                </c:pt>
                <c:pt idx="408">
                  <c:v>40099</c:v>
                </c:pt>
                <c:pt idx="409">
                  <c:v>40100</c:v>
                </c:pt>
                <c:pt idx="410">
                  <c:v>40101</c:v>
                </c:pt>
                <c:pt idx="411">
                  <c:v>40102</c:v>
                </c:pt>
                <c:pt idx="412">
                  <c:v>40103</c:v>
                </c:pt>
                <c:pt idx="413">
                  <c:v>40104</c:v>
                </c:pt>
                <c:pt idx="414">
                  <c:v>40105</c:v>
                </c:pt>
                <c:pt idx="415">
                  <c:v>40106</c:v>
                </c:pt>
                <c:pt idx="416">
                  <c:v>40107</c:v>
                </c:pt>
                <c:pt idx="417">
                  <c:v>40108</c:v>
                </c:pt>
                <c:pt idx="418">
                  <c:v>40109</c:v>
                </c:pt>
                <c:pt idx="419">
                  <c:v>40110</c:v>
                </c:pt>
                <c:pt idx="420">
                  <c:v>40111</c:v>
                </c:pt>
                <c:pt idx="421">
                  <c:v>40112</c:v>
                </c:pt>
                <c:pt idx="422">
                  <c:v>40113</c:v>
                </c:pt>
                <c:pt idx="423">
                  <c:v>40114</c:v>
                </c:pt>
                <c:pt idx="424">
                  <c:v>40115</c:v>
                </c:pt>
                <c:pt idx="425">
                  <c:v>40116</c:v>
                </c:pt>
                <c:pt idx="426">
                  <c:v>40117</c:v>
                </c:pt>
                <c:pt idx="427">
                  <c:v>40118</c:v>
                </c:pt>
                <c:pt idx="428">
                  <c:v>40119</c:v>
                </c:pt>
                <c:pt idx="429">
                  <c:v>40120</c:v>
                </c:pt>
                <c:pt idx="430">
                  <c:v>40121</c:v>
                </c:pt>
                <c:pt idx="431">
                  <c:v>40122</c:v>
                </c:pt>
                <c:pt idx="432">
                  <c:v>40123</c:v>
                </c:pt>
                <c:pt idx="433">
                  <c:v>40124</c:v>
                </c:pt>
                <c:pt idx="434">
                  <c:v>40125</c:v>
                </c:pt>
                <c:pt idx="435">
                  <c:v>40126</c:v>
                </c:pt>
                <c:pt idx="436">
                  <c:v>40127</c:v>
                </c:pt>
                <c:pt idx="437">
                  <c:v>40128</c:v>
                </c:pt>
                <c:pt idx="438">
                  <c:v>40129</c:v>
                </c:pt>
                <c:pt idx="439">
                  <c:v>40130</c:v>
                </c:pt>
                <c:pt idx="440">
                  <c:v>40131</c:v>
                </c:pt>
                <c:pt idx="441">
                  <c:v>40132</c:v>
                </c:pt>
                <c:pt idx="442">
                  <c:v>40133</c:v>
                </c:pt>
                <c:pt idx="443">
                  <c:v>40134</c:v>
                </c:pt>
                <c:pt idx="444">
                  <c:v>40135</c:v>
                </c:pt>
                <c:pt idx="445">
                  <c:v>40136</c:v>
                </c:pt>
                <c:pt idx="446">
                  <c:v>40137</c:v>
                </c:pt>
                <c:pt idx="447">
                  <c:v>40138</c:v>
                </c:pt>
                <c:pt idx="448">
                  <c:v>40139</c:v>
                </c:pt>
                <c:pt idx="449">
                  <c:v>40140</c:v>
                </c:pt>
                <c:pt idx="450">
                  <c:v>40141</c:v>
                </c:pt>
                <c:pt idx="451">
                  <c:v>40142</c:v>
                </c:pt>
                <c:pt idx="452">
                  <c:v>40143</c:v>
                </c:pt>
                <c:pt idx="453">
                  <c:v>40144</c:v>
                </c:pt>
                <c:pt idx="454">
                  <c:v>40145</c:v>
                </c:pt>
                <c:pt idx="455">
                  <c:v>40146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40152</c:v>
                </c:pt>
                <c:pt idx="462">
                  <c:v>40153</c:v>
                </c:pt>
                <c:pt idx="463">
                  <c:v>40154</c:v>
                </c:pt>
                <c:pt idx="464">
                  <c:v>40155</c:v>
                </c:pt>
                <c:pt idx="465">
                  <c:v>40156</c:v>
                </c:pt>
                <c:pt idx="466">
                  <c:v>40157</c:v>
                </c:pt>
                <c:pt idx="467">
                  <c:v>40158</c:v>
                </c:pt>
                <c:pt idx="468">
                  <c:v>40159</c:v>
                </c:pt>
                <c:pt idx="469">
                  <c:v>40160</c:v>
                </c:pt>
                <c:pt idx="470">
                  <c:v>40161</c:v>
                </c:pt>
                <c:pt idx="471">
                  <c:v>40162</c:v>
                </c:pt>
                <c:pt idx="472">
                  <c:v>40163</c:v>
                </c:pt>
                <c:pt idx="473">
                  <c:v>40164</c:v>
                </c:pt>
                <c:pt idx="474">
                  <c:v>40165</c:v>
                </c:pt>
                <c:pt idx="475">
                  <c:v>40166</c:v>
                </c:pt>
                <c:pt idx="476">
                  <c:v>40167</c:v>
                </c:pt>
                <c:pt idx="477">
                  <c:v>40168</c:v>
                </c:pt>
                <c:pt idx="478">
                  <c:v>40169</c:v>
                </c:pt>
                <c:pt idx="479">
                  <c:v>40170</c:v>
                </c:pt>
                <c:pt idx="480">
                  <c:v>40171</c:v>
                </c:pt>
                <c:pt idx="481">
                  <c:v>40172</c:v>
                </c:pt>
                <c:pt idx="482">
                  <c:v>40173</c:v>
                </c:pt>
                <c:pt idx="483">
                  <c:v>40174</c:v>
                </c:pt>
                <c:pt idx="484">
                  <c:v>40175</c:v>
                </c:pt>
                <c:pt idx="485">
                  <c:v>40176</c:v>
                </c:pt>
                <c:pt idx="486">
                  <c:v>40177</c:v>
                </c:pt>
                <c:pt idx="487">
                  <c:v>40178</c:v>
                </c:pt>
                <c:pt idx="488">
                  <c:v>40179</c:v>
                </c:pt>
                <c:pt idx="489">
                  <c:v>40180</c:v>
                </c:pt>
                <c:pt idx="490">
                  <c:v>40181</c:v>
                </c:pt>
                <c:pt idx="491">
                  <c:v>40182</c:v>
                </c:pt>
                <c:pt idx="492">
                  <c:v>40183</c:v>
                </c:pt>
                <c:pt idx="493">
                  <c:v>40184</c:v>
                </c:pt>
                <c:pt idx="494">
                  <c:v>40185</c:v>
                </c:pt>
                <c:pt idx="495">
                  <c:v>40186</c:v>
                </c:pt>
                <c:pt idx="496">
                  <c:v>40187</c:v>
                </c:pt>
                <c:pt idx="497">
                  <c:v>40188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40194</c:v>
                </c:pt>
                <c:pt idx="504">
                  <c:v>40195</c:v>
                </c:pt>
                <c:pt idx="505">
                  <c:v>40196</c:v>
                </c:pt>
                <c:pt idx="506">
                  <c:v>40197</c:v>
                </c:pt>
                <c:pt idx="507">
                  <c:v>40198</c:v>
                </c:pt>
                <c:pt idx="508">
                  <c:v>40199</c:v>
                </c:pt>
                <c:pt idx="509">
                  <c:v>40200</c:v>
                </c:pt>
                <c:pt idx="510">
                  <c:v>40201</c:v>
                </c:pt>
                <c:pt idx="511">
                  <c:v>40202</c:v>
                </c:pt>
                <c:pt idx="512">
                  <c:v>40203</c:v>
                </c:pt>
                <c:pt idx="513">
                  <c:v>40204</c:v>
                </c:pt>
                <c:pt idx="514">
                  <c:v>40205</c:v>
                </c:pt>
                <c:pt idx="515">
                  <c:v>40206</c:v>
                </c:pt>
                <c:pt idx="516">
                  <c:v>40207</c:v>
                </c:pt>
                <c:pt idx="517">
                  <c:v>40208</c:v>
                </c:pt>
                <c:pt idx="518">
                  <c:v>40209</c:v>
                </c:pt>
                <c:pt idx="519">
                  <c:v>40210</c:v>
                </c:pt>
                <c:pt idx="520">
                  <c:v>40211</c:v>
                </c:pt>
                <c:pt idx="521">
                  <c:v>40212</c:v>
                </c:pt>
                <c:pt idx="522">
                  <c:v>40213</c:v>
                </c:pt>
                <c:pt idx="523">
                  <c:v>40214</c:v>
                </c:pt>
                <c:pt idx="524">
                  <c:v>40215</c:v>
                </c:pt>
                <c:pt idx="525">
                  <c:v>40216</c:v>
                </c:pt>
                <c:pt idx="526">
                  <c:v>40217</c:v>
                </c:pt>
                <c:pt idx="527">
                  <c:v>40218</c:v>
                </c:pt>
                <c:pt idx="528">
                  <c:v>40219</c:v>
                </c:pt>
                <c:pt idx="529">
                  <c:v>40220</c:v>
                </c:pt>
                <c:pt idx="530">
                  <c:v>40221</c:v>
                </c:pt>
                <c:pt idx="531">
                  <c:v>40222</c:v>
                </c:pt>
                <c:pt idx="532">
                  <c:v>40223</c:v>
                </c:pt>
                <c:pt idx="533">
                  <c:v>40224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40229</c:v>
                </c:pt>
                <c:pt idx="539">
                  <c:v>40230</c:v>
                </c:pt>
                <c:pt idx="540">
                  <c:v>40231</c:v>
                </c:pt>
                <c:pt idx="541">
                  <c:v>40232</c:v>
                </c:pt>
                <c:pt idx="542">
                  <c:v>40233</c:v>
                </c:pt>
                <c:pt idx="543">
                  <c:v>40234</c:v>
                </c:pt>
                <c:pt idx="544">
                  <c:v>40235</c:v>
                </c:pt>
                <c:pt idx="545">
                  <c:v>40236</c:v>
                </c:pt>
                <c:pt idx="546">
                  <c:v>40237</c:v>
                </c:pt>
                <c:pt idx="547">
                  <c:v>40238</c:v>
                </c:pt>
                <c:pt idx="548">
                  <c:v>40239</c:v>
                </c:pt>
                <c:pt idx="549">
                  <c:v>40240</c:v>
                </c:pt>
                <c:pt idx="550">
                  <c:v>40241</c:v>
                </c:pt>
                <c:pt idx="551">
                  <c:v>40242</c:v>
                </c:pt>
                <c:pt idx="552">
                  <c:v>40243</c:v>
                </c:pt>
                <c:pt idx="553">
                  <c:v>40244</c:v>
                </c:pt>
                <c:pt idx="554">
                  <c:v>40245</c:v>
                </c:pt>
                <c:pt idx="555">
                  <c:v>40246</c:v>
                </c:pt>
                <c:pt idx="556">
                  <c:v>40247</c:v>
                </c:pt>
                <c:pt idx="557">
                  <c:v>40248</c:v>
                </c:pt>
                <c:pt idx="558">
                  <c:v>40249</c:v>
                </c:pt>
                <c:pt idx="559">
                  <c:v>40250</c:v>
                </c:pt>
                <c:pt idx="560">
                  <c:v>40251</c:v>
                </c:pt>
                <c:pt idx="561">
                  <c:v>40252</c:v>
                </c:pt>
                <c:pt idx="562">
                  <c:v>40253</c:v>
                </c:pt>
                <c:pt idx="563">
                  <c:v>40254</c:v>
                </c:pt>
                <c:pt idx="564">
                  <c:v>40255</c:v>
                </c:pt>
                <c:pt idx="565">
                  <c:v>40256</c:v>
                </c:pt>
                <c:pt idx="566">
                  <c:v>40257</c:v>
                </c:pt>
                <c:pt idx="567">
                  <c:v>40258</c:v>
                </c:pt>
                <c:pt idx="568">
                  <c:v>40259</c:v>
                </c:pt>
                <c:pt idx="569">
                  <c:v>40260</c:v>
                </c:pt>
                <c:pt idx="570">
                  <c:v>40261</c:v>
                </c:pt>
                <c:pt idx="571">
                  <c:v>40262</c:v>
                </c:pt>
                <c:pt idx="572">
                  <c:v>40263</c:v>
                </c:pt>
                <c:pt idx="573">
                  <c:v>40264</c:v>
                </c:pt>
                <c:pt idx="574">
                  <c:v>40265</c:v>
                </c:pt>
                <c:pt idx="575">
                  <c:v>40266</c:v>
                </c:pt>
                <c:pt idx="576">
                  <c:v>40267</c:v>
                </c:pt>
                <c:pt idx="577">
                  <c:v>40268</c:v>
                </c:pt>
                <c:pt idx="578">
                  <c:v>40269</c:v>
                </c:pt>
                <c:pt idx="579">
                  <c:v>40270</c:v>
                </c:pt>
                <c:pt idx="580">
                  <c:v>40271</c:v>
                </c:pt>
                <c:pt idx="581">
                  <c:v>40272</c:v>
                </c:pt>
                <c:pt idx="582">
                  <c:v>40273</c:v>
                </c:pt>
                <c:pt idx="583">
                  <c:v>40274</c:v>
                </c:pt>
                <c:pt idx="584">
                  <c:v>40275</c:v>
                </c:pt>
                <c:pt idx="585">
                  <c:v>40276</c:v>
                </c:pt>
                <c:pt idx="586">
                  <c:v>40277</c:v>
                </c:pt>
                <c:pt idx="587">
                  <c:v>40278</c:v>
                </c:pt>
                <c:pt idx="588">
                  <c:v>40279</c:v>
                </c:pt>
                <c:pt idx="589">
                  <c:v>40280</c:v>
                </c:pt>
                <c:pt idx="590">
                  <c:v>40281</c:v>
                </c:pt>
                <c:pt idx="591">
                  <c:v>40282</c:v>
                </c:pt>
                <c:pt idx="592">
                  <c:v>40283</c:v>
                </c:pt>
                <c:pt idx="593">
                  <c:v>40284</c:v>
                </c:pt>
                <c:pt idx="594">
                  <c:v>40285</c:v>
                </c:pt>
                <c:pt idx="595">
                  <c:v>40286</c:v>
                </c:pt>
                <c:pt idx="596">
                  <c:v>40287</c:v>
                </c:pt>
                <c:pt idx="597">
                  <c:v>40288</c:v>
                </c:pt>
                <c:pt idx="598">
                  <c:v>40289</c:v>
                </c:pt>
                <c:pt idx="599">
                  <c:v>40290</c:v>
                </c:pt>
                <c:pt idx="600">
                  <c:v>40291</c:v>
                </c:pt>
                <c:pt idx="601">
                  <c:v>40292</c:v>
                </c:pt>
                <c:pt idx="602">
                  <c:v>40293</c:v>
                </c:pt>
                <c:pt idx="603">
                  <c:v>40294</c:v>
                </c:pt>
                <c:pt idx="604">
                  <c:v>40295</c:v>
                </c:pt>
                <c:pt idx="605">
                  <c:v>40296</c:v>
                </c:pt>
                <c:pt idx="606">
                  <c:v>40297</c:v>
                </c:pt>
                <c:pt idx="607">
                  <c:v>40298</c:v>
                </c:pt>
                <c:pt idx="608">
                  <c:v>40299</c:v>
                </c:pt>
                <c:pt idx="609">
                  <c:v>40300</c:v>
                </c:pt>
                <c:pt idx="610">
                  <c:v>40301</c:v>
                </c:pt>
                <c:pt idx="611">
                  <c:v>40302</c:v>
                </c:pt>
                <c:pt idx="612">
                  <c:v>40303</c:v>
                </c:pt>
                <c:pt idx="613">
                  <c:v>40304</c:v>
                </c:pt>
                <c:pt idx="614">
                  <c:v>40305</c:v>
                </c:pt>
                <c:pt idx="615">
                  <c:v>40306</c:v>
                </c:pt>
                <c:pt idx="616">
                  <c:v>40307</c:v>
                </c:pt>
                <c:pt idx="617">
                  <c:v>40308</c:v>
                </c:pt>
                <c:pt idx="618">
                  <c:v>40309</c:v>
                </c:pt>
                <c:pt idx="619">
                  <c:v>40310</c:v>
                </c:pt>
                <c:pt idx="620">
                  <c:v>40311</c:v>
                </c:pt>
                <c:pt idx="621">
                  <c:v>40312</c:v>
                </c:pt>
                <c:pt idx="622">
                  <c:v>40313</c:v>
                </c:pt>
                <c:pt idx="623">
                  <c:v>40314</c:v>
                </c:pt>
                <c:pt idx="624">
                  <c:v>40315</c:v>
                </c:pt>
                <c:pt idx="625">
                  <c:v>40316</c:v>
                </c:pt>
                <c:pt idx="626">
                  <c:v>40317</c:v>
                </c:pt>
                <c:pt idx="627">
                  <c:v>40318</c:v>
                </c:pt>
                <c:pt idx="628">
                  <c:v>40319</c:v>
                </c:pt>
                <c:pt idx="629">
                  <c:v>40320</c:v>
                </c:pt>
                <c:pt idx="630">
                  <c:v>40321</c:v>
                </c:pt>
                <c:pt idx="631">
                  <c:v>40322</c:v>
                </c:pt>
                <c:pt idx="632">
                  <c:v>40323</c:v>
                </c:pt>
                <c:pt idx="633">
                  <c:v>40324</c:v>
                </c:pt>
                <c:pt idx="634">
                  <c:v>40325</c:v>
                </c:pt>
                <c:pt idx="635">
                  <c:v>40326</c:v>
                </c:pt>
                <c:pt idx="636">
                  <c:v>40327</c:v>
                </c:pt>
                <c:pt idx="637">
                  <c:v>40328</c:v>
                </c:pt>
                <c:pt idx="638">
                  <c:v>40329</c:v>
                </c:pt>
                <c:pt idx="639">
                  <c:v>40330</c:v>
                </c:pt>
                <c:pt idx="640">
                  <c:v>40331</c:v>
                </c:pt>
                <c:pt idx="641">
                  <c:v>40332</c:v>
                </c:pt>
                <c:pt idx="642">
                  <c:v>40333</c:v>
                </c:pt>
                <c:pt idx="643">
                  <c:v>40334</c:v>
                </c:pt>
                <c:pt idx="644">
                  <c:v>40335</c:v>
                </c:pt>
                <c:pt idx="645">
                  <c:v>40336</c:v>
                </c:pt>
                <c:pt idx="646">
                  <c:v>40337</c:v>
                </c:pt>
                <c:pt idx="647">
                  <c:v>40338</c:v>
                </c:pt>
                <c:pt idx="648">
                  <c:v>40339</c:v>
                </c:pt>
                <c:pt idx="649">
                  <c:v>40340</c:v>
                </c:pt>
                <c:pt idx="650">
                  <c:v>40341</c:v>
                </c:pt>
                <c:pt idx="651">
                  <c:v>40342</c:v>
                </c:pt>
                <c:pt idx="652">
                  <c:v>40343</c:v>
                </c:pt>
                <c:pt idx="653">
                  <c:v>40344</c:v>
                </c:pt>
                <c:pt idx="654">
                  <c:v>40345</c:v>
                </c:pt>
                <c:pt idx="655">
                  <c:v>40346</c:v>
                </c:pt>
                <c:pt idx="656">
                  <c:v>40347</c:v>
                </c:pt>
                <c:pt idx="657">
                  <c:v>40348</c:v>
                </c:pt>
                <c:pt idx="658">
                  <c:v>40349</c:v>
                </c:pt>
                <c:pt idx="659">
                  <c:v>40350</c:v>
                </c:pt>
                <c:pt idx="660">
                  <c:v>40351</c:v>
                </c:pt>
                <c:pt idx="661">
                  <c:v>40352</c:v>
                </c:pt>
                <c:pt idx="662">
                  <c:v>40353</c:v>
                </c:pt>
                <c:pt idx="663">
                  <c:v>40354</c:v>
                </c:pt>
                <c:pt idx="664">
                  <c:v>40355</c:v>
                </c:pt>
                <c:pt idx="665">
                  <c:v>40356</c:v>
                </c:pt>
                <c:pt idx="666">
                  <c:v>40357</c:v>
                </c:pt>
                <c:pt idx="667">
                  <c:v>40358</c:v>
                </c:pt>
                <c:pt idx="668">
                  <c:v>40359</c:v>
                </c:pt>
                <c:pt idx="669">
                  <c:v>40360</c:v>
                </c:pt>
                <c:pt idx="670">
                  <c:v>40361</c:v>
                </c:pt>
                <c:pt idx="671">
                  <c:v>40362</c:v>
                </c:pt>
                <c:pt idx="672">
                  <c:v>40363</c:v>
                </c:pt>
                <c:pt idx="673">
                  <c:v>40364</c:v>
                </c:pt>
                <c:pt idx="674">
                  <c:v>40365</c:v>
                </c:pt>
                <c:pt idx="675">
                  <c:v>40366</c:v>
                </c:pt>
                <c:pt idx="676">
                  <c:v>40367</c:v>
                </c:pt>
                <c:pt idx="677">
                  <c:v>40368</c:v>
                </c:pt>
                <c:pt idx="678">
                  <c:v>40369</c:v>
                </c:pt>
                <c:pt idx="679">
                  <c:v>40370</c:v>
                </c:pt>
                <c:pt idx="680">
                  <c:v>40371</c:v>
                </c:pt>
                <c:pt idx="681">
                  <c:v>40372</c:v>
                </c:pt>
                <c:pt idx="682">
                  <c:v>40373</c:v>
                </c:pt>
                <c:pt idx="683">
                  <c:v>40374</c:v>
                </c:pt>
                <c:pt idx="684">
                  <c:v>40375</c:v>
                </c:pt>
                <c:pt idx="685">
                  <c:v>40376</c:v>
                </c:pt>
                <c:pt idx="686">
                  <c:v>40377</c:v>
                </c:pt>
                <c:pt idx="687">
                  <c:v>40378</c:v>
                </c:pt>
                <c:pt idx="688">
                  <c:v>40379</c:v>
                </c:pt>
                <c:pt idx="689">
                  <c:v>40380</c:v>
                </c:pt>
                <c:pt idx="690">
                  <c:v>40381</c:v>
                </c:pt>
                <c:pt idx="691">
                  <c:v>40382</c:v>
                </c:pt>
                <c:pt idx="692">
                  <c:v>40383</c:v>
                </c:pt>
                <c:pt idx="693">
                  <c:v>40384</c:v>
                </c:pt>
                <c:pt idx="694">
                  <c:v>40385</c:v>
                </c:pt>
                <c:pt idx="695">
                  <c:v>40386</c:v>
                </c:pt>
                <c:pt idx="696">
                  <c:v>40387</c:v>
                </c:pt>
                <c:pt idx="697">
                  <c:v>40388</c:v>
                </c:pt>
                <c:pt idx="698">
                  <c:v>40389</c:v>
                </c:pt>
                <c:pt idx="699">
                  <c:v>40390</c:v>
                </c:pt>
                <c:pt idx="700">
                  <c:v>40391</c:v>
                </c:pt>
                <c:pt idx="701">
                  <c:v>40392</c:v>
                </c:pt>
                <c:pt idx="702">
                  <c:v>40393</c:v>
                </c:pt>
                <c:pt idx="703">
                  <c:v>40394</c:v>
                </c:pt>
                <c:pt idx="704">
                  <c:v>40395</c:v>
                </c:pt>
                <c:pt idx="705">
                  <c:v>40396</c:v>
                </c:pt>
                <c:pt idx="706">
                  <c:v>40397</c:v>
                </c:pt>
                <c:pt idx="707">
                  <c:v>40398</c:v>
                </c:pt>
                <c:pt idx="708">
                  <c:v>40399</c:v>
                </c:pt>
                <c:pt idx="709">
                  <c:v>40400</c:v>
                </c:pt>
                <c:pt idx="710">
                  <c:v>40401</c:v>
                </c:pt>
                <c:pt idx="711">
                  <c:v>40402</c:v>
                </c:pt>
                <c:pt idx="712">
                  <c:v>40403</c:v>
                </c:pt>
                <c:pt idx="713">
                  <c:v>40404</c:v>
                </c:pt>
                <c:pt idx="714">
                  <c:v>40405</c:v>
                </c:pt>
                <c:pt idx="715">
                  <c:v>40406</c:v>
                </c:pt>
                <c:pt idx="716">
                  <c:v>40407</c:v>
                </c:pt>
                <c:pt idx="717">
                  <c:v>40408</c:v>
                </c:pt>
                <c:pt idx="718">
                  <c:v>40409</c:v>
                </c:pt>
                <c:pt idx="719">
                  <c:v>40410</c:v>
                </c:pt>
                <c:pt idx="720">
                  <c:v>40411</c:v>
                </c:pt>
                <c:pt idx="721">
                  <c:v>40412</c:v>
                </c:pt>
                <c:pt idx="722">
                  <c:v>40413</c:v>
                </c:pt>
                <c:pt idx="723">
                  <c:v>40414</c:v>
                </c:pt>
                <c:pt idx="724">
                  <c:v>40415</c:v>
                </c:pt>
                <c:pt idx="725">
                  <c:v>40416</c:v>
                </c:pt>
                <c:pt idx="726">
                  <c:v>40417</c:v>
                </c:pt>
                <c:pt idx="727">
                  <c:v>40418</c:v>
                </c:pt>
                <c:pt idx="728">
                  <c:v>40419</c:v>
                </c:pt>
                <c:pt idx="729">
                  <c:v>40420</c:v>
                </c:pt>
                <c:pt idx="730">
                  <c:v>40421</c:v>
                </c:pt>
                <c:pt idx="731">
                  <c:v>40422</c:v>
                </c:pt>
                <c:pt idx="732">
                  <c:v>40423</c:v>
                </c:pt>
                <c:pt idx="733">
                  <c:v>40424</c:v>
                </c:pt>
                <c:pt idx="734">
                  <c:v>40425</c:v>
                </c:pt>
                <c:pt idx="735">
                  <c:v>40426</c:v>
                </c:pt>
                <c:pt idx="736">
                  <c:v>40427</c:v>
                </c:pt>
                <c:pt idx="737">
                  <c:v>40428</c:v>
                </c:pt>
                <c:pt idx="738">
                  <c:v>40429</c:v>
                </c:pt>
                <c:pt idx="739">
                  <c:v>40430</c:v>
                </c:pt>
                <c:pt idx="740">
                  <c:v>40431</c:v>
                </c:pt>
                <c:pt idx="741">
                  <c:v>40432</c:v>
                </c:pt>
                <c:pt idx="742">
                  <c:v>40433</c:v>
                </c:pt>
                <c:pt idx="743">
                  <c:v>40434</c:v>
                </c:pt>
                <c:pt idx="744">
                  <c:v>40435</c:v>
                </c:pt>
                <c:pt idx="745">
                  <c:v>40436</c:v>
                </c:pt>
                <c:pt idx="746">
                  <c:v>40437</c:v>
                </c:pt>
                <c:pt idx="747">
                  <c:v>40438</c:v>
                </c:pt>
                <c:pt idx="748">
                  <c:v>40439</c:v>
                </c:pt>
                <c:pt idx="749">
                  <c:v>40440</c:v>
                </c:pt>
                <c:pt idx="750">
                  <c:v>40441</c:v>
                </c:pt>
                <c:pt idx="751">
                  <c:v>40442</c:v>
                </c:pt>
                <c:pt idx="752">
                  <c:v>40443</c:v>
                </c:pt>
                <c:pt idx="753">
                  <c:v>40444</c:v>
                </c:pt>
                <c:pt idx="754">
                  <c:v>40445</c:v>
                </c:pt>
                <c:pt idx="755">
                  <c:v>40446</c:v>
                </c:pt>
                <c:pt idx="756">
                  <c:v>40447</c:v>
                </c:pt>
                <c:pt idx="757">
                  <c:v>40448</c:v>
                </c:pt>
                <c:pt idx="758">
                  <c:v>40449</c:v>
                </c:pt>
                <c:pt idx="759">
                  <c:v>40450</c:v>
                </c:pt>
                <c:pt idx="760">
                  <c:v>40451</c:v>
                </c:pt>
                <c:pt idx="761">
                  <c:v>40452</c:v>
                </c:pt>
                <c:pt idx="762">
                  <c:v>40453</c:v>
                </c:pt>
                <c:pt idx="763">
                  <c:v>40454</c:v>
                </c:pt>
                <c:pt idx="764">
                  <c:v>40455</c:v>
                </c:pt>
                <c:pt idx="765">
                  <c:v>40456</c:v>
                </c:pt>
                <c:pt idx="766">
                  <c:v>40457</c:v>
                </c:pt>
                <c:pt idx="767">
                  <c:v>40458</c:v>
                </c:pt>
                <c:pt idx="768">
                  <c:v>40459</c:v>
                </c:pt>
                <c:pt idx="769">
                  <c:v>40460</c:v>
                </c:pt>
                <c:pt idx="770">
                  <c:v>40461</c:v>
                </c:pt>
                <c:pt idx="771">
                  <c:v>40462</c:v>
                </c:pt>
                <c:pt idx="772">
                  <c:v>40463</c:v>
                </c:pt>
                <c:pt idx="773">
                  <c:v>40464</c:v>
                </c:pt>
                <c:pt idx="774">
                  <c:v>40465</c:v>
                </c:pt>
                <c:pt idx="775">
                  <c:v>40466</c:v>
                </c:pt>
                <c:pt idx="776">
                  <c:v>40467</c:v>
                </c:pt>
                <c:pt idx="777">
                  <c:v>40468</c:v>
                </c:pt>
                <c:pt idx="778">
                  <c:v>40469</c:v>
                </c:pt>
                <c:pt idx="779">
                  <c:v>40470</c:v>
                </c:pt>
                <c:pt idx="780">
                  <c:v>40471</c:v>
                </c:pt>
                <c:pt idx="781">
                  <c:v>40472</c:v>
                </c:pt>
                <c:pt idx="782">
                  <c:v>40473</c:v>
                </c:pt>
                <c:pt idx="783">
                  <c:v>40474</c:v>
                </c:pt>
                <c:pt idx="784">
                  <c:v>40475</c:v>
                </c:pt>
                <c:pt idx="785">
                  <c:v>40476</c:v>
                </c:pt>
                <c:pt idx="786">
                  <c:v>40477</c:v>
                </c:pt>
                <c:pt idx="787">
                  <c:v>40478</c:v>
                </c:pt>
                <c:pt idx="788">
                  <c:v>40479</c:v>
                </c:pt>
                <c:pt idx="789">
                  <c:v>40480</c:v>
                </c:pt>
                <c:pt idx="790">
                  <c:v>40481</c:v>
                </c:pt>
                <c:pt idx="791">
                  <c:v>40482</c:v>
                </c:pt>
                <c:pt idx="792">
                  <c:v>40483</c:v>
                </c:pt>
                <c:pt idx="793">
                  <c:v>40484</c:v>
                </c:pt>
                <c:pt idx="794">
                  <c:v>40485</c:v>
                </c:pt>
                <c:pt idx="795">
                  <c:v>40486</c:v>
                </c:pt>
                <c:pt idx="796">
                  <c:v>40487</c:v>
                </c:pt>
                <c:pt idx="797">
                  <c:v>40488</c:v>
                </c:pt>
                <c:pt idx="798">
                  <c:v>40489</c:v>
                </c:pt>
                <c:pt idx="799">
                  <c:v>40490</c:v>
                </c:pt>
                <c:pt idx="800">
                  <c:v>40491</c:v>
                </c:pt>
                <c:pt idx="801">
                  <c:v>40492</c:v>
                </c:pt>
                <c:pt idx="802">
                  <c:v>40493</c:v>
                </c:pt>
                <c:pt idx="803">
                  <c:v>40494</c:v>
                </c:pt>
                <c:pt idx="804">
                  <c:v>40495</c:v>
                </c:pt>
                <c:pt idx="805">
                  <c:v>40496</c:v>
                </c:pt>
                <c:pt idx="806">
                  <c:v>40497</c:v>
                </c:pt>
                <c:pt idx="807">
                  <c:v>40498</c:v>
                </c:pt>
                <c:pt idx="808">
                  <c:v>40499</c:v>
                </c:pt>
                <c:pt idx="809">
                  <c:v>40500</c:v>
                </c:pt>
                <c:pt idx="810">
                  <c:v>40501</c:v>
                </c:pt>
                <c:pt idx="811">
                  <c:v>40502</c:v>
                </c:pt>
                <c:pt idx="812">
                  <c:v>40503</c:v>
                </c:pt>
                <c:pt idx="813">
                  <c:v>40504</c:v>
                </c:pt>
                <c:pt idx="814">
                  <c:v>40505</c:v>
                </c:pt>
                <c:pt idx="815">
                  <c:v>40506</c:v>
                </c:pt>
                <c:pt idx="816">
                  <c:v>40507</c:v>
                </c:pt>
                <c:pt idx="817">
                  <c:v>40508</c:v>
                </c:pt>
                <c:pt idx="818">
                  <c:v>40509</c:v>
                </c:pt>
                <c:pt idx="819">
                  <c:v>40510</c:v>
                </c:pt>
                <c:pt idx="820">
                  <c:v>40511</c:v>
                </c:pt>
                <c:pt idx="821">
                  <c:v>40512</c:v>
                </c:pt>
                <c:pt idx="822">
                  <c:v>40513</c:v>
                </c:pt>
                <c:pt idx="823">
                  <c:v>40514</c:v>
                </c:pt>
                <c:pt idx="824">
                  <c:v>40515</c:v>
                </c:pt>
                <c:pt idx="825">
                  <c:v>40516</c:v>
                </c:pt>
                <c:pt idx="826">
                  <c:v>40517</c:v>
                </c:pt>
                <c:pt idx="827">
                  <c:v>40518</c:v>
                </c:pt>
                <c:pt idx="828">
                  <c:v>40519</c:v>
                </c:pt>
                <c:pt idx="829">
                  <c:v>40520</c:v>
                </c:pt>
                <c:pt idx="830">
                  <c:v>40521</c:v>
                </c:pt>
                <c:pt idx="831">
                  <c:v>40522</c:v>
                </c:pt>
                <c:pt idx="832">
                  <c:v>40523</c:v>
                </c:pt>
                <c:pt idx="833">
                  <c:v>40524</c:v>
                </c:pt>
                <c:pt idx="834">
                  <c:v>40525</c:v>
                </c:pt>
                <c:pt idx="835">
                  <c:v>40526</c:v>
                </c:pt>
                <c:pt idx="836">
                  <c:v>40527</c:v>
                </c:pt>
                <c:pt idx="837">
                  <c:v>40528</c:v>
                </c:pt>
                <c:pt idx="838">
                  <c:v>40529</c:v>
                </c:pt>
                <c:pt idx="839">
                  <c:v>40530</c:v>
                </c:pt>
                <c:pt idx="840">
                  <c:v>40531</c:v>
                </c:pt>
                <c:pt idx="841">
                  <c:v>40532</c:v>
                </c:pt>
                <c:pt idx="842">
                  <c:v>40533</c:v>
                </c:pt>
                <c:pt idx="843">
                  <c:v>40534</c:v>
                </c:pt>
                <c:pt idx="844">
                  <c:v>40535</c:v>
                </c:pt>
                <c:pt idx="845">
                  <c:v>40536</c:v>
                </c:pt>
                <c:pt idx="846">
                  <c:v>40537</c:v>
                </c:pt>
                <c:pt idx="847">
                  <c:v>40538</c:v>
                </c:pt>
                <c:pt idx="848">
                  <c:v>40539</c:v>
                </c:pt>
                <c:pt idx="849">
                  <c:v>40540</c:v>
                </c:pt>
                <c:pt idx="850">
                  <c:v>40541</c:v>
                </c:pt>
                <c:pt idx="851">
                  <c:v>40542</c:v>
                </c:pt>
                <c:pt idx="852">
                  <c:v>40543</c:v>
                </c:pt>
                <c:pt idx="853">
                  <c:v>40544</c:v>
                </c:pt>
                <c:pt idx="854">
                  <c:v>40545</c:v>
                </c:pt>
                <c:pt idx="855">
                  <c:v>40546</c:v>
                </c:pt>
                <c:pt idx="856">
                  <c:v>40547</c:v>
                </c:pt>
                <c:pt idx="857">
                  <c:v>40548</c:v>
                </c:pt>
                <c:pt idx="858">
                  <c:v>40549</c:v>
                </c:pt>
                <c:pt idx="859">
                  <c:v>40550</c:v>
                </c:pt>
                <c:pt idx="860">
                  <c:v>40551</c:v>
                </c:pt>
                <c:pt idx="861">
                  <c:v>40552</c:v>
                </c:pt>
                <c:pt idx="862">
                  <c:v>40553</c:v>
                </c:pt>
                <c:pt idx="863">
                  <c:v>40554</c:v>
                </c:pt>
                <c:pt idx="864">
                  <c:v>40555</c:v>
                </c:pt>
                <c:pt idx="865">
                  <c:v>40556</c:v>
                </c:pt>
                <c:pt idx="866">
                  <c:v>40557</c:v>
                </c:pt>
                <c:pt idx="867">
                  <c:v>40558</c:v>
                </c:pt>
                <c:pt idx="868">
                  <c:v>40559</c:v>
                </c:pt>
                <c:pt idx="869">
                  <c:v>40560</c:v>
                </c:pt>
                <c:pt idx="870">
                  <c:v>40561</c:v>
                </c:pt>
                <c:pt idx="871">
                  <c:v>40562</c:v>
                </c:pt>
                <c:pt idx="872">
                  <c:v>40563</c:v>
                </c:pt>
                <c:pt idx="873">
                  <c:v>40564</c:v>
                </c:pt>
                <c:pt idx="874">
                  <c:v>40565</c:v>
                </c:pt>
                <c:pt idx="875">
                  <c:v>40566</c:v>
                </c:pt>
                <c:pt idx="876">
                  <c:v>40567</c:v>
                </c:pt>
                <c:pt idx="877">
                  <c:v>40568</c:v>
                </c:pt>
                <c:pt idx="878">
                  <c:v>40569</c:v>
                </c:pt>
                <c:pt idx="879">
                  <c:v>40570</c:v>
                </c:pt>
                <c:pt idx="880">
                  <c:v>40571</c:v>
                </c:pt>
                <c:pt idx="881">
                  <c:v>40572</c:v>
                </c:pt>
                <c:pt idx="882">
                  <c:v>40573</c:v>
                </c:pt>
                <c:pt idx="883">
                  <c:v>40574</c:v>
                </c:pt>
                <c:pt idx="884">
                  <c:v>40575</c:v>
                </c:pt>
                <c:pt idx="885">
                  <c:v>40576</c:v>
                </c:pt>
                <c:pt idx="886">
                  <c:v>40577</c:v>
                </c:pt>
                <c:pt idx="887">
                  <c:v>40578</c:v>
                </c:pt>
                <c:pt idx="888">
                  <c:v>40579</c:v>
                </c:pt>
                <c:pt idx="889">
                  <c:v>40580</c:v>
                </c:pt>
                <c:pt idx="890">
                  <c:v>40581</c:v>
                </c:pt>
                <c:pt idx="891">
                  <c:v>40582</c:v>
                </c:pt>
                <c:pt idx="892">
                  <c:v>40583</c:v>
                </c:pt>
                <c:pt idx="893">
                  <c:v>40584</c:v>
                </c:pt>
                <c:pt idx="894">
                  <c:v>40585</c:v>
                </c:pt>
                <c:pt idx="895">
                  <c:v>40586</c:v>
                </c:pt>
                <c:pt idx="896">
                  <c:v>40587</c:v>
                </c:pt>
                <c:pt idx="897">
                  <c:v>40588</c:v>
                </c:pt>
                <c:pt idx="898">
                  <c:v>40589</c:v>
                </c:pt>
                <c:pt idx="899">
                  <c:v>40590</c:v>
                </c:pt>
                <c:pt idx="900">
                  <c:v>40591</c:v>
                </c:pt>
                <c:pt idx="901">
                  <c:v>40592</c:v>
                </c:pt>
                <c:pt idx="902">
                  <c:v>40593</c:v>
                </c:pt>
                <c:pt idx="903">
                  <c:v>40594</c:v>
                </c:pt>
                <c:pt idx="904">
                  <c:v>40595</c:v>
                </c:pt>
                <c:pt idx="905">
                  <c:v>40596</c:v>
                </c:pt>
                <c:pt idx="906">
                  <c:v>40597</c:v>
                </c:pt>
                <c:pt idx="907">
                  <c:v>40598</c:v>
                </c:pt>
                <c:pt idx="908">
                  <c:v>40599</c:v>
                </c:pt>
                <c:pt idx="909">
                  <c:v>40600</c:v>
                </c:pt>
                <c:pt idx="910">
                  <c:v>40601</c:v>
                </c:pt>
                <c:pt idx="911">
                  <c:v>40602</c:v>
                </c:pt>
                <c:pt idx="912">
                  <c:v>40603</c:v>
                </c:pt>
                <c:pt idx="913">
                  <c:v>40604</c:v>
                </c:pt>
                <c:pt idx="914">
                  <c:v>40605</c:v>
                </c:pt>
                <c:pt idx="915">
                  <c:v>40606</c:v>
                </c:pt>
                <c:pt idx="916">
                  <c:v>40607</c:v>
                </c:pt>
                <c:pt idx="917">
                  <c:v>40608</c:v>
                </c:pt>
                <c:pt idx="918">
                  <c:v>40609</c:v>
                </c:pt>
                <c:pt idx="919">
                  <c:v>40610</c:v>
                </c:pt>
                <c:pt idx="920">
                  <c:v>40611</c:v>
                </c:pt>
                <c:pt idx="921">
                  <c:v>40612</c:v>
                </c:pt>
                <c:pt idx="922">
                  <c:v>40613</c:v>
                </c:pt>
                <c:pt idx="923">
                  <c:v>40614</c:v>
                </c:pt>
                <c:pt idx="924">
                  <c:v>40615</c:v>
                </c:pt>
                <c:pt idx="925">
                  <c:v>40616</c:v>
                </c:pt>
                <c:pt idx="926">
                  <c:v>40617</c:v>
                </c:pt>
                <c:pt idx="927">
                  <c:v>40618</c:v>
                </c:pt>
                <c:pt idx="928">
                  <c:v>40619</c:v>
                </c:pt>
                <c:pt idx="929">
                  <c:v>40620</c:v>
                </c:pt>
                <c:pt idx="930">
                  <c:v>40621</c:v>
                </c:pt>
                <c:pt idx="931">
                  <c:v>40622</c:v>
                </c:pt>
                <c:pt idx="932">
                  <c:v>40623</c:v>
                </c:pt>
                <c:pt idx="933">
                  <c:v>40624</c:v>
                </c:pt>
                <c:pt idx="934">
                  <c:v>40625</c:v>
                </c:pt>
                <c:pt idx="935">
                  <c:v>40626</c:v>
                </c:pt>
                <c:pt idx="936">
                  <c:v>40627</c:v>
                </c:pt>
                <c:pt idx="937">
                  <c:v>40628</c:v>
                </c:pt>
                <c:pt idx="938">
                  <c:v>40629</c:v>
                </c:pt>
                <c:pt idx="939">
                  <c:v>40630</c:v>
                </c:pt>
                <c:pt idx="940">
                  <c:v>40631</c:v>
                </c:pt>
                <c:pt idx="941">
                  <c:v>40632</c:v>
                </c:pt>
                <c:pt idx="942">
                  <c:v>40633</c:v>
                </c:pt>
                <c:pt idx="943">
                  <c:v>40634</c:v>
                </c:pt>
                <c:pt idx="944">
                  <c:v>40635</c:v>
                </c:pt>
                <c:pt idx="945">
                  <c:v>40636</c:v>
                </c:pt>
                <c:pt idx="946">
                  <c:v>40637</c:v>
                </c:pt>
                <c:pt idx="947">
                  <c:v>40638</c:v>
                </c:pt>
                <c:pt idx="948">
                  <c:v>40639</c:v>
                </c:pt>
                <c:pt idx="949">
                  <c:v>40640</c:v>
                </c:pt>
                <c:pt idx="950">
                  <c:v>40641</c:v>
                </c:pt>
                <c:pt idx="951">
                  <c:v>40642</c:v>
                </c:pt>
                <c:pt idx="952">
                  <c:v>40643</c:v>
                </c:pt>
                <c:pt idx="953">
                  <c:v>40644</c:v>
                </c:pt>
                <c:pt idx="954">
                  <c:v>40645</c:v>
                </c:pt>
                <c:pt idx="955">
                  <c:v>40646</c:v>
                </c:pt>
                <c:pt idx="956">
                  <c:v>40647</c:v>
                </c:pt>
                <c:pt idx="957">
                  <c:v>40648</c:v>
                </c:pt>
                <c:pt idx="958">
                  <c:v>40649</c:v>
                </c:pt>
                <c:pt idx="959">
                  <c:v>40650</c:v>
                </c:pt>
                <c:pt idx="960">
                  <c:v>40651</c:v>
                </c:pt>
                <c:pt idx="961">
                  <c:v>40652</c:v>
                </c:pt>
                <c:pt idx="962">
                  <c:v>40653</c:v>
                </c:pt>
                <c:pt idx="963">
                  <c:v>40654</c:v>
                </c:pt>
                <c:pt idx="964">
                  <c:v>40655</c:v>
                </c:pt>
                <c:pt idx="965">
                  <c:v>40656</c:v>
                </c:pt>
                <c:pt idx="966">
                  <c:v>40657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40663</c:v>
                </c:pt>
                <c:pt idx="973">
                  <c:v>40664</c:v>
                </c:pt>
                <c:pt idx="974">
                  <c:v>40665</c:v>
                </c:pt>
                <c:pt idx="975">
                  <c:v>40666</c:v>
                </c:pt>
                <c:pt idx="976">
                  <c:v>40667</c:v>
                </c:pt>
                <c:pt idx="977">
                  <c:v>40668</c:v>
                </c:pt>
                <c:pt idx="978">
                  <c:v>40669</c:v>
                </c:pt>
                <c:pt idx="979">
                  <c:v>40670</c:v>
                </c:pt>
                <c:pt idx="980">
                  <c:v>40671</c:v>
                </c:pt>
                <c:pt idx="981">
                  <c:v>40672</c:v>
                </c:pt>
                <c:pt idx="982">
                  <c:v>40673</c:v>
                </c:pt>
                <c:pt idx="983">
                  <c:v>40674</c:v>
                </c:pt>
                <c:pt idx="984">
                  <c:v>40675</c:v>
                </c:pt>
                <c:pt idx="985">
                  <c:v>40676</c:v>
                </c:pt>
                <c:pt idx="986">
                  <c:v>40677</c:v>
                </c:pt>
                <c:pt idx="987">
                  <c:v>40678</c:v>
                </c:pt>
                <c:pt idx="988">
                  <c:v>40679</c:v>
                </c:pt>
                <c:pt idx="989">
                  <c:v>40680</c:v>
                </c:pt>
                <c:pt idx="990">
                  <c:v>40681</c:v>
                </c:pt>
                <c:pt idx="991">
                  <c:v>40682</c:v>
                </c:pt>
                <c:pt idx="992">
                  <c:v>40683</c:v>
                </c:pt>
                <c:pt idx="993">
                  <c:v>40684</c:v>
                </c:pt>
                <c:pt idx="994">
                  <c:v>40685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40691</c:v>
                </c:pt>
                <c:pt idx="1001">
                  <c:v>40692</c:v>
                </c:pt>
                <c:pt idx="1002">
                  <c:v>40693</c:v>
                </c:pt>
                <c:pt idx="1003">
                  <c:v>40694</c:v>
                </c:pt>
                <c:pt idx="1004">
                  <c:v>40695</c:v>
                </c:pt>
                <c:pt idx="1005">
                  <c:v>40696</c:v>
                </c:pt>
                <c:pt idx="1006">
                  <c:v>40697</c:v>
                </c:pt>
                <c:pt idx="1007">
                  <c:v>40698</c:v>
                </c:pt>
                <c:pt idx="1008">
                  <c:v>40699</c:v>
                </c:pt>
                <c:pt idx="1009">
                  <c:v>40700</c:v>
                </c:pt>
                <c:pt idx="1010">
                  <c:v>40701</c:v>
                </c:pt>
                <c:pt idx="1011">
                  <c:v>40702</c:v>
                </c:pt>
                <c:pt idx="1012">
                  <c:v>40703</c:v>
                </c:pt>
                <c:pt idx="1013">
                  <c:v>40704</c:v>
                </c:pt>
                <c:pt idx="1014">
                  <c:v>40705</c:v>
                </c:pt>
                <c:pt idx="1015">
                  <c:v>40706</c:v>
                </c:pt>
                <c:pt idx="1016">
                  <c:v>40707</c:v>
                </c:pt>
                <c:pt idx="1017">
                  <c:v>40708</c:v>
                </c:pt>
                <c:pt idx="1018">
                  <c:v>40709</c:v>
                </c:pt>
                <c:pt idx="1019">
                  <c:v>40710</c:v>
                </c:pt>
                <c:pt idx="1020">
                  <c:v>40711</c:v>
                </c:pt>
                <c:pt idx="1021">
                  <c:v>40712</c:v>
                </c:pt>
                <c:pt idx="1022">
                  <c:v>40713</c:v>
                </c:pt>
                <c:pt idx="1023">
                  <c:v>40714</c:v>
                </c:pt>
                <c:pt idx="1024">
                  <c:v>40715</c:v>
                </c:pt>
                <c:pt idx="1025">
                  <c:v>40716</c:v>
                </c:pt>
                <c:pt idx="1026">
                  <c:v>40717</c:v>
                </c:pt>
                <c:pt idx="1027">
                  <c:v>40718</c:v>
                </c:pt>
                <c:pt idx="1028">
                  <c:v>40719</c:v>
                </c:pt>
                <c:pt idx="1029">
                  <c:v>40720</c:v>
                </c:pt>
                <c:pt idx="1030">
                  <c:v>40721</c:v>
                </c:pt>
                <c:pt idx="1031">
                  <c:v>40722</c:v>
                </c:pt>
                <c:pt idx="1032">
                  <c:v>40723</c:v>
                </c:pt>
                <c:pt idx="1033">
                  <c:v>40724</c:v>
                </c:pt>
                <c:pt idx="1034">
                  <c:v>40725</c:v>
                </c:pt>
                <c:pt idx="1035">
                  <c:v>40726</c:v>
                </c:pt>
                <c:pt idx="1036">
                  <c:v>40727</c:v>
                </c:pt>
                <c:pt idx="1037">
                  <c:v>40728</c:v>
                </c:pt>
                <c:pt idx="1038">
                  <c:v>40729</c:v>
                </c:pt>
                <c:pt idx="1039">
                  <c:v>40730</c:v>
                </c:pt>
                <c:pt idx="1040">
                  <c:v>40731</c:v>
                </c:pt>
                <c:pt idx="1041">
                  <c:v>40732</c:v>
                </c:pt>
                <c:pt idx="1042">
                  <c:v>40733</c:v>
                </c:pt>
                <c:pt idx="1043">
                  <c:v>40734</c:v>
                </c:pt>
                <c:pt idx="1044">
                  <c:v>40735</c:v>
                </c:pt>
                <c:pt idx="1045">
                  <c:v>40736</c:v>
                </c:pt>
                <c:pt idx="1046">
                  <c:v>40737</c:v>
                </c:pt>
                <c:pt idx="1047">
                  <c:v>40738</c:v>
                </c:pt>
                <c:pt idx="1048">
                  <c:v>40739</c:v>
                </c:pt>
                <c:pt idx="1049">
                  <c:v>40740</c:v>
                </c:pt>
                <c:pt idx="1050">
                  <c:v>40741</c:v>
                </c:pt>
                <c:pt idx="1051">
                  <c:v>40742</c:v>
                </c:pt>
                <c:pt idx="1052">
                  <c:v>40743</c:v>
                </c:pt>
                <c:pt idx="1053">
                  <c:v>40744</c:v>
                </c:pt>
                <c:pt idx="1054">
                  <c:v>40745</c:v>
                </c:pt>
                <c:pt idx="1055">
                  <c:v>40746</c:v>
                </c:pt>
                <c:pt idx="1056">
                  <c:v>40747</c:v>
                </c:pt>
                <c:pt idx="1057">
                  <c:v>40748</c:v>
                </c:pt>
                <c:pt idx="1058">
                  <c:v>40749</c:v>
                </c:pt>
                <c:pt idx="1059">
                  <c:v>40750</c:v>
                </c:pt>
                <c:pt idx="1060">
                  <c:v>40751</c:v>
                </c:pt>
                <c:pt idx="1061">
                  <c:v>40752</c:v>
                </c:pt>
                <c:pt idx="1062">
                  <c:v>40753</c:v>
                </c:pt>
                <c:pt idx="1063">
                  <c:v>40754</c:v>
                </c:pt>
                <c:pt idx="1064">
                  <c:v>40755</c:v>
                </c:pt>
                <c:pt idx="1065">
                  <c:v>40756</c:v>
                </c:pt>
                <c:pt idx="1066">
                  <c:v>40757</c:v>
                </c:pt>
                <c:pt idx="1067">
                  <c:v>40758</c:v>
                </c:pt>
                <c:pt idx="1068">
                  <c:v>40759</c:v>
                </c:pt>
                <c:pt idx="1069">
                  <c:v>40760</c:v>
                </c:pt>
                <c:pt idx="1070">
                  <c:v>40761</c:v>
                </c:pt>
                <c:pt idx="1071">
                  <c:v>40762</c:v>
                </c:pt>
                <c:pt idx="1072">
                  <c:v>40763</c:v>
                </c:pt>
                <c:pt idx="1073">
                  <c:v>40764</c:v>
                </c:pt>
                <c:pt idx="1074">
                  <c:v>40765</c:v>
                </c:pt>
                <c:pt idx="1075">
                  <c:v>40766</c:v>
                </c:pt>
                <c:pt idx="1076">
                  <c:v>40767</c:v>
                </c:pt>
                <c:pt idx="1077">
                  <c:v>40768</c:v>
                </c:pt>
                <c:pt idx="1078">
                  <c:v>40769</c:v>
                </c:pt>
                <c:pt idx="1079">
                  <c:v>40770</c:v>
                </c:pt>
                <c:pt idx="1080">
                  <c:v>40771</c:v>
                </c:pt>
                <c:pt idx="1081">
                  <c:v>40772</c:v>
                </c:pt>
                <c:pt idx="1082">
                  <c:v>40773</c:v>
                </c:pt>
                <c:pt idx="1083">
                  <c:v>40774</c:v>
                </c:pt>
                <c:pt idx="1084">
                  <c:v>40775</c:v>
                </c:pt>
                <c:pt idx="1085">
                  <c:v>40776</c:v>
                </c:pt>
                <c:pt idx="1086">
                  <c:v>40777</c:v>
                </c:pt>
                <c:pt idx="1087">
                  <c:v>40778</c:v>
                </c:pt>
                <c:pt idx="1088">
                  <c:v>40779</c:v>
                </c:pt>
                <c:pt idx="1089">
                  <c:v>40780</c:v>
                </c:pt>
                <c:pt idx="1090">
                  <c:v>40781</c:v>
                </c:pt>
                <c:pt idx="1091">
                  <c:v>40782</c:v>
                </c:pt>
                <c:pt idx="1092">
                  <c:v>40783</c:v>
                </c:pt>
                <c:pt idx="1093">
                  <c:v>40784</c:v>
                </c:pt>
                <c:pt idx="1094">
                  <c:v>40785</c:v>
                </c:pt>
                <c:pt idx="1095">
                  <c:v>40786</c:v>
                </c:pt>
                <c:pt idx="1096">
                  <c:v>40787</c:v>
                </c:pt>
                <c:pt idx="1097">
                  <c:v>40788</c:v>
                </c:pt>
                <c:pt idx="1098">
                  <c:v>40789</c:v>
                </c:pt>
                <c:pt idx="1099">
                  <c:v>40790</c:v>
                </c:pt>
                <c:pt idx="1100">
                  <c:v>40791</c:v>
                </c:pt>
                <c:pt idx="1101">
                  <c:v>40792</c:v>
                </c:pt>
                <c:pt idx="1102">
                  <c:v>40793</c:v>
                </c:pt>
                <c:pt idx="1103">
                  <c:v>40794</c:v>
                </c:pt>
                <c:pt idx="1104">
                  <c:v>40795</c:v>
                </c:pt>
                <c:pt idx="1105">
                  <c:v>40796</c:v>
                </c:pt>
                <c:pt idx="1106">
                  <c:v>40797</c:v>
                </c:pt>
                <c:pt idx="1107">
                  <c:v>40798</c:v>
                </c:pt>
                <c:pt idx="1108">
                  <c:v>40799</c:v>
                </c:pt>
                <c:pt idx="1109">
                  <c:v>40800</c:v>
                </c:pt>
                <c:pt idx="1110">
                  <c:v>40801</c:v>
                </c:pt>
                <c:pt idx="1111">
                  <c:v>40802</c:v>
                </c:pt>
                <c:pt idx="1112">
                  <c:v>40803</c:v>
                </c:pt>
                <c:pt idx="1113">
                  <c:v>40804</c:v>
                </c:pt>
                <c:pt idx="1114">
                  <c:v>40805</c:v>
                </c:pt>
                <c:pt idx="1115">
                  <c:v>40806</c:v>
                </c:pt>
                <c:pt idx="1116">
                  <c:v>40807</c:v>
                </c:pt>
                <c:pt idx="1117">
                  <c:v>40808</c:v>
                </c:pt>
                <c:pt idx="1118">
                  <c:v>40809</c:v>
                </c:pt>
                <c:pt idx="1119">
                  <c:v>40810</c:v>
                </c:pt>
                <c:pt idx="1120">
                  <c:v>40811</c:v>
                </c:pt>
                <c:pt idx="1121">
                  <c:v>40812</c:v>
                </c:pt>
                <c:pt idx="1122">
                  <c:v>40813</c:v>
                </c:pt>
                <c:pt idx="1123">
                  <c:v>40814</c:v>
                </c:pt>
                <c:pt idx="1124">
                  <c:v>40815</c:v>
                </c:pt>
                <c:pt idx="1125">
                  <c:v>40816</c:v>
                </c:pt>
                <c:pt idx="1126">
                  <c:v>40817</c:v>
                </c:pt>
                <c:pt idx="1127">
                  <c:v>40818</c:v>
                </c:pt>
                <c:pt idx="1128">
                  <c:v>40819</c:v>
                </c:pt>
                <c:pt idx="1129">
                  <c:v>40820</c:v>
                </c:pt>
                <c:pt idx="1130">
                  <c:v>40821</c:v>
                </c:pt>
                <c:pt idx="1131">
                  <c:v>40822</c:v>
                </c:pt>
                <c:pt idx="1132">
                  <c:v>40823</c:v>
                </c:pt>
                <c:pt idx="1133">
                  <c:v>40824</c:v>
                </c:pt>
                <c:pt idx="1134">
                  <c:v>40825</c:v>
                </c:pt>
                <c:pt idx="1135">
                  <c:v>40826</c:v>
                </c:pt>
                <c:pt idx="1136">
                  <c:v>40827</c:v>
                </c:pt>
                <c:pt idx="1137">
                  <c:v>40828</c:v>
                </c:pt>
                <c:pt idx="1138">
                  <c:v>40829</c:v>
                </c:pt>
                <c:pt idx="1139">
                  <c:v>40830</c:v>
                </c:pt>
                <c:pt idx="1140">
                  <c:v>40831</c:v>
                </c:pt>
                <c:pt idx="1141">
                  <c:v>40832</c:v>
                </c:pt>
                <c:pt idx="1142">
                  <c:v>40833</c:v>
                </c:pt>
                <c:pt idx="1143">
                  <c:v>40834</c:v>
                </c:pt>
                <c:pt idx="1144">
                  <c:v>40835</c:v>
                </c:pt>
                <c:pt idx="1145">
                  <c:v>40836</c:v>
                </c:pt>
                <c:pt idx="1146">
                  <c:v>40837</c:v>
                </c:pt>
                <c:pt idx="1147">
                  <c:v>40838</c:v>
                </c:pt>
                <c:pt idx="1148">
                  <c:v>40839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40845</c:v>
                </c:pt>
                <c:pt idx="1155">
                  <c:v>40846</c:v>
                </c:pt>
                <c:pt idx="1156">
                  <c:v>40847</c:v>
                </c:pt>
                <c:pt idx="1157">
                  <c:v>40848</c:v>
                </c:pt>
                <c:pt idx="1158">
                  <c:v>40849</c:v>
                </c:pt>
                <c:pt idx="1159">
                  <c:v>40850</c:v>
                </c:pt>
                <c:pt idx="1160">
                  <c:v>40851</c:v>
                </c:pt>
                <c:pt idx="1161">
                  <c:v>40852</c:v>
                </c:pt>
                <c:pt idx="1162">
                  <c:v>40853</c:v>
                </c:pt>
                <c:pt idx="1163">
                  <c:v>40854</c:v>
                </c:pt>
                <c:pt idx="1164">
                  <c:v>40855</c:v>
                </c:pt>
                <c:pt idx="1165">
                  <c:v>40856</c:v>
                </c:pt>
                <c:pt idx="1166">
                  <c:v>40857</c:v>
                </c:pt>
                <c:pt idx="1167">
                  <c:v>40858</c:v>
                </c:pt>
                <c:pt idx="1168">
                  <c:v>40859</c:v>
                </c:pt>
                <c:pt idx="1169">
                  <c:v>40860</c:v>
                </c:pt>
                <c:pt idx="1170">
                  <c:v>40861</c:v>
                </c:pt>
                <c:pt idx="1171">
                  <c:v>40862</c:v>
                </c:pt>
                <c:pt idx="1172">
                  <c:v>40863</c:v>
                </c:pt>
                <c:pt idx="1173">
                  <c:v>40864</c:v>
                </c:pt>
                <c:pt idx="1174">
                  <c:v>40865</c:v>
                </c:pt>
                <c:pt idx="1175">
                  <c:v>40866</c:v>
                </c:pt>
                <c:pt idx="1176">
                  <c:v>40867</c:v>
                </c:pt>
                <c:pt idx="1177">
                  <c:v>40868</c:v>
                </c:pt>
                <c:pt idx="1178">
                  <c:v>40869</c:v>
                </c:pt>
                <c:pt idx="1179">
                  <c:v>40870</c:v>
                </c:pt>
                <c:pt idx="1180">
                  <c:v>40871</c:v>
                </c:pt>
                <c:pt idx="1181">
                  <c:v>40872</c:v>
                </c:pt>
                <c:pt idx="1182">
                  <c:v>40873</c:v>
                </c:pt>
                <c:pt idx="1183">
                  <c:v>40874</c:v>
                </c:pt>
                <c:pt idx="1184">
                  <c:v>40875</c:v>
                </c:pt>
                <c:pt idx="1185">
                  <c:v>40876</c:v>
                </c:pt>
                <c:pt idx="1186">
                  <c:v>40877</c:v>
                </c:pt>
                <c:pt idx="1187">
                  <c:v>40878</c:v>
                </c:pt>
                <c:pt idx="1188">
                  <c:v>40879</c:v>
                </c:pt>
                <c:pt idx="1189">
                  <c:v>40880</c:v>
                </c:pt>
                <c:pt idx="1190">
                  <c:v>40881</c:v>
                </c:pt>
                <c:pt idx="1191">
                  <c:v>40882</c:v>
                </c:pt>
                <c:pt idx="1192">
                  <c:v>40883</c:v>
                </c:pt>
                <c:pt idx="1193">
                  <c:v>40884</c:v>
                </c:pt>
                <c:pt idx="1194">
                  <c:v>40885</c:v>
                </c:pt>
                <c:pt idx="1195">
                  <c:v>40886</c:v>
                </c:pt>
                <c:pt idx="1196">
                  <c:v>40887</c:v>
                </c:pt>
                <c:pt idx="1197">
                  <c:v>40888</c:v>
                </c:pt>
                <c:pt idx="1198">
                  <c:v>40889</c:v>
                </c:pt>
                <c:pt idx="1199">
                  <c:v>40890</c:v>
                </c:pt>
                <c:pt idx="1200">
                  <c:v>40891</c:v>
                </c:pt>
                <c:pt idx="1201">
                  <c:v>40892</c:v>
                </c:pt>
                <c:pt idx="1202">
                  <c:v>40893</c:v>
                </c:pt>
                <c:pt idx="1203">
                  <c:v>40894</c:v>
                </c:pt>
                <c:pt idx="1204">
                  <c:v>40895</c:v>
                </c:pt>
                <c:pt idx="1205">
                  <c:v>40896</c:v>
                </c:pt>
                <c:pt idx="1206">
                  <c:v>40897</c:v>
                </c:pt>
                <c:pt idx="1207">
                  <c:v>40898</c:v>
                </c:pt>
                <c:pt idx="1208">
                  <c:v>40899</c:v>
                </c:pt>
                <c:pt idx="1209">
                  <c:v>40900</c:v>
                </c:pt>
                <c:pt idx="1210">
                  <c:v>40901</c:v>
                </c:pt>
                <c:pt idx="1211">
                  <c:v>40902</c:v>
                </c:pt>
                <c:pt idx="1212">
                  <c:v>40903</c:v>
                </c:pt>
                <c:pt idx="1213">
                  <c:v>40904</c:v>
                </c:pt>
                <c:pt idx="1214">
                  <c:v>40905</c:v>
                </c:pt>
                <c:pt idx="1215">
                  <c:v>40906</c:v>
                </c:pt>
                <c:pt idx="1216">
                  <c:v>40907</c:v>
                </c:pt>
                <c:pt idx="1217">
                  <c:v>40908</c:v>
                </c:pt>
                <c:pt idx="1218">
                  <c:v>40909</c:v>
                </c:pt>
                <c:pt idx="1219">
                  <c:v>40910</c:v>
                </c:pt>
                <c:pt idx="1220">
                  <c:v>40911</c:v>
                </c:pt>
                <c:pt idx="1221">
                  <c:v>40912</c:v>
                </c:pt>
                <c:pt idx="1222">
                  <c:v>40913</c:v>
                </c:pt>
                <c:pt idx="1223">
                  <c:v>40914</c:v>
                </c:pt>
                <c:pt idx="1224">
                  <c:v>40915</c:v>
                </c:pt>
                <c:pt idx="1225">
                  <c:v>40916</c:v>
                </c:pt>
                <c:pt idx="1226">
                  <c:v>40917</c:v>
                </c:pt>
                <c:pt idx="1227">
                  <c:v>40918</c:v>
                </c:pt>
                <c:pt idx="1228">
                  <c:v>40919</c:v>
                </c:pt>
                <c:pt idx="1229">
                  <c:v>40920</c:v>
                </c:pt>
                <c:pt idx="1230">
                  <c:v>40921</c:v>
                </c:pt>
                <c:pt idx="1231">
                  <c:v>40922</c:v>
                </c:pt>
                <c:pt idx="1232">
                  <c:v>40923</c:v>
                </c:pt>
                <c:pt idx="1233">
                  <c:v>40924</c:v>
                </c:pt>
                <c:pt idx="1234">
                  <c:v>40925</c:v>
                </c:pt>
                <c:pt idx="1235">
                  <c:v>40926</c:v>
                </c:pt>
                <c:pt idx="1236">
                  <c:v>40927</c:v>
                </c:pt>
                <c:pt idx="1237">
                  <c:v>40928</c:v>
                </c:pt>
                <c:pt idx="1238">
                  <c:v>40929</c:v>
                </c:pt>
                <c:pt idx="1239">
                  <c:v>40930</c:v>
                </c:pt>
                <c:pt idx="1240">
                  <c:v>40931</c:v>
                </c:pt>
                <c:pt idx="1241">
                  <c:v>40932</c:v>
                </c:pt>
                <c:pt idx="1242">
                  <c:v>40933</c:v>
                </c:pt>
                <c:pt idx="1243">
                  <c:v>40934</c:v>
                </c:pt>
                <c:pt idx="1244">
                  <c:v>40935</c:v>
                </c:pt>
                <c:pt idx="1245">
                  <c:v>40936</c:v>
                </c:pt>
                <c:pt idx="1246">
                  <c:v>40937</c:v>
                </c:pt>
                <c:pt idx="1247">
                  <c:v>40938</c:v>
                </c:pt>
                <c:pt idx="1248">
                  <c:v>40939</c:v>
                </c:pt>
                <c:pt idx="1249">
                  <c:v>40940</c:v>
                </c:pt>
                <c:pt idx="1250">
                  <c:v>40941</c:v>
                </c:pt>
                <c:pt idx="1251">
                  <c:v>40942</c:v>
                </c:pt>
                <c:pt idx="1252">
                  <c:v>40943</c:v>
                </c:pt>
                <c:pt idx="1253">
                  <c:v>40944</c:v>
                </c:pt>
                <c:pt idx="1254">
                  <c:v>40945</c:v>
                </c:pt>
                <c:pt idx="1255">
                  <c:v>40946</c:v>
                </c:pt>
                <c:pt idx="1256">
                  <c:v>40947</c:v>
                </c:pt>
                <c:pt idx="1257">
                  <c:v>40948</c:v>
                </c:pt>
                <c:pt idx="1258">
                  <c:v>40949</c:v>
                </c:pt>
                <c:pt idx="1259">
                  <c:v>40950</c:v>
                </c:pt>
                <c:pt idx="1260">
                  <c:v>40951</c:v>
                </c:pt>
                <c:pt idx="1261">
                  <c:v>40952</c:v>
                </c:pt>
                <c:pt idx="1262">
                  <c:v>40953</c:v>
                </c:pt>
                <c:pt idx="1263">
                  <c:v>40954</c:v>
                </c:pt>
                <c:pt idx="1264">
                  <c:v>40955</c:v>
                </c:pt>
                <c:pt idx="1265">
                  <c:v>40956</c:v>
                </c:pt>
                <c:pt idx="1266">
                  <c:v>40957</c:v>
                </c:pt>
                <c:pt idx="1267">
                  <c:v>40958</c:v>
                </c:pt>
                <c:pt idx="1268">
                  <c:v>40959</c:v>
                </c:pt>
                <c:pt idx="1269">
                  <c:v>40960</c:v>
                </c:pt>
                <c:pt idx="1270">
                  <c:v>40961</c:v>
                </c:pt>
                <c:pt idx="1271">
                  <c:v>40962</c:v>
                </c:pt>
                <c:pt idx="1272">
                  <c:v>40963</c:v>
                </c:pt>
                <c:pt idx="1273">
                  <c:v>40964</c:v>
                </c:pt>
                <c:pt idx="1274">
                  <c:v>40965</c:v>
                </c:pt>
                <c:pt idx="1275">
                  <c:v>40966</c:v>
                </c:pt>
                <c:pt idx="1276">
                  <c:v>40967</c:v>
                </c:pt>
                <c:pt idx="1277">
                  <c:v>40968</c:v>
                </c:pt>
                <c:pt idx="1278">
                  <c:v>40969</c:v>
                </c:pt>
                <c:pt idx="1279">
                  <c:v>40970</c:v>
                </c:pt>
                <c:pt idx="1280">
                  <c:v>40971</c:v>
                </c:pt>
                <c:pt idx="1281">
                  <c:v>40972</c:v>
                </c:pt>
                <c:pt idx="1282">
                  <c:v>40973</c:v>
                </c:pt>
                <c:pt idx="1283">
                  <c:v>40974</c:v>
                </c:pt>
                <c:pt idx="1284">
                  <c:v>40975</c:v>
                </c:pt>
                <c:pt idx="1285">
                  <c:v>40976</c:v>
                </c:pt>
                <c:pt idx="1286">
                  <c:v>40977</c:v>
                </c:pt>
                <c:pt idx="1287">
                  <c:v>40978</c:v>
                </c:pt>
                <c:pt idx="1288">
                  <c:v>40979</c:v>
                </c:pt>
                <c:pt idx="1289">
                  <c:v>40980</c:v>
                </c:pt>
                <c:pt idx="1290">
                  <c:v>40981</c:v>
                </c:pt>
                <c:pt idx="1291">
                  <c:v>40982</c:v>
                </c:pt>
                <c:pt idx="1292">
                  <c:v>40983</c:v>
                </c:pt>
                <c:pt idx="1293">
                  <c:v>40984</c:v>
                </c:pt>
                <c:pt idx="1294">
                  <c:v>40985</c:v>
                </c:pt>
                <c:pt idx="1295">
                  <c:v>40986</c:v>
                </c:pt>
                <c:pt idx="1296">
                  <c:v>40987</c:v>
                </c:pt>
                <c:pt idx="1297">
                  <c:v>40988</c:v>
                </c:pt>
                <c:pt idx="1298">
                  <c:v>40989</c:v>
                </c:pt>
                <c:pt idx="1299">
                  <c:v>40990</c:v>
                </c:pt>
                <c:pt idx="1300">
                  <c:v>40991</c:v>
                </c:pt>
                <c:pt idx="1301">
                  <c:v>40992</c:v>
                </c:pt>
                <c:pt idx="1302">
                  <c:v>40993</c:v>
                </c:pt>
                <c:pt idx="1303">
                  <c:v>40994</c:v>
                </c:pt>
                <c:pt idx="1304">
                  <c:v>40995</c:v>
                </c:pt>
                <c:pt idx="1305">
                  <c:v>40996</c:v>
                </c:pt>
                <c:pt idx="1306">
                  <c:v>40997</c:v>
                </c:pt>
                <c:pt idx="1307">
                  <c:v>40998</c:v>
                </c:pt>
                <c:pt idx="1308">
                  <c:v>40999</c:v>
                </c:pt>
                <c:pt idx="1309">
                  <c:v>41000</c:v>
                </c:pt>
                <c:pt idx="1310">
                  <c:v>41001</c:v>
                </c:pt>
                <c:pt idx="1311">
                  <c:v>41002</c:v>
                </c:pt>
                <c:pt idx="1312">
                  <c:v>41003</c:v>
                </c:pt>
                <c:pt idx="1313">
                  <c:v>41004</c:v>
                </c:pt>
                <c:pt idx="1314">
                  <c:v>41005</c:v>
                </c:pt>
                <c:pt idx="1315">
                  <c:v>41006</c:v>
                </c:pt>
                <c:pt idx="1316">
                  <c:v>41007</c:v>
                </c:pt>
                <c:pt idx="1317">
                  <c:v>41008</c:v>
                </c:pt>
                <c:pt idx="1318">
                  <c:v>41009</c:v>
                </c:pt>
                <c:pt idx="1319">
                  <c:v>41010</c:v>
                </c:pt>
                <c:pt idx="1320">
                  <c:v>41011</c:v>
                </c:pt>
                <c:pt idx="1321">
                  <c:v>41012</c:v>
                </c:pt>
                <c:pt idx="1322">
                  <c:v>41013</c:v>
                </c:pt>
                <c:pt idx="1323">
                  <c:v>41014</c:v>
                </c:pt>
                <c:pt idx="1324">
                  <c:v>41015</c:v>
                </c:pt>
                <c:pt idx="1325">
                  <c:v>41016</c:v>
                </c:pt>
                <c:pt idx="1326">
                  <c:v>41017</c:v>
                </c:pt>
                <c:pt idx="1327">
                  <c:v>41018</c:v>
                </c:pt>
                <c:pt idx="1328">
                  <c:v>41019</c:v>
                </c:pt>
                <c:pt idx="1329">
                  <c:v>41020</c:v>
                </c:pt>
                <c:pt idx="1330">
                  <c:v>41021</c:v>
                </c:pt>
                <c:pt idx="1331">
                  <c:v>41022</c:v>
                </c:pt>
                <c:pt idx="1332">
                  <c:v>41023</c:v>
                </c:pt>
                <c:pt idx="1333">
                  <c:v>41024</c:v>
                </c:pt>
                <c:pt idx="1334">
                  <c:v>41025</c:v>
                </c:pt>
                <c:pt idx="1335">
                  <c:v>41026</c:v>
                </c:pt>
                <c:pt idx="1336">
                  <c:v>41027</c:v>
                </c:pt>
                <c:pt idx="1337">
                  <c:v>41028</c:v>
                </c:pt>
                <c:pt idx="1338">
                  <c:v>41029</c:v>
                </c:pt>
                <c:pt idx="1339">
                  <c:v>41030</c:v>
                </c:pt>
                <c:pt idx="1340">
                  <c:v>41031</c:v>
                </c:pt>
                <c:pt idx="1341">
                  <c:v>41032</c:v>
                </c:pt>
                <c:pt idx="1342">
                  <c:v>41033</c:v>
                </c:pt>
                <c:pt idx="1343">
                  <c:v>41034</c:v>
                </c:pt>
                <c:pt idx="1344">
                  <c:v>41035</c:v>
                </c:pt>
                <c:pt idx="1345">
                  <c:v>41036</c:v>
                </c:pt>
                <c:pt idx="1346">
                  <c:v>41037</c:v>
                </c:pt>
                <c:pt idx="1347">
                  <c:v>41038</c:v>
                </c:pt>
                <c:pt idx="1348">
                  <c:v>41039</c:v>
                </c:pt>
                <c:pt idx="1349">
                  <c:v>41040</c:v>
                </c:pt>
                <c:pt idx="1350">
                  <c:v>41041</c:v>
                </c:pt>
                <c:pt idx="1351">
                  <c:v>41042</c:v>
                </c:pt>
                <c:pt idx="1352">
                  <c:v>41043</c:v>
                </c:pt>
                <c:pt idx="1353">
                  <c:v>41044</c:v>
                </c:pt>
                <c:pt idx="1354">
                  <c:v>41045</c:v>
                </c:pt>
                <c:pt idx="1355">
                  <c:v>41046</c:v>
                </c:pt>
                <c:pt idx="1356">
                  <c:v>41047</c:v>
                </c:pt>
                <c:pt idx="1357">
                  <c:v>41048</c:v>
                </c:pt>
                <c:pt idx="1358">
                  <c:v>41049</c:v>
                </c:pt>
                <c:pt idx="1359">
                  <c:v>41050</c:v>
                </c:pt>
                <c:pt idx="1360">
                  <c:v>41051</c:v>
                </c:pt>
                <c:pt idx="1361">
                  <c:v>41052</c:v>
                </c:pt>
                <c:pt idx="1362">
                  <c:v>41053</c:v>
                </c:pt>
                <c:pt idx="1363">
                  <c:v>41054</c:v>
                </c:pt>
                <c:pt idx="1364">
                  <c:v>41055</c:v>
                </c:pt>
                <c:pt idx="1365">
                  <c:v>41056</c:v>
                </c:pt>
                <c:pt idx="1366">
                  <c:v>41057</c:v>
                </c:pt>
                <c:pt idx="1367">
                  <c:v>41058</c:v>
                </c:pt>
                <c:pt idx="1368">
                  <c:v>41059</c:v>
                </c:pt>
                <c:pt idx="1369">
                  <c:v>41060</c:v>
                </c:pt>
                <c:pt idx="1370">
                  <c:v>41061</c:v>
                </c:pt>
                <c:pt idx="1371">
                  <c:v>41062</c:v>
                </c:pt>
                <c:pt idx="1372">
                  <c:v>41063</c:v>
                </c:pt>
                <c:pt idx="1373">
                  <c:v>41064</c:v>
                </c:pt>
                <c:pt idx="1374">
                  <c:v>41065</c:v>
                </c:pt>
                <c:pt idx="1375">
                  <c:v>41066</c:v>
                </c:pt>
                <c:pt idx="1376">
                  <c:v>41067</c:v>
                </c:pt>
                <c:pt idx="1377">
                  <c:v>41068</c:v>
                </c:pt>
                <c:pt idx="1378">
                  <c:v>41069</c:v>
                </c:pt>
                <c:pt idx="1379">
                  <c:v>41070</c:v>
                </c:pt>
                <c:pt idx="1380">
                  <c:v>41071</c:v>
                </c:pt>
                <c:pt idx="1381">
                  <c:v>41072</c:v>
                </c:pt>
                <c:pt idx="1382">
                  <c:v>41073</c:v>
                </c:pt>
                <c:pt idx="1383">
                  <c:v>41074</c:v>
                </c:pt>
                <c:pt idx="1384">
                  <c:v>41075</c:v>
                </c:pt>
                <c:pt idx="1385">
                  <c:v>41076</c:v>
                </c:pt>
                <c:pt idx="1386">
                  <c:v>41077</c:v>
                </c:pt>
                <c:pt idx="1387">
                  <c:v>41078</c:v>
                </c:pt>
                <c:pt idx="1388">
                  <c:v>41079</c:v>
                </c:pt>
                <c:pt idx="1389">
                  <c:v>41080</c:v>
                </c:pt>
                <c:pt idx="1390">
                  <c:v>41081</c:v>
                </c:pt>
                <c:pt idx="1391">
                  <c:v>41082</c:v>
                </c:pt>
                <c:pt idx="1392">
                  <c:v>41083</c:v>
                </c:pt>
                <c:pt idx="1393">
                  <c:v>41084</c:v>
                </c:pt>
                <c:pt idx="1394">
                  <c:v>41085</c:v>
                </c:pt>
                <c:pt idx="1395">
                  <c:v>41086</c:v>
                </c:pt>
                <c:pt idx="1396">
                  <c:v>41087</c:v>
                </c:pt>
                <c:pt idx="1397">
                  <c:v>41088</c:v>
                </c:pt>
                <c:pt idx="1398">
                  <c:v>41089</c:v>
                </c:pt>
                <c:pt idx="1399">
                  <c:v>41090</c:v>
                </c:pt>
                <c:pt idx="1400">
                  <c:v>41091</c:v>
                </c:pt>
                <c:pt idx="1401">
                  <c:v>41092</c:v>
                </c:pt>
                <c:pt idx="1402">
                  <c:v>41093</c:v>
                </c:pt>
                <c:pt idx="1403">
                  <c:v>41094</c:v>
                </c:pt>
                <c:pt idx="1404">
                  <c:v>41095</c:v>
                </c:pt>
                <c:pt idx="1405">
                  <c:v>41096</c:v>
                </c:pt>
                <c:pt idx="1406">
                  <c:v>41097</c:v>
                </c:pt>
                <c:pt idx="1407">
                  <c:v>41098</c:v>
                </c:pt>
                <c:pt idx="1408">
                  <c:v>41099</c:v>
                </c:pt>
                <c:pt idx="1409">
                  <c:v>41100</c:v>
                </c:pt>
                <c:pt idx="1410">
                  <c:v>41101</c:v>
                </c:pt>
                <c:pt idx="1411">
                  <c:v>41102</c:v>
                </c:pt>
                <c:pt idx="1412">
                  <c:v>41103</c:v>
                </c:pt>
                <c:pt idx="1413">
                  <c:v>41104</c:v>
                </c:pt>
                <c:pt idx="1414">
                  <c:v>41105</c:v>
                </c:pt>
                <c:pt idx="1415">
                  <c:v>41106</c:v>
                </c:pt>
                <c:pt idx="1416">
                  <c:v>41107</c:v>
                </c:pt>
                <c:pt idx="1417">
                  <c:v>41108</c:v>
                </c:pt>
                <c:pt idx="1418">
                  <c:v>41109</c:v>
                </c:pt>
                <c:pt idx="1419">
                  <c:v>41110</c:v>
                </c:pt>
                <c:pt idx="1420">
                  <c:v>41111</c:v>
                </c:pt>
                <c:pt idx="1421">
                  <c:v>41112</c:v>
                </c:pt>
                <c:pt idx="1422">
                  <c:v>41113</c:v>
                </c:pt>
                <c:pt idx="1423">
                  <c:v>41114</c:v>
                </c:pt>
                <c:pt idx="1424">
                  <c:v>41115</c:v>
                </c:pt>
                <c:pt idx="1425">
                  <c:v>41116</c:v>
                </c:pt>
                <c:pt idx="1426">
                  <c:v>41117</c:v>
                </c:pt>
                <c:pt idx="1427">
                  <c:v>41118</c:v>
                </c:pt>
                <c:pt idx="1428">
                  <c:v>41119</c:v>
                </c:pt>
                <c:pt idx="1429">
                  <c:v>41120</c:v>
                </c:pt>
                <c:pt idx="1430">
                  <c:v>41121</c:v>
                </c:pt>
                <c:pt idx="1431">
                  <c:v>41122</c:v>
                </c:pt>
                <c:pt idx="1432">
                  <c:v>41123</c:v>
                </c:pt>
                <c:pt idx="1433">
                  <c:v>41124</c:v>
                </c:pt>
                <c:pt idx="1434">
                  <c:v>41125</c:v>
                </c:pt>
                <c:pt idx="1435">
                  <c:v>41126</c:v>
                </c:pt>
                <c:pt idx="1436">
                  <c:v>41127</c:v>
                </c:pt>
                <c:pt idx="1437">
                  <c:v>41128</c:v>
                </c:pt>
                <c:pt idx="1438">
                  <c:v>41129</c:v>
                </c:pt>
                <c:pt idx="1439">
                  <c:v>41130</c:v>
                </c:pt>
                <c:pt idx="1440">
                  <c:v>41131</c:v>
                </c:pt>
                <c:pt idx="1441">
                  <c:v>41132</c:v>
                </c:pt>
                <c:pt idx="1442">
                  <c:v>41133</c:v>
                </c:pt>
                <c:pt idx="1443">
                  <c:v>41134</c:v>
                </c:pt>
                <c:pt idx="1444">
                  <c:v>41135</c:v>
                </c:pt>
                <c:pt idx="1445">
                  <c:v>41136</c:v>
                </c:pt>
                <c:pt idx="1446">
                  <c:v>41137</c:v>
                </c:pt>
                <c:pt idx="1447">
                  <c:v>41138</c:v>
                </c:pt>
                <c:pt idx="1448">
                  <c:v>41139</c:v>
                </c:pt>
                <c:pt idx="1449">
                  <c:v>41140</c:v>
                </c:pt>
                <c:pt idx="1450">
                  <c:v>41141</c:v>
                </c:pt>
                <c:pt idx="1451">
                  <c:v>41142</c:v>
                </c:pt>
                <c:pt idx="1452">
                  <c:v>41143</c:v>
                </c:pt>
                <c:pt idx="1453">
                  <c:v>41144</c:v>
                </c:pt>
                <c:pt idx="1454">
                  <c:v>41145</c:v>
                </c:pt>
                <c:pt idx="1455">
                  <c:v>41146</c:v>
                </c:pt>
                <c:pt idx="1456">
                  <c:v>41147</c:v>
                </c:pt>
                <c:pt idx="1457">
                  <c:v>41148</c:v>
                </c:pt>
                <c:pt idx="1458">
                  <c:v>41149</c:v>
                </c:pt>
                <c:pt idx="1459">
                  <c:v>41150</c:v>
                </c:pt>
                <c:pt idx="1460">
                  <c:v>41151</c:v>
                </c:pt>
                <c:pt idx="1461">
                  <c:v>41152</c:v>
                </c:pt>
                <c:pt idx="1462">
                  <c:v>41153</c:v>
                </c:pt>
                <c:pt idx="1463">
                  <c:v>41154</c:v>
                </c:pt>
                <c:pt idx="1464">
                  <c:v>41155</c:v>
                </c:pt>
                <c:pt idx="1465">
                  <c:v>41156</c:v>
                </c:pt>
                <c:pt idx="1466">
                  <c:v>41157</c:v>
                </c:pt>
                <c:pt idx="1467">
                  <c:v>41158</c:v>
                </c:pt>
                <c:pt idx="1468">
                  <c:v>41159</c:v>
                </c:pt>
                <c:pt idx="1469">
                  <c:v>41160</c:v>
                </c:pt>
                <c:pt idx="1470">
                  <c:v>41161</c:v>
                </c:pt>
                <c:pt idx="1471">
                  <c:v>41162</c:v>
                </c:pt>
                <c:pt idx="1472">
                  <c:v>41163</c:v>
                </c:pt>
                <c:pt idx="1473">
                  <c:v>41164</c:v>
                </c:pt>
                <c:pt idx="1474">
                  <c:v>41165</c:v>
                </c:pt>
                <c:pt idx="1475">
                  <c:v>41166</c:v>
                </c:pt>
                <c:pt idx="1476">
                  <c:v>41167</c:v>
                </c:pt>
                <c:pt idx="1477">
                  <c:v>41168</c:v>
                </c:pt>
                <c:pt idx="1478">
                  <c:v>41169</c:v>
                </c:pt>
                <c:pt idx="1479">
                  <c:v>41170</c:v>
                </c:pt>
                <c:pt idx="1480">
                  <c:v>41171</c:v>
                </c:pt>
                <c:pt idx="1481">
                  <c:v>41172</c:v>
                </c:pt>
                <c:pt idx="1482">
                  <c:v>41173</c:v>
                </c:pt>
                <c:pt idx="1483">
                  <c:v>41174</c:v>
                </c:pt>
                <c:pt idx="1484">
                  <c:v>41175</c:v>
                </c:pt>
                <c:pt idx="1485">
                  <c:v>41176</c:v>
                </c:pt>
                <c:pt idx="1486">
                  <c:v>41177</c:v>
                </c:pt>
                <c:pt idx="1487">
                  <c:v>41178</c:v>
                </c:pt>
                <c:pt idx="1488">
                  <c:v>41179</c:v>
                </c:pt>
                <c:pt idx="1489">
                  <c:v>41180</c:v>
                </c:pt>
                <c:pt idx="1490">
                  <c:v>41181</c:v>
                </c:pt>
                <c:pt idx="1491">
                  <c:v>41182</c:v>
                </c:pt>
                <c:pt idx="1492">
                  <c:v>41183</c:v>
                </c:pt>
                <c:pt idx="1493">
                  <c:v>41184</c:v>
                </c:pt>
                <c:pt idx="1494">
                  <c:v>41185</c:v>
                </c:pt>
                <c:pt idx="1495">
                  <c:v>41186</c:v>
                </c:pt>
                <c:pt idx="1496">
                  <c:v>41187</c:v>
                </c:pt>
                <c:pt idx="1497">
                  <c:v>41188</c:v>
                </c:pt>
                <c:pt idx="1498">
                  <c:v>41189</c:v>
                </c:pt>
                <c:pt idx="1499">
                  <c:v>41190</c:v>
                </c:pt>
                <c:pt idx="1500">
                  <c:v>41191</c:v>
                </c:pt>
                <c:pt idx="1501">
                  <c:v>41192</c:v>
                </c:pt>
                <c:pt idx="1502">
                  <c:v>41193</c:v>
                </c:pt>
                <c:pt idx="1503">
                  <c:v>41194</c:v>
                </c:pt>
                <c:pt idx="1504">
                  <c:v>41195</c:v>
                </c:pt>
                <c:pt idx="1505">
                  <c:v>41196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41202</c:v>
                </c:pt>
                <c:pt idx="1512">
                  <c:v>41203</c:v>
                </c:pt>
                <c:pt idx="1513">
                  <c:v>41204</c:v>
                </c:pt>
                <c:pt idx="1514">
                  <c:v>41205</c:v>
                </c:pt>
                <c:pt idx="1515">
                  <c:v>41206</c:v>
                </c:pt>
                <c:pt idx="1516">
                  <c:v>41207</c:v>
                </c:pt>
                <c:pt idx="1517">
                  <c:v>41208</c:v>
                </c:pt>
                <c:pt idx="1518">
                  <c:v>41209</c:v>
                </c:pt>
                <c:pt idx="1519">
                  <c:v>41210</c:v>
                </c:pt>
                <c:pt idx="1520">
                  <c:v>41211</c:v>
                </c:pt>
                <c:pt idx="1521">
                  <c:v>41212</c:v>
                </c:pt>
                <c:pt idx="1522">
                  <c:v>41213</c:v>
                </c:pt>
                <c:pt idx="1523">
                  <c:v>41214</c:v>
                </c:pt>
                <c:pt idx="1524">
                  <c:v>41215</c:v>
                </c:pt>
                <c:pt idx="1525">
                  <c:v>41216</c:v>
                </c:pt>
                <c:pt idx="1526">
                  <c:v>41217</c:v>
                </c:pt>
                <c:pt idx="1527">
                  <c:v>41218</c:v>
                </c:pt>
                <c:pt idx="1528">
                  <c:v>41219</c:v>
                </c:pt>
                <c:pt idx="1529">
                  <c:v>41220</c:v>
                </c:pt>
                <c:pt idx="1530">
                  <c:v>41221</c:v>
                </c:pt>
                <c:pt idx="1531">
                  <c:v>41222</c:v>
                </c:pt>
                <c:pt idx="1532">
                  <c:v>41223</c:v>
                </c:pt>
                <c:pt idx="1533">
                  <c:v>41224</c:v>
                </c:pt>
                <c:pt idx="1534">
                  <c:v>41225</c:v>
                </c:pt>
                <c:pt idx="1535">
                  <c:v>41226</c:v>
                </c:pt>
                <c:pt idx="1536">
                  <c:v>41227</c:v>
                </c:pt>
                <c:pt idx="1537">
                  <c:v>41228</c:v>
                </c:pt>
                <c:pt idx="1538">
                  <c:v>41229</c:v>
                </c:pt>
                <c:pt idx="1539">
                  <c:v>41230</c:v>
                </c:pt>
                <c:pt idx="1540">
                  <c:v>41231</c:v>
                </c:pt>
                <c:pt idx="1541">
                  <c:v>41232</c:v>
                </c:pt>
                <c:pt idx="1542">
                  <c:v>41233</c:v>
                </c:pt>
                <c:pt idx="1543">
                  <c:v>41234</c:v>
                </c:pt>
                <c:pt idx="1544">
                  <c:v>41235</c:v>
                </c:pt>
                <c:pt idx="1545">
                  <c:v>41236</c:v>
                </c:pt>
                <c:pt idx="1546">
                  <c:v>41237</c:v>
                </c:pt>
                <c:pt idx="1547">
                  <c:v>41238</c:v>
                </c:pt>
                <c:pt idx="1548">
                  <c:v>41239</c:v>
                </c:pt>
                <c:pt idx="1549">
                  <c:v>41240</c:v>
                </c:pt>
                <c:pt idx="1550">
                  <c:v>41241</c:v>
                </c:pt>
                <c:pt idx="1551">
                  <c:v>41242</c:v>
                </c:pt>
                <c:pt idx="1552">
                  <c:v>41243</c:v>
                </c:pt>
                <c:pt idx="1553">
                  <c:v>41244</c:v>
                </c:pt>
                <c:pt idx="1554">
                  <c:v>41245</c:v>
                </c:pt>
                <c:pt idx="1555">
                  <c:v>41246</c:v>
                </c:pt>
                <c:pt idx="1556">
                  <c:v>41247</c:v>
                </c:pt>
                <c:pt idx="1557">
                  <c:v>41248</c:v>
                </c:pt>
                <c:pt idx="1558">
                  <c:v>41249</c:v>
                </c:pt>
                <c:pt idx="1559">
                  <c:v>41250</c:v>
                </c:pt>
                <c:pt idx="1560">
                  <c:v>41251</c:v>
                </c:pt>
                <c:pt idx="1561">
                  <c:v>41252</c:v>
                </c:pt>
                <c:pt idx="1562">
                  <c:v>41253</c:v>
                </c:pt>
                <c:pt idx="1563">
                  <c:v>41254</c:v>
                </c:pt>
                <c:pt idx="1564">
                  <c:v>41255</c:v>
                </c:pt>
                <c:pt idx="1565">
                  <c:v>41256</c:v>
                </c:pt>
                <c:pt idx="1566">
                  <c:v>41257</c:v>
                </c:pt>
                <c:pt idx="1567">
                  <c:v>41258</c:v>
                </c:pt>
                <c:pt idx="1568">
                  <c:v>41259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41265</c:v>
                </c:pt>
                <c:pt idx="1575">
                  <c:v>41266</c:v>
                </c:pt>
                <c:pt idx="1576">
                  <c:v>41267</c:v>
                </c:pt>
                <c:pt idx="1577">
                  <c:v>41268</c:v>
                </c:pt>
                <c:pt idx="1578">
                  <c:v>41269</c:v>
                </c:pt>
                <c:pt idx="1579">
                  <c:v>41270</c:v>
                </c:pt>
                <c:pt idx="1580">
                  <c:v>41271</c:v>
                </c:pt>
                <c:pt idx="1581">
                  <c:v>41272</c:v>
                </c:pt>
                <c:pt idx="1582">
                  <c:v>41273</c:v>
                </c:pt>
                <c:pt idx="1583">
                  <c:v>41274</c:v>
                </c:pt>
                <c:pt idx="1584">
                  <c:v>41275</c:v>
                </c:pt>
                <c:pt idx="1585">
                  <c:v>41276</c:v>
                </c:pt>
                <c:pt idx="1586">
                  <c:v>41277</c:v>
                </c:pt>
                <c:pt idx="1587">
                  <c:v>41278</c:v>
                </c:pt>
                <c:pt idx="1588">
                  <c:v>41279</c:v>
                </c:pt>
                <c:pt idx="1589">
                  <c:v>41280</c:v>
                </c:pt>
                <c:pt idx="1590">
                  <c:v>41281</c:v>
                </c:pt>
                <c:pt idx="1591">
                  <c:v>41282</c:v>
                </c:pt>
                <c:pt idx="1592">
                  <c:v>41283</c:v>
                </c:pt>
                <c:pt idx="1593">
                  <c:v>41284</c:v>
                </c:pt>
                <c:pt idx="1594">
                  <c:v>41285</c:v>
                </c:pt>
                <c:pt idx="1595">
                  <c:v>41286</c:v>
                </c:pt>
                <c:pt idx="1596">
                  <c:v>41287</c:v>
                </c:pt>
                <c:pt idx="1597">
                  <c:v>41288</c:v>
                </c:pt>
                <c:pt idx="1598">
                  <c:v>41289</c:v>
                </c:pt>
                <c:pt idx="1599">
                  <c:v>41290</c:v>
                </c:pt>
                <c:pt idx="1600">
                  <c:v>41291</c:v>
                </c:pt>
                <c:pt idx="1601">
                  <c:v>41292</c:v>
                </c:pt>
                <c:pt idx="1602">
                  <c:v>41293</c:v>
                </c:pt>
                <c:pt idx="1603">
                  <c:v>41294</c:v>
                </c:pt>
                <c:pt idx="1604">
                  <c:v>41295</c:v>
                </c:pt>
                <c:pt idx="1605">
                  <c:v>41296</c:v>
                </c:pt>
                <c:pt idx="1606">
                  <c:v>41297</c:v>
                </c:pt>
                <c:pt idx="1607">
                  <c:v>41298</c:v>
                </c:pt>
                <c:pt idx="1608">
                  <c:v>41299</c:v>
                </c:pt>
                <c:pt idx="1609">
                  <c:v>41300</c:v>
                </c:pt>
                <c:pt idx="1610">
                  <c:v>41301</c:v>
                </c:pt>
                <c:pt idx="1611">
                  <c:v>41302</c:v>
                </c:pt>
                <c:pt idx="1612">
                  <c:v>41303</c:v>
                </c:pt>
                <c:pt idx="1613">
                  <c:v>41304</c:v>
                </c:pt>
                <c:pt idx="1614">
                  <c:v>41305</c:v>
                </c:pt>
                <c:pt idx="1615">
                  <c:v>41306</c:v>
                </c:pt>
                <c:pt idx="1616">
                  <c:v>41307</c:v>
                </c:pt>
                <c:pt idx="1617">
                  <c:v>41308</c:v>
                </c:pt>
                <c:pt idx="1618">
                  <c:v>41309</c:v>
                </c:pt>
                <c:pt idx="1619">
                  <c:v>41310</c:v>
                </c:pt>
                <c:pt idx="1620">
                  <c:v>41311</c:v>
                </c:pt>
                <c:pt idx="1621">
                  <c:v>41312</c:v>
                </c:pt>
                <c:pt idx="1622">
                  <c:v>41313</c:v>
                </c:pt>
                <c:pt idx="1623">
                  <c:v>41314</c:v>
                </c:pt>
                <c:pt idx="1624">
                  <c:v>41315</c:v>
                </c:pt>
                <c:pt idx="1625">
                  <c:v>41316</c:v>
                </c:pt>
                <c:pt idx="1626">
                  <c:v>41317</c:v>
                </c:pt>
                <c:pt idx="1627">
                  <c:v>41318</c:v>
                </c:pt>
                <c:pt idx="1628">
                  <c:v>41319</c:v>
                </c:pt>
                <c:pt idx="1629">
                  <c:v>41320</c:v>
                </c:pt>
                <c:pt idx="1630">
                  <c:v>41321</c:v>
                </c:pt>
                <c:pt idx="1631">
                  <c:v>41322</c:v>
                </c:pt>
                <c:pt idx="1632">
                  <c:v>41323</c:v>
                </c:pt>
                <c:pt idx="1633">
                  <c:v>41324</c:v>
                </c:pt>
                <c:pt idx="1634">
                  <c:v>41325</c:v>
                </c:pt>
                <c:pt idx="1635">
                  <c:v>41326</c:v>
                </c:pt>
                <c:pt idx="1636">
                  <c:v>41327</c:v>
                </c:pt>
                <c:pt idx="1637">
                  <c:v>41328</c:v>
                </c:pt>
                <c:pt idx="1638">
                  <c:v>41329</c:v>
                </c:pt>
                <c:pt idx="1639">
                  <c:v>41330</c:v>
                </c:pt>
                <c:pt idx="1640">
                  <c:v>41331</c:v>
                </c:pt>
                <c:pt idx="1641">
                  <c:v>41332</c:v>
                </c:pt>
                <c:pt idx="1642">
                  <c:v>41333</c:v>
                </c:pt>
                <c:pt idx="1643">
                  <c:v>41334</c:v>
                </c:pt>
                <c:pt idx="1644">
                  <c:v>41335</c:v>
                </c:pt>
                <c:pt idx="1645">
                  <c:v>41336</c:v>
                </c:pt>
                <c:pt idx="1646">
                  <c:v>41337</c:v>
                </c:pt>
                <c:pt idx="1647">
                  <c:v>41338</c:v>
                </c:pt>
                <c:pt idx="1648">
                  <c:v>41339</c:v>
                </c:pt>
                <c:pt idx="1649">
                  <c:v>41340</c:v>
                </c:pt>
                <c:pt idx="1650">
                  <c:v>41341</c:v>
                </c:pt>
                <c:pt idx="1651">
                  <c:v>41342</c:v>
                </c:pt>
                <c:pt idx="1652">
                  <c:v>41343</c:v>
                </c:pt>
                <c:pt idx="1653">
                  <c:v>41344</c:v>
                </c:pt>
                <c:pt idx="1654">
                  <c:v>41345</c:v>
                </c:pt>
                <c:pt idx="1655">
                  <c:v>41346</c:v>
                </c:pt>
                <c:pt idx="1656">
                  <c:v>41347</c:v>
                </c:pt>
                <c:pt idx="1657">
                  <c:v>41348</c:v>
                </c:pt>
                <c:pt idx="1658">
                  <c:v>41349</c:v>
                </c:pt>
                <c:pt idx="1659">
                  <c:v>41350</c:v>
                </c:pt>
                <c:pt idx="1660">
                  <c:v>41351</c:v>
                </c:pt>
                <c:pt idx="1661">
                  <c:v>41352</c:v>
                </c:pt>
                <c:pt idx="1662">
                  <c:v>41353</c:v>
                </c:pt>
                <c:pt idx="1663">
                  <c:v>41354</c:v>
                </c:pt>
                <c:pt idx="1664">
                  <c:v>41355</c:v>
                </c:pt>
                <c:pt idx="1665">
                  <c:v>41356</c:v>
                </c:pt>
                <c:pt idx="1666">
                  <c:v>41357</c:v>
                </c:pt>
                <c:pt idx="1667">
                  <c:v>41358</c:v>
                </c:pt>
                <c:pt idx="1668">
                  <c:v>41359</c:v>
                </c:pt>
                <c:pt idx="1669">
                  <c:v>41360</c:v>
                </c:pt>
                <c:pt idx="1670">
                  <c:v>41361</c:v>
                </c:pt>
                <c:pt idx="1671">
                  <c:v>41362</c:v>
                </c:pt>
                <c:pt idx="1672">
                  <c:v>41363</c:v>
                </c:pt>
                <c:pt idx="1673">
                  <c:v>41364</c:v>
                </c:pt>
                <c:pt idx="1674">
                  <c:v>41365</c:v>
                </c:pt>
                <c:pt idx="1675">
                  <c:v>41366</c:v>
                </c:pt>
                <c:pt idx="1676">
                  <c:v>41367</c:v>
                </c:pt>
                <c:pt idx="1677">
                  <c:v>41368</c:v>
                </c:pt>
                <c:pt idx="1678">
                  <c:v>41369</c:v>
                </c:pt>
                <c:pt idx="1679">
                  <c:v>41370</c:v>
                </c:pt>
                <c:pt idx="1680">
                  <c:v>41371</c:v>
                </c:pt>
                <c:pt idx="1681">
                  <c:v>41372</c:v>
                </c:pt>
                <c:pt idx="1682">
                  <c:v>41373</c:v>
                </c:pt>
                <c:pt idx="1683">
                  <c:v>41374</c:v>
                </c:pt>
                <c:pt idx="1684">
                  <c:v>41375</c:v>
                </c:pt>
                <c:pt idx="1685">
                  <c:v>41376</c:v>
                </c:pt>
                <c:pt idx="1686">
                  <c:v>41377</c:v>
                </c:pt>
                <c:pt idx="1687">
                  <c:v>41378</c:v>
                </c:pt>
                <c:pt idx="1688">
                  <c:v>41379</c:v>
                </c:pt>
                <c:pt idx="1689">
                  <c:v>41380</c:v>
                </c:pt>
                <c:pt idx="1690">
                  <c:v>41381</c:v>
                </c:pt>
                <c:pt idx="1691">
                  <c:v>41382</c:v>
                </c:pt>
                <c:pt idx="1692">
                  <c:v>41383</c:v>
                </c:pt>
                <c:pt idx="1693">
                  <c:v>41384</c:v>
                </c:pt>
                <c:pt idx="1694">
                  <c:v>41385</c:v>
                </c:pt>
                <c:pt idx="1695">
                  <c:v>41386</c:v>
                </c:pt>
                <c:pt idx="1696">
                  <c:v>41387</c:v>
                </c:pt>
                <c:pt idx="1697">
                  <c:v>41388</c:v>
                </c:pt>
                <c:pt idx="1698">
                  <c:v>41389</c:v>
                </c:pt>
                <c:pt idx="1699">
                  <c:v>41390</c:v>
                </c:pt>
                <c:pt idx="1700">
                  <c:v>41391</c:v>
                </c:pt>
                <c:pt idx="1701">
                  <c:v>41392</c:v>
                </c:pt>
                <c:pt idx="1702">
                  <c:v>41393</c:v>
                </c:pt>
                <c:pt idx="1703">
                  <c:v>41394</c:v>
                </c:pt>
                <c:pt idx="1704">
                  <c:v>41395</c:v>
                </c:pt>
                <c:pt idx="1705">
                  <c:v>41396</c:v>
                </c:pt>
                <c:pt idx="1706">
                  <c:v>41397</c:v>
                </c:pt>
                <c:pt idx="1707">
                  <c:v>41398</c:v>
                </c:pt>
                <c:pt idx="1708">
                  <c:v>41399</c:v>
                </c:pt>
                <c:pt idx="1709">
                  <c:v>41400</c:v>
                </c:pt>
                <c:pt idx="1710">
                  <c:v>41401</c:v>
                </c:pt>
                <c:pt idx="1711">
                  <c:v>41402</c:v>
                </c:pt>
                <c:pt idx="1712">
                  <c:v>41403</c:v>
                </c:pt>
                <c:pt idx="1713">
                  <c:v>41404</c:v>
                </c:pt>
                <c:pt idx="1714">
                  <c:v>41405</c:v>
                </c:pt>
                <c:pt idx="1715">
                  <c:v>41406</c:v>
                </c:pt>
                <c:pt idx="1716">
                  <c:v>41407</c:v>
                </c:pt>
                <c:pt idx="1717">
                  <c:v>41408</c:v>
                </c:pt>
                <c:pt idx="1718">
                  <c:v>41409</c:v>
                </c:pt>
                <c:pt idx="1719">
                  <c:v>41410</c:v>
                </c:pt>
                <c:pt idx="1720">
                  <c:v>41411</c:v>
                </c:pt>
                <c:pt idx="1721">
                  <c:v>41412</c:v>
                </c:pt>
                <c:pt idx="1722">
                  <c:v>41413</c:v>
                </c:pt>
                <c:pt idx="1723">
                  <c:v>41414</c:v>
                </c:pt>
                <c:pt idx="1724">
                  <c:v>41415</c:v>
                </c:pt>
                <c:pt idx="1725">
                  <c:v>41416</c:v>
                </c:pt>
                <c:pt idx="1726">
                  <c:v>41417</c:v>
                </c:pt>
                <c:pt idx="1727">
                  <c:v>41418</c:v>
                </c:pt>
                <c:pt idx="1728">
                  <c:v>41419</c:v>
                </c:pt>
                <c:pt idx="1729">
                  <c:v>41420</c:v>
                </c:pt>
                <c:pt idx="1730">
                  <c:v>41421</c:v>
                </c:pt>
                <c:pt idx="1731">
                  <c:v>41422</c:v>
                </c:pt>
                <c:pt idx="1732">
                  <c:v>41423</c:v>
                </c:pt>
                <c:pt idx="1733">
                  <c:v>41424</c:v>
                </c:pt>
                <c:pt idx="1734">
                  <c:v>41425</c:v>
                </c:pt>
                <c:pt idx="1735">
                  <c:v>41426</c:v>
                </c:pt>
                <c:pt idx="1736">
                  <c:v>41427</c:v>
                </c:pt>
                <c:pt idx="1737">
                  <c:v>41428</c:v>
                </c:pt>
                <c:pt idx="1738">
                  <c:v>41429</c:v>
                </c:pt>
                <c:pt idx="1739">
                  <c:v>41430</c:v>
                </c:pt>
                <c:pt idx="1740">
                  <c:v>41431</c:v>
                </c:pt>
                <c:pt idx="1741">
                  <c:v>41432</c:v>
                </c:pt>
                <c:pt idx="1742">
                  <c:v>41433</c:v>
                </c:pt>
                <c:pt idx="1743">
                  <c:v>41434</c:v>
                </c:pt>
                <c:pt idx="1744">
                  <c:v>41435</c:v>
                </c:pt>
                <c:pt idx="1745">
                  <c:v>41436</c:v>
                </c:pt>
                <c:pt idx="1746">
                  <c:v>41437</c:v>
                </c:pt>
                <c:pt idx="1747">
                  <c:v>41438</c:v>
                </c:pt>
                <c:pt idx="1748">
                  <c:v>41439</c:v>
                </c:pt>
                <c:pt idx="1749">
                  <c:v>41440</c:v>
                </c:pt>
                <c:pt idx="1750">
                  <c:v>41441</c:v>
                </c:pt>
                <c:pt idx="1751">
                  <c:v>41442</c:v>
                </c:pt>
                <c:pt idx="1752">
                  <c:v>41443</c:v>
                </c:pt>
                <c:pt idx="1753">
                  <c:v>41444</c:v>
                </c:pt>
                <c:pt idx="1754">
                  <c:v>41445</c:v>
                </c:pt>
                <c:pt idx="1755">
                  <c:v>41446</c:v>
                </c:pt>
                <c:pt idx="1756">
                  <c:v>41447</c:v>
                </c:pt>
                <c:pt idx="1757">
                  <c:v>41448</c:v>
                </c:pt>
                <c:pt idx="1758">
                  <c:v>41449</c:v>
                </c:pt>
                <c:pt idx="1759">
                  <c:v>41450</c:v>
                </c:pt>
                <c:pt idx="1760">
                  <c:v>41451</c:v>
                </c:pt>
                <c:pt idx="1761">
                  <c:v>41452</c:v>
                </c:pt>
                <c:pt idx="1762">
                  <c:v>41453</c:v>
                </c:pt>
                <c:pt idx="1763">
                  <c:v>41454</c:v>
                </c:pt>
                <c:pt idx="1764">
                  <c:v>41455</c:v>
                </c:pt>
                <c:pt idx="1765">
                  <c:v>41456</c:v>
                </c:pt>
                <c:pt idx="1766">
                  <c:v>41457</c:v>
                </c:pt>
                <c:pt idx="1767">
                  <c:v>41458</c:v>
                </c:pt>
                <c:pt idx="1768">
                  <c:v>41459</c:v>
                </c:pt>
                <c:pt idx="1769">
                  <c:v>41460</c:v>
                </c:pt>
                <c:pt idx="1770">
                  <c:v>41461</c:v>
                </c:pt>
                <c:pt idx="1771">
                  <c:v>41462</c:v>
                </c:pt>
                <c:pt idx="1772">
                  <c:v>41463</c:v>
                </c:pt>
                <c:pt idx="1773">
                  <c:v>41464</c:v>
                </c:pt>
                <c:pt idx="1774">
                  <c:v>41465</c:v>
                </c:pt>
                <c:pt idx="1775">
                  <c:v>41466</c:v>
                </c:pt>
                <c:pt idx="1776">
                  <c:v>41467</c:v>
                </c:pt>
                <c:pt idx="1777">
                  <c:v>41468</c:v>
                </c:pt>
                <c:pt idx="1778">
                  <c:v>41469</c:v>
                </c:pt>
                <c:pt idx="1779">
                  <c:v>41470</c:v>
                </c:pt>
                <c:pt idx="1780">
                  <c:v>41471</c:v>
                </c:pt>
                <c:pt idx="1781">
                  <c:v>41472</c:v>
                </c:pt>
                <c:pt idx="1782">
                  <c:v>41473</c:v>
                </c:pt>
                <c:pt idx="1783">
                  <c:v>41474</c:v>
                </c:pt>
                <c:pt idx="1784">
                  <c:v>41475</c:v>
                </c:pt>
                <c:pt idx="1785">
                  <c:v>41476</c:v>
                </c:pt>
                <c:pt idx="1786">
                  <c:v>41477</c:v>
                </c:pt>
                <c:pt idx="1787">
                  <c:v>41478</c:v>
                </c:pt>
                <c:pt idx="1788">
                  <c:v>41479</c:v>
                </c:pt>
                <c:pt idx="1789">
                  <c:v>41480</c:v>
                </c:pt>
                <c:pt idx="1790">
                  <c:v>41481</c:v>
                </c:pt>
                <c:pt idx="1791">
                  <c:v>41482</c:v>
                </c:pt>
                <c:pt idx="1792">
                  <c:v>41483</c:v>
                </c:pt>
                <c:pt idx="1793">
                  <c:v>41484</c:v>
                </c:pt>
                <c:pt idx="1794">
                  <c:v>41485</c:v>
                </c:pt>
                <c:pt idx="1795">
                  <c:v>41486</c:v>
                </c:pt>
                <c:pt idx="1796">
                  <c:v>41487</c:v>
                </c:pt>
                <c:pt idx="1797">
                  <c:v>41488</c:v>
                </c:pt>
                <c:pt idx="1798">
                  <c:v>41489</c:v>
                </c:pt>
                <c:pt idx="1799">
                  <c:v>41490</c:v>
                </c:pt>
                <c:pt idx="1800">
                  <c:v>41491</c:v>
                </c:pt>
                <c:pt idx="1801">
                  <c:v>41492</c:v>
                </c:pt>
                <c:pt idx="1802">
                  <c:v>41493</c:v>
                </c:pt>
                <c:pt idx="1803">
                  <c:v>41494</c:v>
                </c:pt>
                <c:pt idx="1804">
                  <c:v>41495</c:v>
                </c:pt>
                <c:pt idx="1805">
                  <c:v>41496</c:v>
                </c:pt>
                <c:pt idx="1806">
                  <c:v>41497</c:v>
                </c:pt>
                <c:pt idx="1807">
                  <c:v>41498</c:v>
                </c:pt>
                <c:pt idx="1808">
                  <c:v>41499</c:v>
                </c:pt>
                <c:pt idx="1809">
                  <c:v>41500</c:v>
                </c:pt>
                <c:pt idx="1810">
                  <c:v>41501</c:v>
                </c:pt>
                <c:pt idx="1811">
                  <c:v>41502</c:v>
                </c:pt>
                <c:pt idx="1812">
                  <c:v>41503</c:v>
                </c:pt>
                <c:pt idx="1813">
                  <c:v>41504</c:v>
                </c:pt>
                <c:pt idx="1814">
                  <c:v>41505</c:v>
                </c:pt>
                <c:pt idx="1815">
                  <c:v>41506</c:v>
                </c:pt>
                <c:pt idx="1816">
                  <c:v>41507</c:v>
                </c:pt>
                <c:pt idx="1817">
                  <c:v>41508</c:v>
                </c:pt>
                <c:pt idx="1818">
                  <c:v>41509</c:v>
                </c:pt>
                <c:pt idx="1819">
                  <c:v>41510</c:v>
                </c:pt>
                <c:pt idx="1820">
                  <c:v>41511</c:v>
                </c:pt>
                <c:pt idx="1821">
                  <c:v>41512</c:v>
                </c:pt>
                <c:pt idx="1822">
                  <c:v>41513</c:v>
                </c:pt>
                <c:pt idx="1823">
                  <c:v>41514</c:v>
                </c:pt>
                <c:pt idx="1824">
                  <c:v>41515</c:v>
                </c:pt>
                <c:pt idx="1825">
                  <c:v>41516</c:v>
                </c:pt>
                <c:pt idx="1826">
                  <c:v>41517</c:v>
                </c:pt>
                <c:pt idx="1827">
                  <c:v>41518</c:v>
                </c:pt>
                <c:pt idx="1828">
                  <c:v>41519</c:v>
                </c:pt>
                <c:pt idx="1829">
                  <c:v>41520</c:v>
                </c:pt>
                <c:pt idx="1830">
                  <c:v>41521</c:v>
                </c:pt>
                <c:pt idx="1831">
                  <c:v>41522</c:v>
                </c:pt>
                <c:pt idx="1832">
                  <c:v>41523</c:v>
                </c:pt>
                <c:pt idx="1833">
                  <c:v>41524</c:v>
                </c:pt>
                <c:pt idx="1834">
                  <c:v>41525</c:v>
                </c:pt>
                <c:pt idx="1835">
                  <c:v>41526</c:v>
                </c:pt>
                <c:pt idx="1836">
                  <c:v>41527</c:v>
                </c:pt>
                <c:pt idx="1837">
                  <c:v>41528</c:v>
                </c:pt>
                <c:pt idx="1838">
                  <c:v>41529</c:v>
                </c:pt>
                <c:pt idx="1839">
                  <c:v>41530</c:v>
                </c:pt>
                <c:pt idx="1840">
                  <c:v>41531</c:v>
                </c:pt>
                <c:pt idx="1841">
                  <c:v>41532</c:v>
                </c:pt>
                <c:pt idx="1842">
                  <c:v>41533</c:v>
                </c:pt>
                <c:pt idx="1843">
                  <c:v>41534</c:v>
                </c:pt>
                <c:pt idx="1844">
                  <c:v>41535</c:v>
                </c:pt>
                <c:pt idx="1845">
                  <c:v>41536</c:v>
                </c:pt>
                <c:pt idx="1846">
                  <c:v>41537</c:v>
                </c:pt>
                <c:pt idx="1847">
                  <c:v>41538</c:v>
                </c:pt>
                <c:pt idx="1848">
                  <c:v>41539</c:v>
                </c:pt>
                <c:pt idx="1849">
                  <c:v>41540</c:v>
                </c:pt>
                <c:pt idx="1850">
                  <c:v>41541</c:v>
                </c:pt>
                <c:pt idx="1851">
                  <c:v>41542</c:v>
                </c:pt>
                <c:pt idx="1852">
                  <c:v>41543</c:v>
                </c:pt>
                <c:pt idx="1853">
                  <c:v>41544</c:v>
                </c:pt>
                <c:pt idx="1854">
                  <c:v>41545</c:v>
                </c:pt>
                <c:pt idx="1855">
                  <c:v>41546</c:v>
                </c:pt>
                <c:pt idx="1856">
                  <c:v>41547</c:v>
                </c:pt>
                <c:pt idx="1857">
                  <c:v>41548</c:v>
                </c:pt>
                <c:pt idx="1858">
                  <c:v>41549</c:v>
                </c:pt>
                <c:pt idx="1859">
                  <c:v>41550</c:v>
                </c:pt>
                <c:pt idx="1860">
                  <c:v>41551</c:v>
                </c:pt>
                <c:pt idx="1861">
                  <c:v>41552</c:v>
                </c:pt>
                <c:pt idx="1862">
                  <c:v>41553</c:v>
                </c:pt>
                <c:pt idx="1863">
                  <c:v>41554</c:v>
                </c:pt>
                <c:pt idx="1864">
                  <c:v>41555</c:v>
                </c:pt>
                <c:pt idx="1865">
                  <c:v>41556</c:v>
                </c:pt>
                <c:pt idx="1866">
                  <c:v>41557</c:v>
                </c:pt>
                <c:pt idx="1867">
                  <c:v>41558</c:v>
                </c:pt>
                <c:pt idx="1868">
                  <c:v>41559</c:v>
                </c:pt>
                <c:pt idx="1869">
                  <c:v>41560</c:v>
                </c:pt>
                <c:pt idx="1870">
                  <c:v>41561</c:v>
                </c:pt>
                <c:pt idx="1871">
                  <c:v>41562</c:v>
                </c:pt>
                <c:pt idx="1872">
                  <c:v>41563</c:v>
                </c:pt>
                <c:pt idx="1873">
                  <c:v>41564</c:v>
                </c:pt>
                <c:pt idx="1874">
                  <c:v>41565</c:v>
                </c:pt>
                <c:pt idx="1875">
                  <c:v>41566</c:v>
                </c:pt>
                <c:pt idx="1876">
                  <c:v>41567</c:v>
                </c:pt>
                <c:pt idx="1877">
                  <c:v>41568</c:v>
                </c:pt>
                <c:pt idx="1878">
                  <c:v>41569</c:v>
                </c:pt>
                <c:pt idx="1879">
                  <c:v>41570</c:v>
                </c:pt>
                <c:pt idx="1880">
                  <c:v>41571</c:v>
                </c:pt>
                <c:pt idx="1881">
                  <c:v>41572</c:v>
                </c:pt>
                <c:pt idx="1882">
                  <c:v>41573</c:v>
                </c:pt>
                <c:pt idx="1883">
                  <c:v>41574</c:v>
                </c:pt>
                <c:pt idx="1884">
                  <c:v>41575</c:v>
                </c:pt>
                <c:pt idx="1885">
                  <c:v>41576</c:v>
                </c:pt>
                <c:pt idx="1886">
                  <c:v>41577</c:v>
                </c:pt>
                <c:pt idx="1887">
                  <c:v>41578</c:v>
                </c:pt>
                <c:pt idx="1888">
                  <c:v>41579</c:v>
                </c:pt>
                <c:pt idx="1889">
                  <c:v>41580</c:v>
                </c:pt>
                <c:pt idx="1890">
                  <c:v>41581</c:v>
                </c:pt>
                <c:pt idx="1891">
                  <c:v>41582</c:v>
                </c:pt>
                <c:pt idx="1892">
                  <c:v>41583</c:v>
                </c:pt>
                <c:pt idx="1893">
                  <c:v>41584</c:v>
                </c:pt>
                <c:pt idx="1894">
                  <c:v>41585</c:v>
                </c:pt>
                <c:pt idx="1895">
                  <c:v>41586</c:v>
                </c:pt>
                <c:pt idx="1896">
                  <c:v>41587</c:v>
                </c:pt>
                <c:pt idx="1897">
                  <c:v>41588</c:v>
                </c:pt>
                <c:pt idx="1898">
                  <c:v>41589</c:v>
                </c:pt>
                <c:pt idx="1899">
                  <c:v>41590</c:v>
                </c:pt>
                <c:pt idx="1900">
                  <c:v>41591</c:v>
                </c:pt>
                <c:pt idx="1901">
                  <c:v>41592</c:v>
                </c:pt>
                <c:pt idx="1902">
                  <c:v>41593</c:v>
                </c:pt>
                <c:pt idx="1903">
                  <c:v>41594</c:v>
                </c:pt>
                <c:pt idx="1904">
                  <c:v>41595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41601</c:v>
                </c:pt>
                <c:pt idx="1911">
                  <c:v>41602</c:v>
                </c:pt>
                <c:pt idx="1912">
                  <c:v>41603</c:v>
                </c:pt>
                <c:pt idx="1913">
                  <c:v>41604</c:v>
                </c:pt>
                <c:pt idx="1914">
                  <c:v>41605</c:v>
                </c:pt>
                <c:pt idx="1915">
                  <c:v>41606</c:v>
                </c:pt>
                <c:pt idx="1916">
                  <c:v>41607</c:v>
                </c:pt>
                <c:pt idx="1917">
                  <c:v>41608</c:v>
                </c:pt>
                <c:pt idx="1918">
                  <c:v>41609</c:v>
                </c:pt>
                <c:pt idx="1919">
                  <c:v>41610</c:v>
                </c:pt>
                <c:pt idx="1920">
                  <c:v>41611</c:v>
                </c:pt>
                <c:pt idx="1921">
                  <c:v>41612</c:v>
                </c:pt>
                <c:pt idx="1922">
                  <c:v>41613</c:v>
                </c:pt>
                <c:pt idx="1923">
                  <c:v>41614</c:v>
                </c:pt>
                <c:pt idx="1924">
                  <c:v>41615</c:v>
                </c:pt>
                <c:pt idx="1925">
                  <c:v>41616</c:v>
                </c:pt>
                <c:pt idx="1926">
                  <c:v>41617</c:v>
                </c:pt>
                <c:pt idx="1927">
                  <c:v>41618</c:v>
                </c:pt>
                <c:pt idx="1928">
                  <c:v>41619</c:v>
                </c:pt>
                <c:pt idx="1929">
                  <c:v>41620</c:v>
                </c:pt>
                <c:pt idx="1930">
                  <c:v>41621</c:v>
                </c:pt>
                <c:pt idx="1931">
                  <c:v>41622</c:v>
                </c:pt>
                <c:pt idx="1932">
                  <c:v>41623</c:v>
                </c:pt>
                <c:pt idx="1933">
                  <c:v>41624</c:v>
                </c:pt>
                <c:pt idx="1934">
                  <c:v>41625</c:v>
                </c:pt>
                <c:pt idx="1935">
                  <c:v>41626</c:v>
                </c:pt>
                <c:pt idx="1936">
                  <c:v>41627</c:v>
                </c:pt>
                <c:pt idx="1937">
                  <c:v>41628</c:v>
                </c:pt>
                <c:pt idx="1938">
                  <c:v>41629</c:v>
                </c:pt>
                <c:pt idx="1939">
                  <c:v>41630</c:v>
                </c:pt>
                <c:pt idx="1940">
                  <c:v>41631</c:v>
                </c:pt>
                <c:pt idx="1941">
                  <c:v>41632</c:v>
                </c:pt>
                <c:pt idx="1942">
                  <c:v>41633</c:v>
                </c:pt>
                <c:pt idx="1943">
                  <c:v>41634</c:v>
                </c:pt>
                <c:pt idx="1944">
                  <c:v>41635</c:v>
                </c:pt>
                <c:pt idx="1945">
                  <c:v>41636</c:v>
                </c:pt>
                <c:pt idx="1946">
                  <c:v>41637</c:v>
                </c:pt>
                <c:pt idx="1947">
                  <c:v>41638</c:v>
                </c:pt>
                <c:pt idx="1948">
                  <c:v>41639</c:v>
                </c:pt>
                <c:pt idx="1949">
                  <c:v>41640</c:v>
                </c:pt>
                <c:pt idx="1950">
                  <c:v>41641</c:v>
                </c:pt>
                <c:pt idx="1951">
                  <c:v>41642</c:v>
                </c:pt>
                <c:pt idx="1952">
                  <c:v>41643</c:v>
                </c:pt>
                <c:pt idx="1953">
                  <c:v>41644</c:v>
                </c:pt>
                <c:pt idx="1954">
                  <c:v>41645</c:v>
                </c:pt>
                <c:pt idx="1955">
                  <c:v>41646</c:v>
                </c:pt>
                <c:pt idx="1956">
                  <c:v>41647</c:v>
                </c:pt>
                <c:pt idx="1957">
                  <c:v>41648</c:v>
                </c:pt>
                <c:pt idx="1958">
                  <c:v>41649</c:v>
                </c:pt>
                <c:pt idx="1959">
                  <c:v>41650</c:v>
                </c:pt>
                <c:pt idx="1960">
                  <c:v>41651</c:v>
                </c:pt>
                <c:pt idx="1961">
                  <c:v>41652</c:v>
                </c:pt>
                <c:pt idx="1962">
                  <c:v>41653</c:v>
                </c:pt>
                <c:pt idx="1963">
                  <c:v>41654</c:v>
                </c:pt>
                <c:pt idx="1964">
                  <c:v>41655</c:v>
                </c:pt>
                <c:pt idx="1965">
                  <c:v>41656</c:v>
                </c:pt>
                <c:pt idx="1966">
                  <c:v>41657</c:v>
                </c:pt>
                <c:pt idx="1967">
                  <c:v>41658</c:v>
                </c:pt>
                <c:pt idx="1968">
                  <c:v>41659</c:v>
                </c:pt>
                <c:pt idx="1969">
                  <c:v>41660</c:v>
                </c:pt>
                <c:pt idx="1970">
                  <c:v>41661</c:v>
                </c:pt>
                <c:pt idx="1971">
                  <c:v>41662</c:v>
                </c:pt>
                <c:pt idx="1972">
                  <c:v>41663</c:v>
                </c:pt>
                <c:pt idx="1973">
                  <c:v>41664</c:v>
                </c:pt>
                <c:pt idx="1974">
                  <c:v>41665</c:v>
                </c:pt>
                <c:pt idx="1975">
                  <c:v>41666</c:v>
                </c:pt>
                <c:pt idx="1976">
                  <c:v>41667</c:v>
                </c:pt>
                <c:pt idx="1977">
                  <c:v>41668</c:v>
                </c:pt>
                <c:pt idx="1978">
                  <c:v>41669</c:v>
                </c:pt>
                <c:pt idx="1979">
                  <c:v>41670</c:v>
                </c:pt>
                <c:pt idx="1980">
                  <c:v>41671</c:v>
                </c:pt>
                <c:pt idx="1981">
                  <c:v>41672</c:v>
                </c:pt>
                <c:pt idx="1982">
                  <c:v>41673</c:v>
                </c:pt>
                <c:pt idx="1983">
                  <c:v>41674</c:v>
                </c:pt>
                <c:pt idx="1984">
                  <c:v>41675</c:v>
                </c:pt>
                <c:pt idx="1985">
                  <c:v>41676</c:v>
                </c:pt>
                <c:pt idx="1986">
                  <c:v>41677</c:v>
                </c:pt>
                <c:pt idx="1987">
                  <c:v>41678</c:v>
                </c:pt>
                <c:pt idx="1988">
                  <c:v>41679</c:v>
                </c:pt>
                <c:pt idx="1989">
                  <c:v>41680</c:v>
                </c:pt>
                <c:pt idx="1990">
                  <c:v>41681</c:v>
                </c:pt>
                <c:pt idx="1991">
                  <c:v>41682</c:v>
                </c:pt>
                <c:pt idx="1992">
                  <c:v>41683</c:v>
                </c:pt>
                <c:pt idx="1993">
                  <c:v>41684</c:v>
                </c:pt>
                <c:pt idx="1994">
                  <c:v>41685</c:v>
                </c:pt>
                <c:pt idx="1995">
                  <c:v>41686</c:v>
                </c:pt>
                <c:pt idx="1996">
                  <c:v>41687</c:v>
                </c:pt>
                <c:pt idx="1997">
                  <c:v>41688</c:v>
                </c:pt>
                <c:pt idx="1998">
                  <c:v>41689</c:v>
                </c:pt>
                <c:pt idx="1999">
                  <c:v>41690</c:v>
                </c:pt>
                <c:pt idx="2000">
                  <c:v>41691</c:v>
                </c:pt>
                <c:pt idx="2001">
                  <c:v>41692</c:v>
                </c:pt>
                <c:pt idx="2002">
                  <c:v>41693</c:v>
                </c:pt>
                <c:pt idx="2003">
                  <c:v>41694</c:v>
                </c:pt>
                <c:pt idx="2004">
                  <c:v>41695</c:v>
                </c:pt>
                <c:pt idx="2005">
                  <c:v>41696</c:v>
                </c:pt>
                <c:pt idx="2006">
                  <c:v>41697</c:v>
                </c:pt>
                <c:pt idx="2007">
                  <c:v>41698</c:v>
                </c:pt>
                <c:pt idx="2008">
                  <c:v>41699</c:v>
                </c:pt>
                <c:pt idx="2009">
                  <c:v>41700</c:v>
                </c:pt>
                <c:pt idx="2010">
                  <c:v>41701</c:v>
                </c:pt>
                <c:pt idx="2011">
                  <c:v>41702</c:v>
                </c:pt>
                <c:pt idx="2012">
                  <c:v>41703</c:v>
                </c:pt>
                <c:pt idx="2013">
                  <c:v>41704</c:v>
                </c:pt>
                <c:pt idx="2014">
                  <c:v>41705</c:v>
                </c:pt>
                <c:pt idx="2015">
                  <c:v>41706</c:v>
                </c:pt>
                <c:pt idx="2016">
                  <c:v>41707</c:v>
                </c:pt>
                <c:pt idx="2017">
                  <c:v>41708</c:v>
                </c:pt>
                <c:pt idx="2018">
                  <c:v>41709</c:v>
                </c:pt>
                <c:pt idx="2019">
                  <c:v>41710</c:v>
                </c:pt>
                <c:pt idx="2020">
                  <c:v>41711</c:v>
                </c:pt>
                <c:pt idx="2021">
                  <c:v>41712</c:v>
                </c:pt>
                <c:pt idx="2022">
                  <c:v>41713</c:v>
                </c:pt>
                <c:pt idx="2023">
                  <c:v>41714</c:v>
                </c:pt>
                <c:pt idx="2024">
                  <c:v>41715</c:v>
                </c:pt>
                <c:pt idx="2025">
                  <c:v>41716</c:v>
                </c:pt>
                <c:pt idx="2026">
                  <c:v>41717</c:v>
                </c:pt>
                <c:pt idx="2027">
                  <c:v>41718</c:v>
                </c:pt>
                <c:pt idx="2028">
                  <c:v>41719</c:v>
                </c:pt>
                <c:pt idx="2029">
                  <c:v>41720</c:v>
                </c:pt>
                <c:pt idx="2030">
                  <c:v>41721</c:v>
                </c:pt>
                <c:pt idx="2031">
                  <c:v>41722</c:v>
                </c:pt>
                <c:pt idx="2032">
                  <c:v>41723</c:v>
                </c:pt>
                <c:pt idx="2033">
                  <c:v>41724</c:v>
                </c:pt>
                <c:pt idx="2034">
                  <c:v>41725</c:v>
                </c:pt>
                <c:pt idx="2035">
                  <c:v>41726</c:v>
                </c:pt>
                <c:pt idx="2036">
                  <c:v>41727</c:v>
                </c:pt>
                <c:pt idx="2037">
                  <c:v>41728</c:v>
                </c:pt>
                <c:pt idx="2038">
                  <c:v>41729</c:v>
                </c:pt>
                <c:pt idx="2039">
                  <c:v>41730</c:v>
                </c:pt>
                <c:pt idx="2040">
                  <c:v>41731</c:v>
                </c:pt>
                <c:pt idx="2041">
                  <c:v>41732</c:v>
                </c:pt>
                <c:pt idx="2042">
                  <c:v>41733</c:v>
                </c:pt>
                <c:pt idx="2043">
                  <c:v>41734</c:v>
                </c:pt>
                <c:pt idx="2044">
                  <c:v>41735</c:v>
                </c:pt>
                <c:pt idx="2045">
                  <c:v>41736</c:v>
                </c:pt>
                <c:pt idx="2046">
                  <c:v>41737</c:v>
                </c:pt>
                <c:pt idx="2047">
                  <c:v>41738</c:v>
                </c:pt>
                <c:pt idx="2048">
                  <c:v>41739</c:v>
                </c:pt>
                <c:pt idx="2049">
                  <c:v>41740</c:v>
                </c:pt>
                <c:pt idx="2050">
                  <c:v>41741</c:v>
                </c:pt>
                <c:pt idx="2051">
                  <c:v>41742</c:v>
                </c:pt>
                <c:pt idx="2052">
                  <c:v>41743</c:v>
                </c:pt>
                <c:pt idx="2053">
                  <c:v>41744</c:v>
                </c:pt>
                <c:pt idx="2054">
                  <c:v>41745</c:v>
                </c:pt>
                <c:pt idx="2055">
                  <c:v>41746</c:v>
                </c:pt>
                <c:pt idx="2056">
                  <c:v>41747</c:v>
                </c:pt>
                <c:pt idx="2057">
                  <c:v>41748</c:v>
                </c:pt>
                <c:pt idx="2058">
                  <c:v>41749</c:v>
                </c:pt>
                <c:pt idx="2059">
                  <c:v>41750</c:v>
                </c:pt>
                <c:pt idx="2060">
                  <c:v>41751</c:v>
                </c:pt>
                <c:pt idx="2061">
                  <c:v>41752</c:v>
                </c:pt>
                <c:pt idx="2062">
                  <c:v>41753</c:v>
                </c:pt>
                <c:pt idx="2063">
                  <c:v>41754</c:v>
                </c:pt>
                <c:pt idx="2064">
                  <c:v>41755</c:v>
                </c:pt>
                <c:pt idx="2065">
                  <c:v>41756</c:v>
                </c:pt>
                <c:pt idx="2066">
                  <c:v>41757</c:v>
                </c:pt>
                <c:pt idx="2067">
                  <c:v>41758</c:v>
                </c:pt>
                <c:pt idx="2068">
                  <c:v>41759</c:v>
                </c:pt>
                <c:pt idx="2069">
                  <c:v>41760</c:v>
                </c:pt>
                <c:pt idx="2070">
                  <c:v>41761</c:v>
                </c:pt>
                <c:pt idx="2071">
                  <c:v>41762</c:v>
                </c:pt>
                <c:pt idx="2072">
                  <c:v>41763</c:v>
                </c:pt>
                <c:pt idx="2073">
                  <c:v>41764</c:v>
                </c:pt>
                <c:pt idx="2074">
                  <c:v>41765</c:v>
                </c:pt>
                <c:pt idx="2075">
                  <c:v>41766</c:v>
                </c:pt>
                <c:pt idx="2076">
                  <c:v>41767</c:v>
                </c:pt>
                <c:pt idx="2077">
                  <c:v>41768</c:v>
                </c:pt>
                <c:pt idx="2078">
                  <c:v>41769</c:v>
                </c:pt>
                <c:pt idx="2079">
                  <c:v>41770</c:v>
                </c:pt>
                <c:pt idx="2080">
                  <c:v>41771</c:v>
                </c:pt>
                <c:pt idx="2081">
                  <c:v>41772</c:v>
                </c:pt>
                <c:pt idx="2082">
                  <c:v>41773</c:v>
                </c:pt>
                <c:pt idx="2083">
                  <c:v>41774</c:v>
                </c:pt>
                <c:pt idx="2084">
                  <c:v>41775</c:v>
                </c:pt>
                <c:pt idx="2085">
                  <c:v>41776</c:v>
                </c:pt>
                <c:pt idx="2086">
                  <c:v>41777</c:v>
                </c:pt>
                <c:pt idx="2087">
                  <c:v>41778</c:v>
                </c:pt>
                <c:pt idx="2088">
                  <c:v>41779</c:v>
                </c:pt>
                <c:pt idx="2089">
                  <c:v>41780</c:v>
                </c:pt>
                <c:pt idx="2090">
                  <c:v>41781</c:v>
                </c:pt>
                <c:pt idx="2091">
                  <c:v>41782</c:v>
                </c:pt>
                <c:pt idx="2092">
                  <c:v>41783</c:v>
                </c:pt>
                <c:pt idx="2093">
                  <c:v>41784</c:v>
                </c:pt>
                <c:pt idx="2094">
                  <c:v>41785</c:v>
                </c:pt>
                <c:pt idx="2095">
                  <c:v>41786</c:v>
                </c:pt>
                <c:pt idx="2096">
                  <c:v>41787</c:v>
                </c:pt>
                <c:pt idx="2097">
                  <c:v>41788</c:v>
                </c:pt>
                <c:pt idx="2098">
                  <c:v>41789</c:v>
                </c:pt>
                <c:pt idx="2099">
                  <c:v>41790</c:v>
                </c:pt>
                <c:pt idx="2100">
                  <c:v>41791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41797</c:v>
                </c:pt>
                <c:pt idx="2107">
                  <c:v>41798</c:v>
                </c:pt>
                <c:pt idx="2108">
                  <c:v>41799</c:v>
                </c:pt>
                <c:pt idx="2109">
                  <c:v>41800</c:v>
                </c:pt>
                <c:pt idx="2110">
                  <c:v>41801</c:v>
                </c:pt>
                <c:pt idx="2111">
                  <c:v>41802</c:v>
                </c:pt>
                <c:pt idx="2112">
                  <c:v>41803</c:v>
                </c:pt>
                <c:pt idx="2113">
                  <c:v>41804</c:v>
                </c:pt>
                <c:pt idx="2114">
                  <c:v>41805</c:v>
                </c:pt>
                <c:pt idx="2115">
                  <c:v>41806</c:v>
                </c:pt>
                <c:pt idx="2116">
                  <c:v>41807</c:v>
                </c:pt>
                <c:pt idx="2117">
                  <c:v>41808</c:v>
                </c:pt>
                <c:pt idx="2118">
                  <c:v>41809</c:v>
                </c:pt>
                <c:pt idx="2119">
                  <c:v>41810</c:v>
                </c:pt>
                <c:pt idx="2120">
                  <c:v>41811</c:v>
                </c:pt>
                <c:pt idx="2121">
                  <c:v>41812</c:v>
                </c:pt>
                <c:pt idx="2122">
                  <c:v>41813</c:v>
                </c:pt>
                <c:pt idx="2123">
                  <c:v>41814</c:v>
                </c:pt>
                <c:pt idx="2124">
                  <c:v>41815</c:v>
                </c:pt>
                <c:pt idx="2125">
                  <c:v>41816</c:v>
                </c:pt>
                <c:pt idx="2126">
                  <c:v>41817</c:v>
                </c:pt>
                <c:pt idx="2127">
                  <c:v>41818</c:v>
                </c:pt>
                <c:pt idx="2128">
                  <c:v>41819</c:v>
                </c:pt>
                <c:pt idx="2129">
                  <c:v>41820</c:v>
                </c:pt>
                <c:pt idx="2130">
                  <c:v>41821</c:v>
                </c:pt>
                <c:pt idx="2131">
                  <c:v>41822</c:v>
                </c:pt>
                <c:pt idx="2132">
                  <c:v>41823</c:v>
                </c:pt>
                <c:pt idx="2133">
                  <c:v>41824</c:v>
                </c:pt>
                <c:pt idx="2134">
                  <c:v>41825</c:v>
                </c:pt>
                <c:pt idx="2135">
                  <c:v>41826</c:v>
                </c:pt>
                <c:pt idx="2136">
                  <c:v>41827</c:v>
                </c:pt>
                <c:pt idx="2137">
                  <c:v>41828</c:v>
                </c:pt>
                <c:pt idx="2138">
                  <c:v>41829</c:v>
                </c:pt>
                <c:pt idx="2139">
                  <c:v>41830</c:v>
                </c:pt>
                <c:pt idx="2140">
                  <c:v>41831</c:v>
                </c:pt>
                <c:pt idx="2141">
                  <c:v>41832</c:v>
                </c:pt>
                <c:pt idx="2142">
                  <c:v>41833</c:v>
                </c:pt>
                <c:pt idx="2143">
                  <c:v>41834</c:v>
                </c:pt>
                <c:pt idx="2144">
                  <c:v>41835</c:v>
                </c:pt>
                <c:pt idx="2145">
                  <c:v>41836</c:v>
                </c:pt>
                <c:pt idx="2146">
                  <c:v>41837</c:v>
                </c:pt>
                <c:pt idx="2147">
                  <c:v>41838</c:v>
                </c:pt>
                <c:pt idx="2148">
                  <c:v>41839</c:v>
                </c:pt>
                <c:pt idx="2149">
                  <c:v>41840</c:v>
                </c:pt>
                <c:pt idx="2150">
                  <c:v>41841</c:v>
                </c:pt>
                <c:pt idx="2151">
                  <c:v>41842</c:v>
                </c:pt>
                <c:pt idx="2152">
                  <c:v>41843</c:v>
                </c:pt>
                <c:pt idx="2153">
                  <c:v>41844</c:v>
                </c:pt>
                <c:pt idx="2154">
                  <c:v>41845</c:v>
                </c:pt>
                <c:pt idx="2155">
                  <c:v>41846</c:v>
                </c:pt>
                <c:pt idx="2156">
                  <c:v>41847</c:v>
                </c:pt>
                <c:pt idx="2157">
                  <c:v>41848</c:v>
                </c:pt>
                <c:pt idx="2158">
                  <c:v>41849</c:v>
                </c:pt>
                <c:pt idx="2159">
                  <c:v>41850</c:v>
                </c:pt>
                <c:pt idx="2160">
                  <c:v>41851</c:v>
                </c:pt>
                <c:pt idx="2161">
                  <c:v>41852</c:v>
                </c:pt>
                <c:pt idx="2162">
                  <c:v>41853</c:v>
                </c:pt>
                <c:pt idx="2163">
                  <c:v>41854</c:v>
                </c:pt>
                <c:pt idx="2164">
                  <c:v>41855</c:v>
                </c:pt>
                <c:pt idx="2165">
                  <c:v>41856</c:v>
                </c:pt>
                <c:pt idx="2166">
                  <c:v>41857</c:v>
                </c:pt>
                <c:pt idx="2167">
                  <c:v>41858</c:v>
                </c:pt>
                <c:pt idx="2168">
                  <c:v>41859</c:v>
                </c:pt>
                <c:pt idx="2169">
                  <c:v>41860</c:v>
                </c:pt>
                <c:pt idx="2170">
                  <c:v>41861</c:v>
                </c:pt>
                <c:pt idx="2171">
                  <c:v>41862</c:v>
                </c:pt>
                <c:pt idx="2172">
                  <c:v>41863</c:v>
                </c:pt>
                <c:pt idx="2173">
                  <c:v>41864</c:v>
                </c:pt>
                <c:pt idx="2174">
                  <c:v>41865</c:v>
                </c:pt>
                <c:pt idx="2175">
                  <c:v>41866</c:v>
                </c:pt>
                <c:pt idx="2176">
                  <c:v>41867</c:v>
                </c:pt>
                <c:pt idx="2177">
                  <c:v>41868</c:v>
                </c:pt>
                <c:pt idx="2178">
                  <c:v>41869</c:v>
                </c:pt>
                <c:pt idx="2179">
                  <c:v>41870</c:v>
                </c:pt>
                <c:pt idx="2180">
                  <c:v>41871</c:v>
                </c:pt>
                <c:pt idx="2181">
                  <c:v>41872</c:v>
                </c:pt>
                <c:pt idx="2182">
                  <c:v>41873</c:v>
                </c:pt>
                <c:pt idx="2183">
                  <c:v>41874</c:v>
                </c:pt>
                <c:pt idx="2184">
                  <c:v>41875</c:v>
                </c:pt>
                <c:pt idx="2185">
                  <c:v>41876</c:v>
                </c:pt>
                <c:pt idx="2186">
                  <c:v>41877</c:v>
                </c:pt>
                <c:pt idx="2187">
                  <c:v>41878</c:v>
                </c:pt>
                <c:pt idx="2188">
                  <c:v>41879</c:v>
                </c:pt>
                <c:pt idx="2189">
                  <c:v>41880</c:v>
                </c:pt>
                <c:pt idx="2190">
                  <c:v>41881</c:v>
                </c:pt>
                <c:pt idx="2191">
                  <c:v>41882</c:v>
                </c:pt>
                <c:pt idx="2192">
                  <c:v>41883</c:v>
                </c:pt>
                <c:pt idx="2193">
                  <c:v>41884</c:v>
                </c:pt>
                <c:pt idx="2194">
                  <c:v>41885</c:v>
                </c:pt>
                <c:pt idx="2195">
                  <c:v>41886</c:v>
                </c:pt>
                <c:pt idx="2196">
                  <c:v>41887</c:v>
                </c:pt>
                <c:pt idx="2197">
                  <c:v>41888</c:v>
                </c:pt>
                <c:pt idx="2198">
                  <c:v>41889</c:v>
                </c:pt>
                <c:pt idx="2199">
                  <c:v>41890</c:v>
                </c:pt>
                <c:pt idx="2200">
                  <c:v>41891</c:v>
                </c:pt>
                <c:pt idx="2201">
                  <c:v>41892</c:v>
                </c:pt>
                <c:pt idx="2202">
                  <c:v>41893</c:v>
                </c:pt>
                <c:pt idx="2203">
                  <c:v>41894</c:v>
                </c:pt>
                <c:pt idx="2204">
                  <c:v>41895</c:v>
                </c:pt>
                <c:pt idx="2205">
                  <c:v>41896</c:v>
                </c:pt>
                <c:pt idx="2206">
                  <c:v>41897</c:v>
                </c:pt>
                <c:pt idx="2207">
                  <c:v>41898</c:v>
                </c:pt>
                <c:pt idx="2208">
                  <c:v>41899</c:v>
                </c:pt>
                <c:pt idx="2209">
                  <c:v>41900</c:v>
                </c:pt>
                <c:pt idx="2210">
                  <c:v>41901</c:v>
                </c:pt>
                <c:pt idx="2211">
                  <c:v>41902</c:v>
                </c:pt>
                <c:pt idx="2212">
                  <c:v>41903</c:v>
                </c:pt>
                <c:pt idx="2213">
                  <c:v>41904</c:v>
                </c:pt>
                <c:pt idx="2214">
                  <c:v>41905</c:v>
                </c:pt>
                <c:pt idx="2215">
                  <c:v>41906</c:v>
                </c:pt>
                <c:pt idx="2216">
                  <c:v>41907</c:v>
                </c:pt>
                <c:pt idx="2217">
                  <c:v>41908</c:v>
                </c:pt>
                <c:pt idx="2218">
                  <c:v>41909</c:v>
                </c:pt>
                <c:pt idx="2219">
                  <c:v>41910</c:v>
                </c:pt>
                <c:pt idx="2220">
                  <c:v>41911</c:v>
                </c:pt>
                <c:pt idx="2221">
                  <c:v>41912</c:v>
                </c:pt>
              </c:numCache>
            </c:numRef>
          </c:cat>
          <c:val>
            <c:numRef>
              <c:f>simhyd!$Y$371:$Y$4419</c:f>
              <c:numCache>
                <c:formatCode>0.0</c:formatCode>
                <c:ptCount val="4049"/>
                <c:pt idx="0">
                  <c:v>146.625</c:v>
                </c:pt>
                <c:pt idx="1">
                  <c:v>143.875</c:v>
                </c:pt>
                <c:pt idx="2">
                  <c:v>137.958333333333</c:v>
                </c:pt>
                <c:pt idx="3">
                  <c:v>132.125</c:v>
                </c:pt>
                <c:pt idx="4">
                  <c:v>127.826086956522</c:v>
                </c:pt>
                <c:pt idx="5">
                  <c:v>124.565217391304</c:v>
                </c:pt>
                <c:pt idx="6">
                  <c:v>120.375</c:v>
                </c:pt>
                <c:pt idx="7">
                  <c:v>115.5</c:v>
                </c:pt>
                <c:pt idx="8">
                  <c:v>111.166666666667</c:v>
                </c:pt>
                <c:pt idx="9">
                  <c:v>105.347826086957</c:v>
                </c:pt>
                <c:pt idx="10">
                  <c:v>103</c:v>
                </c:pt>
                <c:pt idx="11">
                  <c:v>103</c:v>
                </c:pt>
                <c:pt idx="12">
                  <c:v>99.35</c:v>
                </c:pt>
                <c:pt idx="13">
                  <c:v>97.025000000000006</c:v>
                </c:pt>
                <c:pt idx="14">
                  <c:v>95</c:v>
                </c:pt>
                <c:pt idx="15">
                  <c:v>93.483333333333306</c:v>
                </c:pt>
                <c:pt idx="16">
                  <c:v>90.883333333333297</c:v>
                </c:pt>
                <c:pt idx="17">
                  <c:v>88.7826086956522</c:v>
                </c:pt>
                <c:pt idx="18">
                  <c:v>88.716666666666697</c:v>
                </c:pt>
                <c:pt idx="19">
                  <c:v>88.283333333333303</c:v>
                </c:pt>
                <c:pt idx="20">
                  <c:v>87.2</c:v>
                </c:pt>
                <c:pt idx="21">
                  <c:v>90.582608695652198</c:v>
                </c:pt>
                <c:pt idx="22">
                  <c:v>110.375</c:v>
                </c:pt>
                <c:pt idx="23">
                  <c:v>101.383333333333</c:v>
                </c:pt>
                <c:pt idx="24">
                  <c:v>91.641666666666694</c:v>
                </c:pt>
                <c:pt idx="25">
                  <c:v>107.76666666666701</c:v>
                </c:pt>
                <c:pt idx="26">
                  <c:v>113.708333333333</c:v>
                </c:pt>
                <c:pt idx="27">
                  <c:v>99.2916666666667</c:v>
                </c:pt>
                <c:pt idx="28">
                  <c:v>91.858333333333306</c:v>
                </c:pt>
                <c:pt idx="29">
                  <c:v>86.983333333333306</c:v>
                </c:pt>
                <c:pt idx="30">
                  <c:v>82.829166666666694</c:v>
                </c:pt>
                <c:pt idx="31">
                  <c:v>82.1</c:v>
                </c:pt>
                <c:pt idx="32">
                  <c:v>83.362499999999997</c:v>
                </c:pt>
                <c:pt idx="33">
                  <c:v>126.866666666667</c:v>
                </c:pt>
                <c:pt idx="34">
                  <c:v>769.08333333333303</c:v>
                </c:pt>
                <c:pt idx="35">
                  <c:v>773.79166666666697</c:v>
                </c:pt>
                <c:pt idx="36">
                  <c:v>717.125</c:v>
                </c:pt>
                <c:pt idx="37">
                  <c:v>884.16666666666697</c:v>
                </c:pt>
                <c:pt idx="38">
                  <c:v>691.625</c:v>
                </c:pt>
                <c:pt idx="39">
                  <c:v>529.41666666666697</c:v>
                </c:pt>
                <c:pt idx="40">
                  <c:v>469.70833333333297</c:v>
                </c:pt>
                <c:pt idx="41">
                  <c:v>384.95833333333297</c:v>
                </c:pt>
                <c:pt idx="42">
                  <c:v>332.95652173912998</c:v>
                </c:pt>
                <c:pt idx="43">
                  <c:v>298.375</c:v>
                </c:pt>
                <c:pt idx="44">
                  <c:v>278.60869565217399</c:v>
                </c:pt>
                <c:pt idx="45">
                  <c:v>259.33333333333297</c:v>
                </c:pt>
                <c:pt idx="46">
                  <c:v>261.56521739130397</c:v>
                </c:pt>
                <c:pt idx="47">
                  <c:v>259.33333333333297</c:v>
                </c:pt>
                <c:pt idx="48">
                  <c:v>232.333333333333</c:v>
                </c:pt>
                <c:pt idx="49">
                  <c:v>220.125</c:v>
                </c:pt>
                <c:pt idx="50">
                  <c:v>221.541666666667</c:v>
                </c:pt>
                <c:pt idx="51">
                  <c:v>249.5</c:v>
                </c:pt>
                <c:pt idx="52">
                  <c:v>220.333333333333</c:v>
                </c:pt>
                <c:pt idx="53">
                  <c:v>204</c:v>
                </c:pt>
                <c:pt idx="54">
                  <c:v>193.666666666667</c:v>
                </c:pt>
                <c:pt idx="55">
                  <c:v>186.75</c:v>
                </c:pt>
                <c:pt idx="56">
                  <c:v>179</c:v>
                </c:pt>
                <c:pt idx="57">
                  <c:v>171.291666666667</c:v>
                </c:pt>
                <c:pt idx="58">
                  <c:v>166.5</c:v>
                </c:pt>
                <c:pt idx="59">
                  <c:v>163.25</c:v>
                </c:pt>
                <c:pt idx="60">
                  <c:v>161</c:v>
                </c:pt>
                <c:pt idx="61">
                  <c:v>167.541666666667</c:v>
                </c:pt>
                <c:pt idx="62">
                  <c:v>187.375</c:v>
                </c:pt>
                <c:pt idx="63">
                  <c:v>343.58333333333297</c:v>
                </c:pt>
                <c:pt idx="64">
                  <c:v>598.41666666666697</c:v>
                </c:pt>
                <c:pt idx="65">
                  <c:v>1380.6521739130401</c:v>
                </c:pt>
                <c:pt idx="66">
                  <c:v>1368.3333333333301</c:v>
                </c:pt>
                <c:pt idx="67">
                  <c:v>3237.9166666666702</c:v>
                </c:pt>
                <c:pt idx="68">
                  <c:v>3687.9166666666702</c:v>
                </c:pt>
                <c:pt idx="69">
                  <c:v>2826.6666666666702</c:v>
                </c:pt>
                <c:pt idx="70">
                  <c:v>2822.5</c:v>
                </c:pt>
                <c:pt idx="71">
                  <c:v>2388.75</c:v>
                </c:pt>
                <c:pt idx="72">
                  <c:v>3615.8333333333298</c:v>
                </c:pt>
                <c:pt idx="73">
                  <c:v>11112.5</c:v>
                </c:pt>
                <c:pt idx="74">
                  <c:v>16466.25</c:v>
                </c:pt>
                <c:pt idx="75">
                  <c:v>5893.3333333333303</c:v>
                </c:pt>
                <c:pt idx="76">
                  <c:v>3532.9166666666702</c:v>
                </c:pt>
                <c:pt idx="77">
                  <c:v>2511.25</c:v>
                </c:pt>
                <c:pt idx="78">
                  <c:v>1939.1666666666699</c:v>
                </c:pt>
                <c:pt idx="79">
                  <c:v>1580</c:v>
                </c:pt>
                <c:pt idx="80">
                  <c:v>1335.8333333333301</c:v>
                </c:pt>
                <c:pt idx="81">
                  <c:v>1321.25</c:v>
                </c:pt>
                <c:pt idx="82">
                  <c:v>1334.5833333333301</c:v>
                </c:pt>
                <c:pt idx="83">
                  <c:v>1218.3333333333301</c:v>
                </c:pt>
                <c:pt idx="84">
                  <c:v>1082.0833333333301</c:v>
                </c:pt>
                <c:pt idx="85">
                  <c:v>992.08333333333303</c:v>
                </c:pt>
                <c:pt idx="86">
                  <c:v>933.20833333333303</c:v>
                </c:pt>
                <c:pt idx="87">
                  <c:v>878.20833333333303</c:v>
                </c:pt>
                <c:pt idx="88">
                  <c:v>804.20833333333303</c:v>
                </c:pt>
                <c:pt idx="89">
                  <c:v>776.83333333333303</c:v>
                </c:pt>
                <c:pt idx="90">
                  <c:v>724.75</c:v>
                </c:pt>
                <c:pt idx="91">
                  <c:v>682.75</c:v>
                </c:pt>
                <c:pt idx="92">
                  <c:v>665.70833333333303</c:v>
                </c:pt>
                <c:pt idx="93">
                  <c:v>1208.1666666666699</c:v>
                </c:pt>
                <c:pt idx="94">
                  <c:v>1123.75</c:v>
                </c:pt>
                <c:pt idx="95">
                  <c:v>1006.45833333333</c:v>
                </c:pt>
                <c:pt idx="96">
                  <c:v>918.66666666666697</c:v>
                </c:pt>
                <c:pt idx="97">
                  <c:v>843</c:v>
                </c:pt>
                <c:pt idx="98">
                  <c:v>809.625</c:v>
                </c:pt>
                <c:pt idx="99">
                  <c:v>810.33333333333303</c:v>
                </c:pt>
                <c:pt idx="100">
                  <c:v>725.41666666666697</c:v>
                </c:pt>
                <c:pt idx="101">
                  <c:v>679</c:v>
                </c:pt>
                <c:pt idx="102">
                  <c:v>645.75</c:v>
                </c:pt>
                <c:pt idx="103">
                  <c:v>703.91666666666697</c:v>
                </c:pt>
                <c:pt idx="104">
                  <c:v>992.29166666666697</c:v>
                </c:pt>
                <c:pt idx="105">
                  <c:v>1003.625</c:v>
                </c:pt>
                <c:pt idx="106">
                  <c:v>961.70833333333303</c:v>
                </c:pt>
                <c:pt idx="107">
                  <c:v>877</c:v>
                </c:pt>
                <c:pt idx="108">
                  <c:v>840</c:v>
                </c:pt>
                <c:pt idx="109">
                  <c:v>1154.625</c:v>
                </c:pt>
                <c:pt idx="110">
                  <c:v>1073.75</c:v>
                </c:pt>
                <c:pt idx="111">
                  <c:v>1072.0833333333301</c:v>
                </c:pt>
                <c:pt idx="112">
                  <c:v>2646.6666666666702</c:v>
                </c:pt>
                <c:pt idx="113">
                  <c:v>3626.25</c:v>
                </c:pt>
                <c:pt idx="114">
                  <c:v>2872.9166666666702</c:v>
                </c:pt>
                <c:pt idx="115">
                  <c:v>2462.9166666666702</c:v>
                </c:pt>
                <c:pt idx="116">
                  <c:v>2470.8333333333298</c:v>
                </c:pt>
                <c:pt idx="117">
                  <c:v>2152.5</c:v>
                </c:pt>
                <c:pt idx="118">
                  <c:v>6350.8333333333303</c:v>
                </c:pt>
                <c:pt idx="119">
                  <c:v>13445.833333333299</c:v>
                </c:pt>
                <c:pt idx="120">
                  <c:v>8585</c:v>
                </c:pt>
                <c:pt idx="121">
                  <c:v>5614.1666666666697</c:v>
                </c:pt>
                <c:pt idx="122">
                  <c:v>4231.6666666666697</c:v>
                </c:pt>
                <c:pt idx="123">
                  <c:v>10846.25</c:v>
                </c:pt>
                <c:pt idx="124">
                  <c:v>20166.666666666701</c:v>
                </c:pt>
                <c:pt idx="125">
                  <c:v>7837.9166666666697</c:v>
                </c:pt>
                <c:pt idx="126">
                  <c:v>4692.5</c:v>
                </c:pt>
                <c:pt idx="127">
                  <c:v>5751.25</c:v>
                </c:pt>
                <c:pt idx="128">
                  <c:v>6701.25</c:v>
                </c:pt>
                <c:pt idx="129">
                  <c:v>10906.666666666701</c:v>
                </c:pt>
                <c:pt idx="130">
                  <c:v>14595.833333333299</c:v>
                </c:pt>
                <c:pt idx="131">
                  <c:v>8163.3333333333303</c:v>
                </c:pt>
                <c:pt idx="132">
                  <c:v>5034.5833333333303</c:v>
                </c:pt>
                <c:pt idx="133">
                  <c:v>3762.5</c:v>
                </c:pt>
                <c:pt idx="134">
                  <c:v>2896.6666666666702</c:v>
                </c:pt>
                <c:pt idx="135">
                  <c:v>2411.6666666666702</c:v>
                </c:pt>
                <c:pt idx="136">
                  <c:v>2057.9166666666702</c:v>
                </c:pt>
                <c:pt idx="137">
                  <c:v>1795</c:v>
                </c:pt>
                <c:pt idx="138">
                  <c:v>1594.5833333333301</c:v>
                </c:pt>
                <c:pt idx="139">
                  <c:v>1435.4166666666699</c:v>
                </c:pt>
                <c:pt idx="140">
                  <c:v>1298.75</c:v>
                </c:pt>
                <c:pt idx="141">
                  <c:v>1174.1666666666699</c:v>
                </c:pt>
                <c:pt idx="142">
                  <c:v>1067.0833333333301</c:v>
                </c:pt>
                <c:pt idx="143">
                  <c:v>979.5</c:v>
                </c:pt>
                <c:pt idx="144">
                  <c:v>906.70833333333303</c:v>
                </c:pt>
                <c:pt idx="145">
                  <c:v>838.91666666666697</c:v>
                </c:pt>
                <c:pt idx="146">
                  <c:v>790</c:v>
                </c:pt>
                <c:pt idx="147">
                  <c:v>778.08333333333303</c:v>
                </c:pt>
                <c:pt idx="148">
                  <c:v>706.75</c:v>
                </c:pt>
                <c:pt idx="149">
                  <c:v>721.16666666666697</c:v>
                </c:pt>
                <c:pt idx="150">
                  <c:v>811.91666666666697</c:v>
                </c:pt>
                <c:pt idx="151">
                  <c:v>701.5</c:v>
                </c:pt>
                <c:pt idx="152">
                  <c:v>653.29166666666697</c:v>
                </c:pt>
                <c:pt idx="153">
                  <c:v>623.75</c:v>
                </c:pt>
                <c:pt idx="154">
                  <c:v>592.20833333333303</c:v>
                </c:pt>
                <c:pt idx="155">
                  <c:v>568.95833333333303</c:v>
                </c:pt>
                <c:pt idx="156">
                  <c:v>548.54166666666697</c:v>
                </c:pt>
                <c:pt idx="157">
                  <c:v>528.29166666666697</c:v>
                </c:pt>
                <c:pt idx="158">
                  <c:v>510.25</c:v>
                </c:pt>
                <c:pt idx="159">
                  <c:v>567.54166666666697</c:v>
                </c:pt>
                <c:pt idx="160">
                  <c:v>534.33333333333303</c:v>
                </c:pt>
                <c:pt idx="161">
                  <c:v>502.29166666666703</c:v>
                </c:pt>
                <c:pt idx="162">
                  <c:v>534.20833333333303</c:v>
                </c:pt>
                <c:pt idx="163">
                  <c:v>540.08333333333303</c:v>
                </c:pt>
                <c:pt idx="164">
                  <c:v>598.75</c:v>
                </c:pt>
                <c:pt idx="165">
                  <c:v>624.66666666666697</c:v>
                </c:pt>
                <c:pt idx="166">
                  <c:v>626.04166666666697</c:v>
                </c:pt>
                <c:pt idx="167">
                  <c:v>601.91666666666697</c:v>
                </c:pt>
                <c:pt idx="168">
                  <c:v>599.125</c:v>
                </c:pt>
                <c:pt idx="169">
                  <c:v>600.5</c:v>
                </c:pt>
                <c:pt idx="170">
                  <c:v>588.125</c:v>
                </c:pt>
                <c:pt idx="171">
                  <c:v>574</c:v>
                </c:pt>
                <c:pt idx="172">
                  <c:v>563.08333333333303</c:v>
                </c:pt>
                <c:pt idx="173">
                  <c:v>549.83333333333303</c:v>
                </c:pt>
                <c:pt idx="174">
                  <c:v>536.16666666666697</c:v>
                </c:pt>
                <c:pt idx="175">
                  <c:v>572.08333333333303</c:v>
                </c:pt>
                <c:pt idx="176">
                  <c:v>685.41666666666697</c:v>
                </c:pt>
                <c:pt idx="177">
                  <c:v>1304.7916666666699</c:v>
                </c:pt>
                <c:pt idx="178">
                  <c:v>2695.8333333333298</c:v>
                </c:pt>
                <c:pt idx="179">
                  <c:v>2884.5833333333298</c:v>
                </c:pt>
                <c:pt idx="180">
                  <c:v>2191.6666666666702</c:v>
                </c:pt>
                <c:pt idx="181">
                  <c:v>1742.9166666666699</c:v>
                </c:pt>
                <c:pt idx="182">
                  <c:v>1531.25</c:v>
                </c:pt>
                <c:pt idx="183">
                  <c:v>1967.9166666666699</c:v>
                </c:pt>
                <c:pt idx="184">
                  <c:v>1782.9166666666699</c:v>
                </c:pt>
                <c:pt idx="185">
                  <c:v>1564.5833333333301</c:v>
                </c:pt>
                <c:pt idx="186">
                  <c:v>1600.4166666666699</c:v>
                </c:pt>
                <c:pt idx="187">
                  <c:v>1625</c:v>
                </c:pt>
                <c:pt idx="188">
                  <c:v>1509.5833333333301</c:v>
                </c:pt>
                <c:pt idx="189">
                  <c:v>1443.47826086957</c:v>
                </c:pt>
                <c:pt idx="190">
                  <c:v>1350.4166666666699</c:v>
                </c:pt>
                <c:pt idx="191">
                  <c:v>1251.25</c:v>
                </c:pt>
                <c:pt idx="192">
                  <c:v>1152.0833333333301</c:v>
                </c:pt>
                <c:pt idx="193">
                  <c:v>1070.8333333333301</c:v>
                </c:pt>
                <c:pt idx="194">
                  <c:v>1000.79166666667</c:v>
                </c:pt>
                <c:pt idx="195">
                  <c:v>1106.2916666666699</c:v>
                </c:pt>
                <c:pt idx="196">
                  <c:v>3860.4166666666702</c:v>
                </c:pt>
                <c:pt idx="197">
                  <c:v>4177.5</c:v>
                </c:pt>
                <c:pt idx="198">
                  <c:v>3312.0833333333298</c:v>
                </c:pt>
                <c:pt idx="199">
                  <c:v>2831.25</c:v>
                </c:pt>
                <c:pt idx="200">
                  <c:v>2370</c:v>
                </c:pt>
                <c:pt idx="201">
                  <c:v>2106.25</c:v>
                </c:pt>
                <c:pt idx="202">
                  <c:v>1978.3333333333301</c:v>
                </c:pt>
                <c:pt idx="203">
                  <c:v>1825</c:v>
                </c:pt>
                <c:pt idx="204">
                  <c:v>1619.1666666666699</c:v>
                </c:pt>
                <c:pt idx="205">
                  <c:v>1795</c:v>
                </c:pt>
                <c:pt idx="206">
                  <c:v>2212.5</c:v>
                </c:pt>
                <c:pt idx="207">
                  <c:v>2482.0833333333298</c:v>
                </c:pt>
                <c:pt idx="208">
                  <c:v>2137.9166666666702</c:v>
                </c:pt>
                <c:pt idx="209">
                  <c:v>2001.25</c:v>
                </c:pt>
                <c:pt idx="210">
                  <c:v>2394.1666666666702</c:v>
                </c:pt>
                <c:pt idx="211">
                  <c:v>2082.0833333333298</c:v>
                </c:pt>
                <c:pt idx="212">
                  <c:v>1864.5833333333301</c:v>
                </c:pt>
                <c:pt idx="213">
                  <c:v>1766.6666666666699</c:v>
                </c:pt>
                <c:pt idx="214">
                  <c:v>3695.8333333333298</c:v>
                </c:pt>
                <c:pt idx="215">
                  <c:v>3711.25</c:v>
                </c:pt>
                <c:pt idx="216">
                  <c:v>2927.9166666666702</c:v>
                </c:pt>
                <c:pt idx="217">
                  <c:v>2374.1666666666702</c:v>
                </c:pt>
                <c:pt idx="218">
                  <c:v>1979.5833333333301</c:v>
                </c:pt>
                <c:pt idx="219">
                  <c:v>1705</c:v>
                </c:pt>
                <c:pt idx="220">
                  <c:v>1506.6666666666699</c:v>
                </c:pt>
                <c:pt idx="221">
                  <c:v>1406.25</c:v>
                </c:pt>
                <c:pt idx="222">
                  <c:v>1268.75</c:v>
                </c:pt>
                <c:pt idx="223">
                  <c:v>1145.4166666666699</c:v>
                </c:pt>
                <c:pt idx="224">
                  <c:v>1332.5</c:v>
                </c:pt>
                <c:pt idx="225">
                  <c:v>2440</c:v>
                </c:pt>
                <c:pt idx="226">
                  <c:v>1927.9166666666699</c:v>
                </c:pt>
                <c:pt idx="227">
                  <c:v>1660.8333333333301</c:v>
                </c:pt>
                <c:pt idx="228">
                  <c:v>1467.0833333333301</c:v>
                </c:pt>
                <c:pt idx="229">
                  <c:v>1439.1666666666699</c:v>
                </c:pt>
                <c:pt idx="230">
                  <c:v>1293.75</c:v>
                </c:pt>
                <c:pt idx="231">
                  <c:v>1177.5</c:v>
                </c:pt>
                <c:pt idx="232">
                  <c:v>1083.3333333333301</c:v>
                </c:pt>
                <c:pt idx="233">
                  <c:v>1002.58333333333</c:v>
                </c:pt>
                <c:pt idx="234">
                  <c:v>929.91666666666697</c:v>
                </c:pt>
                <c:pt idx="235">
                  <c:v>865.45833333333303</c:v>
                </c:pt>
                <c:pt idx="236">
                  <c:v>807.75</c:v>
                </c:pt>
                <c:pt idx="237">
                  <c:v>755.95833333333303</c:v>
                </c:pt>
                <c:pt idx="238">
                  <c:v>726.25</c:v>
                </c:pt>
                <c:pt idx="239">
                  <c:v>685</c:v>
                </c:pt>
                <c:pt idx="240">
                  <c:v>658</c:v>
                </c:pt>
                <c:pt idx="241">
                  <c:v>701.25</c:v>
                </c:pt>
                <c:pt idx="242">
                  <c:v>649.625</c:v>
                </c:pt>
                <c:pt idx="243">
                  <c:v>592.70833333333303</c:v>
                </c:pt>
                <c:pt idx="244">
                  <c:v>709.625</c:v>
                </c:pt>
                <c:pt idx="245">
                  <c:v>797.5</c:v>
                </c:pt>
                <c:pt idx="246">
                  <c:v>927.04166666666697</c:v>
                </c:pt>
                <c:pt idx="247">
                  <c:v>2768.3333333333298</c:v>
                </c:pt>
                <c:pt idx="248">
                  <c:v>3605</c:v>
                </c:pt>
                <c:pt idx="249">
                  <c:v>4177.5</c:v>
                </c:pt>
                <c:pt idx="250">
                  <c:v>2852.0833333333298</c:v>
                </c:pt>
                <c:pt idx="251">
                  <c:v>2172.9166666666702</c:v>
                </c:pt>
                <c:pt idx="252">
                  <c:v>1762.0833333333301</c:v>
                </c:pt>
                <c:pt idx="253">
                  <c:v>1530.4166666666699</c:v>
                </c:pt>
                <c:pt idx="254">
                  <c:v>1452.9166666666699</c:v>
                </c:pt>
                <c:pt idx="255">
                  <c:v>1401.6666666666699</c:v>
                </c:pt>
                <c:pt idx="256">
                  <c:v>3553.3333333333298</c:v>
                </c:pt>
                <c:pt idx="257">
                  <c:v>2784.5833333333298</c:v>
                </c:pt>
                <c:pt idx="258">
                  <c:v>2155</c:v>
                </c:pt>
                <c:pt idx="259">
                  <c:v>1763.75</c:v>
                </c:pt>
                <c:pt idx="260">
                  <c:v>1495.8333333333301</c:v>
                </c:pt>
                <c:pt idx="261">
                  <c:v>1342.9166666666699</c:v>
                </c:pt>
                <c:pt idx="262">
                  <c:v>1198.3333333333301</c:v>
                </c:pt>
                <c:pt idx="263">
                  <c:v>1050.25</c:v>
                </c:pt>
                <c:pt idx="264">
                  <c:v>950.29166666666697</c:v>
                </c:pt>
                <c:pt idx="265">
                  <c:v>867.45833333333303</c:v>
                </c:pt>
                <c:pt idx="266">
                  <c:v>798.29166666666697</c:v>
                </c:pt>
                <c:pt idx="267">
                  <c:v>737.66666666666697</c:v>
                </c:pt>
                <c:pt idx="268">
                  <c:v>685.75</c:v>
                </c:pt>
                <c:pt idx="269">
                  <c:v>644.875</c:v>
                </c:pt>
                <c:pt idx="270">
                  <c:v>603.20833333333303</c:v>
                </c:pt>
                <c:pt idx="271">
                  <c:v>564.91666666666697</c:v>
                </c:pt>
                <c:pt idx="272">
                  <c:v>530.54166666666697</c:v>
                </c:pt>
                <c:pt idx="273">
                  <c:v>502.08333333333297</c:v>
                </c:pt>
                <c:pt idx="274">
                  <c:v>483.45833333333297</c:v>
                </c:pt>
                <c:pt idx="275">
                  <c:v>463.125</c:v>
                </c:pt>
                <c:pt idx="276">
                  <c:v>439.79166666666703</c:v>
                </c:pt>
                <c:pt idx="277">
                  <c:v>430.41666666666703</c:v>
                </c:pt>
                <c:pt idx="278">
                  <c:v>488.125</c:v>
                </c:pt>
                <c:pt idx="279">
                  <c:v>461.25</c:v>
                </c:pt>
                <c:pt idx="280">
                  <c:v>442.70833333333297</c:v>
                </c:pt>
                <c:pt idx="281">
                  <c:v>401.875</c:v>
                </c:pt>
                <c:pt idx="282">
                  <c:v>377</c:v>
                </c:pt>
                <c:pt idx="283">
                  <c:v>369.125</c:v>
                </c:pt>
                <c:pt idx="284">
                  <c:v>357.25</c:v>
                </c:pt>
                <c:pt idx="285">
                  <c:v>348.45833333333297</c:v>
                </c:pt>
                <c:pt idx="286">
                  <c:v>407.08333333333297</c:v>
                </c:pt>
                <c:pt idx="287">
                  <c:v>377.75</c:v>
                </c:pt>
                <c:pt idx="288">
                  <c:v>335.375</c:v>
                </c:pt>
                <c:pt idx="289">
                  <c:v>314.54166666666703</c:v>
                </c:pt>
                <c:pt idx="290">
                  <c:v>303.75</c:v>
                </c:pt>
                <c:pt idx="291">
                  <c:v>293.33333333333297</c:v>
                </c:pt>
                <c:pt idx="292">
                  <c:v>308.29166666666703</c:v>
                </c:pt>
                <c:pt idx="293">
                  <c:v>314.375</c:v>
                </c:pt>
                <c:pt idx="294">
                  <c:v>289.83333333333297</c:v>
                </c:pt>
                <c:pt idx="295">
                  <c:v>279.16666666666703</c:v>
                </c:pt>
                <c:pt idx="296">
                  <c:v>266.5</c:v>
                </c:pt>
                <c:pt idx="297">
                  <c:v>253.333333333333</c:v>
                </c:pt>
                <c:pt idx="298">
                  <c:v>259.83333333333297</c:v>
                </c:pt>
                <c:pt idx="299">
                  <c:v>251.333333333333</c:v>
                </c:pt>
                <c:pt idx="300">
                  <c:v>236.666666666667</c:v>
                </c:pt>
                <c:pt idx="301">
                  <c:v>225.791666666667</c:v>
                </c:pt>
                <c:pt idx="302">
                  <c:v>217.666666666667</c:v>
                </c:pt>
                <c:pt idx="303">
                  <c:v>211.041666666667</c:v>
                </c:pt>
                <c:pt idx="304">
                  <c:v>203.666666666667</c:v>
                </c:pt>
                <c:pt idx="305">
                  <c:v>196.583333333333</c:v>
                </c:pt>
                <c:pt idx="306">
                  <c:v>189.583333333333</c:v>
                </c:pt>
                <c:pt idx="307">
                  <c:v>185.5</c:v>
                </c:pt>
                <c:pt idx="308">
                  <c:v>179.083333333333</c:v>
                </c:pt>
                <c:pt idx="309">
                  <c:v>180.791666666667</c:v>
                </c:pt>
                <c:pt idx="310">
                  <c:v>188</c:v>
                </c:pt>
                <c:pt idx="311">
                  <c:v>184</c:v>
                </c:pt>
                <c:pt idx="312">
                  <c:v>184.666666666667</c:v>
                </c:pt>
                <c:pt idx="313">
                  <c:v>178.375</c:v>
                </c:pt>
                <c:pt idx="314">
                  <c:v>171.791666666667</c:v>
                </c:pt>
                <c:pt idx="315">
                  <c:v>177</c:v>
                </c:pt>
                <c:pt idx="316">
                  <c:v>202.666666666667</c:v>
                </c:pt>
                <c:pt idx="317">
                  <c:v>190.916666666667</c:v>
                </c:pt>
                <c:pt idx="318">
                  <c:v>168.875</c:v>
                </c:pt>
                <c:pt idx="319">
                  <c:v>156.958333333333</c:v>
                </c:pt>
                <c:pt idx="320">
                  <c:v>147.625</c:v>
                </c:pt>
                <c:pt idx="321">
                  <c:v>142.041666666667</c:v>
                </c:pt>
                <c:pt idx="322">
                  <c:v>135</c:v>
                </c:pt>
                <c:pt idx="323">
                  <c:v>132.75</c:v>
                </c:pt>
                <c:pt idx="324">
                  <c:v>128.625</c:v>
                </c:pt>
                <c:pt idx="325">
                  <c:v>127.25</c:v>
                </c:pt>
                <c:pt idx="326">
                  <c:v>126</c:v>
                </c:pt>
                <c:pt idx="327">
                  <c:v>122.75</c:v>
                </c:pt>
                <c:pt idx="328">
                  <c:v>120</c:v>
                </c:pt>
                <c:pt idx="329">
                  <c:v>117.5</c:v>
                </c:pt>
                <c:pt idx="330">
                  <c:v>114.5</c:v>
                </c:pt>
                <c:pt idx="331">
                  <c:v>110.791666666667</c:v>
                </c:pt>
                <c:pt idx="332">
                  <c:v>105.375</c:v>
                </c:pt>
                <c:pt idx="333">
                  <c:v>101.5</c:v>
                </c:pt>
                <c:pt idx="334">
                  <c:v>100</c:v>
                </c:pt>
                <c:pt idx="335">
                  <c:v>99.329166666666694</c:v>
                </c:pt>
                <c:pt idx="336">
                  <c:v>97.7</c:v>
                </c:pt>
                <c:pt idx="337">
                  <c:v>96.6875</c:v>
                </c:pt>
                <c:pt idx="338">
                  <c:v>93.158333333333303</c:v>
                </c:pt>
                <c:pt idx="339">
                  <c:v>91.966666666666697</c:v>
                </c:pt>
                <c:pt idx="340">
                  <c:v>89.8</c:v>
                </c:pt>
                <c:pt idx="341">
                  <c:v>96.866666666666703</c:v>
                </c:pt>
                <c:pt idx="342">
                  <c:v>105.875</c:v>
                </c:pt>
                <c:pt idx="343">
                  <c:v>100.73333333333299</c:v>
                </c:pt>
                <c:pt idx="344">
                  <c:v>94.816666666666706</c:v>
                </c:pt>
                <c:pt idx="345">
                  <c:v>90.233333333333306</c:v>
                </c:pt>
                <c:pt idx="346">
                  <c:v>114.845833333333</c:v>
                </c:pt>
                <c:pt idx="347">
                  <c:v>147.625</c:v>
                </c:pt>
                <c:pt idx="348">
                  <c:v>111</c:v>
                </c:pt>
                <c:pt idx="349">
                  <c:v>97.05</c:v>
                </c:pt>
                <c:pt idx="350">
                  <c:v>91.75</c:v>
                </c:pt>
                <c:pt idx="351">
                  <c:v>88.066666666666706</c:v>
                </c:pt>
                <c:pt idx="352">
                  <c:v>83.887500000000003</c:v>
                </c:pt>
                <c:pt idx="353">
                  <c:v>79.391666666666694</c:v>
                </c:pt>
                <c:pt idx="354">
                  <c:v>75.900000000000006</c:v>
                </c:pt>
                <c:pt idx="355">
                  <c:v>76.400000000000006</c:v>
                </c:pt>
                <c:pt idx="356">
                  <c:v>74.599999999999994</c:v>
                </c:pt>
                <c:pt idx="357">
                  <c:v>73.099999999999994</c:v>
                </c:pt>
                <c:pt idx="358">
                  <c:v>68.941666666666706</c:v>
                </c:pt>
                <c:pt idx="359">
                  <c:v>67.983333333333306</c:v>
                </c:pt>
                <c:pt idx="360">
                  <c:v>71.7</c:v>
                </c:pt>
                <c:pt idx="361">
                  <c:v>69.45</c:v>
                </c:pt>
                <c:pt idx="362">
                  <c:v>69.258333333333297</c:v>
                </c:pt>
                <c:pt idx="363">
                  <c:v>81.795833333333306</c:v>
                </c:pt>
                <c:pt idx="364">
                  <c:v>77.245833333333294</c:v>
                </c:pt>
                <c:pt idx="365">
                  <c:v>72.8</c:v>
                </c:pt>
                <c:pt idx="366">
                  <c:v>68.654166666666697</c:v>
                </c:pt>
                <c:pt idx="367">
                  <c:v>66.45</c:v>
                </c:pt>
                <c:pt idx="368">
                  <c:v>64.150000000000006</c:v>
                </c:pt>
                <c:pt idx="369">
                  <c:v>62.0416666666667</c:v>
                </c:pt>
                <c:pt idx="370">
                  <c:v>72.308333333333294</c:v>
                </c:pt>
                <c:pt idx="371">
                  <c:v>150.5625</c:v>
                </c:pt>
                <c:pt idx="372">
                  <c:v>261.04166666666703</c:v>
                </c:pt>
                <c:pt idx="373">
                  <c:v>172.208333333333</c:v>
                </c:pt>
                <c:pt idx="374">
                  <c:v>126.458333333333</c:v>
                </c:pt>
                <c:pt idx="375">
                  <c:v>108.375</c:v>
                </c:pt>
                <c:pt idx="376">
                  <c:v>99.733333333333306</c:v>
                </c:pt>
                <c:pt idx="377">
                  <c:v>94.262500000000003</c:v>
                </c:pt>
                <c:pt idx="378">
                  <c:v>90.991666666666703</c:v>
                </c:pt>
                <c:pt idx="379">
                  <c:v>89.8</c:v>
                </c:pt>
                <c:pt idx="380">
                  <c:v>88.825000000000003</c:v>
                </c:pt>
                <c:pt idx="381">
                  <c:v>88.933333333333294</c:v>
                </c:pt>
                <c:pt idx="382">
                  <c:v>101.35</c:v>
                </c:pt>
                <c:pt idx="383">
                  <c:v>94.004166666666706</c:v>
                </c:pt>
                <c:pt idx="384">
                  <c:v>87.9583333333333</c:v>
                </c:pt>
                <c:pt idx="385">
                  <c:v>89.0416666666667</c:v>
                </c:pt>
                <c:pt idx="386">
                  <c:v>82.112499999999997</c:v>
                </c:pt>
                <c:pt idx="387">
                  <c:v>74.8</c:v>
                </c:pt>
                <c:pt idx="388">
                  <c:v>71.099999999999994</c:v>
                </c:pt>
                <c:pt idx="389">
                  <c:v>69.900000000000006</c:v>
                </c:pt>
                <c:pt idx="390">
                  <c:v>69.900000000000006</c:v>
                </c:pt>
                <c:pt idx="391">
                  <c:v>69.133333333333297</c:v>
                </c:pt>
                <c:pt idx="392">
                  <c:v>67.599999999999994</c:v>
                </c:pt>
                <c:pt idx="393">
                  <c:v>66.929166666666703</c:v>
                </c:pt>
                <c:pt idx="394">
                  <c:v>73.7083333333333</c:v>
                </c:pt>
                <c:pt idx="395">
                  <c:v>101.6875</c:v>
                </c:pt>
                <c:pt idx="396">
                  <c:v>101.145833333333</c:v>
                </c:pt>
                <c:pt idx="397">
                  <c:v>87.858333333333306</c:v>
                </c:pt>
                <c:pt idx="398">
                  <c:v>81.891666666666694</c:v>
                </c:pt>
                <c:pt idx="399">
                  <c:v>81.266666666666694</c:v>
                </c:pt>
                <c:pt idx="400">
                  <c:v>80.954166666666694</c:v>
                </c:pt>
                <c:pt idx="401">
                  <c:v>75.5</c:v>
                </c:pt>
                <c:pt idx="402">
                  <c:v>72.3</c:v>
                </c:pt>
                <c:pt idx="403">
                  <c:v>72.3</c:v>
                </c:pt>
                <c:pt idx="404">
                  <c:v>70.400000000000006</c:v>
                </c:pt>
                <c:pt idx="405">
                  <c:v>69.900000000000006</c:v>
                </c:pt>
                <c:pt idx="406">
                  <c:v>68.558333333333294</c:v>
                </c:pt>
                <c:pt idx="407">
                  <c:v>64.341666666666697</c:v>
                </c:pt>
                <c:pt idx="408">
                  <c:v>63.670833333333299</c:v>
                </c:pt>
                <c:pt idx="409">
                  <c:v>121.104166666667</c:v>
                </c:pt>
                <c:pt idx="410">
                  <c:v>184.375</c:v>
                </c:pt>
                <c:pt idx="411">
                  <c:v>135.916666666667</c:v>
                </c:pt>
                <c:pt idx="412">
                  <c:v>134.416666666667</c:v>
                </c:pt>
                <c:pt idx="413">
                  <c:v>309.20833333333297</c:v>
                </c:pt>
                <c:pt idx="414">
                  <c:v>249.333333333333</c:v>
                </c:pt>
                <c:pt idx="415">
                  <c:v>188.625</c:v>
                </c:pt>
                <c:pt idx="416">
                  <c:v>191.541666666667</c:v>
                </c:pt>
                <c:pt idx="417">
                  <c:v>243.375</c:v>
                </c:pt>
                <c:pt idx="418">
                  <c:v>271.29166666666703</c:v>
                </c:pt>
                <c:pt idx="419">
                  <c:v>430.58333333333297</c:v>
                </c:pt>
                <c:pt idx="420">
                  <c:v>287.375</c:v>
                </c:pt>
                <c:pt idx="421">
                  <c:v>380.91666666666703</c:v>
                </c:pt>
                <c:pt idx="422">
                  <c:v>698.04166666666697</c:v>
                </c:pt>
                <c:pt idx="423">
                  <c:v>570.20833333333303</c:v>
                </c:pt>
                <c:pt idx="424">
                  <c:v>512.33333333333303</c:v>
                </c:pt>
                <c:pt idx="425">
                  <c:v>606.54166666666697</c:v>
                </c:pt>
                <c:pt idx="426">
                  <c:v>1105.2083333333301</c:v>
                </c:pt>
                <c:pt idx="427">
                  <c:v>948.92</c:v>
                </c:pt>
                <c:pt idx="428">
                  <c:v>669.58333333333303</c:v>
                </c:pt>
                <c:pt idx="429">
                  <c:v>525.5</c:v>
                </c:pt>
                <c:pt idx="430">
                  <c:v>438.375</c:v>
                </c:pt>
                <c:pt idx="431">
                  <c:v>391.375</c:v>
                </c:pt>
                <c:pt idx="432">
                  <c:v>729.41666666666697</c:v>
                </c:pt>
                <c:pt idx="433">
                  <c:v>1009.70833333333</c:v>
                </c:pt>
                <c:pt idx="434">
                  <c:v>2362.0833333333298</c:v>
                </c:pt>
                <c:pt idx="435">
                  <c:v>2486.25</c:v>
                </c:pt>
                <c:pt idx="436">
                  <c:v>2587.5</c:v>
                </c:pt>
                <c:pt idx="437">
                  <c:v>2214.1666666666702</c:v>
                </c:pt>
                <c:pt idx="438">
                  <c:v>2318.3333333333298</c:v>
                </c:pt>
                <c:pt idx="439">
                  <c:v>2185.4166666666702</c:v>
                </c:pt>
                <c:pt idx="440">
                  <c:v>1891.6666666666699</c:v>
                </c:pt>
                <c:pt idx="441">
                  <c:v>1577.5</c:v>
                </c:pt>
                <c:pt idx="442">
                  <c:v>1718.3333333333301</c:v>
                </c:pt>
                <c:pt idx="443">
                  <c:v>4192.5</c:v>
                </c:pt>
                <c:pt idx="444">
                  <c:v>3419.5833333333298</c:v>
                </c:pt>
                <c:pt idx="445">
                  <c:v>3162.5</c:v>
                </c:pt>
                <c:pt idx="446">
                  <c:v>3759.5833333333298</c:v>
                </c:pt>
                <c:pt idx="447">
                  <c:v>3524.5833333333298</c:v>
                </c:pt>
                <c:pt idx="448">
                  <c:v>4770</c:v>
                </c:pt>
                <c:pt idx="449">
                  <c:v>3888.3333333333298</c:v>
                </c:pt>
                <c:pt idx="450">
                  <c:v>2827.0833333333298</c:v>
                </c:pt>
                <c:pt idx="451">
                  <c:v>2181.6666666666702</c:v>
                </c:pt>
                <c:pt idx="452">
                  <c:v>2000.4166666666699</c:v>
                </c:pt>
                <c:pt idx="453">
                  <c:v>2398.75</c:v>
                </c:pt>
                <c:pt idx="454">
                  <c:v>2086.6666666666702</c:v>
                </c:pt>
                <c:pt idx="455">
                  <c:v>1800.8333333333301</c:v>
                </c:pt>
                <c:pt idx="456">
                  <c:v>1554.1666666666699</c:v>
                </c:pt>
                <c:pt idx="457">
                  <c:v>1356.6666666666699</c:v>
                </c:pt>
                <c:pt idx="458">
                  <c:v>1195.4166666666699</c:v>
                </c:pt>
                <c:pt idx="459">
                  <c:v>1060</c:v>
                </c:pt>
                <c:pt idx="460">
                  <c:v>952.5</c:v>
                </c:pt>
                <c:pt idx="461">
                  <c:v>865.54166666666697</c:v>
                </c:pt>
                <c:pt idx="462">
                  <c:v>794.83333333333303</c:v>
                </c:pt>
                <c:pt idx="463">
                  <c:v>727.75</c:v>
                </c:pt>
                <c:pt idx="464">
                  <c:v>670.79166666666697</c:v>
                </c:pt>
                <c:pt idx="465">
                  <c:v>640.125</c:v>
                </c:pt>
                <c:pt idx="466">
                  <c:v>626.70833333333303</c:v>
                </c:pt>
                <c:pt idx="467">
                  <c:v>595.95833333333303</c:v>
                </c:pt>
                <c:pt idx="468">
                  <c:v>569.83333333333303</c:v>
                </c:pt>
                <c:pt idx="469">
                  <c:v>571.95833333333303</c:v>
                </c:pt>
                <c:pt idx="470">
                  <c:v>605.95833333333303</c:v>
                </c:pt>
                <c:pt idx="471">
                  <c:v>3158.125</c:v>
                </c:pt>
                <c:pt idx="472">
                  <c:v>5406.6666666666697</c:v>
                </c:pt>
                <c:pt idx="473">
                  <c:v>4007.9166666666702</c:v>
                </c:pt>
                <c:pt idx="474">
                  <c:v>2879.1666666666702</c:v>
                </c:pt>
                <c:pt idx="475">
                  <c:v>2288.3333333333298</c:v>
                </c:pt>
                <c:pt idx="476">
                  <c:v>2011.25</c:v>
                </c:pt>
                <c:pt idx="477">
                  <c:v>3734.5833333333298</c:v>
                </c:pt>
                <c:pt idx="478">
                  <c:v>3678.3333333333298</c:v>
                </c:pt>
                <c:pt idx="479">
                  <c:v>2842.5</c:v>
                </c:pt>
                <c:pt idx="480">
                  <c:v>2314.5833333333298</c:v>
                </c:pt>
                <c:pt idx="481">
                  <c:v>1939.1666666666699</c:v>
                </c:pt>
                <c:pt idx="482">
                  <c:v>1656.25</c:v>
                </c:pt>
                <c:pt idx="483">
                  <c:v>1440.4166666666699</c:v>
                </c:pt>
                <c:pt idx="484">
                  <c:v>1272.9166666666699</c:v>
                </c:pt>
                <c:pt idx="485">
                  <c:v>1166.6666666666699</c:v>
                </c:pt>
                <c:pt idx="486">
                  <c:v>1508.75</c:v>
                </c:pt>
                <c:pt idx="487">
                  <c:v>3208.3333333333298</c:v>
                </c:pt>
                <c:pt idx="488">
                  <c:v>7453.3333333333303</c:v>
                </c:pt>
                <c:pt idx="489">
                  <c:v>7412.5</c:v>
                </c:pt>
                <c:pt idx="490">
                  <c:v>4975.8333333333303</c:v>
                </c:pt>
                <c:pt idx="491">
                  <c:v>4160.4166666666697</c:v>
                </c:pt>
                <c:pt idx="492">
                  <c:v>6265.8333333333303</c:v>
                </c:pt>
                <c:pt idx="493">
                  <c:v>6708.3333333333303</c:v>
                </c:pt>
                <c:pt idx="494">
                  <c:v>4975</c:v>
                </c:pt>
                <c:pt idx="495">
                  <c:v>3816.25</c:v>
                </c:pt>
                <c:pt idx="496">
                  <c:v>3742.0833333333298</c:v>
                </c:pt>
                <c:pt idx="497">
                  <c:v>3089.1666666666702</c:v>
                </c:pt>
                <c:pt idx="498">
                  <c:v>2587.5</c:v>
                </c:pt>
                <c:pt idx="499">
                  <c:v>3215.8333333333298</c:v>
                </c:pt>
                <c:pt idx="500">
                  <c:v>4315.8333333333303</c:v>
                </c:pt>
                <c:pt idx="501">
                  <c:v>4617.0833333333303</c:v>
                </c:pt>
                <c:pt idx="502">
                  <c:v>4230.8333333333303</c:v>
                </c:pt>
                <c:pt idx="503">
                  <c:v>5369.1666666666697</c:v>
                </c:pt>
                <c:pt idx="504">
                  <c:v>4617.5</c:v>
                </c:pt>
                <c:pt idx="505">
                  <c:v>4693.75</c:v>
                </c:pt>
                <c:pt idx="506">
                  <c:v>3885.8333333333298</c:v>
                </c:pt>
                <c:pt idx="507">
                  <c:v>3039.1666666666702</c:v>
                </c:pt>
                <c:pt idx="508">
                  <c:v>2457.0833333333298</c:v>
                </c:pt>
                <c:pt idx="509">
                  <c:v>2045</c:v>
                </c:pt>
                <c:pt idx="510">
                  <c:v>1736.25</c:v>
                </c:pt>
                <c:pt idx="511">
                  <c:v>1635.4166666666699</c:v>
                </c:pt>
                <c:pt idx="512">
                  <c:v>2296.6666666666702</c:v>
                </c:pt>
                <c:pt idx="513">
                  <c:v>1985.4166666666699</c:v>
                </c:pt>
                <c:pt idx="514">
                  <c:v>1720.4166666666699</c:v>
                </c:pt>
                <c:pt idx="515">
                  <c:v>1519.5833333333301</c:v>
                </c:pt>
                <c:pt idx="516">
                  <c:v>1359.5833333333301</c:v>
                </c:pt>
                <c:pt idx="517">
                  <c:v>1280</c:v>
                </c:pt>
                <c:pt idx="518">
                  <c:v>1201.6666666666699</c:v>
                </c:pt>
                <c:pt idx="519">
                  <c:v>1152.5</c:v>
                </c:pt>
                <c:pt idx="520">
                  <c:v>1226.25</c:v>
                </c:pt>
                <c:pt idx="521">
                  <c:v>1220</c:v>
                </c:pt>
                <c:pt idx="522">
                  <c:v>1494.5833333333301</c:v>
                </c:pt>
                <c:pt idx="523">
                  <c:v>1621.6666666666699</c:v>
                </c:pt>
                <c:pt idx="524">
                  <c:v>1536.25</c:v>
                </c:pt>
                <c:pt idx="525">
                  <c:v>1442.0833333333301</c:v>
                </c:pt>
                <c:pt idx="526">
                  <c:v>1300</c:v>
                </c:pt>
                <c:pt idx="527">
                  <c:v>1194.1666666666699</c:v>
                </c:pt>
                <c:pt idx="528">
                  <c:v>1157.0833333333301</c:v>
                </c:pt>
                <c:pt idx="529">
                  <c:v>1625</c:v>
                </c:pt>
                <c:pt idx="530">
                  <c:v>2610.8333333333298</c:v>
                </c:pt>
                <c:pt idx="531">
                  <c:v>2638.75</c:v>
                </c:pt>
                <c:pt idx="532">
                  <c:v>2458.3333333333298</c:v>
                </c:pt>
                <c:pt idx="533">
                  <c:v>2122.9166666666702</c:v>
                </c:pt>
                <c:pt idx="534">
                  <c:v>2054.1666666666702</c:v>
                </c:pt>
                <c:pt idx="535">
                  <c:v>1808.3333333333301</c:v>
                </c:pt>
                <c:pt idx="536">
                  <c:v>1620.4166666666699</c:v>
                </c:pt>
                <c:pt idx="537">
                  <c:v>1447.9166666666699</c:v>
                </c:pt>
                <c:pt idx="538">
                  <c:v>1299.5833333333301</c:v>
                </c:pt>
                <c:pt idx="539">
                  <c:v>1169.5833333333301</c:v>
                </c:pt>
                <c:pt idx="540">
                  <c:v>1060.8333333333301</c:v>
                </c:pt>
                <c:pt idx="541">
                  <c:v>1042.7083333333301</c:v>
                </c:pt>
                <c:pt idx="542">
                  <c:v>1483.3333333333301</c:v>
                </c:pt>
                <c:pt idx="543">
                  <c:v>1624.5833333333301</c:v>
                </c:pt>
                <c:pt idx="544">
                  <c:v>2415</c:v>
                </c:pt>
                <c:pt idx="545">
                  <c:v>3105.4166666666702</c:v>
                </c:pt>
                <c:pt idx="546">
                  <c:v>2604.5833333333298</c:v>
                </c:pt>
                <c:pt idx="547">
                  <c:v>2132.5</c:v>
                </c:pt>
                <c:pt idx="548">
                  <c:v>1807.0833333333301</c:v>
                </c:pt>
                <c:pt idx="549">
                  <c:v>1567.0833333333301</c:v>
                </c:pt>
                <c:pt idx="550">
                  <c:v>1374.1666666666699</c:v>
                </c:pt>
                <c:pt idx="551">
                  <c:v>1221.25</c:v>
                </c:pt>
                <c:pt idx="552">
                  <c:v>1095.8333333333301</c:v>
                </c:pt>
                <c:pt idx="553">
                  <c:v>1002.33333333333</c:v>
                </c:pt>
                <c:pt idx="554">
                  <c:v>946.16666666666697</c:v>
                </c:pt>
                <c:pt idx="555">
                  <c:v>861.70833333333303</c:v>
                </c:pt>
                <c:pt idx="556">
                  <c:v>871.375</c:v>
                </c:pt>
                <c:pt idx="557">
                  <c:v>1048.7916666666699</c:v>
                </c:pt>
                <c:pt idx="558">
                  <c:v>3673.3333333333298</c:v>
                </c:pt>
                <c:pt idx="559">
                  <c:v>3200</c:v>
                </c:pt>
                <c:pt idx="560">
                  <c:v>2420.8695652173901</c:v>
                </c:pt>
                <c:pt idx="561">
                  <c:v>1993.3333333333301</c:v>
                </c:pt>
                <c:pt idx="562">
                  <c:v>1701.6666666666699</c:v>
                </c:pt>
                <c:pt idx="563">
                  <c:v>1526.6666666666699</c:v>
                </c:pt>
                <c:pt idx="564">
                  <c:v>1326.25</c:v>
                </c:pt>
                <c:pt idx="565">
                  <c:v>1183.3333333333301</c:v>
                </c:pt>
                <c:pt idx="566">
                  <c:v>1071.25</c:v>
                </c:pt>
                <c:pt idx="567">
                  <c:v>1186.6666666666699</c:v>
                </c:pt>
                <c:pt idx="568">
                  <c:v>1257.0833333333301</c:v>
                </c:pt>
                <c:pt idx="569">
                  <c:v>1165.4166666666699</c:v>
                </c:pt>
                <c:pt idx="570">
                  <c:v>1072.0833333333301</c:v>
                </c:pt>
                <c:pt idx="571">
                  <c:v>1344.5833333333301</c:v>
                </c:pt>
                <c:pt idx="572">
                  <c:v>3058.3333333333298</c:v>
                </c:pt>
                <c:pt idx="573">
                  <c:v>2712.5</c:v>
                </c:pt>
                <c:pt idx="574">
                  <c:v>2562.5</c:v>
                </c:pt>
                <c:pt idx="575">
                  <c:v>5003.3333333333303</c:v>
                </c:pt>
                <c:pt idx="576">
                  <c:v>5753.75</c:v>
                </c:pt>
                <c:pt idx="577">
                  <c:v>4557.0833333333303</c:v>
                </c:pt>
                <c:pt idx="578">
                  <c:v>3479.1666666666702</c:v>
                </c:pt>
                <c:pt idx="579">
                  <c:v>3273.75</c:v>
                </c:pt>
                <c:pt idx="580">
                  <c:v>3480</c:v>
                </c:pt>
                <c:pt idx="581">
                  <c:v>3443.3333333333298</c:v>
                </c:pt>
                <c:pt idx="582">
                  <c:v>3209.5833333333298</c:v>
                </c:pt>
                <c:pt idx="583">
                  <c:v>3570</c:v>
                </c:pt>
                <c:pt idx="584">
                  <c:v>3328.75</c:v>
                </c:pt>
                <c:pt idx="585">
                  <c:v>3095</c:v>
                </c:pt>
                <c:pt idx="586">
                  <c:v>2605.8333333333298</c:v>
                </c:pt>
                <c:pt idx="587">
                  <c:v>2250.8333333333298</c:v>
                </c:pt>
                <c:pt idx="588">
                  <c:v>2085.4166666666702</c:v>
                </c:pt>
                <c:pt idx="589">
                  <c:v>1962.9166666666699</c:v>
                </c:pt>
                <c:pt idx="590">
                  <c:v>1847.5</c:v>
                </c:pt>
                <c:pt idx="591">
                  <c:v>1660</c:v>
                </c:pt>
                <c:pt idx="592">
                  <c:v>1540.4166666666699</c:v>
                </c:pt>
                <c:pt idx="593">
                  <c:v>1397.0833333333301</c:v>
                </c:pt>
                <c:pt idx="594">
                  <c:v>1310.8333333333301</c:v>
                </c:pt>
                <c:pt idx="595">
                  <c:v>1251.25</c:v>
                </c:pt>
                <c:pt idx="596">
                  <c:v>1175.4166666666699</c:v>
                </c:pt>
                <c:pt idx="597">
                  <c:v>1148.75</c:v>
                </c:pt>
                <c:pt idx="598">
                  <c:v>1057.5</c:v>
                </c:pt>
                <c:pt idx="599">
                  <c:v>960.375</c:v>
                </c:pt>
                <c:pt idx="600">
                  <c:v>881.95833333333303</c:v>
                </c:pt>
                <c:pt idx="601">
                  <c:v>865.20833333333303</c:v>
                </c:pt>
                <c:pt idx="602">
                  <c:v>815.25</c:v>
                </c:pt>
                <c:pt idx="603">
                  <c:v>803.29166666666697</c:v>
                </c:pt>
                <c:pt idx="604">
                  <c:v>2421.6666666666702</c:v>
                </c:pt>
                <c:pt idx="605">
                  <c:v>2573.3333333333298</c:v>
                </c:pt>
                <c:pt idx="606">
                  <c:v>2596.25</c:v>
                </c:pt>
                <c:pt idx="607">
                  <c:v>2272.9166666666702</c:v>
                </c:pt>
                <c:pt idx="608">
                  <c:v>1961.25</c:v>
                </c:pt>
                <c:pt idx="609">
                  <c:v>1703.3333333333301</c:v>
                </c:pt>
                <c:pt idx="610">
                  <c:v>2032.0833333333301</c:v>
                </c:pt>
                <c:pt idx="611">
                  <c:v>2011.25</c:v>
                </c:pt>
                <c:pt idx="612">
                  <c:v>1812.5</c:v>
                </c:pt>
                <c:pt idx="613">
                  <c:v>1590</c:v>
                </c:pt>
                <c:pt idx="614">
                  <c:v>1410.4166666666699</c:v>
                </c:pt>
                <c:pt idx="615">
                  <c:v>1263.75</c:v>
                </c:pt>
                <c:pt idx="616">
                  <c:v>1143.3333333333301</c:v>
                </c:pt>
                <c:pt idx="617">
                  <c:v>1067.0833333333301</c:v>
                </c:pt>
                <c:pt idx="618">
                  <c:v>960.79166666666697</c:v>
                </c:pt>
                <c:pt idx="619">
                  <c:v>882</c:v>
                </c:pt>
                <c:pt idx="620">
                  <c:v>813.08333333333303</c:v>
                </c:pt>
                <c:pt idx="621">
                  <c:v>755.125</c:v>
                </c:pt>
                <c:pt idx="622">
                  <c:v>704.25</c:v>
                </c:pt>
                <c:pt idx="623">
                  <c:v>661.95833333333303</c:v>
                </c:pt>
                <c:pt idx="624">
                  <c:v>623</c:v>
                </c:pt>
                <c:pt idx="625">
                  <c:v>620.95833333333303</c:v>
                </c:pt>
                <c:pt idx="626">
                  <c:v>624.5</c:v>
                </c:pt>
                <c:pt idx="627">
                  <c:v>726.25</c:v>
                </c:pt>
                <c:pt idx="628">
                  <c:v>823.83333333333303</c:v>
                </c:pt>
                <c:pt idx="629">
                  <c:v>895.16666666666697</c:v>
                </c:pt>
                <c:pt idx="630">
                  <c:v>817.54166666666697</c:v>
                </c:pt>
                <c:pt idx="631">
                  <c:v>770.20833333333303</c:v>
                </c:pt>
                <c:pt idx="632">
                  <c:v>815.875</c:v>
                </c:pt>
                <c:pt idx="633">
                  <c:v>966.79166666666697</c:v>
                </c:pt>
                <c:pt idx="634">
                  <c:v>949.20833333333303</c:v>
                </c:pt>
                <c:pt idx="635">
                  <c:v>901.375</c:v>
                </c:pt>
                <c:pt idx="636">
                  <c:v>849.54166666666697</c:v>
                </c:pt>
                <c:pt idx="637">
                  <c:v>787.91666666666697</c:v>
                </c:pt>
                <c:pt idx="638">
                  <c:v>805.375</c:v>
                </c:pt>
                <c:pt idx="639">
                  <c:v>760.04166666666697</c:v>
                </c:pt>
                <c:pt idx="640">
                  <c:v>3220.7916666666702</c:v>
                </c:pt>
                <c:pt idx="641">
                  <c:v>3947.5</c:v>
                </c:pt>
                <c:pt idx="642">
                  <c:v>3670</c:v>
                </c:pt>
                <c:pt idx="643">
                  <c:v>3105.8333333333298</c:v>
                </c:pt>
                <c:pt idx="644">
                  <c:v>2504.5833333333298</c:v>
                </c:pt>
                <c:pt idx="645">
                  <c:v>2134.1666666666702</c:v>
                </c:pt>
                <c:pt idx="646">
                  <c:v>1756.6666666666699</c:v>
                </c:pt>
                <c:pt idx="647">
                  <c:v>1772.5</c:v>
                </c:pt>
                <c:pt idx="648">
                  <c:v>2024.1666666666699</c:v>
                </c:pt>
                <c:pt idx="649">
                  <c:v>1904.5833333333301</c:v>
                </c:pt>
                <c:pt idx="650">
                  <c:v>1708.75</c:v>
                </c:pt>
                <c:pt idx="651">
                  <c:v>1492.5</c:v>
                </c:pt>
                <c:pt idx="652">
                  <c:v>1307.0833333333301</c:v>
                </c:pt>
                <c:pt idx="653">
                  <c:v>1171.25</c:v>
                </c:pt>
                <c:pt idx="654">
                  <c:v>1072.5</c:v>
                </c:pt>
                <c:pt idx="655">
                  <c:v>995.58333333333303</c:v>
                </c:pt>
                <c:pt idx="656">
                  <c:v>902.25</c:v>
                </c:pt>
                <c:pt idx="657">
                  <c:v>826.73913043478296</c:v>
                </c:pt>
                <c:pt idx="658">
                  <c:v>782.375</c:v>
                </c:pt>
                <c:pt idx="659">
                  <c:v>731.04166666666697</c:v>
                </c:pt>
                <c:pt idx="660">
                  <c:v>676.04166666666697</c:v>
                </c:pt>
                <c:pt idx="661">
                  <c:v>632.58333333333303</c:v>
                </c:pt>
                <c:pt idx="662">
                  <c:v>592.91666666666697</c:v>
                </c:pt>
                <c:pt idx="663">
                  <c:v>556.33333333333303</c:v>
                </c:pt>
                <c:pt idx="664">
                  <c:v>529.66666666666697</c:v>
                </c:pt>
                <c:pt idx="665">
                  <c:v>500.875</c:v>
                </c:pt>
                <c:pt idx="666">
                  <c:v>478.75</c:v>
                </c:pt>
                <c:pt idx="667">
                  <c:v>460.20833333333297</c:v>
                </c:pt>
                <c:pt idx="668">
                  <c:v>435</c:v>
                </c:pt>
                <c:pt idx="669">
                  <c:v>417.70833333333297</c:v>
                </c:pt>
                <c:pt idx="670">
                  <c:v>482.83333333333297</c:v>
                </c:pt>
                <c:pt idx="671">
                  <c:v>441.25</c:v>
                </c:pt>
                <c:pt idx="672">
                  <c:v>395.70833333333297</c:v>
                </c:pt>
                <c:pt idx="673">
                  <c:v>374.45833333333297</c:v>
                </c:pt>
                <c:pt idx="674">
                  <c:v>357.66666666666703</c:v>
                </c:pt>
                <c:pt idx="675">
                  <c:v>333.33333333333297</c:v>
                </c:pt>
                <c:pt idx="676">
                  <c:v>314.875</c:v>
                </c:pt>
                <c:pt idx="677">
                  <c:v>305.125</c:v>
                </c:pt>
                <c:pt idx="678">
                  <c:v>291.375</c:v>
                </c:pt>
                <c:pt idx="679">
                  <c:v>284.33333333333297</c:v>
                </c:pt>
                <c:pt idx="680">
                  <c:v>277.16666666666703</c:v>
                </c:pt>
                <c:pt idx="681">
                  <c:v>271.5</c:v>
                </c:pt>
                <c:pt idx="682">
                  <c:v>264.5</c:v>
                </c:pt>
                <c:pt idx="683">
                  <c:v>256.33333333333297</c:v>
                </c:pt>
                <c:pt idx="684">
                  <c:v>247.833333333333</c:v>
                </c:pt>
                <c:pt idx="685">
                  <c:v>240.833333333333</c:v>
                </c:pt>
                <c:pt idx="686">
                  <c:v>236.666666666667</c:v>
                </c:pt>
                <c:pt idx="687">
                  <c:v>232.666666666667</c:v>
                </c:pt>
                <c:pt idx="688">
                  <c:v>226.125</c:v>
                </c:pt>
                <c:pt idx="689">
                  <c:v>220.5</c:v>
                </c:pt>
                <c:pt idx="690">
                  <c:v>213.625</c:v>
                </c:pt>
                <c:pt idx="691">
                  <c:v>206.833333333333</c:v>
                </c:pt>
                <c:pt idx="692">
                  <c:v>199.958333333333</c:v>
                </c:pt>
                <c:pt idx="693">
                  <c:v>191.75</c:v>
                </c:pt>
                <c:pt idx="694">
                  <c:v>186.125</c:v>
                </c:pt>
                <c:pt idx="695">
                  <c:v>181.333333333333</c:v>
                </c:pt>
                <c:pt idx="696">
                  <c:v>176.708333333333</c:v>
                </c:pt>
                <c:pt idx="697">
                  <c:v>174.666666666667</c:v>
                </c:pt>
                <c:pt idx="698">
                  <c:v>169.166666666667</c:v>
                </c:pt>
                <c:pt idx="699">
                  <c:v>167</c:v>
                </c:pt>
                <c:pt idx="700">
                  <c:v>167</c:v>
                </c:pt>
                <c:pt idx="701">
                  <c:v>164</c:v>
                </c:pt>
                <c:pt idx="702">
                  <c:v>159.375</c:v>
                </c:pt>
                <c:pt idx="703">
                  <c:v>155.333333333333</c:v>
                </c:pt>
                <c:pt idx="704">
                  <c:v>151.875</c:v>
                </c:pt>
                <c:pt idx="705">
                  <c:v>147.375</c:v>
                </c:pt>
                <c:pt idx="706">
                  <c:v>143.25</c:v>
                </c:pt>
                <c:pt idx="707">
                  <c:v>140</c:v>
                </c:pt>
                <c:pt idx="708">
                  <c:v>136.25</c:v>
                </c:pt>
                <c:pt idx="709">
                  <c:v>135</c:v>
                </c:pt>
                <c:pt idx="710">
                  <c:v>135.375</c:v>
                </c:pt>
                <c:pt idx="711">
                  <c:v>132.625</c:v>
                </c:pt>
                <c:pt idx="712">
                  <c:v>125.625</c:v>
                </c:pt>
                <c:pt idx="713">
                  <c:v>119</c:v>
                </c:pt>
                <c:pt idx="714">
                  <c:v>111.791666666667</c:v>
                </c:pt>
                <c:pt idx="715">
                  <c:v>109</c:v>
                </c:pt>
                <c:pt idx="716">
                  <c:v>107.375</c:v>
                </c:pt>
                <c:pt idx="717">
                  <c:v>108.5</c:v>
                </c:pt>
                <c:pt idx="718">
                  <c:v>107</c:v>
                </c:pt>
                <c:pt idx="719">
                  <c:v>104.875</c:v>
                </c:pt>
                <c:pt idx="720">
                  <c:v>101.625</c:v>
                </c:pt>
                <c:pt idx="721">
                  <c:v>99.329166666666694</c:v>
                </c:pt>
                <c:pt idx="722">
                  <c:v>97.7</c:v>
                </c:pt>
                <c:pt idx="723">
                  <c:v>94.6</c:v>
                </c:pt>
                <c:pt idx="724">
                  <c:v>89.8</c:v>
                </c:pt>
                <c:pt idx="725">
                  <c:v>85.920833333333306</c:v>
                </c:pt>
                <c:pt idx="726">
                  <c:v>82.1</c:v>
                </c:pt>
                <c:pt idx="727">
                  <c:v>79.704166666666694</c:v>
                </c:pt>
                <c:pt idx="728">
                  <c:v>79.599999999999994</c:v>
                </c:pt>
                <c:pt idx="729">
                  <c:v>96.866666666666703</c:v>
                </c:pt>
                <c:pt idx="730">
                  <c:v>108.333333333333</c:v>
                </c:pt>
                <c:pt idx="731">
                  <c:v>323.16666666666703</c:v>
                </c:pt>
                <c:pt idx="732">
                  <c:v>219.541666666667</c:v>
                </c:pt>
                <c:pt idx="733">
                  <c:v>135.5</c:v>
                </c:pt>
                <c:pt idx="734">
                  <c:v>111.5</c:v>
                </c:pt>
                <c:pt idx="735">
                  <c:v>99.9166666666667</c:v>
                </c:pt>
                <c:pt idx="736">
                  <c:v>95.674999999999997</c:v>
                </c:pt>
                <c:pt idx="737">
                  <c:v>95.337500000000006</c:v>
                </c:pt>
                <c:pt idx="738">
                  <c:v>104.279166666667</c:v>
                </c:pt>
                <c:pt idx="739">
                  <c:v>100.625</c:v>
                </c:pt>
                <c:pt idx="740">
                  <c:v>97.533333333333303</c:v>
                </c:pt>
                <c:pt idx="741">
                  <c:v>92.941666666666706</c:v>
                </c:pt>
                <c:pt idx="742">
                  <c:v>88.5</c:v>
                </c:pt>
                <c:pt idx="743">
                  <c:v>85.683333333333294</c:v>
                </c:pt>
                <c:pt idx="744">
                  <c:v>83.662499999999994</c:v>
                </c:pt>
                <c:pt idx="745">
                  <c:v>89.391666666666694</c:v>
                </c:pt>
                <c:pt idx="746">
                  <c:v>252.541666666667</c:v>
                </c:pt>
                <c:pt idx="747">
                  <c:v>227.541666666667</c:v>
                </c:pt>
                <c:pt idx="748">
                  <c:v>234.375</c:v>
                </c:pt>
                <c:pt idx="749">
                  <c:v>510.78260869565202</c:v>
                </c:pt>
                <c:pt idx="750">
                  <c:v>1084.22727272727</c:v>
                </c:pt>
                <c:pt idx="751">
                  <c:v>639</c:v>
                </c:pt>
                <c:pt idx="752">
                  <c:v>423.83333333333297</c:v>
                </c:pt>
                <c:pt idx="753">
                  <c:v>330.625</c:v>
                </c:pt>
                <c:pt idx="754">
                  <c:v>298</c:v>
                </c:pt>
                <c:pt idx="755">
                  <c:v>256</c:v>
                </c:pt>
                <c:pt idx="756">
                  <c:v>257.625</c:v>
                </c:pt>
                <c:pt idx="757">
                  <c:v>354.16666666666703</c:v>
                </c:pt>
                <c:pt idx="758">
                  <c:v>288.5</c:v>
                </c:pt>
                <c:pt idx="759">
                  <c:v>259.16666666666703</c:v>
                </c:pt>
                <c:pt idx="760">
                  <c:v>238</c:v>
                </c:pt>
                <c:pt idx="761">
                  <c:v>221.166666666667</c:v>
                </c:pt>
                <c:pt idx="762">
                  <c:v>209.833333333333</c:v>
                </c:pt>
                <c:pt idx="763">
                  <c:v>198.333333333333</c:v>
                </c:pt>
                <c:pt idx="764">
                  <c:v>188.875</c:v>
                </c:pt>
                <c:pt idx="765">
                  <c:v>179.666666666667</c:v>
                </c:pt>
                <c:pt idx="766">
                  <c:v>170.166666666667</c:v>
                </c:pt>
                <c:pt idx="767">
                  <c:v>162.625</c:v>
                </c:pt>
                <c:pt idx="768">
                  <c:v>163.125</c:v>
                </c:pt>
                <c:pt idx="769">
                  <c:v>265.91666666666703</c:v>
                </c:pt>
                <c:pt idx="770">
                  <c:v>879.25</c:v>
                </c:pt>
                <c:pt idx="771">
                  <c:v>717.79166666666697</c:v>
                </c:pt>
                <c:pt idx="772">
                  <c:v>526.45833333333303</c:v>
                </c:pt>
                <c:pt idx="773">
                  <c:v>431.20833333333297</c:v>
                </c:pt>
                <c:pt idx="774">
                  <c:v>368.95833333333297</c:v>
                </c:pt>
                <c:pt idx="775">
                  <c:v>325.25</c:v>
                </c:pt>
                <c:pt idx="776">
                  <c:v>294.83333333333297</c:v>
                </c:pt>
                <c:pt idx="777">
                  <c:v>274</c:v>
                </c:pt>
                <c:pt idx="778">
                  <c:v>257.33333333333297</c:v>
                </c:pt>
                <c:pt idx="779">
                  <c:v>242.166666666667</c:v>
                </c:pt>
                <c:pt idx="780">
                  <c:v>228.708333333333</c:v>
                </c:pt>
                <c:pt idx="781">
                  <c:v>220.166666666667</c:v>
                </c:pt>
                <c:pt idx="782">
                  <c:v>234.875</c:v>
                </c:pt>
                <c:pt idx="783">
                  <c:v>237</c:v>
                </c:pt>
                <c:pt idx="784">
                  <c:v>1291.3333333333301</c:v>
                </c:pt>
                <c:pt idx="785">
                  <c:v>1815.8333333333301</c:v>
                </c:pt>
                <c:pt idx="786">
                  <c:v>2092.5</c:v>
                </c:pt>
                <c:pt idx="787">
                  <c:v>1855</c:v>
                </c:pt>
                <c:pt idx="788">
                  <c:v>1497.0833333333301</c:v>
                </c:pt>
                <c:pt idx="789">
                  <c:v>1210</c:v>
                </c:pt>
                <c:pt idx="790">
                  <c:v>1001.45833333333</c:v>
                </c:pt>
                <c:pt idx="791">
                  <c:v>1484.1666666666699</c:v>
                </c:pt>
                <c:pt idx="792">
                  <c:v>2257.0833333333298</c:v>
                </c:pt>
                <c:pt idx="793">
                  <c:v>5547.9166666666697</c:v>
                </c:pt>
                <c:pt idx="794">
                  <c:v>3016.25</c:v>
                </c:pt>
                <c:pt idx="795">
                  <c:v>2058.3333333333298</c:v>
                </c:pt>
                <c:pt idx="796">
                  <c:v>1577.5</c:v>
                </c:pt>
                <c:pt idx="797">
                  <c:v>1332.9166666666699</c:v>
                </c:pt>
                <c:pt idx="798">
                  <c:v>1971.6</c:v>
                </c:pt>
                <c:pt idx="799">
                  <c:v>1728.3333333333301</c:v>
                </c:pt>
                <c:pt idx="800">
                  <c:v>1902.5</c:v>
                </c:pt>
                <c:pt idx="801">
                  <c:v>3005</c:v>
                </c:pt>
                <c:pt idx="802">
                  <c:v>2550.8333333333298</c:v>
                </c:pt>
                <c:pt idx="803">
                  <c:v>2080</c:v>
                </c:pt>
                <c:pt idx="804">
                  <c:v>1732.5</c:v>
                </c:pt>
                <c:pt idx="805">
                  <c:v>1552.5</c:v>
                </c:pt>
                <c:pt idx="806">
                  <c:v>1391.6666666666699</c:v>
                </c:pt>
                <c:pt idx="807">
                  <c:v>1452.9166666666699</c:v>
                </c:pt>
                <c:pt idx="808">
                  <c:v>1573.75</c:v>
                </c:pt>
                <c:pt idx="809">
                  <c:v>4695</c:v>
                </c:pt>
                <c:pt idx="810">
                  <c:v>3887.9166666666702</c:v>
                </c:pt>
                <c:pt idx="811">
                  <c:v>3792.5</c:v>
                </c:pt>
                <c:pt idx="812">
                  <c:v>3121.25</c:v>
                </c:pt>
                <c:pt idx="813">
                  <c:v>2793.75</c:v>
                </c:pt>
                <c:pt idx="814">
                  <c:v>2813.3333333333298</c:v>
                </c:pt>
                <c:pt idx="815">
                  <c:v>2316.6666666666702</c:v>
                </c:pt>
                <c:pt idx="816">
                  <c:v>1952.5</c:v>
                </c:pt>
                <c:pt idx="817">
                  <c:v>2081.25</c:v>
                </c:pt>
                <c:pt idx="818">
                  <c:v>2548.75</c:v>
                </c:pt>
                <c:pt idx="819">
                  <c:v>2329.1666666666702</c:v>
                </c:pt>
                <c:pt idx="820">
                  <c:v>2057.9166666666702</c:v>
                </c:pt>
                <c:pt idx="821">
                  <c:v>4133.3333333333303</c:v>
                </c:pt>
                <c:pt idx="822">
                  <c:v>7460</c:v>
                </c:pt>
                <c:pt idx="823">
                  <c:v>4777.9166666666697</c:v>
                </c:pt>
                <c:pt idx="824">
                  <c:v>3341.6666666666702</c:v>
                </c:pt>
                <c:pt idx="825">
                  <c:v>2550.8333333333298</c:v>
                </c:pt>
                <c:pt idx="826">
                  <c:v>2056.25</c:v>
                </c:pt>
                <c:pt idx="827">
                  <c:v>1746.6666666666699</c:v>
                </c:pt>
                <c:pt idx="828">
                  <c:v>1571.6666666666699</c:v>
                </c:pt>
                <c:pt idx="829">
                  <c:v>2015.8333333333301</c:v>
                </c:pt>
                <c:pt idx="830">
                  <c:v>3781.25</c:v>
                </c:pt>
                <c:pt idx="831">
                  <c:v>5275</c:v>
                </c:pt>
                <c:pt idx="832">
                  <c:v>4978.75</c:v>
                </c:pt>
                <c:pt idx="833">
                  <c:v>6563.3333333333303</c:v>
                </c:pt>
                <c:pt idx="834">
                  <c:v>9498.75</c:v>
                </c:pt>
                <c:pt idx="835">
                  <c:v>7964.1666666666697</c:v>
                </c:pt>
                <c:pt idx="836">
                  <c:v>6147.5</c:v>
                </c:pt>
                <c:pt idx="837">
                  <c:v>4748.75</c:v>
                </c:pt>
                <c:pt idx="838">
                  <c:v>3645</c:v>
                </c:pt>
                <c:pt idx="839">
                  <c:v>3142.9166666666702</c:v>
                </c:pt>
                <c:pt idx="840">
                  <c:v>2730.4166666666702</c:v>
                </c:pt>
                <c:pt idx="841">
                  <c:v>2710.4166666666702</c:v>
                </c:pt>
                <c:pt idx="842">
                  <c:v>2644.5833333333298</c:v>
                </c:pt>
                <c:pt idx="843">
                  <c:v>2369.5833333333298</c:v>
                </c:pt>
                <c:pt idx="844">
                  <c:v>2064.1666666666702</c:v>
                </c:pt>
                <c:pt idx="845">
                  <c:v>1826.6666666666699</c:v>
                </c:pt>
                <c:pt idx="846">
                  <c:v>1829.1666666666699</c:v>
                </c:pt>
                <c:pt idx="847">
                  <c:v>1946.25</c:v>
                </c:pt>
                <c:pt idx="848">
                  <c:v>2414.1666666666702</c:v>
                </c:pt>
                <c:pt idx="849">
                  <c:v>9447.0833333333303</c:v>
                </c:pt>
                <c:pt idx="850">
                  <c:v>9351.6666666666697</c:v>
                </c:pt>
                <c:pt idx="851">
                  <c:v>5666.25</c:v>
                </c:pt>
                <c:pt idx="852">
                  <c:v>3891.25</c:v>
                </c:pt>
                <c:pt idx="853">
                  <c:v>2947.0833333333298</c:v>
                </c:pt>
                <c:pt idx="854">
                  <c:v>2352.5</c:v>
                </c:pt>
                <c:pt idx="855">
                  <c:v>1948.75</c:v>
                </c:pt>
                <c:pt idx="856">
                  <c:v>1662.0833333333301</c:v>
                </c:pt>
                <c:pt idx="857">
                  <c:v>1470.4166666666699</c:v>
                </c:pt>
                <c:pt idx="858">
                  <c:v>1332.5</c:v>
                </c:pt>
                <c:pt idx="859">
                  <c:v>1223.75</c:v>
                </c:pt>
                <c:pt idx="860">
                  <c:v>1212.0833333333301</c:v>
                </c:pt>
                <c:pt idx="861">
                  <c:v>1182.0833333333301</c:v>
                </c:pt>
                <c:pt idx="862">
                  <c:v>1113.75</c:v>
                </c:pt>
                <c:pt idx="863">
                  <c:v>1032.5</c:v>
                </c:pt>
                <c:pt idx="864">
                  <c:v>2733.75</c:v>
                </c:pt>
                <c:pt idx="865">
                  <c:v>7465.4166666666697</c:v>
                </c:pt>
                <c:pt idx="866">
                  <c:v>7266.25</c:v>
                </c:pt>
                <c:pt idx="867">
                  <c:v>7462.5</c:v>
                </c:pt>
                <c:pt idx="868">
                  <c:v>21970.833333333299</c:v>
                </c:pt>
                <c:pt idx="869">
                  <c:v>14973.333333333299</c:v>
                </c:pt>
                <c:pt idx="870">
                  <c:v>7632.9166666666697</c:v>
                </c:pt>
                <c:pt idx="871">
                  <c:v>5582.9166666666697</c:v>
                </c:pt>
                <c:pt idx="872">
                  <c:v>4113.75</c:v>
                </c:pt>
                <c:pt idx="873">
                  <c:v>3262.9166666666702</c:v>
                </c:pt>
                <c:pt idx="874">
                  <c:v>2653.3333333333298</c:v>
                </c:pt>
                <c:pt idx="875">
                  <c:v>2197.5</c:v>
                </c:pt>
                <c:pt idx="876">
                  <c:v>1880</c:v>
                </c:pt>
                <c:pt idx="877">
                  <c:v>1656.25</c:v>
                </c:pt>
                <c:pt idx="878">
                  <c:v>1460.8333333333301</c:v>
                </c:pt>
                <c:pt idx="879">
                  <c:v>1312.0833333333301</c:v>
                </c:pt>
                <c:pt idx="880">
                  <c:v>1209.5833333333301</c:v>
                </c:pt>
                <c:pt idx="881">
                  <c:v>1283.75</c:v>
                </c:pt>
                <c:pt idx="882">
                  <c:v>1128.3333333333301</c:v>
                </c:pt>
                <c:pt idx="883">
                  <c:v>1039.5833333333301</c:v>
                </c:pt>
                <c:pt idx="884">
                  <c:v>964.70833333333303</c:v>
                </c:pt>
                <c:pt idx="885">
                  <c:v>899.95833333333303</c:v>
                </c:pt>
                <c:pt idx="886">
                  <c:v>844.5</c:v>
                </c:pt>
                <c:pt idx="887">
                  <c:v>811.08333333333303</c:v>
                </c:pt>
                <c:pt idx="888">
                  <c:v>823.04166666666697</c:v>
                </c:pt>
                <c:pt idx="889">
                  <c:v>789.41666666666697</c:v>
                </c:pt>
                <c:pt idx="890">
                  <c:v>886.875</c:v>
                </c:pt>
                <c:pt idx="891">
                  <c:v>955.95833333333303</c:v>
                </c:pt>
                <c:pt idx="892">
                  <c:v>898.625</c:v>
                </c:pt>
                <c:pt idx="893">
                  <c:v>851.04166666666697</c:v>
                </c:pt>
                <c:pt idx="894">
                  <c:v>810.625</c:v>
                </c:pt>
                <c:pt idx="895">
                  <c:v>790.91666666666697</c:v>
                </c:pt>
                <c:pt idx="896">
                  <c:v>1186.2083333333301</c:v>
                </c:pt>
                <c:pt idx="897">
                  <c:v>1193.75</c:v>
                </c:pt>
                <c:pt idx="898">
                  <c:v>2229.5833333333298</c:v>
                </c:pt>
                <c:pt idx="899">
                  <c:v>2537.5</c:v>
                </c:pt>
                <c:pt idx="900">
                  <c:v>2330.4166666666702</c:v>
                </c:pt>
                <c:pt idx="901">
                  <c:v>2136.25</c:v>
                </c:pt>
                <c:pt idx="902">
                  <c:v>1910.4166666666699</c:v>
                </c:pt>
                <c:pt idx="903">
                  <c:v>1695.4166666666699</c:v>
                </c:pt>
                <c:pt idx="904">
                  <c:v>1533.3333333333301</c:v>
                </c:pt>
                <c:pt idx="905">
                  <c:v>1484.5833333333301</c:v>
                </c:pt>
                <c:pt idx="906">
                  <c:v>1464.1666666666699</c:v>
                </c:pt>
                <c:pt idx="907">
                  <c:v>1425.8333333333301</c:v>
                </c:pt>
                <c:pt idx="908">
                  <c:v>1297.9166666666699</c:v>
                </c:pt>
                <c:pt idx="909">
                  <c:v>1195</c:v>
                </c:pt>
                <c:pt idx="910">
                  <c:v>1214.5833333333301</c:v>
                </c:pt>
                <c:pt idx="911">
                  <c:v>2864.5833333333298</c:v>
                </c:pt>
                <c:pt idx="912">
                  <c:v>5958.3333333333303</c:v>
                </c:pt>
                <c:pt idx="913">
                  <c:v>6014.1666666666697</c:v>
                </c:pt>
                <c:pt idx="914">
                  <c:v>4605.4166666666697</c:v>
                </c:pt>
                <c:pt idx="915">
                  <c:v>3792.5</c:v>
                </c:pt>
                <c:pt idx="916">
                  <c:v>4167.0833333333303</c:v>
                </c:pt>
                <c:pt idx="917">
                  <c:v>3395.8333333333298</c:v>
                </c:pt>
                <c:pt idx="918">
                  <c:v>2727.0833333333298</c:v>
                </c:pt>
                <c:pt idx="919">
                  <c:v>2554.5833333333298</c:v>
                </c:pt>
                <c:pt idx="920">
                  <c:v>3515.4166666666702</c:v>
                </c:pt>
                <c:pt idx="921">
                  <c:v>7135.4166666666697</c:v>
                </c:pt>
                <c:pt idx="922">
                  <c:v>5171.6666666666697</c:v>
                </c:pt>
                <c:pt idx="923">
                  <c:v>3706.25</c:v>
                </c:pt>
                <c:pt idx="924">
                  <c:v>3265.6521739130399</c:v>
                </c:pt>
                <c:pt idx="925">
                  <c:v>3733.3333333333298</c:v>
                </c:pt>
                <c:pt idx="926">
                  <c:v>3988.75</c:v>
                </c:pt>
                <c:pt idx="927">
                  <c:v>4684.1666666666697</c:v>
                </c:pt>
                <c:pt idx="928">
                  <c:v>4724.1666666666697</c:v>
                </c:pt>
                <c:pt idx="929">
                  <c:v>3986.6666666666702</c:v>
                </c:pt>
                <c:pt idx="930">
                  <c:v>3257.0833333333298</c:v>
                </c:pt>
                <c:pt idx="931">
                  <c:v>2688.3333333333298</c:v>
                </c:pt>
                <c:pt idx="932">
                  <c:v>2342.0833333333298</c:v>
                </c:pt>
                <c:pt idx="933">
                  <c:v>2092.0833333333298</c:v>
                </c:pt>
                <c:pt idx="934">
                  <c:v>1887.0833333333301</c:v>
                </c:pt>
                <c:pt idx="935">
                  <c:v>1769.1666666666699</c:v>
                </c:pt>
                <c:pt idx="936">
                  <c:v>1642.5</c:v>
                </c:pt>
                <c:pt idx="937">
                  <c:v>1738.3333333333301</c:v>
                </c:pt>
                <c:pt idx="938">
                  <c:v>2505.8333333333298</c:v>
                </c:pt>
                <c:pt idx="939">
                  <c:v>3285</c:v>
                </c:pt>
                <c:pt idx="940">
                  <c:v>3725</c:v>
                </c:pt>
                <c:pt idx="941">
                  <c:v>6593.75</c:v>
                </c:pt>
                <c:pt idx="942">
                  <c:v>5767.5</c:v>
                </c:pt>
                <c:pt idx="943">
                  <c:v>4580.8333333333303</c:v>
                </c:pt>
                <c:pt idx="944">
                  <c:v>3755.8333333333298</c:v>
                </c:pt>
                <c:pt idx="945">
                  <c:v>3001.6666666666702</c:v>
                </c:pt>
                <c:pt idx="946">
                  <c:v>2723.3333333333298</c:v>
                </c:pt>
                <c:pt idx="947">
                  <c:v>3635</c:v>
                </c:pt>
                <c:pt idx="948">
                  <c:v>3543.75</c:v>
                </c:pt>
                <c:pt idx="949">
                  <c:v>3242.9166666666702</c:v>
                </c:pt>
                <c:pt idx="950">
                  <c:v>2777.9166666666702</c:v>
                </c:pt>
                <c:pt idx="951">
                  <c:v>2362.0833333333298</c:v>
                </c:pt>
                <c:pt idx="952">
                  <c:v>2119.1666666666702</c:v>
                </c:pt>
                <c:pt idx="953">
                  <c:v>2540.8333333333298</c:v>
                </c:pt>
                <c:pt idx="954">
                  <c:v>2264.1666666666702</c:v>
                </c:pt>
                <c:pt idx="955">
                  <c:v>2055</c:v>
                </c:pt>
                <c:pt idx="956">
                  <c:v>2436.6666666666702</c:v>
                </c:pt>
                <c:pt idx="957">
                  <c:v>4911.6666666666697</c:v>
                </c:pt>
                <c:pt idx="958">
                  <c:v>6807.5</c:v>
                </c:pt>
                <c:pt idx="959">
                  <c:v>4705.8333333333303</c:v>
                </c:pt>
                <c:pt idx="960">
                  <c:v>3392.5</c:v>
                </c:pt>
                <c:pt idx="961">
                  <c:v>2633.75</c:v>
                </c:pt>
                <c:pt idx="962">
                  <c:v>2147.5</c:v>
                </c:pt>
                <c:pt idx="963">
                  <c:v>1817.9166666666699</c:v>
                </c:pt>
                <c:pt idx="964">
                  <c:v>1566.25</c:v>
                </c:pt>
                <c:pt idx="965">
                  <c:v>1382.5</c:v>
                </c:pt>
                <c:pt idx="966">
                  <c:v>1329.1666666666699</c:v>
                </c:pt>
                <c:pt idx="967">
                  <c:v>2356.25</c:v>
                </c:pt>
                <c:pt idx="968">
                  <c:v>3087.5</c:v>
                </c:pt>
                <c:pt idx="969">
                  <c:v>2815.4166666666702</c:v>
                </c:pt>
                <c:pt idx="970">
                  <c:v>2515.8333333333298</c:v>
                </c:pt>
                <c:pt idx="971">
                  <c:v>2542.9166666666702</c:v>
                </c:pt>
                <c:pt idx="972">
                  <c:v>2423.75</c:v>
                </c:pt>
                <c:pt idx="973">
                  <c:v>2140.4166666666702</c:v>
                </c:pt>
                <c:pt idx="974">
                  <c:v>1885.4166666666699</c:v>
                </c:pt>
                <c:pt idx="975">
                  <c:v>1666.6666666666699</c:v>
                </c:pt>
                <c:pt idx="976">
                  <c:v>1477.9166666666699</c:v>
                </c:pt>
                <c:pt idx="977">
                  <c:v>1342.0833333333301</c:v>
                </c:pt>
                <c:pt idx="978">
                  <c:v>1233.75</c:v>
                </c:pt>
                <c:pt idx="979">
                  <c:v>1328.75</c:v>
                </c:pt>
                <c:pt idx="980">
                  <c:v>1275.8333333333301</c:v>
                </c:pt>
                <c:pt idx="981">
                  <c:v>1161.25</c:v>
                </c:pt>
                <c:pt idx="982">
                  <c:v>1074.1666666666699</c:v>
                </c:pt>
                <c:pt idx="983">
                  <c:v>1043.75</c:v>
                </c:pt>
                <c:pt idx="984">
                  <c:v>1054.2916666666699</c:v>
                </c:pt>
                <c:pt idx="985">
                  <c:v>947.375</c:v>
                </c:pt>
                <c:pt idx="986">
                  <c:v>893.29166666666697</c:v>
                </c:pt>
                <c:pt idx="987">
                  <c:v>869.54166666666697</c:v>
                </c:pt>
                <c:pt idx="988">
                  <c:v>877.83333333333303</c:v>
                </c:pt>
                <c:pt idx="989">
                  <c:v>830.75</c:v>
                </c:pt>
                <c:pt idx="990">
                  <c:v>804.375</c:v>
                </c:pt>
                <c:pt idx="991">
                  <c:v>740.79166666666697</c:v>
                </c:pt>
                <c:pt idx="992">
                  <c:v>698.5</c:v>
                </c:pt>
                <c:pt idx="993">
                  <c:v>668.75</c:v>
                </c:pt>
                <c:pt idx="994">
                  <c:v>646.125</c:v>
                </c:pt>
                <c:pt idx="995">
                  <c:v>619.45833333333303</c:v>
                </c:pt>
                <c:pt idx="996">
                  <c:v>598.25</c:v>
                </c:pt>
                <c:pt idx="997">
                  <c:v>652.58333333333303</c:v>
                </c:pt>
                <c:pt idx="998">
                  <c:v>673</c:v>
                </c:pt>
                <c:pt idx="999">
                  <c:v>952.04166666666697</c:v>
                </c:pt>
                <c:pt idx="1000">
                  <c:v>999.04166666666697</c:v>
                </c:pt>
                <c:pt idx="1001">
                  <c:v>937.5</c:v>
                </c:pt>
                <c:pt idx="1002">
                  <c:v>877.25</c:v>
                </c:pt>
                <c:pt idx="1003">
                  <c:v>889.20833333333303</c:v>
                </c:pt>
                <c:pt idx="1004">
                  <c:v>828</c:v>
                </c:pt>
                <c:pt idx="1005">
                  <c:v>802.29166666666697</c:v>
                </c:pt>
                <c:pt idx="1006">
                  <c:v>820.04166666666697</c:v>
                </c:pt>
                <c:pt idx="1007">
                  <c:v>734.66666666666697</c:v>
                </c:pt>
                <c:pt idx="1008">
                  <c:v>689.25</c:v>
                </c:pt>
                <c:pt idx="1009">
                  <c:v>659.20833333333303</c:v>
                </c:pt>
                <c:pt idx="1010">
                  <c:v>644.04166666666697</c:v>
                </c:pt>
                <c:pt idx="1011">
                  <c:v>612.45833333333303</c:v>
                </c:pt>
                <c:pt idx="1012">
                  <c:v>582.75</c:v>
                </c:pt>
                <c:pt idx="1013">
                  <c:v>551.83333333333303</c:v>
                </c:pt>
                <c:pt idx="1014">
                  <c:v>527.91666666666697</c:v>
                </c:pt>
                <c:pt idx="1015">
                  <c:v>506.20833333333297</c:v>
                </c:pt>
                <c:pt idx="1016">
                  <c:v>554.95833333333303</c:v>
                </c:pt>
                <c:pt idx="1017">
                  <c:v>507.08333333333297</c:v>
                </c:pt>
                <c:pt idx="1018">
                  <c:v>469.16666666666703</c:v>
                </c:pt>
                <c:pt idx="1019">
                  <c:v>448.75</c:v>
                </c:pt>
                <c:pt idx="1020">
                  <c:v>426.25</c:v>
                </c:pt>
                <c:pt idx="1021">
                  <c:v>419.95833333333297</c:v>
                </c:pt>
                <c:pt idx="1022">
                  <c:v>422.08333333333297</c:v>
                </c:pt>
                <c:pt idx="1023">
                  <c:v>399.95833333333297</c:v>
                </c:pt>
                <c:pt idx="1024">
                  <c:v>385.54166666666703</c:v>
                </c:pt>
                <c:pt idx="1025">
                  <c:v>364.70833333333297</c:v>
                </c:pt>
                <c:pt idx="1026">
                  <c:v>354.20833333333297</c:v>
                </c:pt>
                <c:pt idx="1027">
                  <c:v>341.41666666666703</c:v>
                </c:pt>
                <c:pt idx="1028">
                  <c:v>329.125</c:v>
                </c:pt>
                <c:pt idx="1029">
                  <c:v>313.83333333333297</c:v>
                </c:pt>
                <c:pt idx="1030">
                  <c:v>308.25</c:v>
                </c:pt>
                <c:pt idx="1031">
                  <c:v>337.16666666666703</c:v>
                </c:pt>
                <c:pt idx="1032">
                  <c:v>313.04166666666703</c:v>
                </c:pt>
                <c:pt idx="1033">
                  <c:v>343.08333333333297</c:v>
                </c:pt>
                <c:pt idx="1034">
                  <c:v>313.5</c:v>
                </c:pt>
                <c:pt idx="1035">
                  <c:v>290.66666666666703</c:v>
                </c:pt>
                <c:pt idx="1036">
                  <c:v>277.16666666666703</c:v>
                </c:pt>
                <c:pt idx="1037">
                  <c:v>268</c:v>
                </c:pt>
                <c:pt idx="1038">
                  <c:v>257</c:v>
                </c:pt>
                <c:pt idx="1039">
                  <c:v>246.166666666667</c:v>
                </c:pt>
                <c:pt idx="1040">
                  <c:v>237.333333333333</c:v>
                </c:pt>
                <c:pt idx="1041">
                  <c:v>232.833333333333</c:v>
                </c:pt>
                <c:pt idx="1042">
                  <c:v>225.75</c:v>
                </c:pt>
                <c:pt idx="1043">
                  <c:v>219.333333333333</c:v>
                </c:pt>
                <c:pt idx="1044">
                  <c:v>215.166666666667</c:v>
                </c:pt>
                <c:pt idx="1045">
                  <c:v>227.5</c:v>
                </c:pt>
                <c:pt idx="1046">
                  <c:v>246</c:v>
                </c:pt>
                <c:pt idx="1047">
                  <c:v>233.5</c:v>
                </c:pt>
                <c:pt idx="1048">
                  <c:v>224.958333333333</c:v>
                </c:pt>
                <c:pt idx="1049">
                  <c:v>286.91666666666703</c:v>
                </c:pt>
                <c:pt idx="1050">
                  <c:v>270.66666666666703</c:v>
                </c:pt>
                <c:pt idx="1051">
                  <c:v>245.166666666667</c:v>
                </c:pt>
                <c:pt idx="1052">
                  <c:v>231.041666666667</c:v>
                </c:pt>
                <c:pt idx="1053">
                  <c:v>214.083333333333</c:v>
                </c:pt>
                <c:pt idx="1054">
                  <c:v>208.5</c:v>
                </c:pt>
                <c:pt idx="1055">
                  <c:v>211.125</c:v>
                </c:pt>
                <c:pt idx="1056">
                  <c:v>197.625</c:v>
                </c:pt>
                <c:pt idx="1057">
                  <c:v>187.083333333333</c:v>
                </c:pt>
                <c:pt idx="1058">
                  <c:v>179.208333333333</c:v>
                </c:pt>
                <c:pt idx="1059">
                  <c:v>175.833333333333</c:v>
                </c:pt>
                <c:pt idx="1060">
                  <c:v>171.75</c:v>
                </c:pt>
                <c:pt idx="1061">
                  <c:v>165.5</c:v>
                </c:pt>
                <c:pt idx="1062">
                  <c:v>162.125</c:v>
                </c:pt>
                <c:pt idx="1063">
                  <c:v>158.5</c:v>
                </c:pt>
                <c:pt idx="1064">
                  <c:v>153.5</c:v>
                </c:pt>
                <c:pt idx="1065">
                  <c:v>149.125</c:v>
                </c:pt>
                <c:pt idx="1066">
                  <c:v>146.375</c:v>
                </c:pt>
                <c:pt idx="1067">
                  <c:v>141.208333333333</c:v>
                </c:pt>
                <c:pt idx="1068">
                  <c:v>138</c:v>
                </c:pt>
                <c:pt idx="1069">
                  <c:v>136.875</c:v>
                </c:pt>
                <c:pt idx="1070">
                  <c:v>133.875</c:v>
                </c:pt>
                <c:pt idx="1071">
                  <c:v>133</c:v>
                </c:pt>
                <c:pt idx="1072">
                  <c:v>132</c:v>
                </c:pt>
                <c:pt idx="1073">
                  <c:v>129</c:v>
                </c:pt>
                <c:pt idx="1074">
                  <c:v>124.375</c:v>
                </c:pt>
                <c:pt idx="1075">
                  <c:v>121.125</c:v>
                </c:pt>
                <c:pt idx="1076">
                  <c:v>118.625</c:v>
                </c:pt>
                <c:pt idx="1077">
                  <c:v>116</c:v>
                </c:pt>
                <c:pt idx="1078">
                  <c:v>114.875</c:v>
                </c:pt>
                <c:pt idx="1079">
                  <c:v>114</c:v>
                </c:pt>
                <c:pt idx="1080">
                  <c:v>111.416666666667</c:v>
                </c:pt>
                <c:pt idx="1081">
                  <c:v>107.375</c:v>
                </c:pt>
                <c:pt idx="1082">
                  <c:v>104.125</c:v>
                </c:pt>
                <c:pt idx="1083">
                  <c:v>102.125</c:v>
                </c:pt>
                <c:pt idx="1084">
                  <c:v>100</c:v>
                </c:pt>
                <c:pt idx="1085">
                  <c:v>98.658333333333303</c:v>
                </c:pt>
                <c:pt idx="1086">
                  <c:v>97.7</c:v>
                </c:pt>
                <c:pt idx="1087">
                  <c:v>102.770833333333</c:v>
                </c:pt>
                <c:pt idx="1088">
                  <c:v>107</c:v>
                </c:pt>
                <c:pt idx="1089">
                  <c:v>97.695833333333297</c:v>
                </c:pt>
                <c:pt idx="1090">
                  <c:v>93.7</c:v>
                </c:pt>
                <c:pt idx="1091">
                  <c:v>90.125</c:v>
                </c:pt>
                <c:pt idx="1092">
                  <c:v>87.2</c:v>
                </c:pt>
                <c:pt idx="1093">
                  <c:v>86.658333333333303</c:v>
                </c:pt>
                <c:pt idx="1094">
                  <c:v>83.245833333333294</c:v>
                </c:pt>
                <c:pt idx="1095">
                  <c:v>81.579166666666694</c:v>
                </c:pt>
                <c:pt idx="1096">
                  <c:v>80.745833333333294</c:v>
                </c:pt>
                <c:pt idx="1097">
                  <c:v>79.599999999999994</c:v>
                </c:pt>
                <c:pt idx="1098">
                  <c:v>78.662499999999994</c:v>
                </c:pt>
                <c:pt idx="1099">
                  <c:v>75.400000000000006</c:v>
                </c:pt>
                <c:pt idx="1100">
                  <c:v>72.3</c:v>
                </c:pt>
                <c:pt idx="1101">
                  <c:v>71.7</c:v>
                </c:pt>
                <c:pt idx="1102">
                  <c:v>69.900000000000006</c:v>
                </c:pt>
                <c:pt idx="1103">
                  <c:v>68.654166666666697</c:v>
                </c:pt>
                <c:pt idx="1104">
                  <c:v>67.599999999999994</c:v>
                </c:pt>
                <c:pt idx="1105">
                  <c:v>67.216666666666697</c:v>
                </c:pt>
                <c:pt idx="1106">
                  <c:v>64.533333333333303</c:v>
                </c:pt>
                <c:pt idx="1107">
                  <c:v>63</c:v>
                </c:pt>
                <c:pt idx="1108">
                  <c:v>66.066666666666706</c:v>
                </c:pt>
                <c:pt idx="1109">
                  <c:v>67.599999999999994</c:v>
                </c:pt>
                <c:pt idx="1110">
                  <c:v>67.599999999999994</c:v>
                </c:pt>
                <c:pt idx="1111">
                  <c:v>67.599999999999994</c:v>
                </c:pt>
                <c:pt idx="1112">
                  <c:v>65.204166666666694</c:v>
                </c:pt>
                <c:pt idx="1113">
                  <c:v>65.012500000000003</c:v>
                </c:pt>
                <c:pt idx="1114">
                  <c:v>71.933333333333294</c:v>
                </c:pt>
                <c:pt idx="1115">
                  <c:v>73.3</c:v>
                </c:pt>
                <c:pt idx="1116">
                  <c:v>66.45</c:v>
                </c:pt>
                <c:pt idx="1117">
                  <c:v>62.424999999999997</c:v>
                </c:pt>
                <c:pt idx="1118">
                  <c:v>61.179166666666703</c:v>
                </c:pt>
                <c:pt idx="1119">
                  <c:v>61.2916666666667</c:v>
                </c:pt>
                <c:pt idx="1120">
                  <c:v>59.241666666666703</c:v>
                </c:pt>
                <c:pt idx="1121">
                  <c:v>91.85</c:v>
                </c:pt>
                <c:pt idx="1122">
                  <c:v>135.808333333333</c:v>
                </c:pt>
                <c:pt idx="1123">
                  <c:v>140</c:v>
                </c:pt>
                <c:pt idx="1124">
                  <c:v>89.841666666666697</c:v>
                </c:pt>
                <c:pt idx="1125">
                  <c:v>75.116666666666703</c:v>
                </c:pt>
                <c:pt idx="1126">
                  <c:v>70</c:v>
                </c:pt>
                <c:pt idx="1127">
                  <c:v>74.037499999999994</c:v>
                </c:pt>
                <c:pt idx="1128">
                  <c:v>114.875</c:v>
                </c:pt>
                <c:pt idx="1129">
                  <c:v>148.208333333333</c:v>
                </c:pt>
                <c:pt idx="1130">
                  <c:v>244.208333333333</c:v>
                </c:pt>
                <c:pt idx="1131">
                  <c:v>214.125</c:v>
                </c:pt>
                <c:pt idx="1132">
                  <c:v>158.333333333333</c:v>
                </c:pt>
                <c:pt idx="1133">
                  <c:v>169.125</c:v>
                </c:pt>
                <c:pt idx="1134">
                  <c:v>154</c:v>
                </c:pt>
                <c:pt idx="1135">
                  <c:v>211.25</c:v>
                </c:pt>
                <c:pt idx="1136">
                  <c:v>518.5</c:v>
                </c:pt>
                <c:pt idx="1137">
                  <c:v>577.20833333333303</c:v>
                </c:pt>
                <c:pt idx="1138">
                  <c:v>400.79166666666703</c:v>
                </c:pt>
                <c:pt idx="1139">
                  <c:v>309.41666666666703</c:v>
                </c:pt>
                <c:pt idx="1140">
                  <c:v>259.16666666666703</c:v>
                </c:pt>
                <c:pt idx="1141">
                  <c:v>223.25</c:v>
                </c:pt>
                <c:pt idx="1142">
                  <c:v>197</c:v>
                </c:pt>
                <c:pt idx="1143">
                  <c:v>176.75</c:v>
                </c:pt>
                <c:pt idx="1144">
                  <c:v>163.125</c:v>
                </c:pt>
                <c:pt idx="1145">
                  <c:v>156.541666666667</c:v>
                </c:pt>
                <c:pt idx="1146">
                  <c:v>151.75</c:v>
                </c:pt>
                <c:pt idx="1147">
                  <c:v>160.041666666667</c:v>
                </c:pt>
                <c:pt idx="1148">
                  <c:v>171.583333333333</c:v>
                </c:pt>
                <c:pt idx="1149">
                  <c:v>155.541666666667</c:v>
                </c:pt>
                <c:pt idx="1150">
                  <c:v>144.666666666667</c:v>
                </c:pt>
                <c:pt idx="1151">
                  <c:v>135</c:v>
                </c:pt>
                <c:pt idx="1152">
                  <c:v>130.625</c:v>
                </c:pt>
                <c:pt idx="1153">
                  <c:v>129.458333333333</c:v>
                </c:pt>
                <c:pt idx="1154">
                  <c:v>324.375</c:v>
                </c:pt>
                <c:pt idx="1155">
                  <c:v>338.5</c:v>
                </c:pt>
                <c:pt idx="1156">
                  <c:v>506.70833333333297</c:v>
                </c:pt>
                <c:pt idx="1157">
                  <c:v>388.33333333333297</c:v>
                </c:pt>
                <c:pt idx="1158">
                  <c:v>332.79166666666703</c:v>
                </c:pt>
                <c:pt idx="1159">
                  <c:v>471</c:v>
                </c:pt>
                <c:pt idx="1160">
                  <c:v>423.20833333333297</c:v>
                </c:pt>
                <c:pt idx="1161">
                  <c:v>398.125</c:v>
                </c:pt>
                <c:pt idx="1162">
                  <c:v>470</c:v>
                </c:pt>
                <c:pt idx="1163">
                  <c:v>417.25</c:v>
                </c:pt>
                <c:pt idx="1164">
                  <c:v>381.20833333333297</c:v>
                </c:pt>
                <c:pt idx="1165">
                  <c:v>358.625</c:v>
                </c:pt>
                <c:pt idx="1166">
                  <c:v>328.91666666666703</c:v>
                </c:pt>
                <c:pt idx="1167">
                  <c:v>303.29166666666703</c:v>
                </c:pt>
                <c:pt idx="1168">
                  <c:v>320.04166666666703</c:v>
                </c:pt>
                <c:pt idx="1169">
                  <c:v>602.95833333333303</c:v>
                </c:pt>
                <c:pt idx="1170">
                  <c:v>537.45833333333303</c:v>
                </c:pt>
                <c:pt idx="1171">
                  <c:v>510.25</c:v>
                </c:pt>
                <c:pt idx="1172">
                  <c:v>607.25</c:v>
                </c:pt>
                <c:pt idx="1173">
                  <c:v>3416.25</c:v>
                </c:pt>
                <c:pt idx="1174">
                  <c:v>2691.6666666666702</c:v>
                </c:pt>
                <c:pt idx="1175">
                  <c:v>2127.9166666666702</c:v>
                </c:pt>
                <c:pt idx="1176">
                  <c:v>1581.25</c:v>
                </c:pt>
                <c:pt idx="1177">
                  <c:v>1650.4166666666699</c:v>
                </c:pt>
                <c:pt idx="1178">
                  <c:v>6926.25</c:v>
                </c:pt>
                <c:pt idx="1179">
                  <c:v>7409.5833333333303</c:v>
                </c:pt>
                <c:pt idx="1180">
                  <c:v>5182.5</c:v>
                </c:pt>
                <c:pt idx="1181">
                  <c:v>5036.25</c:v>
                </c:pt>
                <c:pt idx="1182">
                  <c:v>3408.3333333333298</c:v>
                </c:pt>
                <c:pt idx="1183">
                  <c:v>2670</c:v>
                </c:pt>
                <c:pt idx="1184">
                  <c:v>2395.4166666666702</c:v>
                </c:pt>
                <c:pt idx="1185">
                  <c:v>1971.6666666666699</c:v>
                </c:pt>
                <c:pt idx="1186">
                  <c:v>1832.9166666666699</c:v>
                </c:pt>
                <c:pt idx="1187">
                  <c:v>1563.75</c:v>
                </c:pt>
                <c:pt idx="1188">
                  <c:v>1390.4166666666699</c:v>
                </c:pt>
                <c:pt idx="1189">
                  <c:v>1242.9166666666699</c:v>
                </c:pt>
                <c:pt idx="1190">
                  <c:v>1119.1666666666699</c:v>
                </c:pt>
                <c:pt idx="1191">
                  <c:v>1015.33333333333</c:v>
                </c:pt>
                <c:pt idx="1192">
                  <c:v>933.04166666666697</c:v>
                </c:pt>
                <c:pt idx="1193">
                  <c:v>854.58333333333303</c:v>
                </c:pt>
                <c:pt idx="1194">
                  <c:v>796.66666666666697</c:v>
                </c:pt>
                <c:pt idx="1195">
                  <c:v>744.75</c:v>
                </c:pt>
                <c:pt idx="1196">
                  <c:v>699</c:v>
                </c:pt>
                <c:pt idx="1197">
                  <c:v>661.5</c:v>
                </c:pt>
                <c:pt idx="1198">
                  <c:v>623.41666666666697</c:v>
                </c:pt>
                <c:pt idx="1199">
                  <c:v>590.66666666666697</c:v>
                </c:pt>
                <c:pt idx="1200">
                  <c:v>561.5</c:v>
                </c:pt>
                <c:pt idx="1201">
                  <c:v>579.75</c:v>
                </c:pt>
                <c:pt idx="1202">
                  <c:v>554.625</c:v>
                </c:pt>
                <c:pt idx="1203">
                  <c:v>515.41666666666697</c:v>
                </c:pt>
                <c:pt idx="1204">
                  <c:v>493.04166666666703</c:v>
                </c:pt>
                <c:pt idx="1205">
                  <c:v>469.16666666666703</c:v>
                </c:pt>
                <c:pt idx="1206">
                  <c:v>451.66666666666703</c:v>
                </c:pt>
                <c:pt idx="1207">
                  <c:v>435.41666666666703</c:v>
                </c:pt>
                <c:pt idx="1208">
                  <c:v>417.5</c:v>
                </c:pt>
                <c:pt idx="1209">
                  <c:v>404.70833333333297</c:v>
                </c:pt>
                <c:pt idx="1210">
                  <c:v>394.95833333333297</c:v>
                </c:pt>
                <c:pt idx="1211">
                  <c:v>405.58333333333297</c:v>
                </c:pt>
                <c:pt idx="1212">
                  <c:v>444.375</c:v>
                </c:pt>
                <c:pt idx="1213">
                  <c:v>751.79166666666697</c:v>
                </c:pt>
                <c:pt idx="1214">
                  <c:v>7961.25</c:v>
                </c:pt>
                <c:pt idx="1215">
                  <c:v>10253.75</c:v>
                </c:pt>
                <c:pt idx="1216">
                  <c:v>13750</c:v>
                </c:pt>
                <c:pt idx="1217">
                  <c:v>7544.5833333333303</c:v>
                </c:pt>
                <c:pt idx="1218">
                  <c:v>4457.9166666666697</c:v>
                </c:pt>
                <c:pt idx="1219">
                  <c:v>3155</c:v>
                </c:pt>
                <c:pt idx="1220">
                  <c:v>2831.6666666666702</c:v>
                </c:pt>
                <c:pt idx="1221">
                  <c:v>2446.6666666666702</c:v>
                </c:pt>
                <c:pt idx="1222">
                  <c:v>2808.3333333333298</c:v>
                </c:pt>
                <c:pt idx="1223">
                  <c:v>2330.4166666666702</c:v>
                </c:pt>
                <c:pt idx="1224">
                  <c:v>2008.75</c:v>
                </c:pt>
                <c:pt idx="1225">
                  <c:v>1723.3333333333301</c:v>
                </c:pt>
                <c:pt idx="1226">
                  <c:v>1512.5</c:v>
                </c:pt>
                <c:pt idx="1227">
                  <c:v>1380.8333333333301</c:v>
                </c:pt>
                <c:pt idx="1228">
                  <c:v>1225.4166666666699</c:v>
                </c:pt>
                <c:pt idx="1229">
                  <c:v>1113.75</c:v>
                </c:pt>
                <c:pt idx="1230">
                  <c:v>1021.375</c:v>
                </c:pt>
                <c:pt idx="1231">
                  <c:v>972.08333333333303</c:v>
                </c:pt>
                <c:pt idx="1232">
                  <c:v>960.54166666666697</c:v>
                </c:pt>
                <c:pt idx="1233">
                  <c:v>890.29166666666697</c:v>
                </c:pt>
                <c:pt idx="1234">
                  <c:v>1250.4166666666699</c:v>
                </c:pt>
                <c:pt idx="1235">
                  <c:v>12150</c:v>
                </c:pt>
                <c:pt idx="1236">
                  <c:v>32204.166666666701</c:v>
                </c:pt>
                <c:pt idx="1237">
                  <c:v>15925</c:v>
                </c:pt>
                <c:pt idx="1238">
                  <c:v>12284.166666666701</c:v>
                </c:pt>
                <c:pt idx="1239">
                  <c:v>7776.25</c:v>
                </c:pt>
                <c:pt idx="1240">
                  <c:v>5668.3333333333303</c:v>
                </c:pt>
                <c:pt idx="1241">
                  <c:v>6053.3333333333303</c:v>
                </c:pt>
                <c:pt idx="1242">
                  <c:v>9158.3333333333303</c:v>
                </c:pt>
                <c:pt idx="1243">
                  <c:v>5823.75</c:v>
                </c:pt>
                <c:pt idx="1244">
                  <c:v>4124.5833333333303</c:v>
                </c:pt>
                <c:pt idx="1245">
                  <c:v>3180.4166666666702</c:v>
                </c:pt>
                <c:pt idx="1246">
                  <c:v>3029.1666666666702</c:v>
                </c:pt>
                <c:pt idx="1247">
                  <c:v>4638.75</c:v>
                </c:pt>
                <c:pt idx="1248">
                  <c:v>3606.6666666666702</c:v>
                </c:pt>
                <c:pt idx="1249">
                  <c:v>3077.9166666666702</c:v>
                </c:pt>
                <c:pt idx="1250">
                  <c:v>2533.3333333333298</c:v>
                </c:pt>
                <c:pt idx="1251">
                  <c:v>2170</c:v>
                </c:pt>
                <c:pt idx="1252">
                  <c:v>1882.5</c:v>
                </c:pt>
                <c:pt idx="1253">
                  <c:v>1656.6666666666699</c:v>
                </c:pt>
                <c:pt idx="1254">
                  <c:v>1478.75</c:v>
                </c:pt>
                <c:pt idx="1255">
                  <c:v>1339.1666666666699</c:v>
                </c:pt>
                <c:pt idx="1256">
                  <c:v>1340.4166666666699</c:v>
                </c:pt>
                <c:pt idx="1257">
                  <c:v>1482.0833333333301</c:v>
                </c:pt>
                <c:pt idx="1258">
                  <c:v>1363.3333333333301</c:v>
                </c:pt>
                <c:pt idx="1259">
                  <c:v>1332.5</c:v>
                </c:pt>
                <c:pt idx="1260">
                  <c:v>1260</c:v>
                </c:pt>
                <c:pt idx="1261">
                  <c:v>1267.0833333333301</c:v>
                </c:pt>
                <c:pt idx="1262">
                  <c:v>1226.6666666666699</c:v>
                </c:pt>
                <c:pt idx="1263">
                  <c:v>1192.5</c:v>
                </c:pt>
                <c:pt idx="1264">
                  <c:v>1141.6666666666699</c:v>
                </c:pt>
                <c:pt idx="1265">
                  <c:v>1228.3333333333301</c:v>
                </c:pt>
                <c:pt idx="1266">
                  <c:v>1750.4166666666699</c:v>
                </c:pt>
                <c:pt idx="1267">
                  <c:v>1796.25</c:v>
                </c:pt>
                <c:pt idx="1268">
                  <c:v>1873.3333333333301</c:v>
                </c:pt>
                <c:pt idx="1269">
                  <c:v>2762.0833333333298</c:v>
                </c:pt>
                <c:pt idx="1270">
                  <c:v>6197.9166666666697</c:v>
                </c:pt>
                <c:pt idx="1271">
                  <c:v>5420.8333333333303</c:v>
                </c:pt>
                <c:pt idx="1272">
                  <c:v>3653.3333333333298</c:v>
                </c:pt>
                <c:pt idx="1273">
                  <c:v>3450</c:v>
                </c:pt>
                <c:pt idx="1274">
                  <c:v>2896.6666666666702</c:v>
                </c:pt>
                <c:pt idx="1275">
                  <c:v>2495.4166666666702</c:v>
                </c:pt>
                <c:pt idx="1276">
                  <c:v>2205.8333333333298</c:v>
                </c:pt>
                <c:pt idx="1277">
                  <c:v>2287.5</c:v>
                </c:pt>
                <c:pt idx="1278">
                  <c:v>2365.4166666666702</c:v>
                </c:pt>
                <c:pt idx="1279">
                  <c:v>2253.3333333333298</c:v>
                </c:pt>
                <c:pt idx="1280">
                  <c:v>2233.75</c:v>
                </c:pt>
                <c:pt idx="1281">
                  <c:v>2220</c:v>
                </c:pt>
                <c:pt idx="1282">
                  <c:v>2466.25</c:v>
                </c:pt>
                <c:pt idx="1283">
                  <c:v>2813.3333333333298</c:v>
                </c:pt>
                <c:pt idx="1284">
                  <c:v>2369.1666666666702</c:v>
                </c:pt>
                <c:pt idx="1285">
                  <c:v>2035.8333333333301</c:v>
                </c:pt>
                <c:pt idx="1286">
                  <c:v>1807.0833333333301</c:v>
                </c:pt>
                <c:pt idx="1287">
                  <c:v>1811.25</c:v>
                </c:pt>
                <c:pt idx="1288">
                  <c:v>2498.2608695652202</c:v>
                </c:pt>
                <c:pt idx="1289">
                  <c:v>2908.3333333333298</c:v>
                </c:pt>
                <c:pt idx="1290">
                  <c:v>4403.3333333333303</c:v>
                </c:pt>
                <c:pt idx="1291">
                  <c:v>4032.9166666666702</c:v>
                </c:pt>
                <c:pt idx="1292">
                  <c:v>13760</c:v>
                </c:pt>
                <c:pt idx="1293">
                  <c:v>10056.25</c:v>
                </c:pt>
                <c:pt idx="1294">
                  <c:v>6272.5</c:v>
                </c:pt>
                <c:pt idx="1295">
                  <c:v>4571.6666666666697</c:v>
                </c:pt>
                <c:pt idx="1296">
                  <c:v>3502.9166666666702</c:v>
                </c:pt>
                <c:pt idx="1297">
                  <c:v>3483.75</c:v>
                </c:pt>
                <c:pt idx="1298">
                  <c:v>3958.3333333333298</c:v>
                </c:pt>
                <c:pt idx="1299">
                  <c:v>3566.6666666666702</c:v>
                </c:pt>
                <c:pt idx="1300">
                  <c:v>3106.25</c:v>
                </c:pt>
                <c:pt idx="1301">
                  <c:v>2687.9166666666702</c:v>
                </c:pt>
                <c:pt idx="1302">
                  <c:v>2353.3333333333298</c:v>
                </c:pt>
                <c:pt idx="1303">
                  <c:v>2159.1666666666702</c:v>
                </c:pt>
                <c:pt idx="1304">
                  <c:v>2022.0833333333301</c:v>
                </c:pt>
                <c:pt idx="1305">
                  <c:v>2368.3333333333298</c:v>
                </c:pt>
                <c:pt idx="1306">
                  <c:v>6158.3333333333303</c:v>
                </c:pt>
                <c:pt idx="1307">
                  <c:v>14820.833333333299</c:v>
                </c:pt>
                <c:pt idx="1308">
                  <c:v>9450.4166666666697</c:v>
                </c:pt>
                <c:pt idx="1309">
                  <c:v>6998.75</c:v>
                </c:pt>
                <c:pt idx="1310">
                  <c:v>5431.6666666666697</c:v>
                </c:pt>
                <c:pt idx="1311">
                  <c:v>4237.9166666666697</c:v>
                </c:pt>
                <c:pt idx="1312">
                  <c:v>3437.5</c:v>
                </c:pt>
                <c:pt idx="1313">
                  <c:v>2965.4166666666702</c:v>
                </c:pt>
                <c:pt idx="1314">
                  <c:v>2510</c:v>
                </c:pt>
                <c:pt idx="1315">
                  <c:v>2178.3333333333298</c:v>
                </c:pt>
                <c:pt idx="1316">
                  <c:v>1911.6666666666699</c:v>
                </c:pt>
                <c:pt idx="1317">
                  <c:v>1713.3333333333301</c:v>
                </c:pt>
                <c:pt idx="1318">
                  <c:v>1558.75</c:v>
                </c:pt>
                <c:pt idx="1319">
                  <c:v>1453.3333333333301</c:v>
                </c:pt>
                <c:pt idx="1320">
                  <c:v>1397.9166666666699</c:v>
                </c:pt>
                <c:pt idx="1321">
                  <c:v>1395.8333333333301</c:v>
                </c:pt>
                <c:pt idx="1322">
                  <c:v>1252.5</c:v>
                </c:pt>
                <c:pt idx="1323">
                  <c:v>1150</c:v>
                </c:pt>
                <c:pt idx="1324">
                  <c:v>1991.6666666666699</c:v>
                </c:pt>
                <c:pt idx="1325">
                  <c:v>2000.4166666666699</c:v>
                </c:pt>
                <c:pt idx="1326">
                  <c:v>1943.3333333333301</c:v>
                </c:pt>
                <c:pt idx="1327">
                  <c:v>1992.5</c:v>
                </c:pt>
                <c:pt idx="1328">
                  <c:v>3090.4166666666702</c:v>
                </c:pt>
                <c:pt idx="1329">
                  <c:v>2814.1666666666702</c:v>
                </c:pt>
                <c:pt idx="1330">
                  <c:v>2326.6666666666702</c:v>
                </c:pt>
                <c:pt idx="1331">
                  <c:v>1975</c:v>
                </c:pt>
                <c:pt idx="1332">
                  <c:v>1730</c:v>
                </c:pt>
                <c:pt idx="1333">
                  <c:v>1687.5</c:v>
                </c:pt>
                <c:pt idx="1334">
                  <c:v>1858.75</c:v>
                </c:pt>
                <c:pt idx="1335">
                  <c:v>1831.25</c:v>
                </c:pt>
                <c:pt idx="1336">
                  <c:v>1639.5652173912999</c:v>
                </c:pt>
                <c:pt idx="1337">
                  <c:v>1480.4166666666699</c:v>
                </c:pt>
                <c:pt idx="1338">
                  <c:v>1544.5833333333301</c:v>
                </c:pt>
                <c:pt idx="1339">
                  <c:v>1610</c:v>
                </c:pt>
                <c:pt idx="1340">
                  <c:v>1666.6666666666699</c:v>
                </c:pt>
                <c:pt idx="1341">
                  <c:v>3209.1666666666702</c:v>
                </c:pt>
                <c:pt idx="1342">
                  <c:v>4388.3333333333303</c:v>
                </c:pt>
                <c:pt idx="1343">
                  <c:v>3460.8333333333298</c:v>
                </c:pt>
                <c:pt idx="1344">
                  <c:v>2731.25</c:v>
                </c:pt>
                <c:pt idx="1345">
                  <c:v>2214.1666666666702</c:v>
                </c:pt>
                <c:pt idx="1346">
                  <c:v>1845</c:v>
                </c:pt>
                <c:pt idx="1347">
                  <c:v>1578.3333333333301</c:v>
                </c:pt>
                <c:pt idx="1348">
                  <c:v>1379.1666666666699</c:v>
                </c:pt>
                <c:pt idx="1349">
                  <c:v>1227.5</c:v>
                </c:pt>
                <c:pt idx="1350">
                  <c:v>1100.4166666666699</c:v>
                </c:pt>
                <c:pt idx="1351">
                  <c:v>995.04166666666697</c:v>
                </c:pt>
                <c:pt idx="1352">
                  <c:v>912.25</c:v>
                </c:pt>
                <c:pt idx="1353">
                  <c:v>844.25</c:v>
                </c:pt>
                <c:pt idx="1354">
                  <c:v>779.91666666666697</c:v>
                </c:pt>
                <c:pt idx="1355">
                  <c:v>722</c:v>
                </c:pt>
                <c:pt idx="1356">
                  <c:v>680</c:v>
                </c:pt>
                <c:pt idx="1357">
                  <c:v>643.20833333333303</c:v>
                </c:pt>
                <c:pt idx="1358">
                  <c:v>621.5</c:v>
                </c:pt>
                <c:pt idx="1359">
                  <c:v>713.79166666666697</c:v>
                </c:pt>
                <c:pt idx="1360">
                  <c:v>903.04166666666697</c:v>
                </c:pt>
                <c:pt idx="1361">
                  <c:v>1048.3333333333301</c:v>
                </c:pt>
                <c:pt idx="1362">
                  <c:v>1252.0833333333301</c:v>
                </c:pt>
                <c:pt idx="1363">
                  <c:v>1208.3333333333301</c:v>
                </c:pt>
                <c:pt idx="1364">
                  <c:v>1036.8260869565199</c:v>
                </c:pt>
                <c:pt idx="1365">
                  <c:v>934.66666666666697</c:v>
                </c:pt>
                <c:pt idx="1366">
                  <c:v>860.70833333333303</c:v>
                </c:pt>
                <c:pt idx="1367">
                  <c:v>783.04166666666697</c:v>
                </c:pt>
                <c:pt idx="1368">
                  <c:v>723.83333333333303</c:v>
                </c:pt>
                <c:pt idx="1369">
                  <c:v>674.5</c:v>
                </c:pt>
                <c:pt idx="1370">
                  <c:v>642.95833333333303</c:v>
                </c:pt>
                <c:pt idx="1371">
                  <c:v>625.375</c:v>
                </c:pt>
                <c:pt idx="1372">
                  <c:v>585.75</c:v>
                </c:pt>
                <c:pt idx="1373">
                  <c:v>582.66666666666697</c:v>
                </c:pt>
                <c:pt idx="1374">
                  <c:v>625.20833333333303</c:v>
                </c:pt>
                <c:pt idx="1375">
                  <c:v>566.41666666666697</c:v>
                </c:pt>
                <c:pt idx="1376">
                  <c:v>744</c:v>
                </c:pt>
                <c:pt idx="1377">
                  <c:v>990.625</c:v>
                </c:pt>
                <c:pt idx="1378">
                  <c:v>1135</c:v>
                </c:pt>
                <c:pt idx="1379">
                  <c:v>985.08333333333303</c:v>
                </c:pt>
                <c:pt idx="1380">
                  <c:v>865.66666666666697</c:v>
                </c:pt>
                <c:pt idx="1381">
                  <c:v>806.25</c:v>
                </c:pt>
                <c:pt idx="1382">
                  <c:v>758.375</c:v>
                </c:pt>
                <c:pt idx="1383">
                  <c:v>686</c:v>
                </c:pt>
                <c:pt idx="1384">
                  <c:v>636.25</c:v>
                </c:pt>
                <c:pt idx="1385">
                  <c:v>592.91666666666697</c:v>
                </c:pt>
                <c:pt idx="1386">
                  <c:v>565.45833333333303</c:v>
                </c:pt>
                <c:pt idx="1387">
                  <c:v>579.70833333333303</c:v>
                </c:pt>
                <c:pt idx="1388">
                  <c:v>580.16666666666697</c:v>
                </c:pt>
                <c:pt idx="1389">
                  <c:v>546</c:v>
                </c:pt>
                <c:pt idx="1390">
                  <c:v>502.20833333333297</c:v>
                </c:pt>
                <c:pt idx="1391">
                  <c:v>489.29166666666703</c:v>
                </c:pt>
                <c:pt idx="1392">
                  <c:v>531.08333333333303</c:v>
                </c:pt>
                <c:pt idx="1393">
                  <c:v>491.20833333333297</c:v>
                </c:pt>
                <c:pt idx="1394">
                  <c:v>524.41666666666697</c:v>
                </c:pt>
                <c:pt idx="1395">
                  <c:v>512.70833333333303</c:v>
                </c:pt>
                <c:pt idx="1396">
                  <c:v>478.33333333333297</c:v>
                </c:pt>
                <c:pt idx="1397">
                  <c:v>445.41666666666703</c:v>
                </c:pt>
                <c:pt idx="1398">
                  <c:v>434.79166666666703</c:v>
                </c:pt>
                <c:pt idx="1399">
                  <c:v>426.04166666666703</c:v>
                </c:pt>
                <c:pt idx="1400">
                  <c:v>429.79166666666703</c:v>
                </c:pt>
                <c:pt idx="1401">
                  <c:v>404.25</c:v>
                </c:pt>
                <c:pt idx="1402">
                  <c:v>422.58333333333297</c:v>
                </c:pt>
                <c:pt idx="1403">
                  <c:v>400.5</c:v>
                </c:pt>
                <c:pt idx="1404">
                  <c:v>376.375</c:v>
                </c:pt>
                <c:pt idx="1405">
                  <c:v>356.66666666666703</c:v>
                </c:pt>
                <c:pt idx="1406">
                  <c:v>340.83333333333297</c:v>
                </c:pt>
                <c:pt idx="1407">
                  <c:v>328.08333333333297</c:v>
                </c:pt>
                <c:pt idx="1408">
                  <c:v>315.58333333333297</c:v>
                </c:pt>
                <c:pt idx="1409">
                  <c:v>305.125</c:v>
                </c:pt>
                <c:pt idx="1410">
                  <c:v>294.29166666666703</c:v>
                </c:pt>
                <c:pt idx="1411">
                  <c:v>288</c:v>
                </c:pt>
                <c:pt idx="1412">
                  <c:v>281.83333333333297</c:v>
                </c:pt>
                <c:pt idx="1413">
                  <c:v>273</c:v>
                </c:pt>
                <c:pt idx="1414">
                  <c:v>268.5</c:v>
                </c:pt>
                <c:pt idx="1415">
                  <c:v>268</c:v>
                </c:pt>
                <c:pt idx="1416">
                  <c:v>261.33333333333297</c:v>
                </c:pt>
                <c:pt idx="1417">
                  <c:v>260</c:v>
                </c:pt>
                <c:pt idx="1418">
                  <c:v>257.16666666666703</c:v>
                </c:pt>
                <c:pt idx="1419">
                  <c:v>249.166666666667</c:v>
                </c:pt>
                <c:pt idx="1420">
                  <c:v>247.5</c:v>
                </c:pt>
                <c:pt idx="1421">
                  <c:v>234.333333333333</c:v>
                </c:pt>
                <c:pt idx="1422">
                  <c:v>227.333333333333</c:v>
                </c:pt>
                <c:pt idx="1423">
                  <c:v>218.666666666667</c:v>
                </c:pt>
                <c:pt idx="1424">
                  <c:v>211.708333333333</c:v>
                </c:pt>
                <c:pt idx="1425">
                  <c:v>210</c:v>
                </c:pt>
                <c:pt idx="1426">
                  <c:v>203.666666666667</c:v>
                </c:pt>
                <c:pt idx="1427">
                  <c:v>200</c:v>
                </c:pt>
                <c:pt idx="1428">
                  <c:v>196.666666666667</c:v>
                </c:pt>
                <c:pt idx="1429">
                  <c:v>193</c:v>
                </c:pt>
                <c:pt idx="1430">
                  <c:v>188.666666666667</c:v>
                </c:pt>
                <c:pt idx="1431">
                  <c:v>181.958333333333</c:v>
                </c:pt>
                <c:pt idx="1432">
                  <c:v>176.958333333333</c:v>
                </c:pt>
                <c:pt idx="1433">
                  <c:v>172.625</c:v>
                </c:pt>
                <c:pt idx="1434">
                  <c:v>168.041666666667</c:v>
                </c:pt>
                <c:pt idx="1435">
                  <c:v>159.5</c:v>
                </c:pt>
                <c:pt idx="1436">
                  <c:v>155.666666666667</c:v>
                </c:pt>
                <c:pt idx="1437">
                  <c:v>154</c:v>
                </c:pt>
                <c:pt idx="1438">
                  <c:v>152.375</c:v>
                </c:pt>
                <c:pt idx="1439">
                  <c:v>151</c:v>
                </c:pt>
                <c:pt idx="1440">
                  <c:v>149.125</c:v>
                </c:pt>
                <c:pt idx="1441">
                  <c:v>146.875</c:v>
                </c:pt>
                <c:pt idx="1442">
                  <c:v>143.375</c:v>
                </c:pt>
                <c:pt idx="1443">
                  <c:v>136.25</c:v>
                </c:pt>
                <c:pt idx="1444">
                  <c:v>130.375</c:v>
                </c:pt>
                <c:pt idx="1445">
                  <c:v>127.625</c:v>
                </c:pt>
                <c:pt idx="1446">
                  <c:v>124.75</c:v>
                </c:pt>
                <c:pt idx="1447">
                  <c:v>123</c:v>
                </c:pt>
                <c:pt idx="1448">
                  <c:v>122</c:v>
                </c:pt>
                <c:pt idx="1449">
                  <c:v>120</c:v>
                </c:pt>
                <c:pt idx="1450">
                  <c:v>118.875</c:v>
                </c:pt>
                <c:pt idx="1451">
                  <c:v>115.5</c:v>
                </c:pt>
                <c:pt idx="1452">
                  <c:v>112.5</c:v>
                </c:pt>
                <c:pt idx="1453">
                  <c:v>110</c:v>
                </c:pt>
                <c:pt idx="1454">
                  <c:v>107.25</c:v>
                </c:pt>
                <c:pt idx="1455">
                  <c:v>104.5</c:v>
                </c:pt>
                <c:pt idx="1456">
                  <c:v>103.625</c:v>
                </c:pt>
                <c:pt idx="1457">
                  <c:v>110.708333333333</c:v>
                </c:pt>
                <c:pt idx="1458">
                  <c:v>109</c:v>
                </c:pt>
                <c:pt idx="1459">
                  <c:v>104.375</c:v>
                </c:pt>
                <c:pt idx="1460">
                  <c:v>101.5</c:v>
                </c:pt>
                <c:pt idx="1461">
                  <c:v>98.85</c:v>
                </c:pt>
                <c:pt idx="1462">
                  <c:v>96.35</c:v>
                </c:pt>
                <c:pt idx="1463">
                  <c:v>94.35</c:v>
                </c:pt>
                <c:pt idx="1464">
                  <c:v>92.4</c:v>
                </c:pt>
                <c:pt idx="1465">
                  <c:v>91.533333333333303</c:v>
                </c:pt>
                <c:pt idx="1466">
                  <c:v>89.691666666666706</c:v>
                </c:pt>
                <c:pt idx="1467">
                  <c:v>87.2</c:v>
                </c:pt>
                <c:pt idx="1468">
                  <c:v>85.7916666666667</c:v>
                </c:pt>
                <c:pt idx="1469">
                  <c:v>84.6</c:v>
                </c:pt>
                <c:pt idx="1470">
                  <c:v>85.9</c:v>
                </c:pt>
                <c:pt idx="1471">
                  <c:v>92.4</c:v>
                </c:pt>
                <c:pt idx="1472">
                  <c:v>91.424999999999997</c:v>
                </c:pt>
                <c:pt idx="1473">
                  <c:v>84.816666666666706</c:v>
                </c:pt>
                <c:pt idx="1474">
                  <c:v>79.912499999999994</c:v>
                </c:pt>
                <c:pt idx="1475">
                  <c:v>75.7</c:v>
                </c:pt>
                <c:pt idx="1476">
                  <c:v>74.7</c:v>
                </c:pt>
                <c:pt idx="1477">
                  <c:v>73.900000000000006</c:v>
                </c:pt>
                <c:pt idx="1478">
                  <c:v>72.3</c:v>
                </c:pt>
                <c:pt idx="1479">
                  <c:v>70.8</c:v>
                </c:pt>
                <c:pt idx="1480">
                  <c:v>69.900000000000006</c:v>
                </c:pt>
                <c:pt idx="1481">
                  <c:v>70.400000000000006</c:v>
                </c:pt>
                <c:pt idx="1482">
                  <c:v>74</c:v>
                </c:pt>
                <c:pt idx="1483">
                  <c:v>77.099999999999994</c:v>
                </c:pt>
                <c:pt idx="1484">
                  <c:v>76.099999999999994</c:v>
                </c:pt>
                <c:pt idx="1485">
                  <c:v>73.400000000000006</c:v>
                </c:pt>
                <c:pt idx="1486">
                  <c:v>71.2</c:v>
                </c:pt>
                <c:pt idx="1487">
                  <c:v>68.75</c:v>
                </c:pt>
                <c:pt idx="1488">
                  <c:v>66.737499999999997</c:v>
                </c:pt>
                <c:pt idx="1489">
                  <c:v>65.3</c:v>
                </c:pt>
                <c:pt idx="1490">
                  <c:v>64.245833333333294</c:v>
                </c:pt>
                <c:pt idx="1491">
                  <c:v>62.5208333333333</c:v>
                </c:pt>
                <c:pt idx="1492">
                  <c:v>60.7</c:v>
                </c:pt>
                <c:pt idx="1493">
                  <c:v>59.6</c:v>
                </c:pt>
                <c:pt idx="1494">
                  <c:v>57.712499999999999</c:v>
                </c:pt>
                <c:pt idx="1495">
                  <c:v>54.325000000000003</c:v>
                </c:pt>
                <c:pt idx="1496">
                  <c:v>52.1</c:v>
                </c:pt>
                <c:pt idx="1497">
                  <c:v>52.1</c:v>
                </c:pt>
                <c:pt idx="1498">
                  <c:v>52.1</c:v>
                </c:pt>
                <c:pt idx="1499">
                  <c:v>52.1</c:v>
                </c:pt>
                <c:pt idx="1500">
                  <c:v>52.1875</c:v>
                </c:pt>
                <c:pt idx="1501">
                  <c:v>54.2</c:v>
                </c:pt>
                <c:pt idx="1502">
                  <c:v>54.566666666666698</c:v>
                </c:pt>
                <c:pt idx="1503">
                  <c:v>75.1041666666667</c:v>
                </c:pt>
                <c:pt idx="1504">
                  <c:v>249.416666666667</c:v>
                </c:pt>
                <c:pt idx="1505">
                  <c:v>179.375</c:v>
                </c:pt>
                <c:pt idx="1506">
                  <c:v>1243.4583333333301</c:v>
                </c:pt>
                <c:pt idx="1507">
                  <c:v>3195</c:v>
                </c:pt>
                <c:pt idx="1508">
                  <c:v>1063.1666666666699</c:v>
                </c:pt>
                <c:pt idx="1509">
                  <c:v>652.70833333333303</c:v>
                </c:pt>
                <c:pt idx="1510">
                  <c:v>571.875</c:v>
                </c:pt>
                <c:pt idx="1511">
                  <c:v>672.41666666666697</c:v>
                </c:pt>
                <c:pt idx="1512">
                  <c:v>642.58333333333303</c:v>
                </c:pt>
                <c:pt idx="1513">
                  <c:v>620.45833333333303</c:v>
                </c:pt>
                <c:pt idx="1514">
                  <c:v>636.79166666666697</c:v>
                </c:pt>
                <c:pt idx="1515">
                  <c:v>891.04166666666697</c:v>
                </c:pt>
                <c:pt idx="1516">
                  <c:v>958.83333333333303</c:v>
                </c:pt>
                <c:pt idx="1517">
                  <c:v>805.45833333333303</c:v>
                </c:pt>
                <c:pt idx="1518">
                  <c:v>1199.5833333333301</c:v>
                </c:pt>
                <c:pt idx="1519">
                  <c:v>4564.1666666666697</c:v>
                </c:pt>
                <c:pt idx="1520">
                  <c:v>10417.5</c:v>
                </c:pt>
                <c:pt idx="1521">
                  <c:v>6005</c:v>
                </c:pt>
                <c:pt idx="1522">
                  <c:v>5709.1666666666697</c:v>
                </c:pt>
                <c:pt idx="1523">
                  <c:v>7062.0833333333303</c:v>
                </c:pt>
                <c:pt idx="1524">
                  <c:v>6099.1666666666697</c:v>
                </c:pt>
                <c:pt idx="1525">
                  <c:v>4387.5</c:v>
                </c:pt>
                <c:pt idx="1526">
                  <c:v>3406.8</c:v>
                </c:pt>
                <c:pt idx="1527">
                  <c:v>2689.5833333333298</c:v>
                </c:pt>
                <c:pt idx="1528">
                  <c:v>2196.25</c:v>
                </c:pt>
                <c:pt idx="1529">
                  <c:v>1828.3333333333301</c:v>
                </c:pt>
                <c:pt idx="1530">
                  <c:v>1586.25</c:v>
                </c:pt>
                <c:pt idx="1531">
                  <c:v>1374.5833333333301</c:v>
                </c:pt>
                <c:pt idx="1532">
                  <c:v>1211.6666666666699</c:v>
                </c:pt>
                <c:pt idx="1533">
                  <c:v>1102.9166666666699</c:v>
                </c:pt>
                <c:pt idx="1534">
                  <c:v>1914.1666666666699</c:v>
                </c:pt>
                <c:pt idx="1535">
                  <c:v>1912.0833333333301</c:v>
                </c:pt>
                <c:pt idx="1536">
                  <c:v>1656.6666666666699</c:v>
                </c:pt>
                <c:pt idx="1537">
                  <c:v>1441.6666666666699</c:v>
                </c:pt>
                <c:pt idx="1538">
                  <c:v>1288.75</c:v>
                </c:pt>
                <c:pt idx="1539">
                  <c:v>1250.8333333333301</c:v>
                </c:pt>
                <c:pt idx="1540">
                  <c:v>1902.9166666666699</c:v>
                </c:pt>
                <c:pt idx="1541">
                  <c:v>12903.333333333299</c:v>
                </c:pt>
                <c:pt idx="1542">
                  <c:v>11660</c:v>
                </c:pt>
                <c:pt idx="1543">
                  <c:v>7208.75</c:v>
                </c:pt>
                <c:pt idx="1544">
                  <c:v>5120.4166666666697</c:v>
                </c:pt>
                <c:pt idx="1545">
                  <c:v>4015.4166666666702</c:v>
                </c:pt>
                <c:pt idx="1546">
                  <c:v>5345.8333333333303</c:v>
                </c:pt>
                <c:pt idx="1547">
                  <c:v>3972.0833333333298</c:v>
                </c:pt>
                <c:pt idx="1548">
                  <c:v>3044.1666666666702</c:v>
                </c:pt>
                <c:pt idx="1549">
                  <c:v>2420.4166666666702</c:v>
                </c:pt>
                <c:pt idx="1550">
                  <c:v>2007.5</c:v>
                </c:pt>
                <c:pt idx="1551">
                  <c:v>1799.5833333333301</c:v>
                </c:pt>
                <c:pt idx="1552">
                  <c:v>1797.5</c:v>
                </c:pt>
                <c:pt idx="1553">
                  <c:v>3171.25</c:v>
                </c:pt>
                <c:pt idx="1554">
                  <c:v>4342.5</c:v>
                </c:pt>
                <c:pt idx="1555">
                  <c:v>5169.1666666666697</c:v>
                </c:pt>
                <c:pt idx="1556">
                  <c:v>8640.4166666666697</c:v>
                </c:pt>
                <c:pt idx="1557">
                  <c:v>9218.75</c:v>
                </c:pt>
                <c:pt idx="1558">
                  <c:v>5511.6666666666697</c:v>
                </c:pt>
                <c:pt idx="1559">
                  <c:v>4123.3333333333303</c:v>
                </c:pt>
                <c:pt idx="1560">
                  <c:v>3391.6666666666702</c:v>
                </c:pt>
                <c:pt idx="1561">
                  <c:v>2877.9166666666702</c:v>
                </c:pt>
                <c:pt idx="1562">
                  <c:v>2511.25</c:v>
                </c:pt>
                <c:pt idx="1563">
                  <c:v>2289.5833333333298</c:v>
                </c:pt>
                <c:pt idx="1564">
                  <c:v>2368.3333333333298</c:v>
                </c:pt>
                <c:pt idx="1565">
                  <c:v>2146.25</c:v>
                </c:pt>
                <c:pt idx="1566">
                  <c:v>2019.5833333333301</c:v>
                </c:pt>
                <c:pt idx="1567">
                  <c:v>1946.25</c:v>
                </c:pt>
                <c:pt idx="1568">
                  <c:v>2683.75</c:v>
                </c:pt>
                <c:pt idx="1569">
                  <c:v>6672.0833333333303</c:v>
                </c:pt>
                <c:pt idx="1570">
                  <c:v>4830.8333333333303</c:v>
                </c:pt>
                <c:pt idx="1571">
                  <c:v>3870.4166666666702</c:v>
                </c:pt>
                <c:pt idx="1572">
                  <c:v>7313.75</c:v>
                </c:pt>
                <c:pt idx="1573">
                  <c:v>5728.3333333333303</c:v>
                </c:pt>
                <c:pt idx="1574">
                  <c:v>5055.4166666666697</c:v>
                </c:pt>
                <c:pt idx="1575">
                  <c:v>4518.75</c:v>
                </c:pt>
                <c:pt idx="1576">
                  <c:v>3980.8333333333298</c:v>
                </c:pt>
                <c:pt idx="1577">
                  <c:v>3761.25</c:v>
                </c:pt>
                <c:pt idx="1578">
                  <c:v>4282.9166666666697</c:v>
                </c:pt>
                <c:pt idx="1579">
                  <c:v>4114.1666666666697</c:v>
                </c:pt>
                <c:pt idx="1580">
                  <c:v>3457.5</c:v>
                </c:pt>
                <c:pt idx="1581">
                  <c:v>2825</c:v>
                </c:pt>
                <c:pt idx="1582">
                  <c:v>2347.5</c:v>
                </c:pt>
                <c:pt idx="1583">
                  <c:v>1988.75</c:v>
                </c:pt>
                <c:pt idx="1584">
                  <c:v>1719.5833333333301</c:v>
                </c:pt>
                <c:pt idx="1585">
                  <c:v>1508.3333333333301</c:v>
                </c:pt>
                <c:pt idx="1586">
                  <c:v>1351.6666666666699</c:v>
                </c:pt>
                <c:pt idx="1587">
                  <c:v>1429.1666666666699</c:v>
                </c:pt>
                <c:pt idx="1588">
                  <c:v>1314.5833333333301</c:v>
                </c:pt>
                <c:pt idx="1589">
                  <c:v>1248.75</c:v>
                </c:pt>
                <c:pt idx="1590">
                  <c:v>1950</c:v>
                </c:pt>
                <c:pt idx="1591">
                  <c:v>2988.75</c:v>
                </c:pt>
                <c:pt idx="1592">
                  <c:v>3882.9166666666702</c:v>
                </c:pt>
                <c:pt idx="1593">
                  <c:v>3439.1666666666702</c:v>
                </c:pt>
                <c:pt idx="1594">
                  <c:v>2840.4166666666702</c:v>
                </c:pt>
                <c:pt idx="1595">
                  <c:v>2359.1666666666702</c:v>
                </c:pt>
                <c:pt idx="1596">
                  <c:v>2010.8333333333301</c:v>
                </c:pt>
                <c:pt idx="1597">
                  <c:v>1745.8333333333301</c:v>
                </c:pt>
                <c:pt idx="1598">
                  <c:v>1550.4166666666699</c:v>
                </c:pt>
                <c:pt idx="1599">
                  <c:v>1389.5833333333301</c:v>
                </c:pt>
                <c:pt idx="1600">
                  <c:v>1265</c:v>
                </c:pt>
                <c:pt idx="1601">
                  <c:v>1167.9166666666699</c:v>
                </c:pt>
                <c:pt idx="1602">
                  <c:v>1093.3333333333301</c:v>
                </c:pt>
                <c:pt idx="1603">
                  <c:v>1032.5</c:v>
                </c:pt>
                <c:pt idx="1604">
                  <c:v>978.70833333333303</c:v>
                </c:pt>
                <c:pt idx="1605">
                  <c:v>925.66666666666697</c:v>
                </c:pt>
                <c:pt idx="1606">
                  <c:v>915.91666666666697</c:v>
                </c:pt>
                <c:pt idx="1607">
                  <c:v>922.91666666666697</c:v>
                </c:pt>
                <c:pt idx="1608">
                  <c:v>1077.8333333333301</c:v>
                </c:pt>
                <c:pt idx="1609">
                  <c:v>1297.0833333333301</c:v>
                </c:pt>
                <c:pt idx="1610">
                  <c:v>1463.75</c:v>
                </c:pt>
                <c:pt idx="1611">
                  <c:v>2011.25</c:v>
                </c:pt>
                <c:pt idx="1612">
                  <c:v>2782.0833333333298</c:v>
                </c:pt>
                <c:pt idx="1613">
                  <c:v>2821.25</c:v>
                </c:pt>
                <c:pt idx="1614">
                  <c:v>2626.6666666666702</c:v>
                </c:pt>
                <c:pt idx="1615">
                  <c:v>2270.4166666666702</c:v>
                </c:pt>
                <c:pt idx="1616">
                  <c:v>1942.0833333333301</c:v>
                </c:pt>
                <c:pt idx="1617">
                  <c:v>1686.25</c:v>
                </c:pt>
                <c:pt idx="1618">
                  <c:v>1489.1666666666699</c:v>
                </c:pt>
                <c:pt idx="1619">
                  <c:v>1437.5</c:v>
                </c:pt>
                <c:pt idx="1620">
                  <c:v>1655</c:v>
                </c:pt>
                <c:pt idx="1621">
                  <c:v>1884.5833333333301</c:v>
                </c:pt>
                <c:pt idx="1622">
                  <c:v>1735.4166666666699</c:v>
                </c:pt>
                <c:pt idx="1623">
                  <c:v>1564.5833333333301</c:v>
                </c:pt>
                <c:pt idx="1624">
                  <c:v>1425</c:v>
                </c:pt>
                <c:pt idx="1625">
                  <c:v>1299.5833333333301</c:v>
                </c:pt>
                <c:pt idx="1626">
                  <c:v>1251.25</c:v>
                </c:pt>
                <c:pt idx="1627">
                  <c:v>1242.0833333333301</c:v>
                </c:pt>
                <c:pt idx="1628">
                  <c:v>1181.6666666666699</c:v>
                </c:pt>
                <c:pt idx="1629">
                  <c:v>1109.5833333333301</c:v>
                </c:pt>
                <c:pt idx="1630">
                  <c:v>1053.75</c:v>
                </c:pt>
                <c:pt idx="1631">
                  <c:v>1001.75</c:v>
                </c:pt>
                <c:pt idx="1632">
                  <c:v>942.75</c:v>
                </c:pt>
                <c:pt idx="1633">
                  <c:v>970.79166666666697</c:v>
                </c:pt>
                <c:pt idx="1634">
                  <c:v>904.875</c:v>
                </c:pt>
                <c:pt idx="1635">
                  <c:v>1058.2916666666699</c:v>
                </c:pt>
                <c:pt idx="1636">
                  <c:v>1891.6666666666699</c:v>
                </c:pt>
                <c:pt idx="1637">
                  <c:v>3095</c:v>
                </c:pt>
                <c:pt idx="1638">
                  <c:v>2429.1666666666702</c:v>
                </c:pt>
                <c:pt idx="1639">
                  <c:v>2401.25</c:v>
                </c:pt>
                <c:pt idx="1640">
                  <c:v>2190.8333333333298</c:v>
                </c:pt>
                <c:pt idx="1641">
                  <c:v>1965.4166666666699</c:v>
                </c:pt>
                <c:pt idx="1642">
                  <c:v>2712.9166666666702</c:v>
                </c:pt>
                <c:pt idx="1643">
                  <c:v>4137.0833333333303</c:v>
                </c:pt>
                <c:pt idx="1644">
                  <c:v>3390</c:v>
                </c:pt>
                <c:pt idx="1645">
                  <c:v>2669.1666666666702</c:v>
                </c:pt>
                <c:pt idx="1646">
                  <c:v>2171.25</c:v>
                </c:pt>
                <c:pt idx="1647">
                  <c:v>1899.1666666666699</c:v>
                </c:pt>
                <c:pt idx="1648">
                  <c:v>1842.9166666666699</c:v>
                </c:pt>
                <c:pt idx="1649">
                  <c:v>1765.8333333333301</c:v>
                </c:pt>
                <c:pt idx="1650">
                  <c:v>1591.25</c:v>
                </c:pt>
                <c:pt idx="1651">
                  <c:v>1437.5</c:v>
                </c:pt>
                <c:pt idx="1652">
                  <c:v>1309.5652173912999</c:v>
                </c:pt>
                <c:pt idx="1653">
                  <c:v>1207.5</c:v>
                </c:pt>
                <c:pt idx="1654">
                  <c:v>1119.5833333333301</c:v>
                </c:pt>
                <c:pt idx="1655">
                  <c:v>1039.5833333333301</c:v>
                </c:pt>
                <c:pt idx="1656">
                  <c:v>974.875</c:v>
                </c:pt>
                <c:pt idx="1657">
                  <c:v>994</c:v>
                </c:pt>
                <c:pt idx="1658">
                  <c:v>975.08333333333303</c:v>
                </c:pt>
                <c:pt idx="1659">
                  <c:v>1097.5</c:v>
                </c:pt>
                <c:pt idx="1660">
                  <c:v>985.75</c:v>
                </c:pt>
                <c:pt idx="1661">
                  <c:v>938.375</c:v>
                </c:pt>
                <c:pt idx="1662">
                  <c:v>2295.8333333333298</c:v>
                </c:pt>
                <c:pt idx="1663">
                  <c:v>2580</c:v>
                </c:pt>
                <c:pt idx="1664">
                  <c:v>2081.6666666666702</c:v>
                </c:pt>
                <c:pt idx="1665">
                  <c:v>1761.25</c:v>
                </c:pt>
                <c:pt idx="1666">
                  <c:v>1540.8333333333301</c:v>
                </c:pt>
                <c:pt idx="1667">
                  <c:v>1378.3333333333301</c:v>
                </c:pt>
                <c:pt idx="1668">
                  <c:v>1248.75</c:v>
                </c:pt>
                <c:pt idx="1669">
                  <c:v>1159.1666666666699</c:v>
                </c:pt>
                <c:pt idx="1670">
                  <c:v>1085</c:v>
                </c:pt>
                <c:pt idx="1671">
                  <c:v>1000</c:v>
                </c:pt>
                <c:pt idx="1672">
                  <c:v>933.25</c:v>
                </c:pt>
                <c:pt idx="1673">
                  <c:v>875.625</c:v>
                </c:pt>
                <c:pt idx="1674">
                  <c:v>825.20833333333303</c:v>
                </c:pt>
                <c:pt idx="1675">
                  <c:v>779.79166666666697</c:v>
                </c:pt>
                <c:pt idx="1676">
                  <c:v>733.75</c:v>
                </c:pt>
                <c:pt idx="1677">
                  <c:v>731.58333333333303</c:v>
                </c:pt>
                <c:pt idx="1678">
                  <c:v>1106.2083333333301</c:v>
                </c:pt>
                <c:pt idx="1679">
                  <c:v>2417.0833333333298</c:v>
                </c:pt>
                <c:pt idx="1680">
                  <c:v>4017.9166666666702</c:v>
                </c:pt>
                <c:pt idx="1681">
                  <c:v>3872.5</c:v>
                </c:pt>
                <c:pt idx="1682">
                  <c:v>2727.5</c:v>
                </c:pt>
                <c:pt idx="1683">
                  <c:v>2248.3333333333298</c:v>
                </c:pt>
                <c:pt idx="1684">
                  <c:v>1918.75</c:v>
                </c:pt>
                <c:pt idx="1685">
                  <c:v>1653.75</c:v>
                </c:pt>
                <c:pt idx="1686">
                  <c:v>1517.5</c:v>
                </c:pt>
                <c:pt idx="1687">
                  <c:v>1423.3333333333301</c:v>
                </c:pt>
                <c:pt idx="1688">
                  <c:v>1327.0833333333301</c:v>
                </c:pt>
                <c:pt idx="1689">
                  <c:v>1213.3333333333301</c:v>
                </c:pt>
                <c:pt idx="1690">
                  <c:v>1132.0833333333301</c:v>
                </c:pt>
                <c:pt idx="1691">
                  <c:v>1042.9166666666699</c:v>
                </c:pt>
                <c:pt idx="1692">
                  <c:v>1162.8333333333301</c:v>
                </c:pt>
                <c:pt idx="1693">
                  <c:v>1196.25</c:v>
                </c:pt>
                <c:pt idx="1694">
                  <c:v>1120.8333333333301</c:v>
                </c:pt>
                <c:pt idx="1695">
                  <c:v>1055.4166666666699</c:v>
                </c:pt>
                <c:pt idx="1696">
                  <c:v>980.54166666666697</c:v>
                </c:pt>
                <c:pt idx="1697">
                  <c:v>911.66666666666697</c:v>
                </c:pt>
                <c:pt idx="1698">
                  <c:v>844.83333333333303</c:v>
                </c:pt>
                <c:pt idx="1699">
                  <c:v>786.875</c:v>
                </c:pt>
                <c:pt idx="1700">
                  <c:v>734.29166666666697</c:v>
                </c:pt>
                <c:pt idx="1701">
                  <c:v>697</c:v>
                </c:pt>
                <c:pt idx="1702">
                  <c:v>710</c:v>
                </c:pt>
                <c:pt idx="1703">
                  <c:v>645.375</c:v>
                </c:pt>
                <c:pt idx="1704">
                  <c:v>604.95833333333303</c:v>
                </c:pt>
                <c:pt idx="1705">
                  <c:v>571.45833333333303</c:v>
                </c:pt>
                <c:pt idx="1706">
                  <c:v>540.875</c:v>
                </c:pt>
                <c:pt idx="1707">
                  <c:v>512.54166666666697</c:v>
                </c:pt>
                <c:pt idx="1708">
                  <c:v>483.16666666666703</c:v>
                </c:pt>
                <c:pt idx="1709">
                  <c:v>462.5</c:v>
                </c:pt>
                <c:pt idx="1710">
                  <c:v>447.70833333333297</c:v>
                </c:pt>
                <c:pt idx="1711">
                  <c:v>433.33333333333297</c:v>
                </c:pt>
                <c:pt idx="1712">
                  <c:v>415.45833333333297</c:v>
                </c:pt>
                <c:pt idx="1713">
                  <c:v>398.91666666666703</c:v>
                </c:pt>
                <c:pt idx="1714">
                  <c:v>382.58333333333297</c:v>
                </c:pt>
                <c:pt idx="1715">
                  <c:v>369.04166666666703</c:v>
                </c:pt>
                <c:pt idx="1716">
                  <c:v>374.625</c:v>
                </c:pt>
                <c:pt idx="1717">
                  <c:v>374.66666666666703</c:v>
                </c:pt>
                <c:pt idx="1718">
                  <c:v>347.875</c:v>
                </c:pt>
                <c:pt idx="1719">
                  <c:v>354.29166666666703</c:v>
                </c:pt>
                <c:pt idx="1720">
                  <c:v>342.95833333333297</c:v>
                </c:pt>
                <c:pt idx="1721">
                  <c:v>334</c:v>
                </c:pt>
                <c:pt idx="1722">
                  <c:v>369.25</c:v>
                </c:pt>
                <c:pt idx="1723">
                  <c:v>322.08333333333297</c:v>
                </c:pt>
                <c:pt idx="1724">
                  <c:v>323.95833333333297</c:v>
                </c:pt>
                <c:pt idx="1725">
                  <c:v>479</c:v>
                </c:pt>
                <c:pt idx="1726">
                  <c:v>873.70833333333303</c:v>
                </c:pt>
                <c:pt idx="1727">
                  <c:v>1587.9166666666699</c:v>
                </c:pt>
                <c:pt idx="1728">
                  <c:v>1339.5833333333301</c:v>
                </c:pt>
                <c:pt idx="1729">
                  <c:v>1068.9583333333301</c:v>
                </c:pt>
                <c:pt idx="1730">
                  <c:v>1582.625</c:v>
                </c:pt>
                <c:pt idx="1731">
                  <c:v>2319.5833333333298</c:v>
                </c:pt>
                <c:pt idx="1732">
                  <c:v>2830</c:v>
                </c:pt>
                <c:pt idx="1733">
                  <c:v>2875.4166666666702</c:v>
                </c:pt>
                <c:pt idx="1734">
                  <c:v>2224.1666666666702</c:v>
                </c:pt>
                <c:pt idx="1735">
                  <c:v>1760.4166666666699</c:v>
                </c:pt>
                <c:pt idx="1736">
                  <c:v>1452.9166666666699</c:v>
                </c:pt>
                <c:pt idx="1737">
                  <c:v>1240.4166666666699</c:v>
                </c:pt>
                <c:pt idx="1738">
                  <c:v>1074.1666666666699</c:v>
                </c:pt>
                <c:pt idx="1739">
                  <c:v>949.75</c:v>
                </c:pt>
                <c:pt idx="1740">
                  <c:v>852.5</c:v>
                </c:pt>
                <c:pt idx="1741">
                  <c:v>772.04166666666697</c:v>
                </c:pt>
                <c:pt idx="1742">
                  <c:v>706.75</c:v>
                </c:pt>
                <c:pt idx="1743">
                  <c:v>651.95833333333303</c:v>
                </c:pt>
                <c:pt idx="1744">
                  <c:v>608.91666666666697</c:v>
                </c:pt>
                <c:pt idx="1745">
                  <c:v>575.5</c:v>
                </c:pt>
                <c:pt idx="1746">
                  <c:v>553.04166666666697</c:v>
                </c:pt>
                <c:pt idx="1747">
                  <c:v>603.83333333333303</c:v>
                </c:pt>
                <c:pt idx="1748">
                  <c:v>547.04166666666697</c:v>
                </c:pt>
                <c:pt idx="1749">
                  <c:v>488.95833333333297</c:v>
                </c:pt>
                <c:pt idx="1750">
                  <c:v>457.5</c:v>
                </c:pt>
                <c:pt idx="1751">
                  <c:v>433.54166666666703</c:v>
                </c:pt>
                <c:pt idx="1752">
                  <c:v>424.58333333333297</c:v>
                </c:pt>
                <c:pt idx="1753">
                  <c:v>424.58333333333297</c:v>
                </c:pt>
                <c:pt idx="1754">
                  <c:v>433.33333333333297</c:v>
                </c:pt>
                <c:pt idx="1755">
                  <c:v>402.70833333333297</c:v>
                </c:pt>
                <c:pt idx="1756">
                  <c:v>370.33333333333297</c:v>
                </c:pt>
                <c:pt idx="1757">
                  <c:v>367.95833333333297</c:v>
                </c:pt>
                <c:pt idx="1758">
                  <c:v>446.08333333333297</c:v>
                </c:pt>
                <c:pt idx="1759">
                  <c:v>525.16666666666697</c:v>
                </c:pt>
                <c:pt idx="1760">
                  <c:v>627.375</c:v>
                </c:pt>
                <c:pt idx="1761">
                  <c:v>571.91666666666697</c:v>
                </c:pt>
                <c:pt idx="1762">
                  <c:v>503.54166666666703</c:v>
                </c:pt>
                <c:pt idx="1763">
                  <c:v>446.66666666666703</c:v>
                </c:pt>
                <c:pt idx="1764">
                  <c:v>408.29166666666703</c:v>
                </c:pt>
                <c:pt idx="1765">
                  <c:v>379.08333333333297</c:v>
                </c:pt>
                <c:pt idx="1766">
                  <c:v>358.16666666666703</c:v>
                </c:pt>
                <c:pt idx="1767">
                  <c:v>337.66666666666703</c:v>
                </c:pt>
                <c:pt idx="1768">
                  <c:v>319.875</c:v>
                </c:pt>
                <c:pt idx="1769">
                  <c:v>307.91666666666703</c:v>
                </c:pt>
                <c:pt idx="1770">
                  <c:v>297.66666666666703</c:v>
                </c:pt>
                <c:pt idx="1771">
                  <c:v>292.25</c:v>
                </c:pt>
                <c:pt idx="1772">
                  <c:v>280</c:v>
                </c:pt>
                <c:pt idx="1773">
                  <c:v>269.33333333333297</c:v>
                </c:pt>
                <c:pt idx="1774">
                  <c:v>260.33333333333297</c:v>
                </c:pt>
                <c:pt idx="1775">
                  <c:v>249.166666666667</c:v>
                </c:pt>
                <c:pt idx="1776">
                  <c:v>241</c:v>
                </c:pt>
                <c:pt idx="1777">
                  <c:v>234</c:v>
                </c:pt>
                <c:pt idx="1778">
                  <c:v>228.5</c:v>
                </c:pt>
                <c:pt idx="1779">
                  <c:v>219</c:v>
                </c:pt>
                <c:pt idx="1780">
                  <c:v>212.875</c:v>
                </c:pt>
                <c:pt idx="1781">
                  <c:v>213</c:v>
                </c:pt>
                <c:pt idx="1782">
                  <c:v>207.25</c:v>
                </c:pt>
                <c:pt idx="1783">
                  <c:v>202.666666666667</c:v>
                </c:pt>
                <c:pt idx="1784">
                  <c:v>194.833333333333</c:v>
                </c:pt>
                <c:pt idx="1785">
                  <c:v>189.916666666667</c:v>
                </c:pt>
                <c:pt idx="1786">
                  <c:v>183.958333333333</c:v>
                </c:pt>
                <c:pt idx="1787">
                  <c:v>177.666666666667</c:v>
                </c:pt>
                <c:pt idx="1788">
                  <c:v>171.416666666667</c:v>
                </c:pt>
                <c:pt idx="1789">
                  <c:v>165.791666666667</c:v>
                </c:pt>
                <c:pt idx="1790">
                  <c:v>161.125</c:v>
                </c:pt>
                <c:pt idx="1791">
                  <c:v>156.208333333333</c:v>
                </c:pt>
                <c:pt idx="1792">
                  <c:v>151.75</c:v>
                </c:pt>
                <c:pt idx="1793">
                  <c:v>151</c:v>
                </c:pt>
                <c:pt idx="1794">
                  <c:v>151</c:v>
                </c:pt>
                <c:pt idx="1795">
                  <c:v>149</c:v>
                </c:pt>
                <c:pt idx="1796">
                  <c:v>152</c:v>
                </c:pt>
                <c:pt idx="1797">
                  <c:v>161.875</c:v>
                </c:pt>
                <c:pt idx="1798">
                  <c:v>158.291666666667</c:v>
                </c:pt>
                <c:pt idx="1799">
                  <c:v>147.375</c:v>
                </c:pt>
                <c:pt idx="1800">
                  <c:v>141.125</c:v>
                </c:pt>
                <c:pt idx="1801">
                  <c:v>132.25</c:v>
                </c:pt>
                <c:pt idx="1802">
                  <c:v>127</c:v>
                </c:pt>
                <c:pt idx="1803">
                  <c:v>128.5</c:v>
                </c:pt>
                <c:pt idx="1804">
                  <c:v>126.625</c:v>
                </c:pt>
                <c:pt idx="1805">
                  <c:v>124.25</c:v>
                </c:pt>
                <c:pt idx="1806">
                  <c:v>123</c:v>
                </c:pt>
                <c:pt idx="1807">
                  <c:v>123.5</c:v>
                </c:pt>
                <c:pt idx="1808">
                  <c:v>121</c:v>
                </c:pt>
                <c:pt idx="1809">
                  <c:v>115.5</c:v>
                </c:pt>
                <c:pt idx="1810">
                  <c:v>124.25</c:v>
                </c:pt>
                <c:pt idx="1811">
                  <c:v>136.541666666667</c:v>
                </c:pt>
                <c:pt idx="1812">
                  <c:v>123.25</c:v>
                </c:pt>
                <c:pt idx="1813">
                  <c:v>116.125</c:v>
                </c:pt>
                <c:pt idx="1814">
                  <c:v>109.625</c:v>
                </c:pt>
                <c:pt idx="1815">
                  <c:v>103</c:v>
                </c:pt>
                <c:pt idx="1816">
                  <c:v>98.658333333333303</c:v>
                </c:pt>
                <c:pt idx="1817">
                  <c:v>97.7</c:v>
                </c:pt>
                <c:pt idx="1818">
                  <c:v>97.7</c:v>
                </c:pt>
                <c:pt idx="1819">
                  <c:v>97.7</c:v>
                </c:pt>
                <c:pt idx="1820">
                  <c:v>97.7</c:v>
                </c:pt>
                <c:pt idx="1821">
                  <c:v>98.841666666666697</c:v>
                </c:pt>
                <c:pt idx="1822">
                  <c:v>143.416666666667</c:v>
                </c:pt>
                <c:pt idx="1823">
                  <c:v>140.041666666667</c:v>
                </c:pt>
                <c:pt idx="1824">
                  <c:v>117.125</c:v>
                </c:pt>
                <c:pt idx="1825">
                  <c:v>192.833333333333</c:v>
                </c:pt>
                <c:pt idx="1826">
                  <c:v>152.666666666667</c:v>
                </c:pt>
                <c:pt idx="1827">
                  <c:v>117.583333333333</c:v>
                </c:pt>
                <c:pt idx="1828">
                  <c:v>108.375</c:v>
                </c:pt>
                <c:pt idx="1829">
                  <c:v>110.125</c:v>
                </c:pt>
                <c:pt idx="1830">
                  <c:v>102.5</c:v>
                </c:pt>
                <c:pt idx="1831">
                  <c:v>106.333333333333</c:v>
                </c:pt>
                <c:pt idx="1832">
                  <c:v>429</c:v>
                </c:pt>
                <c:pt idx="1833">
                  <c:v>242.583333333333</c:v>
                </c:pt>
                <c:pt idx="1834">
                  <c:v>173.166666666667</c:v>
                </c:pt>
                <c:pt idx="1835">
                  <c:v>145</c:v>
                </c:pt>
                <c:pt idx="1836">
                  <c:v>130.375</c:v>
                </c:pt>
                <c:pt idx="1837">
                  <c:v>120.5</c:v>
                </c:pt>
                <c:pt idx="1838">
                  <c:v>113.25</c:v>
                </c:pt>
                <c:pt idx="1839">
                  <c:v>110.375</c:v>
                </c:pt>
                <c:pt idx="1840">
                  <c:v>109</c:v>
                </c:pt>
                <c:pt idx="1841">
                  <c:v>109</c:v>
                </c:pt>
                <c:pt idx="1842">
                  <c:v>126.958333333333</c:v>
                </c:pt>
                <c:pt idx="1843">
                  <c:v>147.125</c:v>
                </c:pt>
                <c:pt idx="1844">
                  <c:v>130.5</c:v>
                </c:pt>
                <c:pt idx="1845">
                  <c:v>117.291666666667</c:v>
                </c:pt>
                <c:pt idx="1846">
                  <c:v>111.541666666667</c:v>
                </c:pt>
                <c:pt idx="1847">
                  <c:v>143.833333333333</c:v>
                </c:pt>
                <c:pt idx="1848">
                  <c:v>184.25</c:v>
                </c:pt>
                <c:pt idx="1849">
                  <c:v>579.29166666666697</c:v>
                </c:pt>
                <c:pt idx="1850">
                  <c:v>483.95833333333297</c:v>
                </c:pt>
                <c:pt idx="1851">
                  <c:v>508.79166666666703</c:v>
                </c:pt>
                <c:pt idx="1852">
                  <c:v>401.625</c:v>
                </c:pt>
                <c:pt idx="1853">
                  <c:v>341.83333333333297</c:v>
                </c:pt>
                <c:pt idx="1854">
                  <c:v>3247.9583333333298</c:v>
                </c:pt>
                <c:pt idx="1855">
                  <c:v>7196.6666666666697</c:v>
                </c:pt>
                <c:pt idx="1856">
                  <c:v>9764.1666666666697</c:v>
                </c:pt>
                <c:pt idx="1857">
                  <c:v>5024.5833333333303</c:v>
                </c:pt>
                <c:pt idx="1858">
                  <c:v>3795.4166666666702</c:v>
                </c:pt>
                <c:pt idx="1859">
                  <c:v>2749.1666666666702</c:v>
                </c:pt>
                <c:pt idx="1860">
                  <c:v>2061.25</c:v>
                </c:pt>
                <c:pt idx="1861">
                  <c:v>1651.6666666666699</c:v>
                </c:pt>
                <c:pt idx="1862">
                  <c:v>1372.9166666666699</c:v>
                </c:pt>
                <c:pt idx="1863">
                  <c:v>1237.0833333333301</c:v>
                </c:pt>
                <c:pt idx="1864">
                  <c:v>1142.0833333333301</c:v>
                </c:pt>
                <c:pt idx="1865">
                  <c:v>1063.0833333333301</c:v>
                </c:pt>
                <c:pt idx="1866">
                  <c:v>933.91666666666697</c:v>
                </c:pt>
                <c:pt idx="1867">
                  <c:v>849.25</c:v>
                </c:pt>
                <c:pt idx="1868">
                  <c:v>793.04166666666697</c:v>
                </c:pt>
                <c:pt idx="1869">
                  <c:v>739.75</c:v>
                </c:pt>
                <c:pt idx="1870">
                  <c:v>677.5</c:v>
                </c:pt>
                <c:pt idx="1871">
                  <c:v>630.25</c:v>
                </c:pt>
                <c:pt idx="1872">
                  <c:v>592.70833333333303</c:v>
                </c:pt>
                <c:pt idx="1873">
                  <c:v>560.54166666666697</c:v>
                </c:pt>
                <c:pt idx="1874">
                  <c:v>530.33333333333303</c:v>
                </c:pt>
                <c:pt idx="1875">
                  <c:v>503.375</c:v>
                </c:pt>
                <c:pt idx="1876">
                  <c:v>480.20833333333297</c:v>
                </c:pt>
                <c:pt idx="1877">
                  <c:v>460</c:v>
                </c:pt>
                <c:pt idx="1878">
                  <c:v>441.25</c:v>
                </c:pt>
                <c:pt idx="1879">
                  <c:v>424.375</c:v>
                </c:pt>
                <c:pt idx="1880">
                  <c:v>407.95833333333297</c:v>
                </c:pt>
                <c:pt idx="1881">
                  <c:v>393.29166666666703</c:v>
                </c:pt>
                <c:pt idx="1882">
                  <c:v>379.70833333333297</c:v>
                </c:pt>
                <c:pt idx="1883">
                  <c:v>370.66666666666703</c:v>
                </c:pt>
                <c:pt idx="1884">
                  <c:v>362.33333333333297</c:v>
                </c:pt>
                <c:pt idx="1885">
                  <c:v>344.95833333333297</c:v>
                </c:pt>
                <c:pt idx="1886">
                  <c:v>333.25</c:v>
                </c:pt>
                <c:pt idx="1887">
                  <c:v>328.79166666666703</c:v>
                </c:pt>
                <c:pt idx="1888">
                  <c:v>327.25</c:v>
                </c:pt>
                <c:pt idx="1889">
                  <c:v>448.875</c:v>
                </c:pt>
                <c:pt idx="1890">
                  <c:v>545.20000000000005</c:v>
                </c:pt>
                <c:pt idx="1891">
                  <c:v>532.91666666666697</c:v>
                </c:pt>
                <c:pt idx="1892">
                  <c:v>910.08333333333303</c:v>
                </c:pt>
                <c:pt idx="1893">
                  <c:v>1048.75</c:v>
                </c:pt>
                <c:pt idx="1894">
                  <c:v>1431.25</c:v>
                </c:pt>
                <c:pt idx="1895">
                  <c:v>1915.4166666666699</c:v>
                </c:pt>
                <c:pt idx="1896">
                  <c:v>1582.0833333333301</c:v>
                </c:pt>
                <c:pt idx="1897">
                  <c:v>1288.3333333333301</c:v>
                </c:pt>
                <c:pt idx="1898">
                  <c:v>1082.0833333333301</c:v>
                </c:pt>
                <c:pt idx="1899">
                  <c:v>1070.9166666666699</c:v>
                </c:pt>
                <c:pt idx="1900">
                  <c:v>970.5</c:v>
                </c:pt>
                <c:pt idx="1901">
                  <c:v>879.70833333333303</c:v>
                </c:pt>
                <c:pt idx="1902">
                  <c:v>843.41666666666697</c:v>
                </c:pt>
                <c:pt idx="1903">
                  <c:v>1153</c:v>
                </c:pt>
                <c:pt idx="1904">
                  <c:v>1309.5833333333301</c:v>
                </c:pt>
                <c:pt idx="1905">
                  <c:v>1939.1666666666699</c:v>
                </c:pt>
                <c:pt idx="1906">
                  <c:v>6158.75</c:v>
                </c:pt>
                <c:pt idx="1907">
                  <c:v>4469.5833333333303</c:v>
                </c:pt>
                <c:pt idx="1908">
                  <c:v>2814.1666666666702</c:v>
                </c:pt>
                <c:pt idx="1909">
                  <c:v>2092.9166666666702</c:v>
                </c:pt>
                <c:pt idx="1910">
                  <c:v>1689.5833333333301</c:v>
                </c:pt>
                <c:pt idx="1911">
                  <c:v>1422.9166666666699</c:v>
                </c:pt>
                <c:pt idx="1912">
                  <c:v>1227.0833333333301</c:v>
                </c:pt>
                <c:pt idx="1913">
                  <c:v>1081.25</c:v>
                </c:pt>
                <c:pt idx="1914">
                  <c:v>972.95833333333303</c:v>
                </c:pt>
                <c:pt idx="1915">
                  <c:v>882.33333333333303</c:v>
                </c:pt>
                <c:pt idx="1916">
                  <c:v>804.875</c:v>
                </c:pt>
                <c:pt idx="1917">
                  <c:v>745</c:v>
                </c:pt>
                <c:pt idx="1918">
                  <c:v>1177.5833333333301</c:v>
                </c:pt>
                <c:pt idx="1919">
                  <c:v>6467.9166666666697</c:v>
                </c:pt>
                <c:pt idx="1920">
                  <c:v>3725.4166666666702</c:v>
                </c:pt>
                <c:pt idx="1921">
                  <c:v>2590</c:v>
                </c:pt>
                <c:pt idx="1922">
                  <c:v>2036.6666666666699</c:v>
                </c:pt>
                <c:pt idx="1923">
                  <c:v>1716.6666666666699</c:v>
                </c:pt>
                <c:pt idx="1924">
                  <c:v>1455.8333333333301</c:v>
                </c:pt>
                <c:pt idx="1925">
                  <c:v>1264.5833333333301</c:v>
                </c:pt>
                <c:pt idx="1926">
                  <c:v>1133.3333333333301</c:v>
                </c:pt>
                <c:pt idx="1927">
                  <c:v>1032.75</c:v>
                </c:pt>
                <c:pt idx="1928">
                  <c:v>948.95833333333303</c:v>
                </c:pt>
                <c:pt idx="1929">
                  <c:v>892.45833333333303</c:v>
                </c:pt>
                <c:pt idx="1930">
                  <c:v>1001.91666666667</c:v>
                </c:pt>
                <c:pt idx="1931">
                  <c:v>888.45833333333303</c:v>
                </c:pt>
                <c:pt idx="1932">
                  <c:v>828.08333333333303</c:v>
                </c:pt>
                <c:pt idx="1933">
                  <c:v>787.91666666666697</c:v>
                </c:pt>
                <c:pt idx="1934">
                  <c:v>746.54166666666697</c:v>
                </c:pt>
                <c:pt idx="1935">
                  <c:v>711.75</c:v>
                </c:pt>
                <c:pt idx="1936">
                  <c:v>676.75</c:v>
                </c:pt>
                <c:pt idx="1937">
                  <c:v>680.41666666666697</c:v>
                </c:pt>
                <c:pt idx="1938">
                  <c:v>875.66666666666697</c:v>
                </c:pt>
                <c:pt idx="1939">
                  <c:v>832.08333333333303</c:v>
                </c:pt>
                <c:pt idx="1940">
                  <c:v>878.79166666666697</c:v>
                </c:pt>
                <c:pt idx="1941">
                  <c:v>975.91666666666697</c:v>
                </c:pt>
                <c:pt idx="1942">
                  <c:v>931.95833333333303</c:v>
                </c:pt>
                <c:pt idx="1943">
                  <c:v>880.04166666666697</c:v>
                </c:pt>
                <c:pt idx="1944">
                  <c:v>822.625</c:v>
                </c:pt>
                <c:pt idx="1945">
                  <c:v>770.5</c:v>
                </c:pt>
                <c:pt idx="1946">
                  <c:v>722.79166666666697</c:v>
                </c:pt>
                <c:pt idx="1947">
                  <c:v>683.5</c:v>
                </c:pt>
                <c:pt idx="1948">
                  <c:v>648.91666666666697</c:v>
                </c:pt>
                <c:pt idx="1949">
                  <c:v>617.54166666666697</c:v>
                </c:pt>
                <c:pt idx="1950">
                  <c:v>588.79166666666697</c:v>
                </c:pt>
                <c:pt idx="1951">
                  <c:v>587.08333333333303</c:v>
                </c:pt>
                <c:pt idx="1952">
                  <c:v>545.875</c:v>
                </c:pt>
                <c:pt idx="1953">
                  <c:v>517.95833333333303</c:v>
                </c:pt>
                <c:pt idx="1954">
                  <c:v>498.29166666666703</c:v>
                </c:pt>
                <c:pt idx="1955">
                  <c:v>520.45833333333303</c:v>
                </c:pt>
                <c:pt idx="1956">
                  <c:v>732.625</c:v>
                </c:pt>
                <c:pt idx="1957">
                  <c:v>1635.4166666666699</c:v>
                </c:pt>
                <c:pt idx="1958">
                  <c:v>1885.8333333333301</c:v>
                </c:pt>
                <c:pt idx="1959">
                  <c:v>2755.4166666666702</c:v>
                </c:pt>
                <c:pt idx="1960">
                  <c:v>4783.75</c:v>
                </c:pt>
                <c:pt idx="1961">
                  <c:v>5396.6666666666697</c:v>
                </c:pt>
                <c:pt idx="1962">
                  <c:v>3430</c:v>
                </c:pt>
                <c:pt idx="1963">
                  <c:v>2479.1666666666702</c:v>
                </c:pt>
                <c:pt idx="1964">
                  <c:v>1954.5833333333301</c:v>
                </c:pt>
                <c:pt idx="1965">
                  <c:v>1624.1666666666699</c:v>
                </c:pt>
                <c:pt idx="1966">
                  <c:v>1389.1666666666699</c:v>
                </c:pt>
                <c:pt idx="1967">
                  <c:v>1219.5833333333301</c:v>
                </c:pt>
                <c:pt idx="1968">
                  <c:v>1085</c:v>
                </c:pt>
                <c:pt idx="1969">
                  <c:v>977.375</c:v>
                </c:pt>
                <c:pt idx="1970">
                  <c:v>895.625</c:v>
                </c:pt>
                <c:pt idx="1971">
                  <c:v>823.20833333333303</c:v>
                </c:pt>
                <c:pt idx="1972">
                  <c:v>761.375</c:v>
                </c:pt>
                <c:pt idx="1973">
                  <c:v>709</c:v>
                </c:pt>
                <c:pt idx="1974">
                  <c:v>666.125</c:v>
                </c:pt>
                <c:pt idx="1975">
                  <c:v>630.04166666666697</c:v>
                </c:pt>
                <c:pt idx="1976">
                  <c:v>637.25</c:v>
                </c:pt>
                <c:pt idx="1977">
                  <c:v>1543.3333333333301</c:v>
                </c:pt>
                <c:pt idx="1978">
                  <c:v>1746.25</c:v>
                </c:pt>
                <c:pt idx="1979">
                  <c:v>1553.75</c:v>
                </c:pt>
                <c:pt idx="1980">
                  <c:v>1432.0833333333301</c:v>
                </c:pt>
                <c:pt idx="1981">
                  <c:v>1307.5</c:v>
                </c:pt>
                <c:pt idx="1982">
                  <c:v>1187.0833333333301</c:v>
                </c:pt>
                <c:pt idx="1983">
                  <c:v>1079.5833333333301</c:v>
                </c:pt>
                <c:pt idx="1984">
                  <c:v>977.25</c:v>
                </c:pt>
                <c:pt idx="1985">
                  <c:v>909.16666666666697</c:v>
                </c:pt>
                <c:pt idx="1986">
                  <c:v>872.83333333333303</c:v>
                </c:pt>
                <c:pt idx="1987">
                  <c:v>924.95833333333303</c:v>
                </c:pt>
                <c:pt idx="1988">
                  <c:v>1398.75</c:v>
                </c:pt>
                <c:pt idx="1989">
                  <c:v>1472.0833333333301</c:v>
                </c:pt>
                <c:pt idx="1990">
                  <c:v>4342.9166666666697</c:v>
                </c:pt>
                <c:pt idx="1991">
                  <c:v>11471.25</c:v>
                </c:pt>
                <c:pt idx="1992">
                  <c:v>8246.25</c:v>
                </c:pt>
                <c:pt idx="1993">
                  <c:v>7683.75</c:v>
                </c:pt>
                <c:pt idx="1994">
                  <c:v>7040</c:v>
                </c:pt>
                <c:pt idx="1995">
                  <c:v>7045.4166666666697</c:v>
                </c:pt>
                <c:pt idx="1996">
                  <c:v>6490.8333333333303</c:v>
                </c:pt>
                <c:pt idx="1997">
                  <c:v>6564.1666666666697</c:v>
                </c:pt>
                <c:pt idx="1998">
                  <c:v>6544.1666666666697</c:v>
                </c:pt>
                <c:pt idx="1999">
                  <c:v>5336.25</c:v>
                </c:pt>
                <c:pt idx="2000">
                  <c:v>4465.8333333333303</c:v>
                </c:pt>
                <c:pt idx="2001">
                  <c:v>3444.1666666666702</c:v>
                </c:pt>
                <c:pt idx="2002">
                  <c:v>2725.8333333333298</c:v>
                </c:pt>
                <c:pt idx="2003">
                  <c:v>2312.5</c:v>
                </c:pt>
                <c:pt idx="2004">
                  <c:v>1940</c:v>
                </c:pt>
                <c:pt idx="2005">
                  <c:v>1663.75</c:v>
                </c:pt>
                <c:pt idx="2006">
                  <c:v>1520.4166666666699</c:v>
                </c:pt>
                <c:pt idx="2007">
                  <c:v>1390.4166666666699</c:v>
                </c:pt>
                <c:pt idx="2008">
                  <c:v>1275.4166666666699</c:v>
                </c:pt>
                <c:pt idx="2009">
                  <c:v>1557.9166666666699</c:v>
                </c:pt>
                <c:pt idx="2010">
                  <c:v>4145.8333333333303</c:v>
                </c:pt>
                <c:pt idx="2011">
                  <c:v>3795.4166666666702</c:v>
                </c:pt>
                <c:pt idx="2012">
                  <c:v>5572.9166666666697</c:v>
                </c:pt>
                <c:pt idx="2013">
                  <c:v>9056.25</c:v>
                </c:pt>
                <c:pt idx="2014">
                  <c:v>7749.5833333333303</c:v>
                </c:pt>
                <c:pt idx="2015">
                  <c:v>5340.8333333333303</c:v>
                </c:pt>
                <c:pt idx="2016">
                  <c:v>8226.5217391304304</c:v>
                </c:pt>
                <c:pt idx="2017">
                  <c:v>6090.4166666666697</c:v>
                </c:pt>
                <c:pt idx="2018">
                  <c:v>4200.8333333333303</c:v>
                </c:pt>
                <c:pt idx="2019">
                  <c:v>3163.75</c:v>
                </c:pt>
                <c:pt idx="2020">
                  <c:v>2511.25</c:v>
                </c:pt>
                <c:pt idx="2021">
                  <c:v>2220</c:v>
                </c:pt>
                <c:pt idx="2022">
                  <c:v>1859.1666666666699</c:v>
                </c:pt>
                <c:pt idx="2023">
                  <c:v>1646.6666666666699</c:v>
                </c:pt>
                <c:pt idx="2024">
                  <c:v>1936.6666666666699</c:v>
                </c:pt>
                <c:pt idx="2025">
                  <c:v>1717.5</c:v>
                </c:pt>
                <c:pt idx="2026">
                  <c:v>1562.5</c:v>
                </c:pt>
                <c:pt idx="2027">
                  <c:v>1427.9166666666699</c:v>
                </c:pt>
                <c:pt idx="2028">
                  <c:v>1294.1666666666699</c:v>
                </c:pt>
                <c:pt idx="2029">
                  <c:v>1180</c:v>
                </c:pt>
                <c:pt idx="2030">
                  <c:v>1078.75</c:v>
                </c:pt>
                <c:pt idx="2031">
                  <c:v>996.45833333333303</c:v>
                </c:pt>
                <c:pt idx="2032">
                  <c:v>969.91666666666697</c:v>
                </c:pt>
                <c:pt idx="2033">
                  <c:v>1203.75</c:v>
                </c:pt>
                <c:pt idx="2034">
                  <c:v>2210</c:v>
                </c:pt>
                <c:pt idx="2035">
                  <c:v>4358.75</c:v>
                </c:pt>
                <c:pt idx="2036">
                  <c:v>5550</c:v>
                </c:pt>
                <c:pt idx="2037">
                  <c:v>4572.9166666666697</c:v>
                </c:pt>
                <c:pt idx="2038">
                  <c:v>3424.5833333333298</c:v>
                </c:pt>
                <c:pt idx="2039">
                  <c:v>2682.0833333333298</c:v>
                </c:pt>
                <c:pt idx="2040">
                  <c:v>2156.25</c:v>
                </c:pt>
                <c:pt idx="2041">
                  <c:v>1832.0833333333301</c:v>
                </c:pt>
                <c:pt idx="2042">
                  <c:v>1817.5</c:v>
                </c:pt>
                <c:pt idx="2043">
                  <c:v>1762.0833333333301</c:v>
                </c:pt>
                <c:pt idx="2044">
                  <c:v>2631.25</c:v>
                </c:pt>
                <c:pt idx="2045">
                  <c:v>2503.3333333333298</c:v>
                </c:pt>
                <c:pt idx="2046">
                  <c:v>2104.1666666666702</c:v>
                </c:pt>
                <c:pt idx="2047">
                  <c:v>1795.8333333333301</c:v>
                </c:pt>
                <c:pt idx="2048">
                  <c:v>1555.4166666666699</c:v>
                </c:pt>
                <c:pt idx="2049">
                  <c:v>1371.6666666666699</c:v>
                </c:pt>
                <c:pt idx="2050">
                  <c:v>1225</c:v>
                </c:pt>
                <c:pt idx="2051">
                  <c:v>1102.0833333333301</c:v>
                </c:pt>
                <c:pt idx="2052">
                  <c:v>999.79166666666697</c:v>
                </c:pt>
                <c:pt idx="2053">
                  <c:v>924.375</c:v>
                </c:pt>
                <c:pt idx="2054">
                  <c:v>860.04166666666697</c:v>
                </c:pt>
                <c:pt idx="2055">
                  <c:v>875.16666666666697</c:v>
                </c:pt>
                <c:pt idx="2056">
                  <c:v>908.29166666666697</c:v>
                </c:pt>
                <c:pt idx="2057">
                  <c:v>790.29166666666697</c:v>
                </c:pt>
                <c:pt idx="2058">
                  <c:v>777.08333333333303</c:v>
                </c:pt>
                <c:pt idx="2059">
                  <c:v>713.5</c:v>
                </c:pt>
                <c:pt idx="2060">
                  <c:v>761.29166666666697</c:v>
                </c:pt>
                <c:pt idx="2061">
                  <c:v>1801.875</c:v>
                </c:pt>
                <c:pt idx="2062">
                  <c:v>6060.8333333333303</c:v>
                </c:pt>
                <c:pt idx="2063">
                  <c:v>3770.8333333333298</c:v>
                </c:pt>
                <c:pt idx="2064">
                  <c:v>2556.25</c:v>
                </c:pt>
                <c:pt idx="2065">
                  <c:v>2391.25</c:v>
                </c:pt>
                <c:pt idx="2066">
                  <c:v>2204.1666666666702</c:v>
                </c:pt>
                <c:pt idx="2067">
                  <c:v>1911.6666666666699</c:v>
                </c:pt>
                <c:pt idx="2068">
                  <c:v>1654.5833333333301</c:v>
                </c:pt>
                <c:pt idx="2069">
                  <c:v>1443.75</c:v>
                </c:pt>
                <c:pt idx="2070">
                  <c:v>1278.75</c:v>
                </c:pt>
                <c:pt idx="2071">
                  <c:v>1205.8333333333301</c:v>
                </c:pt>
                <c:pt idx="2072">
                  <c:v>1783.3333333333301</c:v>
                </c:pt>
                <c:pt idx="2073">
                  <c:v>2407.0833333333298</c:v>
                </c:pt>
                <c:pt idx="2074">
                  <c:v>1985</c:v>
                </c:pt>
                <c:pt idx="2075">
                  <c:v>1639.5833333333301</c:v>
                </c:pt>
                <c:pt idx="2076">
                  <c:v>1654.1666666666699</c:v>
                </c:pt>
                <c:pt idx="2077">
                  <c:v>2773.75</c:v>
                </c:pt>
                <c:pt idx="2078">
                  <c:v>3437.9166666666702</c:v>
                </c:pt>
                <c:pt idx="2079">
                  <c:v>2902.9166666666702</c:v>
                </c:pt>
                <c:pt idx="2080">
                  <c:v>2315.8333333333298</c:v>
                </c:pt>
                <c:pt idx="2081">
                  <c:v>1889.5833333333301</c:v>
                </c:pt>
                <c:pt idx="2082">
                  <c:v>1588.3333333333301</c:v>
                </c:pt>
                <c:pt idx="2083">
                  <c:v>1369.5833333333301</c:v>
                </c:pt>
                <c:pt idx="2084">
                  <c:v>1209.1666666666699</c:v>
                </c:pt>
                <c:pt idx="2085">
                  <c:v>1080.4166666666699</c:v>
                </c:pt>
                <c:pt idx="2086">
                  <c:v>1090.8333333333301</c:v>
                </c:pt>
                <c:pt idx="2087">
                  <c:v>1145.4166666666699</c:v>
                </c:pt>
                <c:pt idx="2088">
                  <c:v>968.79166666666697</c:v>
                </c:pt>
                <c:pt idx="2089">
                  <c:v>865</c:v>
                </c:pt>
                <c:pt idx="2090">
                  <c:v>798.04166666666697</c:v>
                </c:pt>
                <c:pt idx="2091">
                  <c:v>745.875</c:v>
                </c:pt>
                <c:pt idx="2092">
                  <c:v>709</c:v>
                </c:pt>
                <c:pt idx="2093">
                  <c:v>664.45833333333303</c:v>
                </c:pt>
                <c:pt idx="2094">
                  <c:v>660.16666666666697</c:v>
                </c:pt>
                <c:pt idx="2095">
                  <c:v>609.375</c:v>
                </c:pt>
                <c:pt idx="2096">
                  <c:v>609.5</c:v>
                </c:pt>
                <c:pt idx="2097">
                  <c:v>573.58333333333303</c:v>
                </c:pt>
                <c:pt idx="2098">
                  <c:v>533.75</c:v>
                </c:pt>
                <c:pt idx="2099">
                  <c:v>504.20833333333297</c:v>
                </c:pt>
                <c:pt idx="2100">
                  <c:v>479.41666666666703</c:v>
                </c:pt>
                <c:pt idx="2101">
                  <c:v>460.20833333333297</c:v>
                </c:pt>
                <c:pt idx="2102">
                  <c:v>439.375</c:v>
                </c:pt>
                <c:pt idx="2103">
                  <c:v>424.16666666666703</c:v>
                </c:pt>
                <c:pt idx="2104">
                  <c:v>403.70833333333297</c:v>
                </c:pt>
                <c:pt idx="2105">
                  <c:v>383.20833333333297</c:v>
                </c:pt>
                <c:pt idx="2106">
                  <c:v>369.95833333333297</c:v>
                </c:pt>
                <c:pt idx="2107">
                  <c:v>354.83333333333297</c:v>
                </c:pt>
                <c:pt idx="2108">
                  <c:v>344.125</c:v>
                </c:pt>
                <c:pt idx="2109">
                  <c:v>331.83333333333297</c:v>
                </c:pt>
                <c:pt idx="2110">
                  <c:v>319.41666666666703</c:v>
                </c:pt>
                <c:pt idx="2111">
                  <c:v>322.5</c:v>
                </c:pt>
                <c:pt idx="2112">
                  <c:v>512.16666666666697</c:v>
                </c:pt>
                <c:pt idx="2113">
                  <c:v>421.54166666666703</c:v>
                </c:pt>
                <c:pt idx="2114">
                  <c:v>361.125</c:v>
                </c:pt>
                <c:pt idx="2115">
                  <c:v>348.875</c:v>
                </c:pt>
                <c:pt idx="2116">
                  <c:v>340.58333333333297</c:v>
                </c:pt>
                <c:pt idx="2117">
                  <c:v>322.41666666666703</c:v>
                </c:pt>
                <c:pt idx="2118">
                  <c:v>303.625</c:v>
                </c:pt>
                <c:pt idx="2119">
                  <c:v>296.33333333333297</c:v>
                </c:pt>
                <c:pt idx="2120">
                  <c:v>284.29166666666703</c:v>
                </c:pt>
                <c:pt idx="2121">
                  <c:v>273.33333333333297</c:v>
                </c:pt>
                <c:pt idx="2122">
                  <c:v>264.5</c:v>
                </c:pt>
                <c:pt idx="2123">
                  <c:v>256.83333333333297</c:v>
                </c:pt>
                <c:pt idx="2124">
                  <c:v>250.833333333333</c:v>
                </c:pt>
                <c:pt idx="2125">
                  <c:v>286.83333333333297</c:v>
                </c:pt>
                <c:pt idx="2126">
                  <c:v>543.70833333333303</c:v>
                </c:pt>
                <c:pt idx="2127">
                  <c:v>825.79166666666697</c:v>
                </c:pt>
                <c:pt idx="2128">
                  <c:v>773.08333333333303</c:v>
                </c:pt>
                <c:pt idx="2129">
                  <c:v>620.91666666666697</c:v>
                </c:pt>
                <c:pt idx="2130">
                  <c:v>518.875</c:v>
                </c:pt>
                <c:pt idx="2131">
                  <c:v>450.20833333333297</c:v>
                </c:pt>
                <c:pt idx="2132">
                  <c:v>406.125</c:v>
                </c:pt>
                <c:pt idx="2133">
                  <c:v>377.875</c:v>
                </c:pt>
                <c:pt idx="2134">
                  <c:v>350.91666666666703</c:v>
                </c:pt>
                <c:pt idx="2135">
                  <c:v>328.25</c:v>
                </c:pt>
                <c:pt idx="2136">
                  <c:v>310.91666666666703</c:v>
                </c:pt>
                <c:pt idx="2137">
                  <c:v>295</c:v>
                </c:pt>
                <c:pt idx="2138">
                  <c:v>282.83333333333297</c:v>
                </c:pt>
                <c:pt idx="2139">
                  <c:v>270</c:v>
                </c:pt>
                <c:pt idx="2140">
                  <c:v>260.33333333333297</c:v>
                </c:pt>
                <c:pt idx="2141">
                  <c:v>251.333333333333</c:v>
                </c:pt>
                <c:pt idx="2142">
                  <c:v>245</c:v>
                </c:pt>
                <c:pt idx="2143">
                  <c:v>247.666666666667</c:v>
                </c:pt>
                <c:pt idx="2144">
                  <c:v>233.5</c:v>
                </c:pt>
                <c:pt idx="2145">
                  <c:v>218.916666666667</c:v>
                </c:pt>
                <c:pt idx="2146">
                  <c:v>209.25</c:v>
                </c:pt>
                <c:pt idx="2147">
                  <c:v>200.666666666667</c:v>
                </c:pt>
                <c:pt idx="2148">
                  <c:v>196</c:v>
                </c:pt>
                <c:pt idx="2149">
                  <c:v>190.5</c:v>
                </c:pt>
                <c:pt idx="2150">
                  <c:v>185.375</c:v>
                </c:pt>
                <c:pt idx="2151">
                  <c:v>180.166666666667</c:v>
                </c:pt>
                <c:pt idx="2152">
                  <c:v>202.75</c:v>
                </c:pt>
                <c:pt idx="2153">
                  <c:v>267.20833333333297</c:v>
                </c:pt>
                <c:pt idx="2154">
                  <c:v>237.333333333333</c:v>
                </c:pt>
                <c:pt idx="2155">
                  <c:v>194.416666666667</c:v>
                </c:pt>
                <c:pt idx="2156">
                  <c:v>180.083333333333</c:v>
                </c:pt>
                <c:pt idx="2157">
                  <c:v>170.583333333333</c:v>
                </c:pt>
                <c:pt idx="2158">
                  <c:v>163</c:v>
                </c:pt>
                <c:pt idx="2159">
                  <c:v>158.75</c:v>
                </c:pt>
                <c:pt idx="2160">
                  <c:v>152.458333333333</c:v>
                </c:pt>
                <c:pt idx="2161">
                  <c:v>147.125</c:v>
                </c:pt>
                <c:pt idx="2162">
                  <c:v>143.25</c:v>
                </c:pt>
                <c:pt idx="2163">
                  <c:v>140.5</c:v>
                </c:pt>
                <c:pt idx="2164">
                  <c:v>137</c:v>
                </c:pt>
                <c:pt idx="2165">
                  <c:v>133.375</c:v>
                </c:pt>
                <c:pt idx="2166">
                  <c:v>130.125</c:v>
                </c:pt>
                <c:pt idx="2167">
                  <c:v>127.125</c:v>
                </c:pt>
                <c:pt idx="2168">
                  <c:v>123.25</c:v>
                </c:pt>
                <c:pt idx="2169">
                  <c:v>120</c:v>
                </c:pt>
                <c:pt idx="2170">
                  <c:v>118.375</c:v>
                </c:pt>
                <c:pt idx="2171">
                  <c:v>115.375</c:v>
                </c:pt>
                <c:pt idx="2172">
                  <c:v>113</c:v>
                </c:pt>
                <c:pt idx="2173">
                  <c:v>116</c:v>
                </c:pt>
                <c:pt idx="2174">
                  <c:v>119.25</c:v>
                </c:pt>
                <c:pt idx="2175">
                  <c:v>120</c:v>
                </c:pt>
                <c:pt idx="2176">
                  <c:v>116.5</c:v>
                </c:pt>
                <c:pt idx="2177">
                  <c:v>111.333333333333</c:v>
                </c:pt>
                <c:pt idx="2178">
                  <c:v>105.625</c:v>
                </c:pt>
                <c:pt idx="2179">
                  <c:v>101.5</c:v>
                </c:pt>
                <c:pt idx="2180">
                  <c:v>97.920833333333306</c:v>
                </c:pt>
                <c:pt idx="2181">
                  <c:v>94.133333333333297</c:v>
                </c:pt>
                <c:pt idx="2182">
                  <c:v>92.4</c:v>
                </c:pt>
                <c:pt idx="2183">
                  <c:v>92.4</c:v>
                </c:pt>
                <c:pt idx="2184">
                  <c:v>90.991666666666703</c:v>
                </c:pt>
                <c:pt idx="2185">
                  <c:v>87.9583333333333</c:v>
                </c:pt>
                <c:pt idx="2186">
                  <c:v>86.224999999999994</c:v>
                </c:pt>
                <c:pt idx="2187">
                  <c:v>83.245833333333294</c:v>
                </c:pt>
                <c:pt idx="2188">
                  <c:v>80.745833333333294</c:v>
                </c:pt>
                <c:pt idx="2189">
                  <c:v>79.599999999999994</c:v>
                </c:pt>
                <c:pt idx="2190">
                  <c:v>92.075000000000003</c:v>
                </c:pt>
                <c:pt idx="2191">
                  <c:v>117.333333333333</c:v>
                </c:pt>
                <c:pt idx="2192">
                  <c:v>97.787499999999994</c:v>
                </c:pt>
                <c:pt idx="2193">
                  <c:v>88.933333333333294</c:v>
                </c:pt>
                <c:pt idx="2194">
                  <c:v>83.674999999999997</c:v>
                </c:pt>
                <c:pt idx="2195">
                  <c:v>80.849999999999994</c:v>
                </c:pt>
                <c:pt idx="2196">
                  <c:v>77.233333333333306</c:v>
                </c:pt>
                <c:pt idx="2197">
                  <c:v>72.3</c:v>
                </c:pt>
                <c:pt idx="2198">
                  <c:v>70</c:v>
                </c:pt>
                <c:pt idx="2199">
                  <c:v>69.900000000000006</c:v>
                </c:pt>
                <c:pt idx="2200">
                  <c:v>69.900000000000006</c:v>
                </c:pt>
                <c:pt idx="2201">
                  <c:v>69.900000000000006</c:v>
                </c:pt>
                <c:pt idx="2202">
                  <c:v>68.845833333333303</c:v>
                </c:pt>
                <c:pt idx="2203">
                  <c:v>64.341666666666697</c:v>
                </c:pt>
                <c:pt idx="2204">
                  <c:v>63</c:v>
                </c:pt>
                <c:pt idx="2205">
                  <c:v>62.137500000000003</c:v>
                </c:pt>
                <c:pt idx="2206">
                  <c:v>60.7</c:v>
                </c:pt>
                <c:pt idx="2207">
                  <c:v>60.7</c:v>
                </c:pt>
                <c:pt idx="2208">
                  <c:v>60.7</c:v>
                </c:pt>
                <c:pt idx="2209">
                  <c:v>63.287500000000001</c:v>
                </c:pt>
                <c:pt idx="2210">
                  <c:v>65.3</c:v>
                </c:pt>
                <c:pt idx="2211">
                  <c:v>63.287500000000001</c:v>
                </c:pt>
                <c:pt idx="2212">
                  <c:v>61.179166666666703</c:v>
                </c:pt>
                <c:pt idx="2213">
                  <c:v>60.7</c:v>
                </c:pt>
                <c:pt idx="2214">
                  <c:v>64.4583333333333</c:v>
                </c:pt>
                <c:pt idx="2215">
                  <c:v>229.125</c:v>
                </c:pt>
                <c:pt idx="2216">
                  <c:v>178.666666666667</c:v>
                </c:pt>
                <c:pt idx="2217">
                  <c:v>134.75</c:v>
                </c:pt>
                <c:pt idx="2218">
                  <c:v>121.083333333333</c:v>
                </c:pt>
                <c:pt idx="2219">
                  <c:v>100.645833333333</c:v>
                </c:pt>
                <c:pt idx="2220">
                  <c:v>91.533333333333303</c:v>
                </c:pt>
                <c:pt idx="2221">
                  <c:v>108.2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7-4486-B460-BD4D7F3A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38152"/>
        <c:axId val="398338936"/>
      </c:lineChart>
      <c:dateAx>
        <c:axId val="3983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8936"/>
        <c:crosses val="autoZero"/>
        <c:auto val="1"/>
        <c:lblOffset val="100"/>
        <c:baseTimeUnit val="days"/>
        <c:majorUnit val="2"/>
        <c:majorTimeUnit val="months"/>
      </c:dateAx>
      <c:valAx>
        <c:axId val="3983389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53834937299508"/>
          <c:y val="5.0537215866884554E-2"/>
          <c:w val="0.11143190997519299"/>
          <c:h val="4.6569702372109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</xdr:rowOff>
    </xdr:from>
    <xdr:to>
      <xdr:col>7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B03CDC9-3861-4B46-8C15-A66BB8BD8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0</xdr:colOff>
      <xdr:row>56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22B3E7-301C-4F6E-8D03-F5D0A9F65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5697B86-8BE6-434E-98C0-C6037C4E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B00247D-54AC-488F-8C38-2397D23A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77</xdr:col>
      <xdr:colOff>0</xdr:colOff>
      <xdr:row>57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AC88667B-4374-4301-B735-B8C5691B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zoomScale="55" zoomScaleNormal="55" workbookViewId="0">
      <selection activeCell="I59" sqref="I59"/>
    </sheetView>
  </sheetViews>
  <sheetFormatPr defaultRowHeight="15" x14ac:dyDescent="0.25"/>
  <cols>
    <col min="1" max="1" width="3.42578125" customWidth="1"/>
    <col min="2" max="2" width="5.140625" bestFit="1" customWidth="1"/>
    <col min="3" max="3" width="20.28515625" bestFit="1" customWidth="1"/>
    <col min="4" max="6" width="13.140625" style="2" customWidth="1"/>
    <col min="15" max="93" width="3.28515625" customWidth="1"/>
  </cols>
  <sheetData>
    <row r="2" spans="2:6" x14ac:dyDescent="0.25">
      <c r="B2" s="20" t="s">
        <v>73</v>
      </c>
      <c r="C2" s="20" t="s">
        <v>72</v>
      </c>
      <c r="D2" s="20" t="s">
        <v>71</v>
      </c>
      <c r="E2" s="20" t="s">
        <v>69</v>
      </c>
      <c r="F2" s="20" t="s">
        <v>70</v>
      </c>
    </row>
    <row r="3" spans="2:6" x14ac:dyDescent="0.25">
      <c r="B3" s="7" t="s">
        <v>40</v>
      </c>
      <c r="C3" s="7" t="s">
        <v>39</v>
      </c>
      <c r="D3" s="8">
        <v>5</v>
      </c>
      <c r="E3" s="8">
        <v>0</v>
      </c>
      <c r="F3" s="8">
        <v>5</v>
      </c>
    </row>
    <row r="4" spans="2:6" x14ac:dyDescent="0.25">
      <c r="B4" s="7" t="s">
        <v>38</v>
      </c>
      <c r="C4" s="7" t="s">
        <v>37</v>
      </c>
      <c r="D4" s="8">
        <v>50</v>
      </c>
      <c r="E4" s="8">
        <v>1</v>
      </c>
      <c r="F4" s="8">
        <v>500</v>
      </c>
    </row>
    <row r="5" spans="2:6" x14ac:dyDescent="0.25">
      <c r="B5" s="7" t="s">
        <v>36</v>
      </c>
      <c r="C5" s="7" t="s">
        <v>35</v>
      </c>
      <c r="D5" s="8">
        <v>0.75</v>
      </c>
      <c r="E5" s="8">
        <v>0</v>
      </c>
      <c r="F5" s="8">
        <v>10</v>
      </c>
    </row>
    <row r="6" spans="2:6" x14ac:dyDescent="0.25">
      <c r="B6" s="7" t="s">
        <v>34</v>
      </c>
      <c r="C6" s="7" t="s">
        <v>49</v>
      </c>
      <c r="D6" s="8">
        <v>300</v>
      </c>
      <c r="E6" s="8">
        <v>0</v>
      </c>
      <c r="F6" s="8">
        <v>400</v>
      </c>
    </row>
    <row r="7" spans="2:6" x14ac:dyDescent="0.25">
      <c r="B7" s="7" t="s">
        <v>33</v>
      </c>
      <c r="C7" s="7" t="s">
        <v>32</v>
      </c>
      <c r="D7" s="8">
        <v>0.09</v>
      </c>
      <c r="E7" s="8">
        <v>0</v>
      </c>
      <c r="F7" s="8">
        <v>1</v>
      </c>
    </row>
    <row r="8" spans="2:6" x14ac:dyDescent="0.25">
      <c r="B8" s="7" t="s">
        <v>31</v>
      </c>
      <c r="C8" s="7" t="s">
        <v>30</v>
      </c>
      <c r="D8" s="8">
        <v>0.4</v>
      </c>
      <c r="E8" s="8">
        <v>0</v>
      </c>
      <c r="F8" s="8">
        <v>1</v>
      </c>
    </row>
    <row r="9" spans="2:6" x14ac:dyDescent="0.25">
      <c r="B9" s="7" t="s">
        <v>29</v>
      </c>
      <c r="C9" s="7" t="s">
        <v>28</v>
      </c>
      <c r="D9" s="8">
        <v>2.3E-2</v>
      </c>
      <c r="E9" s="8">
        <v>0</v>
      </c>
      <c r="F9" s="8">
        <v>1</v>
      </c>
    </row>
    <row r="10" spans="2:6" x14ac:dyDescent="0.25">
      <c r="B10" s="24"/>
      <c r="C10" s="24"/>
      <c r="D10" s="32"/>
      <c r="E10" s="32"/>
      <c r="F10" s="32"/>
    </row>
    <row r="11" spans="2:6" x14ac:dyDescent="0.25">
      <c r="B11" s="24"/>
      <c r="C11" s="34"/>
      <c r="D11" s="20" t="s">
        <v>85</v>
      </c>
      <c r="E11" s="20" t="s">
        <v>88</v>
      </c>
      <c r="F11" s="32"/>
    </row>
    <row r="12" spans="2:6" x14ac:dyDescent="0.25">
      <c r="C12" s="33" t="s">
        <v>87</v>
      </c>
      <c r="D12" s="8">
        <v>129742</v>
      </c>
      <c r="E12" s="7">
        <f>D12*43560/10^6</f>
        <v>5651.5615200000002</v>
      </c>
      <c r="F12"/>
    </row>
    <row r="14" spans="2:6" x14ac:dyDescent="0.25">
      <c r="C14" s="21" t="s">
        <v>67</v>
      </c>
      <c r="D14" s="20" t="s">
        <v>66</v>
      </c>
    </row>
    <row r="15" spans="2:6" x14ac:dyDescent="0.25">
      <c r="C15" s="7" t="s">
        <v>79</v>
      </c>
      <c r="D15" s="13">
        <f>1-simhyd!AG399/simhyd!AH399</f>
        <v>0.61627512933981332</v>
      </c>
    </row>
    <row r="16" spans="2:6" x14ac:dyDescent="0.25">
      <c r="C16" s="7" t="s">
        <v>76</v>
      </c>
      <c r="D16" s="13">
        <f>1-(stats!G3/stats!H3)</f>
        <v>0.71984064233470479</v>
      </c>
    </row>
    <row r="17" spans="3:6" x14ac:dyDescent="0.25">
      <c r="C17" s="7" t="s">
        <v>77</v>
      </c>
      <c r="D17" s="13">
        <f>1-stats!N19/stats!O19</f>
        <v>0.7294024423346237</v>
      </c>
      <c r="F17"/>
    </row>
    <row r="18" spans="3:6" x14ac:dyDescent="0.25">
      <c r="C18" s="7" t="s">
        <v>78</v>
      </c>
      <c r="D18" s="13">
        <f>1-stats!N3/stats!O3</f>
        <v>-4.939541131663308</v>
      </c>
      <c r="F18"/>
    </row>
    <row r="20" spans="3:6" x14ac:dyDescent="0.25">
      <c r="D20" s="20" t="s">
        <v>53</v>
      </c>
      <c r="E20" s="20" t="s">
        <v>54</v>
      </c>
      <c r="F20" s="20" t="s">
        <v>68</v>
      </c>
    </row>
    <row r="21" spans="3:6" x14ac:dyDescent="0.25">
      <c r="C21" s="20" t="s">
        <v>80</v>
      </c>
      <c r="D21" s="22">
        <f>SUM(stats!L6:L16)</f>
        <v>4717.0389044758876</v>
      </c>
      <c r="E21" s="22">
        <f>SUM(stats!M6:M16)</f>
        <v>6513.5637484548752</v>
      </c>
      <c r="F21" s="31">
        <f>(D21-E21)/E21</f>
        <v>-0.27581289035593654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558"/>
  <sheetViews>
    <sheetView zoomScale="70" zoomScaleNormal="70" workbookViewId="0">
      <pane xSplit="2" ySplit="5" topLeftCell="C397" activePane="bottomRight" state="frozen"/>
      <selection pane="topRight" activeCell="C1" sqref="C1"/>
      <selection pane="bottomLeft" activeCell="A6" sqref="A6"/>
      <selection pane="bottomRight" activeCell="AH400" sqref="AH400"/>
    </sheetView>
  </sheetViews>
  <sheetFormatPr defaultRowHeight="15" x14ac:dyDescent="0.25"/>
  <cols>
    <col min="1" max="1" width="19" bestFit="1" customWidth="1"/>
    <col min="2" max="2" width="16.7109375" bestFit="1" customWidth="1"/>
    <col min="5" max="10" width="9.140625" customWidth="1"/>
    <col min="13" max="17" width="9.140625" customWidth="1"/>
    <col min="18" max="18" width="12.28515625" customWidth="1"/>
    <col min="21" max="21" width="11.140625" bestFit="1" customWidth="1"/>
    <col min="22" max="22" width="11.140625" customWidth="1"/>
    <col min="23" max="23" width="12.42578125" bestFit="1" customWidth="1"/>
    <col min="24" max="25" width="11.140625" customWidth="1"/>
    <col min="26" max="26" width="11.7109375" bestFit="1" customWidth="1"/>
    <col min="29" max="30" width="12.42578125" bestFit="1" customWidth="1"/>
    <col min="33" max="33" width="13.5703125" bestFit="1" customWidth="1"/>
    <col min="34" max="34" width="12.42578125" bestFit="1" customWidth="1"/>
  </cols>
  <sheetData>
    <row r="2" spans="2:31" s="3" customFormat="1" ht="102" customHeight="1" x14ac:dyDescent="0.25">
      <c r="B2" s="36" t="s">
        <v>27</v>
      </c>
      <c r="C2" s="4" t="s">
        <v>58</v>
      </c>
      <c r="D2" s="4" t="s">
        <v>59</v>
      </c>
      <c r="E2" s="4"/>
      <c r="F2" s="4" t="s">
        <v>48</v>
      </c>
      <c r="G2" s="4" t="s">
        <v>26</v>
      </c>
      <c r="H2" s="4" t="s">
        <v>42</v>
      </c>
      <c r="I2" s="5" t="s">
        <v>44</v>
      </c>
      <c r="J2" s="4" t="s">
        <v>43</v>
      </c>
      <c r="K2" s="6" t="s">
        <v>56</v>
      </c>
      <c r="L2" s="6" t="s">
        <v>57</v>
      </c>
      <c r="M2" s="4" t="s">
        <v>25</v>
      </c>
      <c r="N2" s="4" t="s">
        <v>23</v>
      </c>
      <c r="O2" s="4" t="s">
        <v>24</v>
      </c>
      <c r="P2" s="4"/>
      <c r="Q2" s="4" t="s">
        <v>22</v>
      </c>
      <c r="R2" s="4" t="s">
        <v>21</v>
      </c>
      <c r="S2" s="6" t="s">
        <v>55</v>
      </c>
      <c r="T2" s="6" t="s">
        <v>20</v>
      </c>
      <c r="U2" s="4" t="s">
        <v>50</v>
      </c>
      <c r="V2" s="4" t="s">
        <v>51</v>
      </c>
      <c r="W2" s="4"/>
      <c r="X2" s="4" t="s">
        <v>52</v>
      </c>
      <c r="Y2" s="4" t="s">
        <v>52</v>
      </c>
      <c r="Z2" s="4" t="s">
        <v>62</v>
      </c>
      <c r="AA2" s="4" t="s">
        <v>62</v>
      </c>
    </row>
    <row r="3" spans="2:31" x14ac:dyDescent="0.25">
      <c r="B3" s="36"/>
      <c r="C3" s="7" t="s">
        <v>19</v>
      </c>
      <c r="D3" s="8" t="s">
        <v>19</v>
      </c>
      <c r="E3" s="8" t="s">
        <v>18</v>
      </c>
      <c r="F3" s="8" t="s">
        <v>46</v>
      </c>
      <c r="G3" s="8" t="s">
        <v>17</v>
      </c>
      <c r="H3" s="8" t="s">
        <v>18</v>
      </c>
      <c r="I3" s="8" t="s">
        <v>18</v>
      </c>
      <c r="J3" s="8" t="s">
        <v>18</v>
      </c>
      <c r="K3" s="9" t="s">
        <v>16</v>
      </c>
      <c r="L3" s="9" t="s">
        <v>16</v>
      </c>
      <c r="M3" s="8" t="s">
        <v>18</v>
      </c>
      <c r="N3" s="8" t="s">
        <v>18</v>
      </c>
      <c r="O3" s="8" t="s">
        <v>17</v>
      </c>
      <c r="P3" s="8" t="s">
        <v>4</v>
      </c>
      <c r="Q3" s="8" t="s">
        <v>18</v>
      </c>
      <c r="R3" s="8" t="s">
        <v>17</v>
      </c>
      <c r="S3" s="9" t="s">
        <v>16</v>
      </c>
      <c r="T3" s="9" t="s">
        <v>16</v>
      </c>
      <c r="U3" s="8" t="s">
        <v>16</v>
      </c>
      <c r="V3" s="8" t="s">
        <v>16</v>
      </c>
      <c r="W3" s="7"/>
      <c r="X3" s="8"/>
      <c r="Y3" s="8"/>
      <c r="Z3" s="8"/>
      <c r="AA3" s="8"/>
    </row>
    <row r="4" spans="2:31" x14ac:dyDescent="0.25">
      <c r="B4" s="36"/>
      <c r="C4" s="7" t="s">
        <v>15</v>
      </c>
      <c r="D4" s="8" t="s">
        <v>14</v>
      </c>
      <c r="E4" s="8" t="s">
        <v>13</v>
      </c>
      <c r="F4" s="8" t="s">
        <v>47</v>
      </c>
      <c r="G4" s="8" t="s">
        <v>12</v>
      </c>
      <c r="H4" s="8" t="s">
        <v>11</v>
      </c>
      <c r="I4" s="8" t="s">
        <v>41</v>
      </c>
      <c r="J4" s="8" t="s">
        <v>10</v>
      </c>
      <c r="K4" s="9" t="s">
        <v>9</v>
      </c>
      <c r="L4" s="9" t="s">
        <v>8</v>
      </c>
      <c r="M4" s="8" t="s">
        <v>7</v>
      </c>
      <c r="N4" s="8" t="s">
        <v>5</v>
      </c>
      <c r="O4" s="8" t="s">
        <v>6</v>
      </c>
      <c r="P4" s="8" t="s">
        <v>4</v>
      </c>
      <c r="Q4" s="8" t="s">
        <v>3</v>
      </c>
      <c r="R4" s="8" t="s">
        <v>2</v>
      </c>
      <c r="S4" s="9" t="s">
        <v>1</v>
      </c>
      <c r="T4" s="9" t="s">
        <v>0</v>
      </c>
      <c r="U4" s="8" t="s">
        <v>0</v>
      </c>
      <c r="V4" s="8" t="s">
        <v>0</v>
      </c>
      <c r="W4" s="8" t="s">
        <v>27</v>
      </c>
      <c r="X4" s="8" t="s">
        <v>53</v>
      </c>
      <c r="Y4" s="8" t="s">
        <v>54</v>
      </c>
      <c r="Z4" s="8" t="s">
        <v>53</v>
      </c>
      <c r="AA4" s="8" t="s">
        <v>54</v>
      </c>
    </row>
    <row r="5" spans="2:31" ht="30" x14ac:dyDescent="0.25">
      <c r="B5" s="10" t="s">
        <v>45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300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0"/>
      <c r="X5" s="11">
        <v>10</v>
      </c>
      <c r="Y5" s="11"/>
      <c r="Z5" s="11"/>
      <c r="AA5" s="11"/>
      <c r="AC5" s="10"/>
      <c r="AD5" s="11"/>
      <c r="AE5" s="23"/>
    </row>
    <row r="6" spans="2:31" x14ac:dyDescent="0.25">
      <c r="B6" s="15">
        <f t="shared" ref="B6:B69" si="0">B7-1</f>
        <v>39326</v>
      </c>
      <c r="C6" s="7">
        <v>0</v>
      </c>
      <c r="D6" s="26">
        <v>6.2857141851490645</v>
      </c>
      <c r="E6" s="7">
        <f>MIN(parameters!$D$3,D6)</f>
        <v>5</v>
      </c>
      <c r="F6" s="7">
        <v>0</v>
      </c>
      <c r="G6" s="7">
        <f t="shared" ref="G6:G69" si="1">MIN(E6,C6)</f>
        <v>0</v>
      </c>
      <c r="H6" s="7">
        <f t="shared" ref="H6:H69" si="2">C6-G6</f>
        <v>0</v>
      </c>
      <c r="I6" s="7">
        <f t="shared" ref="I6:I69" si="3">InfC*EXP(-InfS*O5/SMSC)</f>
        <v>300</v>
      </c>
      <c r="J6" s="7">
        <f t="shared" ref="J6:J69" si="4">MIN(I6,H6)</f>
        <v>0</v>
      </c>
      <c r="K6" s="16">
        <f t="shared" ref="K6:K69" si="5">H6-J6</f>
        <v>0</v>
      </c>
      <c r="L6" s="16">
        <f t="shared" ref="L6:L69" si="6">IntC*O5/SMSC*J6</f>
        <v>0</v>
      </c>
      <c r="M6" s="7">
        <f t="shared" ref="M6:M69" si="7">Rech*O5/SMSC*(J6-L6)</f>
        <v>0</v>
      </c>
      <c r="N6" s="7">
        <f t="shared" ref="N6:N69" si="8">J6-M6-L6</f>
        <v>0</v>
      </c>
      <c r="O6" s="7">
        <f t="shared" ref="O6:O69" si="9">O5+N6-Q6</f>
        <v>0</v>
      </c>
      <c r="P6" s="7">
        <f t="shared" ref="P6:P69" si="10">D6-G6</f>
        <v>6.2857141851490645</v>
      </c>
      <c r="Q6" s="7">
        <f t="shared" ref="Q6:Q69" si="11">MIN(10*O5/SMSC,P6)</f>
        <v>0</v>
      </c>
      <c r="R6" s="7">
        <f t="shared" ref="R6:R69" si="12">R5+M6-S6</f>
        <v>0</v>
      </c>
      <c r="S6" s="16">
        <f t="shared" ref="S6:S69" si="13">Base*R5</f>
        <v>0</v>
      </c>
      <c r="T6" s="16">
        <f t="shared" ref="T6:T69" si="14">SUM(S6+L6+K6)</f>
        <v>0</v>
      </c>
      <c r="U6" s="7">
        <f t="shared" ref="U6:U69" si="15">T6/1000/0.3048</f>
        <v>0</v>
      </c>
      <c r="V6" s="7">
        <f t="shared" ref="V6:V69" si="16">U6*area</f>
        <v>0</v>
      </c>
      <c r="W6" s="15">
        <f t="shared" ref="W6:W69" si="17">B6</f>
        <v>39326</v>
      </c>
      <c r="X6" s="35">
        <f t="shared" ref="X6:X69" si="18">V6*10^6/86400</f>
        <v>0</v>
      </c>
      <c r="Y6" s="35">
        <v>72</v>
      </c>
      <c r="Z6" s="35"/>
      <c r="AA6" s="17"/>
      <c r="AC6" s="15">
        <f>W6</f>
        <v>39326</v>
      </c>
      <c r="AD6" s="7"/>
      <c r="AE6" s="24"/>
    </row>
    <row r="7" spans="2:31" x14ac:dyDescent="0.25">
      <c r="B7" s="15">
        <f t="shared" si="0"/>
        <v>39327</v>
      </c>
      <c r="C7" s="7">
        <v>0</v>
      </c>
      <c r="D7" s="26">
        <v>6.3986840577947834</v>
      </c>
      <c r="E7" s="7">
        <f>MIN(parameters!$D$3,D7)</f>
        <v>5</v>
      </c>
      <c r="F7" s="7">
        <v>0</v>
      </c>
      <c r="G7" s="7">
        <f t="shared" si="1"/>
        <v>0</v>
      </c>
      <c r="H7" s="7">
        <f t="shared" si="2"/>
        <v>0</v>
      </c>
      <c r="I7" s="7">
        <f t="shared" si="3"/>
        <v>300</v>
      </c>
      <c r="J7" s="7">
        <f t="shared" si="4"/>
        <v>0</v>
      </c>
      <c r="K7" s="16">
        <f t="shared" si="5"/>
        <v>0</v>
      </c>
      <c r="L7" s="16">
        <f t="shared" si="6"/>
        <v>0</v>
      </c>
      <c r="M7" s="7">
        <f t="shared" si="7"/>
        <v>0</v>
      </c>
      <c r="N7" s="7">
        <f t="shared" si="8"/>
        <v>0</v>
      </c>
      <c r="O7" s="7">
        <f t="shared" si="9"/>
        <v>0</v>
      </c>
      <c r="P7" s="7">
        <f t="shared" si="10"/>
        <v>6.3986840577947834</v>
      </c>
      <c r="Q7" s="7">
        <f t="shared" si="11"/>
        <v>0</v>
      </c>
      <c r="R7" s="7">
        <f t="shared" si="12"/>
        <v>0</v>
      </c>
      <c r="S7" s="16">
        <f t="shared" si="13"/>
        <v>0</v>
      </c>
      <c r="T7" s="16">
        <f t="shared" si="14"/>
        <v>0</v>
      </c>
      <c r="U7" s="7">
        <f t="shared" si="15"/>
        <v>0</v>
      </c>
      <c r="V7" s="7">
        <f t="shared" si="16"/>
        <v>0</v>
      </c>
      <c r="W7" s="15">
        <f t="shared" si="17"/>
        <v>39327</v>
      </c>
      <c r="X7" s="35">
        <f t="shared" si="18"/>
        <v>0</v>
      </c>
      <c r="Y7" s="35">
        <v>71</v>
      </c>
      <c r="Z7" s="35"/>
      <c r="AA7" s="17"/>
      <c r="AC7" s="15">
        <f t="shared" ref="AC7:AC70" si="19">W7</f>
        <v>39327</v>
      </c>
      <c r="AD7" s="7"/>
      <c r="AE7" s="24"/>
    </row>
    <row r="8" spans="2:31" x14ac:dyDescent="0.25">
      <c r="B8" s="15">
        <f t="shared" si="0"/>
        <v>39328</v>
      </c>
      <c r="C8" s="7">
        <v>0</v>
      </c>
      <c r="D8" s="26">
        <v>5.4156308832322377</v>
      </c>
      <c r="E8" s="7">
        <f>MIN(parameters!$D$3,D8)</f>
        <v>5</v>
      </c>
      <c r="F8" s="7">
        <v>0</v>
      </c>
      <c r="G8" s="7">
        <f t="shared" si="1"/>
        <v>0</v>
      </c>
      <c r="H8" s="7">
        <f t="shared" si="2"/>
        <v>0</v>
      </c>
      <c r="I8" s="7">
        <f t="shared" si="3"/>
        <v>300</v>
      </c>
      <c r="J8" s="7">
        <f t="shared" si="4"/>
        <v>0</v>
      </c>
      <c r="K8" s="16">
        <f t="shared" si="5"/>
        <v>0</v>
      </c>
      <c r="L8" s="16">
        <f t="shared" si="6"/>
        <v>0</v>
      </c>
      <c r="M8" s="7">
        <f t="shared" si="7"/>
        <v>0</v>
      </c>
      <c r="N8" s="7">
        <f t="shared" si="8"/>
        <v>0</v>
      </c>
      <c r="O8" s="7">
        <f t="shared" si="9"/>
        <v>0</v>
      </c>
      <c r="P8" s="7">
        <f t="shared" si="10"/>
        <v>5.4156308832322377</v>
      </c>
      <c r="Q8" s="7">
        <f t="shared" si="11"/>
        <v>0</v>
      </c>
      <c r="R8" s="7">
        <f t="shared" si="12"/>
        <v>0</v>
      </c>
      <c r="S8" s="16">
        <f t="shared" si="13"/>
        <v>0</v>
      </c>
      <c r="T8" s="16">
        <f t="shared" si="14"/>
        <v>0</v>
      </c>
      <c r="U8" s="7">
        <f t="shared" si="15"/>
        <v>0</v>
      </c>
      <c r="V8" s="7">
        <f t="shared" si="16"/>
        <v>0</v>
      </c>
      <c r="W8" s="15">
        <f t="shared" si="17"/>
        <v>39328</v>
      </c>
      <c r="X8" s="35">
        <f t="shared" si="18"/>
        <v>0</v>
      </c>
      <c r="Y8" s="35">
        <v>69.25</v>
      </c>
      <c r="Z8" s="35"/>
      <c r="AA8" s="17"/>
      <c r="AC8" s="15">
        <f t="shared" si="19"/>
        <v>39328</v>
      </c>
      <c r="AD8" s="7"/>
      <c r="AE8" s="24"/>
    </row>
    <row r="9" spans="2:31" x14ac:dyDescent="0.25">
      <c r="B9" s="15">
        <f t="shared" si="0"/>
        <v>39329</v>
      </c>
      <c r="C9" s="7">
        <v>3.4962857446133633</v>
      </c>
      <c r="D9" s="26">
        <v>5.421730892897088</v>
      </c>
      <c r="E9" s="7">
        <f>MIN(parameters!$D$3,D9)</f>
        <v>5</v>
      </c>
      <c r="F9" s="7">
        <v>0</v>
      </c>
      <c r="G9" s="7">
        <f t="shared" si="1"/>
        <v>3.4962857446133633</v>
      </c>
      <c r="H9" s="7">
        <f t="shared" si="2"/>
        <v>0</v>
      </c>
      <c r="I9" s="7">
        <f t="shared" si="3"/>
        <v>300</v>
      </c>
      <c r="J9" s="7">
        <f t="shared" si="4"/>
        <v>0</v>
      </c>
      <c r="K9" s="16">
        <f t="shared" si="5"/>
        <v>0</v>
      </c>
      <c r="L9" s="16">
        <f t="shared" si="6"/>
        <v>0</v>
      </c>
      <c r="M9" s="7">
        <f t="shared" si="7"/>
        <v>0</v>
      </c>
      <c r="N9" s="7">
        <f t="shared" si="8"/>
        <v>0</v>
      </c>
      <c r="O9" s="7">
        <f t="shared" si="9"/>
        <v>0</v>
      </c>
      <c r="P9" s="7">
        <f t="shared" si="10"/>
        <v>1.9254451482837247</v>
      </c>
      <c r="Q9" s="7">
        <f t="shared" si="11"/>
        <v>0</v>
      </c>
      <c r="R9" s="7">
        <f t="shared" si="12"/>
        <v>0</v>
      </c>
      <c r="S9" s="16">
        <f t="shared" si="13"/>
        <v>0</v>
      </c>
      <c r="T9" s="16">
        <f t="shared" si="14"/>
        <v>0</v>
      </c>
      <c r="U9" s="7">
        <f t="shared" si="15"/>
        <v>0</v>
      </c>
      <c r="V9" s="7">
        <f t="shared" si="16"/>
        <v>0</v>
      </c>
      <c r="W9" s="15">
        <f t="shared" si="17"/>
        <v>39329</v>
      </c>
      <c r="X9" s="35">
        <f t="shared" si="18"/>
        <v>0</v>
      </c>
      <c r="Y9" s="35">
        <v>75.5416666666667</v>
      </c>
      <c r="Z9" s="35"/>
      <c r="AA9" s="17"/>
      <c r="AC9" s="15">
        <f t="shared" si="19"/>
        <v>39329</v>
      </c>
      <c r="AD9" s="7"/>
      <c r="AE9" s="24"/>
    </row>
    <row r="10" spans="2:31" x14ac:dyDescent="0.25">
      <c r="B10" s="15">
        <f t="shared" si="0"/>
        <v>39330</v>
      </c>
      <c r="C10" s="7">
        <v>0.96019260472428336</v>
      </c>
      <c r="D10" s="26">
        <v>4.4669920250533677</v>
      </c>
      <c r="E10" s="7">
        <f>MIN(parameters!$D$3,D10)</f>
        <v>4.4669920250533677</v>
      </c>
      <c r="F10" s="7">
        <v>0</v>
      </c>
      <c r="G10" s="7">
        <f t="shared" si="1"/>
        <v>0.96019260472428336</v>
      </c>
      <c r="H10" s="7">
        <f t="shared" si="2"/>
        <v>0</v>
      </c>
      <c r="I10" s="7">
        <f t="shared" si="3"/>
        <v>300</v>
      </c>
      <c r="J10" s="7">
        <f t="shared" si="4"/>
        <v>0</v>
      </c>
      <c r="K10" s="16">
        <f t="shared" si="5"/>
        <v>0</v>
      </c>
      <c r="L10" s="16">
        <f t="shared" si="6"/>
        <v>0</v>
      </c>
      <c r="M10" s="7">
        <f t="shared" si="7"/>
        <v>0</v>
      </c>
      <c r="N10" s="7">
        <f t="shared" si="8"/>
        <v>0</v>
      </c>
      <c r="O10" s="7">
        <f t="shared" si="9"/>
        <v>0</v>
      </c>
      <c r="P10" s="7">
        <f t="shared" si="10"/>
        <v>3.5067994203290844</v>
      </c>
      <c r="Q10" s="7">
        <f t="shared" si="11"/>
        <v>0</v>
      </c>
      <c r="R10" s="7">
        <f t="shared" si="12"/>
        <v>0</v>
      </c>
      <c r="S10" s="16">
        <f t="shared" si="13"/>
        <v>0</v>
      </c>
      <c r="T10" s="16">
        <f t="shared" si="14"/>
        <v>0</v>
      </c>
      <c r="U10" s="7">
        <f t="shared" si="15"/>
        <v>0</v>
      </c>
      <c r="V10" s="7">
        <f t="shared" si="16"/>
        <v>0</v>
      </c>
      <c r="W10" s="15">
        <f t="shared" si="17"/>
        <v>39330</v>
      </c>
      <c r="X10" s="35">
        <f t="shared" si="18"/>
        <v>0</v>
      </c>
      <c r="Y10" s="35">
        <v>79.0416666666667</v>
      </c>
      <c r="Z10" s="35"/>
      <c r="AA10" s="17"/>
      <c r="AC10" s="15">
        <f t="shared" si="19"/>
        <v>39330</v>
      </c>
      <c r="AD10" s="7"/>
      <c r="AE10" s="24"/>
    </row>
    <row r="11" spans="2:31" x14ac:dyDescent="0.25">
      <c r="B11" s="15">
        <f t="shared" si="0"/>
        <v>39331</v>
      </c>
      <c r="C11" s="7">
        <v>0</v>
      </c>
      <c r="D11" s="26">
        <v>5.4215257269425781</v>
      </c>
      <c r="E11" s="7">
        <f>MIN(parameters!$D$3,D11)</f>
        <v>5</v>
      </c>
      <c r="F11" s="7">
        <v>0</v>
      </c>
      <c r="G11" s="7">
        <f t="shared" si="1"/>
        <v>0</v>
      </c>
      <c r="H11" s="7">
        <f t="shared" si="2"/>
        <v>0</v>
      </c>
      <c r="I11" s="7">
        <f t="shared" si="3"/>
        <v>300</v>
      </c>
      <c r="J11" s="7">
        <f t="shared" si="4"/>
        <v>0</v>
      </c>
      <c r="K11" s="16">
        <f t="shared" si="5"/>
        <v>0</v>
      </c>
      <c r="L11" s="16">
        <f t="shared" si="6"/>
        <v>0</v>
      </c>
      <c r="M11" s="7">
        <f t="shared" si="7"/>
        <v>0</v>
      </c>
      <c r="N11" s="7">
        <f t="shared" si="8"/>
        <v>0</v>
      </c>
      <c r="O11" s="7">
        <f t="shared" si="9"/>
        <v>0</v>
      </c>
      <c r="P11" s="7">
        <f t="shared" si="10"/>
        <v>5.4215257269425781</v>
      </c>
      <c r="Q11" s="7">
        <f t="shared" si="11"/>
        <v>0</v>
      </c>
      <c r="R11" s="7">
        <f t="shared" si="12"/>
        <v>0</v>
      </c>
      <c r="S11" s="16">
        <f t="shared" si="13"/>
        <v>0</v>
      </c>
      <c r="T11" s="16">
        <f t="shared" si="14"/>
        <v>0</v>
      </c>
      <c r="U11" s="7">
        <f t="shared" si="15"/>
        <v>0</v>
      </c>
      <c r="V11" s="7">
        <f t="shared" si="16"/>
        <v>0</v>
      </c>
      <c r="W11" s="15">
        <f t="shared" si="17"/>
        <v>39331</v>
      </c>
      <c r="X11" s="35">
        <f t="shared" si="18"/>
        <v>0</v>
      </c>
      <c r="Y11" s="35">
        <v>72.75</v>
      </c>
      <c r="Z11" s="35"/>
      <c r="AA11" s="17"/>
      <c r="AC11" s="15">
        <f t="shared" si="19"/>
        <v>39331</v>
      </c>
      <c r="AD11" s="7"/>
      <c r="AE11" s="24"/>
    </row>
    <row r="12" spans="2:31" x14ac:dyDescent="0.25">
      <c r="B12" s="15">
        <f t="shared" si="0"/>
        <v>39332</v>
      </c>
      <c r="C12" s="7">
        <v>0</v>
      </c>
      <c r="D12" s="26">
        <v>5.8199127236428829</v>
      </c>
      <c r="E12" s="7">
        <f>MIN(parameters!$D$3,D12)</f>
        <v>5</v>
      </c>
      <c r="F12" s="7">
        <v>0</v>
      </c>
      <c r="G12" s="7">
        <f t="shared" si="1"/>
        <v>0</v>
      </c>
      <c r="H12" s="7">
        <f t="shared" si="2"/>
        <v>0</v>
      </c>
      <c r="I12" s="7">
        <f t="shared" si="3"/>
        <v>300</v>
      </c>
      <c r="J12" s="7">
        <f t="shared" si="4"/>
        <v>0</v>
      </c>
      <c r="K12" s="16">
        <f t="shared" si="5"/>
        <v>0</v>
      </c>
      <c r="L12" s="16">
        <f t="shared" si="6"/>
        <v>0</v>
      </c>
      <c r="M12" s="7">
        <f t="shared" si="7"/>
        <v>0</v>
      </c>
      <c r="N12" s="7">
        <f t="shared" si="8"/>
        <v>0</v>
      </c>
      <c r="O12" s="7">
        <f t="shared" si="9"/>
        <v>0</v>
      </c>
      <c r="P12" s="7">
        <f t="shared" si="10"/>
        <v>5.8199127236428829</v>
      </c>
      <c r="Q12" s="7">
        <f t="shared" si="11"/>
        <v>0</v>
      </c>
      <c r="R12" s="7">
        <f t="shared" si="12"/>
        <v>0</v>
      </c>
      <c r="S12" s="16">
        <f t="shared" si="13"/>
        <v>0</v>
      </c>
      <c r="T12" s="16">
        <f t="shared" si="14"/>
        <v>0</v>
      </c>
      <c r="U12" s="7">
        <f t="shared" si="15"/>
        <v>0</v>
      </c>
      <c r="V12" s="7">
        <f t="shared" si="16"/>
        <v>0</v>
      </c>
      <c r="W12" s="15">
        <f t="shared" si="17"/>
        <v>39332</v>
      </c>
      <c r="X12" s="35">
        <f t="shared" si="18"/>
        <v>0</v>
      </c>
      <c r="Y12" s="35">
        <v>69.1666666666667</v>
      </c>
      <c r="Z12" s="35"/>
      <c r="AA12" s="17"/>
      <c r="AC12" s="15">
        <f t="shared" si="19"/>
        <v>39332</v>
      </c>
      <c r="AD12" s="7"/>
      <c r="AE12" s="24"/>
    </row>
    <row r="13" spans="2:31" x14ac:dyDescent="0.25">
      <c r="B13" s="15">
        <f t="shared" si="0"/>
        <v>39333</v>
      </c>
      <c r="C13" s="7">
        <v>0</v>
      </c>
      <c r="D13" s="26">
        <v>6.0104456596658045</v>
      </c>
      <c r="E13" s="7">
        <f>MIN(parameters!$D$3,D13)</f>
        <v>5</v>
      </c>
      <c r="F13" s="7">
        <v>0</v>
      </c>
      <c r="G13" s="7">
        <f t="shared" si="1"/>
        <v>0</v>
      </c>
      <c r="H13" s="7">
        <f t="shared" si="2"/>
        <v>0</v>
      </c>
      <c r="I13" s="7">
        <f t="shared" si="3"/>
        <v>300</v>
      </c>
      <c r="J13" s="7">
        <f t="shared" si="4"/>
        <v>0</v>
      </c>
      <c r="K13" s="16">
        <f t="shared" si="5"/>
        <v>0</v>
      </c>
      <c r="L13" s="16">
        <f t="shared" si="6"/>
        <v>0</v>
      </c>
      <c r="M13" s="7">
        <f t="shared" si="7"/>
        <v>0</v>
      </c>
      <c r="N13" s="7">
        <f t="shared" si="8"/>
        <v>0</v>
      </c>
      <c r="O13" s="7">
        <f t="shared" si="9"/>
        <v>0</v>
      </c>
      <c r="P13" s="7">
        <f t="shared" si="10"/>
        <v>6.0104456596658045</v>
      </c>
      <c r="Q13" s="7">
        <f t="shared" si="11"/>
        <v>0</v>
      </c>
      <c r="R13" s="7">
        <f t="shared" si="12"/>
        <v>0</v>
      </c>
      <c r="S13" s="16">
        <f t="shared" si="13"/>
        <v>0</v>
      </c>
      <c r="T13" s="16">
        <f t="shared" si="14"/>
        <v>0</v>
      </c>
      <c r="U13" s="7">
        <f t="shared" si="15"/>
        <v>0</v>
      </c>
      <c r="V13" s="7">
        <f t="shared" si="16"/>
        <v>0</v>
      </c>
      <c r="W13" s="15">
        <f t="shared" si="17"/>
        <v>39333</v>
      </c>
      <c r="X13" s="35">
        <f t="shared" si="18"/>
        <v>0</v>
      </c>
      <c r="Y13" s="35">
        <v>66.75</v>
      </c>
      <c r="Z13" s="35"/>
      <c r="AA13" s="17"/>
      <c r="AC13" s="15">
        <f t="shared" si="19"/>
        <v>39333</v>
      </c>
      <c r="AD13" s="7"/>
      <c r="AE13" s="24"/>
    </row>
    <row r="14" spans="2:31" x14ac:dyDescent="0.25">
      <c r="B14" s="15">
        <f t="shared" si="0"/>
        <v>39334</v>
      </c>
      <c r="C14" s="7">
        <v>0</v>
      </c>
      <c r="D14" s="26">
        <v>13.014557907793931</v>
      </c>
      <c r="E14" s="7">
        <f>MIN(parameters!$D$3,D14)</f>
        <v>5</v>
      </c>
      <c r="F14" s="7">
        <v>0</v>
      </c>
      <c r="G14" s="7">
        <f t="shared" si="1"/>
        <v>0</v>
      </c>
      <c r="H14" s="7">
        <f t="shared" si="2"/>
        <v>0</v>
      </c>
      <c r="I14" s="7">
        <f t="shared" si="3"/>
        <v>300</v>
      </c>
      <c r="J14" s="7">
        <f t="shared" si="4"/>
        <v>0</v>
      </c>
      <c r="K14" s="16">
        <f t="shared" si="5"/>
        <v>0</v>
      </c>
      <c r="L14" s="16">
        <f t="shared" si="6"/>
        <v>0</v>
      </c>
      <c r="M14" s="7">
        <f t="shared" si="7"/>
        <v>0</v>
      </c>
      <c r="N14" s="7">
        <f t="shared" si="8"/>
        <v>0</v>
      </c>
      <c r="O14" s="7">
        <f t="shared" si="9"/>
        <v>0</v>
      </c>
      <c r="P14" s="7">
        <f t="shared" si="10"/>
        <v>13.014557907793931</v>
      </c>
      <c r="Q14" s="7">
        <f t="shared" si="11"/>
        <v>0</v>
      </c>
      <c r="R14" s="7">
        <f t="shared" si="12"/>
        <v>0</v>
      </c>
      <c r="S14" s="16">
        <f t="shared" si="13"/>
        <v>0</v>
      </c>
      <c r="T14" s="16">
        <f t="shared" si="14"/>
        <v>0</v>
      </c>
      <c r="U14" s="7">
        <f t="shared" si="15"/>
        <v>0</v>
      </c>
      <c r="V14" s="7">
        <f t="shared" si="16"/>
        <v>0</v>
      </c>
      <c r="W14" s="15">
        <f t="shared" si="17"/>
        <v>39334</v>
      </c>
      <c r="X14" s="35">
        <f t="shared" si="18"/>
        <v>0</v>
      </c>
      <c r="Y14" s="35">
        <v>64.1666666666667</v>
      </c>
      <c r="Z14" s="35"/>
      <c r="AA14" s="17"/>
      <c r="AC14" s="15">
        <f t="shared" si="19"/>
        <v>39334</v>
      </c>
      <c r="AD14" s="7"/>
      <c r="AE14" s="24"/>
    </row>
    <row r="15" spans="2:31" x14ac:dyDescent="0.25">
      <c r="B15" s="15">
        <f t="shared" si="0"/>
        <v>39335</v>
      </c>
      <c r="C15" s="7">
        <v>0</v>
      </c>
      <c r="D15" s="26">
        <v>13.099048745933235</v>
      </c>
      <c r="E15" s="7">
        <f>MIN(parameters!$D$3,D15)</f>
        <v>5</v>
      </c>
      <c r="F15" s="7">
        <v>0</v>
      </c>
      <c r="G15" s="7">
        <f t="shared" si="1"/>
        <v>0</v>
      </c>
      <c r="H15" s="7">
        <f t="shared" si="2"/>
        <v>0</v>
      </c>
      <c r="I15" s="7">
        <f t="shared" si="3"/>
        <v>300</v>
      </c>
      <c r="J15" s="7">
        <f t="shared" si="4"/>
        <v>0</v>
      </c>
      <c r="K15" s="16">
        <f t="shared" si="5"/>
        <v>0</v>
      </c>
      <c r="L15" s="16">
        <f t="shared" si="6"/>
        <v>0</v>
      </c>
      <c r="M15" s="7">
        <f t="shared" si="7"/>
        <v>0</v>
      </c>
      <c r="N15" s="7">
        <f t="shared" si="8"/>
        <v>0</v>
      </c>
      <c r="O15" s="7">
        <f t="shared" si="9"/>
        <v>0</v>
      </c>
      <c r="P15" s="7">
        <f t="shared" si="10"/>
        <v>13.099048745933235</v>
      </c>
      <c r="Q15" s="7">
        <f t="shared" si="11"/>
        <v>0</v>
      </c>
      <c r="R15" s="7">
        <f t="shared" si="12"/>
        <v>0</v>
      </c>
      <c r="S15" s="16">
        <f t="shared" si="13"/>
        <v>0</v>
      </c>
      <c r="T15" s="16">
        <f t="shared" si="14"/>
        <v>0</v>
      </c>
      <c r="U15" s="7">
        <f t="shared" si="15"/>
        <v>0</v>
      </c>
      <c r="V15" s="7">
        <f t="shared" si="16"/>
        <v>0</v>
      </c>
      <c r="W15" s="15">
        <f t="shared" si="17"/>
        <v>39335</v>
      </c>
      <c r="X15" s="35">
        <f t="shared" si="18"/>
        <v>0</v>
      </c>
      <c r="Y15" s="35">
        <v>60.5</v>
      </c>
      <c r="Z15" s="35"/>
      <c r="AA15" s="17"/>
      <c r="AC15" s="15">
        <f t="shared" si="19"/>
        <v>39335</v>
      </c>
      <c r="AD15" s="7"/>
      <c r="AE15" s="24"/>
    </row>
    <row r="16" spans="2:31" x14ac:dyDescent="0.25">
      <c r="B16" s="15">
        <f t="shared" si="0"/>
        <v>39336</v>
      </c>
      <c r="C16" s="7">
        <v>0</v>
      </c>
      <c r="D16" s="26">
        <v>14.31069523764733</v>
      </c>
      <c r="E16" s="7">
        <f>MIN(parameters!$D$3,D16)</f>
        <v>5</v>
      </c>
      <c r="F16" s="7">
        <v>0</v>
      </c>
      <c r="G16" s="7">
        <f t="shared" si="1"/>
        <v>0</v>
      </c>
      <c r="H16" s="7">
        <f t="shared" si="2"/>
        <v>0</v>
      </c>
      <c r="I16" s="7">
        <f t="shared" si="3"/>
        <v>300</v>
      </c>
      <c r="J16" s="7">
        <f t="shared" si="4"/>
        <v>0</v>
      </c>
      <c r="K16" s="16">
        <f t="shared" si="5"/>
        <v>0</v>
      </c>
      <c r="L16" s="16">
        <f t="shared" si="6"/>
        <v>0</v>
      </c>
      <c r="M16" s="7">
        <f t="shared" si="7"/>
        <v>0</v>
      </c>
      <c r="N16" s="7">
        <f t="shared" si="8"/>
        <v>0</v>
      </c>
      <c r="O16" s="7">
        <f t="shared" si="9"/>
        <v>0</v>
      </c>
      <c r="P16" s="7">
        <f t="shared" si="10"/>
        <v>14.31069523764733</v>
      </c>
      <c r="Q16" s="7">
        <f t="shared" si="11"/>
        <v>0</v>
      </c>
      <c r="R16" s="7">
        <f t="shared" si="12"/>
        <v>0</v>
      </c>
      <c r="S16" s="16">
        <f t="shared" si="13"/>
        <v>0</v>
      </c>
      <c r="T16" s="16">
        <f t="shared" si="14"/>
        <v>0</v>
      </c>
      <c r="U16" s="7">
        <f t="shared" si="15"/>
        <v>0</v>
      </c>
      <c r="V16" s="7">
        <f t="shared" si="16"/>
        <v>0</v>
      </c>
      <c r="W16" s="15">
        <f t="shared" si="17"/>
        <v>39336</v>
      </c>
      <c r="X16" s="35">
        <f t="shared" si="18"/>
        <v>0</v>
      </c>
      <c r="Y16" s="35">
        <v>57.75</v>
      </c>
      <c r="Z16" s="35"/>
      <c r="AA16" s="17"/>
      <c r="AC16" s="15">
        <f t="shared" si="19"/>
        <v>39336</v>
      </c>
      <c r="AD16" s="7"/>
      <c r="AE16" s="24"/>
    </row>
    <row r="17" spans="2:31" x14ac:dyDescent="0.25">
      <c r="B17" s="15">
        <f t="shared" si="0"/>
        <v>39337</v>
      </c>
      <c r="C17" s="7">
        <v>0</v>
      </c>
      <c r="D17" s="26">
        <v>6.7579793208453633</v>
      </c>
      <c r="E17" s="7">
        <f>MIN(parameters!$D$3,D17)</f>
        <v>5</v>
      </c>
      <c r="F17" s="7">
        <v>0</v>
      </c>
      <c r="G17" s="7">
        <f t="shared" si="1"/>
        <v>0</v>
      </c>
      <c r="H17" s="7">
        <f t="shared" si="2"/>
        <v>0</v>
      </c>
      <c r="I17" s="7">
        <f t="shared" si="3"/>
        <v>300</v>
      </c>
      <c r="J17" s="7">
        <f t="shared" si="4"/>
        <v>0</v>
      </c>
      <c r="K17" s="16">
        <f t="shared" si="5"/>
        <v>0</v>
      </c>
      <c r="L17" s="16">
        <f t="shared" si="6"/>
        <v>0</v>
      </c>
      <c r="M17" s="7">
        <f t="shared" si="7"/>
        <v>0</v>
      </c>
      <c r="N17" s="7">
        <f t="shared" si="8"/>
        <v>0</v>
      </c>
      <c r="O17" s="7">
        <f t="shared" si="9"/>
        <v>0</v>
      </c>
      <c r="P17" s="7">
        <f t="shared" si="10"/>
        <v>6.7579793208453633</v>
      </c>
      <c r="Q17" s="7">
        <f t="shared" si="11"/>
        <v>0</v>
      </c>
      <c r="R17" s="7">
        <f t="shared" si="12"/>
        <v>0</v>
      </c>
      <c r="S17" s="16">
        <f t="shared" si="13"/>
        <v>0</v>
      </c>
      <c r="T17" s="16">
        <f t="shared" si="14"/>
        <v>0</v>
      </c>
      <c r="U17" s="7">
        <f t="shared" si="15"/>
        <v>0</v>
      </c>
      <c r="V17" s="7">
        <f t="shared" si="16"/>
        <v>0</v>
      </c>
      <c r="W17" s="15">
        <f t="shared" si="17"/>
        <v>39337</v>
      </c>
      <c r="X17" s="35">
        <f t="shared" si="18"/>
        <v>0</v>
      </c>
      <c r="Y17" s="35">
        <v>57.5</v>
      </c>
      <c r="Z17" s="35"/>
      <c r="AA17" s="17"/>
      <c r="AC17" s="15">
        <f t="shared" si="19"/>
        <v>39337</v>
      </c>
      <c r="AD17" s="7"/>
      <c r="AE17" s="24"/>
    </row>
    <row r="18" spans="2:31" x14ac:dyDescent="0.25">
      <c r="B18" s="15">
        <f t="shared" si="0"/>
        <v>39338</v>
      </c>
      <c r="C18" s="7">
        <v>0</v>
      </c>
      <c r="D18" s="26">
        <v>4.3342973370419369</v>
      </c>
      <c r="E18" s="7">
        <f>MIN(parameters!$D$3,D18)</f>
        <v>4.3342973370419369</v>
      </c>
      <c r="F18" s="7">
        <v>0</v>
      </c>
      <c r="G18" s="7">
        <f t="shared" si="1"/>
        <v>0</v>
      </c>
      <c r="H18" s="7">
        <f t="shared" si="2"/>
        <v>0</v>
      </c>
      <c r="I18" s="7">
        <f t="shared" si="3"/>
        <v>300</v>
      </c>
      <c r="J18" s="7">
        <f t="shared" si="4"/>
        <v>0</v>
      </c>
      <c r="K18" s="16">
        <f t="shared" si="5"/>
        <v>0</v>
      </c>
      <c r="L18" s="16">
        <f t="shared" si="6"/>
        <v>0</v>
      </c>
      <c r="M18" s="7">
        <f t="shared" si="7"/>
        <v>0</v>
      </c>
      <c r="N18" s="7">
        <f t="shared" si="8"/>
        <v>0</v>
      </c>
      <c r="O18" s="7">
        <f t="shared" si="9"/>
        <v>0</v>
      </c>
      <c r="P18" s="7">
        <f t="shared" si="10"/>
        <v>4.3342973370419369</v>
      </c>
      <c r="Q18" s="7">
        <f t="shared" si="11"/>
        <v>0</v>
      </c>
      <c r="R18" s="7">
        <f t="shared" si="12"/>
        <v>0</v>
      </c>
      <c r="S18" s="16">
        <f t="shared" si="13"/>
        <v>0</v>
      </c>
      <c r="T18" s="16">
        <f t="shared" si="14"/>
        <v>0</v>
      </c>
      <c r="U18" s="7">
        <f t="shared" si="15"/>
        <v>0</v>
      </c>
      <c r="V18" s="7">
        <f t="shared" si="16"/>
        <v>0</v>
      </c>
      <c r="W18" s="15">
        <f t="shared" si="17"/>
        <v>39338</v>
      </c>
      <c r="X18" s="35">
        <f t="shared" si="18"/>
        <v>0</v>
      </c>
      <c r="Y18" s="35">
        <v>59.6666666666667</v>
      </c>
      <c r="Z18" s="35"/>
      <c r="AA18" s="17"/>
      <c r="AC18" s="15">
        <f t="shared" si="19"/>
        <v>39338</v>
      </c>
      <c r="AD18" s="7"/>
      <c r="AE18" s="24"/>
    </row>
    <row r="19" spans="2:31" x14ac:dyDescent="0.25">
      <c r="B19" s="15">
        <f t="shared" si="0"/>
        <v>39339</v>
      </c>
      <c r="C19" s="7">
        <v>0.61258474881275926</v>
      </c>
      <c r="D19" s="26">
        <v>2.8282511705951738</v>
      </c>
      <c r="E19" s="7">
        <f>MIN(parameters!$D$3,D19)</f>
        <v>2.8282511705951738</v>
      </c>
      <c r="F19" s="7">
        <v>0</v>
      </c>
      <c r="G19" s="7">
        <f t="shared" si="1"/>
        <v>0.61258474881275926</v>
      </c>
      <c r="H19" s="7">
        <f t="shared" si="2"/>
        <v>0</v>
      </c>
      <c r="I19" s="7">
        <f t="shared" si="3"/>
        <v>300</v>
      </c>
      <c r="J19" s="7">
        <f t="shared" si="4"/>
        <v>0</v>
      </c>
      <c r="K19" s="16">
        <f t="shared" si="5"/>
        <v>0</v>
      </c>
      <c r="L19" s="16">
        <f t="shared" si="6"/>
        <v>0</v>
      </c>
      <c r="M19" s="7">
        <f t="shared" si="7"/>
        <v>0</v>
      </c>
      <c r="N19" s="7">
        <f t="shared" si="8"/>
        <v>0</v>
      </c>
      <c r="O19" s="7">
        <f t="shared" si="9"/>
        <v>0</v>
      </c>
      <c r="P19" s="7">
        <f t="shared" si="10"/>
        <v>2.2156664217824145</v>
      </c>
      <c r="Q19" s="7">
        <f t="shared" si="11"/>
        <v>0</v>
      </c>
      <c r="R19" s="7">
        <f t="shared" si="12"/>
        <v>0</v>
      </c>
      <c r="S19" s="16">
        <f t="shared" si="13"/>
        <v>0</v>
      </c>
      <c r="T19" s="16">
        <f t="shared" si="14"/>
        <v>0</v>
      </c>
      <c r="U19" s="7">
        <f t="shared" si="15"/>
        <v>0</v>
      </c>
      <c r="V19" s="7">
        <f t="shared" si="16"/>
        <v>0</v>
      </c>
      <c r="W19" s="15">
        <f t="shared" si="17"/>
        <v>39339</v>
      </c>
      <c r="X19" s="35">
        <f t="shared" si="18"/>
        <v>0</v>
      </c>
      <c r="Y19" s="35">
        <v>62.9166666666667</v>
      </c>
      <c r="Z19" s="35"/>
      <c r="AA19" s="17"/>
      <c r="AC19" s="15">
        <f t="shared" si="19"/>
        <v>39339</v>
      </c>
      <c r="AD19" s="7"/>
      <c r="AE19" s="24"/>
    </row>
    <row r="20" spans="2:31" x14ac:dyDescent="0.25">
      <c r="B20" s="15">
        <f t="shared" si="0"/>
        <v>39340</v>
      </c>
      <c r="C20" s="7">
        <v>0</v>
      </c>
      <c r="D20" s="26">
        <v>3.9681307352662363</v>
      </c>
      <c r="E20" s="7">
        <f>MIN(parameters!$D$3,D20)</f>
        <v>3.9681307352662363</v>
      </c>
      <c r="F20" s="7">
        <v>0</v>
      </c>
      <c r="G20" s="7">
        <f t="shared" si="1"/>
        <v>0</v>
      </c>
      <c r="H20" s="7">
        <f t="shared" si="2"/>
        <v>0</v>
      </c>
      <c r="I20" s="7">
        <f t="shared" si="3"/>
        <v>300</v>
      </c>
      <c r="J20" s="7">
        <f t="shared" si="4"/>
        <v>0</v>
      </c>
      <c r="K20" s="16">
        <f t="shared" si="5"/>
        <v>0</v>
      </c>
      <c r="L20" s="16">
        <f t="shared" si="6"/>
        <v>0</v>
      </c>
      <c r="M20" s="7">
        <f t="shared" si="7"/>
        <v>0</v>
      </c>
      <c r="N20" s="7">
        <f t="shared" si="8"/>
        <v>0</v>
      </c>
      <c r="O20" s="7">
        <f t="shared" si="9"/>
        <v>0</v>
      </c>
      <c r="P20" s="7">
        <f t="shared" si="10"/>
        <v>3.9681307352662363</v>
      </c>
      <c r="Q20" s="7">
        <f t="shared" si="11"/>
        <v>0</v>
      </c>
      <c r="R20" s="7">
        <f t="shared" si="12"/>
        <v>0</v>
      </c>
      <c r="S20" s="16">
        <f t="shared" si="13"/>
        <v>0</v>
      </c>
      <c r="T20" s="16">
        <f t="shared" si="14"/>
        <v>0</v>
      </c>
      <c r="U20" s="7">
        <f t="shared" si="15"/>
        <v>0</v>
      </c>
      <c r="V20" s="7">
        <f t="shared" si="16"/>
        <v>0</v>
      </c>
      <c r="W20" s="15">
        <f t="shared" si="17"/>
        <v>39340</v>
      </c>
      <c r="X20" s="35">
        <f t="shared" si="18"/>
        <v>0</v>
      </c>
      <c r="Y20" s="35">
        <v>64.5833333333333</v>
      </c>
      <c r="Z20" s="35"/>
      <c r="AA20" s="17"/>
      <c r="AC20" s="15">
        <f t="shared" si="19"/>
        <v>39340</v>
      </c>
      <c r="AD20" s="7"/>
      <c r="AE20" s="24"/>
    </row>
    <row r="21" spans="2:31" x14ac:dyDescent="0.25">
      <c r="B21" s="15">
        <f t="shared" si="0"/>
        <v>39341</v>
      </c>
      <c r="C21" s="7">
        <v>0</v>
      </c>
      <c r="D21" s="26">
        <v>4.5201550268289834</v>
      </c>
      <c r="E21" s="7">
        <f>MIN(parameters!$D$3,D21)</f>
        <v>4.5201550268289834</v>
      </c>
      <c r="F21" s="7">
        <v>0</v>
      </c>
      <c r="G21" s="7">
        <f t="shared" si="1"/>
        <v>0</v>
      </c>
      <c r="H21" s="7">
        <f t="shared" si="2"/>
        <v>0</v>
      </c>
      <c r="I21" s="7">
        <f t="shared" si="3"/>
        <v>300</v>
      </c>
      <c r="J21" s="7">
        <f t="shared" si="4"/>
        <v>0</v>
      </c>
      <c r="K21" s="16">
        <f t="shared" si="5"/>
        <v>0</v>
      </c>
      <c r="L21" s="16">
        <f t="shared" si="6"/>
        <v>0</v>
      </c>
      <c r="M21" s="7">
        <f t="shared" si="7"/>
        <v>0</v>
      </c>
      <c r="N21" s="7">
        <f t="shared" si="8"/>
        <v>0</v>
      </c>
      <c r="O21" s="7">
        <f t="shared" si="9"/>
        <v>0</v>
      </c>
      <c r="P21" s="7">
        <f t="shared" si="10"/>
        <v>4.5201550268289834</v>
      </c>
      <c r="Q21" s="7">
        <f t="shared" si="11"/>
        <v>0</v>
      </c>
      <c r="R21" s="7">
        <f t="shared" si="12"/>
        <v>0</v>
      </c>
      <c r="S21" s="16">
        <f t="shared" si="13"/>
        <v>0</v>
      </c>
      <c r="T21" s="16">
        <f t="shared" si="14"/>
        <v>0</v>
      </c>
      <c r="U21" s="7">
        <f t="shared" si="15"/>
        <v>0</v>
      </c>
      <c r="V21" s="7">
        <f t="shared" si="16"/>
        <v>0</v>
      </c>
      <c r="W21" s="15">
        <f t="shared" si="17"/>
        <v>39341</v>
      </c>
      <c r="X21" s="35">
        <f t="shared" si="18"/>
        <v>0</v>
      </c>
      <c r="Y21" s="35">
        <v>63.6666666666667</v>
      </c>
      <c r="Z21" s="35"/>
      <c r="AA21" s="17"/>
      <c r="AC21" s="15">
        <f t="shared" si="19"/>
        <v>39341</v>
      </c>
      <c r="AD21" s="7"/>
      <c r="AE21" s="24"/>
    </row>
    <row r="22" spans="2:31" x14ac:dyDescent="0.25">
      <c r="B22" s="15">
        <f t="shared" si="0"/>
        <v>39342</v>
      </c>
      <c r="C22" s="7">
        <v>1.8972590238650939</v>
      </c>
      <c r="D22" s="26">
        <v>2.9393060821475236</v>
      </c>
      <c r="E22" s="7">
        <f>MIN(parameters!$D$3,D22)</f>
        <v>2.9393060821475236</v>
      </c>
      <c r="F22" s="7">
        <v>0</v>
      </c>
      <c r="G22" s="7">
        <f t="shared" si="1"/>
        <v>1.8972590238650939</v>
      </c>
      <c r="H22" s="7">
        <f t="shared" si="2"/>
        <v>0</v>
      </c>
      <c r="I22" s="7">
        <f t="shared" si="3"/>
        <v>300</v>
      </c>
      <c r="J22" s="7">
        <f t="shared" si="4"/>
        <v>0</v>
      </c>
      <c r="K22" s="16">
        <f t="shared" si="5"/>
        <v>0</v>
      </c>
      <c r="L22" s="16">
        <f t="shared" si="6"/>
        <v>0</v>
      </c>
      <c r="M22" s="7">
        <f t="shared" si="7"/>
        <v>0</v>
      </c>
      <c r="N22" s="7">
        <f t="shared" si="8"/>
        <v>0</v>
      </c>
      <c r="O22" s="7">
        <f t="shared" si="9"/>
        <v>0</v>
      </c>
      <c r="P22" s="7">
        <f t="shared" si="10"/>
        <v>1.0420470582824297</v>
      </c>
      <c r="Q22" s="7">
        <f t="shared" si="11"/>
        <v>0</v>
      </c>
      <c r="R22" s="7">
        <f t="shared" si="12"/>
        <v>0</v>
      </c>
      <c r="S22" s="16">
        <f t="shared" si="13"/>
        <v>0</v>
      </c>
      <c r="T22" s="16">
        <f t="shared" si="14"/>
        <v>0</v>
      </c>
      <c r="U22" s="7">
        <f t="shared" si="15"/>
        <v>0</v>
      </c>
      <c r="V22" s="7">
        <f t="shared" si="16"/>
        <v>0</v>
      </c>
      <c r="W22" s="15">
        <f t="shared" si="17"/>
        <v>39342</v>
      </c>
      <c r="X22" s="35">
        <f t="shared" si="18"/>
        <v>0</v>
      </c>
      <c r="Y22" s="35">
        <v>73.9166666666667</v>
      </c>
      <c r="Z22" s="35"/>
      <c r="AA22" s="17"/>
      <c r="AC22" s="15">
        <f t="shared" si="19"/>
        <v>39342</v>
      </c>
      <c r="AD22" s="7"/>
      <c r="AE22" s="24"/>
    </row>
    <row r="23" spans="2:31" x14ac:dyDescent="0.25">
      <c r="B23" s="15">
        <f t="shared" si="0"/>
        <v>39343</v>
      </c>
      <c r="C23" s="7">
        <v>1.1553145284925854</v>
      </c>
      <c r="D23" s="26">
        <v>3.584117165457231</v>
      </c>
      <c r="E23" s="7">
        <f>MIN(parameters!$D$3,D23)</f>
        <v>3.584117165457231</v>
      </c>
      <c r="F23" s="7">
        <v>0</v>
      </c>
      <c r="G23" s="7">
        <f t="shared" si="1"/>
        <v>1.1553145284925854</v>
      </c>
      <c r="H23" s="7">
        <f t="shared" si="2"/>
        <v>0</v>
      </c>
      <c r="I23" s="7">
        <f t="shared" si="3"/>
        <v>300</v>
      </c>
      <c r="J23" s="7">
        <f t="shared" si="4"/>
        <v>0</v>
      </c>
      <c r="K23" s="16">
        <f t="shared" si="5"/>
        <v>0</v>
      </c>
      <c r="L23" s="16">
        <f t="shared" si="6"/>
        <v>0</v>
      </c>
      <c r="M23" s="7">
        <f t="shared" si="7"/>
        <v>0</v>
      </c>
      <c r="N23" s="7">
        <f t="shared" si="8"/>
        <v>0</v>
      </c>
      <c r="O23" s="7">
        <f t="shared" si="9"/>
        <v>0</v>
      </c>
      <c r="P23" s="7">
        <f t="shared" si="10"/>
        <v>2.4288026369646456</v>
      </c>
      <c r="Q23" s="7">
        <f t="shared" si="11"/>
        <v>0</v>
      </c>
      <c r="R23" s="7">
        <f t="shared" si="12"/>
        <v>0</v>
      </c>
      <c r="S23" s="16">
        <f t="shared" si="13"/>
        <v>0</v>
      </c>
      <c r="T23" s="16">
        <f t="shared" si="14"/>
        <v>0</v>
      </c>
      <c r="U23" s="7">
        <f t="shared" si="15"/>
        <v>0</v>
      </c>
      <c r="V23" s="7">
        <f t="shared" si="16"/>
        <v>0</v>
      </c>
      <c r="W23" s="15">
        <f t="shared" si="17"/>
        <v>39343</v>
      </c>
      <c r="X23" s="35">
        <f t="shared" si="18"/>
        <v>0</v>
      </c>
      <c r="Y23" s="35">
        <v>74.4583333333333</v>
      </c>
      <c r="Z23" s="35"/>
      <c r="AA23" s="17"/>
      <c r="AC23" s="15">
        <f t="shared" si="19"/>
        <v>39343</v>
      </c>
      <c r="AD23" s="7"/>
      <c r="AE23" s="24"/>
    </row>
    <row r="24" spans="2:31" x14ac:dyDescent="0.25">
      <c r="B24" s="15">
        <f t="shared" si="0"/>
        <v>39344</v>
      </c>
      <c r="C24" s="7">
        <v>1.6515174728230411</v>
      </c>
      <c r="D24" s="26">
        <v>3.5700075533960627</v>
      </c>
      <c r="E24" s="7">
        <f>MIN(parameters!$D$3,D24)</f>
        <v>3.5700075533960627</v>
      </c>
      <c r="F24" s="7">
        <v>0</v>
      </c>
      <c r="G24" s="7">
        <f t="shared" si="1"/>
        <v>1.6515174728230411</v>
      </c>
      <c r="H24" s="7">
        <f t="shared" si="2"/>
        <v>0</v>
      </c>
      <c r="I24" s="7">
        <f t="shared" si="3"/>
        <v>300</v>
      </c>
      <c r="J24" s="7">
        <f t="shared" si="4"/>
        <v>0</v>
      </c>
      <c r="K24" s="16">
        <f t="shared" si="5"/>
        <v>0</v>
      </c>
      <c r="L24" s="16">
        <f t="shared" si="6"/>
        <v>0</v>
      </c>
      <c r="M24" s="7">
        <f t="shared" si="7"/>
        <v>0</v>
      </c>
      <c r="N24" s="7">
        <f t="shared" si="8"/>
        <v>0</v>
      </c>
      <c r="O24" s="7">
        <f t="shared" si="9"/>
        <v>0</v>
      </c>
      <c r="P24" s="7">
        <f t="shared" si="10"/>
        <v>1.9184900805730216</v>
      </c>
      <c r="Q24" s="7">
        <f t="shared" si="11"/>
        <v>0</v>
      </c>
      <c r="R24" s="7">
        <f t="shared" si="12"/>
        <v>0</v>
      </c>
      <c r="S24" s="16">
        <f t="shared" si="13"/>
        <v>0</v>
      </c>
      <c r="T24" s="16">
        <f t="shared" si="14"/>
        <v>0</v>
      </c>
      <c r="U24" s="7">
        <f t="shared" si="15"/>
        <v>0</v>
      </c>
      <c r="V24" s="7">
        <f t="shared" si="16"/>
        <v>0</v>
      </c>
      <c r="W24" s="15">
        <f t="shared" si="17"/>
        <v>39344</v>
      </c>
      <c r="X24" s="35">
        <f t="shared" si="18"/>
        <v>0</v>
      </c>
      <c r="Y24" s="35">
        <v>68.8333333333333</v>
      </c>
      <c r="Z24" s="35"/>
      <c r="AA24" s="17"/>
      <c r="AC24" s="15">
        <f t="shared" si="19"/>
        <v>39344</v>
      </c>
      <c r="AD24" s="7"/>
      <c r="AE24" s="24"/>
    </row>
    <row r="25" spans="2:31" x14ac:dyDescent="0.25">
      <c r="B25" s="15">
        <f t="shared" si="0"/>
        <v>39345</v>
      </c>
      <c r="C25" s="7">
        <v>0</v>
      </c>
      <c r="D25" s="26">
        <v>3.8640800874850543</v>
      </c>
      <c r="E25" s="7">
        <f>MIN(parameters!$D$3,D25)</f>
        <v>3.8640800874850543</v>
      </c>
      <c r="F25" s="7">
        <v>0</v>
      </c>
      <c r="G25" s="7">
        <f t="shared" si="1"/>
        <v>0</v>
      </c>
      <c r="H25" s="7">
        <f t="shared" si="2"/>
        <v>0</v>
      </c>
      <c r="I25" s="7">
        <f t="shared" si="3"/>
        <v>300</v>
      </c>
      <c r="J25" s="7">
        <f t="shared" si="4"/>
        <v>0</v>
      </c>
      <c r="K25" s="16">
        <f t="shared" si="5"/>
        <v>0</v>
      </c>
      <c r="L25" s="16">
        <f t="shared" si="6"/>
        <v>0</v>
      </c>
      <c r="M25" s="7">
        <f t="shared" si="7"/>
        <v>0</v>
      </c>
      <c r="N25" s="7">
        <f t="shared" si="8"/>
        <v>0</v>
      </c>
      <c r="O25" s="7">
        <f t="shared" si="9"/>
        <v>0</v>
      </c>
      <c r="P25" s="7">
        <f t="shared" si="10"/>
        <v>3.8640800874850543</v>
      </c>
      <c r="Q25" s="7">
        <f t="shared" si="11"/>
        <v>0</v>
      </c>
      <c r="R25" s="7">
        <f t="shared" si="12"/>
        <v>0</v>
      </c>
      <c r="S25" s="16">
        <f t="shared" si="13"/>
        <v>0</v>
      </c>
      <c r="T25" s="16">
        <f t="shared" si="14"/>
        <v>0</v>
      </c>
      <c r="U25" s="7">
        <f t="shared" si="15"/>
        <v>0</v>
      </c>
      <c r="V25" s="7">
        <f t="shared" si="16"/>
        <v>0</v>
      </c>
      <c r="W25" s="15">
        <f t="shared" si="17"/>
        <v>39345</v>
      </c>
      <c r="X25" s="35">
        <f t="shared" si="18"/>
        <v>0</v>
      </c>
      <c r="Y25" s="35">
        <v>67.75</v>
      </c>
      <c r="Z25" s="35"/>
      <c r="AA25" s="17"/>
      <c r="AC25" s="15">
        <f t="shared" si="19"/>
        <v>39345</v>
      </c>
      <c r="AD25" s="7"/>
      <c r="AE25" s="24"/>
    </row>
    <row r="26" spans="2:31" x14ac:dyDescent="0.25">
      <c r="B26" s="15">
        <f t="shared" si="0"/>
        <v>39346</v>
      </c>
      <c r="C26" s="7">
        <v>0</v>
      </c>
      <c r="D26" s="26">
        <v>4.4375206070024653</v>
      </c>
      <c r="E26" s="7">
        <f>MIN(parameters!$D$3,D26)</f>
        <v>4.4375206070024653</v>
      </c>
      <c r="F26" s="7">
        <v>0</v>
      </c>
      <c r="G26" s="7">
        <f t="shared" si="1"/>
        <v>0</v>
      </c>
      <c r="H26" s="7">
        <f t="shared" si="2"/>
        <v>0</v>
      </c>
      <c r="I26" s="7">
        <f t="shared" si="3"/>
        <v>300</v>
      </c>
      <c r="J26" s="7">
        <f t="shared" si="4"/>
        <v>0</v>
      </c>
      <c r="K26" s="16">
        <f t="shared" si="5"/>
        <v>0</v>
      </c>
      <c r="L26" s="16">
        <f t="shared" si="6"/>
        <v>0</v>
      </c>
      <c r="M26" s="7">
        <f t="shared" si="7"/>
        <v>0</v>
      </c>
      <c r="N26" s="7">
        <f t="shared" si="8"/>
        <v>0</v>
      </c>
      <c r="O26" s="7">
        <f t="shared" si="9"/>
        <v>0</v>
      </c>
      <c r="P26" s="7">
        <f t="shared" si="10"/>
        <v>4.4375206070024653</v>
      </c>
      <c r="Q26" s="7">
        <f t="shared" si="11"/>
        <v>0</v>
      </c>
      <c r="R26" s="7">
        <f t="shared" si="12"/>
        <v>0</v>
      </c>
      <c r="S26" s="16">
        <f t="shared" si="13"/>
        <v>0</v>
      </c>
      <c r="T26" s="16">
        <f t="shared" si="14"/>
        <v>0</v>
      </c>
      <c r="U26" s="7">
        <f t="shared" si="15"/>
        <v>0</v>
      </c>
      <c r="V26" s="7">
        <f t="shared" si="16"/>
        <v>0</v>
      </c>
      <c r="W26" s="15">
        <f t="shared" si="17"/>
        <v>39346</v>
      </c>
      <c r="X26" s="35">
        <f t="shared" si="18"/>
        <v>0</v>
      </c>
      <c r="Y26" s="35">
        <v>63.9166666666667</v>
      </c>
      <c r="Z26" s="35"/>
      <c r="AA26" s="17"/>
      <c r="AC26" s="15">
        <f t="shared" si="19"/>
        <v>39346</v>
      </c>
      <c r="AD26" s="7"/>
      <c r="AE26" s="24"/>
    </row>
    <row r="27" spans="2:31" x14ac:dyDescent="0.25">
      <c r="B27" s="15">
        <f t="shared" si="0"/>
        <v>39347</v>
      </c>
      <c r="C27" s="7">
        <v>0</v>
      </c>
      <c r="D27" s="26">
        <v>4.5840480088244044</v>
      </c>
      <c r="E27" s="7">
        <f>MIN(parameters!$D$3,D27)</f>
        <v>4.5840480088244044</v>
      </c>
      <c r="F27" s="7">
        <v>0</v>
      </c>
      <c r="G27" s="7">
        <f t="shared" si="1"/>
        <v>0</v>
      </c>
      <c r="H27" s="7">
        <f t="shared" si="2"/>
        <v>0</v>
      </c>
      <c r="I27" s="7">
        <f t="shared" si="3"/>
        <v>300</v>
      </c>
      <c r="J27" s="7">
        <f t="shared" si="4"/>
        <v>0</v>
      </c>
      <c r="K27" s="16">
        <f t="shared" si="5"/>
        <v>0</v>
      </c>
      <c r="L27" s="16">
        <f t="shared" si="6"/>
        <v>0</v>
      </c>
      <c r="M27" s="7">
        <f t="shared" si="7"/>
        <v>0</v>
      </c>
      <c r="N27" s="7">
        <f t="shared" si="8"/>
        <v>0</v>
      </c>
      <c r="O27" s="7">
        <f t="shared" si="9"/>
        <v>0</v>
      </c>
      <c r="P27" s="7">
        <f t="shared" si="10"/>
        <v>4.5840480088244044</v>
      </c>
      <c r="Q27" s="7">
        <f t="shared" si="11"/>
        <v>0</v>
      </c>
      <c r="R27" s="7">
        <f t="shared" si="12"/>
        <v>0</v>
      </c>
      <c r="S27" s="16">
        <f t="shared" si="13"/>
        <v>0</v>
      </c>
      <c r="T27" s="16">
        <f t="shared" si="14"/>
        <v>0</v>
      </c>
      <c r="U27" s="7">
        <f t="shared" si="15"/>
        <v>0</v>
      </c>
      <c r="V27" s="7">
        <f t="shared" si="16"/>
        <v>0</v>
      </c>
      <c r="W27" s="15">
        <f t="shared" si="17"/>
        <v>39347</v>
      </c>
      <c r="X27" s="35">
        <f t="shared" si="18"/>
        <v>0</v>
      </c>
      <c r="Y27" s="35">
        <v>62.25</v>
      </c>
      <c r="Z27" s="35"/>
      <c r="AA27" s="17"/>
      <c r="AC27" s="15">
        <f t="shared" si="19"/>
        <v>39347</v>
      </c>
      <c r="AD27" s="7"/>
      <c r="AE27" s="24"/>
    </row>
    <row r="28" spans="2:31" x14ac:dyDescent="0.25">
      <c r="B28" s="15">
        <f t="shared" si="0"/>
        <v>39348</v>
      </c>
      <c r="C28" s="7">
        <v>0</v>
      </c>
      <c r="D28" s="26">
        <v>4.1177715552195284</v>
      </c>
      <c r="E28" s="7">
        <f>MIN(parameters!$D$3,D28)</f>
        <v>4.1177715552195284</v>
      </c>
      <c r="F28" s="7">
        <v>0</v>
      </c>
      <c r="G28" s="7">
        <f t="shared" si="1"/>
        <v>0</v>
      </c>
      <c r="H28" s="7">
        <f t="shared" si="2"/>
        <v>0</v>
      </c>
      <c r="I28" s="7">
        <f t="shared" si="3"/>
        <v>300</v>
      </c>
      <c r="J28" s="7">
        <f t="shared" si="4"/>
        <v>0</v>
      </c>
      <c r="K28" s="16">
        <f t="shared" si="5"/>
        <v>0</v>
      </c>
      <c r="L28" s="16">
        <f t="shared" si="6"/>
        <v>0</v>
      </c>
      <c r="M28" s="7">
        <f t="shared" si="7"/>
        <v>0</v>
      </c>
      <c r="N28" s="7">
        <f t="shared" si="8"/>
        <v>0</v>
      </c>
      <c r="O28" s="7">
        <f t="shared" si="9"/>
        <v>0</v>
      </c>
      <c r="P28" s="7">
        <f t="shared" si="10"/>
        <v>4.1177715552195284</v>
      </c>
      <c r="Q28" s="7">
        <f t="shared" si="11"/>
        <v>0</v>
      </c>
      <c r="R28" s="7">
        <f t="shared" si="12"/>
        <v>0</v>
      </c>
      <c r="S28" s="16">
        <f t="shared" si="13"/>
        <v>0</v>
      </c>
      <c r="T28" s="16">
        <f t="shared" si="14"/>
        <v>0</v>
      </c>
      <c r="U28" s="7">
        <f t="shared" si="15"/>
        <v>0</v>
      </c>
      <c r="V28" s="7">
        <f t="shared" si="16"/>
        <v>0</v>
      </c>
      <c r="W28" s="15">
        <f t="shared" si="17"/>
        <v>39348</v>
      </c>
      <c r="X28" s="35">
        <f t="shared" si="18"/>
        <v>0</v>
      </c>
      <c r="Y28" s="35">
        <v>59.1666666666667</v>
      </c>
      <c r="Z28" s="35"/>
      <c r="AA28" s="17"/>
      <c r="AC28" s="15">
        <f t="shared" si="19"/>
        <v>39348</v>
      </c>
      <c r="AD28" s="7"/>
      <c r="AE28" s="24"/>
    </row>
    <row r="29" spans="2:31" x14ac:dyDescent="0.25">
      <c r="B29" s="15">
        <f t="shared" si="0"/>
        <v>39349</v>
      </c>
      <c r="C29" s="7">
        <v>0</v>
      </c>
      <c r="D29" s="26">
        <v>3.8615773228879005</v>
      </c>
      <c r="E29" s="7">
        <f>MIN(parameters!$D$3,D29)</f>
        <v>3.8615773228879005</v>
      </c>
      <c r="F29" s="7">
        <v>0</v>
      </c>
      <c r="G29" s="7">
        <f t="shared" si="1"/>
        <v>0</v>
      </c>
      <c r="H29" s="7">
        <f t="shared" si="2"/>
        <v>0</v>
      </c>
      <c r="I29" s="7">
        <f t="shared" si="3"/>
        <v>300</v>
      </c>
      <c r="J29" s="7">
        <f t="shared" si="4"/>
        <v>0</v>
      </c>
      <c r="K29" s="16">
        <f t="shared" si="5"/>
        <v>0</v>
      </c>
      <c r="L29" s="16">
        <f t="shared" si="6"/>
        <v>0</v>
      </c>
      <c r="M29" s="7">
        <f t="shared" si="7"/>
        <v>0</v>
      </c>
      <c r="N29" s="7">
        <f t="shared" si="8"/>
        <v>0</v>
      </c>
      <c r="O29" s="7">
        <f t="shared" si="9"/>
        <v>0</v>
      </c>
      <c r="P29" s="7">
        <f t="shared" si="10"/>
        <v>3.8615773228879005</v>
      </c>
      <c r="Q29" s="7">
        <f t="shared" si="11"/>
        <v>0</v>
      </c>
      <c r="R29" s="7">
        <f t="shared" si="12"/>
        <v>0</v>
      </c>
      <c r="S29" s="16">
        <f t="shared" si="13"/>
        <v>0</v>
      </c>
      <c r="T29" s="16">
        <f t="shared" si="14"/>
        <v>0</v>
      </c>
      <c r="U29" s="7">
        <f t="shared" si="15"/>
        <v>0</v>
      </c>
      <c r="V29" s="7">
        <f t="shared" si="16"/>
        <v>0</v>
      </c>
      <c r="W29" s="15">
        <f t="shared" si="17"/>
        <v>39349</v>
      </c>
      <c r="X29" s="35">
        <f t="shared" si="18"/>
        <v>0</v>
      </c>
      <c r="Y29" s="35">
        <v>56.375</v>
      </c>
      <c r="Z29" s="35"/>
      <c r="AA29" s="17"/>
      <c r="AC29" s="15">
        <f t="shared" si="19"/>
        <v>39349</v>
      </c>
      <c r="AD29" s="7"/>
      <c r="AE29" s="24"/>
    </row>
    <row r="30" spans="2:31" x14ac:dyDescent="0.25">
      <c r="B30" s="15">
        <f t="shared" si="0"/>
        <v>39350</v>
      </c>
      <c r="C30" s="7">
        <v>0</v>
      </c>
      <c r="D30" s="26">
        <v>4.5626716162774965</v>
      </c>
      <c r="E30" s="7">
        <f>MIN(parameters!$D$3,D30)</f>
        <v>4.5626716162774965</v>
      </c>
      <c r="F30" s="7">
        <v>0</v>
      </c>
      <c r="G30" s="7">
        <f t="shared" si="1"/>
        <v>0</v>
      </c>
      <c r="H30" s="7">
        <f t="shared" si="2"/>
        <v>0</v>
      </c>
      <c r="I30" s="7">
        <f t="shared" si="3"/>
        <v>300</v>
      </c>
      <c r="J30" s="7">
        <f t="shared" si="4"/>
        <v>0</v>
      </c>
      <c r="K30" s="16">
        <f t="shared" si="5"/>
        <v>0</v>
      </c>
      <c r="L30" s="16">
        <f t="shared" si="6"/>
        <v>0</v>
      </c>
      <c r="M30" s="7">
        <f t="shared" si="7"/>
        <v>0</v>
      </c>
      <c r="N30" s="7">
        <f t="shared" si="8"/>
        <v>0</v>
      </c>
      <c r="O30" s="7">
        <f t="shared" si="9"/>
        <v>0</v>
      </c>
      <c r="P30" s="7">
        <f t="shared" si="10"/>
        <v>4.5626716162774965</v>
      </c>
      <c r="Q30" s="7">
        <f t="shared" si="11"/>
        <v>0</v>
      </c>
      <c r="R30" s="7">
        <f t="shared" si="12"/>
        <v>0</v>
      </c>
      <c r="S30" s="16">
        <f t="shared" si="13"/>
        <v>0</v>
      </c>
      <c r="T30" s="16">
        <f t="shared" si="14"/>
        <v>0</v>
      </c>
      <c r="U30" s="7">
        <f t="shared" si="15"/>
        <v>0</v>
      </c>
      <c r="V30" s="7">
        <f t="shared" si="16"/>
        <v>0</v>
      </c>
      <c r="W30" s="15">
        <f t="shared" si="17"/>
        <v>39350</v>
      </c>
      <c r="X30" s="35">
        <f t="shared" si="18"/>
        <v>0</v>
      </c>
      <c r="Y30" s="35">
        <v>56</v>
      </c>
      <c r="Z30" s="35"/>
      <c r="AA30" s="17"/>
      <c r="AC30" s="15">
        <f t="shared" si="19"/>
        <v>39350</v>
      </c>
      <c r="AD30" s="7"/>
      <c r="AE30" s="24"/>
    </row>
    <row r="31" spans="2:31" x14ac:dyDescent="0.25">
      <c r="B31" s="15">
        <f t="shared" si="0"/>
        <v>39351</v>
      </c>
      <c r="C31" s="7">
        <v>0</v>
      </c>
      <c r="D31" s="26">
        <v>4.8921292032125834</v>
      </c>
      <c r="E31" s="7">
        <f>MIN(parameters!$D$3,D31)</f>
        <v>4.8921292032125834</v>
      </c>
      <c r="F31" s="7">
        <v>0</v>
      </c>
      <c r="G31" s="7">
        <f t="shared" si="1"/>
        <v>0</v>
      </c>
      <c r="H31" s="7">
        <f t="shared" si="2"/>
        <v>0</v>
      </c>
      <c r="I31" s="7">
        <f t="shared" si="3"/>
        <v>300</v>
      </c>
      <c r="J31" s="7">
        <f t="shared" si="4"/>
        <v>0</v>
      </c>
      <c r="K31" s="16">
        <f t="shared" si="5"/>
        <v>0</v>
      </c>
      <c r="L31" s="16">
        <f t="shared" si="6"/>
        <v>0</v>
      </c>
      <c r="M31" s="7">
        <f t="shared" si="7"/>
        <v>0</v>
      </c>
      <c r="N31" s="7">
        <f t="shared" si="8"/>
        <v>0</v>
      </c>
      <c r="O31" s="7">
        <f t="shared" si="9"/>
        <v>0</v>
      </c>
      <c r="P31" s="7">
        <f t="shared" si="10"/>
        <v>4.8921292032125834</v>
      </c>
      <c r="Q31" s="7">
        <f t="shared" si="11"/>
        <v>0</v>
      </c>
      <c r="R31" s="7">
        <f t="shared" si="12"/>
        <v>0</v>
      </c>
      <c r="S31" s="16">
        <f t="shared" si="13"/>
        <v>0</v>
      </c>
      <c r="T31" s="16">
        <f t="shared" si="14"/>
        <v>0</v>
      </c>
      <c r="U31" s="7">
        <f t="shared" si="15"/>
        <v>0</v>
      </c>
      <c r="V31" s="7">
        <f t="shared" si="16"/>
        <v>0</v>
      </c>
      <c r="W31" s="15">
        <f t="shared" si="17"/>
        <v>39351</v>
      </c>
      <c r="X31" s="35">
        <f t="shared" si="18"/>
        <v>0</v>
      </c>
      <c r="Y31" s="35">
        <v>56.125</v>
      </c>
      <c r="Z31" s="35"/>
      <c r="AA31" s="17"/>
      <c r="AC31" s="15">
        <f t="shared" si="19"/>
        <v>39351</v>
      </c>
      <c r="AD31" s="7"/>
      <c r="AE31" s="24"/>
    </row>
    <row r="32" spans="2:31" x14ac:dyDescent="0.25">
      <c r="B32" s="15">
        <f t="shared" si="0"/>
        <v>39352</v>
      </c>
      <c r="C32" s="7">
        <v>0</v>
      </c>
      <c r="D32" s="26">
        <v>4.953998087520973</v>
      </c>
      <c r="E32" s="7">
        <f>MIN(parameters!$D$3,D32)</f>
        <v>4.953998087520973</v>
      </c>
      <c r="F32" s="7">
        <v>0</v>
      </c>
      <c r="G32" s="7">
        <f t="shared" si="1"/>
        <v>0</v>
      </c>
      <c r="H32" s="7">
        <f t="shared" si="2"/>
        <v>0</v>
      </c>
      <c r="I32" s="7">
        <f t="shared" si="3"/>
        <v>300</v>
      </c>
      <c r="J32" s="7">
        <f t="shared" si="4"/>
        <v>0</v>
      </c>
      <c r="K32" s="16">
        <f t="shared" si="5"/>
        <v>0</v>
      </c>
      <c r="L32" s="16">
        <f t="shared" si="6"/>
        <v>0</v>
      </c>
      <c r="M32" s="7">
        <f t="shared" si="7"/>
        <v>0</v>
      </c>
      <c r="N32" s="7">
        <f t="shared" si="8"/>
        <v>0</v>
      </c>
      <c r="O32" s="7">
        <f t="shared" si="9"/>
        <v>0</v>
      </c>
      <c r="P32" s="7">
        <f t="shared" si="10"/>
        <v>4.953998087520973</v>
      </c>
      <c r="Q32" s="7">
        <f t="shared" si="11"/>
        <v>0</v>
      </c>
      <c r="R32" s="7">
        <f t="shared" si="12"/>
        <v>0</v>
      </c>
      <c r="S32" s="16">
        <f t="shared" si="13"/>
        <v>0</v>
      </c>
      <c r="T32" s="16">
        <f t="shared" si="14"/>
        <v>0</v>
      </c>
      <c r="U32" s="7">
        <f t="shared" si="15"/>
        <v>0</v>
      </c>
      <c r="V32" s="7">
        <f t="shared" si="16"/>
        <v>0</v>
      </c>
      <c r="W32" s="15">
        <f t="shared" si="17"/>
        <v>39352</v>
      </c>
      <c r="X32" s="35">
        <f t="shared" si="18"/>
        <v>0</v>
      </c>
      <c r="Y32" s="35">
        <v>57.5</v>
      </c>
      <c r="Z32" s="35"/>
      <c r="AA32" s="17"/>
      <c r="AC32" s="15">
        <f t="shared" si="19"/>
        <v>39352</v>
      </c>
      <c r="AD32" s="7"/>
      <c r="AE32" s="24"/>
    </row>
    <row r="33" spans="2:31" x14ac:dyDescent="0.25">
      <c r="B33" s="15">
        <f t="shared" si="0"/>
        <v>39353</v>
      </c>
      <c r="C33" s="7">
        <v>8.8781197022071812</v>
      </c>
      <c r="D33" s="26">
        <v>4.5504020846289404</v>
      </c>
      <c r="E33" s="7">
        <f>MIN(parameters!$D$3,D33)</f>
        <v>4.5504020846289404</v>
      </c>
      <c r="F33" s="7">
        <v>0</v>
      </c>
      <c r="G33" s="7">
        <f t="shared" si="1"/>
        <v>4.5504020846289404</v>
      </c>
      <c r="H33" s="7">
        <f t="shared" si="2"/>
        <v>4.3277176175782408</v>
      </c>
      <c r="I33" s="7">
        <f t="shared" si="3"/>
        <v>300</v>
      </c>
      <c r="J33" s="7">
        <f t="shared" si="4"/>
        <v>4.3277176175782408</v>
      </c>
      <c r="K33" s="16">
        <f t="shared" si="5"/>
        <v>0</v>
      </c>
      <c r="L33" s="16">
        <f t="shared" si="6"/>
        <v>0</v>
      </c>
      <c r="M33" s="7">
        <f t="shared" si="7"/>
        <v>0</v>
      </c>
      <c r="N33" s="7">
        <f t="shared" si="8"/>
        <v>4.3277176175782408</v>
      </c>
      <c r="O33" s="7">
        <f t="shared" si="9"/>
        <v>4.3277176175782408</v>
      </c>
      <c r="P33" s="7">
        <f t="shared" si="10"/>
        <v>0</v>
      </c>
      <c r="Q33" s="7">
        <f t="shared" si="11"/>
        <v>0</v>
      </c>
      <c r="R33" s="7">
        <f t="shared" si="12"/>
        <v>0</v>
      </c>
      <c r="S33" s="16">
        <f t="shared" si="13"/>
        <v>0</v>
      </c>
      <c r="T33" s="16">
        <f t="shared" si="14"/>
        <v>0</v>
      </c>
      <c r="U33" s="7">
        <f t="shared" si="15"/>
        <v>0</v>
      </c>
      <c r="V33" s="7">
        <f t="shared" si="16"/>
        <v>0</v>
      </c>
      <c r="W33" s="15">
        <f t="shared" si="17"/>
        <v>39353</v>
      </c>
      <c r="X33" s="35">
        <f t="shared" si="18"/>
        <v>0</v>
      </c>
      <c r="Y33" s="35">
        <v>62.25</v>
      </c>
      <c r="Z33" s="35"/>
      <c r="AA33" s="17"/>
      <c r="AC33" s="15">
        <f t="shared" si="19"/>
        <v>39353</v>
      </c>
      <c r="AD33" s="7"/>
      <c r="AE33" s="24"/>
    </row>
    <row r="34" spans="2:31" x14ac:dyDescent="0.25">
      <c r="B34" s="15">
        <f t="shared" si="0"/>
        <v>39354</v>
      </c>
      <c r="C34" s="7">
        <v>3.8848428249914058</v>
      </c>
      <c r="D34" s="26">
        <v>2.7261861173847559</v>
      </c>
      <c r="E34" s="7">
        <f>MIN(parameters!$D$3,D34)</f>
        <v>2.7261861173847559</v>
      </c>
      <c r="F34" s="7">
        <v>0</v>
      </c>
      <c r="G34" s="7">
        <f t="shared" si="1"/>
        <v>2.7261861173847559</v>
      </c>
      <c r="H34" s="7">
        <f t="shared" si="2"/>
        <v>1.1586567076066498</v>
      </c>
      <c r="I34" s="7">
        <f t="shared" si="3"/>
        <v>281.1439203809453</v>
      </c>
      <c r="J34" s="7">
        <f t="shared" si="4"/>
        <v>1.1586567076066498</v>
      </c>
      <c r="K34" s="16">
        <f t="shared" si="5"/>
        <v>0</v>
      </c>
      <c r="L34" s="16">
        <f t="shared" si="6"/>
        <v>9.0258102832220972E-3</v>
      </c>
      <c r="M34" s="7">
        <f t="shared" si="7"/>
        <v>3.9802223104471041E-2</v>
      </c>
      <c r="N34" s="7">
        <f t="shared" si="8"/>
        <v>1.1098286742189567</v>
      </c>
      <c r="O34" s="7">
        <f t="shared" si="9"/>
        <v>5.4375462917971973</v>
      </c>
      <c r="P34" s="7">
        <f t="shared" si="10"/>
        <v>0</v>
      </c>
      <c r="Q34" s="7">
        <f t="shared" si="11"/>
        <v>0</v>
      </c>
      <c r="R34" s="7">
        <f t="shared" si="12"/>
        <v>3.9802223104471041E-2</v>
      </c>
      <c r="S34" s="16">
        <f t="shared" si="13"/>
        <v>0</v>
      </c>
      <c r="T34" s="16">
        <f t="shared" si="14"/>
        <v>9.0258102832220972E-3</v>
      </c>
      <c r="U34" s="7">
        <f t="shared" si="15"/>
        <v>2.9612238462014749E-5</v>
      </c>
      <c r="V34" s="7">
        <f t="shared" si="16"/>
        <v>0.16735538741298656</v>
      </c>
      <c r="W34" s="15">
        <f t="shared" si="17"/>
        <v>39354</v>
      </c>
      <c r="X34" s="35">
        <f t="shared" si="18"/>
        <v>1.9369836506132703</v>
      </c>
      <c r="Y34" s="35">
        <v>80.6666666666667</v>
      </c>
      <c r="Z34" s="35"/>
      <c r="AA34" s="17"/>
      <c r="AC34" s="15">
        <f t="shared" si="19"/>
        <v>39354</v>
      </c>
      <c r="AD34" s="7"/>
      <c r="AE34" s="24"/>
    </row>
    <row r="35" spans="2:31" x14ac:dyDescent="0.25">
      <c r="B35" s="15">
        <f t="shared" si="0"/>
        <v>39355</v>
      </c>
      <c r="C35" s="7">
        <v>11.248632046167346</v>
      </c>
      <c r="D35" s="26">
        <v>2.3909894191744385</v>
      </c>
      <c r="E35" s="7">
        <f>MIN(parameters!$D$3,D35)</f>
        <v>2.3909894191744385</v>
      </c>
      <c r="F35" s="7">
        <v>0</v>
      </c>
      <c r="G35" s="7">
        <f t="shared" si="1"/>
        <v>2.3909894191744385</v>
      </c>
      <c r="H35" s="7">
        <f t="shared" si="2"/>
        <v>8.8576426269929076</v>
      </c>
      <c r="I35" s="7">
        <f t="shared" si="3"/>
        <v>276.50233901100324</v>
      </c>
      <c r="J35" s="7">
        <f t="shared" si="4"/>
        <v>8.8576426269929076</v>
      </c>
      <c r="K35" s="16">
        <f t="shared" si="5"/>
        <v>0</v>
      </c>
      <c r="L35" s="16">
        <f t="shared" si="6"/>
        <v>8.6694915276846113E-2</v>
      </c>
      <c r="M35" s="7">
        <f t="shared" si="7"/>
        <v>0.38153947364311025</v>
      </c>
      <c r="N35" s="7">
        <f t="shared" si="8"/>
        <v>8.3894082380729511</v>
      </c>
      <c r="O35" s="7">
        <f t="shared" si="9"/>
        <v>13.826954529870148</v>
      </c>
      <c r="P35" s="7">
        <f t="shared" si="10"/>
        <v>0</v>
      </c>
      <c r="Q35" s="7">
        <f t="shared" si="11"/>
        <v>0</v>
      </c>
      <c r="R35" s="7">
        <f t="shared" si="12"/>
        <v>0.42042624561617842</v>
      </c>
      <c r="S35" s="16">
        <f t="shared" si="13"/>
        <v>9.1545113140283389E-4</v>
      </c>
      <c r="T35" s="16">
        <f t="shared" si="14"/>
        <v>8.7610366408248944E-2</v>
      </c>
      <c r="U35" s="7">
        <f t="shared" si="15"/>
        <v>2.8743558532890069E-4</v>
      </c>
      <c r="V35" s="7">
        <f t="shared" si="16"/>
        <v>1.6244598935234917</v>
      </c>
      <c r="W35" s="15">
        <f t="shared" si="17"/>
        <v>39355</v>
      </c>
      <c r="X35" s="35">
        <f t="shared" si="18"/>
        <v>18.801619138003375</v>
      </c>
      <c r="Y35" s="35">
        <v>130.708333333333</v>
      </c>
      <c r="Z35" s="35"/>
      <c r="AA35" s="17"/>
      <c r="AC35" s="15">
        <f t="shared" si="19"/>
        <v>39355</v>
      </c>
      <c r="AD35" s="7"/>
      <c r="AE35" s="24"/>
    </row>
    <row r="36" spans="2:31" x14ac:dyDescent="0.25">
      <c r="B36" s="15">
        <f t="shared" si="0"/>
        <v>39356</v>
      </c>
      <c r="C36" s="7">
        <v>29.926637788684388</v>
      </c>
      <c r="D36" s="26">
        <v>2.0211853696683417</v>
      </c>
      <c r="E36" s="7">
        <f>MIN(parameters!$D$3,D36)</f>
        <v>2.0211853696683417</v>
      </c>
      <c r="F36" s="7">
        <v>0</v>
      </c>
      <c r="G36" s="7">
        <f t="shared" si="1"/>
        <v>2.0211853696683417</v>
      </c>
      <c r="H36" s="7">
        <f t="shared" si="2"/>
        <v>27.905452419016047</v>
      </c>
      <c r="I36" s="7">
        <f t="shared" si="3"/>
        <v>243.80729939861658</v>
      </c>
      <c r="J36" s="7">
        <f t="shared" si="4"/>
        <v>27.905452419016047</v>
      </c>
      <c r="K36" s="16">
        <f t="shared" si="5"/>
        <v>0</v>
      </c>
      <c r="L36" s="16">
        <f t="shared" si="6"/>
        <v>0.69452535911974167</v>
      </c>
      <c r="M36" s="7">
        <f t="shared" si="7"/>
        <v>3.0099540093823958</v>
      </c>
      <c r="N36" s="7">
        <f t="shared" si="8"/>
        <v>24.200973050513912</v>
      </c>
      <c r="O36" s="7">
        <f t="shared" si="9"/>
        <v>38.027927580384059</v>
      </c>
      <c r="P36" s="7">
        <f t="shared" si="10"/>
        <v>0</v>
      </c>
      <c r="Q36" s="7">
        <f t="shared" si="11"/>
        <v>0</v>
      </c>
      <c r="R36" s="7">
        <f t="shared" si="12"/>
        <v>3.420710451349402</v>
      </c>
      <c r="S36" s="16">
        <f t="shared" si="13"/>
        <v>9.6698036491721026E-3</v>
      </c>
      <c r="T36" s="16">
        <f t="shared" si="14"/>
        <v>0.70419516276891381</v>
      </c>
      <c r="U36" s="7">
        <f t="shared" si="15"/>
        <v>2.3103515838875125E-3</v>
      </c>
      <c r="V36" s="7">
        <f t="shared" si="16"/>
        <v>13.057094109169718</v>
      </c>
      <c r="W36" s="15">
        <f t="shared" si="17"/>
        <v>39356</v>
      </c>
      <c r="X36" s="35">
        <f t="shared" si="18"/>
        <v>151.12377441168655</v>
      </c>
      <c r="Y36" s="35">
        <v>309</v>
      </c>
      <c r="Z36" s="35"/>
      <c r="AA36" s="17"/>
      <c r="AC36" s="15">
        <f t="shared" si="19"/>
        <v>39356</v>
      </c>
      <c r="AD36" s="7"/>
      <c r="AE36" s="24"/>
    </row>
    <row r="37" spans="2:31" x14ac:dyDescent="0.25">
      <c r="B37" s="15">
        <f t="shared" si="0"/>
        <v>39357</v>
      </c>
      <c r="C37" s="7">
        <v>5.5492176878778654</v>
      </c>
      <c r="D37" s="26">
        <v>3.0055086301563638</v>
      </c>
      <c r="E37" s="7">
        <f>MIN(parameters!$D$3,D37)</f>
        <v>3.0055086301563638</v>
      </c>
      <c r="F37" s="7">
        <v>0</v>
      </c>
      <c r="G37" s="7">
        <f t="shared" si="1"/>
        <v>3.0055086301563638</v>
      </c>
      <c r="H37" s="7">
        <f t="shared" si="2"/>
        <v>2.5437090577215016</v>
      </c>
      <c r="I37" s="7">
        <f t="shared" si="3"/>
        <v>169.58657458711232</v>
      </c>
      <c r="J37" s="7">
        <f t="shared" si="4"/>
        <v>2.5437090577215016</v>
      </c>
      <c r="K37" s="16">
        <f t="shared" si="5"/>
        <v>0</v>
      </c>
      <c r="L37" s="16">
        <f t="shared" si="6"/>
        <v>0.17411757089868043</v>
      </c>
      <c r="M37" s="7">
        <f t="shared" si="7"/>
        <v>0.72088522764794261</v>
      </c>
      <c r="N37" s="7">
        <f t="shared" si="8"/>
        <v>1.6487062591748785</v>
      </c>
      <c r="O37" s="7">
        <f t="shared" si="9"/>
        <v>39.676633839558939</v>
      </c>
      <c r="P37" s="7">
        <f t="shared" si="10"/>
        <v>0</v>
      </c>
      <c r="Q37" s="7">
        <f t="shared" si="11"/>
        <v>0</v>
      </c>
      <c r="R37" s="7">
        <f t="shared" si="12"/>
        <v>4.0629193386163083</v>
      </c>
      <c r="S37" s="16">
        <f t="shared" si="13"/>
        <v>7.8676340381036242E-2</v>
      </c>
      <c r="T37" s="16">
        <f t="shared" si="14"/>
        <v>0.25279391127971668</v>
      </c>
      <c r="U37" s="7">
        <f t="shared" si="15"/>
        <v>8.2937634934290253E-4</v>
      </c>
      <c r="V37" s="7">
        <f t="shared" si="16"/>
        <v>4.6872714615444258</v>
      </c>
      <c r="W37" s="15">
        <f t="shared" si="17"/>
        <v>39357</v>
      </c>
      <c r="X37" s="35">
        <f t="shared" si="18"/>
        <v>54.250827101208635</v>
      </c>
      <c r="Y37" s="35">
        <v>209.75</v>
      </c>
      <c r="Z37" s="35"/>
      <c r="AA37" s="17"/>
      <c r="AC37" s="15">
        <f t="shared" si="19"/>
        <v>39357</v>
      </c>
      <c r="AD37" s="7"/>
      <c r="AE37" s="24"/>
    </row>
    <row r="38" spans="2:31" x14ac:dyDescent="0.25">
      <c r="B38" s="15">
        <f t="shared" si="0"/>
        <v>39358</v>
      </c>
      <c r="C38" s="7">
        <v>16.669171503562147</v>
      </c>
      <c r="D38" s="26">
        <v>1.872245864864531</v>
      </c>
      <c r="E38" s="7">
        <f>MIN(parameters!$D$3,D38)</f>
        <v>1.872245864864531</v>
      </c>
      <c r="F38" s="7">
        <v>0</v>
      </c>
      <c r="G38" s="7">
        <f t="shared" si="1"/>
        <v>1.872245864864531</v>
      </c>
      <c r="H38" s="7">
        <f t="shared" si="2"/>
        <v>14.796925638697616</v>
      </c>
      <c r="I38" s="7">
        <f t="shared" si="3"/>
        <v>165.4440327720317</v>
      </c>
      <c r="J38" s="7">
        <f t="shared" si="4"/>
        <v>14.796925638697616</v>
      </c>
      <c r="K38" s="16">
        <f t="shared" si="5"/>
        <v>0</v>
      </c>
      <c r="L38" s="16">
        <f t="shared" si="6"/>
        <v>1.0567659609320166</v>
      </c>
      <c r="M38" s="7">
        <f t="shared" si="7"/>
        <v>4.361306275454222</v>
      </c>
      <c r="N38" s="7">
        <f t="shared" si="8"/>
        <v>9.3788534023113765</v>
      </c>
      <c r="O38" s="7">
        <f t="shared" si="9"/>
        <v>49.055487241870317</v>
      </c>
      <c r="P38" s="7">
        <f t="shared" si="10"/>
        <v>0</v>
      </c>
      <c r="Q38" s="7">
        <f t="shared" si="11"/>
        <v>0</v>
      </c>
      <c r="R38" s="7">
        <f t="shared" si="12"/>
        <v>8.3307784692823539</v>
      </c>
      <c r="S38" s="16">
        <f t="shared" si="13"/>
        <v>9.3447144788175091E-2</v>
      </c>
      <c r="T38" s="16">
        <f t="shared" si="14"/>
        <v>1.1502131057201916</v>
      </c>
      <c r="U38" s="7">
        <f t="shared" si="15"/>
        <v>3.7736650450137521E-3</v>
      </c>
      <c r="V38" s="7">
        <f t="shared" si="16"/>
        <v>21.32710015776879</v>
      </c>
      <c r="W38" s="15">
        <f t="shared" si="17"/>
        <v>39358</v>
      </c>
      <c r="X38" s="35">
        <f t="shared" si="18"/>
        <v>246.84143701121283</v>
      </c>
      <c r="Y38" s="35">
        <v>556.375</v>
      </c>
      <c r="Z38" s="35"/>
      <c r="AA38" s="17"/>
      <c r="AC38" s="15">
        <f t="shared" si="19"/>
        <v>39358</v>
      </c>
      <c r="AD38" s="7"/>
      <c r="AE38" s="24"/>
    </row>
    <row r="39" spans="2:31" x14ac:dyDescent="0.25">
      <c r="B39" s="15">
        <f t="shared" si="0"/>
        <v>39359</v>
      </c>
      <c r="C39" s="7">
        <v>9.9150198117674915</v>
      </c>
      <c r="D39" s="26">
        <v>3.1052618192519152</v>
      </c>
      <c r="E39" s="7">
        <f>MIN(parameters!$D$3,D39)</f>
        <v>3.1052618192519152</v>
      </c>
      <c r="F39" s="7">
        <v>0</v>
      </c>
      <c r="G39" s="7">
        <f t="shared" si="1"/>
        <v>3.1052618192519152</v>
      </c>
      <c r="H39" s="7">
        <f t="shared" si="2"/>
        <v>6.8097579925155767</v>
      </c>
      <c r="I39" s="7">
        <f t="shared" si="3"/>
        <v>143.73195854515927</v>
      </c>
      <c r="J39" s="7">
        <f t="shared" si="4"/>
        <v>6.8097579925155767</v>
      </c>
      <c r="K39" s="16">
        <f t="shared" si="5"/>
        <v>0</v>
      </c>
      <c r="L39" s="16">
        <f t="shared" si="6"/>
        <v>0.60130079337973008</v>
      </c>
      <c r="M39" s="7">
        <f t="shared" si="7"/>
        <v>2.4364711433912514</v>
      </c>
      <c r="N39" s="7">
        <f t="shared" si="8"/>
        <v>3.7719860557445948</v>
      </c>
      <c r="O39" s="7">
        <f t="shared" si="9"/>
        <v>52.827473297614915</v>
      </c>
      <c r="P39" s="7">
        <f t="shared" si="10"/>
        <v>0</v>
      </c>
      <c r="Q39" s="7">
        <f t="shared" si="11"/>
        <v>0</v>
      </c>
      <c r="R39" s="7">
        <f t="shared" si="12"/>
        <v>10.575641707880111</v>
      </c>
      <c r="S39" s="16">
        <f t="shared" si="13"/>
        <v>0.19160790479349413</v>
      </c>
      <c r="T39" s="16">
        <f t="shared" si="14"/>
        <v>0.79290869817322418</v>
      </c>
      <c r="U39" s="7">
        <f t="shared" si="15"/>
        <v>2.601406490069633E-3</v>
      </c>
      <c r="V39" s="7">
        <f t="shared" si="16"/>
        <v>14.7020088171558</v>
      </c>
      <c r="W39" s="15">
        <f t="shared" si="17"/>
        <v>39359</v>
      </c>
      <c r="X39" s="35">
        <f t="shared" si="18"/>
        <v>170.16213908745141</v>
      </c>
      <c r="Y39" s="35">
        <v>380</v>
      </c>
      <c r="Z39" s="35"/>
      <c r="AA39" s="17"/>
      <c r="AC39" s="15">
        <f t="shared" si="19"/>
        <v>39359</v>
      </c>
      <c r="AD39" s="7"/>
      <c r="AE39" s="24"/>
    </row>
    <row r="40" spans="2:31" x14ac:dyDescent="0.25">
      <c r="B40" s="15">
        <f t="shared" si="0"/>
        <v>39360</v>
      </c>
      <c r="C40" s="7">
        <v>4.3200285306470372</v>
      </c>
      <c r="D40" s="26">
        <v>2.294364940849031</v>
      </c>
      <c r="E40" s="7">
        <f>MIN(parameters!$D$3,D40)</f>
        <v>2.294364940849031</v>
      </c>
      <c r="F40" s="7">
        <v>0</v>
      </c>
      <c r="G40" s="7">
        <f t="shared" si="1"/>
        <v>2.294364940849031</v>
      </c>
      <c r="H40" s="7">
        <f t="shared" si="2"/>
        <v>2.0256635897980062</v>
      </c>
      <c r="I40" s="7">
        <f t="shared" si="3"/>
        <v>135.82541871576049</v>
      </c>
      <c r="J40" s="7">
        <f t="shared" si="4"/>
        <v>2.0256635897980062</v>
      </c>
      <c r="K40" s="16">
        <f t="shared" si="5"/>
        <v>0</v>
      </c>
      <c r="L40" s="16">
        <f t="shared" si="6"/>
        <v>0.19261924056000887</v>
      </c>
      <c r="M40" s="7">
        <f t="shared" si="7"/>
        <v>0.77468081130171373</v>
      </c>
      <c r="N40" s="7">
        <f t="shared" si="8"/>
        <v>1.0583635379362835</v>
      </c>
      <c r="O40" s="7">
        <f t="shared" si="9"/>
        <v>53.885836835551196</v>
      </c>
      <c r="P40" s="7">
        <f t="shared" si="10"/>
        <v>0</v>
      </c>
      <c r="Q40" s="7">
        <f t="shared" si="11"/>
        <v>0</v>
      </c>
      <c r="R40" s="7">
        <f t="shared" si="12"/>
        <v>11.107082759900582</v>
      </c>
      <c r="S40" s="16">
        <f t="shared" si="13"/>
        <v>0.24323975928124256</v>
      </c>
      <c r="T40" s="16">
        <f t="shared" si="14"/>
        <v>0.43585899984125143</v>
      </c>
      <c r="U40" s="7">
        <f t="shared" si="15"/>
        <v>1.4299835952796961E-3</v>
      </c>
      <c r="V40" s="7">
        <f t="shared" si="16"/>
        <v>8.0816402613139839</v>
      </c>
      <c r="W40" s="15">
        <f t="shared" si="17"/>
        <v>39360</v>
      </c>
      <c r="X40" s="35">
        <f t="shared" si="18"/>
        <v>93.537503024467412</v>
      </c>
      <c r="Y40" s="35">
        <v>322.45833333333297</v>
      </c>
      <c r="Z40" s="35"/>
      <c r="AA40" s="17"/>
      <c r="AC40" s="15">
        <f t="shared" si="19"/>
        <v>39360</v>
      </c>
      <c r="AD40" s="7"/>
      <c r="AE40" s="24"/>
    </row>
    <row r="41" spans="2:31" x14ac:dyDescent="0.25">
      <c r="B41" s="15">
        <f t="shared" si="0"/>
        <v>39361</v>
      </c>
      <c r="C41" s="7">
        <v>0.10614727626065576</v>
      </c>
      <c r="D41" s="26">
        <v>2.850528482877472</v>
      </c>
      <c r="E41" s="7">
        <f>MIN(parameters!$D$3,D41)</f>
        <v>2.850528482877472</v>
      </c>
      <c r="F41" s="7">
        <v>0</v>
      </c>
      <c r="G41" s="7">
        <f t="shared" si="1"/>
        <v>0.10614727626065576</v>
      </c>
      <c r="H41" s="7">
        <f t="shared" si="2"/>
        <v>0</v>
      </c>
      <c r="I41" s="7">
        <f t="shared" si="3"/>
        <v>133.68615447955744</v>
      </c>
      <c r="J41" s="7">
        <f t="shared" si="4"/>
        <v>0</v>
      </c>
      <c r="K41" s="16">
        <f t="shared" si="5"/>
        <v>0</v>
      </c>
      <c r="L41" s="16">
        <f t="shared" si="6"/>
        <v>0</v>
      </c>
      <c r="M41" s="7">
        <f t="shared" si="7"/>
        <v>0</v>
      </c>
      <c r="N41" s="7">
        <f t="shared" si="8"/>
        <v>0</v>
      </c>
      <c r="O41" s="7">
        <f t="shared" si="9"/>
        <v>51.141455628934381</v>
      </c>
      <c r="P41" s="7">
        <f t="shared" si="10"/>
        <v>2.7443812066168163</v>
      </c>
      <c r="Q41" s="7">
        <f t="shared" si="11"/>
        <v>2.7443812066168163</v>
      </c>
      <c r="R41" s="7">
        <f t="shared" si="12"/>
        <v>10.851619856422868</v>
      </c>
      <c r="S41" s="16">
        <f t="shared" si="13"/>
        <v>0.25546290347771339</v>
      </c>
      <c r="T41" s="16">
        <f t="shared" si="14"/>
        <v>0.25546290347771339</v>
      </c>
      <c r="U41" s="7">
        <f t="shared" si="15"/>
        <v>8.3813288542556891E-4</v>
      </c>
      <c r="V41" s="7">
        <f t="shared" si="16"/>
        <v>4.7367595639177145</v>
      </c>
      <c r="W41" s="15">
        <f t="shared" si="17"/>
        <v>39361</v>
      </c>
      <c r="X41" s="35">
        <f t="shared" si="18"/>
        <v>54.823606063862435</v>
      </c>
      <c r="Y41" s="35">
        <v>255.5</v>
      </c>
      <c r="Z41" s="35"/>
      <c r="AA41" s="17"/>
      <c r="AC41" s="15">
        <f t="shared" si="19"/>
        <v>39361</v>
      </c>
      <c r="AD41" s="7"/>
      <c r="AE41" s="24"/>
    </row>
    <row r="42" spans="2:31" x14ac:dyDescent="0.25">
      <c r="B42" s="15">
        <f t="shared" si="0"/>
        <v>39362</v>
      </c>
      <c r="C42" s="7">
        <v>3.0412730520764288</v>
      </c>
      <c r="D42" s="26">
        <v>2.3980084577365464</v>
      </c>
      <c r="E42" s="7">
        <f>MIN(parameters!$D$3,D42)</f>
        <v>2.3980084577365464</v>
      </c>
      <c r="F42" s="7">
        <v>0</v>
      </c>
      <c r="G42" s="7">
        <f t="shared" si="1"/>
        <v>2.3980084577365464</v>
      </c>
      <c r="H42" s="7">
        <f t="shared" si="2"/>
        <v>0.64326459433988248</v>
      </c>
      <c r="I42" s="7">
        <f t="shared" si="3"/>
        <v>139.30428485539358</v>
      </c>
      <c r="J42" s="7">
        <f t="shared" si="4"/>
        <v>0.64326459433988248</v>
      </c>
      <c r="K42" s="16">
        <f t="shared" si="5"/>
        <v>0</v>
      </c>
      <c r="L42" s="16">
        <f t="shared" si="6"/>
        <v>5.9215477876375634E-2</v>
      </c>
      <c r="M42" s="7">
        <f t="shared" si="7"/>
        <v>0.23895297579789412</v>
      </c>
      <c r="N42" s="7">
        <f t="shared" si="8"/>
        <v>0.34509614066561273</v>
      </c>
      <c r="O42" s="7">
        <f t="shared" si="9"/>
        <v>51.486551769599991</v>
      </c>
      <c r="P42" s="7">
        <f t="shared" si="10"/>
        <v>0</v>
      </c>
      <c r="Q42" s="7">
        <f t="shared" si="11"/>
        <v>0</v>
      </c>
      <c r="R42" s="7">
        <f t="shared" si="12"/>
        <v>10.840985575523035</v>
      </c>
      <c r="S42" s="16">
        <f t="shared" si="13"/>
        <v>0.24958725669772597</v>
      </c>
      <c r="T42" s="16">
        <f t="shared" si="14"/>
        <v>0.30880273457410162</v>
      </c>
      <c r="U42" s="7">
        <f t="shared" si="15"/>
        <v>1.0131323312798609E-3</v>
      </c>
      <c r="V42" s="7">
        <f t="shared" si="16"/>
        <v>5.7257796981291547</v>
      </c>
      <c r="W42" s="15">
        <f t="shared" si="17"/>
        <v>39362</v>
      </c>
      <c r="X42" s="35">
        <f t="shared" si="18"/>
        <v>66.270598357976326</v>
      </c>
      <c r="Y42" s="35">
        <v>298.66666666666703</v>
      </c>
      <c r="Z42" s="35"/>
      <c r="AA42" s="17"/>
      <c r="AC42" s="15">
        <f t="shared" si="19"/>
        <v>39362</v>
      </c>
      <c r="AD42" s="7"/>
      <c r="AE42" s="24"/>
    </row>
    <row r="43" spans="2:31" x14ac:dyDescent="0.25">
      <c r="B43" s="15">
        <f t="shared" si="0"/>
        <v>39363</v>
      </c>
      <c r="C43" s="7">
        <v>5.4494179797380484</v>
      </c>
      <c r="D43" s="26">
        <v>2.6118509534566448</v>
      </c>
      <c r="E43" s="7">
        <f>MIN(parameters!$D$3,D43)</f>
        <v>2.6118509534566448</v>
      </c>
      <c r="F43" s="7">
        <v>0</v>
      </c>
      <c r="G43" s="7">
        <f t="shared" si="1"/>
        <v>2.6118509534566448</v>
      </c>
      <c r="H43" s="7">
        <f t="shared" si="2"/>
        <v>2.8375670262814037</v>
      </c>
      <c r="I43" s="7">
        <f t="shared" si="3"/>
        <v>138.58504744061699</v>
      </c>
      <c r="J43" s="7">
        <f t="shared" si="4"/>
        <v>2.8375670262814037</v>
      </c>
      <c r="K43" s="16">
        <f t="shared" si="5"/>
        <v>0</v>
      </c>
      <c r="L43" s="16">
        <f t="shared" si="6"/>
        <v>0.26297377487702528</v>
      </c>
      <c r="M43" s="7">
        <f t="shared" si="7"/>
        <v>1.0604554297927544</v>
      </c>
      <c r="N43" s="7">
        <f t="shared" si="8"/>
        <v>1.5141378216116239</v>
      </c>
      <c r="O43" s="7">
        <f t="shared" si="9"/>
        <v>53.000689591211618</v>
      </c>
      <c r="P43" s="7">
        <f t="shared" si="10"/>
        <v>0</v>
      </c>
      <c r="Q43" s="7">
        <f t="shared" si="11"/>
        <v>0</v>
      </c>
      <c r="R43" s="7">
        <f t="shared" si="12"/>
        <v>11.652098337078758</v>
      </c>
      <c r="S43" s="16">
        <f t="shared" si="13"/>
        <v>0.2493426682370298</v>
      </c>
      <c r="T43" s="16">
        <f t="shared" si="14"/>
        <v>0.51231644311405511</v>
      </c>
      <c r="U43" s="7">
        <f t="shared" si="15"/>
        <v>1.6808282254398132E-3</v>
      </c>
      <c r="V43" s="7">
        <f t="shared" si="16"/>
        <v>9.4993041206255331</v>
      </c>
      <c r="W43" s="15">
        <f t="shared" si="17"/>
        <v>39363</v>
      </c>
      <c r="X43" s="35">
        <f t="shared" si="18"/>
        <v>109.945649544277</v>
      </c>
      <c r="Y43" s="35">
        <v>540.29166666666697</v>
      </c>
      <c r="Z43" s="35"/>
      <c r="AA43" s="17"/>
      <c r="AC43" s="15">
        <f t="shared" si="19"/>
        <v>39363</v>
      </c>
      <c r="AD43" s="7"/>
      <c r="AE43" s="24"/>
    </row>
    <row r="44" spans="2:31" x14ac:dyDescent="0.25">
      <c r="B44" s="15">
        <f t="shared" si="0"/>
        <v>39364</v>
      </c>
      <c r="C44" s="7">
        <v>1.4609633830630637</v>
      </c>
      <c r="D44" s="26">
        <v>2.3095901606527267</v>
      </c>
      <c r="E44" s="7">
        <f>MIN(parameters!$D$3,D44)</f>
        <v>2.3095901606527267</v>
      </c>
      <c r="F44" s="7">
        <v>0</v>
      </c>
      <c r="G44" s="7">
        <f t="shared" si="1"/>
        <v>1.4609633830630637</v>
      </c>
      <c r="H44" s="7">
        <f t="shared" si="2"/>
        <v>0</v>
      </c>
      <c r="I44" s="7">
        <f t="shared" si="3"/>
        <v>135.47296915499601</v>
      </c>
      <c r="J44" s="7">
        <f t="shared" si="4"/>
        <v>0</v>
      </c>
      <c r="K44" s="16">
        <f t="shared" si="5"/>
        <v>0</v>
      </c>
      <c r="L44" s="16">
        <f t="shared" si="6"/>
        <v>0</v>
      </c>
      <c r="M44" s="7">
        <f t="shared" si="7"/>
        <v>0</v>
      </c>
      <c r="N44" s="7">
        <f t="shared" si="8"/>
        <v>0</v>
      </c>
      <c r="O44" s="7">
        <f t="shared" si="9"/>
        <v>52.152062813621953</v>
      </c>
      <c r="P44" s="7">
        <f t="shared" si="10"/>
        <v>0.84862677758966298</v>
      </c>
      <c r="Q44" s="7">
        <f t="shared" si="11"/>
        <v>0.84862677758966298</v>
      </c>
      <c r="R44" s="7">
        <f t="shared" si="12"/>
        <v>11.384100075325946</v>
      </c>
      <c r="S44" s="16">
        <f t="shared" si="13"/>
        <v>0.26799826175281144</v>
      </c>
      <c r="T44" s="16">
        <f t="shared" si="14"/>
        <v>0.26799826175281144</v>
      </c>
      <c r="U44" s="7">
        <f t="shared" si="15"/>
        <v>8.7925938895279344E-4</v>
      </c>
      <c r="V44" s="7">
        <f t="shared" si="16"/>
        <v>4.9691885287043203</v>
      </c>
      <c r="W44" s="15">
        <f t="shared" si="17"/>
        <v>39364</v>
      </c>
      <c r="X44" s="35">
        <f t="shared" si="18"/>
        <v>57.513756119262965</v>
      </c>
      <c r="Y44" s="35">
        <v>414.125</v>
      </c>
      <c r="Z44" s="35"/>
      <c r="AA44" s="17"/>
      <c r="AC44" s="15">
        <f t="shared" si="19"/>
        <v>39364</v>
      </c>
      <c r="AD44" s="7"/>
      <c r="AE44" s="24"/>
    </row>
    <row r="45" spans="2:31" x14ac:dyDescent="0.25">
      <c r="B45" s="15">
        <f t="shared" si="0"/>
        <v>39365</v>
      </c>
      <c r="C45" s="7">
        <v>6.4783908960319634</v>
      </c>
      <c r="D45" s="26">
        <v>1.9040722720879588</v>
      </c>
      <c r="E45" s="7">
        <f>MIN(parameters!$D$3,D45)</f>
        <v>1.9040722720879588</v>
      </c>
      <c r="F45" s="7">
        <v>0</v>
      </c>
      <c r="G45" s="7">
        <f t="shared" si="1"/>
        <v>1.9040722720879588</v>
      </c>
      <c r="H45" s="7">
        <f t="shared" si="2"/>
        <v>4.5743186239440048</v>
      </c>
      <c r="I45" s="7">
        <f t="shared" si="3"/>
        <v>137.20848157651474</v>
      </c>
      <c r="J45" s="7">
        <f t="shared" si="4"/>
        <v>4.5743186239440048</v>
      </c>
      <c r="K45" s="16">
        <f t="shared" si="5"/>
        <v>0</v>
      </c>
      <c r="L45" s="16">
        <f t="shared" si="6"/>
        <v>0.42940827396980724</v>
      </c>
      <c r="M45" s="7">
        <f t="shared" si="7"/>
        <v>1.729324999429489</v>
      </c>
      <c r="N45" s="7">
        <f t="shared" si="8"/>
        <v>2.4155853505447085</v>
      </c>
      <c r="O45" s="7">
        <f t="shared" si="9"/>
        <v>54.567648164166663</v>
      </c>
      <c r="P45" s="7">
        <f t="shared" si="10"/>
        <v>0</v>
      </c>
      <c r="Q45" s="7">
        <f t="shared" si="11"/>
        <v>0</v>
      </c>
      <c r="R45" s="7">
        <f t="shared" si="12"/>
        <v>12.851590773022938</v>
      </c>
      <c r="S45" s="16">
        <f t="shared" si="13"/>
        <v>0.26183430173249678</v>
      </c>
      <c r="T45" s="16">
        <f t="shared" si="14"/>
        <v>0.69124257570230396</v>
      </c>
      <c r="U45" s="7">
        <f t="shared" si="15"/>
        <v>2.2678562194957479E-3</v>
      </c>
      <c r="V45" s="7">
        <f t="shared" si="16"/>
        <v>12.816928942994844</v>
      </c>
      <c r="W45" s="15">
        <f t="shared" si="17"/>
        <v>39365</v>
      </c>
      <c r="X45" s="35">
        <f t="shared" si="18"/>
        <v>148.34408498836626</v>
      </c>
      <c r="Y45" s="35">
        <v>424.83333333333297</v>
      </c>
      <c r="Z45" s="35"/>
      <c r="AA45" s="17"/>
      <c r="AC45" s="15">
        <f t="shared" si="19"/>
        <v>39365</v>
      </c>
      <c r="AD45" s="7"/>
      <c r="AE45" s="24"/>
    </row>
    <row r="46" spans="2:31" x14ac:dyDescent="0.25">
      <c r="B46" s="15">
        <f t="shared" si="0"/>
        <v>39366</v>
      </c>
      <c r="C46" s="7">
        <v>3.9459465429297071</v>
      </c>
      <c r="D46" s="26">
        <v>2.1504543784121717</v>
      </c>
      <c r="E46" s="7">
        <f>MIN(parameters!$D$3,D46)</f>
        <v>2.1504543784121717</v>
      </c>
      <c r="F46" s="7">
        <v>0</v>
      </c>
      <c r="G46" s="7">
        <f t="shared" si="1"/>
        <v>2.1504543784121717</v>
      </c>
      <c r="H46" s="7">
        <f t="shared" si="2"/>
        <v>1.7954921645175355</v>
      </c>
      <c r="I46" s="7">
        <f t="shared" si="3"/>
        <v>132.32589113905055</v>
      </c>
      <c r="J46" s="7">
        <f t="shared" si="4"/>
        <v>1.7954921645175355</v>
      </c>
      <c r="K46" s="16">
        <f t="shared" si="5"/>
        <v>0</v>
      </c>
      <c r="L46" s="16">
        <f t="shared" si="6"/>
        <v>0.17635641248683964</v>
      </c>
      <c r="M46" s="7">
        <f t="shared" si="7"/>
        <v>0.70681944037467526</v>
      </c>
      <c r="N46" s="7">
        <f t="shared" si="8"/>
        <v>0.91231631165602056</v>
      </c>
      <c r="O46" s="7">
        <f t="shared" si="9"/>
        <v>55.479964475822683</v>
      </c>
      <c r="P46" s="7">
        <f t="shared" si="10"/>
        <v>0</v>
      </c>
      <c r="Q46" s="7">
        <f t="shared" si="11"/>
        <v>0</v>
      </c>
      <c r="R46" s="7">
        <f t="shared" si="12"/>
        <v>13.262823625618084</v>
      </c>
      <c r="S46" s="16">
        <f t="shared" si="13"/>
        <v>0.29558658777952757</v>
      </c>
      <c r="T46" s="16">
        <f t="shared" si="14"/>
        <v>0.47194300026636721</v>
      </c>
      <c r="U46" s="7">
        <f t="shared" si="15"/>
        <v>1.5483694234460865E-3</v>
      </c>
      <c r="V46" s="7">
        <f t="shared" si="16"/>
        <v>8.7507050522924885</v>
      </c>
      <c r="W46" s="15">
        <f t="shared" si="17"/>
        <v>39366</v>
      </c>
      <c r="X46" s="35">
        <f t="shared" si="18"/>
        <v>101.2813084756075</v>
      </c>
      <c r="Y46" s="35">
        <v>446.29166666666703</v>
      </c>
      <c r="Z46" s="35"/>
      <c r="AA46" s="17"/>
      <c r="AC46" s="15">
        <f t="shared" si="19"/>
        <v>39366</v>
      </c>
      <c r="AD46" s="7"/>
      <c r="AE46" s="24"/>
    </row>
    <row r="47" spans="2:31" x14ac:dyDescent="0.25">
      <c r="B47" s="15">
        <f t="shared" si="0"/>
        <v>39367</v>
      </c>
      <c r="C47" s="7">
        <v>9.4849007476607433E-2</v>
      </c>
      <c r="D47" s="26">
        <v>2.4176070900668094</v>
      </c>
      <c r="E47" s="7">
        <f>MIN(parameters!$D$3,D47)</f>
        <v>2.4176070900668094</v>
      </c>
      <c r="F47" s="7">
        <v>0</v>
      </c>
      <c r="G47" s="7">
        <f t="shared" si="1"/>
        <v>9.4849007476607433E-2</v>
      </c>
      <c r="H47" s="7">
        <f t="shared" si="2"/>
        <v>0</v>
      </c>
      <c r="I47" s="7">
        <f t="shared" si="3"/>
        <v>130.52737926039327</v>
      </c>
      <c r="J47" s="7">
        <f t="shared" si="4"/>
        <v>0</v>
      </c>
      <c r="K47" s="16">
        <f t="shared" si="5"/>
        <v>0</v>
      </c>
      <c r="L47" s="16">
        <f t="shared" si="6"/>
        <v>0</v>
      </c>
      <c r="M47" s="7">
        <f t="shared" si="7"/>
        <v>0</v>
      </c>
      <c r="N47" s="7">
        <f t="shared" si="8"/>
        <v>0</v>
      </c>
      <c r="O47" s="7">
        <f t="shared" si="9"/>
        <v>53.157206393232478</v>
      </c>
      <c r="P47" s="7">
        <f t="shared" si="10"/>
        <v>2.3227580825902021</v>
      </c>
      <c r="Q47" s="7">
        <f t="shared" si="11"/>
        <v>2.3227580825902021</v>
      </c>
      <c r="R47" s="7">
        <f t="shared" si="12"/>
        <v>12.957778682228868</v>
      </c>
      <c r="S47" s="16">
        <f t="shared" si="13"/>
        <v>0.30504494338921595</v>
      </c>
      <c r="T47" s="16">
        <f t="shared" si="14"/>
        <v>0.30504494338921595</v>
      </c>
      <c r="U47" s="7">
        <f t="shared" si="15"/>
        <v>1.0008036200433593E-3</v>
      </c>
      <c r="V47" s="7">
        <f t="shared" si="16"/>
        <v>5.65610322811375</v>
      </c>
      <c r="W47" s="15">
        <f t="shared" si="17"/>
        <v>39367</v>
      </c>
      <c r="X47" s="35">
        <f t="shared" si="18"/>
        <v>65.464157732798029</v>
      </c>
      <c r="Y47" s="35">
        <v>371.91666666666703</v>
      </c>
      <c r="Z47" s="35"/>
      <c r="AA47" s="17"/>
      <c r="AC47" s="15">
        <f t="shared" si="19"/>
        <v>39367</v>
      </c>
      <c r="AD47" s="7"/>
      <c r="AE47" s="24"/>
    </row>
    <row r="48" spans="2:31" x14ac:dyDescent="0.25">
      <c r="B48" s="15">
        <f t="shared" si="0"/>
        <v>39368</v>
      </c>
      <c r="C48" s="7">
        <v>0</v>
      </c>
      <c r="D48" s="26">
        <v>2.824371105106311</v>
      </c>
      <c r="E48" s="7">
        <f>MIN(parameters!$D$3,D48)</f>
        <v>2.824371105106311</v>
      </c>
      <c r="F48" s="7">
        <v>0</v>
      </c>
      <c r="G48" s="7">
        <f t="shared" si="1"/>
        <v>0</v>
      </c>
      <c r="H48" s="7">
        <f t="shared" si="2"/>
        <v>0</v>
      </c>
      <c r="I48" s="7">
        <f t="shared" si="3"/>
        <v>135.15528528400759</v>
      </c>
      <c r="J48" s="7">
        <f t="shared" si="4"/>
        <v>0</v>
      </c>
      <c r="K48" s="16">
        <f t="shared" si="5"/>
        <v>0</v>
      </c>
      <c r="L48" s="16">
        <f t="shared" si="6"/>
        <v>0</v>
      </c>
      <c r="M48" s="7">
        <f t="shared" si="7"/>
        <v>0</v>
      </c>
      <c r="N48" s="7">
        <f t="shared" si="8"/>
        <v>0</v>
      </c>
      <c r="O48" s="7">
        <f t="shared" si="9"/>
        <v>50.332835288126169</v>
      </c>
      <c r="P48" s="7">
        <f t="shared" si="10"/>
        <v>2.824371105106311</v>
      </c>
      <c r="Q48" s="7">
        <f t="shared" si="11"/>
        <v>2.824371105106311</v>
      </c>
      <c r="R48" s="7">
        <f t="shared" si="12"/>
        <v>12.659749772537605</v>
      </c>
      <c r="S48" s="16">
        <f t="shared" si="13"/>
        <v>0.29802890969126394</v>
      </c>
      <c r="T48" s="16">
        <f t="shared" si="14"/>
        <v>0.29802890969126394</v>
      </c>
      <c r="U48" s="7">
        <f t="shared" si="15"/>
        <v>9.7778513678236181E-4</v>
      </c>
      <c r="V48" s="7">
        <f t="shared" si="16"/>
        <v>5.5260128538671331</v>
      </c>
      <c r="W48" s="15">
        <f t="shared" si="17"/>
        <v>39368</v>
      </c>
      <c r="X48" s="35">
        <f t="shared" si="18"/>
        <v>63.95848210494367</v>
      </c>
      <c r="Y48" s="35">
        <v>321.29166666666703</v>
      </c>
      <c r="Z48" s="35"/>
      <c r="AA48" s="17"/>
      <c r="AC48" s="15">
        <f t="shared" si="19"/>
        <v>39368</v>
      </c>
      <c r="AD48" s="7"/>
      <c r="AE48" s="24"/>
    </row>
    <row r="49" spans="2:31" x14ac:dyDescent="0.25">
      <c r="B49" s="15">
        <f t="shared" si="0"/>
        <v>39369</v>
      </c>
      <c r="C49" s="7">
        <v>0</v>
      </c>
      <c r="D49" s="26">
        <v>2.9693014371838187</v>
      </c>
      <c r="E49" s="7">
        <f>MIN(parameters!$D$3,D49)</f>
        <v>2.9693014371838187</v>
      </c>
      <c r="F49" s="7">
        <v>0</v>
      </c>
      <c r="G49" s="7">
        <f t="shared" si="1"/>
        <v>0</v>
      </c>
      <c r="H49" s="7">
        <f t="shared" si="2"/>
        <v>0</v>
      </c>
      <c r="I49" s="7">
        <f t="shared" si="3"/>
        <v>141.0042378124991</v>
      </c>
      <c r="J49" s="7">
        <f t="shared" si="4"/>
        <v>0</v>
      </c>
      <c r="K49" s="16">
        <f t="shared" si="5"/>
        <v>0</v>
      </c>
      <c r="L49" s="16">
        <f t="shared" si="6"/>
        <v>0</v>
      </c>
      <c r="M49" s="7">
        <f t="shared" si="7"/>
        <v>0</v>
      </c>
      <c r="N49" s="7">
        <f t="shared" si="8"/>
        <v>0</v>
      </c>
      <c r="O49" s="7">
        <f t="shared" si="9"/>
        <v>47.363533850942353</v>
      </c>
      <c r="P49" s="7">
        <f t="shared" si="10"/>
        <v>2.9693014371838187</v>
      </c>
      <c r="Q49" s="7">
        <f t="shared" si="11"/>
        <v>2.9693014371838187</v>
      </c>
      <c r="R49" s="7">
        <f t="shared" si="12"/>
        <v>12.36857552776924</v>
      </c>
      <c r="S49" s="16">
        <f t="shared" si="13"/>
        <v>0.2911742447683649</v>
      </c>
      <c r="T49" s="16">
        <f t="shared" si="14"/>
        <v>0.2911742447683649</v>
      </c>
      <c r="U49" s="7">
        <f t="shared" si="15"/>
        <v>9.5529607863636783E-4</v>
      </c>
      <c r="V49" s="7">
        <f t="shared" si="16"/>
        <v>5.3989145582281903</v>
      </c>
      <c r="W49" s="15">
        <f t="shared" si="17"/>
        <v>39369</v>
      </c>
      <c r="X49" s="35">
        <f t="shared" si="18"/>
        <v>62.487437016529981</v>
      </c>
      <c r="Y49" s="35">
        <v>284.125</v>
      </c>
      <c r="Z49" s="35"/>
      <c r="AA49" s="17"/>
      <c r="AC49" s="15">
        <f t="shared" si="19"/>
        <v>39369</v>
      </c>
      <c r="AD49" s="7"/>
      <c r="AE49" s="24"/>
    </row>
    <row r="50" spans="2:31" x14ac:dyDescent="0.25">
      <c r="B50" s="15">
        <f t="shared" si="0"/>
        <v>39370</v>
      </c>
      <c r="C50" s="7">
        <v>1.7461731841809131E-2</v>
      </c>
      <c r="D50" s="26">
        <v>3.3924315352192118</v>
      </c>
      <c r="E50" s="7">
        <f>MIN(parameters!$D$3,D50)</f>
        <v>3.3924315352192118</v>
      </c>
      <c r="F50" s="7">
        <v>0</v>
      </c>
      <c r="G50" s="7">
        <f t="shared" si="1"/>
        <v>1.7461731841809131E-2</v>
      </c>
      <c r="H50" s="7">
        <f t="shared" si="2"/>
        <v>0</v>
      </c>
      <c r="I50" s="7">
        <f t="shared" si="3"/>
        <v>147.42645877840283</v>
      </c>
      <c r="J50" s="7">
        <f t="shared" si="4"/>
        <v>0</v>
      </c>
      <c r="K50" s="16">
        <f t="shared" si="5"/>
        <v>0</v>
      </c>
      <c r="L50" s="16">
        <f t="shared" si="6"/>
        <v>0</v>
      </c>
      <c r="M50" s="7">
        <f t="shared" si="7"/>
        <v>0</v>
      </c>
      <c r="N50" s="7">
        <f t="shared" si="8"/>
        <v>0</v>
      </c>
      <c r="O50" s="7">
        <f t="shared" si="9"/>
        <v>43.98856404756495</v>
      </c>
      <c r="P50" s="7">
        <f t="shared" si="10"/>
        <v>3.3749698033774025</v>
      </c>
      <c r="Q50" s="7">
        <f t="shared" si="11"/>
        <v>3.3749698033774025</v>
      </c>
      <c r="R50" s="7">
        <f t="shared" si="12"/>
        <v>12.084098290630548</v>
      </c>
      <c r="S50" s="16">
        <f t="shared" si="13"/>
        <v>0.2844772371386925</v>
      </c>
      <c r="T50" s="16">
        <f t="shared" si="14"/>
        <v>0.2844772371386925</v>
      </c>
      <c r="U50" s="7">
        <f t="shared" si="15"/>
        <v>9.3332426882773137E-4</v>
      </c>
      <c r="V50" s="7">
        <f t="shared" si="16"/>
        <v>5.2747395233889423</v>
      </c>
      <c r="W50" s="15">
        <f t="shared" si="17"/>
        <v>39370</v>
      </c>
      <c r="X50" s="35">
        <f t="shared" si="18"/>
        <v>61.050225965149799</v>
      </c>
      <c r="Y50" s="35">
        <v>258.83333333333297</v>
      </c>
      <c r="Z50" s="35"/>
      <c r="AA50" s="17"/>
      <c r="AC50" s="15">
        <f t="shared" si="19"/>
        <v>39370</v>
      </c>
      <c r="AD50" s="7"/>
      <c r="AE50" s="24"/>
    </row>
    <row r="51" spans="2:31" x14ac:dyDescent="0.25">
      <c r="B51" s="15">
        <f t="shared" si="0"/>
        <v>39371</v>
      </c>
      <c r="C51" s="7">
        <v>3.9082041301589463</v>
      </c>
      <c r="D51" s="26">
        <v>2.1622097906836877</v>
      </c>
      <c r="E51" s="7">
        <f>MIN(parameters!$D$3,D51)</f>
        <v>2.1622097906836877</v>
      </c>
      <c r="F51" s="7">
        <v>0</v>
      </c>
      <c r="G51" s="7">
        <f t="shared" si="1"/>
        <v>2.1622097906836877</v>
      </c>
      <c r="H51" s="7">
        <f t="shared" si="2"/>
        <v>1.7459943394752586</v>
      </c>
      <c r="I51" s="7">
        <f t="shared" si="3"/>
        <v>155.08200072169672</v>
      </c>
      <c r="J51" s="7">
        <f t="shared" si="4"/>
        <v>1.7459943394752586</v>
      </c>
      <c r="K51" s="16">
        <f t="shared" si="5"/>
        <v>0</v>
      </c>
      <c r="L51" s="16">
        <f t="shared" si="6"/>
        <v>0.13824681089164789</v>
      </c>
      <c r="M51" s="7">
        <f t="shared" si="7"/>
        <v>0.56578004106731539</v>
      </c>
      <c r="N51" s="7">
        <f t="shared" si="8"/>
        <v>1.0419674875162952</v>
      </c>
      <c r="O51" s="7">
        <f t="shared" si="9"/>
        <v>45.030531535081245</v>
      </c>
      <c r="P51" s="7">
        <f t="shared" si="10"/>
        <v>0</v>
      </c>
      <c r="Q51" s="7">
        <f t="shared" si="11"/>
        <v>0</v>
      </c>
      <c r="R51" s="7">
        <f t="shared" si="12"/>
        <v>12.37194407101336</v>
      </c>
      <c r="S51" s="16">
        <f t="shared" si="13"/>
        <v>0.27793426068450261</v>
      </c>
      <c r="T51" s="16">
        <f t="shared" si="14"/>
        <v>0.41618107157615047</v>
      </c>
      <c r="U51" s="7">
        <f t="shared" si="15"/>
        <v>1.3654234631763466E-3</v>
      </c>
      <c r="V51" s="7">
        <f t="shared" si="16"/>
        <v>7.716774702992578</v>
      </c>
      <c r="W51" s="15">
        <f t="shared" si="17"/>
        <v>39371</v>
      </c>
      <c r="X51" s="35">
        <f t="shared" si="18"/>
        <v>89.314522025377059</v>
      </c>
      <c r="Y51" s="35">
        <v>264.83333333333297</v>
      </c>
      <c r="Z51" s="35"/>
      <c r="AA51" s="17"/>
      <c r="AC51" s="15">
        <f t="shared" si="19"/>
        <v>39371</v>
      </c>
      <c r="AD51" s="7"/>
      <c r="AE51" s="24"/>
    </row>
    <row r="52" spans="2:31" x14ac:dyDescent="0.25">
      <c r="B52" s="15">
        <f t="shared" si="0"/>
        <v>39372</v>
      </c>
      <c r="C52" s="7">
        <v>15.7070758114962</v>
      </c>
      <c r="D52" s="26">
        <v>1.7157299032019699</v>
      </c>
      <c r="E52" s="7">
        <f>MIN(parameters!$D$3,D52)</f>
        <v>1.7157299032019699</v>
      </c>
      <c r="F52" s="7">
        <v>0</v>
      </c>
      <c r="G52" s="7">
        <f t="shared" si="1"/>
        <v>1.7157299032019699</v>
      </c>
      <c r="H52" s="7">
        <f t="shared" si="2"/>
        <v>13.99134590829423</v>
      </c>
      <c r="I52" s="7">
        <f t="shared" si="3"/>
        <v>152.67698822630652</v>
      </c>
      <c r="J52" s="7">
        <f t="shared" si="4"/>
        <v>13.99134590829423</v>
      </c>
      <c r="K52" s="16">
        <f t="shared" si="5"/>
        <v>0</v>
      </c>
      <c r="L52" s="16">
        <f t="shared" si="6"/>
        <v>1.1340679376550118</v>
      </c>
      <c r="M52" s="7">
        <f t="shared" si="7"/>
        <v>4.631760488897398</v>
      </c>
      <c r="N52" s="7">
        <f t="shared" si="8"/>
        <v>8.2255174817418215</v>
      </c>
      <c r="O52" s="7">
        <f t="shared" si="9"/>
        <v>53.25604901682307</v>
      </c>
      <c r="P52" s="7">
        <f t="shared" si="10"/>
        <v>0</v>
      </c>
      <c r="Q52" s="7">
        <f t="shared" si="11"/>
        <v>0</v>
      </c>
      <c r="R52" s="7">
        <f t="shared" si="12"/>
        <v>16.71914984627745</v>
      </c>
      <c r="S52" s="16">
        <f t="shared" si="13"/>
        <v>0.28455471363330725</v>
      </c>
      <c r="T52" s="16">
        <f t="shared" si="14"/>
        <v>1.4186226512883191</v>
      </c>
      <c r="U52" s="7">
        <f t="shared" si="15"/>
        <v>4.6542737903160075E-3</v>
      </c>
      <c r="V52" s="7">
        <f t="shared" si="16"/>
        <v>26.303914656894499</v>
      </c>
      <c r="W52" s="15">
        <f t="shared" si="17"/>
        <v>39372</v>
      </c>
      <c r="X52" s="35">
        <f t="shared" si="18"/>
        <v>304.44345667701964</v>
      </c>
      <c r="Y52" s="35">
        <v>370.95833333333297</v>
      </c>
      <c r="Z52" s="35"/>
      <c r="AA52" s="17"/>
      <c r="AC52" s="15">
        <f t="shared" si="19"/>
        <v>39372</v>
      </c>
      <c r="AD52" s="7"/>
      <c r="AE52" s="24"/>
    </row>
    <row r="53" spans="2:31" x14ac:dyDescent="0.25">
      <c r="B53" s="15">
        <f t="shared" si="0"/>
        <v>39373</v>
      </c>
      <c r="C53" s="7">
        <v>19.983515974762529</v>
      </c>
      <c r="D53" s="26">
        <v>1.6567328014064682</v>
      </c>
      <c r="E53" s="7">
        <f>MIN(parameters!$D$3,D53)</f>
        <v>1.6567328014064682</v>
      </c>
      <c r="F53" s="7">
        <v>0</v>
      </c>
      <c r="G53" s="7">
        <f t="shared" si="1"/>
        <v>1.6567328014064682</v>
      </c>
      <c r="H53" s="7">
        <f t="shared" si="2"/>
        <v>18.326783173356063</v>
      </c>
      <c r="I53" s="7">
        <f t="shared" si="3"/>
        <v>134.95504721626378</v>
      </c>
      <c r="J53" s="7">
        <f t="shared" si="4"/>
        <v>18.326783173356063</v>
      </c>
      <c r="K53" s="16">
        <f t="shared" si="5"/>
        <v>0</v>
      </c>
      <c r="L53" s="16">
        <f t="shared" si="6"/>
        <v>1.7568217134016897</v>
      </c>
      <c r="M53" s="7">
        <f t="shared" si="7"/>
        <v>7.0596054377455957</v>
      </c>
      <c r="N53" s="7">
        <f t="shared" si="8"/>
        <v>9.5103560222087768</v>
      </c>
      <c r="O53" s="7">
        <f t="shared" si="9"/>
        <v>62.766405039031845</v>
      </c>
      <c r="P53" s="7">
        <f t="shared" si="10"/>
        <v>0</v>
      </c>
      <c r="Q53" s="7">
        <f t="shared" si="11"/>
        <v>0</v>
      </c>
      <c r="R53" s="7">
        <f t="shared" si="12"/>
        <v>23.394214837558664</v>
      </c>
      <c r="S53" s="16">
        <f t="shared" si="13"/>
        <v>0.38454044646438135</v>
      </c>
      <c r="T53" s="16">
        <f t="shared" si="14"/>
        <v>2.141362159866071</v>
      </c>
      <c r="U53" s="7">
        <f t="shared" si="15"/>
        <v>7.025466403760075E-3</v>
      </c>
      <c r="V53" s="7">
        <f t="shared" si="16"/>
        <v>39.704855587543221</v>
      </c>
      <c r="W53" s="15">
        <f t="shared" si="17"/>
        <v>39373</v>
      </c>
      <c r="X53" s="35">
        <f t="shared" si="18"/>
        <v>459.54693967063912</v>
      </c>
      <c r="Y53" s="35">
        <v>805.875</v>
      </c>
      <c r="Z53" s="35"/>
      <c r="AA53" s="17"/>
      <c r="AC53" s="15">
        <f t="shared" si="19"/>
        <v>39373</v>
      </c>
      <c r="AD53" s="7"/>
      <c r="AE53" s="24"/>
    </row>
    <row r="54" spans="2:31" x14ac:dyDescent="0.25">
      <c r="B54" s="15">
        <f t="shared" si="0"/>
        <v>39374</v>
      </c>
      <c r="C54" s="7">
        <v>36.628704927547979</v>
      </c>
      <c r="D54" s="26">
        <v>1.5418418587691189</v>
      </c>
      <c r="E54" s="7">
        <f>MIN(parameters!$D$3,D54)</f>
        <v>1.5418418587691189</v>
      </c>
      <c r="F54" s="7">
        <v>0</v>
      </c>
      <c r="G54" s="7">
        <f t="shared" si="1"/>
        <v>1.5418418587691189</v>
      </c>
      <c r="H54" s="7">
        <f t="shared" si="2"/>
        <v>35.086863068778861</v>
      </c>
      <c r="I54" s="7">
        <f t="shared" si="3"/>
        <v>117.01315905988534</v>
      </c>
      <c r="J54" s="7">
        <f t="shared" si="4"/>
        <v>35.086863068778861</v>
      </c>
      <c r="K54" s="16">
        <f t="shared" si="5"/>
        <v>0</v>
      </c>
      <c r="L54" s="16">
        <f t="shared" si="6"/>
        <v>3.9640972660632388</v>
      </c>
      <c r="M54" s="7">
        <f t="shared" si="7"/>
        <v>15.627712994465423</v>
      </c>
      <c r="N54" s="7">
        <f t="shared" si="8"/>
        <v>15.4950528082502</v>
      </c>
      <c r="O54" s="7">
        <f t="shared" si="9"/>
        <v>78.261457847282045</v>
      </c>
      <c r="P54" s="7">
        <f t="shared" si="10"/>
        <v>0</v>
      </c>
      <c r="Q54" s="7">
        <f t="shared" si="11"/>
        <v>0</v>
      </c>
      <c r="R54" s="7">
        <f t="shared" si="12"/>
        <v>38.483860890760241</v>
      </c>
      <c r="S54" s="16">
        <f t="shared" si="13"/>
        <v>0.53806694126384924</v>
      </c>
      <c r="T54" s="16">
        <f t="shared" si="14"/>
        <v>4.5021642073270876</v>
      </c>
      <c r="U54" s="7">
        <f t="shared" si="15"/>
        <v>1.4770879945298842E-2</v>
      </c>
      <c r="V54" s="7">
        <f t="shared" si="16"/>
        <v>83.478536715390646</v>
      </c>
      <c r="W54" s="15">
        <f t="shared" si="17"/>
        <v>39374</v>
      </c>
      <c r="X54" s="35">
        <f t="shared" si="18"/>
        <v>966.18676753924365</v>
      </c>
      <c r="Y54" s="35">
        <v>2556.25</v>
      </c>
      <c r="Z54" s="35"/>
      <c r="AA54" s="17"/>
      <c r="AC54" s="15">
        <f t="shared" si="19"/>
        <v>39374</v>
      </c>
      <c r="AD54" s="7"/>
      <c r="AE54" s="24"/>
    </row>
    <row r="55" spans="2:31" x14ac:dyDescent="0.25">
      <c r="B55" s="15">
        <f t="shared" si="0"/>
        <v>39375</v>
      </c>
      <c r="C55" s="7">
        <v>16.630514203952924</v>
      </c>
      <c r="D55" s="26">
        <v>1.4689980006401397</v>
      </c>
      <c r="E55" s="7">
        <f>MIN(parameters!$D$3,D55)</f>
        <v>1.4689980006401397</v>
      </c>
      <c r="F55" s="7">
        <v>0</v>
      </c>
      <c r="G55" s="7">
        <f t="shared" si="1"/>
        <v>1.4689980006401397</v>
      </c>
      <c r="H55" s="7">
        <f t="shared" si="2"/>
        <v>15.161516203312784</v>
      </c>
      <c r="I55" s="7">
        <f t="shared" si="3"/>
        <v>92.745632084215046</v>
      </c>
      <c r="J55" s="7">
        <f t="shared" si="4"/>
        <v>15.161516203312784</v>
      </c>
      <c r="K55" s="16">
        <f t="shared" si="5"/>
        <v>0</v>
      </c>
      <c r="L55" s="16">
        <f t="shared" si="6"/>
        <v>2.135812250243605</v>
      </c>
      <c r="M55" s="7">
        <f t="shared" si="7"/>
        <v>8.1552846468343887</v>
      </c>
      <c r="N55" s="7">
        <f t="shared" si="8"/>
        <v>4.8704193062347905</v>
      </c>
      <c r="O55" s="7">
        <f t="shared" si="9"/>
        <v>83.131877153516839</v>
      </c>
      <c r="P55" s="7">
        <f t="shared" si="10"/>
        <v>0</v>
      </c>
      <c r="Q55" s="7">
        <f t="shared" si="11"/>
        <v>0</v>
      </c>
      <c r="R55" s="7">
        <f t="shared" si="12"/>
        <v>45.754016737107143</v>
      </c>
      <c r="S55" s="16">
        <f t="shared" si="13"/>
        <v>0.88512880048748555</v>
      </c>
      <c r="T55" s="16">
        <f t="shared" si="14"/>
        <v>3.0209410507310905</v>
      </c>
      <c r="U55" s="7">
        <f t="shared" si="15"/>
        <v>9.9112239197214243E-3</v>
      </c>
      <c r="V55" s="7">
        <f t="shared" si="16"/>
        <v>56.013891720801169</v>
      </c>
      <c r="W55" s="15">
        <f t="shared" si="17"/>
        <v>39375</v>
      </c>
      <c r="X55" s="35">
        <f t="shared" si="18"/>
        <v>648.30893195371721</v>
      </c>
      <c r="Y55" s="35">
        <v>2676.6666666666702</v>
      </c>
      <c r="Z55" s="35"/>
      <c r="AA55" s="17"/>
      <c r="AC55" s="15">
        <f t="shared" si="19"/>
        <v>39375</v>
      </c>
      <c r="AD55" s="7"/>
      <c r="AE55" s="24"/>
    </row>
    <row r="56" spans="2:31" x14ac:dyDescent="0.25">
      <c r="B56" s="15">
        <f t="shared" si="0"/>
        <v>39376</v>
      </c>
      <c r="C56" s="7">
        <v>16.155484091322933</v>
      </c>
      <c r="D56" s="26">
        <v>1.5310877909231244</v>
      </c>
      <c r="E56" s="7">
        <f>MIN(parameters!$D$3,D56)</f>
        <v>1.5310877909231244</v>
      </c>
      <c r="F56" s="7">
        <v>0</v>
      </c>
      <c r="G56" s="7">
        <f t="shared" si="1"/>
        <v>1.5310877909231244</v>
      </c>
      <c r="H56" s="7">
        <f t="shared" si="2"/>
        <v>14.624396300399809</v>
      </c>
      <c r="I56" s="7">
        <f t="shared" si="3"/>
        <v>86.211563616296218</v>
      </c>
      <c r="J56" s="7">
        <f t="shared" si="4"/>
        <v>14.624396300399809</v>
      </c>
      <c r="K56" s="16">
        <f t="shared" si="5"/>
        <v>0</v>
      </c>
      <c r="L56" s="16">
        <f t="shared" si="6"/>
        <v>2.1883563300405293</v>
      </c>
      <c r="M56" s="7">
        <f t="shared" si="7"/>
        <v>8.2706507767370638</v>
      </c>
      <c r="N56" s="7">
        <f t="shared" si="8"/>
        <v>4.1653891936222163</v>
      </c>
      <c r="O56" s="7">
        <f t="shared" si="9"/>
        <v>87.297266347139058</v>
      </c>
      <c r="P56" s="7">
        <f t="shared" si="10"/>
        <v>0</v>
      </c>
      <c r="Q56" s="7">
        <f t="shared" si="11"/>
        <v>0</v>
      </c>
      <c r="R56" s="7">
        <f t="shared" si="12"/>
        <v>52.972325128890745</v>
      </c>
      <c r="S56" s="16">
        <f t="shared" si="13"/>
        <v>1.0523423849534643</v>
      </c>
      <c r="T56" s="16">
        <f t="shared" si="14"/>
        <v>3.2406987149939939</v>
      </c>
      <c r="U56" s="7">
        <f t="shared" si="15"/>
        <v>1.0632213631870058E-2</v>
      </c>
      <c r="V56" s="7">
        <f t="shared" si="16"/>
        <v>60.088609434296266</v>
      </c>
      <c r="W56" s="15">
        <f t="shared" si="17"/>
        <v>39376</v>
      </c>
      <c r="X56" s="35">
        <f t="shared" si="18"/>
        <v>695.47001660065121</v>
      </c>
      <c r="Y56" s="35">
        <v>2539.1666666666702</v>
      </c>
      <c r="Z56" s="35"/>
      <c r="AA56" s="17"/>
      <c r="AC56" s="15">
        <f t="shared" si="19"/>
        <v>39376</v>
      </c>
      <c r="AD56" s="7"/>
      <c r="AE56" s="24"/>
    </row>
    <row r="57" spans="2:31" x14ac:dyDescent="0.25">
      <c r="B57" s="15">
        <f t="shared" si="0"/>
        <v>39377</v>
      </c>
      <c r="C57" s="7">
        <v>0</v>
      </c>
      <c r="D57" s="26">
        <v>1.3768398913980362</v>
      </c>
      <c r="E57" s="7">
        <f>MIN(parameters!$D$3,D57)</f>
        <v>1.3768398913980362</v>
      </c>
      <c r="F57" s="7">
        <v>0</v>
      </c>
      <c r="G57" s="7">
        <f t="shared" si="1"/>
        <v>0</v>
      </c>
      <c r="H57" s="7">
        <f t="shared" si="2"/>
        <v>0</v>
      </c>
      <c r="I57" s="7">
        <f t="shared" si="3"/>
        <v>80.989820946551589</v>
      </c>
      <c r="J57" s="7">
        <f t="shared" si="4"/>
        <v>0</v>
      </c>
      <c r="K57" s="16">
        <f t="shared" si="5"/>
        <v>0</v>
      </c>
      <c r="L57" s="16">
        <f t="shared" si="6"/>
        <v>0</v>
      </c>
      <c r="M57" s="7">
        <f t="shared" si="7"/>
        <v>0</v>
      </c>
      <c r="N57" s="7">
        <f t="shared" si="8"/>
        <v>0</v>
      </c>
      <c r="O57" s="7">
        <f t="shared" si="9"/>
        <v>85.920426455741023</v>
      </c>
      <c r="P57" s="7">
        <f t="shared" si="10"/>
        <v>1.3768398913980362</v>
      </c>
      <c r="Q57" s="7">
        <f t="shared" si="11"/>
        <v>1.3768398913980362</v>
      </c>
      <c r="R57" s="7">
        <f t="shared" si="12"/>
        <v>51.753961650926257</v>
      </c>
      <c r="S57" s="16">
        <f t="shared" si="13"/>
        <v>1.2183634779644872</v>
      </c>
      <c r="T57" s="16">
        <f t="shared" si="14"/>
        <v>1.2183634779644872</v>
      </c>
      <c r="U57" s="7">
        <f t="shared" si="15"/>
        <v>3.9972555051328313E-3</v>
      </c>
      <c r="V57" s="7">
        <f t="shared" si="16"/>
        <v>22.590735398416872</v>
      </c>
      <c r="W57" s="15">
        <f t="shared" si="17"/>
        <v>39377</v>
      </c>
      <c r="X57" s="35">
        <f t="shared" si="18"/>
        <v>261.4668448890842</v>
      </c>
      <c r="Y57" s="35">
        <v>1621.6666666666699</v>
      </c>
      <c r="Z57" s="35"/>
      <c r="AA57" s="17"/>
      <c r="AC57" s="15">
        <f t="shared" si="19"/>
        <v>39377</v>
      </c>
      <c r="AD57" s="7"/>
      <c r="AE57" s="24"/>
    </row>
    <row r="58" spans="2:31" x14ac:dyDescent="0.25">
      <c r="B58" s="15">
        <f t="shared" si="0"/>
        <v>39378</v>
      </c>
      <c r="C58" s="7">
        <v>0</v>
      </c>
      <c r="D58" s="26">
        <v>4.4801959706570962</v>
      </c>
      <c r="E58" s="7">
        <f>MIN(parameters!$D$3,D58)</f>
        <v>4.4801959706570962</v>
      </c>
      <c r="F58" s="7">
        <v>0</v>
      </c>
      <c r="G58" s="7">
        <f t="shared" si="1"/>
        <v>0</v>
      </c>
      <c r="H58" s="7">
        <f t="shared" si="2"/>
        <v>0</v>
      </c>
      <c r="I58" s="7">
        <f t="shared" si="3"/>
        <v>82.679862999892435</v>
      </c>
      <c r="J58" s="7">
        <f t="shared" si="4"/>
        <v>0</v>
      </c>
      <c r="K58" s="16">
        <f t="shared" si="5"/>
        <v>0</v>
      </c>
      <c r="L58" s="16">
        <f t="shared" si="6"/>
        <v>0</v>
      </c>
      <c r="M58" s="7">
        <f t="shared" si="7"/>
        <v>0</v>
      </c>
      <c r="N58" s="7">
        <f t="shared" si="8"/>
        <v>0</v>
      </c>
      <c r="O58" s="7">
        <f t="shared" si="9"/>
        <v>81.44023048508393</v>
      </c>
      <c r="P58" s="7">
        <f t="shared" si="10"/>
        <v>4.4801959706570962</v>
      </c>
      <c r="Q58" s="7">
        <f t="shared" si="11"/>
        <v>4.4801959706570962</v>
      </c>
      <c r="R58" s="7">
        <f t="shared" si="12"/>
        <v>50.563620532954957</v>
      </c>
      <c r="S58" s="16">
        <f t="shared" si="13"/>
        <v>1.1903411179713039</v>
      </c>
      <c r="T58" s="16">
        <f t="shared" si="14"/>
        <v>1.1903411179713039</v>
      </c>
      <c r="U58" s="7">
        <f t="shared" si="15"/>
        <v>3.9053186285147763E-3</v>
      </c>
      <c r="V58" s="7">
        <f t="shared" si="16"/>
        <v>22.071148484253285</v>
      </c>
      <c r="W58" s="15">
        <f t="shared" si="17"/>
        <v>39378</v>
      </c>
      <c r="X58" s="35">
        <f t="shared" si="18"/>
        <v>255.45310745663528</v>
      </c>
      <c r="Y58" s="35">
        <v>1159.5833333333301</v>
      </c>
      <c r="Z58" s="35"/>
      <c r="AA58" s="17"/>
      <c r="AC58" s="15">
        <f t="shared" si="19"/>
        <v>39378</v>
      </c>
      <c r="AD58" s="7"/>
      <c r="AE58" s="24"/>
    </row>
    <row r="59" spans="2:31" x14ac:dyDescent="0.25">
      <c r="B59" s="15">
        <f t="shared" si="0"/>
        <v>39379</v>
      </c>
      <c r="C59" s="7">
        <v>0.16146528962325229</v>
      </c>
      <c r="D59" s="26">
        <v>9.4153720132714707</v>
      </c>
      <c r="E59" s="7">
        <f>MIN(parameters!$D$3,D59)</f>
        <v>5</v>
      </c>
      <c r="F59" s="7">
        <v>0</v>
      </c>
      <c r="G59" s="7">
        <f t="shared" si="1"/>
        <v>0.16146528962325229</v>
      </c>
      <c r="H59" s="7">
        <f t="shared" si="2"/>
        <v>0</v>
      </c>
      <c r="I59" s="7">
        <f t="shared" si="3"/>
        <v>88.427147187420786</v>
      </c>
      <c r="J59" s="7">
        <f t="shared" si="4"/>
        <v>0</v>
      </c>
      <c r="K59" s="16">
        <f t="shared" si="5"/>
        <v>0</v>
      </c>
      <c r="L59" s="16">
        <f t="shared" si="6"/>
        <v>0</v>
      </c>
      <c r="M59" s="7">
        <f t="shared" si="7"/>
        <v>0</v>
      </c>
      <c r="N59" s="7">
        <f t="shared" si="8"/>
        <v>0</v>
      </c>
      <c r="O59" s="7">
        <f t="shared" si="9"/>
        <v>72.186323761435716</v>
      </c>
      <c r="P59" s="7">
        <f t="shared" si="10"/>
        <v>9.2539067236482175</v>
      </c>
      <c r="Q59" s="7">
        <f t="shared" si="11"/>
        <v>9.2539067236482175</v>
      </c>
      <c r="R59" s="7">
        <f t="shared" si="12"/>
        <v>49.400657260696995</v>
      </c>
      <c r="S59" s="16">
        <f t="shared" si="13"/>
        <v>1.1629632722579639</v>
      </c>
      <c r="T59" s="16">
        <f t="shared" si="14"/>
        <v>1.1629632722579639</v>
      </c>
      <c r="U59" s="7">
        <f t="shared" si="15"/>
        <v>3.8154963000589367E-3</v>
      </c>
      <c r="V59" s="7">
        <f t="shared" si="16"/>
        <v>21.563512069115461</v>
      </c>
      <c r="W59" s="15">
        <f t="shared" si="17"/>
        <v>39379</v>
      </c>
      <c r="X59" s="35">
        <f t="shared" si="18"/>
        <v>249.57768598513263</v>
      </c>
      <c r="Y59" s="35">
        <v>899.375</v>
      </c>
      <c r="Z59" s="35"/>
      <c r="AA59" s="17"/>
      <c r="AC59" s="15">
        <f t="shared" si="19"/>
        <v>39379</v>
      </c>
      <c r="AD59" s="7"/>
      <c r="AE59" s="24"/>
    </row>
    <row r="60" spans="2:31" x14ac:dyDescent="0.25">
      <c r="B60" s="15">
        <f t="shared" si="0"/>
        <v>39380</v>
      </c>
      <c r="C60" s="7">
        <v>5.3945523853601761E-2</v>
      </c>
      <c r="D60" s="26">
        <v>3.2190012137443929</v>
      </c>
      <c r="E60" s="7">
        <f>MIN(parameters!$D$3,D60)</f>
        <v>3.2190012137443929</v>
      </c>
      <c r="F60" s="7">
        <v>0</v>
      </c>
      <c r="G60" s="7">
        <f t="shared" si="1"/>
        <v>5.3945523853601761E-2</v>
      </c>
      <c r="H60" s="7">
        <f t="shared" si="2"/>
        <v>0</v>
      </c>
      <c r="I60" s="7">
        <f t="shared" si="3"/>
        <v>101.59431900080628</v>
      </c>
      <c r="J60" s="7">
        <f t="shared" si="4"/>
        <v>0</v>
      </c>
      <c r="K60" s="16">
        <f t="shared" si="5"/>
        <v>0</v>
      </c>
      <c r="L60" s="16">
        <f t="shared" si="6"/>
        <v>0</v>
      </c>
      <c r="M60" s="7">
        <f t="shared" si="7"/>
        <v>0</v>
      </c>
      <c r="N60" s="7">
        <f t="shared" si="8"/>
        <v>0</v>
      </c>
      <c r="O60" s="7">
        <f t="shared" si="9"/>
        <v>69.021268071544924</v>
      </c>
      <c r="P60" s="7">
        <f t="shared" si="10"/>
        <v>3.1650556898907909</v>
      </c>
      <c r="Q60" s="7">
        <f t="shared" si="11"/>
        <v>3.1650556898907909</v>
      </c>
      <c r="R60" s="7">
        <f t="shared" si="12"/>
        <v>48.264442143700961</v>
      </c>
      <c r="S60" s="16">
        <f t="shared" si="13"/>
        <v>1.1362151169960308</v>
      </c>
      <c r="T60" s="16">
        <f t="shared" si="14"/>
        <v>1.1362151169960308</v>
      </c>
      <c r="U60" s="7">
        <f t="shared" si="15"/>
        <v>3.7277398851575812E-3</v>
      </c>
      <c r="V60" s="7">
        <f t="shared" si="16"/>
        <v>21.067551291525806</v>
      </c>
      <c r="W60" s="15">
        <f t="shared" si="17"/>
        <v>39380</v>
      </c>
      <c r="X60" s="35">
        <f t="shared" si="18"/>
        <v>243.83739920747462</v>
      </c>
      <c r="Y60" s="35">
        <v>740.58333333333303</v>
      </c>
      <c r="Z60" s="35"/>
      <c r="AA60" s="17"/>
      <c r="AC60" s="15">
        <f t="shared" si="19"/>
        <v>39380</v>
      </c>
      <c r="AD60" s="7"/>
      <c r="AE60" s="24"/>
    </row>
    <row r="61" spans="2:31" x14ac:dyDescent="0.25">
      <c r="B61" s="15">
        <f t="shared" si="0"/>
        <v>39381</v>
      </c>
      <c r="C61" s="7">
        <v>0</v>
      </c>
      <c r="D61" s="26">
        <v>4.6132715150228609</v>
      </c>
      <c r="E61" s="7">
        <f>MIN(parameters!$D$3,D61)</f>
        <v>4.6132715150228609</v>
      </c>
      <c r="F61" s="7">
        <v>0</v>
      </c>
      <c r="G61" s="7">
        <f t="shared" si="1"/>
        <v>0</v>
      </c>
      <c r="H61" s="7">
        <f t="shared" si="2"/>
        <v>0</v>
      </c>
      <c r="I61" s="7">
        <f t="shared" si="3"/>
        <v>106.53392228947527</v>
      </c>
      <c r="J61" s="7">
        <f t="shared" si="4"/>
        <v>0</v>
      </c>
      <c r="K61" s="16">
        <f t="shared" si="5"/>
        <v>0</v>
      </c>
      <c r="L61" s="16">
        <f t="shared" si="6"/>
        <v>0</v>
      </c>
      <c r="M61" s="7">
        <f t="shared" si="7"/>
        <v>0</v>
      </c>
      <c r="N61" s="7">
        <f t="shared" si="8"/>
        <v>0</v>
      </c>
      <c r="O61" s="7">
        <f t="shared" si="9"/>
        <v>64.407996556522065</v>
      </c>
      <c r="P61" s="7">
        <f t="shared" si="10"/>
        <v>4.6132715150228609</v>
      </c>
      <c r="Q61" s="7">
        <f t="shared" si="11"/>
        <v>4.6132715150228609</v>
      </c>
      <c r="R61" s="7">
        <f t="shared" si="12"/>
        <v>47.154359974395838</v>
      </c>
      <c r="S61" s="16">
        <f t="shared" si="13"/>
        <v>1.1100821693051222</v>
      </c>
      <c r="T61" s="16">
        <f t="shared" si="14"/>
        <v>1.1100821693051222</v>
      </c>
      <c r="U61" s="7">
        <f t="shared" si="15"/>
        <v>3.642001867798957E-3</v>
      </c>
      <c r="V61" s="7">
        <f t="shared" si="16"/>
        <v>20.582997611820712</v>
      </c>
      <c r="W61" s="15">
        <f t="shared" si="17"/>
        <v>39381</v>
      </c>
      <c r="X61" s="35">
        <f t="shared" si="18"/>
        <v>238.22913902570269</v>
      </c>
      <c r="Y61" s="35">
        <v>628.875</v>
      </c>
      <c r="Z61" s="35"/>
      <c r="AA61" s="17"/>
      <c r="AC61" s="15">
        <f t="shared" si="19"/>
        <v>39381</v>
      </c>
      <c r="AD61" s="7"/>
      <c r="AE61" s="24"/>
    </row>
    <row r="62" spans="2:31" x14ac:dyDescent="0.25">
      <c r="B62" s="15">
        <f t="shared" si="0"/>
        <v>39382</v>
      </c>
      <c r="C62" s="7">
        <v>0</v>
      </c>
      <c r="D62" s="26">
        <v>3.0139948158484762</v>
      </c>
      <c r="E62" s="7">
        <f>MIN(parameters!$D$3,D62)</f>
        <v>3.0139948158484762</v>
      </c>
      <c r="F62" s="7">
        <v>0</v>
      </c>
      <c r="G62" s="7">
        <f t="shared" si="1"/>
        <v>0</v>
      </c>
      <c r="H62" s="7">
        <f t="shared" si="2"/>
        <v>0</v>
      </c>
      <c r="I62" s="7">
        <f t="shared" si="3"/>
        <v>114.16702712270684</v>
      </c>
      <c r="J62" s="7">
        <f t="shared" si="4"/>
        <v>0</v>
      </c>
      <c r="K62" s="16">
        <f t="shared" si="5"/>
        <v>0</v>
      </c>
      <c r="L62" s="16">
        <f t="shared" si="6"/>
        <v>0</v>
      </c>
      <c r="M62" s="7">
        <f t="shared" si="7"/>
        <v>0</v>
      </c>
      <c r="N62" s="7">
        <f t="shared" si="8"/>
        <v>0</v>
      </c>
      <c r="O62" s="7">
        <f t="shared" si="9"/>
        <v>61.394001740673588</v>
      </c>
      <c r="P62" s="7">
        <f t="shared" si="10"/>
        <v>3.0139948158484762</v>
      </c>
      <c r="Q62" s="7">
        <f t="shared" si="11"/>
        <v>3.0139948158484762</v>
      </c>
      <c r="R62" s="7">
        <f t="shared" si="12"/>
        <v>46.069809694984734</v>
      </c>
      <c r="S62" s="16">
        <f t="shared" si="13"/>
        <v>1.0845502794111042</v>
      </c>
      <c r="T62" s="16">
        <f t="shared" si="14"/>
        <v>1.0845502794111042</v>
      </c>
      <c r="U62" s="7">
        <f t="shared" si="15"/>
        <v>3.5582358248395802E-3</v>
      </c>
      <c r="V62" s="7">
        <f t="shared" si="16"/>
        <v>20.109588666748831</v>
      </c>
      <c r="W62" s="15">
        <f t="shared" si="17"/>
        <v>39382</v>
      </c>
      <c r="X62" s="35">
        <f t="shared" si="18"/>
        <v>232.74986882811146</v>
      </c>
      <c r="Y62" s="35">
        <v>553.70833333333303</v>
      </c>
      <c r="Z62" s="35"/>
      <c r="AA62" s="17"/>
      <c r="AC62" s="15">
        <f t="shared" si="19"/>
        <v>39382</v>
      </c>
      <c r="AD62" s="7"/>
      <c r="AE62" s="24"/>
    </row>
    <row r="63" spans="2:31" x14ac:dyDescent="0.25">
      <c r="B63" s="15">
        <f t="shared" si="0"/>
        <v>39383</v>
      </c>
      <c r="C63" s="7">
        <v>0</v>
      </c>
      <c r="D63" s="26">
        <v>4.4840565626148194</v>
      </c>
      <c r="E63" s="7">
        <f>MIN(parameters!$D$3,D63)</f>
        <v>4.4840565626148194</v>
      </c>
      <c r="F63" s="7">
        <v>0</v>
      </c>
      <c r="G63" s="7">
        <f t="shared" si="1"/>
        <v>0</v>
      </c>
      <c r="H63" s="7">
        <f t="shared" si="2"/>
        <v>0</v>
      </c>
      <c r="I63" s="7">
        <f t="shared" si="3"/>
        <v>119.44696299539602</v>
      </c>
      <c r="J63" s="7">
        <f t="shared" si="4"/>
        <v>0</v>
      </c>
      <c r="K63" s="16">
        <f t="shared" si="5"/>
        <v>0</v>
      </c>
      <c r="L63" s="16">
        <f t="shared" si="6"/>
        <v>0</v>
      </c>
      <c r="M63" s="7">
        <f t="shared" si="7"/>
        <v>0</v>
      </c>
      <c r="N63" s="7">
        <f t="shared" si="8"/>
        <v>0</v>
      </c>
      <c r="O63" s="7">
        <f t="shared" si="9"/>
        <v>56.90994517805877</v>
      </c>
      <c r="P63" s="7">
        <f t="shared" si="10"/>
        <v>4.4840565626148194</v>
      </c>
      <c r="Q63" s="7">
        <f t="shared" si="11"/>
        <v>4.4840565626148194</v>
      </c>
      <c r="R63" s="7">
        <f t="shared" si="12"/>
        <v>45.010204072000086</v>
      </c>
      <c r="S63" s="16">
        <f t="shared" si="13"/>
        <v>1.0596056229846489</v>
      </c>
      <c r="T63" s="16">
        <f t="shared" si="14"/>
        <v>1.0596056229846489</v>
      </c>
      <c r="U63" s="7">
        <f t="shared" si="15"/>
        <v>3.4763964008682701E-3</v>
      </c>
      <c r="V63" s="7">
        <f t="shared" si="16"/>
        <v>19.647068127413611</v>
      </c>
      <c r="W63" s="15">
        <f t="shared" si="17"/>
        <v>39383</v>
      </c>
      <c r="X63" s="35">
        <f t="shared" si="18"/>
        <v>227.39662184506494</v>
      </c>
      <c r="Y63" s="35">
        <v>498.95833333333297</v>
      </c>
      <c r="Z63" s="35"/>
      <c r="AA63" s="17"/>
      <c r="AC63" s="15">
        <f t="shared" si="19"/>
        <v>39383</v>
      </c>
      <c r="AD63" s="7"/>
      <c r="AE63" s="24"/>
    </row>
    <row r="64" spans="2:31" x14ac:dyDescent="0.25">
      <c r="B64" s="15">
        <f t="shared" si="0"/>
        <v>39384</v>
      </c>
      <c r="C64" s="7">
        <v>0</v>
      </c>
      <c r="D64" s="26">
        <v>4.2669277375365562</v>
      </c>
      <c r="E64" s="7">
        <f>MIN(parameters!$D$3,D64)</f>
        <v>4.2669277375365562</v>
      </c>
      <c r="F64" s="7">
        <v>0</v>
      </c>
      <c r="G64" s="7">
        <f t="shared" si="1"/>
        <v>0</v>
      </c>
      <c r="H64" s="7">
        <f t="shared" si="2"/>
        <v>0</v>
      </c>
      <c r="I64" s="7">
        <f t="shared" si="3"/>
        <v>127.75741838980043</v>
      </c>
      <c r="J64" s="7">
        <f t="shared" si="4"/>
        <v>0</v>
      </c>
      <c r="K64" s="16">
        <f t="shared" si="5"/>
        <v>0</v>
      </c>
      <c r="L64" s="16">
        <f t="shared" si="6"/>
        <v>0</v>
      </c>
      <c r="M64" s="7">
        <f t="shared" si="7"/>
        <v>0</v>
      </c>
      <c r="N64" s="7">
        <f t="shared" si="8"/>
        <v>0</v>
      </c>
      <c r="O64" s="7">
        <f t="shared" si="9"/>
        <v>52.643017440522215</v>
      </c>
      <c r="P64" s="7">
        <f t="shared" si="10"/>
        <v>4.2669277375365562</v>
      </c>
      <c r="Q64" s="7">
        <f t="shared" si="11"/>
        <v>4.2669277375365562</v>
      </c>
      <c r="R64" s="7">
        <f t="shared" si="12"/>
        <v>43.974969378344085</v>
      </c>
      <c r="S64" s="16">
        <f t="shared" si="13"/>
        <v>1.035234693656002</v>
      </c>
      <c r="T64" s="16">
        <f t="shared" si="14"/>
        <v>1.035234693656002</v>
      </c>
      <c r="U64" s="7">
        <f t="shared" si="15"/>
        <v>3.3964392836483E-3</v>
      </c>
      <c r="V64" s="7">
        <f t="shared" si="16"/>
        <v>19.195185560483097</v>
      </c>
      <c r="W64" s="15">
        <f t="shared" si="17"/>
        <v>39384</v>
      </c>
      <c r="X64" s="35">
        <f t="shared" si="18"/>
        <v>222.16649954262846</v>
      </c>
      <c r="Y64" s="35">
        <v>456.45833333333297</v>
      </c>
      <c r="Z64" s="35"/>
      <c r="AA64" s="17"/>
      <c r="AC64" s="15">
        <f t="shared" si="19"/>
        <v>39384</v>
      </c>
      <c r="AD64" s="7"/>
      <c r="AE64" s="24"/>
    </row>
    <row r="65" spans="2:31" x14ac:dyDescent="0.25">
      <c r="B65" s="15">
        <f t="shared" si="0"/>
        <v>39385</v>
      </c>
      <c r="C65" s="7">
        <v>6.3189715542522853E-2</v>
      </c>
      <c r="D65" s="26">
        <v>2.1518797901256108</v>
      </c>
      <c r="E65" s="7">
        <f>MIN(parameters!$D$3,D65)</f>
        <v>2.1518797901256108</v>
      </c>
      <c r="F65" s="7">
        <v>0</v>
      </c>
      <c r="G65" s="7">
        <f t="shared" si="1"/>
        <v>6.3189715542522853E-2</v>
      </c>
      <c r="H65" s="7">
        <f t="shared" si="2"/>
        <v>0</v>
      </c>
      <c r="I65" s="7">
        <f t="shared" si="3"/>
        <v>136.20174600433987</v>
      </c>
      <c r="J65" s="7">
        <f t="shared" si="4"/>
        <v>0</v>
      </c>
      <c r="K65" s="16">
        <f t="shared" si="5"/>
        <v>0</v>
      </c>
      <c r="L65" s="16">
        <f t="shared" si="6"/>
        <v>0</v>
      </c>
      <c r="M65" s="7">
        <f t="shared" si="7"/>
        <v>0</v>
      </c>
      <c r="N65" s="7">
        <f t="shared" si="8"/>
        <v>0</v>
      </c>
      <c r="O65" s="7">
        <f t="shared" si="9"/>
        <v>50.55432736593913</v>
      </c>
      <c r="P65" s="7">
        <f t="shared" si="10"/>
        <v>2.0886900745830879</v>
      </c>
      <c r="Q65" s="7">
        <f t="shared" si="11"/>
        <v>2.0886900745830879</v>
      </c>
      <c r="R65" s="7">
        <f t="shared" si="12"/>
        <v>42.96354508264217</v>
      </c>
      <c r="S65" s="16">
        <f t="shared" si="13"/>
        <v>1.0114242957019139</v>
      </c>
      <c r="T65" s="16">
        <f t="shared" si="14"/>
        <v>1.0114242957019139</v>
      </c>
      <c r="U65" s="7">
        <f t="shared" si="15"/>
        <v>3.3183211801243897E-3</v>
      </c>
      <c r="V65" s="7">
        <f t="shared" si="16"/>
        <v>18.753696292591989</v>
      </c>
      <c r="W65" s="15">
        <f t="shared" si="17"/>
        <v>39385</v>
      </c>
      <c r="X65" s="35">
        <f t="shared" si="18"/>
        <v>217.05667005314803</v>
      </c>
      <c r="Y65" s="35">
        <v>421.125</v>
      </c>
      <c r="Z65" s="35"/>
      <c r="AA65" s="17"/>
      <c r="AC65" s="15">
        <f t="shared" si="19"/>
        <v>39385</v>
      </c>
      <c r="AD65" s="7"/>
      <c r="AE65" s="24"/>
    </row>
    <row r="66" spans="2:31" x14ac:dyDescent="0.25">
      <c r="B66" s="15">
        <f t="shared" si="0"/>
        <v>39386</v>
      </c>
      <c r="C66" s="7">
        <v>0</v>
      </c>
      <c r="D66" s="26">
        <v>2.3601511084704261</v>
      </c>
      <c r="E66" s="7">
        <f>MIN(parameters!$D$3,D66)</f>
        <v>2.3601511084704261</v>
      </c>
      <c r="F66" s="7">
        <v>0</v>
      </c>
      <c r="G66" s="7">
        <f t="shared" si="1"/>
        <v>0</v>
      </c>
      <c r="H66" s="7">
        <f t="shared" si="2"/>
        <v>0</v>
      </c>
      <c r="I66" s="7">
        <f t="shared" si="3"/>
        <v>140.53654534482703</v>
      </c>
      <c r="J66" s="7">
        <f t="shared" si="4"/>
        <v>0</v>
      </c>
      <c r="K66" s="16">
        <f t="shared" si="5"/>
        <v>0</v>
      </c>
      <c r="L66" s="16">
        <f t="shared" si="6"/>
        <v>0</v>
      </c>
      <c r="M66" s="7">
        <f t="shared" si="7"/>
        <v>0</v>
      </c>
      <c r="N66" s="7">
        <f t="shared" si="8"/>
        <v>0</v>
      </c>
      <c r="O66" s="7">
        <f t="shared" si="9"/>
        <v>48.194176257468705</v>
      </c>
      <c r="P66" s="7">
        <f t="shared" si="10"/>
        <v>2.3601511084704261</v>
      </c>
      <c r="Q66" s="7">
        <f t="shared" si="11"/>
        <v>2.3601511084704261</v>
      </c>
      <c r="R66" s="7">
        <f t="shared" si="12"/>
        <v>41.975383545741401</v>
      </c>
      <c r="S66" s="16">
        <f t="shared" si="13"/>
        <v>0.98816153690076991</v>
      </c>
      <c r="T66" s="16">
        <f t="shared" si="14"/>
        <v>0.98816153690076991</v>
      </c>
      <c r="U66" s="7">
        <f t="shared" si="15"/>
        <v>3.2419997929815283E-3</v>
      </c>
      <c r="V66" s="7">
        <f t="shared" si="16"/>
        <v>18.32236127786237</v>
      </c>
      <c r="W66" s="15">
        <f t="shared" si="17"/>
        <v>39386</v>
      </c>
      <c r="X66" s="35">
        <f t="shared" si="18"/>
        <v>212.06436664192557</v>
      </c>
      <c r="Y66" s="35">
        <v>389.20833333333297</v>
      </c>
      <c r="Z66" s="35"/>
      <c r="AA66" s="17"/>
      <c r="AC66" s="15">
        <f t="shared" si="19"/>
        <v>39386</v>
      </c>
      <c r="AD66" s="7"/>
      <c r="AE66" s="24"/>
    </row>
    <row r="67" spans="2:31" x14ac:dyDescent="0.25">
      <c r="B67" s="15">
        <f t="shared" si="0"/>
        <v>39387</v>
      </c>
      <c r="C67" s="7">
        <v>5.8709747246103804E-2</v>
      </c>
      <c r="D67" s="26">
        <v>2.4104078976050931</v>
      </c>
      <c r="E67" s="7">
        <f>MIN(parameters!$D$3,D67)</f>
        <v>2.4104078976050931</v>
      </c>
      <c r="F67" s="7">
        <v>0</v>
      </c>
      <c r="G67" s="7">
        <f t="shared" si="1"/>
        <v>5.8709747246103804E-2</v>
      </c>
      <c r="H67" s="7">
        <f t="shared" si="2"/>
        <v>0</v>
      </c>
      <c r="I67" s="7">
        <f t="shared" si="3"/>
        <v>145.60097479986192</v>
      </c>
      <c r="J67" s="7">
        <f t="shared" si="4"/>
        <v>0</v>
      </c>
      <c r="K67" s="16">
        <f t="shared" si="5"/>
        <v>0</v>
      </c>
      <c r="L67" s="16">
        <f t="shared" si="6"/>
        <v>0</v>
      </c>
      <c r="M67" s="7">
        <f t="shared" si="7"/>
        <v>0</v>
      </c>
      <c r="N67" s="7">
        <f t="shared" si="8"/>
        <v>0</v>
      </c>
      <c r="O67" s="7">
        <f t="shared" si="9"/>
        <v>45.842478107109713</v>
      </c>
      <c r="P67" s="7">
        <f t="shared" si="10"/>
        <v>2.3516981503589891</v>
      </c>
      <c r="Q67" s="7">
        <f t="shared" si="11"/>
        <v>2.3516981503589891</v>
      </c>
      <c r="R67" s="7">
        <f t="shared" si="12"/>
        <v>41.009949724189347</v>
      </c>
      <c r="S67" s="16">
        <f t="shared" si="13"/>
        <v>0.96543382155205226</v>
      </c>
      <c r="T67" s="16">
        <f t="shared" si="14"/>
        <v>0.96543382155205226</v>
      </c>
      <c r="U67" s="7">
        <f t="shared" si="15"/>
        <v>3.1674337977429532E-3</v>
      </c>
      <c r="V67" s="7">
        <f t="shared" si="16"/>
        <v>17.900946968471537</v>
      </c>
      <c r="W67" s="15">
        <f t="shared" si="17"/>
        <v>39387</v>
      </c>
      <c r="X67" s="35">
        <f t="shared" si="18"/>
        <v>207.18688620916132</v>
      </c>
      <c r="Y67" s="35">
        <v>366.08333333333297</v>
      </c>
      <c r="Z67" s="35"/>
      <c r="AA67" s="17"/>
      <c r="AC67" s="15">
        <f t="shared" si="19"/>
        <v>39387</v>
      </c>
      <c r="AD67" s="7"/>
      <c r="AE67" s="24"/>
    </row>
    <row r="68" spans="2:31" x14ac:dyDescent="0.25">
      <c r="B68" s="15">
        <f t="shared" si="0"/>
        <v>39388</v>
      </c>
      <c r="C68" s="7">
        <v>0</v>
      </c>
      <c r="D68" s="26">
        <v>2.3866173848189094</v>
      </c>
      <c r="E68" s="7">
        <f>MIN(parameters!$D$3,D68)</f>
        <v>2.3866173848189094</v>
      </c>
      <c r="F68" s="7">
        <v>0</v>
      </c>
      <c r="G68" s="7">
        <f t="shared" si="1"/>
        <v>0</v>
      </c>
      <c r="H68" s="7">
        <f t="shared" si="2"/>
        <v>0</v>
      </c>
      <c r="I68" s="7">
        <f t="shared" si="3"/>
        <v>150.82878254578623</v>
      </c>
      <c r="J68" s="7">
        <f t="shared" si="4"/>
        <v>0</v>
      </c>
      <c r="K68" s="16">
        <f t="shared" si="5"/>
        <v>0</v>
      </c>
      <c r="L68" s="16">
        <f t="shared" si="6"/>
        <v>0</v>
      </c>
      <c r="M68" s="7">
        <f t="shared" si="7"/>
        <v>0</v>
      </c>
      <c r="N68" s="7">
        <f t="shared" si="8"/>
        <v>0</v>
      </c>
      <c r="O68" s="7">
        <f t="shared" si="9"/>
        <v>43.455860722290801</v>
      </c>
      <c r="P68" s="7">
        <f t="shared" si="10"/>
        <v>2.3866173848189094</v>
      </c>
      <c r="Q68" s="7">
        <f t="shared" si="11"/>
        <v>2.3866173848189094</v>
      </c>
      <c r="R68" s="7">
        <f t="shared" si="12"/>
        <v>40.066720880532991</v>
      </c>
      <c r="S68" s="16">
        <f t="shared" si="13"/>
        <v>0.94322884365635495</v>
      </c>
      <c r="T68" s="16">
        <f t="shared" si="14"/>
        <v>0.94322884365635495</v>
      </c>
      <c r="U68" s="7">
        <f t="shared" si="15"/>
        <v>3.0945828203948651E-3</v>
      </c>
      <c r="V68" s="7">
        <f t="shared" si="16"/>
        <v>17.489225188196691</v>
      </c>
      <c r="W68" s="15">
        <f t="shared" si="17"/>
        <v>39388</v>
      </c>
      <c r="X68" s="35">
        <f t="shared" si="18"/>
        <v>202.42158782635062</v>
      </c>
      <c r="Y68" s="35">
        <v>345</v>
      </c>
      <c r="Z68" s="35"/>
      <c r="AA68" s="17"/>
      <c r="AC68" s="15">
        <f t="shared" si="19"/>
        <v>39388</v>
      </c>
      <c r="AD68" s="7"/>
      <c r="AE68" s="24"/>
    </row>
    <row r="69" spans="2:31" x14ac:dyDescent="0.25">
      <c r="B69" s="15">
        <f t="shared" si="0"/>
        <v>39389</v>
      </c>
      <c r="C69" s="7">
        <v>0</v>
      </c>
      <c r="D69" s="26">
        <v>2.3291765720305917</v>
      </c>
      <c r="E69" s="7">
        <f>MIN(parameters!$D$3,D69)</f>
        <v>2.3291765720305917</v>
      </c>
      <c r="F69" s="7">
        <v>0</v>
      </c>
      <c r="G69" s="7">
        <f t="shared" si="1"/>
        <v>0</v>
      </c>
      <c r="H69" s="7">
        <f t="shared" si="2"/>
        <v>0</v>
      </c>
      <c r="I69" s="7">
        <f t="shared" si="3"/>
        <v>156.32615530362128</v>
      </c>
      <c r="J69" s="7">
        <f t="shared" si="4"/>
        <v>0</v>
      </c>
      <c r="K69" s="16">
        <f t="shared" si="5"/>
        <v>0</v>
      </c>
      <c r="L69" s="16">
        <f t="shared" si="6"/>
        <v>0</v>
      </c>
      <c r="M69" s="7">
        <f t="shared" si="7"/>
        <v>0</v>
      </c>
      <c r="N69" s="7">
        <f t="shared" si="8"/>
        <v>0</v>
      </c>
      <c r="O69" s="7">
        <f t="shared" si="9"/>
        <v>41.126684150260211</v>
      </c>
      <c r="P69" s="7">
        <f t="shared" si="10"/>
        <v>2.3291765720305917</v>
      </c>
      <c r="Q69" s="7">
        <f t="shared" si="11"/>
        <v>2.3291765720305917</v>
      </c>
      <c r="R69" s="7">
        <f t="shared" si="12"/>
        <v>39.145186300280734</v>
      </c>
      <c r="S69" s="16">
        <f t="shared" si="13"/>
        <v>0.92153458025225876</v>
      </c>
      <c r="T69" s="16">
        <f t="shared" si="14"/>
        <v>0.92153458025225876</v>
      </c>
      <c r="U69" s="7">
        <f t="shared" si="15"/>
        <v>3.0234074155257831E-3</v>
      </c>
      <c r="V69" s="7">
        <f t="shared" si="16"/>
        <v>17.086973008868167</v>
      </c>
      <c r="W69" s="15">
        <f t="shared" si="17"/>
        <v>39389</v>
      </c>
      <c r="X69" s="35">
        <f t="shared" si="18"/>
        <v>197.76589130634451</v>
      </c>
      <c r="Y69" s="35">
        <v>326.54166666666703</v>
      </c>
      <c r="Z69" s="35"/>
      <c r="AA69" s="17"/>
      <c r="AC69" s="15">
        <f t="shared" si="19"/>
        <v>39389</v>
      </c>
      <c r="AD69" s="7"/>
      <c r="AE69" s="24"/>
    </row>
    <row r="70" spans="2:31" x14ac:dyDescent="0.25">
      <c r="B70" s="15">
        <f t="shared" ref="B70:B133" si="20">B71-1</f>
        <v>39390</v>
      </c>
      <c r="C70" s="7">
        <v>0</v>
      </c>
      <c r="D70" s="26">
        <v>2.1667950111892527</v>
      </c>
      <c r="E70" s="7">
        <f>MIN(parameters!$D$3,D70)</f>
        <v>2.1667950111892527</v>
      </c>
      <c r="F70" s="7">
        <v>0</v>
      </c>
      <c r="G70" s="7">
        <f t="shared" ref="G70:G133" si="21">MIN(E70,C70)</f>
        <v>0</v>
      </c>
      <c r="H70" s="7">
        <f t="shared" ref="H70:H133" si="22">C70-G70</f>
        <v>0</v>
      </c>
      <c r="I70" s="7">
        <f t="shared" ref="I70:I133" si="23">InfC*EXP(-InfS*O69/SMSC)</f>
        <v>161.88435339937962</v>
      </c>
      <c r="J70" s="7">
        <f t="shared" ref="J70:J133" si="24">MIN(I70,H70)</f>
        <v>0</v>
      </c>
      <c r="K70" s="16">
        <f t="shared" ref="K70:K133" si="25">H70-J70</f>
        <v>0</v>
      </c>
      <c r="L70" s="16">
        <f t="shared" ref="L70:L133" si="26">IntC*O69/SMSC*J70</f>
        <v>0</v>
      </c>
      <c r="M70" s="7">
        <f t="shared" ref="M70:M133" si="27">Rech*O69/SMSC*(J70-L70)</f>
        <v>0</v>
      </c>
      <c r="N70" s="7">
        <f t="shared" ref="N70:N133" si="28">J70-M70-L70</f>
        <v>0</v>
      </c>
      <c r="O70" s="7">
        <f t="shared" ref="O70:O133" si="29">O69+N70-Q70</f>
        <v>38.95988913907096</v>
      </c>
      <c r="P70" s="7">
        <f t="shared" ref="P70:P133" si="30">D70-G70</f>
        <v>2.1667950111892527</v>
      </c>
      <c r="Q70" s="7">
        <f t="shared" ref="Q70:Q133" si="31">MIN(10*O69/SMSC,P70)</f>
        <v>2.1667950111892527</v>
      </c>
      <c r="R70" s="7">
        <f t="shared" ref="R70:R133" si="32">R69+M70-S70</f>
        <v>38.244847015374276</v>
      </c>
      <c r="S70" s="16">
        <f t="shared" ref="S70:S133" si="33">Base*R69</f>
        <v>0.90033928490645687</v>
      </c>
      <c r="T70" s="16">
        <f t="shared" ref="T70:T133" si="34">SUM(S70+L70+K70)</f>
        <v>0.90033928490645687</v>
      </c>
      <c r="U70" s="7">
        <f t="shared" ref="U70:U133" si="35">T70/1000/0.3048</f>
        <v>2.9538690449686903E-3</v>
      </c>
      <c r="V70" s="7">
        <f t="shared" ref="V70:V133" si="36">U70*area</f>
        <v>16.693972629664199</v>
      </c>
      <c r="W70" s="15">
        <f t="shared" ref="W70:W133" si="37">B70</f>
        <v>39390</v>
      </c>
      <c r="X70" s="35">
        <f t="shared" ref="X70:X133" si="38">V70*10^6/86400</f>
        <v>193.2172758062986</v>
      </c>
      <c r="Y70" s="35">
        <v>312.27999999999997</v>
      </c>
      <c r="Z70" s="35"/>
      <c r="AA70" s="17"/>
      <c r="AC70" s="15">
        <f t="shared" si="19"/>
        <v>39390</v>
      </c>
      <c r="AD70" s="7"/>
      <c r="AE70" s="24"/>
    </row>
    <row r="71" spans="2:31" x14ac:dyDescent="0.25">
      <c r="B71" s="15">
        <f t="shared" si="20"/>
        <v>39391</v>
      </c>
      <c r="C71" s="7">
        <v>0</v>
      </c>
      <c r="D71" s="26">
        <v>1.8777666065950962</v>
      </c>
      <c r="E71" s="7">
        <f>MIN(parameters!$D$3,D71)</f>
        <v>1.8777666065950962</v>
      </c>
      <c r="F71" s="7">
        <v>0</v>
      </c>
      <c r="G71" s="7">
        <f t="shared" si="21"/>
        <v>0</v>
      </c>
      <c r="H71" s="7">
        <f t="shared" si="22"/>
        <v>0</v>
      </c>
      <c r="I71" s="7">
        <f t="shared" si="23"/>
        <v>167.23234578127958</v>
      </c>
      <c r="J71" s="7">
        <f t="shared" si="24"/>
        <v>0</v>
      </c>
      <c r="K71" s="16">
        <f t="shared" si="25"/>
        <v>0</v>
      </c>
      <c r="L71" s="16">
        <f t="shared" si="26"/>
        <v>0</v>
      </c>
      <c r="M71" s="7">
        <f t="shared" si="27"/>
        <v>0</v>
      </c>
      <c r="N71" s="7">
        <f t="shared" si="28"/>
        <v>0</v>
      </c>
      <c r="O71" s="7">
        <f t="shared" si="29"/>
        <v>37.082122532475864</v>
      </c>
      <c r="P71" s="7">
        <f t="shared" si="30"/>
        <v>1.8777666065950962</v>
      </c>
      <c r="Q71" s="7">
        <f t="shared" si="31"/>
        <v>1.8777666065950962</v>
      </c>
      <c r="R71" s="7">
        <f t="shared" si="32"/>
        <v>37.36521553402067</v>
      </c>
      <c r="S71" s="16">
        <f t="shared" si="33"/>
        <v>0.87963148135360836</v>
      </c>
      <c r="T71" s="16">
        <f t="shared" si="34"/>
        <v>0.87963148135360836</v>
      </c>
      <c r="U71" s="7">
        <f t="shared" si="35"/>
        <v>2.8859300569344104E-3</v>
      </c>
      <c r="V71" s="7">
        <f t="shared" si="36"/>
        <v>16.310011259181923</v>
      </c>
      <c r="W71" s="15">
        <f t="shared" si="37"/>
        <v>39391</v>
      </c>
      <c r="X71" s="35">
        <f t="shared" si="38"/>
        <v>188.77327846275375</v>
      </c>
      <c r="Y71" s="35">
        <v>298.33333333333297</v>
      </c>
      <c r="Z71" s="35"/>
      <c r="AA71" s="17"/>
      <c r="AC71" s="15">
        <f t="shared" ref="AC71:AC134" si="39">W71</f>
        <v>39391</v>
      </c>
      <c r="AD71" s="7"/>
      <c r="AE71" s="24"/>
    </row>
    <row r="72" spans="2:31" x14ac:dyDescent="0.25">
      <c r="B72" s="15">
        <f t="shared" si="20"/>
        <v>39392</v>
      </c>
      <c r="C72" s="7">
        <v>0</v>
      </c>
      <c r="D72" s="26">
        <v>3.8029482496090554</v>
      </c>
      <c r="E72" s="7">
        <f>MIN(parameters!$D$3,D72)</f>
        <v>3.8029482496090554</v>
      </c>
      <c r="F72" s="7">
        <v>0</v>
      </c>
      <c r="G72" s="7">
        <f t="shared" si="21"/>
        <v>0</v>
      </c>
      <c r="H72" s="7">
        <f t="shared" si="22"/>
        <v>0</v>
      </c>
      <c r="I72" s="7">
        <f t="shared" si="23"/>
        <v>172.00965976640794</v>
      </c>
      <c r="J72" s="7">
        <f t="shared" si="24"/>
        <v>0</v>
      </c>
      <c r="K72" s="16">
        <f t="shared" si="25"/>
        <v>0</v>
      </c>
      <c r="L72" s="16">
        <f t="shared" si="26"/>
        <v>0</v>
      </c>
      <c r="M72" s="7">
        <f t="shared" si="27"/>
        <v>0</v>
      </c>
      <c r="N72" s="7">
        <f t="shared" si="28"/>
        <v>0</v>
      </c>
      <c r="O72" s="7">
        <f t="shared" si="29"/>
        <v>33.279174282866812</v>
      </c>
      <c r="P72" s="7">
        <f t="shared" si="30"/>
        <v>3.8029482496090554</v>
      </c>
      <c r="Q72" s="7">
        <f t="shared" si="31"/>
        <v>3.8029482496090554</v>
      </c>
      <c r="R72" s="7">
        <f t="shared" si="32"/>
        <v>36.505815576738193</v>
      </c>
      <c r="S72" s="16">
        <f t="shared" si="33"/>
        <v>0.85939995728247542</v>
      </c>
      <c r="T72" s="16">
        <f t="shared" si="34"/>
        <v>0.85939995728247542</v>
      </c>
      <c r="U72" s="7">
        <f t="shared" si="35"/>
        <v>2.8195536656249191E-3</v>
      </c>
      <c r="V72" s="7">
        <f t="shared" si="36"/>
        <v>15.93488100022074</v>
      </c>
      <c r="W72" s="15">
        <f t="shared" si="37"/>
        <v>39392</v>
      </c>
      <c r="X72" s="35">
        <f t="shared" si="38"/>
        <v>184.43149305811042</v>
      </c>
      <c r="Y72" s="35">
        <v>287.20833333333297</v>
      </c>
      <c r="Z72" s="35"/>
      <c r="AA72" s="17"/>
      <c r="AC72" s="15">
        <f t="shared" si="39"/>
        <v>39392</v>
      </c>
      <c r="AD72" s="7"/>
      <c r="AE72" s="24"/>
    </row>
    <row r="73" spans="2:31" x14ac:dyDescent="0.25">
      <c r="B73" s="15">
        <f t="shared" si="20"/>
        <v>39393</v>
      </c>
      <c r="C73" s="7">
        <v>0</v>
      </c>
      <c r="D73" s="26">
        <v>3.2096674326864161</v>
      </c>
      <c r="E73" s="7">
        <f>MIN(parameters!$D$3,D73)</f>
        <v>3.2096674326864161</v>
      </c>
      <c r="F73" s="7">
        <v>0</v>
      </c>
      <c r="G73" s="7">
        <f t="shared" si="21"/>
        <v>0</v>
      </c>
      <c r="H73" s="7">
        <f t="shared" si="22"/>
        <v>0</v>
      </c>
      <c r="I73" s="7">
        <f t="shared" si="23"/>
        <v>182.10707903465499</v>
      </c>
      <c r="J73" s="7">
        <f t="shared" si="24"/>
        <v>0</v>
      </c>
      <c r="K73" s="16">
        <f t="shared" si="25"/>
        <v>0</v>
      </c>
      <c r="L73" s="16">
        <f t="shared" si="26"/>
        <v>0</v>
      </c>
      <c r="M73" s="7">
        <f t="shared" si="27"/>
        <v>0</v>
      </c>
      <c r="N73" s="7">
        <f t="shared" si="28"/>
        <v>0</v>
      </c>
      <c r="O73" s="7">
        <f t="shared" si="29"/>
        <v>30.069506850180396</v>
      </c>
      <c r="P73" s="7">
        <f t="shared" si="30"/>
        <v>3.2096674326864161</v>
      </c>
      <c r="Q73" s="7">
        <f t="shared" si="31"/>
        <v>3.2096674326864161</v>
      </c>
      <c r="R73" s="7">
        <f t="shared" si="32"/>
        <v>35.666181818473213</v>
      </c>
      <c r="S73" s="16">
        <f t="shared" si="33"/>
        <v>0.83963375826497844</v>
      </c>
      <c r="T73" s="16">
        <f t="shared" si="34"/>
        <v>0.83963375826497844</v>
      </c>
      <c r="U73" s="7">
        <f t="shared" si="35"/>
        <v>2.7547039313155462E-3</v>
      </c>
      <c r="V73" s="7">
        <f t="shared" si="36"/>
        <v>15.568378737215664</v>
      </c>
      <c r="W73" s="15">
        <f t="shared" si="37"/>
        <v>39393</v>
      </c>
      <c r="X73" s="35">
        <f t="shared" si="38"/>
        <v>180.18956871777388</v>
      </c>
      <c r="Y73" s="35">
        <v>274.66666666666703</v>
      </c>
      <c r="Z73" s="35"/>
      <c r="AA73" s="17"/>
      <c r="AC73" s="15">
        <f t="shared" si="39"/>
        <v>39393</v>
      </c>
      <c r="AD73" s="7"/>
      <c r="AE73" s="24"/>
    </row>
    <row r="74" spans="2:31" x14ac:dyDescent="0.25">
      <c r="B74" s="15">
        <f t="shared" si="20"/>
        <v>39394</v>
      </c>
      <c r="C74" s="7">
        <v>4.5666169746049853E-2</v>
      </c>
      <c r="D74" s="26">
        <v>2.6731884235114074</v>
      </c>
      <c r="E74" s="7">
        <f>MIN(parameters!$D$3,D74)</f>
        <v>2.6731884235114074</v>
      </c>
      <c r="F74" s="7">
        <v>0</v>
      </c>
      <c r="G74" s="7">
        <f t="shared" si="21"/>
        <v>4.5666169746049853E-2</v>
      </c>
      <c r="H74" s="7">
        <f t="shared" si="22"/>
        <v>0</v>
      </c>
      <c r="I74" s="7">
        <f t="shared" si="23"/>
        <v>191.08911155781496</v>
      </c>
      <c r="J74" s="7">
        <f t="shared" si="24"/>
        <v>0</v>
      </c>
      <c r="K74" s="16">
        <f t="shared" si="25"/>
        <v>0</v>
      </c>
      <c r="L74" s="16">
        <f t="shared" si="26"/>
        <v>0</v>
      </c>
      <c r="M74" s="7">
        <f t="shared" si="27"/>
        <v>0</v>
      </c>
      <c r="N74" s="7">
        <f t="shared" si="28"/>
        <v>0</v>
      </c>
      <c r="O74" s="7">
        <f t="shared" si="29"/>
        <v>27.44198459641504</v>
      </c>
      <c r="P74" s="7">
        <f t="shared" si="30"/>
        <v>2.6275222537653575</v>
      </c>
      <c r="Q74" s="7">
        <f t="shared" si="31"/>
        <v>2.6275222537653575</v>
      </c>
      <c r="R74" s="7">
        <f t="shared" si="32"/>
        <v>34.845859636648328</v>
      </c>
      <c r="S74" s="16">
        <f t="shared" si="33"/>
        <v>0.82032218182488392</v>
      </c>
      <c r="T74" s="16">
        <f t="shared" si="34"/>
        <v>0.82032218182488392</v>
      </c>
      <c r="U74" s="7">
        <f t="shared" si="35"/>
        <v>2.6913457408952882E-3</v>
      </c>
      <c r="V74" s="7">
        <f t="shared" si="36"/>
        <v>15.210306026259701</v>
      </c>
      <c r="W74" s="15">
        <f t="shared" si="37"/>
        <v>39394</v>
      </c>
      <c r="X74" s="35">
        <f t="shared" si="38"/>
        <v>176.04520863726506</v>
      </c>
      <c r="Y74" s="35">
        <v>264.66666666666703</v>
      </c>
      <c r="Z74" s="35"/>
      <c r="AA74" s="17"/>
      <c r="AC74" s="15">
        <f t="shared" si="39"/>
        <v>39394</v>
      </c>
      <c r="AD74" s="7"/>
      <c r="AE74" s="24"/>
    </row>
    <row r="75" spans="2:31" x14ac:dyDescent="0.25">
      <c r="B75" s="15">
        <f t="shared" si="20"/>
        <v>39395</v>
      </c>
      <c r="C75" s="7">
        <v>2.3491730325362563</v>
      </c>
      <c r="D75" s="26">
        <v>2.6381670701973299</v>
      </c>
      <c r="E75" s="7">
        <f>MIN(parameters!$D$3,D75)</f>
        <v>2.6381670701973299</v>
      </c>
      <c r="F75" s="7">
        <v>0</v>
      </c>
      <c r="G75" s="7">
        <f t="shared" si="21"/>
        <v>2.3491730325362563</v>
      </c>
      <c r="H75" s="7">
        <f t="shared" si="22"/>
        <v>0</v>
      </c>
      <c r="I75" s="7">
        <f t="shared" si="23"/>
        <v>198.77086033953728</v>
      </c>
      <c r="J75" s="7">
        <f t="shared" si="24"/>
        <v>0</v>
      </c>
      <c r="K75" s="16">
        <f t="shared" si="25"/>
        <v>0</v>
      </c>
      <c r="L75" s="16">
        <f t="shared" si="26"/>
        <v>0</v>
      </c>
      <c r="M75" s="7">
        <f t="shared" si="27"/>
        <v>0</v>
      </c>
      <c r="N75" s="7">
        <f t="shared" si="28"/>
        <v>0</v>
      </c>
      <c r="O75" s="7">
        <f t="shared" si="29"/>
        <v>27.152990558753967</v>
      </c>
      <c r="P75" s="7">
        <f t="shared" si="30"/>
        <v>0.28899403766107357</v>
      </c>
      <c r="Q75" s="7">
        <f t="shared" si="31"/>
        <v>0.28899403766107357</v>
      </c>
      <c r="R75" s="7">
        <f t="shared" si="32"/>
        <v>34.044404865005419</v>
      </c>
      <c r="S75" s="16">
        <f t="shared" si="33"/>
        <v>0.80145477164291157</v>
      </c>
      <c r="T75" s="16">
        <f t="shared" si="34"/>
        <v>0.80145477164291157</v>
      </c>
      <c r="U75" s="7">
        <f t="shared" si="35"/>
        <v>2.6294447888546963E-3</v>
      </c>
      <c r="V75" s="7">
        <f t="shared" si="36"/>
        <v>14.860468987655727</v>
      </c>
      <c r="W75" s="15">
        <f t="shared" si="37"/>
        <v>39395</v>
      </c>
      <c r="X75" s="35">
        <f t="shared" si="38"/>
        <v>171.99616883860796</v>
      </c>
      <c r="Y75" s="35">
        <v>280.45833333333297</v>
      </c>
      <c r="Z75" s="35"/>
      <c r="AA75" s="17"/>
      <c r="AC75" s="15">
        <f t="shared" si="39"/>
        <v>39395</v>
      </c>
      <c r="AD75" s="7"/>
      <c r="AE75" s="24"/>
    </row>
    <row r="76" spans="2:31" x14ac:dyDescent="0.25">
      <c r="B76" s="15">
        <f t="shared" si="20"/>
        <v>39396</v>
      </c>
      <c r="C76" s="7">
        <v>7.4156354109294531</v>
      </c>
      <c r="D76" s="26">
        <v>1.3310066522851891</v>
      </c>
      <c r="E76" s="7">
        <f>MIN(parameters!$D$3,D76)</f>
        <v>1.3310066522851891</v>
      </c>
      <c r="F76" s="7">
        <v>0</v>
      </c>
      <c r="G76" s="7">
        <f t="shared" si="21"/>
        <v>1.3310066522851891</v>
      </c>
      <c r="H76" s="7">
        <f t="shared" si="22"/>
        <v>6.0846287586442642</v>
      </c>
      <c r="I76" s="7">
        <f t="shared" si="23"/>
        <v>199.63438453987126</v>
      </c>
      <c r="J76" s="7">
        <f t="shared" si="24"/>
        <v>6.0846287586442642</v>
      </c>
      <c r="K76" s="16">
        <f t="shared" si="25"/>
        <v>0</v>
      </c>
      <c r="L76" s="16">
        <f t="shared" si="26"/>
        <v>0.29738856102658301</v>
      </c>
      <c r="M76" s="7">
        <f t="shared" si="27"/>
        <v>1.2571270275772346</v>
      </c>
      <c r="N76" s="7">
        <f t="shared" si="28"/>
        <v>4.5301131700404467</v>
      </c>
      <c r="O76" s="7">
        <f t="shared" si="29"/>
        <v>31.683103728794414</v>
      </c>
      <c r="P76" s="7">
        <f t="shared" si="30"/>
        <v>0</v>
      </c>
      <c r="Q76" s="7">
        <f t="shared" si="31"/>
        <v>0</v>
      </c>
      <c r="R76" s="7">
        <f t="shared" si="32"/>
        <v>34.518510580687526</v>
      </c>
      <c r="S76" s="16">
        <f t="shared" si="33"/>
        <v>0.78302131189512458</v>
      </c>
      <c r="T76" s="16">
        <f t="shared" si="34"/>
        <v>1.0804098729217075</v>
      </c>
      <c r="U76" s="7">
        <f t="shared" si="35"/>
        <v>3.5446518140475969E-3</v>
      </c>
      <c r="V76" s="7">
        <f t="shared" si="36"/>
        <v>20.032817794069594</v>
      </c>
      <c r="W76" s="15">
        <f t="shared" si="37"/>
        <v>39396</v>
      </c>
      <c r="X76" s="35">
        <f t="shared" si="38"/>
        <v>231.86131706099064</v>
      </c>
      <c r="Y76" s="35">
        <v>557.70833333333303</v>
      </c>
      <c r="Z76" s="35"/>
      <c r="AA76" s="17"/>
      <c r="AC76" s="15">
        <f t="shared" si="39"/>
        <v>39396</v>
      </c>
      <c r="AD76" s="7"/>
      <c r="AE76" s="24"/>
    </row>
    <row r="77" spans="2:31" x14ac:dyDescent="0.25">
      <c r="B77" s="15">
        <f t="shared" si="20"/>
        <v>39397</v>
      </c>
      <c r="C77" s="7">
        <v>3.1851058154838143</v>
      </c>
      <c r="D77" s="26">
        <v>1.7563011351268671</v>
      </c>
      <c r="E77" s="7">
        <f>MIN(parameters!$D$3,D77)</f>
        <v>1.7563011351268671</v>
      </c>
      <c r="F77" s="7">
        <v>0</v>
      </c>
      <c r="G77" s="7">
        <f t="shared" si="21"/>
        <v>1.7563011351268671</v>
      </c>
      <c r="H77" s="7">
        <f t="shared" si="22"/>
        <v>1.4288046803569472</v>
      </c>
      <c r="I77" s="7">
        <f t="shared" si="23"/>
        <v>186.51952377479034</v>
      </c>
      <c r="J77" s="7">
        <f t="shared" si="24"/>
        <v>1.4288046803569472</v>
      </c>
      <c r="K77" s="16">
        <f t="shared" si="25"/>
        <v>0</v>
      </c>
      <c r="L77" s="16">
        <f t="shared" si="26"/>
        <v>8.148414041268498E-2</v>
      </c>
      <c r="M77" s="7">
        <f t="shared" si="27"/>
        <v>0.34149837138391492</v>
      </c>
      <c r="N77" s="7">
        <f t="shared" si="28"/>
        <v>1.0058221685603475</v>
      </c>
      <c r="O77" s="7">
        <f t="shared" si="29"/>
        <v>32.688925897354764</v>
      </c>
      <c r="P77" s="7">
        <f t="shared" si="30"/>
        <v>0</v>
      </c>
      <c r="Q77" s="7">
        <f t="shared" si="31"/>
        <v>0</v>
      </c>
      <c r="R77" s="7">
        <f t="shared" si="32"/>
        <v>34.066083208715625</v>
      </c>
      <c r="S77" s="16">
        <f t="shared" si="33"/>
        <v>0.79392574335581312</v>
      </c>
      <c r="T77" s="16">
        <f t="shared" si="34"/>
        <v>0.87540988376849804</v>
      </c>
      <c r="U77" s="7">
        <f t="shared" si="35"/>
        <v>2.8720796711564894E-3</v>
      </c>
      <c r="V77" s="7">
        <f t="shared" si="36"/>
        <v>16.23173495188227</v>
      </c>
      <c r="W77" s="15">
        <f t="shared" si="37"/>
        <v>39397</v>
      </c>
      <c r="X77" s="35">
        <f t="shared" si="38"/>
        <v>187.86730268382257</v>
      </c>
      <c r="Y77" s="35">
        <v>489.5</v>
      </c>
      <c r="Z77" s="35"/>
      <c r="AA77" s="17"/>
      <c r="AC77" s="15">
        <f t="shared" si="39"/>
        <v>39397</v>
      </c>
      <c r="AD77" s="7"/>
      <c r="AE77" s="24"/>
    </row>
    <row r="78" spans="2:31" x14ac:dyDescent="0.25">
      <c r="B78" s="15">
        <f t="shared" si="20"/>
        <v>39398</v>
      </c>
      <c r="C78" s="7">
        <v>36.796421239654386</v>
      </c>
      <c r="D78" s="26">
        <v>1.4782779845384149</v>
      </c>
      <c r="E78" s="7">
        <f>MIN(parameters!$D$3,D78)</f>
        <v>1.4782779845384149</v>
      </c>
      <c r="F78" s="7">
        <v>0</v>
      </c>
      <c r="G78" s="7">
        <f t="shared" si="21"/>
        <v>1.4782779845384149</v>
      </c>
      <c r="H78" s="7">
        <f t="shared" si="22"/>
        <v>35.31814325511597</v>
      </c>
      <c r="I78" s="7">
        <f t="shared" si="23"/>
        <v>183.72656383360956</v>
      </c>
      <c r="J78" s="7">
        <f t="shared" si="24"/>
        <v>35.31814325511597</v>
      </c>
      <c r="K78" s="16">
        <f t="shared" si="25"/>
        <v>0</v>
      </c>
      <c r="L78" s="16">
        <f t="shared" si="26"/>
        <v>2.0781219018575627</v>
      </c>
      <c r="M78" s="7">
        <f t="shared" si="27"/>
        <v>8.6926447587452333</v>
      </c>
      <c r="N78" s="7">
        <f t="shared" si="28"/>
        <v>24.547376594513175</v>
      </c>
      <c r="O78" s="7">
        <f t="shared" si="29"/>
        <v>57.236302491867939</v>
      </c>
      <c r="P78" s="7">
        <f t="shared" si="30"/>
        <v>0</v>
      </c>
      <c r="Q78" s="7">
        <f t="shared" si="31"/>
        <v>0</v>
      </c>
      <c r="R78" s="7">
        <f t="shared" si="32"/>
        <v>41.975208053660396</v>
      </c>
      <c r="S78" s="16">
        <f t="shared" si="33"/>
        <v>0.78351991380045938</v>
      </c>
      <c r="T78" s="16">
        <f t="shared" si="34"/>
        <v>2.8616418156580221</v>
      </c>
      <c r="U78" s="7">
        <f t="shared" si="35"/>
        <v>9.3885886340486294E-3</v>
      </c>
      <c r="V78" s="7">
        <f t="shared" si="36"/>
        <v>53.060186251298596</v>
      </c>
      <c r="W78" s="15">
        <f t="shared" si="37"/>
        <v>39398</v>
      </c>
      <c r="X78" s="35">
        <f t="shared" si="38"/>
        <v>614.12252605669676</v>
      </c>
      <c r="Y78" s="35">
        <v>784.75</v>
      </c>
      <c r="Z78" s="35"/>
      <c r="AA78" s="17"/>
      <c r="AC78" s="15">
        <f t="shared" si="39"/>
        <v>39398</v>
      </c>
      <c r="AD78" s="7"/>
      <c r="AE78" s="24"/>
    </row>
    <row r="79" spans="2:31" x14ac:dyDescent="0.25">
      <c r="B79" s="15">
        <f t="shared" si="20"/>
        <v>39399</v>
      </c>
      <c r="C79" s="7">
        <v>18.461486476734443</v>
      </c>
      <c r="D79" s="26">
        <v>1.9273721552408474</v>
      </c>
      <c r="E79" s="7">
        <f>MIN(parameters!$D$3,D79)</f>
        <v>1.9273721552408474</v>
      </c>
      <c r="F79" s="7">
        <v>0</v>
      </c>
      <c r="G79" s="7">
        <f t="shared" si="21"/>
        <v>1.9273721552408474</v>
      </c>
      <c r="H79" s="7">
        <f t="shared" si="22"/>
        <v>16.534114321493597</v>
      </c>
      <c r="I79" s="7">
        <f t="shared" si="23"/>
        <v>127.13352820090992</v>
      </c>
      <c r="J79" s="7">
        <f t="shared" si="24"/>
        <v>16.534114321493597</v>
      </c>
      <c r="K79" s="16">
        <f t="shared" si="25"/>
        <v>0</v>
      </c>
      <c r="L79" s="16">
        <f t="shared" si="26"/>
        <v>1.7034328237322398</v>
      </c>
      <c r="M79" s="7">
        <f t="shared" si="27"/>
        <v>6.7908269789313449</v>
      </c>
      <c r="N79" s="7">
        <f t="shared" si="28"/>
        <v>8.0398545188300119</v>
      </c>
      <c r="O79" s="7">
        <f t="shared" si="29"/>
        <v>65.276157010697943</v>
      </c>
      <c r="P79" s="7">
        <f t="shared" si="30"/>
        <v>0</v>
      </c>
      <c r="Q79" s="7">
        <f t="shared" si="31"/>
        <v>0</v>
      </c>
      <c r="R79" s="7">
        <f t="shared" si="32"/>
        <v>47.800605247357552</v>
      </c>
      <c r="S79" s="16">
        <f t="shared" si="33"/>
        <v>0.9654297852341891</v>
      </c>
      <c r="T79" s="16">
        <f t="shared" si="34"/>
        <v>2.6688626089664291</v>
      </c>
      <c r="U79" s="7">
        <f t="shared" si="35"/>
        <v>8.7561109218058687E-3</v>
      </c>
      <c r="V79" s="7">
        <f t="shared" si="36"/>
        <v>49.48569955052978</v>
      </c>
      <c r="W79" s="15">
        <f t="shared" si="37"/>
        <v>39399</v>
      </c>
      <c r="X79" s="35">
        <f t="shared" si="38"/>
        <v>572.75115220520581</v>
      </c>
      <c r="Y79" s="35">
        <v>1602.9166666666699</v>
      </c>
      <c r="Z79" s="35"/>
      <c r="AA79" s="17"/>
      <c r="AC79" s="15">
        <f t="shared" si="39"/>
        <v>39399</v>
      </c>
      <c r="AD79" s="7"/>
      <c r="AE79" s="24"/>
    </row>
    <row r="80" spans="2:31" x14ac:dyDescent="0.25">
      <c r="B80" s="15">
        <f t="shared" si="20"/>
        <v>39400</v>
      </c>
      <c r="C80" s="7">
        <v>0.63229493511936774</v>
      </c>
      <c r="D80" s="26">
        <v>2.4039786294752972</v>
      </c>
      <c r="E80" s="7">
        <f>MIN(parameters!$D$3,D80)</f>
        <v>2.4039786294752972</v>
      </c>
      <c r="F80" s="7">
        <v>0</v>
      </c>
      <c r="G80" s="7">
        <f t="shared" si="21"/>
        <v>0.63229493511936774</v>
      </c>
      <c r="H80" s="7">
        <f t="shared" si="22"/>
        <v>0</v>
      </c>
      <c r="I80" s="7">
        <f t="shared" si="23"/>
        <v>112.68993616467988</v>
      </c>
      <c r="J80" s="7">
        <f t="shared" si="24"/>
        <v>0</v>
      </c>
      <c r="K80" s="16">
        <f t="shared" si="25"/>
        <v>0</v>
      </c>
      <c r="L80" s="16">
        <f t="shared" si="26"/>
        <v>0</v>
      </c>
      <c r="M80" s="7">
        <f t="shared" si="27"/>
        <v>0</v>
      </c>
      <c r="N80" s="7">
        <f t="shared" si="28"/>
        <v>0</v>
      </c>
      <c r="O80" s="7">
        <f t="shared" si="29"/>
        <v>63.504473316342015</v>
      </c>
      <c r="P80" s="7">
        <f t="shared" si="30"/>
        <v>1.7716836943559295</v>
      </c>
      <c r="Q80" s="7">
        <f t="shared" si="31"/>
        <v>1.7716836943559295</v>
      </c>
      <c r="R80" s="7">
        <f t="shared" si="32"/>
        <v>46.701191326668329</v>
      </c>
      <c r="S80" s="16">
        <f t="shared" si="33"/>
        <v>1.0994139206892237</v>
      </c>
      <c r="T80" s="16">
        <f t="shared" si="34"/>
        <v>1.0994139206892237</v>
      </c>
      <c r="U80" s="7">
        <f t="shared" si="35"/>
        <v>3.607001052129999E-3</v>
      </c>
      <c r="V80" s="7">
        <f t="shared" si="36"/>
        <v>20.385188348817415</v>
      </c>
      <c r="W80" s="15">
        <f t="shared" si="37"/>
        <v>39400</v>
      </c>
      <c r="X80" s="35">
        <f t="shared" si="38"/>
        <v>235.93967996316454</v>
      </c>
      <c r="Y80" s="35">
        <v>1017.625</v>
      </c>
      <c r="Z80" s="35"/>
      <c r="AA80" s="17"/>
      <c r="AC80" s="15">
        <f t="shared" si="39"/>
        <v>39400</v>
      </c>
      <c r="AD80" s="7"/>
      <c r="AE80" s="24"/>
    </row>
    <row r="81" spans="2:31" x14ac:dyDescent="0.25">
      <c r="B81" s="15">
        <f t="shared" si="20"/>
        <v>39401</v>
      </c>
      <c r="C81" s="7">
        <v>17.278969364955817</v>
      </c>
      <c r="D81" s="26">
        <v>2.3720227445911273</v>
      </c>
      <c r="E81" s="7">
        <f>MIN(parameters!$D$3,D81)</f>
        <v>2.3720227445911273</v>
      </c>
      <c r="F81" s="7">
        <v>0</v>
      </c>
      <c r="G81" s="7">
        <f t="shared" si="21"/>
        <v>2.3720227445911273</v>
      </c>
      <c r="H81" s="7">
        <f t="shared" si="22"/>
        <v>14.906946620364689</v>
      </c>
      <c r="I81" s="7">
        <f t="shared" si="23"/>
        <v>115.72484816817476</v>
      </c>
      <c r="J81" s="7">
        <f t="shared" si="24"/>
        <v>14.906946620364689</v>
      </c>
      <c r="K81" s="16">
        <f t="shared" si="25"/>
        <v>0</v>
      </c>
      <c r="L81" s="16">
        <f t="shared" si="26"/>
        <v>1.7039840289859516</v>
      </c>
      <c r="M81" s="7">
        <f t="shared" si="27"/>
        <v>6.7075774846469827</v>
      </c>
      <c r="N81" s="7">
        <f t="shared" si="28"/>
        <v>6.4953851067317547</v>
      </c>
      <c r="O81" s="7">
        <f t="shared" si="29"/>
        <v>69.999858423073775</v>
      </c>
      <c r="P81" s="7">
        <f t="shared" si="30"/>
        <v>0</v>
      </c>
      <c r="Q81" s="7">
        <f t="shared" si="31"/>
        <v>0</v>
      </c>
      <c r="R81" s="7">
        <f t="shared" si="32"/>
        <v>52.334641410801943</v>
      </c>
      <c r="S81" s="16">
        <f t="shared" si="33"/>
        <v>1.0741274005133716</v>
      </c>
      <c r="T81" s="16">
        <f t="shared" si="34"/>
        <v>2.7781114294993232</v>
      </c>
      <c r="U81" s="7">
        <f t="shared" si="35"/>
        <v>9.1145388106933165E-3</v>
      </c>
      <c r="V81" s="7">
        <f t="shared" si="36"/>
        <v>51.511376815060913</v>
      </c>
      <c r="W81" s="15">
        <f t="shared" si="37"/>
        <v>39401</v>
      </c>
      <c r="X81" s="35">
        <f t="shared" si="38"/>
        <v>596.19649091505687</v>
      </c>
      <c r="Y81" s="35">
        <v>1134.4166666666699</v>
      </c>
      <c r="Z81" s="35"/>
      <c r="AA81" s="17"/>
      <c r="AC81" s="15">
        <f t="shared" si="39"/>
        <v>39401</v>
      </c>
      <c r="AD81" s="7"/>
      <c r="AE81" s="24"/>
    </row>
    <row r="82" spans="2:31" x14ac:dyDescent="0.25">
      <c r="B82" s="15">
        <f t="shared" si="20"/>
        <v>39402</v>
      </c>
      <c r="C82" s="7">
        <v>46.992120649083091</v>
      </c>
      <c r="D82" s="26">
        <v>0.76593372054099662</v>
      </c>
      <c r="E82" s="7">
        <f>MIN(parameters!$D$3,D82)</f>
        <v>0.76593372054099662</v>
      </c>
      <c r="F82" s="7">
        <v>0</v>
      </c>
      <c r="G82" s="7">
        <f t="shared" si="21"/>
        <v>0.76593372054099662</v>
      </c>
      <c r="H82" s="7">
        <f t="shared" si="22"/>
        <v>46.226186928542091</v>
      </c>
      <c r="I82" s="7">
        <f t="shared" si="23"/>
        <v>104.98154767758234</v>
      </c>
      <c r="J82" s="7">
        <f t="shared" si="24"/>
        <v>46.226186928542091</v>
      </c>
      <c r="K82" s="16">
        <f t="shared" si="25"/>
        <v>0</v>
      </c>
      <c r="L82" s="16">
        <f t="shared" si="26"/>
        <v>5.8244877727856812</v>
      </c>
      <c r="M82" s="7">
        <f t="shared" si="27"/>
        <v>22.624905767636548</v>
      </c>
      <c r="N82" s="7">
        <f t="shared" si="28"/>
        <v>17.776793388119863</v>
      </c>
      <c r="O82" s="7">
        <f t="shared" si="29"/>
        <v>87.776651811193631</v>
      </c>
      <c r="P82" s="7">
        <f t="shared" si="30"/>
        <v>0</v>
      </c>
      <c r="Q82" s="7">
        <f t="shared" si="31"/>
        <v>0</v>
      </c>
      <c r="R82" s="7">
        <f t="shared" si="32"/>
        <v>73.755850425990047</v>
      </c>
      <c r="S82" s="16">
        <f t="shared" si="33"/>
        <v>1.2036967524484448</v>
      </c>
      <c r="T82" s="16">
        <f t="shared" si="34"/>
        <v>7.028184525234126</v>
      </c>
      <c r="U82" s="7">
        <f t="shared" si="35"/>
        <v>2.3058348179901988E-2</v>
      </c>
      <c r="V82" s="7">
        <f t="shared" si="36"/>
        <v>130.31567328829613</v>
      </c>
      <c r="W82" s="15">
        <f t="shared" si="37"/>
        <v>39402</v>
      </c>
      <c r="X82" s="35">
        <f t="shared" si="38"/>
        <v>1508.2832556515755</v>
      </c>
      <c r="Y82" s="35">
        <v>4283.75</v>
      </c>
      <c r="Z82" s="35"/>
      <c r="AA82" s="17"/>
      <c r="AC82" s="15">
        <f t="shared" si="39"/>
        <v>39402</v>
      </c>
      <c r="AD82" s="7"/>
      <c r="AE82" s="24"/>
    </row>
    <row r="83" spans="2:31" x14ac:dyDescent="0.25">
      <c r="B83" s="15">
        <f t="shared" si="20"/>
        <v>39403</v>
      </c>
      <c r="C83" s="7">
        <v>19.217493219986665</v>
      </c>
      <c r="D83" s="26">
        <v>1.1024344364891168</v>
      </c>
      <c r="E83" s="7">
        <f>MIN(parameters!$D$3,D83)</f>
        <v>1.1024344364891168</v>
      </c>
      <c r="F83" s="7">
        <v>0</v>
      </c>
      <c r="G83" s="7">
        <f t="shared" si="21"/>
        <v>1.1024344364891168</v>
      </c>
      <c r="H83" s="7">
        <f t="shared" si="22"/>
        <v>18.115058783497549</v>
      </c>
      <c r="I83" s="7">
        <f t="shared" si="23"/>
        <v>80.409529677515167</v>
      </c>
      <c r="J83" s="7">
        <f t="shared" si="24"/>
        <v>18.115058783497549</v>
      </c>
      <c r="K83" s="16">
        <f t="shared" si="25"/>
        <v>0</v>
      </c>
      <c r="L83" s="16">
        <f t="shared" si="26"/>
        <v>2.8621425732810644</v>
      </c>
      <c r="M83" s="7">
        <f t="shared" si="27"/>
        <v>10.71079932231587</v>
      </c>
      <c r="N83" s="7">
        <f t="shared" si="28"/>
        <v>4.5421168879006153</v>
      </c>
      <c r="O83" s="7">
        <f t="shared" si="29"/>
        <v>92.31876869909425</v>
      </c>
      <c r="P83" s="7">
        <f t="shared" si="30"/>
        <v>0</v>
      </c>
      <c r="Q83" s="7">
        <f t="shared" si="31"/>
        <v>0</v>
      </c>
      <c r="R83" s="7">
        <f t="shared" si="32"/>
        <v>82.770265188508134</v>
      </c>
      <c r="S83" s="16">
        <f t="shared" si="33"/>
        <v>1.6963845597977711</v>
      </c>
      <c r="T83" s="16">
        <f t="shared" si="34"/>
        <v>4.5585271330788357</v>
      </c>
      <c r="U83" s="7">
        <f t="shared" si="35"/>
        <v>1.4955797680704841E-2</v>
      </c>
      <c r="V83" s="7">
        <f t="shared" si="36"/>
        <v>84.523610673176734</v>
      </c>
      <c r="W83" s="15">
        <f t="shared" si="37"/>
        <v>39403</v>
      </c>
      <c r="X83" s="35">
        <f t="shared" si="38"/>
        <v>978.2825309395455</v>
      </c>
      <c r="Y83" s="35">
        <v>5467.0833333333303</v>
      </c>
      <c r="Z83" s="35"/>
      <c r="AA83" s="17"/>
      <c r="AC83" s="15">
        <f t="shared" si="39"/>
        <v>39403</v>
      </c>
      <c r="AD83" s="7"/>
      <c r="AE83" s="24"/>
    </row>
    <row r="84" spans="2:31" x14ac:dyDescent="0.25">
      <c r="B84" s="15">
        <f t="shared" si="20"/>
        <v>39404</v>
      </c>
      <c r="C84" s="7">
        <v>15.103536370766211</v>
      </c>
      <c r="D84" s="26">
        <v>1.2919982724209509</v>
      </c>
      <c r="E84" s="7">
        <f>MIN(parameters!$D$3,D84)</f>
        <v>1.2919982724209509</v>
      </c>
      <c r="F84" s="7">
        <v>0</v>
      </c>
      <c r="G84" s="7">
        <f t="shared" si="21"/>
        <v>1.2919982724209509</v>
      </c>
      <c r="H84" s="7">
        <f t="shared" si="22"/>
        <v>13.81153809834526</v>
      </c>
      <c r="I84" s="7">
        <f t="shared" si="23"/>
        <v>75.113548165426209</v>
      </c>
      <c r="J84" s="7">
        <f t="shared" si="24"/>
        <v>13.81153809834526</v>
      </c>
      <c r="K84" s="16">
        <f t="shared" si="25"/>
        <v>0</v>
      </c>
      <c r="L84" s="16">
        <f t="shared" si="26"/>
        <v>2.2951155439437549</v>
      </c>
      <c r="M84" s="7">
        <f t="shared" si="27"/>
        <v>8.5054556003265986</v>
      </c>
      <c r="N84" s="7">
        <f t="shared" si="28"/>
        <v>3.010966954074906</v>
      </c>
      <c r="O84" s="7">
        <f t="shared" si="29"/>
        <v>95.329735653169152</v>
      </c>
      <c r="P84" s="7">
        <f t="shared" si="30"/>
        <v>0</v>
      </c>
      <c r="Q84" s="7">
        <f t="shared" si="31"/>
        <v>0</v>
      </c>
      <c r="R84" s="7">
        <f t="shared" si="32"/>
        <v>89.37200468949905</v>
      </c>
      <c r="S84" s="16">
        <f t="shared" si="33"/>
        <v>1.903716099335687</v>
      </c>
      <c r="T84" s="16">
        <f t="shared" si="34"/>
        <v>4.1988316432794424</v>
      </c>
      <c r="U84" s="7">
        <f t="shared" si="35"/>
        <v>1.3775694367714704E-2</v>
      </c>
      <c r="V84" s="7">
        <f t="shared" si="36"/>
        <v>77.854184199857158</v>
      </c>
      <c r="W84" s="15">
        <f t="shared" si="37"/>
        <v>39404</v>
      </c>
      <c r="X84" s="35">
        <f t="shared" si="38"/>
        <v>901.0900949057542</v>
      </c>
      <c r="Y84" s="35">
        <v>4698.75</v>
      </c>
      <c r="Z84" s="35"/>
      <c r="AA84" s="17"/>
      <c r="AC84" s="15">
        <f t="shared" si="39"/>
        <v>39404</v>
      </c>
      <c r="AD84" s="7"/>
      <c r="AE84" s="24"/>
    </row>
    <row r="85" spans="2:31" x14ac:dyDescent="0.25">
      <c r="B85" s="15">
        <f t="shared" si="20"/>
        <v>39405</v>
      </c>
      <c r="C85" s="7">
        <v>50.262686446793403</v>
      </c>
      <c r="D85" s="26">
        <v>0.6603851610724053</v>
      </c>
      <c r="E85" s="7">
        <f>MIN(parameters!$D$3,D85)</f>
        <v>0.6603851610724053</v>
      </c>
      <c r="F85" s="7">
        <v>0</v>
      </c>
      <c r="G85" s="7">
        <f t="shared" si="21"/>
        <v>0.6603851610724053</v>
      </c>
      <c r="H85" s="7">
        <f t="shared" si="22"/>
        <v>49.602301285720998</v>
      </c>
      <c r="I85" s="7">
        <f t="shared" si="23"/>
        <v>71.796551083999105</v>
      </c>
      <c r="J85" s="7">
        <f t="shared" si="24"/>
        <v>49.602301285720998</v>
      </c>
      <c r="K85" s="16">
        <f t="shared" si="25"/>
        <v>0</v>
      </c>
      <c r="L85" s="16">
        <f t="shared" si="26"/>
        <v>8.5114336848419416</v>
      </c>
      <c r="M85" s="7">
        <f t="shared" si="27"/>
        <v>31.337452369209391</v>
      </c>
      <c r="N85" s="7">
        <f t="shared" si="28"/>
        <v>9.7534152316696652</v>
      </c>
      <c r="O85" s="7">
        <f t="shared" si="29"/>
        <v>105.08315088483882</v>
      </c>
      <c r="P85" s="7">
        <f t="shared" si="30"/>
        <v>0</v>
      </c>
      <c r="Q85" s="7">
        <f t="shared" si="31"/>
        <v>0</v>
      </c>
      <c r="R85" s="7">
        <f t="shared" si="32"/>
        <v>118.65390095084996</v>
      </c>
      <c r="S85" s="16">
        <f t="shared" si="33"/>
        <v>2.0555561078584783</v>
      </c>
      <c r="T85" s="16">
        <f t="shared" si="34"/>
        <v>10.56698979270042</v>
      </c>
      <c r="U85" s="7">
        <f t="shared" si="35"/>
        <v>3.4668601682087991E-2</v>
      </c>
      <c r="V85" s="7">
        <f t="shared" si="36"/>
        <v>195.93173521869576</v>
      </c>
      <c r="W85" s="15">
        <f t="shared" si="37"/>
        <v>39405</v>
      </c>
      <c r="X85" s="35">
        <f t="shared" si="38"/>
        <v>2267.7284168830529</v>
      </c>
      <c r="Y85" s="35">
        <v>3620.8333333333298</v>
      </c>
      <c r="Z85" s="35"/>
      <c r="AA85" s="17"/>
      <c r="AC85" s="15">
        <f t="shared" si="39"/>
        <v>39405</v>
      </c>
      <c r="AD85" s="7"/>
      <c r="AE85" s="24"/>
    </row>
    <row r="86" spans="2:31" x14ac:dyDescent="0.25">
      <c r="B86" s="15">
        <f t="shared" si="20"/>
        <v>39406</v>
      </c>
      <c r="C86" s="7">
        <v>7.1631279980904408</v>
      </c>
      <c r="D86" s="26">
        <v>1.1339511469008419</v>
      </c>
      <c r="E86" s="7">
        <f>MIN(parameters!$D$3,D86)</f>
        <v>1.1339511469008419</v>
      </c>
      <c r="F86" s="7">
        <v>0</v>
      </c>
      <c r="G86" s="7">
        <f t="shared" si="21"/>
        <v>1.1339511469008419</v>
      </c>
      <c r="H86" s="7">
        <f t="shared" si="22"/>
        <v>6.0291768511895985</v>
      </c>
      <c r="I86" s="7">
        <f t="shared" si="23"/>
        <v>62.024856214168558</v>
      </c>
      <c r="J86" s="7">
        <f t="shared" si="24"/>
        <v>6.0291768511895985</v>
      </c>
      <c r="K86" s="16">
        <f t="shared" si="25"/>
        <v>0</v>
      </c>
      <c r="L86" s="16">
        <f t="shared" si="26"/>
        <v>1.1404168213768811</v>
      </c>
      <c r="M86" s="7">
        <f t="shared" si="27"/>
        <v>4.1098104628206311</v>
      </c>
      <c r="N86" s="7">
        <f t="shared" si="28"/>
        <v>0.77894956699208628</v>
      </c>
      <c r="O86" s="7">
        <f t="shared" si="29"/>
        <v>105.8621004518309</v>
      </c>
      <c r="P86" s="7">
        <f t="shared" si="30"/>
        <v>0</v>
      </c>
      <c r="Q86" s="7">
        <f t="shared" si="31"/>
        <v>0</v>
      </c>
      <c r="R86" s="7">
        <f t="shared" si="32"/>
        <v>120.03467169180104</v>
      </c>
      <c r="S86" s="16">
        <f t="shared" si="33"/>
        <v>2.7290397218695488</v>
      </c>
      <c r="T86" s="16">
        <f t="shared" si="34"/>
        <v>3.8694565432464296</v>
      </c>
      <c r="U86" s="7">
        <f t="shared" si="35"/>
        <v>1.2695067399102459E-2</v>
      </c>
      <c r="V86" s="7">
        <f t="shared" si="36"/>
        <v>71.746954406573934</v>
      </c>
      <c r="W86" s="15">
        <f t="shared" si="37"/>
        <v>39406</v>
      </c>
      <c r="X86" s="35">
        <f t="shared" si="38"/>
        <v>830.40456489090207</v>
      </c>
      <c r="Y86" s="35">
        <v>2945.8333333333298</v>
      </c>
      <c r="Z86" s="35"/>
      <c r="AA86" s="17"/>
      <c r="AC86" s="15">
        <f t="shared" si="39"/>
        <v>39406</v>
      </c>
      <c r="AD86" s="7"/>
      <c r="AE86" s="24"/>
    </row>
    <row r="87" spans="2:31" x14ac:dyDescent="0.25">
      <c r="B87" s="15">
        <f t="shared" si="20"/>
        <v>39407</v>
      </c>
      <c r="C87" s="7">
        <v>0</v>
      </c>
      <c r="D87" s="26">
        <v>1.454780274002482</v>
      </c>
      <c r="E87" s="7">
        <f>MIN(parameters!$D$3,D87)</f>
        <v>1.454780274002482</v>
      </c>
      <c r="F87" s="7">
        <v>0</v>
      </c>
      <c r="G87" s="7">
        <f t="shared" si="21"/>
        <v>0</v>
      </c>
      <c r="H87" s="7">
        <f t="shared" si="22"/>
        <v>0</v>
      </c>
      <c r="I87" s="7">
        <f t="shared" si="23"/>
        <v>61.304360113666412</v>
      </c>
      <c r="J87" s="7">
        <f t="shared" si="24"/>
        <v>0</v>
      </c>
      <c r="K87" s="16">
        <f t="shared" si="25"/>
        <v>0</v>
      </c>
      <c r="L87" s="16">
        <f t="shared" si="26"/>
        <v>0</v>
      </c>
      <c r="M87" s="7">
        <f t="shared" si="27"/>
        <v>0</v>
      </c>
      <c r="N87" s="7">
        <f t="shared" si="28"/>
        <v>0</v>
      </c>
      <c r="O87" s="7">
        <f t="shared" si="29"/>
        <v>104.40732017782841</v>
      </c>
      <c r="P87" s="7">
        <f t="shared" si="30"/>
        <v>1.454780274002482</v>
      </c>
      <c r="Q87" s="7">
        <f t="shared" si="31"/>
        <v>1.454780274002482</v>
      </c>
      <c r="R87" s="7">
        <f t="shared" si="32"/>
        <v>117.27387424288962</v>
      </c>
      <c r="S87" s="16">
        <f t="shared" si="33"/>
        <v>2.7607974489114238</v>
      </c>
      <c r="T87" s="16">
        <f t="shared" si="34"/>
        <v>2.7607974489114238</v>
      </c>
      <c r="U87" s="7">
        <f t="shared" si="35"/>
        <v>9.0577344124390547E-3</v>
      </c>
      <c r="V87" s="7">
        <f t="shared" si="36"/>
        <v>51.190343263720372</v>
      </c>
      <c r="W87" s="15">
        <f t="shared" si="37"/>
        <v>39407</v>
      </c>
      <c r="X87" s="35">
        <f t="shared" si="38"/>
        <v>592.48082481157837</v>
      </c>
      <c r="Y87" s="35">
        <v>2294.1666666666702</v>
      </c>
      <c r="Z87" s="35"/>
      <c r="AA87" s="17"/>
      <c r="AC87" s="15">
        <f t="shared" si="39"/>
        <v>39407</v>
      </c>
      <c r="AD87" s="7"/>
      <c r="AE87" s="24"/>
    </row>
    <row r="88" spans="2:31" x14ac:dyDescent="0.25">
      <c r="B88" s="15">
        <f t="shared" si="20"/>
        <v>39408</v>
      </c>
      <c r="C88" s="7">
        <v>0</v>
      </c>
      <c r="D88" s="26">
        <v>1.7110613378818271</v>
      </c>
      <c r="E88" s="7">
        <f>MIN(parameters!$D$3,D88)</f>
        <v>1.7110613378818271</v>
      </c>
      <c r="F88" s="7">
        <v>0</v>
      </c>
      <c r="G88" s="7">
        <f t="shared" si="21"/>
        <v>0</v>
      </c>
      <c r="H88" s="7">
        <f t="shared" si="22"/>
        <v>0</v>
      </c>
      <c r="I88" s="7">
        <f t="shared" si="23"/>
        <v>62.656828636137583</v>
      </c>
      <c r="J88" s="7">
        <f t="shared" si="24"/>
        <v>0</v>
      </c>
      <c r="K88" s="16">
        <f t="shared" si="25"/>
        <v>0</v>
      </c>
      <c r="L88" s="16">
        <f t="shared" si="26"/>
        <v>0</v>
      </c>
      <c r="M88" s="7">
        <f t="shared" si="27"/>
        <v>0</v>
      </c>
      <c r="N88" s="7">
        <f t="shared" si="28"/>
        <v>0</v>
      </c>
      <c r="O88" s="7">
        <f t="shared" si="29"/>
        <v>102.69625883994658</v>
      </c>
      <c r="P88" s="7">
        <f t="shared" si="30"/>
        <v>1.7110613378818271</v>
      </c>
      <c r="Q88" s="7">
        <f t="shared" si="31"/>
        <v>1.7110613378818271</v>
      </c>
      <c r="R88" s="7">
        <f t="shared" si="32"/>
        <v>114.57657513530316</v>
      </c>
      <c r="S88" s="16">
        <f t="shared" si="33"/>
        <v>2.6972991075864612</v>
      </c>
      <c r="T88" s="16">
        <f t="shared" si="34"/>
        <v>2.6972991075864612</v>
      </c>
      <c r="U88" s="7">
        <f t="shared" si="35"/>
        <v>8.8494065209529568E-3</v>
      </c>
      <c r="V88" s="7">
        <f t="shared" si="36"/>
        <v>50.012965368654804</v>
      </c>
      <c r="W88" s="15">
        <f t="shared" si="37"/>
        <v>39408</v>
      </c>
      <c r="X88" s="35">
        <f t="shared" si="38"/>
        <v>578.85376584091205</v>
      </c>
      <c r="Y88" s="35">
        <v>1830.8333333333301</v>
      </c>
      <c r="Z88" s="35"/>
      <c r="AA88" s="17"/>
      <c r="AC88" s="15">
        <f t="shared" si="39"/>
        <v>39408</v>
      </c>
      <c r="AD88" s="7"/>
      <c r="AE88" s="24"/>
    </row>
    <row r="89" spans="2:31" x14ac:dyDescent="0.25">
      <c r="B89" s="15">
        <f t="shared" si="20"/>
        <v>39409</v>
      </c>
      <c r="C89" s="7">
        <v>0</v>
      </c>
      <c r="D89" s="26">
        <v>3.1634522249860955</v>
      </c>
      <c r="E89" s="7">
        <f>MIN(parameters!$D$3,D89)</f>
        <v>3.1634522249860955</v>
      </c>
      <c r="F89" s="7">
        <v>0</v>
      </c>
      <c r="G89" s="7">
        <f t="shared" si="21"/>
        <v>0</v>
      </c>
      <c r="H89" s="7">
        <f t="shared" si="22"/>
        <v>0</v>
      </c>
      <c r="I89" s="7">
        <f t="shared" si="23"/>
        <v>64.285788750982789</v>
      </c>
      <c r="J89" s="7">
        <f t="shared" si="24"/>
        <v>0</v>
      </c>
      <c r="K89" s="16">
        <f t="shared" si="25"/>
        <v>0</v>
      </c>
      <c r="L89" s="16">
        <f t="shared" si="26"/>
        <v>0</v>
      </c>
      <c r="M89" s="7">
        <f t="shared" si="27"/>
        <v>0</v>
      </c>
      <c r="N89" s="7">
        <f t="shared" si="28"/>
        <v>0</v>
      </c>
      <c r="O89" s="7">
        <f t="shared" si="29"/>
        <v>99.532806614960478</v>
      </c>
      <c r="P89" s="7">
        <f t="shared" si="30"/>
        <v>3.1634522249860955</v>
      </c>
      <c r="Q89" s="7">
        <f t="shared" si="31"/>
        <v>3.1634522249860955</v>
      </c>
      <c r="R89" s="7">
        <f t="shared" si="32"/>
        <v>111.94131390719119</v>
      </c>
      <c r="S89" s="16">
        <f t="shared" si="33"/>
        <v>2.6352612281119727</v>
      </c>
      <c r="T89" s="16">
        <f t="shared" si="34"/>
        <v>2.6352612281119727</v>
      </c>
      <c r="U89" s="7">
        <f t="shared" si="35"/>
        <v>8.6458701709710394E-3</v>
      </c>
      <c r="V89" s="7">
        <f t="shared" si="36"/>
        <v>48.86266716517575</v>
      </c>
      <c r="W89" s="15">
        <f t="shared" si="37"/>
        <v>39409</v>
      </c>
      <c r="X89" s="35">
        <f t="shared" si="38"/>
        <v>565.54012922657114</v>
      </c>
      <c r="Y89" s="35">
        <v>1504.5833333333301</v>
      </c>
      <c r="Z89" s="35"/>
      <c r="AA89" s="17"/>
      <c r="AC89" s="15">
        <f t="shared" si="39"/>
        <v>39409</v>
      </c>
      <c r="AD89" s="7"/>
      <c r="AE89" s="24"/>
    </row>
    <row r="90" spans="2:31" x14ac:dyDescent="0.25">
      <c r="B90" s="15">
        <f t="shared" si="20"/>
        <v>39410</v>
      </c>
      <c r="C90" s="7">
        <v>0</v>
      </c>
      <c r="D90" s="26">
        <v>3.3153855228280977</v>
      </c>
      <c r="E90" s="7">
        <f>MIN(parameters!$D$3,D90)</f>
        <v>3.3153855228280977</v>
      </c>
      <c r="F90" s="7">
        <v>0</v>
      </c>
      <c r="G90" s="7">
        <f t="shared" si="21"/>
        <v>0</v>
      </c>
      <c r="H90" s="7">
        <f t="shared" si="22"/>
        <v>0</v>
      </c>
      <c r="I90" s="7">
        <f t="shared" si="23"/>
        <v>67.409797808487383</v>
      </c>
      <c r="J90" s="7">
        <f t="shared" si="24"/>
        <v>0</v>
      </c>
      <c r="K90" s="16">
        <f t="shared" si="25"/>
        <v>0</v>
      </c>
      <c r="L90" s="16">
        <f t="shared" si="26"/>
        <v>0</v>
      </c>
      <c r="M90" s="7">
        <f t="shared" si="27"/>
        <v>0</v>
      </c>
      <c r="N90" s="7">
        <f t="shared" si="28"/>
        <v>0</v>
      </c>
      <c r="O90" s="7">
        <f t="shared" si="29"/>
        <v>96.217421092132383</v>
      </c>
      <c r="P90" s="7">
        <f t="shared" si="30"/>
        <v>3.3153855228280977</v>
      </c>
      <c r="Q90" s="7">
        <f t="shared" si="31"/>
        <v>3.3153855228280977</v>
      </c>
      <c r="R90" s="7">
        <f t="shared" si="32"/>
        <v>109.3666636873258</v>
      </c>
      <c r="S90" s="16">
        <f t="shared" si="33"/>
        <v>2.5746502198653971</v>
      </c>
      <c r="T90" s="16">
        <f t="shared" si="34"/>
        <v>2.5746502198653971</v>
      </c>
      <c r="U90" s="7">
        <f t="shared" si="35"/>
        <v>8.4470151570387036E-3</v>
      </c>
      <c r="V90" s="7">
        <f t="shared" si="36"/>
        <v>47.738825820376697</v>
      </c>
      <c r="W90" s="15">
        <f t="shared" si="37"/>
        <v>39410</v>
      </c>
      <c r="X90" s="35">
        <f t="shared" si="38"/>
        <v>552.53270625435994</v>
      </c>
      <c r="Y90" s="35">
        <v>1276.6666666666699</v>
      </c>
      <c r="Z90" s="35"/>
      <c r="AA90" s="17"/>
      <c r="AC90" s="15">
        <f t="shared" si="39"/>
        <v>39410</v>
      </c>
      <c r="AD90" s="7"/>
      <c r="AE90" s="24"/>
    </row>
    <row r="91" spans="2:31" x14ac:dyDescent="0.25">
      <c r="B91" s="15">
        <f t="shared" si="20"/>
        <v>39411</v>
      </c>
      <c r="C91" s="7">
        <v>0</v>
      </c>
      <c r="D91" s="26">
        <v>1.4806954635795582</v>
      </c>
      <c r="E91" s="7">
        <f>MIN(parameters!$D$3,D91)</f>
        <v>1.4806954635795582</v>
      </c>
      <c r="F91" s="7">
        <v>0</v>
      </c>
      <c r="G91" s="7">
        <f t="shared" si="21"/>
        <v>0</v>
      </c>
      <c r="H91" s="7">
        <f t="shared" si="22"/>
        <v>0</v>
      </c>
      <c r="I91" s="7">
        <f t="shared" si="23"/>
        <v>70.846896280927851</v>
      </c>
      <c r="J91" s="7">
        <f t="shared" si="24"/>
        <v>0</v>
      </c>
      <c r="K91" s="16">
        <f t="shared" si="25"/>
        <v>0</v>
      </c>
      <c r="L91" s="16">
        <f t="shared" si="26"/>
        <v>0</v>
      </c>
      <c r="M91" s="7">
        <f t="shared" si="27"/>
        <v>0</v>
      </c>
      <c r="N91" s="7">
        <f t="shared" si="28"/>
        <v>0</v>
      </c>
      <c r="O91" s="7">
        <f t="shared" si="29"/>
        <v>94.736725628552819</v>
      </c>
      <c r="P91" s="7">
        <f t="shared" si="30"/>
        <v>1.4806954635795582</v>
      </c>
      <c r="Q91" s="7">
        <f t="shared" si="31"/>
        <v>1.4806954635795582</v>
      </c>
      <c r="R91" s="7">
        <f t="shared" si="32"/>
        <v>106.8512304225173</v>
      </c>
      <c r="S91" s="16">
        <f t="shared" si="33"/>
        <v>2.5154332648084932</v>
      </c>
      <c r="T91" s="16">
        <f t="shared" si="34"/>
        <v>2.5154332648084932</v>
      </c>
      <c r="U91" s="7">
        <f t="shared" si="35"/>
        <v>8.252733808426815E-3</v>
      </c>
      <c r="V91" s="7">
        <f t="shared" si="36"/>
        <v>46.640832826508039</v>
      </c>
      <c r="W91" s="15">
        <f t="shared" si="37"/>
        <v>39411</v>
      </c>
      <c r="X91" s="35">
        <f t="shared" si="38"/>
        <v>539.82445401050973</v>
      </c>
      <c r="Y91" s="35">
        <v>1103.75</v>
      </c>
      <c r="Z91" s="35"/>
      <c r="AA91" s="17"/>
      <c r="AC91" s="15">
        <f t="shared" si="39"/>
        <v>39411</v>
      </c>
      <c r="AD91" s="7"/>
      <c r="AE91" s="24"/>
    </row>
    <row r="92" spans="2:31" x14ac:dyDescent="0.25">
      <c r="B92" s="15">
        <f t="shared" si="20"/>
        <v>39412</v>
      </c>
      <c r="C92" s="7">
        <v>8.9293058562084762E-2</v>
      </c>
      <c r="D92" s="26">
        <v>2.2451964834040097</v>
      </c>
      <c r="E92" s="7">
        <f>MIN(parameters!$D$3,D92)</f>
        <v>2.2451964834040097</v>
      </c>
      <c r="F92" s="7">
        <v>0</v>
      </c>
      <c r="G92" s="7">
        <f t="shared" si="21"/>
        <v>8.9293058562084762E-2</v>
      </c>
      <c r="H92" s="7">
        <f t="shared" si="22"/>
        <v>0</v>
      </c>
      <c r="I92" s="7">
        <f t="shared" si="23"/>
        <v>72.438041046975584</v>
      </c>
      <c r="J92" s="7">
        <f t="shared" si="24"/>
        <v>0</v>
      </c>
      <c r="K92" s="16">
        <f t="shared" si="25"/>
        <v>0</v>
      </c>
      <c r="L92" s="16">
        <f t="shared" si="26"/>
        <v>0</v>
      </c>
      <c r="M92" s="7">
        <f t="shared" si="27"/>
        <v>0</v>
      </c>
      <c r="N92" s="7">
        <f t="shared" si="28"/>
        <v>0</v>
      </c>
      <c r="O92" s="7">
        <f t="shared" si="29"/>
        <v>92.580822203710895</v>
      </c>
      <c r="P92" s="7">
        <f t="shared" si="30"/>
        <v>2.1559034248419251</v>
      </c>
      <c r="Q92" s="7">
        <f t="shared" si="31"/>
        <v>2.1559034248419251</v>
      </c>
      <c r="R92" s="7">
        <f t="shared" si="32"/>
        <v>104.39365212279941</v>
      </c>
      <c r="S92" s="16">
        <f t="shared" si="33"/>
        <v>2.4575782997178979</v>
      </c>
      <c r="T92" s="16">
        <f t="shared" si="34"/>
        <v>2.4575782997178979</v>
      </c>
      <c r="U92" s="7">
        <f t="shared" si="35"/>
        <v>8.0629209308329969E-3</v>
      </c>
      <c r="V92" s="7">
        <f t="shared" si="36"/>
        <v>45.568093671498346</v>
      </c>
      <c r="W92" s="15">
        <f t="shared" si="37"/>
        <v>39412</v>
      </c>
      <c r="X92" s="35">
        <f t="shared" si="38"/>
        <v>527.40849156826789</v>
      </c>
      <c r="Y92" s="35">
        <v>1003.375</v>
      </c>
      <c r="Z92" s="35"/>
      <c r="AA92" s="17"/>
      <c r="AC92" s="15">
        <f t="shared" si="39"/>
        <v>39412</v>
      </c>
      <c r="AD92" s="7"/>
      <c r="AE92" s="24"/>
    </row>
    <row r="93" spans="2:31" x14ac:dyDescent="0.25">
      <c r="B93" s="15">
        <f t="shared" si="20"/>
        <v>39413</v>
      </c>
      <c r="C93" s="7">
        <v>18.192299134639434</v>
      </c>
      <c r="D93" s="26">
        <v>1.7979389051370798</v>
      </c>
      <c r="E93" s="7">
        <f>MIN(parameters!$D$3,D93)</f>
        <v>1.7979389051370798</v>
      </c>
      <c r="F93" s="7">
        <v>0</v>
      </c>
      <c r="G93" s="7">
        <f t="shared" si="21"/>
        <v>1.7979389051370798</v>
      </c>
      <c r="H93" s="7">
        <f t="shared" si="22"/>
        <v>16.394360229502354</v>
      </c>
      <c r="I93" s="7">
        <f t="shared" si="23"/>
        <v>74.818871175273316</v>
      </c>
      <c r="J93" s="7">
        <f t="shared" si="24"/>
        <v>16.394360229502354</v>
      </c>
      <c r="K93" s="16">
        <f t="shared" si="25"/>
        <v>0</v>
      </c>
      <c r="L93" s="16">
        <f t="shared" si="26"/>
        <v>2.732046029192063</v>
      </c>
      <c r="M93" s="7">
        <f t="shared" si="27"/>
        <v>10.118946254961294</v>
      </c>
      <c r="N93" s="7">
        <f t="shared" si="28"/>
        <v>3.5433679453489968</v>
      </c>
      <c r="O93" s="7">
        <f t="shared" si="29"/>
        <v>96.124190149059885</v>
      </c>
      <c r="P93" s="7">
        <f t="shared" si="30"/>
        <v>0</v>
      </c>
      <c r="Q93" s="7">
        <f t="shared" si="31"/>
        <v>0</v>
      </c>
      <c r="R93" s="7">
        <f t="shared" si="32"/>
        <v>112.11154437893632</v>
      </c>
      <c r="S93" s="16">
        <f t="shared" si="33"/>
        <v>2.4010539988243864</v>
      </c>
      <c r="T93" s="16">
        <f t="shared" si="34"/>
        <v>5.1331000280164494</v>
      </c>
      <c r="U93" s="7">
        <f t="shared" si="35"/>
        <v>1.6840879357009345E-2</v>
      </c>
      <c r="V93" s="7">
        <f t="shared" si="36"/>
        <v>95.177265737036365</v>
      </c>
      <c r="W93" s="15">
        <f t="shared" si="37"/>
        <v>39413</v>
      </c>
      <c r="X93" s="35">
        <f t="shared" si="38"/>
        <v>1101.5887238082912</v>
      </c>
      <c r="Y93" s="35">
        <v>1128.3333333333301</v>
      </c>
      <c r="Z93" s="35"/>
      <c r="AA93" s="17"/>
      <c r="AC93" s="15">
        <f t="shared" si="39"/>
        <v>39413</v>
      </c>
      <c r="AD93" s="7"/>
      <c r="AE93" s="24"/>
    </row>
    <row r="94" spans="2:31" x14ac:dyDescent="0.25">
      <c r="B94" s="15">
        <f t="shared" si="20"/>
        <v>39414</v>
      </c>
      <c r="C94" s="7">
        <v>4.4564709058988772</v>
      </c>
      <c r="D94" s="26">
        <v>1.2565112154417226</v>
      </c>
      <c r="E94" s="7">
        <f>MIN(parameters!$D$3,D94)</f>
        <v>1.2565112154417226</v>
      </c>
      <c r="F94" s="7">
        <v>0</v>
      </c>
      <c r="G94" s="7">
        <f t="shared" si="21"/>
        <v>1.2565112154417226</v>
      </c>
      <c r="H94" s="7">
        <f t="shared" si="22"/>
        <v>3.1999596904571543</v>
      </c>
      <c r="I94" s="7">
        <f t="shared" si="23"/>
        <v>70.946042435250973</v>
      </c>
      <c r="J94" s="7">
        <f t="shared" si="24"/>
        <v>3.1999596904571543</v>
      </c>
      <c r="K94" s="16">
        <f t="shared" si="25"/>
        <v>0</v>
      </c>
      <c r="L94" s="16">
        <f t="shared" si="26"/>
        <v>0.55366836075869452</v>
      </c>
      <c r="M94" s="7">
        <f t="shared" si="27"/>
        <v>2.0349808877259461</v>
      </c>
      <c r="N94" s="7">
        <f t="shared" si="28"/>
        <v>0.61131044197251372</v>
      </c>
      <c r="O94" s="7">
        <f t="shared" si="29"/>
        <v>96.735500591032405</v>
      </c>
      <c r="P94" s="7">
        <f t="shared" si="30"/>
        <v>0</v>
      </c>
      <c r="Q94" s="7">
        <f t="shared" si="31"/>
        <v>0</v>
      </c>
      <c r="R94" s="7">
        <f t="shared" si="32"/>
        <v>111.56795974594674</v>
      </c>
      <c r="S94" s="16">
        <f t="shared" si="33"/>
        <v>2.5785655207155354</v>
      </c>
      <c r="T94" s="16">
        <f t="shared" si="34"/>
        <v>3.1322338814742299</v>
      </c>
      <c r="U94" s="7">
        <f t="shared" si="35"/>
        <v>1.0276357878852459E-2</v>
      </c>
      <c r="V94" s="7">
        <f t="shared" si="36"/>
        <v>58.077468753871386</v>
      </c>
      <c r="W94" s="15">
        <f t="shared" si="37"/>
        <v>39414</v>
      </c>
      <c r="X94" s="35">
        <f t="shared" si="38"/>
        <v>672.19292539202991</v>
      </c>
      <c r="Y94" s="35">
        <v>990.25</v>
      </c>
      <c r="Z94" s="35"/>
      <c r="AA94" s="17"/>
      <c r="AC94" s="15">
        <f t="shared" si="39"/>
        <v>39414</v>
      </c>
      <c r="AD94" s="7"/>
      <c r="AE94" s="24"/>
    </row>
    <row r="95" spans="2:31" x14ac:dyDescent="0.25">
      <c r="B95" s="15">
        <f t="shared" si="20"/>
        <v>39415</v>
      </c>
      <c r="C95" s="7">
        <v>14.982307464541936</v>
      </c>
      <c r="D95" s="26">
        <v>0.85382792846557787</v>
      </c>
      <c r="E95" s="7">
        <f>MIN(parameters!$D$3,D95)</f>
        <v>0.85382792846557787</v>
      </c>
      <c r="F95" s="7">
        <v>0</v>
      </c>
      <c r="G95" s="7">
        <f t="shared" si="21"/>
        <v>0.85382792846557787</v>
      </c>
      <c r="H95" s="7">
        <f t="shared" si="22"/>
        <v>14.128479536076359</v>
      </c>
      <c r="I95" s="7">
        <f t="shared" si="23"/>
        <v>70.298465155034151</v>
      </c>
      <c r="J95" s="7">
        <f t="shared" si="24"/>
        <v>14.128479536076359</v>
      </c>
      <c r="K95" s="16">
        <f t="shared" si="25"/>
        <v>0</v>
      </c>
      <c r="L95" s="16">
        <f t="shared" si="26"/>
        <v>2.460105972922507</v>
      </c>
      <c r="M95" s="7">
        <f t="shared" si="27"/>
        <v>9.0299676617188513</v>
      </c>
      <c r="N95" s="7">
        <f t="shared" si="28"/>
        <v>2.6384059014350005</v>
      </c>
      <c r="O95" s="7">
        <f t="shared" si="29"/>
        <v>99.373906492467412</v>
      </c>
      <c r="P95" s="7">
        <f t="shared" si="30"/>
        <v>0</v>
      </c>
      <c r="Q95" s="7">
        <f t="shared" si="31"/>
        <v>0</v>
      </c>
      <c r="R95" s="7">
        <f t="shared" si="32"/>
        <v>118.03186433350882</v>
      </c>
      <c r="S95" s="16">
        <f t="shared" si="33"/>
        <v>2.5660630741567747</v>
      </c>
      <c r="T95" s="16">
        <f t="shared" si="34"/>
        <v>5.0261690470792821</v>
      </c>
      <c r="U95" s="7">
        <f t="shared" si="35"/>
        <v>1.6490055928737802E-2</v>
      </c>
      <c r="V95" s="7">
        <f t="shared" si="36"/>
        <v>93.194565549502428</v>
      </c>
      <c r="W95" s="15">
        <f t="shared" si="37"/>
        <v>39415</v>
      </c>
      <c r="X95" s="35">
        <f t="shared" si="38"/>
        <v>1078.6408049710931</v>
      </c>
      <c r="Y95" s="35">
        <v>1341.25</v>
      </c>
      <c r="Z95" s="35"/>
      <c r="AA95" s="17"/>
      <c r="AC95" s="15">
        <f t="shared" si="39"/>
        <v>39415</v>
      </c>
      <c r="AD95" s="7"/>
      <c r="AE95" s="24"/>
    </row>
    <row r="96" spans="2:31" x14ac:dyDescent="0.25">
      <c r="B96" s="15">
        <f t="shared" si="20"/>
        <v>39416</v>
      </c>
      <c r="C96" s="7">
        <v>1.8641083157746066</v>
      </c>
      <c r="D96" s="26">
        <v>1.3645084612173237</v>
      </c>
      <c r="E96" s="7">
        <f>MIN(parameters!$D$3,D96)</f>
        <v>1.3645084612173237</v>
      </c>
      <c r="F96" s="7">
        <v>0</v>
      </c>
      <c r="G96" s="7">
        <f t="shared" si="21"/>
        <v>1.3645084612173237</v>
      </c>
      <c r="H96" s="7">
        <f t="shared" si="22"/>
        <v>0.49959985455728284</v>
      </c>
      <c r="I96" s="7">
        <f t="shared" si="23"/>
        <v>67.570660817905363</v>
      </c>
      <c r="J96" s="7">
        <f t="shared" si="24"/>
        <v>0.49959985455728284</v>
      </c>
      <c r="K96" s="16">
        <f t="shared" si="25"/>
        <v>0</v>
      </c>
      <c r="L96" s="16">
        <f t="shared" si="26"/>
        <v>8.9364940614766339E-2</v>
      </c>
      <c r="M96" s="7">
        <f t="shared" si="27"/>
        <v>0.32613316782455243</v>
      </c>
      <c r="N96" s="7">
        <f t="shared" si="28"/>
        <v>8.4101746117964074E-2</v>
      </c>
      <c r="O96" s="7">
        <f t="shared" si="29"/>
        <v>99.458008238585379</v>
      </c>
      <c r="P96" s="7">
        <f t="shared" si="30"/>
        <v>0</v>
      </c>
      <c r="Q96" s="7">
        <f t="shared" si="31"/>
        <v>0</v>
      </c>
      <c r="R96" s="7">
        <f t="shared" si="32"/>
        <v>115.64326462166267</v>
      </c>
      <c r="S96" s="16">
        <f t="shared" si="33"/>
        <v>2.7147328796707026</v>
      </c>
      <c r="T96" s="16">
        <f t="shared" si="34"/>
        <v>2.8040978202854689</v>
      </c>
      <c r="U96" s="7">
        <f t="shared" si="35"/>
        <v>9.1997959983119056E-3</v>
      </c>
      <c r="V96" s="7">
        <f t="shared" si="36"/>
        <v>51.99321305590955</v>
      </c>
      <c r="W96" s="15">
        <f t="shared" si="37"/>
        <v>39416</v>
      </c>
      <c r="X96" s="35">
        <f t="shared" si="38"/>
        <v>601.77329925821243</v>
      </c>
      <c r="Y96" s="35">
        <v>1352.9166666666699</v>
      </c>
      <c r="Z96" s="35"/>
      <c r="AA96" s="17"/>
      <c r="AC96" s="15">
        <f t="shared" si="39"/>
        <v>39416</v>
      </c>
      <c r="AD96" s="7"/>
      <c r="AE96" s="24"/>
    </row>
    <row r="97" spans="2:31" x14ac:dyDescent="0.25">
      <c r="B97" s="15">
        <f t="shared" si="20"/>
        <v>39417</v>
      </c>
      <c r="C97" s="7">
        <v>4.9661029072448244</v>
      </c>
      <c r="D97" s="26">
        <v>0.72815685914431727</v>
      </c>
      <c r="E97" s="7">
        <f>MIN(parameters!$D$3,D97)</f>
        <v>0.72815685914431727</v>
      </c>
      <c r="F97" s="7">
        <v>0</v>
      </c>
      <c r="G97" s="7">
        <f t="shared" si="21"/>
        <v>0.72815685914431727</v>
      </c>
      <c r="H97" s="7">
        <f t="shared" si="22"/>
        <v>4.2379460481005076</v>
      </c>
      <c r="I97" s="7">
        <f t="shared" si="23"/>
        <v>67.485472404493507</v>
      </c>
      <c r="J97" s="7">
        <f t="shared" si="24"/>
        <v>4.2379460481005076</v>
      </c>
      <c r="K97" s="16">
        <f t="shared" si="25"/>
        <v>0</v>
      </c>
      <c r="L97" s="16">
        <f t="shared" si="26"/>
        <v>0.75869581133998909</v>
      </c>
      <c r="M97" s="7">
        <f t="shared" si="27"/>
        <v>2.7683143896946225</v>
      </c>
      <c r="N97" s="7">
        <f t="shared" si="28"/>
        <v>0.71093584706589597</v>
      </c>
      <c r="O97" s="7">
        <f t="shared" si="29"/>
        <v>100.16894408565128</v>
      </c>
      <c r="P97" s="7">
        <f t="shared" si="30"/>
        <v>0</v>
      </c>
      <c r="Q97" s="7">
        <f t="shared" si="31"/>
        <v>0</v>
      </c>
      <c r="R97" s="7">
        <f t="shared" si="32"/>
        <v>115.75178392505904</v>
      </c>
      <c r="S97" s="16">
        <f t="shared" si="33"/>
        <v>2.6597950862982414</v>
      </c>
      <c r="T97" s="16">
        <f t="shared" si="34"/>
        <v>3.4184908976382307</v>
      </c>
      <c r="U97" s="7">
        <f t="shared" si="35"/>
        <v>1.121552131771073E-2</v>
      </c>
      <c r="V97" s="7">
        <f t="shared" si="36"/>
        <v>63.385208705913662</v>
      </c>
      <c r="W97" s="15">
        <f t="shared" si="37"/>
        <v>39417</v>
      </c>
      <c r="X97" s="35">
        <f t="shared" si="38"/>
        <v>733.62510076288959</v>
      </c>
      <c r="Y97" s="35">
        <v>1307.9166666666699</v>
      </c>
      <c r="Z97" s="35"/>
      <c r="AA97" s="17"/>
      <c r="AC97" s="15">
        <f t="shared" si="39"/>
        <v>39417</v>
      </c>
      <c r="AD97" s="7"/>
      <c r="AE97" s="24"/>
    </row>
    <row r="98" spans="2:31" x14ac:dyDescent="0.25">
      <c r="B98" s="15">
        <f t="shared" si="20"/>
        <v>39418</v>
      </c>
      <c r="C98" s="7">
        <v>31.937216492412716</v>
      </c>
      <c r="D98" s="26">
        <v>1.3810528121019485</v>
      </c>
      <c r="E98" s="7">
        <f>MIN(parameters!$D$3,D98)</f>
        <v>1.3810528121019485</v>
      </c>
      <c r="F98" s="7">
        <v>0</v>
      </c>
      <c r="G98" s="7">
        <f t="shared" si="21"/>
        <v>1.3810528121019485</v>
      </c>
      <c r="H98" s="7">
        <f t="shared" si="22"/>
        <v>30.556163680310767</v>
      </c>
      <c r="I98" s="7">
        <f t="shared" si="23"/>
        <v>66.769628459479193</v>
      </c>
      <c r="J98" s="7">
        <f t="shared" si="24"/>
        <v>30.556163680310767</v>
      </c>
      <c r="K98" s="16">
        <f t="shared" si="25"/>
        <v>0</v>
      </c>
      <c r="L98" s="16">
        <f t="shared" si="26"/>
        <v>5.5094015720971035</v>
      </c>
      <c r="M98" s="7">
        <f t="shared" si="27"/>
        <v>20.071261705154111</v>
      </c>
      <c r="N98" s="7">
        <f t="shared" si="28"/>
        <v>4.9755004030595531</v>
      </c>
      <c r="O98" s="7">
        <f t="shared" si="29"/>
        <v>105.14444448871083</v>
      </c>
      <c r="P98" s="7">
        <f t="shared" si="30"/>
        <v>0</v>
      </c>
      <c r="Q98" s="7">
        <f t="shared" si="31"/>
        <v>0</v>
      </c>
      <c r="R98" s="7">
        <f t="shared" si="32"/>
        <v>133.16075459993681</v>
      </c>
      <c r="S98" s="16">
        <f t="shared" si="33"/>
        <v>2.6622910302763581</v>
      </c>
      <c r="T98" s="16">
        <f t="shared" si="34"/>
        <v>8.1716926023734615</v>
      </c>
      <c r="U98" s="7">
        <f t="shared" si="35"/>
        <v>2.6810015099650461E-2</v>
      </c>
      <c r="V98" s="7">
        <f t="shared" si="36"/>
        <v>151.51844968780352</v>
      </c>
      <c r="W98" s="15">
        <f t="shared" si="37"/>
        <v>39418</v>
      </c>
      <c r="X98" s="35">
        <f t="shared" si="38"/>
        <v>1753.685760275504</v>
      </c>
      <c r="Y98" s="35">
        <v>3350.8333333333298</v>
      </c>
      <c r="Z98" s="35"/>
      <c r="AA98" s="17"/>
      <c r="AC98" s="15">
        <f t="shared" si="39"/>
        <v>39418</v>
      </c>
      <c r="AD98" s="7"/>
      <c r="AE98" s="24"/>
    </row>
    <row r="99" spans="2:31" x14ac:dyDescent="0.25">
      <c r="B99" s="15">
        <f t="shared" si="20"/>
        <v>39419</v>
      </c>
      <c r="C99" s="7">
        <v>90.426203987865762</v>
      </c>
      <c r="D99" s="26">
        <v>2.1713525464236327</v>
      </c>
      <c r="E99" s="7">
        <f>MIN(parameters!$D$3,D99)</f>
        <v>2.1713525464236327</v>
      </c>
      <c r="F99" s="7">
        <v>0</v>
      </c>
      <c r="G99" s="7">
        <f t="shared" si="21"/>
        <v>2.1713525464236327</v>
      </c>
      <c r="H99" s="7">
        <f t="shared" si="22"/>
        <v>88.254851441442128</v>
      </c>
      <c r="I99" s="7">
        <f t="shared" si="23"/>
        <v>61.967856516555237</v>
      </c>
      <c r="J99" s="7">
        <f t="shared" si="24"/>
        <v>61.967856516555237</v>
      </c>
      <c r="K99" s="16">
        <f t="shared" si="25"/>
        <v>26.286994924886891</v>
      </c>
      <c r="L99" s="16">
        <f t="shared" si="26"/>
        <v>11.728036529260812</v>
      </c>
      <c r="M99" s="7">
        <f t="shared" si="27"/>
        <v>42.259503710215235</v>
      </c>
      <c r="N99" s="7">
        <f t="shared" si="28"/>
        <v>7.98031627707919</v>
      </c>
      <c r="O99" s="7">
        <f t="shared" si="29"/>
        <v>113.12476076579003</v>
      </c>
      <c r="P99" s="7">
        <f t="shared" si="30"/>
        <v>0</v>
      </c>
      <c r="Q99" s="7">
        <f t="shared" si="31"/>
        <v>0</v>
      </c>
      <c r="R99" s="7">
        <f t="shared" si="32"/>
        <v>172.35756095435349</v>
      </c>
      <c r="S99" s="16">
        <f t="shared" si="33"/>
        <v>3.0626973557985466</v>
      </c>
      <c r="T99" s="16">
        <f t="shared" si="34"/>
        <v>41.077728809946251</v>
      </c>
      <c r="U99" s="7">
        <f t="shared" si="35"/>
        <v>0.13476945147620159</v>
      </c>
      <c r="V99" s="7">
        <f t="shared" si="36"/>
        <v>761.65784603440818</v>
      </c>
      <c r="W99" s="15">
        <f t="shared" si="37"/>
        <v>39419</v>
      </c>
      <c r="X99" s="35">
        <f t="shared" si="38"/>
        <v>8815.4843291019461</v>
      </c>
      <c r="Y99" s="35">
        <v>21425</v>
      </c>
      <c r="Z99" s="35"/>
      <c r="AA99" s="17"/>
      <c r="AC99" s="15">
        <f t="shared" si="39"/>
        <v>39419</v>
      </c>
      <c r="AD99" s="7"/>
      <c r="AE99" s="24"/>
    </row>
    <row r="100" spans="2:31" x14ac:dyDescent="0.25">
      <c r="B100" s="15">
        <f t="shared" si="20"/>
        <v>39420</v>
      </c>
      <c r="C100" s="7">
        <v>74.571083122267041</v>
      </c>
      <c r="D100" s="26">
        <v>0.71119147439193164</v>
      </c>
      <c r="E100" s="7">
        <f>MIN(parameters!$D$3,D100)</f>
        <v>0.71119147439193164</v>
      </c>
      <c r="F100" s="7">
        <v>0</v>
      </c>
      <c r="G100" s="7">
        <f t="shared" si="21"/>
        <v>0.71119147439193164</v>
      </c>
      <c r="H100" s="7">
        <f t="shared" si="22"/>
        <v>73.859891647875102</v>
      </c>
      <c r="I100" s="7">
        <f t="shared" si="23"/>
        <v>54.976788185982471</v>
      </c>
      <c r="J100" s="7">
        <f t="shared" si="24"/>
        <v>54.976788185982471</v>
      </c>
      <c r="K100" s="16">
        <f t="shared" si="25"/>
        <v>18.883103461892631</v>
      </c>
      <c r="L100" s="16">
        <f t="shared" si="26"/>
        <v>11.194624820179401</v>
      </c>
      <c r="M100" s="7">
        <f t="shared" si="27"/>
        <v>39.62277405252167</v>
      </c>
      <c r="N100" s="7">
        <f t="shared" si="28"/>
        <v>4.1593893132813999</v>
      </c>
      <c r="O100" s="7">
        <f t="shared" si="29"/>
        <v>117.28415007907142</v>
      </c>
      <c r="P100" s="7">
        <f t="shared" si="30"/>
        <v>0</v>
      </c>
      <c r="Q100" s="7">
        <f t="shared" si="31"/>
        <v>0</v>
      </c>
      <c r="R100" s="7">
        <f t="shared" si="32"/>
        <v>208.01611110492502</v>
      </c>
      <c r="S100" s="16">
        <f t="shared" si="33"/>
        <v>3.9642239019501302</v>
      </c>
      <c r="T100" s="16">
        <f t="shared" si="34"/>
        <v>34.041952184022165</v>
      </c>
      <c r="U100" s="7">
        <f t="shared" si="35"/>
        <v>0.11168619482946904</v>
      </c>
      <c r="V100" s="7">
        <f t="shared" si="36"/>
        <v>631.20140101345021</v>
      </c>
      <c r="W100" s="15">
        <f t="shared" si="37"/>
        <v>39420</v>
      </c>
      <c r="X100" s="35">
        <f t="shared" si="38"/>
        <v>7305.5717709890077</v>
      </c>
      <c r="Y100" s="35">
        <v>11660.416666666701</v>
      </c>
      <c r="Z100" s="35"/>
      <c r="AA100" s="17"/>
      <c r="AC100" s="15">
        <f t="shared" si="39"/>
        <v>39420</v>
      </c>
      <c r="AD100" s="7"/>
      <c r="AE100" s="24"/>
    </row>
    <row r="101" spans="2:31" x14ac:dyDescent="0.25">
      <c r="B101" s="15">
        <f t="shared" si="20"/>
        <v>39421</v>
      </c>
      <c r="C101" s="7">
        <v>5.3546406809847999</v>
      </c>
      <c r="D101" s="26">
        <v>0.63497662228286122</v>
      </c>
      <c r="E101" s="7">
        <f>MIN(parameters!$D$3,D101)</f>
        <v>0.63497662228286122</v>
      </c>
      <c r="F101" s="7">
        <v>0</v>
      </c>
      <c r="G101" s="7">
        <f t="shared" si="21"/>
        <v>0.63497662228286122</v>
      </c>
      <c r="H101" s="7">
        <f t="shared" si="22"/>
        <v>4.7196640587019392</v>
      </c>
      <c r="I101" s="7">
        <f t="shared" si="23"/>
        <v>51.651550964552499</v>
      </c>
      <c r="J101" s="7">
        <f t="shared" si="24"/>
        <v>4.7196640587019392</v>
      </c>
      <c r="K101" s="16">
        <f t="shared" si="25"/>
        <v>0</v>
      </c>
      <c r="L101" s="16">
        <f t="shared" si="26"/>
        <v>0.99637521801047568</v>
      </c>
      <c r="M101" s="7">
        <f t="shared" si="27"/>
        <v>3.4934621374351158</v>
      </c>
      <c r="N101" s="7">
        <f t="shared" si="28"/>
        <v>0.22982670325634769</v>
      </c>
      <c r="O101" s="7">
        <f t="shared" si="29"/>
        <v>117.51397678232777</v>
      </c>
      <c r="P101" s="7">
        <f t="shared" si="30"/>
        <v>0</v>
      </c>
      <c r="Q101" s="7">
        <f t="shared" si="31"/>
        <v>0</v>
      </c>
      <c r="R101" s="7">
        <f t="shared" si="32"/>
        <v>206.72520268694683</v>
      </c>
      <c r="S101" s="16">
        <f t="shared" si="33"/>
        <v>4.7843705554132754</v>
      </c>
      <c r="T101" s="16">
        <f t="shared" si="34"/>
        <v>5.7807457734237513</v>
      </c>
      <c r="U101" s="7">
        <f t="shared" si="35"/>
        <v>1.8965701356377138E-2</v>
      </c>
      <c r="V101" s="7">
        <f t="shared" si="36"/>
        <v>107.18582798551284</v>
      </c>
      <c r="W101" s="15">
        <f t="shared" si="37"/>
        <v>39421</v>
      </c>
      <c r="X101" s="35">
        <f t="shared" si="38"/>
        <v>1240.5767127952874</v>
      </c>
      <c r="Y101" s="35">
        <v>5718.75</v>
      </c>
      <c r="Z101" s="35"/>
      <c r="AA101" s="17"/>
      <c r="AC101" s="15">
        <f t="shared" si="39"/>
        <v>39421</v>
      </c>
      <c r="AD101" s="7"/>
      <c r="AE101" s="24"/>
    </row>
    <row r="102" spans="2:31" x14ac:dyDescent="0.25">
      <c r="B102" s="15">
        <f t="shared" si="20"/>
        <v>39422</v>
      </c>
      <c r="C102" s="7">
        <v>6.6176297665046784</v>
      </c>
      <c r="D102" s="26">
        <v>0.93546888445735377</v>
      </c>
      <c r="E102" s="7">
        <f>MIN(parameters!$D$3,D102)</f>
        <v>0.93546888445735377</v>
      </c>
      <c r="F102" s="7">
        <v>0</v>
      </c>
      <c r="G102" s="7">
        <f t="shared" si="21"/>
        <v>0.93546888445735377</v>
      </c>
      <c r="H102" s="7">
        <f t="shared" si="22"/>
        <v>5.6821608820473246</v>
      </c>
      <c r="I102" s="7">
        <f t="shared" si="23"/>
        <v>51.473793955261385</v>
      </c>
      <c r="J102" s="7">
        <f t="shared" si="24"/>
        <v>5.6821608820473246</v>
      </c>
      <c r="K102" s="16">
        <f t="shared" si="25"/>
        <v>0</v>
      </c>
      <c r="L102" s="16">
        <f t="shared" si="26"/>
        <v>1.2019199795394486</v>
      </c>
      <c r="M102" s="7">
        <f t="shared" si="27"/>
        <v>4.2119274031723659</v>
      </c>
      <c r="N102" s="7">
        <f t="shared" si="28"/>
        <v>0.26831349933551008</v>
      </c>
      <c r="O102" s="7">
        <f t="shared" si="29"/>
        <v>117.78229028166328</v>
      </c>
      <c r="P102" s="7">
        <f t="shared" si="30"/>
        <v>0</v>
      </c>
      <c r="Q102" s="7">
        <f t="shared" si="31"/>
        <v>0</v>
      </c>
      <c r="R102" s="7">
        <f t="shared" si="32"/>
        <v>206.18245042831941</v>
      </c>
      <c r="S102" s="16">
        <f t="shared" si="33"/>
        <v>4.7546796617997771</v>
      </c>
      <c r="T102" s="16">
        <f t="shared" si="34"/>
        <v>5.9565996413392259</v>
      </c>
      <c r="U102" s="7">
        <f t="shared" si="35"/>
        <v>1.9542649741926592E-2</v>
      </c>
      <c r="V102" s="7">
        <f t="shared" si="36"/>
        <v>110.44648728031027</v>
      </c>
      <c r="W102" s="15">
        <f t="shared" si="37"/>
        <v>39422</v>
      </c>
      <c r="X102" s="35">
        <f t="shared" si="38"/>
        <v>1278.315825003591</v>
      </c>
      <c r="Y102" s="35">
        <v>3947.5</v>
      </c>
      <c r="Z102" s="35"/>
      <c r="AA102" s="17"/>
      <c r="AC102" s="15">
        <f t="shared" si="39"/>
        <v>39422</v>
      </c>
      <c r="AD102" s="7"/>
      <c r="AE102" s="24"/>
    </row>
    <row r="103" spans="2:31" x14ac:dyDescent="0.25">
      <c r="B103" s="15">
        <f t="shared" si="20"/>
        <v>39423</v>
      </c>
      <c r="C103" s="7">
        <v>4.1824076217083448</v>
      </c>
      <c r="D103" s="26">
        <v>1.0564600377788689</v>
      </c>
      <c r="E103" s="7">
        <f>MIN(parameters!$D$3,D103)</f>
        <v>1.0564600377788689</v>
      </c>
      <c r="F103" s="7">
        <v>0</v>
      </c>
      <c r="G103" s="7">
        <f t="shared" si="21"/>
        <v>1.0564600377788689</v>
      </c>
      <c r="H103" s="7">
        <f t="shared" si="22"/>
        <v>3.1259475839294759</v>
      </c>
      <c r="I103" s="7">
        <f t="shared" si="23"/>
        <v>51.267043582011681</v>
      </c>
      <c r="J103" s="7">
        <f t="shared" si="24"/>
        <v>3.1259475839294759</v>
      </c>
      <c r="K103" s="16">
        <f t="shared" si="25"/>
        <v>0</v>
      </c>
      <c r="L103" s="16">
        <f t="shared" si="26"/>
        <v>0.66272627832416187</v>
      </c>
      <c r="M103" s="7">
        <f t="shared" si="27"/>
        <v>2.3209907747582621</v>
      </c>
      <c r="N103" s="7">
        <f t="shared" si="28"/>
        <v>0.14223053084705195</v>
      </c>
      <c r="O103" s="7">
        <f t="shared" si="29"/>
        <v>117.92452081251034</v>
      </c>
      <c r="P103" s="7">
        <f t="shared" si="30"/>
        <v>0</v>
      </c>
      <c r="Q103" s="7">
        <f t="shared" si="31"/>
        <v>0</v>
      </c>
      <c r="R103" s="7">
        <f t="shared" si="32"/>
        <v>203.76124484322634</v>
      </c>
      <c r="S103" s="16">
        <f t="shared" si="33"/>
        <v>4.7421963598513468</v>
      </c>
      <c r="T103" s="16">
        <f t="shared" si="34"/>
        <v>5.4049226381755089</v>
      </c>
      <c r="U103" s="7">
        <f t="shared" si="35"/>
        <v>1.7732685820785788E-2</v>
      </c>
      <c r="V103" s="7">
        <f t="shared" si="36"/>
        <v>100.21736483100258</v>
      </c>
      <c r="W103" s="15">
        <f t="shared" si="37"/>
        <v>39423</v>
      </c>
      <c r="X103" s="35">
        <f t="shared" si="38"/>
        <v>1159.9232040625297</v>
      </c>
      <c r="Y103" s="35">
        <v>2923.75</v>
      </c>
      <c r="Z103" s="35"/>
      <c r="AA103" s="17"/>
      <c r="AC103" s="15">
        <f t="shared" si="39"/>
        <v>39423</v>
      </c>
      <c r="AD103" s="7"/>
      <c r="AE103" s="24"/>
    </row>
    <row r="104" spans="2:31" x14ac:dyDescent="0.25">
      <c r="B104" s="15">
        <f t="shared" si="20"/>
        <v>39424</v>
      </c>
      <c r="C104" s="7">
        <v>1.8517811488822429</v>
      </c>
      <c r="D104" s="26">
        <v>0.78755404465941647</v>
      </c>
      <c r="E104" s="7">
        <f>MIN(parameters!$D$3,D104)</f>
        <v>0.78755404465941647</v>
      </c>
      <c r="F104" s="7">
        <v>0</v>
      </c>
      <c r="G104" s="7">
        <f t="shared" si="21"/>
        <v>0.78755404465941647</v>
      </c>
      <c r="H104" s="7">
        <f t="shared" si="22"/>
        <v>1.0642271042228264</v>
      </c>
      <c r="I104" s="7">
        <f t="shared" si="23"/>
        <v>51.157784091364917</v>
      </c>
      <c r="J104" s="7">
        <f t="shared" si="24"/>
        <v>1.0642271042228264</v>
      </c>
      <c r="K104" s="16">
        <f t="shared" si="25"/>
        <v>0</v>
      </c>
      <c r="L104" s="16">
        <f t="shared" si="26"/>
        <v>0.22589724834209213</v>
      </c>
      <c r="M104" s="7">
        <f t="shared" si="27"/>
        <v>0.79087717230045163</v>
      </c>
      <c r="N104" s="7">
        <f t="shared" si="28"/>
        <v>4.7452683580282651E-2</v>
      </c>
      <c r="O104" s="7">
        <f t="shared" si="29"/>
        <v>117.97197349609063</v>
      </c>
      <c r="P104" s="7">
        <f t="shared" si="30"/>
        <v>0</v>
      </c>
      <c r="Q104" s="7">
        <f t="shared" si="31"/>
        <v>0</v>
      </c>
      <c r="R104" s="7">
        <f t="shared" si="32"/>
        <v>199.86561338413256</v>
      </c>
      <c r="S104" s="16">
        <f t="shared" si="33"/>
        <v>4.6865086313942053</v>
      </c>
      <c r="T104" s="16">
        <f t="shared" si="34"/>
        <v>4.9124058797362977</v>
      </c>
      <c r="U104" s="7">
        <f t="shared" si="35"/>
        <v>1.6116817190735884E-2</v>
      </c>
      <c r="V104" s="7">
        <f t="shared" si="36"/>
        <v>91.085183860037432</v>
      </c>
      <c r="W104" s="15">
        <f t="shared" si="37"/>
        <v>39424</v>
      </c>
      <c r="X104" s="35">
        <f t="shared" si="38"/>
        <v>1054.2266650467295</v>
      </c>
      <c r="Y104" s="35">
        <v>2330.8333333333298</v>
      </c>
      <c r="Z104" s="35"/>
      <c r="AA104" s="17"/>
      <c r="AC104" s="15">
        <f t="shared" si="39"/>
        <v>39424</v>
      </c>
      <c r="AD104" s="7"/>
      <c r="AE104" s="24"/>
    </row>
    <row r="105" spans="2:31" x14ac:dyDescent="0.25">
      <c r="B105" s="15">
        <f t="shared" si="20"/>
        <v>39425</v>
      </c>
      <c r="C105" s="7">
        <v>0.82447580111377206</v>
      </c>
      <c r="D105" s="26">
        <v>1.0031406775330038</v>
      </c>
      <c r="E105" s="7">
        <f>MIN(parameters!$D$3,D105)</f>
        <v>1.0031406775330038</v>
      </c>
      <c r="F105" s="7">
        <v>0</v>
      </c>
      <c r="G105" s="7">
        <f t="shared" si="21"/>
        <v>0.82447580111377206</v>
      </c>
      <c r="H105" s="7">
        <f t="shared" si="22"/>
        <v>0</v>
      </c>
      <c r="I105" s="7">
        <f t="shared" si="23"/>
        <v>51.121383435600436</v>
      </c>
      <c r="J105" s="7">
        <f t="shared" si="24"/>
        <v>0</v>
      </c>
      <c r="K105" s="16">
        <f t="shared" si="25"/>
        <v>0</v>
      </c>
      <c r="L105" s="16">
        <f t="shared" si="26"/>
        <v>0</v>
      </c>
      <c r="M105" s="7">
        <f t="shared" si="27"/>
        <v>0</v>
      </c>
      <c r="N105" s="7">
        <f t="shared" si="28"/>
        <v>0</v>
      </c>
      <c r="O105" s="7">
        <f t="shared" si="29"/>
        <v>117.79330861967139</v>
      </c>
      <c r="P105" s="7">
        <f t="shared" si="30"/>
        <v>0.17866487641923179</v>
      </c>
      <c r="Q105" s="7">
        <f t="shared" si="31"/>
        <v>0.17866487641923179</v>
      </c>
      <c r="R105" s="7">
        <f t="shared" si="32"/>
        <v>195.26870427629751</v>
      </c>
      <c r="S105" s="16">
        <f t="shared" si="33"/>
        <v>4.5969091078350486</v>
      </c>
      <c r="T105" s="16">
        <f t="shared" si="34"/>
        <v>4.5969091078350486</v>
      </c>
      <c r="U105" s="7">
        <f t="shared" si="35"/>
        <v>1.5081722794734411E-2</v>
      </c>
      <c r="V105" s="7">
        <f t="shared" si="36"/>
        <v>85.235284202027856</v>
      </c>
      <c r="W105" s="15">
        <f t="shared" si="37"/>
        <v>39425</v>
      </c>
      <c r="X105" s="35">
        <f t="shared" si="38"/>
        <v>986.51949307902612</v>
      </c>
      <c r="Y105" s="35">
        <v>1932.9166666666699</v>
      </c>
      <c r="Z105" s="35"/>
      <c r="AA105" s="17"/>
      <c r="AC105" s="15">
        <f t="shared" si="39"/>
        <v>39425</v>
      </c>
      <c r="AD105" s="7"/>
      <c r="AE105" s="24"/>
    </row>
    <row r="106" spans="2:31" x14ac:dyDescent="0.25">
      <c r="B106" s="15">
        <f t="shared" si="20"/>
        <v>39426</v>
      </c>
      <c r="C106" s="7">
        <v>0.29081962588630511</v>
      </c>
      <c r="D106" s="26">
        <v>0.43798327854892016</v>
      </c>
      <c r="E106" s="7">
        <f>MIN(parameters!$D$3,D106)</f>
        <v>0.43798327854892016</v>
      </c>
      <c r="F106" s="7">
        <v>0</v>
      </c>
      <c r="G106" s="7">
        <f t="shared" si="21"/>
        <v>0.29081962588630511</v>
      </c>
      <c r="H106" s="7">
        <f t="shared" si="22"/>
        <v>0</v>
      </c>
      <c r="I106" s="7">
        <f t="shared" si="23"/>
        <v>51.258571117951561</v>
      </c>
      <c r="J106" s="7">
        <f t="shared" si="24"/>
        <v>0</v>
      </c>
      <c r="K106" s="16">
        <f t="shared" si="25"/>
        <v>0</v>
      </c>
      <c r="L106" s="16">
        <f t="shared" si="26"/>
        <v>0</v>
      </c>
      <c r="M106" s="7">
        <f t="shared" si="27"/>
        <v>0</v>
      </c>
      <c r="N106" s="7">
        <f t="shared" si="28"/>
        <v>0</v>
      </c>
      <c r="O106" s="7">
        <f t="shared" si="29"/>
        <v>117.64614496700878</v>
      </c>
      <c r="P106" s="7">
        <f t="shared" si="30"/>
        <v>0.14716365266261505</v>
      </c>
      <c r="Q106" s="7">
        <f t="shared" si="31"/>
        <v>0.14716365266261505</v>
      </c>
      <c r="R106" s="7">
        <f t="shared" si="32"/>
        <v>190.77752407794267</v>
      </c>
      <c r="S106" s="16">
        <f t="shared" si="33"/>
        <v>4.4911801983548427</v>
      </c>
      <c r="T106" s="16">
        <f t="shared" si="34"/>
        <v>4.4911801983548427</v>
      </c>
      <c r="U106" s="7">
        <f t="shared" si="35"/>
        <v>1.473484317045552E-2</v>
      </c>
      <c r="V106" s="7">
        <f t="shared" si="36"/>
        <v>83.274872665381224</v>
      </c>
      <c r="W106" s="15">
        <f t="shared" si="37"/>
        <v>39426</v>
      </c>
      <c r="X106" s="35">
        <f t="shared" si="38"/>
        <v>963.8295447382086</v>
      </c>
      <c r="Y106" s="35">
        <v>1663.75</v>
      </c>
      <c r="Z106" s="35"/>
      <c r="AA106" s="17"/>
      <c r="AC106" s="15">
        <f t="shared" si="39"/>
        <v>39426</v>
      </c>
      <c r="AD106" s="7"/>
      <c r="AE106" s="24"/>
    </row>
    <row r="107" spans="2:31" x14ac:dyDescent="0.25">
      <c r="B107" s="15">
        <f t="shared" si="20"/>
        <v>39427</v>
      </c>
      <c r="C107" s="7">
        <v>0</v>
      </c>
      <c r="D107" s="26">
        <v>0.95176618232738819</v>
      </c>
      <c r="E107" s="7">
        <f>MIN(parameters!$D$3,D107)</f>
        <v>0.95176618232738819</v>
      </c>
      <c r="F107" s="7">
        <v>0</v>
      </c>
      <c r="G107" s="7">
        <f t="shared" si="21"/>
        <v>0</v>
      </c>
      <c r="H107" s="7">
        <f t="shared" si="22"/>
        <v>0</v>
      </c>
      <c r="I107" s="7">
        <f t="shared" si="23"/>
        <v>51.371847076071376</v>
      </c>
      <c r="J107" s="7">
        <f t="shared" si="24"/>
        <v>0</v>
      </c>
      <c r="K107" s="16">
        <f t="shared" si="25"/>
        <v>0</v>
      </c>
      <c r="L107" s="16">
        <f t="shared" si="26"/>
        <v>0</v>
      </c>
      <c r="M107" s="7">
        <f t="shared" si="27"/>
        <v>0</v>
      </c>
      <c r="N107" s="7">
        <f t="shared" si="28"/>
        <v>0</v>
      </c>
      <c r="O107" s="7">
        <f t="shared" si="29"/>
        <v>116.69437878468139</v>
      </c>
      <c r="P107" s="7">
        <f t="shared" si="30"/>
        <v>0.95176618232738819</v>
      </c>
      <c r="Q107" s="7">
        <f t="shared" si="31"/>
        <v>0.95176618232738819</v>
      </c>
      <c r="R107" s="7">
        <f t="shared" si="32"/>
        <v>186.38964102415</v>
      </c>
      <c r="S107" s="16">
        <f t="shared" si="33"/>
        <v>4.387883053792681</v>
      </c>
      <c r="T107" s="16">
        <f t="shared" si="34"/>
        <v>4.387883053792681</v>
      </c>
      <c r="U107" s="7">
        <f t="shared" si="35"/>
        <v>1.439594177753504E-2</v>
      </c>
      <c r="V107" s="7">
        <f t="shared" si="36"/>
        <v>81.359550594077433</v>
      </c>
      <c r="W107" s="15">
        <f t="shared" si="37"/>
        <v>39427</v>
      </c>
      <c r="X107" s="35">
        <f t="shared" si="38"/>
        <v>941.66146520922962</v>
      </c>
      <c r="Y107" s="35">
        <v>1458.6363636363601</v>
      </c>
      <c r="Z107" s="35"/>
      <c r="AA107" s="17"/>
      <c r="AC107" s="15">
        <f t="shared" si="39"/>
        <v>39427</v>
      </c>
      <c r="AD107" s="7"/>
      <c r="AE107" s="24"/>
    </row>
    <row r="108" spans="2:31" x14ac:dyDescent="0.25">
      <c r="B108" s="15">
        <f t="shared" si="20"/>
        <v>39428</v>
      </c>
      <c r="C108" s="7">
        <v>0</v>
      </c>
      <c r="D108" s="26">
        <v>1.0406125847232583</v>
      </c>
      <c r="E108" s="7">
        <f>MIN(parameters!$D$3,D108)</f>
        <v>1.0406125847232583</v>
      </c>
      <c r="F108" s="7">
        <v>0</v>
      </c>
      <c r="G108" s="7">
        <f t="shared" si="21"/>
        <v>0</v>
      </c>
      <c r="H108" s="7">
        <f t="shared" si="22"/>
        <v>0</v>
      </c>
      <c r="I108" s="7">
        <f t="shared" si="23"/>
        <v>52.110517140374732</v>
      </c>
      <c r="J108" s="7">
        <f t="shared" si="24"/>
        <v>0</v>
      </c>
      <c r="K108" s="16">
        <f t="shared" si="25"/>
        <v>0</v>
      </c>
      <c r="L108" s="16">
        <f t="shared" si="26"/>
        <v>0</v>
      </c>
      <c r="M108" s="7">
        <f t="shared" si="27"/>
        <v>0</v>
      </c>
      <c r="N108" s="7">
        <f t="shared" si="28"/>
        <v>0</v>
      </c>
      <c r="O108" s="7">
        <f t="shared" si="29"/>
        <v>115.65376619995813</v>
      </c>
      <c r="P108" s="7">
        <f t="shared" si="30"/>
        <v>1.0406125847232583</v>
      </c>
      <c r="Q108" s="7">
        <f t="shared" si="31"/>
        <v>1.0406125847232583</v>
      </c>
      <c r="R108" s="7">
        <f t="shared" si="32"/>
        <v>182.10267928059454</v>
      </c>
      <c r="S108" s="16">
        <f t="shared" si="33"/>
        <v>4.2869617435554499</v>
      </c>
      <c r="T108" s="16">
        <f t="shared" si="34"/>
        <v>4.2869617435554499</v>
      </c>
      <c r="U108" s="7">
        <f t="shared" si="35"/>
        <v>1.4064835116651736E-2</v>
      </c>
      <c r="V108" s="7">
        <f t="shared" si="36"/>
        <v>79.488280930413666</v>
      </c>
      <c r="W108" s="15">
        <f t="shared" si="37"/>
        <v>39428</v>
      </c>
      <c r="X108" s="35">
        <f t="shared" si="38"/>
        <v>920.0032515094174</v>
      </c>
      <c r="Y108" s="35">
        <v>1294.1666666666699</v>
      </c>
      <c r="Z108" s="35"/>
      <c r="AA108" s="17"/>
      <c r="AC108" s="15">
        <f t="shared" si="39"/>
        <v>39428</v>
      </c>
      <c r="AD108" s="7"/>
      <c r="AE108" s="24"/>
    </row>
    <row r="109" spans="2:31" x14ac:dyDescent="0.25">
      <c r="B109" s="15">
        <f t="shared" si="20"/>
        <v>39429</v>
      </c>
      <c r="C109" s="7">
        <v>0</v>
      </c>
      <c r="D109" s="26">
        <v>1.2221787148986911</v>
      </c>
      <c r="E109" s="7">
        <f>MIN(parameters!$D$3,D109)</f>
        <v>1.2221787148986911</v>
      </c>
      <c r="F109" s="7">
        <v>0</v>
      </c>
      <c r="G109" s="7">
        <f t="shared" si="21"/>
        <v>0</v>
      </c>
      <c r="H109" s="7">
        <f t="shared" si="22"/>
        <v>0</v>
      </c>
      <c r="I109" s="7">
        <f t="shared" si="23"/>
        <v>52.930301478860933</v>
      </c>
      <c r="J109" s="7">
        <f t="shared" si="24"/>
        <v>0</v>
      </c>
      <c r="K109" s="16">
        <f t="shared" si="25"/>
        <v>0</v>
      </c>
      <c r="L109" s="16">
        <f t="shared" si="26"/>
        <v>0</v>
      </c>
      <c r="M109" s="7">
        <f t="shared" si="27"/>
        <v>0</v>
      </c>
      <c r="N109" s="7">
        <f t="shared" si="28"/>
        <v>0</v>
      </c>
      <c r="O109" s="7">
        <f t="shared" si="29"/>
        <v>114.43158748505944</v>
      </c>
      <c r="P109" s="7">
        <f t="shared" si="30"/>
        <v>1.2221787148986911</v>
      </c>
      <c r="Q109" s="7">
        <f t="shared" si="31"/>
        <v>1.2221787148986911</v>
      </c>
      <c r="R109" s="7">
        <f t="shared" si="32"/>
        <v>177.91431765714086</v>
      </c>
      <c r="S109" s="16">
        <f t="shared" si="33"/>
        <v>4.188361623453674</v>
      </c>
      <c r="T109" s="16">
        <f t="shared" si="34"/>
        <v>4.188361623453674</v>
      </c>
      <c r="U109" s="7">
        <f t="shared" si="35"/>
        <v>1.3741343908968745E-2</v>
      </c>
      <c r="V109" s="7">
        <f t="shared" si="36"/>
        <v>77.660050469014152</v>
      </c>
      <c r="W109" s="15">
        <f t="shared" si="37"/>
        <v>39429</v>
      </c>
      <c r="X109" s="35">
        <f t="shared" si="38"/>
        <v>898.84317672470081</v>
      </c>
      <c r="Y109" s="35">
        <v>1160.4166666666699</v>
      </c>
      <c r="Z109" s="35"/>
      <c r="AA109" s="17"/>
      <c r="AC109" s="15">
        <f t="shared" si="39"/>
        <v>39429</v>
      </c>
      <c r="AD109" s="7"/>
      <c r="AE109" s="24"/>
    </row>
    <row r="110" spans="2:31" x14ac:dyDescent="0.25">
      <c r="B110" s="15">
        <f t="shared" si="20"/>
        <v>39430</v>
      </c>
      <c r="C110" s="7">
        <v>5.6417349854387941E-2</v>
      </c>
      <c r="D110" s="26">
        <v>1.3181764159406517</v>
      </c>
      <c r="E110" s="7">
        <f>MIN(parameters!$D$3,D110)</f>
        <v>1.3181764159406517</v>
      </c>
      <c r="F110" s="7">
        <v>0</v>
      </c>
      <c r="G110" s="7">
        <f t="shared" si="21"/>
        <v>5.6417349854387941E-2</v>
      </c>
      <c r="H110" s="7">
        <f t="shared" si="22"/>
        <v>0</v>
      </c>
      <c r="I110" s="7">
        <f t="shared" si="23"/>
        <v>53.90960499838814</v>
      </c>
      <c r="J110" s="7">
        <f t="shared" si="24"/>
        <v>0</v>
      </c>
      <c r="K110" s="16">
        <f t="shared" si="25"/>
        <v>0</v>
      </c>
      <c r="L110" s="16">
        <f t="shared" si="26"/>
        <v>0</v>
      </c>
      <c r="M110" s="7">
        <f t="shared" si="27"/>
        <v>0</v>
      </c>
      <c r="N110" s="7">
        <f t="shared" si="28"/>
        <v>0</v>
      </c>
      <c r="O110" s="7">
        <f t="shared" si="29"/>
        <v>113.16982841897317</v>
      </c>
      <c r="P110" s="7">
        <f t="shared" si="30"/>
        <v>1.2617590660862639</v>
      </c>
      <c r="Q110" s="7">
        <f t="shared" si="31"/>
        <v>1.2617590660862639</v>
      </c>
      <c r="R110" s="7">
        <f t="shared" si="32"/>
        <v>173.82228835102663</v>
      </c>
      <c r="S110" s="16">
        <f t="shared" si="33"/>
        <v>4.0920293061142399</v>
      </c>
      <c r="T110" s="16">
        <f t="shared" si="34"/>
        <v>4.0920293061142399</v>
      </c>
      <c r="U110" s="7">
        <f t="shared" si="35"/>
        <v>1.3425292999062465E-2</v>
      </c>
      <c r="V110" s="7">
        <f t="shared" si="36"/>
        <v>75.87386930822683</v>
      </c>
      <c r="W110" s="15">
        <f t="shared" si="37"/>
        <v>39430</v>
      </c>
      <c r="X110" s="35">
        <f t="shared" si="38"/>
        <v>878.16978366003264</v>
      </c>
      <c r="Y110" s="35">
        <v>1055.8333333333301</v>
      </c>
      <c r="Z110" s="35"/>
      <c r="AA110" s="17"/>
      <c r="AC110" s="15">
        <f t="shared" si="39"/>
        <v>39430</v>
      </c>
      <c r="AD110" s="7"/>
      <c r="AE110" s="24"/>
    </row>
    <row r="111" spans="2:31" x14ac:dyDescent="0.25">
      <c r="B111" s="15">
        <f t="shared" si="20"/>
        <v>39431</v>
      </c>
      <c r="C111" s="7">
        <v>6.0879552967719013</v>
      </c>
      <c r="D111" s="26">
        <v>1.1870522797865917</v>
      </c>
      <c r="E111" s="7">
        <f>MIN(parameters!$D$3,D111)</f>
        <v>1.1870522797865917</v>
      </c>
      <c r="F111" s="7">
        <v>0</v>
      </c>
      <c r="G111" s="7">
        <f t="shared" si="21"/>
        <v>1.1870522797865917</v>
      </c>
      <c r="H111" s="7">
        <f t="shared" si="22"/>
        <v>4.9009030169853096</v>
      </c>
      <c r="I111" s="7">
        <f t="shared" si="23"/>
        <v>54.939635622892226</v>
      </c>
      <c r="J111" s="7">
        <f t="shared" si="24"/>
        <v>4.9009030169853096</v>
      </c>
      <c r="K111" s="16">
        <f t="shared" si="25"/>
        <v>0</v>
      </c>
      <c r="L111" s="16">
        <f t="shared" si="26"/>
        <v>0.99834183635445972</v>
      </c>
      <c r="M111" s="7">
        <f t="shared" si="27"/>
        <v>3.5332174336523092</v>
      </c>
      <c r="N111" s="7">
        <f t="shared" si="28"/>
        <v>0.36934374697854067</v>
      </c>
      <c r="O111" s="7">
        <f t="shared" si="29"/>
        <v>113.53917216595171</v>
      </c>
      <c r="P111" s="7">
        <f t="shared" si="30"/>
        <v>0</v>
      </c>
      <c r="Q111" s="7">
        <f t="shared" si="31"/>
        <v>0</v>
      </c>
      <c r="R111" s="7">
        <f t="shared" si="32"/>
        <v>173.35759315260532</v>
      </c>
      <c r="S111" s="16">
        <f t="shared" si="33"/>
        <v>3.9979126320736125</v>
      </c>
      <c r="T111" s="16">
        <f t="shared" si="34"/>
        <v>4.9962544684280719</v>
      </c>
      <c r="U111" s="7">
        <f t="shared" si="35"/>
        <v>1.6391910985656403E-2</v>
      </c>
      <c r="V111" s="7">
        <f t="shared" si="36"/>
        <v>92.639893365801001</v>
      </c>
      <c r="W111" s="15">
        <f t="shared" si="37"/>
        <v>39431</v>
      </c>
      <c r="X111" s="35">
        <f t="shared" si="38"/>
        <v>1072.2209880301043</v>
      </c>
      <c r="Y111" s="35">
        <v>1123.75</v>
      </c>
      <c r="Z111" s="35"/>
      <c r="AA111" s="17"/>
      <c r="AC111" s="15">
        <f t="shared" si="39"/>
        <v>39431</v>
      </c>
      <c r="AD111" s="7"/>
      <c r="AE111" s="24"/>
    </row>
    <row r="112" spans="2:31" x14ac:dyDescent="0.25">
      <c r="B112" s="15">
        <f t="shared" si="20"/>
        <v>39432</v>
      </c>
      <c r="C112" s="7">
        <v>4.8121772129542943</v>
      </c>
      <c r="D112" s="26">
        <v>1.057914496233525</v>
      </c>
      <c r="E112" s="7">
        <f>MIN(parameters!$D$3,D112)</f>
        <v>1.057914496233525</v>
      </c>
      <c r="F112" s="7">
        <v>0</v>
      </c>
      <c r="G112" s="7">
        <f t="shared" si="21"/>
        <v>1.057914496233525</v>
      </c>
      <c r="H112" s="7">
        <f t="shared" si="22"/>
        <v>3.7542627167207696</v>
      </c>
      <c r="I112" s="7">
        <f t="shared" si="23"/>
        <v>54.63610304502901</v>
      </c>
      <c r="J112" s="7">
        <f t="shared" si="24"/>
        <v>3.7542627167207696</v>
      </c>
      <c r="K112" s="16">
        <f t="shared" si="25"/>
        <v>0</v>
      </c>
      <c r="L112" s="16">
        <f t="shared" si="26"/>
        <v>0.76726058570995137</v>
      </c>
      <c r="M112" s="7">
        <f t="shared" si="27"/>
        <v>2.7131339937032157</v>
      </c>
      <c r="N112" s="7">
        <f t="shared" si="28"/>
        <v>0.27386813730760251</v>
      </c>
      <c r="O112" s="7">
        <f t="shared" si="29"/>
        <v>113.81304030325931</v>
      </c>
      <c r="P112" s="7">
        <f t="shared" si="30"/>
        <v>0</v>
      </c>
      <c r="Q112" s="7">
        <f t="shared" si="31"/>
        <v>0</v>
      </c>
      <c r="R112" s="7">
        <f t="shared" si="32"/>
        <v>172.08350250379863</v>
      </c>
      <c r="S112" s="16">
        <f t="shared" si="33"/>
        <v>3.987224642509922</v>
      </c>
      <c r="T112" s="16">
        <f t="shared" si="34"/>
        <v>4.7544852282198731</v>
      </c>
      <c r="U112" s="7">
        <f t="shared" si="35"/>
        <v>1.5598704816994333E-2</v>
      </c>
      <c r="V112" s="7">
        <f t="shared" si="36"/>
        <v>88.157039905563821</v>
      </c>
      <c r="W112" s="15">
        <f t="shared" si="37"/>
        <v>39432</v>
      </c>
      <c r="X112" s="35">
        <f t="shared" si="38"/>
        <v>1020.3361100180997</v>
      </c>
      <c r="Y112" s="35">
        <v>1045.4166666666699</v>
      </c>
      <c r="Z112" s="35"/>
      <c r="AA112" s="17"/>
      <c r="AC112" s="15">
        <f t="shared" si="39"/>
        <v>39432</v>
      </c>
      <c r="AD112" s="7"/>
      <c r="AE112" s="24"/>
    </row>
    <row r="113" spans="2:31" x14ac:dyDescent="0.25">
      <c r="B113" s="15">
        <f t="shared" si="20"/>
        <v>39433</v>
      </c>
      <c r="C113" s="7">
        <v>11.007686094928967</v>
      </c>
      <c r="D113" s="26">
        <v>0.93566208613942292</v>
      </c>
      <c r="E113" s="7">
        <f>MIN(parameters!$D$3,D113)</f>
        <v>0.93566208613942292</v>
      </c>
      <c r="F113" s="7">
        <v>0</v>
      </c>
      <c r="G113" s="7">
        <f t="shared" si="21"/>
        <v>0.93566208613942292</v>
      </c>
      <c r="H113" s="7">
        <f t="shared" si="22"/>
        <v>10.072024008789544</v>
      </c>
      <c r="I113" s="7">
        <f t="shared" si="23"/>
        <v>54.412117113039407</v>
      </c>
      <c r="J113" s="7">
        <f t="shared" si="24"/>
        <v>10.072024008789544</v>
      </c>
      <c r="K113" s="16">
        <f t="shared" si="25"/>
        <v>0</v>
      </c>
      <c r="L113" s="16">
        <f t="shared" si="26"/>
        <v>2.0633898140059674</v>
      </c>
      <c r="M113" s="7">
        <f t="shared" si="27"/>
        <v>7.2918960510797124</v>
      </c>
      <c r="N113" s="7">
        <f t="shared" si="28"/>
        <v>0.71673814370386424</v>
      </c>
      <c r="O113" s="7">
        <f t="shared" si="29"/>
        <v>114.52977844696318</v>
      </c>
      <c r="P113" s="7">
        <f t="shared" si="30"/>
        <v>0</v>
      </c>
      <c r="Q113" s="7">
        <f t="shared" si="31"/>
        <v>0</v>
      </c>
      <c r="R113" s="7">
        <f t="shared" si="32"/>
        <v>175.41747799729097</v>
      </c>
      <c r="S113" s="16">
        <f t="shared" si="33"/>
        <v>3.9579205575873684</v>
      </c>
      <c r="T113" s="16">
        <f t="shared" si="34"/>
        <v>6.0213103715933354</v>
      </c>
      <c r="U113" s="7">
        <f t="shared" si="35"/>
        <v>1.9754955287379708E-2</v>
      </c>
      <c r="V113" s="7">
        <f t="shared" si="36"/>
        <v>111.6463451314757</v>
      </c>
      <c r="W113" s="15">
        <f t="shared" si="37"/>
        <v>39433</v>
      </c>
      <c r="X113" s="35">
        <f t="shared" si="38"/>
        <v>1292.2030686513392</v>
      </c>
      <c r="Y113" s="35">
        <v>1193.3333333333301</v>
      </c>
      <c r="Z113" s="35"/>
      <c r="AA113" s="17"/>
      <c r="AC113" s="15">
        <f t="shared" si="39"/>
        <v>39433</v>
      </c>
      <c r="AD113" s="7"/>
      <c r="AE113" s="24"/>
    </row>
    <row r="114" spans="2:31" x14ac:dyDescent="0.25">
      <c r="B114" s="15">
        <f t="shared" si="20"/>
        <v>39434</v>
      </c>
      <c r="C114" s="7">
        <v>15.387966191714479</v>
      </c>
      <c r="D114" s="26">
        <v>0.71536339014895711</v>
      </c>
      <c r="E114" s="7">
        <f>MIN(parameters!$D$3,D114)</f>
        <v>0.71536339014895711</v>
      </c>
      <c r="F114" s="7">
        <v>0</v>
      </c>
      <c r="G114" s="7">
        <f t="shared" si="21"/>
        <v>0.71536339014895711</v>
      </c>
      <c r="H114" s="7">
        <f t="shared" si="22"/>
        <v>14.672602801565523</v>
      </c>
      <c r="I114" s="7">
        <f t="shared" si="23"/>
        <v>53.830261903982652</v>
      </c>
      <c r="J114" s="7">
        <f t="shared" si="24"/>
        <v>14.672602801565523</v>
      </c>
      <c r="K114" s="16">
        <f t="shared" si="25"/>
        <v>0</v>
      </c>
      <c r="L114" s="16">
        <f t="shared" si="26"/>
        <v>3.0248099065864631</v>
      </c>
      <c r="M114" s="7">
        <f t="shared" si="27"/>
        <v>10.672153117264509</v>
      </c>
      <c r="N114" s="7">
        <f t="shared" si="28"/>
        <v>0.97563977771455068</v>
      </c>
      <c r="O114" s="7">
        <f t="shared" si="29"/>
        <v>115.50541822467773</v>
      </c>
      <c r="P114" s="7">
        <f t="shared" si="30"/>
        <v>0</v>
      </c>
      <c r="Q114" s="7">
        <f t="shared" si="31"/>
        <v>0</v>
      </c>
      <c r="R114" s="7">
        <f t="shared" si="32"/>
        <v>182.0550291206178</v>
      </c>
      <c r="S114" s="16">
        <f t="shared" si="33"/>
        <v>4.0346019939376925</v>
      </c>
      <c r="T114" s="16">
        <f t="shared" si="34"/>
        <v>7.0594119005241556</v>
      </c>
      <c r="U114" s="7">
        <f t="shared" si="35"/>
        <v>2.3160800198570065E-2</v>
      </c>
      <c r="V114" s="7">
        <f t="shared" si="36"/>
        <v>130.89468717464695</v>
      </c>
      <c r="W114" s="15">
        <f t="shared" si="37"/>
        <v>39434</v>
      </c>
      <c r="X114" s="35">
        <f t="shared" si="38"/>
        <v>1514.9848052621173</v>
      </c>
      <c r="Y114" s="35">
        <v>1806.6666666666699</v>
      </c>
      <c r="Z114" s="35"/>
      <c r="AA114" s="17"/>
      <c r="AC114" s="15">
        <f t="shared" si="39"/>
        <v>39434</v>
      </c>
      <c r="AD114" s="7"/>
      <c r="AE114" s="24"/>
    </row>
    <row r="115" spans="2:31" x14ac:dyDescent="0.25">
      <c r="B115" s="15">
        <f t="shared" si="20"/>
        <v>39435</v>
      </c>
      <c r="C115" s="7">
        <v>24.185321725510711</v>
      </c>
      <c r="D115" s="26">
        <v>0.51635502584224846</v>
      </c>
      <c r="E115" s="7">
        <f>MIN(parameters!$D$3,D115)</f>
        <v>0.51635502584224846</v>
      </c>
      <c r="F115" s="7">
        <v>0</v>
      </c>
      <c r="G115" s="7">
        <f t="shared" si="21"/>
        <v>0.51635502584224846</v>
      </c>
      <c r="H115" s="7">
        <f t="shared" si="22"/>
        <v>23.668966699668463</v>
      </c>
      <c r="I115" s="7">
        <f t="shared" si="23"/>
        <v>53.048214166850684</v>
      </c>
      <c r="J115" s="7">
        <f t="shared" si="24"/>
        <v>23.668966699668463</v>
      </c>
      <c r="K115" s="16">
        <f t="shared" si="25"/>
        <v>0</v>
      </c>
      <c r="L115" s="16">
        <f t="shared" si="26"/>
        <v>4.9210090156641169</v>
      </c>
      <c r="M115" s="7">
        <f t="shared" si="27"/>
        <v>17.323925545195863</v>
      </c>
      <c r="N115" s="7">
        <f t="shared" si="28"/>
        <v>1.4240321388084833</v>
      </c>
      <c r="O115" s="7">
        <f t="shared" si="29"/>
        <v>116.92945036348621</v>
      </c>
      <c r="P115" s="7">
        <f t="shared" si="30"/>
        <v>0</v>
      </c>
      <c r="Q115" s="7">
        <f t="shared" si="31"/>
        <v>0</v>
      </c>
      <c r="R115" s="7">
        <f t="shared" si="32"/>
        <v>195.19168899603946</v>
      </c>
      <c r="S115" s="16">
        <f t="shared" si="33"/>
        <v>4.1872656697742094</v>
      </c>
      <c r="T115" s="16">
        <f t="shared" si="34"/>
        <v>9.1082746854383263</v>
      </c>
      <c r="U115" s="7">
        <f t="shared" si="35"/>
        <v>2.9882790962724171E-2</v>
      </c>
      <c r="V115" s="7">
        <f t="shared" si="36"/>
        <v>168.88443151513567</v>
      </c>
      <c r="W115" s="15">
        <f t="shared" si="37"/>
        <v>39435</v>
      </c>
      <c r="X115" s="35">
        <f t="shared" si="38"/>
        <v>1954.6809203140704</v>
      </c>
      <c r="Y115" s="35">
        <v>4002.0833333333298</v>
      </c>
      <c r="Z115" s="35"/>
      <c r="AA115" s="17"/>
      <c r="AC115" s="15">
        <f t="shared" si="39"/>
        <v>39435</v>
      </c>
      <c r="AD115" s="7"/>
      <c r="AE115" s="24"/>
    </row>
    <row r="116" spans="2:31" x14ac:dyDescent="0.25">
      <c r="B116" s="15">
        <f t="shared" si="20"/>
        <v>39436</v>
      </c>
      <c r="C116" s="7">
        <v>41.70194684200699</v>
      </c>
      <c r="D116" s="26">
        <v>0.52036233068589965</v>
      </c>
      <c r="E116" s="7">
        <f>MIN(parameters!$D$3,D116)</f>
        <v>0.52036233068589965</v>
      </c>
      <c r="F116" s="7">
        <v>0</v>
      </c>
      <c r="G116" s="7">
        <f t="shared" si="21"/>
        <v>0.52036233068589965</v>
      </c>
      <c r="H116" s="7">
        <f t="shared" si="22"/>
        <v>41.181584511321091</v>
      </c>
      <c r="I116" s="7">
        <f t="shared" si="23"/>
        <v>51.927095187031469</v>
      </c>
      <c r="J116" s="7">
        <f t="shared" si="24"/>
        <v>41.181584511321091</v>
      </c>
      <c r="K116" s="16">
        <f t="shared" si="25"/>
        <v>0</v>
      </c>
      <c r="L116" s="16">
        <f t="shared" si="26"/>
        <v>8.6676120756112169</v>
      </c>
      <c r="M116" s="7">
        <f t="shared" si="27"/>
        <v>30.414727408328776</v>
      </c>
      <c r="N116" s="7">
        <f t="shared" si="28"/>
        <v>2.0992450273810981</v>
      </c>
      <c r="O116" s="7">
        <f t="shared" si="29"/>
        <v>119.02869539086731</v>
      </c>
      <c r="P116" s="7">
        <f t="shared" si="30"/>
        <v>0</v>
      </c>
      <c r="Q116" s="7">
        <f t="shared" si="31"/>
        <v>0</v>
      </c>
      <c r="R116" s="7">
        <f t="shared" si="32"/>
        <v>221.11700755745935</v>
      </c>
      <c r="S116" s="16">
        <f t="shared" si="33"/>
        <v>4.4894088469089075</v>
      </c>
      <c r="T116" s="16">
        <f t="shared" si="34"/>
        <v>13.157020922520125</v>
      </c>
      <c r="U116" s="7">
        <f t="shared" si="35"/>
        <v>4.316607914212639E-2</v>
      </c>
      <c r="V116" s="7">
        <f t="shared" si="36"/>
        <v>243.95575184891612</v>
      </c>
      <c r="W116" s="15">
        <f t="shared" si="37"/>
        <v>39436</v>
      </c>
      <c r="X116" s="35">
        <f t="shared" si="38"/>
        <v>2823.5619426957883</v>
      </c>
      <c r="Y116" s="35">
        <v>6762.0833333333303</v>
      </c>
      <c r="Z116" s="35"/>
      <c r="AA116" s="17"/>
      <c r="AC116" s="15">
        <f t="shared" si="39"/>
        <v>39436</v>
      </c>
      <c r="AD116" s="7"/>
      <c r="AE116" s="24"/>
    </row>
    <row r="117" spans="2:31" x14ac:dyDescent="0.25">
      <c r="B117" s="15">
        <f t="shared" si="20"/>
        <v>39437</v>
      </c>
      <c r="C117" s="7">
        <v>3.5371880408587573</v>
      </c>
      <c r="D117" s="26">
        <v>1.2463518846728969</v>
      </c>
      <c r="E117" s="7">
        <f>MIN(parameters!$D$3,D117)</f>
        <v>1.2463518846728969</v>
      </c>
      <c r="F117" s="7">
        <v>0</v>
      </c>
      <c r="G117" s="7">
        <f t="shared" si="21"/>
        <v>1.2463518846728969</v>
      </c>
      <c r="H117" s="7">
        <f t="shared" si="22"/>
        <v>2.2908361561858603</v>
      </c>
      <c r="I117" s="7">
        <f t="shared" si="23"/>
        <v>50.317455452436278</v>
      </c>
      <c r="J117" s="7">
        <f t="shared" si="24"/>
        <v>2.2908361561858603</v>
      </c>
      <c r="K117" s="16">
        <f t="shared" si="25"/>
        <v>0</v>
      </c>
      <c r="L117" s="16">
        <f t="shared" si="26"/>
        <v>0.4908154302450578</v>
      </c>
      <c r="M117" s="7">
        <f t="shared" si="27"/>
        <v>1.7140329494820452</v>
      </c>
      <c r="N117" s="7">
        <f t="shared" si="28"/>
        <v>8.5987776458757326E-2</v>
      </c>
      <c r="O117" s="7">
        <f t="shared" si="29"/>
        <v>119.11468316732606</v>
      </c>
      <c r="P117" s="7">
        <f t="shared" si="30"/>
        <v>0</v>
      </c>
      <c r="Q117" s="7">
        <f t="shared" si="31"/>
        <v>0</v>
      </c>
      <c r="R117" s="7">
        <f t="shared" si="32"/>
        <v>217.7453493331198</v>
      </c>
      <c r="S117" s="16">
        <f t="shared" si="33"/>
        <v>5.0856911738215649</v>
      </c>
      <c r="T117" s="16">
        <f t="shared" si="34"/>
        <v>5.5765066040666227</v>
      </c>
      <c r="U117" s="7">
        <f t="shared" si="35"/>
        <v>1.8295625341425925E-2</v>
      </c>
      <c r="V117" s="7">
        <f t="shared" si="36"/>
        <v>103.39885216393962</v>
      </c>
      <c r="W117" s="15">
        <f t="shared" si="37"/>
        <v>39437</v>
      </c>
      <c r="X117" s="35">
        <f t="shared" si="38"/>
        <v>1196.7459741196715</v>
      </c>
      <c r="Y117" s="35">
        <v>4294.5833333333303</v>
      </c>
      <c r="Z117" s="35"/>
      <c r="AA117" s="17"/>
      <c r="AC117" s="15">
        <f t="shared" si="39"/>
        <v>39437</v>
      </c>
      <c r="AD117" s="7"/>
      <c r="AE117" s="24"/>
    </row>
    <row r="118" spans="2:31" x14ac:dyDescent="0.25">
      <c r="B118" s="15">
        <f t="shared" si="20"/>
        <v>39438</v>
      </c>
      <c r="C118" s="7">
        <v>2.1008765342517766</v>
      </c>
      <c r="D118" s="26">
        <v>1.4126377940635491</v>
      </c>
      <c r="E118" s="7">
        <f>MIN(parameters!$D$3,D118)</f>
        <v>1.4126377940635491</v>
      </c>
      <c r="F118" s="7">
        <v>0</v>
      </c>
      <c r="G118" s="7">
        <f t="shared" si="21"/>
        <v>1.4126377940635491</v>
      </c>
      <c r="H118" s="7">
        <f t="shared" si="22"/>
        <v>0.6882387401882275</v>
      </c>
      <c r="I118" s="7">
        <f t="shared" si="23"/>
        <v>50.252596997514139</v>
      </c>
      <c r="J118" s="7">
        <f t="shared" si="24"/>
        <v>0.6882387401882275</v>
      </c>
      <c r="K118" s="16">
        <f t="shared" si="25"/>
        <v>0</v>
      </c>
      <c r="L118" s="16">
        <f t="shared" si="26"/>
        <v>0.14756281106580066</v>
      </c>
      <c r="M118" s="7">
        <f t="shared" si="27"/>
        <v>0.5152195359489401</v>
      </c>
      <c r="N118" s="7">
        <f t="shared" si="28"/>
        <v>2.5456393173486747E-2</v>
      </c>
      <c r="O118" s="7">
        <f t="shared" si="29"/>
        <v>119.14013956049955</v>
      </c>
      <c r="P118" s="7">
        <f t="shared" si="30"/>
        <v>0</v>
      </c>
      <c r="Q118" s="7">
        <f t="shared" si="31"/>
        <v>0</v>
      </c>
      <c r="R118" s="7">
        <f t="shared" si="32"/>
        <v>213.25242583440701</v>
      </c>
      <c r="S118" s="16">
        <f t="shared" si="33"/>
        <v>5.0081430346617557</v>
      </c>
      <c r="T118" s="16">
        <f t="shared" si="34"/>
        <v>5.1557058457275566</v>
      </c>
      <c r="U118" s="7">
        <f t="shared" si="35"/>
        <v>1.6915045425615342E-2</v>
      </c>
      <c r="V118" s="7">
        <f t="shared" si="36"/>
        <v>95.596419836459688</v>
      </c>
      <c r="W118" s="15">
        <f t="shared" si="37"/>
        <v>39438</v>
      </c>
      <c r="X118" s="35">
        <f t="shared" si="38"/>
        <v>1106.4400444034686</v>
      </c>
      <c r="Y118" s="35">
        <v>3363.3333333333298</v>
      </c>
      <c r="Z118" s="35"/>
      <c r="AA118" s="17"/>
      <c r="AC118" s="15">
        <f t="shared" si="39"/>
        <v>39438</v>
      </c>
      <c r="AD118" s="7"/>
      <c r="AE118" s="24"/>
    </row>
    <row r="119" spans="2:31" x14ac:dyDescent="0.25">
      <c r="B119" s="15">
        <f t="shared" si="20"/>
        <v>39439</v>
      </c>
      <c r="C119" s="7">
        <v>14.683923111665226</v>
      </c>
      <c r="D119" s="26">
        <v>1.244682870068559</v>
      </c>
      <c r="E119" s="7">
        <f>MIN(parameters!$D$3,D119)</f>
        <v>1.244682870068559</v>
      </c>
      <c r="F119" s="7">
        <v>0</v>
      </c>
      <c r="G119" s="7">
        <f t="shared" si="21"/>
        <v>1.244682870068559</v>
      </c>
      <c r="H119" s="7">
        <f t="shared" si="22"/>
        <v>13.439240241596668</v>
      </c>
      <c r="I119" s="7">
        <f t="shared" si="23"/>
        <v>50.233411912612866</v>
      </c>
      <c r="J119" s="7">
        <f t="shared" si="24"/>
        <v>13.439240241596668</v>
      </c>
      <c r="K119" s="16">
        <f t="shared" si="25"/>
        <v>0</v>
      </c>
      <c r="L119" s="16">
        <f t="shared" si="26"/>
        <v>2.8820753243476358</v>
      </c>
      <c r="M119" s="7">
        <f t="shared" si="27"/>
        <v>10.062256812834077</v>
      </c>
      <c r="N119" s="7">
        <f t="shared" si="28"/>
        <v>0.49490810441495503</v>
      </c>
      <c r="O119" s="7">
        <f t="shared" si="29"/>
        <v>119.63504766491451</v>
      </c>
      <c r="P119" s="7">
        <f t="shared" si="30"/>
        <v>0</v>
      </c>
      <c r="Q119" s="7">
        <f t="shared" si="31"/>
        <v>0</v>
      </c>
      <c r="R119" s="7">
        <f t="shared" si="32"/>
        <v>218.40987685304972</v>
      </c>
      <c r="S119" s="16">
        <f t="shared" si="33"/>
        <v>4.9048057941913612</v>
      </c>
      <c r="T119" s="16">
        <f t="shared" si="34"/>
        <v>7.7868811185389966</v>
      </c>
      <c r="U119" s="7">
        <f t="shared" si="35"/>
        <v>2.5547510231427151E-2</v>
      </c>
      <c r="V119" s="7">
        <f t="shared" si="36"/>
        <v>144.38332575573997</v>
      </c>
      <c r="W119" s="15">
        <f t="shared" si="37"/>
        <v>39439</v>
      </c>
      <c r="X119" s="35">
        <f t="shared" si="38"/>
        <v>1671.1033073581018</v>
      </c>
      <c r="Y119" s="35">
        <v>4405.4166666666697</v>
      </c>
      <c r="Z119" s="35"/>
      <c r="AA119" s="17"/>
      <c r="AC119" s="15">
        <f t="shared" si="39"/>
        <v>39439</v>
      </c>
      <c r="AD119" s="7"/>
      <c r="AE119" s="24"/>
    </row>
    <row r="120" spans="2:31" x14ac:dyDescent="0.25">
      <c r="B120" s="15">
        <f t="shared" si="20"/>
        <v>39440</v>
      </c>
      <c r="C120" s="7">
        <v>34.760899973512274</v>
      </c>
      <c r="D120" s="26">
        <v>1.3325714998638529</v>
      </c>
      <c r="E120" s="7">
        <f>MIN(parameters!$D$3,D120)</f>
        <v>1.3325714998638529</v>
      </c>
      <c r="F120" s="7">
        <v>0</v>
      </c>
      <c r="G120" s="7">
        <f t="shared" si="21"/>
        <v>1.3325714998638529</v>
      </c>
      <c r="H120" s="7">
        <f t="shared" si="22"/>
        <v>33.428328473648421</v>
      </c>
      <c r="I120" s="7">
        <f t="shared" si="23"/>
        <v>49.861878839329989</v>
      </c>
      <c r="J120" s="7">
        <f t="shared" si="24"/>
        <v>33.428328473648421</v>
      </c>
      <c r="K120" s="16">
        <f t="shared" si="25"/>
        <v>0</v>
      </c>
      <c r="L120" s="16">
        <f t="shared" si="26"/>
        <v>7.1985594065460266</v>
      </c>
      <c r="M120" s="7">
        <f t="shared" si="27"/>
        <v>25.103997380659965</v>
      </c>
      <c r="N120" s="7">
        <f t="shared" si="28"/>
        <v>1.1257716864424285</v>
      </c>
      <c r="O120" s="7">
        <f t="shared" si="29"/>
        <v>120.76081935135694</v>
      </c>
      <c r="P120" s="7">
        <f t="shared" si="30"/>
        <v>0</v>
      </c>
      <c r="Q120" s="7">
        <f t="shared" si="31"/>
        <v>0</v>
      </c>
      <c r="R120" s="7">
        <f t="shared" si="32"/>
        <v>238.49044706608953</v>
      </c>
      <c r="S120" s="16">
        <f t="shared" si="33"/>
        <v>5.0234271676201434</v>
      </c>
      <c r="T120" s="16">
        <f t="shared" si="34"/>
        <v>12.22198657416617</v>
      </c>
      <c r="U120" s="7">
        <f t="shared" si="35"/>
        <v>4.0098381148839138E-2</v>
      </c>
      <c r="V120" s="7">
        <f t="shared" si="36"/>
        <v>226.61846791507267</v>
      </c>
      <c r="W120" s="15">
        <f t="shared" si="37"/>
        <v>39440</v>
      </c>
      <c r="X120" s="35">
        <f t="shared" si="38"/>
        <v>2622.8989342022301</v>
      </c>
      <c r="Y120" s="35">
        <v>7140.8333333333303</v>
      </c>
      <c r="Z120" s="35"/>
      <c r="AA120" s="17"/>
      <c r="AC120" s="15">
        <f t="shared" si="39"/>
        <v>39440</v>
      </c>
      <c r="AD120" s="7"/>
      <c r="AE120" s="24"/>
    </row>
    <row r="121" spans="2:31" x14ac:dyDescent="0.25">
      <c r="B121" s="15">
        <f t="shared" si="20"/>
        <v>39441</v>
      </c>
      <c r="C121" s="7">
        <v>5.9526978007755922</v>
      </c>
      <c r="D121" s="26">
        <v>1.2191199786159534</v>
      </c>
      <c r="E121" s="7">
        <f>MIN(parameters!$D$3,D121)</f>
        <v>1.2191199786159534</v>
      </c>
      <c r="F121" s="7">
        <v>0</v>
      </c>
      <c r="G121" s="7">
        <f t="shared" si="21"/>
        <v>1.2191199786159534</v>
      </c>
      <c r="H121" s="7">
        <f t="shared" si="22"/>
        <v>4.7335778221596385</v>
      </c>
      <c r="I121" s="7">
        <f t="shared" si="23"/>
        <v>49.026951837029301</v>
      </c>
      <c r="J121" s="7">
        <f t="shared" si="24"/>
        <v>4.7335778221596385</v>
      </c>
      <c r="K121" s="16">
        <f t="shared" si="25"/>
        <v>0</v>
      </c>
      <c r="L121" s="16">
        <f t="shared" si="26"/>
        <v>1.0289353252813376</v>
      </c>
      <c r="M121" s="7">
        <f t="shared" si="27"/>
        <v>3.5790053066150436</v>
      </c>
      <c r="N121" s="7">
        <f t="shared" si="28"/>
        <v>0.12563719026325737</v>
      </c>
      <c r="O121" s="7">
        <f t="shared" si="29"/>
        <v>120.88645654162021</v>
      </c>
      <c r="P121" s="7">
        <f t="shared" si="30"/>
        <v>0</v>
      </c>
      <c r="Q121" s="7">
        <f t="shared" si="31"/>
        <v>0</v>
      </c>
      <c r="R121" s="7">
        <f t="shared" si="32"/>
        <v>236.58417209018452</v>
      </c>
      <c r="S121" s="16">
        <f t="shared" si="33"/>
        <v>5.4852802825200593</v>
      </c>
      <c r="T121" s="16">
        <f t="shared" si="34"/>
        <v>6.5142156078013969</v>
      </c>
      <c r="U121" s="7">
        <f t="shared" si="35"/>
        <v>2.1372098450791983E-2</v>
      </c>
      <c r="V121" s="7">
        <f t="shared" si="36"/>
        <v>120.78572920614759</v>
      </c>
      <c r="W121" s="15">
        <f t="shared" si="37"/>
        <v>39441</v>
      </c>
      <c r="X121" s="35">
        <f t="shared" si="38"/>
        <v>1397.9829769230046</v>
      </c>
      <c r="Y121" s="35">
        <v>5008.3333333333303</v>
      </c>
      <c r="Z121" s="35"/>
      <c r="AA121" s="17"/>
      <c r="AC121" s="15">
        <f t="shared" si="39"/>
        <v>39441</v>
      </c>
      <c r="AD121" s="7"/>
      <c r="AE121" s="24"/>
    </row>
    <row r="122" spans="2:31" x14ac:dyDescent="0.25">
      <c r="B122" s="15">
        <f t="shared" si="20"/>
        <v>39442</v>
      </c>
      <c r="C122" s="7">
        <v>13.075116214302229</v>
      </c>
      <c r="D122" s="26">
        <v>0.5288849068141851</v>
      </c>
      <c r="E122" s="7">
        <f>MIN(parameters!$D$3,D122)</f>
        <v>0.5288849068141851</v>
      </c>
      <c r="F122" s="7">
        <v>0</v>
      </c>
      <c r="G122" s="7">
        <f t="shared" si="21"/>
        <v>0.5288849068141851</v>
      </c>
      <c r="H122" s="7">
        <f t="shared" si="22"/>
        <v>12.546231307488044</v>
      </c>
      <c r="I122" s="7">
        <f t="shared" si="23"/>
        <v>48.934644716263861</v>
      </c>
      <c r="J122" s="7">
        <f t="shared" si="24"/>
        <v>12.546231307488044</v>
      </c>
      <c r="K122" s="16">
        <f t="shared" si="25"/>
        <v>0</v>
      </c>
      <c r="L122" s="16">
        <f t="shared" si="26"/>
        <v>2.7300050022847828</v>
      </c>
      <c r="M122" s="7">
        <f t="shared" si="27"/>
        <v>9.4931905171733071</v>
      </c>
      <c r="N122" s="7">
        <f t="shared" si="28"/>
        <v>0.32303578802995458</v>
      </c>
      <c r="O122" s="7">
        <f t="shared" si="29"/>
        <v>121.20949232965016</v>
      </c>
      <c r="P122" s="7">
        <f t="shared" si="30"/>
        <v>0</v>
      </c>
      <c r="Q122" s="7">
        <f t="shared" si="31"/>
        <v>0</v>
      </c>
      <c r="R122" s="7">
        <f t="shared" si="32"/>
        <v>240.63592664928359</v>
      </c>
      <c r="S122" s="16">
        <f t="shared" si="33"/>
        <v>5.4414359580742442</v>
      </c>
      <c r="T122" s="16">
        <f t="shared" si="34"/>
        <v>8.1714409603590266</v>
      </c>
      <c r="U122" s="7">
        <f t="shared" si="35"/>
        <v>2.6809189502490244E-2</v>
      </c>
      <c r="V122" s="7">
        <f t="shared" si="36"/>
        <v>151.51378377466182</v>
      </c>
      <c r="W122" s="15">
        <f t="shared" si="37"/>
        <v>39442</v>
      </c>
      <c r="X122" s="35">
        <f t="shared" si="38"/>
        <v>1753.6317566511784</v>
      </c>
      <c r="Y122" s="35">
        <v>3854.5833333333298</v>
      </c>
      <c r="Z122" s="35"/>
      <c r="AA122" s="17"/>
      <c r="AC122" s="15">
        <f t="shared" si="39"/>
        <v>39442</v>
      </c>
      <c r="AD122" s="7"/>
      <c r="AE122" s="24"/>
    </row>
    <row r="123" spans="2:31" x14ac:dyDescent="0.25">
      <c r="B123" s="15">
        <f t="shared" si="20"/>
        <v>39443</v>
      </c>
      <c r="C123" s="7">
        <v>10.026882033496321</v>
      </c>
      <c r="D123" s="26">
        <v>0.53921550340780922</v>
      </c>
      <c r="E123" s="7">
        <f>MIN(parameters!$D$3,D123)</f>
        <v>0.53921550340780922</v>
      </c>
      <c r="F123" s="7">
        <v>0</v>
      </c>
      <c r="G123" s="7">
        <f t="shared" si="21"/>
        <v>0.53921550340780922</v>
      </c>
      <c r="H123" s="7">
        <f t="shared" si="22"/>
        <v>9.4876665300885108</v>
      </c>
      <c r="I123" s="7">
        <f t="shared" si="23"/>
        <v>48.698103640558166</v>
      </c>
      <c r="J123" s="7">
        <f t="shared" si="24"/>
        <v>9.4876665300885108</v>
      </c>
      <c r="K123" s="16">
        <f t="shared" si="25"/>
        <v>0</v>
      </c>
      <c r="L123" s="16">
        <f t="shared" si="26"/>
        <v>2.0699914383090752</v>
      </c>
      <c r="M123" s="7">
        <f t="shared" si="27"/>
        <v>7.1927410571270132</v>
      </c>
      <c r="N123" s="7">
        <f t="shared" si="28"/>
        <v>0.22493403465242245</v>
      </c>
      <c r="O123" s="7">
        <f t="shared" si="29"/>
        <v>121.43442636430258</v>
      </c>
      <c r="P123" s="7">
        <f t="shared" si="30"/>
        <v>0</v>
      </c>
      <c r="Q123" s="7">
        <f t="shared" si="31"/>
        <v>0</v>
      </c>
      <c r="R123" s="7">
        <f t="shared" si="32"/>
        <v>242.2940413934771</v>
      </c>
      <c r="S123" s="16">
        <f t="shared" si="33"/>
        <v>5.5346263129335229</v>
      </c>
      <c r="T123" s="16">
        <f t="shared" si="34"/>
        <v>7.6046177512425981</v>
      </c>
      <c r="U123" s="7">
        <f t="shared" si="35"/>
        <v>2.4949533304601697E-2</v>
      </c>
      <c r="V123" s="7">
        <f t="shared" si="36"/>
        <v>141.0038223662454</v>
      </c>
      <c r="W123" s="15">
        <f t="shared" si="37"/>
        <v>39443</v>
      </c>
      <c r="X123" s="35">
        <f t="shared" si="38"/>
        <v>1631.9886847945068</v>
      </c>
      <c r="Y123" s="35">
        <v>3228.3333333333298</v>
      </c>
      <c r="Z123" s="35"/>
      <c r="AA123" s="17"/>
      <c r="AC123" s="15">
        <f t="shared" si="39"/>
        <v>39443</v>
      </c>
      <c r="AD123" s="7"/>
      <c r="AE123" s="24"/>
    </row>
    <row r="124" spans="2:31" x14ac:dyDescent="0.25">
      <c r="B124" s="15">
        <f t="shared" si="20"/>
        <v>39444</v>
      </c>
      <c r="C124" s="7">
        <v>23.322805284450915</v>
      </c>
      <c r="D124" s="26">
        <v>0.56912244246438326</v>
      </c>
      <c r="E124" s="7">
        <f>MIN(parameters!$D$3,D124)</f>
        <v>0.56912244246438326</v>
      </c>
      <c r="F124" s="7">
        <v>0</v>
      </c>
      <c r="G124" s="7">
        <f t="shared" si="21"/>
        <v>0.56912244246438326</v>
      </c>
      <c r="H124" s="7">
        <f t="shared" si="22"/>
        <v>22.753682841986532</v>
      </c>
      <c r="I124" s="7">
        <f t="shared" si="23"/>
        <v>48.534072603413748</v>
      </c>
      <c r="J124" s="7">
        <f t="shared" si="24"/>
        <v>22.753682841986532</v>
      </c>
      <c r="K124" s="16">
        <f t="shared" si="25"/>
        <v>0</v>
      </c>
      <c r="L124" s="16">
        <f t="shared" si="26"/>
        <v>4.9735447624654352</v>
      </c>
      <c r="M124" s="7">
        <f t="shared" si="27"/>
        <v>17.272966946917894</v>
      </c>
      <c r="N124" s="7">
        <f t="shared" si="28"/>
        <v>0.50717113260320268</v>
      </c>
      <c r="O124" s="7">
        <f t="shared" si="29"/>
        <v>121.94159749690579</v>
      </c>
      <c r="P124" s="7">
        <f t="shared" si="30"/>
        <v>0</v>
      </c>
      <c r="Q124" s="7">
        <f t="shared" si="31"/>
        <v>0</v>
      </c>
      <c r="R124" s="7">
        <f t="shared" si="32"/>
        <v>253.99424538834501</v>
      </c>
      <c r="S124" s="16">
        <f t="shared" si="33"/>
        <v>5.5727629520499731</v>
      </c>
      <c r="T124" s="16">
        <f t="shared" si="34"/>
        <v>10.546307714515407</v>
      </c>
      <c r="U124" s="7">
        <f t="shared" si="35"/>
        <v>3.4600747094866824E-2</v>
      </c>
      <c r="V124" s="7">
        <f t="shared" si="36"/>
        <v>195.54825084460114</v>
      </c>
      <c r="W124" s="15">
        <f t="shared" si="37"/>
        <v>39444</v>
      </c>
      <c r="X124" s="35">
        <f t="shared" si="38"/>
        <v>2263.2899403310321</v>
      </c>
      <c r="Y124" s="35">
        <v>3591.25</v>
      </c>
      <c r="Z124" s="35"/>
      <c r="AA124" s="17"/>
      <c r="AC124" s="15">
        <f t="shared" si="39"/>
        <v>39444</v>
      </c>
      <c r="AD124" s="7"/>
      <c r="AE124" s="24"/>
    </row>
    <row r="125" spans="2:31" x14ac:dyDescent="0.25">
      <c r="B125" s="15">
        <f t="shared" si="20"/>
        <v>39445</v>
      </c>
      <c r="C125" s="7">
        <v>9.6096821852044521</v>
      </c>
      <c r="D125" s="26">
        <v>0.51237282555612673</v>
      </c>
      <c r="E125" s="7">
        <f>MIN(parameters!$D$3,D125)</f>
        <v>0.51237282555612673</v>
      </c>
      <c r="F125" s="7">
        <v>0</v>
      </c>
      <c r="G125" s="7">
        <f t="shared" si="21"/>
        <v>0.51237282555612673</v>
      </c>
      <c r="H125" s="7">
        <f t="shared" si="22"/>
        <v>9.0973093596483245</v>
      </c>
      <c r="I125" s="7">
        <f t="shared" si="23"/>
        <v>48.166247296654078</v>
      </c>
      <c r="J125" s="7">
        <f t="shared" si="24"/>
        <v>9.0973093596483245</v>
      </c>
      <c r="K125" s="16">
        <f t="shared" si="25"/>
        <v>0</v>
      </c>
      <c r="L125" s="16">
        <f t="shared" si="26"/>
        <v>1.9968127852303255</v>
      </c>
      <c r="M125" s="7">
        <f t="shared" si="27"/>
        <v>6.926767162446704</v>
      </c>
      <c r="N125" s="7">
        <f t="shared" si="28"/>
        <v>0.1737294119712951</v>
      </c>
      <c r="O125" s="7">
        <f t="shared" si="29"/>
        <v>122.11532690887708</v>
      </c>
      <c r="P125" s="7">
        <f t="shared" si="30"/>
        <v>0</v>
      </c>
      <c r="Q125" s="7">
        <f t="shared" si="31"/>
        <v>0</v>
      </c>
      <c r="R125" s="7">
        <f t="shared" si="32"/>
        <v>255.07914490685977</v>
      </c>
      <c r="S125" s="16">
        <f t="shared" si="33"/>
        <v>5.841867643931935</v>
      </c>
      <c r="T125" s="16">
        <f t="shared" si="34"/>
        <v>7.8386804291622605</v>
      </c>
      <c r="U125" s="7">
        <f t="shared" si="35"/>
        <v>2.5717455476254134E-2</v>
      </c>
      <c r="V125" s="7">
        <f t="shared" si="36"/>
        <v>145.34378176191115</v>
      </c>
      <c r="W125" s="15">
        <f t="shared" si="37"/>
        <v>39445</v>
      </c>
      <c r="X125" s="35">
        <f t="shared" si="38"/>
        <v>1682.219696318416</v>
      </c>
      <c r="Y125" s="35">
        <v>3806.25</v>
      </c>
      <c r="Z125" s="35"/>
      <c r="AA125" s="17"/>
      <c r="AC125" s="15">
        <f t="shared" si="39"/>
        <v>39445</v>
      </c>
      <c r="AD125" s="7"/>
      <c r="AE125" s="24"/>
    </row>
    <row r="126" spans="2:31" x14ac:dyDescent="0.25">
      <c r="B126" s="15">
        <f t="shared" si="20"/>
        <v>39446</v>
      </c>
      <c r="C126" s="7">
        <v>7.6162384742832092</v>
      </c>
      <c r="D126" s="26">
        <v>1.2023585874002791</v>
      </c>
      <c r="E126" s="7">
        <f>MIN(parameters!$D$3,D126)</f>
        <v>1.2023585874002791</v>
      </c>
      <c r="F126" s="7">
        <v>0</v>
      </c>
      <c r="G126" s="7">
        <f t="shared" si="21"/>
        <v>1.2023585874002791</v>
      </c>
      <c r="H126" s="7">
        <f t="shared" si="22"/>
        <v>6.4138798868829303</v>
      </c>
      <c r="I126" s="7">
        <f t="shared" si="23"/>
        <v>48.040892294179656</v>
      </c>
      <c r="J126" s="7">
        <f t="shared" si="24"/>
        <v>6.4138798868829303</v>
      </c>
      <c r="K126" s="16">
        <f t="shared" si="25"/>
        <v>0</v>
      </c>
      <c r="L126" s="16">
        <f t="shared" si="26"/>
        <v>1.409819470453765</v>
      </c>
      <c r="M126" s="7">
        <f t="shared" si="27"/>
        <v>4.8885797889921534</v>
      </c>
      <c r="N126" s="7">
        <f t="shared" si="28"/>
        <v>0.11548062743701193</v>
      </c>
      <c r="O126" s="7">
        <f t="shared" si="29"/>
        <v>122.23080753631409</v>
      </c>
      <c r="P126" s="7">
        <f t="shared" si="30"/>
        <v>0</v>
      </c>
      <c r="Q126" s="7">
        <f t="shared" si="31"/>
        <v>0</v>
      </c>
      <c r="R126" s="7">
        <f t="shared" si="32"/>
        <v>254.10090436299416</v>
      </c>
      <c r="S126" s="16">
        <f t="shared" si="33"/>
        <v>5.8668203328577748</v>
      </c>
      <c r="T126" s="16">
        <f t="shared" si="34"/>
        <v>7.2766398033115394</v>
      </c>
      <c r="U126" s="7">
        <f t="shared" si="35"/>
        <v>2.3873490168344943E-2</v>
      </c>
      <c r="V126" s="7">
        <f t="shared" si="36"/>
        <v>134.9224983835166</v>
      </c>
      <c r="W126" s="15">
        <f t="shared" si="37"/>
        <v>39446</v>
      </c>
      <c r="X126" s="35">
        <f t="shared" si="38"/>
        <v>1561.6029905499609</v>
      </c>
      <c r="Y126" s="35">
        <v>3544.5833333333298</v>
      </c>
      <c r="Z126" s="35"/>
      <c r="AA126" s="17"/>
      <c r="AC126" s="15">
        <f t="shared" si="39"/>
        <v>39446</v>
      </c>
      <c r="AD126" s="7"/>
      <c r="AE126" s="24"/>
    </row>
    <row r="127" spans="2:31" x14ac:dyDescent="0.25">
      <c r="B127" s="15">
        <f t="shared" si="20"/>
        <v>39447</v>
      </c>
      <c r="C127" s="7">
        <v>6.6855631547295076</v>
      </c>
      <c r="D127" s="26">
        <v>1.1138623389862035</v>
      </c>
      <c r="E127" s="7">
        <f>MIN(parameters!$D$3,D127)</f>
        <v>1.1138623389862035</v>
      </c>
      <c r="F127" s="7">
        <v>0</v>
      </c>
      <c r="G127" s="7">
        <f t="shared" si="21"/>
        <v>1.1138623389862035</v>
      </c>
      <c r="H127" s="7">
        <f t="shared" si="22"/>
        <v>5.5717008157433039</v>
      </c>
      <c r="I127" s="7">
        <f t="shared" si="23"/>
        <v>47.957747441346491</v>
      </c>
      <c r="J127" s="7">
        <f t="shared" si="24"/>
        <v>5.5717008157433039</v>
      </c>
      <c r="K127" s="16">
        <f t="shared" si="25"/>
        <v>0</v>
      </c>
      <c r="L127" s="16">
        <f t="shared" si="26"/>
        <v>1.2258602821062792</v>
      </c>
      <c r="M127" s="7">
        <f t="shared" si="27"/>
        <v>4.249564782803998</v>
      </c>
      <c r="N127" s="7">
        <f t="shared" si="28"/>
        <v>9.6275750833026752E-2</v>
      </c>
      <c r="O127" s="7">
        <f t="shared" si="29"/>
        <v>122.32708328714712</v>
      </c>
      <c r="P127" s="7">
        <f t="shared" si="30"/>
        <v>0</v>
      </c>
      <c r="Q127" s="7">
        <f t="shared" si="31"/>
        <v>0</v>
      </c>
      <c r="R127" s="7">
        <f t="shared" si="32"/>
        <v>252.5061483454493</v>
      </c>
      <c r="S127" s="16">
        <f t="shared" si="33"/>
        <v>5.8443208003488651</v>
      </c>
      <c r="T127" s="16">
        <f t="shared" si="34"/>
        <v>7.0701810824551448</v>
      </c>
      <c r="U127" s="7">
        <f t="shared" si="35"/>
        <v>2.3196132160285907E-2</v>
      </c>
      <c r="V127" s="7">
        <f t="shared" si="36"/>
        <v>131.0943679299063</v>
      </c>
      <c r="W127" s="15">
        <f t="shared" si="37"/>
        <v>39447</v>
      </c>
      <c r="X127" s="35">
        <f t="shared" si="38"/>
        <v>1517.2959251146563</v>
      </c>
      <c r="Y127" s="35">
        <v>2950.4166666666702</v>
      </c>
      <c r="Z127" s="35"/>
      <c r="AA127" s="17"/>
      <c r="AC127" s="15">
        <f t="shared" si="39"/>
        <v>39447</v>
      </c>
      <c r="AD127" s="7"/>
      <c r="AE127" s="24"/>
    </row>
    <row r="128" spans="2:31" x14ac:dyDescent="0.25">
      <c r="B128" s="15">
        <f t="shared" si="20"/>
        <v>39448</v>
      </c>
      <c r="C128" s="7">
        <v>0</v>
      </c>
      <c r="D128" s="26">
        <v>1.4528836844258297</v>
      </c>
      <c r="E128" s="7">
        <f>MIN(parameters!$D$3,D128)</f>
        <v>1.4528836844258297</v>
      </c>
      <c r="F128" s="7">
        <v>0</v>
      </c>
      <c r="G128" s="7">
        <f t="shared" si="21"/>
        <v>0</v>
      </c>
      <c r="H128" s="7">
        <f t="shared" si="22"/>
        <v>0</v>
      </c>
      <c r="I128" s="7">
        <f t="shared" si="23"/>
        <v>47.888539903784022</v>
      </c>
      <c r="J128" s="7">
        <f t="shared" si="24"/>
        <v>0</v>
      </c>
      <c r="K128" s="16">
        <f t="shared" si="25"/>
        <v>0</v>
      </c>
      <c r="L128" s="16">
        <f t="shared" si="26"/>
        <v>0</v>
      </c>
      <c r="M128" s="7">
        <f t="shared" si="27"/>
        <v>0</v>
      </c>
      <c r="N128" s="7">
        <f t="shared" si="28"/>
        <v>0</v>
      </c>
      <c r="O128" s="7">
        <f t="shared" si="29"/>
        <v>120.87419960272129</v>
      </c>
      <c r="P128" s="7">
        <f t="shared" si="30"/>
        <v>1.4528836844258297</v>
      </c>
      <c r="Q128" s="7">
        <f t="shared" si="31"/>
        <v>1.4528836844258297</v>
      </c>
      <c r="R128" s="7">
        <f t="shared" si="32"/>
        <v>246.69850693350398</v>
      </c>
      <c r="S128" s="16">
        <f t="shared" si="33"/>
        <v>5.8076414119453341</v>
      </c>
      <c r="T128" s="16">
        <f t="shared" si="34"/>
        <v>5.8076414119453341</v>
      </c>
      <c r="U128" s="7">
        <f t="shared" si="35"/>
        <v>1.9053941640240598E-2</v>
      </c>
      <c r="V128" s="7">
        <f t="shared" si="36"/>
        <v>107.68452337830945</v>
      </c>
      <c r="W128" s="15">
        <f t="shared" si="37"/>
        <v>39448</v>
      </c>
      <c r="X128" s="35">
        <f t="shared" si="38"/>
        <v>1246.3486502119149</v>
      </c>
      <c r="Y128" s="35">
        <v>2486.25</v>
      </c>
      <c r="Z128" s="35"/>
      <c r="AA128" s="17"/>
      <c r="AC128" s="15">
        <f t="shared" si="39"/>
        <v>39448</v>
      </c>
      <c r="AD128" s="7"/>
      <c r="AE128" s="24"/>
    </row>
    <row r="129" spans="2:31" x14ac:dyDescent="0.25">
      <c r="B129" s="15">
        <f t="shared" si="20"/>
        <v>39449</v>
      </c>
      <c r="C129" s="7">
        <v>6.9116896499955454</v>
      </c>
      <c r="D129" s="26">
        <v>2.1634949679418383</v>
      </c>
      <c r="E129" s="7">
        <f>MIN(parameters!$D$3,D129)</f>
        <v>2.1634949679418383</v>
      </c>
      <c r="F129" s="7">
        <v>0</v>
      </c>
      <c r="G129" s="7">
        <f t="shared" si="21"/>
        <v>2.1634949679418383</v>
      </c>
      <c r="H129" s="7">
        <f t="shared" si="22"/>
        <v>4.7481946820537075</v>
      </c>
      <c r="I129" s="7">
        <f t="shared" si="23"/>
        <v>48.943642377621828</v>
      </c>
      <c r="J129" s="7">
        <f t="shared" si="24"/>
        <v>4.7481946820537075</v>
      </c>
      <c r="K129" s="16">
        <f t="shared" si="25"/>
        <v>0</v>
      </c>
      <c r="L129" s="16">
        <f t="shared" si="26"/>
        <v>1.0330816171520514</v>
      </c>
      <c r="M129" s="7">
        <f t="shared" si="27"/>
        <v>3.5924905452288036</v>
      </c>
      <c r="N129" s="7">
        <f t="shared" si="28"/>
        <v>0.12262251967285254</v>
      </c>
      <c r="O129" s="7">
        <f t="shared" si="29"/>
        <v>120.99682212239415</v>
      </c>
      <c r="P129" s="7">
        <f t="shared" si="30"/>
        <v>0</v>
      </c>
      <c r="Q129" s="7">
        <f t="shared" si="31"/>
        <v>0</v>
      </c>
      <c r="R129" s="7">
        <f t="shared" si="32"/>
        <v>244.61693181926219</v>
      </c>
      <c r="S129" s="16">
        <f t="shared" si="33"/>
        <v>5.6740656594705916</v>
      </c>
      <c r="T129" s="16">
        <f t="shared" si="34"/>
        <v>6.707147276622643</v>
      </c>
      <c r="U129" s="7">
        <f t="shared" si="35"/>
        <v>2.2005076366872187E-2</v>
      </c>
      <c r="V129" s="7">
        <f t="shared" si="36"/>
        <v>124.36304283967625</v>
      </c>
      <c r="W129" s="15">
        <f t="shared" si="37"/>
        <v>39449</v>
      </c>
      <c r="X129" s="35">
        <f t="shared" si="38"/>
        <v>1439.3870699036604</v>
      </c>
      <c r="Y129" s="35">
        <v>2659.5833333333298</v>
      </c>
      <c r="Z129" s="35"/>
      <c r="AA129" s="17"/>
      <c r="AC129" s="15">
        <f t="shared" si="39"/>
        <v>39449</v>
      </c>
      <c r="AD129" s="7"/>
      <c r="AE129" s="24"/>
    </row>
    <row r="130" spans="2:31" x14ac:dyDescent="0.25">
      <c r="B130" s="15">
        <f t="shared" si="20"/>
        <v>39450</v>
      </c>
      <c r="C130" s="7">
        <v>18.841567412464812</v>
      </c>
      <c r="D130" s="26">
        <v>0.42235287876548072</v>
      </c>
      <c r="E130" s="7">
        <f>MIN(parameters!$D$3,D130)</f>
        <v>0.42235287876548072</v>
      </c>
      <c r="F130" s="7">
        <v>0</v>
      </c>
      <c r="G130" s="7">
        <f t="shared" si="21"/>
        <v>0.42235287876548072</v>
      </c>
      <c r="H130" s="7">
        <f t="shared" si="22"/>
        <v>18.419214533699332</v>
      </c>
      <c r="I130" s="7">
        <f t="shared" si="23"/>
        <v>48.853701227802382</v>
      </c>
      <c r="J130" s="7">
        <f t="shared" si="24"/>
        <v>18.419214533699332</v>
      </c>
      <c r="K130" s="16">
        <f t="shared" si="25"/>
        <v>0</v>
      </c>
      <c r="L130" s="16">
        <f t="shared" si="26"/>
        <v>4.0115995642228235</v>
      </c>
      <c r="M130" s="7">
        <f t="shared" si="27"/>
        <v>13.946205005357539</v>
      </c>
      <c r="N130" s="7">
        <f t="shared" si="28"/>
        <v>0.46140996411896928</v>
      </c>
      <c r="O130" s="7">
        <f t="shared" si="29"/>
        <v>121.45823208651312</v>
      </c>
      <c r="P130" s="7">
        <f t="shared" si="30"/>
        <v>0</v>
      </c>
      <c r="Q130" s="7">
        <f t="shared" si="31"/>
        <v>0</v>
      </c>
      <c r="R130" s="7">
        <f t="shared" si="32"/>
        <v>252.93694739277672</v>
      </c>
      <c r="S130" s="16">
        <f t="shared" si="33"/>
        <v>5.6261894318430299</v>
      </c>
      <c r="T130" s="16">
        <f t="shared" si="34"/>
        <v>9.6377889960658543</v>
      </c>
      <c r="U130" s="7">
        <f t="shared" si="35"/>
        <v>3.1620042638011332E-2</v>
      </c>
      <c r="V130" s="7">
        <f t="shared" si="36"/>
        <v>178.70261623374415</v>
      </c>
      <c r="W130" s="15">
        <f t="shared" si="37"/>
        <v>39450</v>
      </c>
      <c r="X130" s="35">
        <f t="shared" si="38"/>
        <v>2068.3173175201869</v>
      </c>
      <c r="Y130" s="35">
        <v>3492.9166666666702</v>
      </c>
      <c r="Z130" s="35"/>
      <c r="AA130" s="17"/>
      <c r="AC130" s="15">
        <f t="shared" si="39"/>
        <v>39450</v>
      </c>
      <c r="AD130" s="7"/>
      <c r="AE130" s="24"/>
    </row>
    <row r="131" spans="2:31" x14ac:dyDescent="0.25">
      <c r="B131" s="15">
        <f t="shared" si="20"/>
        <v>39451</v>
      </c>
      <c r="C131" s="7">
        <v>16.847841050043396</v>
      </c>
      <c r="D131" s="26">
        <v>0.80512082923831918</v>
      </c>
      <c r="E131" s="7">
        <f>MIN(parameters!$D$3,D131)</f>
        <v>0.80512082923831918</v>
      </c>
      <c r="F131" s="7">
        <v>0</v>
      </c>
      <c r="G131" s="7">
        <f t="shared" si="21"/>
        <v>0.80512082923831918</v>
      </c>
      <c r="H131" s="7">
        <f t="shared" si="22"/>
        <v>16.042720220805077</v>
      </c>
      <c r="I131" s="7">
        <f t="shared" si="23"/>
        <v>48.516744867590226</v>
      </c>
      <c r="J131" s="7">
        <f t="shared" si="24"/>
        <v>16.042720220805077</v>
      </c>
      <c r="K131" s="16">
        <f t="shared" si="25"/>
        <v>0</v>
      </c>
      <c r="L131" s="16">
        <f t="shared" si="26"/>
        <v>3.507336784579572</v>
      </c>
      <c r="M131" s="7">
        <f t="shared" si="27"/>
        <v>12.180204085524078</v>
      </c>
      <c r="N131" s="7">
        <f t="shared" si="28"/>
        <v>0.35517935070142626</v>
      </c>
      <c r="O131" s="7">
        <f t="shared" si="29"/>
        <v>121.81341143721454</v>
      </c>
      <c r="P131" s="7">
        <f t="shared" si="30"/>
        <v>0</v>
      </c>
      <c r="Q131" s="7">
        <f t="shared" si="31"/>
        <v>0</v>
      </c>
      <c r="R131" s="7">
        <f t="shared" si="32"/>
        <v>259.29960168826693</v>
      </c>
      <c r="S131" s="16">
        <f t="shared" si="33"/>
        <v>5.8175497900338646</v>
      </c>
      <c r="T131" s="16">
        <f t="shared" si="34"/>
        <v>9.3248865746134371</v>
      </c>
      <c r="U131" s="7">
        <f t="shared" si="35"/>
        <v>3.0593459890464032E-2</v>
      </c>
      <c r="V131" s="7">
        <f t="shared" si="36"/>
        <v>172.90082068060994</v>
      </c>
      <c r="W131" s="15">
        <f t="shared" si="37"/>
        <v>39451</v>
      </c>
      <c r="X131" s="35">
        <f t="shared" si="38"/>
        <v>2001.1669060255781</v>
      </c>
      <c r="Y131" s="35">
        <v>3970.4166666666702</v>
      </c>
      <c r="Z131" s="35"/>
      <c r="AA131" s="17"/>
      <c r="AC131" s="15">
        <f t="shared" si="39"/>
        <v>39451</v>
      </c>
      <c r="AD131" s="7"/>
      <c r="AE131" s="24"/>
    </row>
    <row r="132" spans="2:31" x14ac:dyDescent="0.25">
      <c r="B132" s="15">
        <f t="shared" si="20"/>
        <v>39452</v>
      </c>
      <c r="C132" s="7">
        <v>30.310693982086601</v>
      </c>
      <c r="D132" s="26">
        <v>1.0836271310731371</v>
      </c>
      <c r="E132" s="7">
        <f>MIN(parameters!$D$3,D132)</f>
        <v>1.0836271310731371</v>
      </c>
      <c r="F132" s="7">
        <v>0</v>
      </c>
      <c r="G132" s="7">
        <f t="shared" si="21"/>
        <v>1.0836271310731371</v>
      </c>
      <c r="H132" s="7">
        <f t="shared" si="22"/>
        <v>29.227066851013465</v>
      </c>
      <c r="I132" s="7">
        <f t="shared" si="23"/>
        <v>48.25895001382932</v>
      </c>
      <c r="J132" s="7">
        <f t="shared" si="24"/>
        <v>29.227066851013465</v>
      </c>
      <c r="K132" s="16">
        <f t="shared" si="25"/>
        <v>0</v>
      </c>
      <c r="L132" s="16">
        <f t="shared" si="26"/>
        <v>6.4084476949658589</v>
      </c>
      <c r="M132" s="7">
        <f t="shared" si="27"/>
        <v>22.236910749477858</v>
      </c>
      <c r="N132" s="7">
        <f t="shared" si="28"/>
        <v>0.58170840656974843</v>
      </c>
      <c r="O132" s="7">
        <f t="shared" si="29"/>
        <v>122.39511984378429</v>
      </c>
      <c r="P132" s="7">
        <f t="shared" si="30"/>
        <v>0</v>
      </c>
      <c r="Q132" s="7">
        <f t="shared" si="31"/>
        <v>0</v>
      </c>
      <c r="R132" s="7">
        <f t="shared" si="32"/>
        <v>275.57262159891468</v>
      </c>
      <c r="S132" s="16">
        <f t="shared" si="33"/>
        <v>5.9638908388301397</v>
      </c>
      <c r="T132" s="16">
        <f t="shared" si="34"/>
        <v>12.372338533795999</v>
      </c>
      <c r="U132" s="7">
        <f t="shared" si="35"/>
        <v>4.0591661856286085E-2</v>
      </c>
      <c r="V132" s="7">
        <f t="shared" si="36"/>
        <v>229.40627417983822</v>
      </c>
      <c r="W132" s="15">
        <f t="shared" si="37"/>
        <v>39452</v>
      </c>
      <c r="X132" s="35">
        <f t="shared" si="38"/>
        <v>2655.1652104147943</v>
      </c>
      <c r="Y132" s="35">
        <v>4261.25</v>
      </c>
      <c r="Z132" s="35"/>
      <c r="AA132" s="17"/>
      <c r="AC132" s="15">
        <f t="shared" si="39"/>
        <v>39452</v>
      </c>
      <c r="AD132" s="7"/>
      <c r="AE132" s="24"/>
    </row>
    <row r="133" spans="2:31" x14ac:dyDescent="0.25">
      <c r="B133" s="15">
        <f t="shared" si="20"/>
        <v>39453</v>
      </c>
      <c r="C133" s="7">
        <v>13.319759492923341</v>
      </c>
      <c r="D133" s="26">
        <v>0.66585253551887602</v>
      </c>
      <c r="E133" s="7">
        <f>MIN(parameters!$D$3,D133)</f>
        <v>0.66585253551887602</v>
      </c>
      <c r="F133" s="7">
        <v>0</v>
      </c>
      <c r="G133" s="7">
        <f t="shared" si="21"/>
        <v>0.66585253551887602</v>
      </c>
      <c r="H133" s="7">
        <f t="shared" si="22"/>
        <v>12.653906957404464</v>
      </c>
      <c r="I133" s="7">
        <f t="shared" si="23"/>
        <v>47.839692263351566</v>
      </c>
      <c r="J133" s="7">
        <f t="shared" si="24"/>
        <v>12.653906957404464</v>
      </c>
      <c r="K133" s="16">
        <f t="shared" si="25"/>
        <v>0</v>
      </c>
      <c r="L133" s="16">
        <f t="shared" si="26"/>
        <v>2.7877976253785075</v>
      </c>
      <c r="M133" s="7">
        <f t="shared" si="27"/>
        <v>9.660509072681565</v>
      </c>
      <c r="N133" s="7">
        <f t="shared" si="28"/>
        <v>0.20560025934439174</v>
      </c>
      <c r="O133" s="7">
        <f t="shared" si="29"/>
        <v>122.60072010312868</v>
      </c>
      <c r="P133" s="7">
        <f t="shared" si="30"/>
        <v>0</v>
      </c>
      <c r="Q133" s="7">
        <f t="shared" si="31"/>
        <v>0</v>
      </c>
      <c r="R133" s="7">
        <f t="shared" si="32"/>
        <v>278.89496037482121</v>
      </c>
      <c r="S133" s="16">
        <f t="shared" si="33"/>
        <v>6.3381702967750373</v>
      </c>
      <c r="T133" s="16">
        <f t="shared" si="34"/>
        <v>9.1259679221535457</v>
      </c>
      <c r="U133" s="7">
        <f t="shared" si="35"/>
        <v>2.9940839639611368E-2</v>
      </c>
      <c r="V133" s="7">
        <f t="shared" si="36"/>
        <v>169.21249718371828</v>
      </c>
      <c r="W133" s="15">
        <f t="shared" si="37"/>
        <v>39453</v>
      </c>
      <c r="X133" s="35">
        <f t="shared" si="38"/>
        <v>1958.4779766634063</v>
      </c>
      <c r="Y133" s="35">
        <v>3641.25</v>
      </c>
      <c r="Z133" s="35"/>
      <c r="AA133" s="17"/>
      <c r="AC133" s="15">
        <f t="shared" si="39"/>
        <v>39453</v>
      </c>
      <c r="AD133" s="7"/>
      <c r="AE133" s="24"/>
    </row>
    <row r="134" spans="2:31" x14ac:dyDescent="0.25">
      <c r="B134" s="15">
        <f t="shared" ref="B134:B197" si="40">B135-1</f>
        <v>39454</v>
      </c>
      <c r="C134" s="7">
        <v>19.414477681264128</v>
      </c>
      <c r="D134" s="26">
        <v>0.71183196207333765</v>
      </c>
      <c r="E134" s="7">
        <f>MIN(parameters!$D$3,D134)</f>
        <v>0.71183196207333765</v>
      </c>
      <c r="F134" s="7">
        <v>0</v>
      </c>
      <c r="G134" s="7">
        <f t="shared" ref="G134:G197" si="41">MIN(E134,C134)</f>
        <v>0.71183196207333765</v>
      </c>
      <c r="H134" s="7">
        <f t="shared" ref="H134:H197" si="42">C134-G134</f>
        <v>18.702645719190791</v>
      </c>
      <c r="I134" s="7">
        <f t="shared" ref="I134:I197" si="43">InfC*EXP(-InfS*O133/SMSC)</f>
        <v>47.692381736183286</v>
      </c>
      <c r="J134" s="7">
        <f t="shared" ref="J134:J197" si="44">MIN(I134,H134)</f>
        <v>18.702645719190791</v>
      </c>
      <c r="K134" s="16">
        <f t="shared" ref="K134:K197" si="45">H134-J134</f>
        <v>0</v>
      </c>
      <c r="L134" s="16">
        <f t="shared" ref="L134:L197" si="46">IntC*O133/SMSC*J134</f>
        <v>4.1273240994116787</v>
      </c>
      <c r="M134" s="7">
        <f t="shared" ref="M134:M197" si="47">Rech*O133/SMSC*(J134-L134)</f>
        <v>14.295559410556953</v>
      </c>
      <c r="N134" s="7">
        <f t="shared" ref="N134:N197" si="48">J134-M134-L134</f>
        <v>0.27976220922215944</v>
      </c>
      <c r="O134" s="7">
        <f t="shared" ref="O134:O197" si="49">O133+N134-Q134</f>
        <v>122.88048231235084</v>
      </c>
      <c r="P134" s="7">
        <f t="shared" ref="P134:P197" si="50">D134-G134</f>
        <v>0</v>
      </c>
      <c r="Q134" s="7">
        <f t="shared" ref="Q134:Q197" si="51">MIN(10*O133/SMSC,P134)</f>
        <v>0</v>
      </c>
      <c r="R134" s="7">
        <f t="shared" ref="R134:R197" si="52">R133+M134-S134</f>
        <v>286.7759356967573</v>
      </c>
      <c r="S134" s="16">
        <f t="shared" ref="S134:S197" si="53">Base*R133</f>
        <v>6.414584088620888</v>
      </c>
      <c r="T134" s="16">
        <f t="shared" ref="T134:T197" si="54">SUM(S134+L134+K134)</f>
        <v>10.541908188032567</v>
      </c>
      <c r="U134" s="7">
        <f t="shared" ref="U134:U197" si="55">T134/1000/0.3048</f>
        <v>3.4586312952862748E-2</v>
      </c>
      <c r="V134" s="7">
        <f t="shared" ref="V134:V197" si="56">U134*area</f>
        <v>195.46667540307669</v>
      </c>
      <c r="W134" s="15">
        <f t="shared" ref="W134:W197" si="57">B134</f>
        <v>39454</v>
      </c>
      <c r="X134" s="35">
        <f t="shared" ref="X134:X197" si="58">V134*10^6/86400</f>
        <v>2262.3457801282025</v>
      </c>
      <c r="Y134" s="35">
        <v>3137.9166666666702</v>
      </c>
      <c r="Z134" s="35"/>
      <c r="AA134" s="17"/>
      <c r="AC134" s="15">
        <f t="shared" si="39"/>
        <v>39454</v>
      </c>
      <c r="AD134" s="7"/>
      <c r="AE134" s="24"/>
    </row>
    <row r="135" spans="2:31" x14ac:dyDescent="0.25">
      <c r="B135" s="15">
        <f t="shared" si="40"/>
        <v>39455</v>
      </c>
      <c r="C135" s="7">
        <v>16.892238760356321</v>
      </c>
      <c r="D135" s="26">
        <v>0.73400491194424322</v>
      </c>
      <c r="E135" s="7">
        <f>MIN(parameters!$D$3,D135)</f>
        <v>0.73400491194424322</v>
      </c>
      <c r="F135" s="7">
        <v>0</v>
      </c>
      <c r="G135" s="7">
        <f t="shared" si="41"/>
        <v>0.73400491194424322</v>
      </c>
      <c r="H135" s="7">
        <f t="shared" si="42"/>
        <v>16.158233848412078</v>
      </c>
      <c r="I135" s="7">
        <f t="shared" si="43"/>
        <v>47.492663190868271</v>
      </c>
      <c r="J135" s="7">
        <f t="shared" si="44"/>
        <v>16.158233848412078</v>
      </c>
      <c r="K135" s="16">
        <f t="shared" si="45"/>
        <v>0</v>
      </c>
      <c r="L135" s="16">
        <f t="shared" si="46"/>
        <v>3.5739568234955321</v>
      </c>
      <c r="M135" s="7">
        <f t="shared" si="47"/>
        <v>12.370896242991845</v>
      </c>
      <c r="N135" s="7">
        <f t="shared" si="48"/>
        <v>0.2133807819247</v>
      </c>
      <c r="O135" s="7">
        <f t="shared" si="49"/>
        <v>123.09386309427553</v>
      </c>
      <c r="P135" s="7">
        <f t="shared" si="50"/>
        <v>0</v>
      </c>
      <c r="Q135" s="7">
        <f t="shared" si="51"/>
        <v>0</v>
      </c>
      <c r="R135" s="7">
        <f t="shared" si="52"/>
        <v>292.55098541872371</v>
      </c>
      <c r="S135" s="16">
        <f t="shared" si="53"/>
        <v>6.5958465210254182</v>
      </c>
      <c r="T135" s="16">
        <f t="shared" si="54"/>
        <v>10.16980334452095</v>
      </c>
      <c r="U135" s="7">
        <f t="shared" si="55"/>
        <v>3.3365496537142221E-2</v>
      </c>
      <c r="V135" s="7">
        <f t="shared" si="56"/>
        <v>188.56715632500624</v>
      </c>
      <c r="W135" s="15">
        <f t="shared" si="57"/>
        <v>39455</v>
      </c>
      <c r="X135" s="35">
        <f t="shared" si="58"/>
        <v>2182.4902352431277</v>
      </c>
      <c r="Y135" s="35">
        <v>4579.1666666666697</v>
      </c>
      <c r="Z135" s="35"/>
      <c r="AA135" s="17"/>
      <c r="AC135" s="15">
        <f t="shared" ref="AC135:AC198" si="59">W135</f>
        <v>39455</v>
      </c>
      <c r="AD135" s="7"/>
      <c r="AE135" s="24"/>
    </row>
    <row r="136" spans="2:31" x14ac:dyDescent="0.25">
      <c r="B136" s="15">
        <f t="shared" si="40"/>
        <v>39456</v>
      </c>
      <c r="C136" s="7">
        <v>34.444941165692761</v>
      </c>
      <c r="D136" s="26">
        <v>0.7059545770231922</v>
      </c>
      <c r="E136" s="7">
        <f>MIN(parameters!$D$3,D136)</f>
        <v>0.7059545770231922</v>
      </c>
      <c r="F136" s="7">
        <v>0</v>
      </c>
      <c r="G136" s="7">
        <f t="shared" si="41"/>
        <v>0.7059545770231922</v>
      </c>
      <c r="H136" s="7">
        <f t="shared" si="42"/>
        <v>33.738986588669569</v>
      </c>
      <c r="I136" s="7">
        <f t="shared" si="43"/>
        <v>47.340895878032782</v>
      </c>
      <c r="J136" s="7">
        <f t="shared" si="44"/>
        <v>33.738986588669569</v>
      </c>
      <c r="K136" s="16">
        <f t="shared" si="45"/>
        <v>0</v>
      </c>
      <c r="L136" s="16">
        <f t="shared" si="46"/>
        <v>7.4755119529535223</v>
      </c>
      <c r="M136" s="7">
        <f t="shared" si="47"/>
        <v>25.862980409510474</v>
      </c>
      <c r="N136" s="7">
        <f t="shared" si="48"/>
        <v>0.40049422620557262</v>
      </c>
      <c r="O136" s="7">
        <f t="shared" si="49"/>
        <v>123.4943573204811</v>
      </c>
      <c r="P136" s="7">
        <f t="shared" si="50"/>
        <v>0</v>
      </c>
      <c r="Q136" s="7">
        <f t="shared" si="51"/>
        <v>0</v>
      </c>
      <c r="R136" s="7">
        <f t="shared" si="52"/>
        <v>311.68529316360355</v>
      </c>
      <c r="S136" s="16">
        <f t="shared" si="53"/>
        <v>6.7286726646306452</v>
      </c>
      <c r="T136" s="16">
        <f t="shared" si="54"/>
        <v>14.204184617584168</v>
      </c>
      <c r="U136" s="7">
        <f t="shared" si="55"/>
        <v>4.6601655569501861E-2</v>
      </c>
      <c r="V136" s="7">
        <f t="shared" si="56"/>
        <v>263.37212338489041</v>
      </c>
      <c r="W136" s="15">
        <f t="shared" si="57"/>
        <v>39456</v>
      </c>
      <c r="X136" s="35">
        <f t="shared" si="58"/>
        <v>3048.288465102898</v>
      </c>
      <c r="Y136" s="35">
        <v>6556.25</v>
      </c>
      <c r="Z136" s="35"/>
      <c r="AA136" s="17"/>
      <c r="AC136" s="15">
        <f t="shared" si="59"/>
        <v>39456</v>
      </c>
      <c r="AD136" s="7"/>
      <c r="AE136" s="24"/>
    </row>
    <row r="137" spans="2:31" x14ac:dyDescent="0.25">
      <c r="B137" s="15">
        <f t="shared" si="40"/>
        <v>39457</v>
      </c>
      <c r="C137" s="7">
        <v>15.912660802818053</v>
      </c>
      <c r="D137" s="26">
        <v>0.87809386224358343</v>
      </c>
      <c r="E137" s="7">
        <f>MIN(parameters!$D$3,D137)</f>
        <v>0.87809386224358343</v>
      </c>
      <c r="F137" s="7">
        <v>0</v>
      </c>
      <c r="G137" s="7">
        <f t="shared" si="41"/>
        <v>0.87809386224358343</v>
      </c>
      <c r="H137" s="7">
        <f t="shared" si="42"/>
        <v>15.03456694057447</v>
      </c>
      <c r="I137" s="7">
        <f t="shared" si="43"/>
        <v>47.057352081229922</v>
      </c>
      <c r="J137" s="7">
        <f t="shared" si="44"/>
        <v>15.03456694057447</v>
      </c>
      <c r="K137" s="16">
        <f t="shared" si="45"/>
        <v>0</v>
      </c>
      <c r="L137" s="16">
        <f t="shared" si="46"/>
        <v>3.3420315274523924</v>
      </c>
      <c r="M137" s="7">
        <f t="shared" si="47"/>
        <v>11.551697170323816</v>
      </c>
      <c r="N137" s="7">
        <f t="shared" si="48"/>
        <v>0.14083824279826107</v>
      </c>
      <c r="O137" s="7">
        <f t="shared" si="49"/>
        <v>123.63519556327937</v>
      </c>
      <c r="P137" s="7">
        <f t="shared" si="50"/>
        <v>0</v>
      </c>
      <c r="Q137" s="7">
        <f t="shared" si="51"/>
        <v>0</v>
      </c>
      <c r="R137" s="7">
        <f t="shared" si="52"/>
        <v>316.06822859116448</v>
      </c>
      <c r="S137" s="16">
        <f t="shared" si="53"/>
        <v>7.1687617427628814</v>
      </c>
      <c r="T137" s="16">
        <f t="shared" si="54"/>
        <v>10.510793270215274</v>
      </c>
      <c r="U137" s="7">
        <f t="shared" si="55"/>
        <v>3.4484229889157718E-2</v>
      </c>
      <c r="V137" s="7">
        <f t="shared" si="56"/>
        <v>194.88974668839762</v>
      </c>
      <c r="W137" s="15">
        <f t="shared" si="57"/>
        <v>39457</v>
      </c>
      <c r="X137" s="35">
        <f t="shared" si="58"/>
        <v>2255.6683644490463</v>
      </c>
      <c r="Y137" s="35">
        <v>7211.25</v>
      </c>
      <c r="Z137" s="35"/>
      <c r="AA137" s="17"/>
      <c r="AC137" s="15">
        <f t="shared" si="59"/>
        <v>39457</v>
      </c>
      <c r="AD137" s="7"/>
      <c r="AE137" s="24"/>
    </row>
    <row r="138" spans="2:31" x14ac:dyDescent="0.25">
      <c r="B138" s="15">
        <f t="shared" si="40"/>
        <v>39458</v>
      </c>
      <c r="C138" s="7">
        <v>25.199660630013874</v>
      </c>
      <c r="D138" s="26">
        <v>0.73151687923114339</v>
      </c>
      <c r="E138" s="7">
        <f>MIN(parameters!$D$3,D138)</f>
        <v>0.73151687923114339</v>
      </c>
      <c r="F138" s="7">
        <v>0</v>
      </c>
      <c r="G138" s="7">
        <f t="shared" si="41"/>
        <v>0.73151687923114339</v>
      </c>
      <c r="H138" s="7">
        <f t="shared" si="42"/>
        <v>24.46814375078273</v>
      </c>
      <c r="I138" s="7">
        <f t="shared" si="43"/>
        <v>46.958044893369518</v>
      </c>
      <c r="J138" s="7">
        <f t="shared" si="44"/>
        <v>24.46814375078273</v>
      </c>
      <c r="K138" s="16">
        <f t="shared" si="45"/>
        <v>0</v>
      </c>
      <c r="L138" s="16">
        <f t="shared" si="46"/>
        <v>5.4452227278572192</v>
      </c>
      <c r="M138" s="7">
        <f t="shared" si="47"/>
        <v>18.815220486833709</v>
      </c>
      <c r="N138" s="7">
        <f t="shared" si="48"/>
        <v>0.20770053609180117</v>
      </c>
      <c r="O138" s="7">
        <f t="shared" si="49"/>
        <v>123.84289609937117</v>
      </c>
      <c r="P138" s="7">
        <f t="shared" si="50"/>
        <v>0</v>
      </c>
      <c r="Q138" s="7">
        <f t="shared" si="51"/>
        <v>0</v>
      </c>
      <c r="R138" s="7">
        <f t="shared" si="52"/>
        <v>327.61387982040139</v>
      </c>
      <c r="S138" s="16">
        <f t="shared" si="53"/>
        <v>7.2695692575967827</v>
      </c>
      <c r="T138" s="16">
        <f t="shared" si="54"/>
        <v>12.714791985454003</v>
      </c>
      <c r="U138" s="7">
        <f t="shared" si="55"/>
        <v>4.1715196802670614E-2</v>
      </c>
      <c r="V138" s="7">
        <f t="shared" si="56"/>
        <v>235.75600104920028</v>
      </c>
      <c r="W138" s="15">
        <f t="shared" si="57"/>
        <v>39458</v>
      </c>
      <c r="X138" s="35">
        <f t="shared" si="58"/>
        <v>2728.6574195509288</v>
      </c>
      <c r="Y138" s="35">
        <v>8780</v>
      </c>
      <c r="Z138" s="35"/>
      <c r="AA138" s="17"/>
      <c r="AC138" s="15">
        <f t="shared" si="59"/>
        <v>39458</v>
      </c>
      <c r="AD138" s="7"/>
      <c r="AE138" s="24"/>
    </row>
    <row r="139" spans="2:31" x14ac:dyDescent="0.25">
      <c r="B139" s="15">
        <f t="shared" si="40"/>
        <v>39459</v>
      </c>
      <c r="C139" s="7">
        <v>9.3305522862049521</v>
      </c>
      <c r="D139" s="26">
        <v>0.45678039196614051</v>
      </c>
      <c r="E139" s="7">
        <f>MIN(parameters!$D$3,D139)</f>
        <v>0.45678039196614051</v>
      </c>
      <c r="F139" s="7">
        <v>0</v>
      </c>
      <c r="G139" s="7">
        <f t="shared" si="41"/>
        <v>0.45678039196614051</v>
      </c>
      <c r="H139" s="7">
        <f t="shared" si="42"/>
        <v>8.8737718942388124</v>
      </c>
      <c r="I139" s="7">
        <f t="shared" si="43"/>
        <v>46.811974386966966</v>
      </c>
      <c r="J139" s="7">
        <f t="shared" si="44"/>
        <v>8.8737718942388124</v>
      </c>
      <c r="K139" s="16">
        <f t="shared" si="45"/>
        <v>0</v>
      </c>
      <c r="L139" s="16">
        <f t="shared" si="46"/>
        <v>1.9781164992739271</v>
      </c>
      <c r="M139" s="7">
        <f t="shared" si="47"/>
        <v>6.8318234769256376</v>
      </c>
      <c r="N139" s="7">
        <f t="shared" si="48"/>
        <v>6.3831918039247704E-2</v>
      </c>
      <c r="O139" s="7">
        <f t="shared" si="49"/>
        <v>123.90672801741042</v>
      </c>
      <c r="P139" s="7">
        <f t="shared" si="50"/>
        <v>0</v>
      </c>
      <c r="Q139" s="7">
        <f t="shared" si="51"/>
        <v>0</v>
      </c>
      <c r="R139" s="7">
        <f t="shared" si="52"/>
        <v>326.91058406145783</v>
      </c>
      <c r="S139" s="16">
        <f t="shared" si="53"/>
        <v>7.5351192358692316</v>
      </c>
      <c r="T139" s="16">
        <f t="shared" si="54"/>
        <v>9.5132357351431587</v>
      </c>
      <c r="U139" s="7">
        <f t="shared" si="55"/>
        <v>3.1211403330522171E-2</v>
      </c>
      <c r="V139" s="7">
        <f t="shared" si="56"/>
        <v>176.39316604797895</v>
      </c>
      <c r="W139" s="15">
        <f t="shared" si="57"/>
        <v>39459</v>
      </c>
      <c r="X139" s="35">
        <f t="shared" si="58"/>
        <v>2041.5875699997562</v>
      </c>
      <c r="Y139" s="35">
        <v>6910</v>
      </c>
      <c r="Z139" s="35"/>
      <c r="AA139" s="17"/>
      <c r="AC139" s="15">
        <f t="shared" si="59"/>
        <v>39459</v>
      </c>
      <c r="AD139" s="7"/>
      <c r="AE139" s="24"/>
    </row>
    <row r="140" spans="2:31" x14ac:dyDescent="0.25">
      <c r="B140" s="15">
        <f t="shared" si="40"/>
        <v>39460</v>
      </c>
      <c r="C140" s="7">
        <v>11.606775094611105</v>
      </c>
      <c r="D140" s="26">
        <v>0.85920273038450168</v>
      </c>
      <c r="E140" s="7">
        <f>MIN(parameters!$D$3,D140)</f>
        <v>0.85920273038450168</v>
      </c>
      <c r="F140" s="7">
        <v>0</v>
      </c>
      <c r="G140" s="7">
        <f t="shared" si="41"/>
        <v>0.85920273038450168</v>
      </c>
      <c r="H140" s="7">
        <f t="shared" si="42"/>
        <v>10.747572364226604</v>
      </c>
      <c r="I140" s="7">
        <f t="shared" si="43"/>
        <v>46.767174366239075</v>
      </c>
      <c r="J140" s="7">
        <f t="shared" si="44"/>
        <v>10.747572364226604</v>
      </c>
      <c r="K140" s="16">
        <f t="shared" si="45"/>
        <v>0</v>
      </c>
      <c r="L140" s="16">
        <f t="shared" si="46"/>
        <v>2.3970537464069923</v>
      </c>
      <c r="M140" s="7">
        <f t="shared" si="47"/>
        <v>8.2774835134599716</v>
      </c>
      <c r="N140" s="7">
        <f t="shared" si="48"/>
        <v>7.3035104359640446E-2</v>
      </c>
      <c r="O140" s="7">
        <f t="shared" si="49"/>
        <v>123.97976312177006</v>
      </c>
      <c r="P140" s="7">
        <f t="shared" si="50"/>
        <v>0</v>
      </c>
      <c r="Q140" s="7">
        <f t="shared" si="51"/>
        <v>0</v>
      </c>
      <c r="R140" s="7">
        <f t="shared" si="52"/>
        <v>327.66912414150426</v>
      </c>
      <c r="S140" s="16">
        <f t="shared" si="53"/>
        <v>7.5189434334135301</v>
      </c>
      <c r="T140" s="16">
        <f t="shared" si="54"/>
        <v>9.915997179820522</v>
      </c>
      <c r="U140" s="7">
        <f t="shared" si="55"/>
        <v>3.2532799146392788E-2</v>
      </c>
      <c r="V140" s="7">
        <f t="shared" si="56"/>
        <v>183.86111579364234</v>
      </c>
      <c r="W140" s="15">
        <f t="shared" si="57"/>
        <v>39460</v>
      </c>
      <c r="X140" s="35">
        <f t="shared" si="58"/>
        <v>2128.0221735375271</v>
      </c>
      <c r="Y140" s="35">
        <v>5335.4166666666697</v>
      </c>
      <c r="Z140" s="35"/>
      <c r="AA140" s="17"/>
      <c r="AC140" s="15">
        <f t="shared" si="59"/>
        <v>39460</v>
      </c>
      <c r="AD140" s="7"/>
      <c r="AE140" s="24"/>
    </row>
    <row r="141" spans="2:31" x14ac:dyDescent="0.25">
      <c r="B141" s="15">
        <f t="shared" si="40"/>
        <v>39461</v>
      </c>
      <c r="C141" s="7">
        <v>1.123360904186524</v>
      </c>
      <c r="D141" s="26">
        <v>1.6699488248822358</v>
      </c>
      <c r="E141" s="7">
        <f>MIN(parameters!$D$3,D141)</f>
        <v>1.6699488248822358</v>
      </c>
      <c r="F141" s="7">
        <v>0</v>
      </c>
      <c r="G141" s="7">
        <f t="shared" si="41"/>
        <v>1.123360904186524</v>
      </c>
      <c r="H141" s="7">
        <f t="shared" si="42"/>
        <v>0</v>
      </c>
      <c r="I141" s="7">
        <f t="shared" si="43"/>
        <v>46.715967738564316</v>
      </c>
      <c r="J141" s="7">
        <f t="shared" si="44"/>
        <v>0</v>
      </c>
      <c r="K141" s="16">
        <f t="shared" si="45"/>
        <v>0</v>
      </c>
      <c r="L141" s="16">
        <f t="shared" si="46"/>
        <v>0</v>
      </c>
      <c r="M141" s="7">
        <f t="shared" si="47"/>
        <v>0</v>
      </c>
      <c r="N141" s="7">
        <f t="shared" si="48"/>
        <v>0</v>
      </c>
      <c r="O141" s="7">
        <f t="shared" si="49"/>
        <v>123.43317520107435</v>
      </c>
      <c r="P141" s="7">
        <f t="shared" si="50"/>
        <v>0.54658792069571183</v>
      </c>
      <c r="Q141" s="7">
        <f t="shared" si="51"/>
        <v>0.54658792069571183</v>
      </c>
      <c r="R141" s="7">
        <f t="shared" si="52"/>
        <v>320.13273428624967</v>
      </c>
      <c r="S141" s="16">
        <f t="shared" si="53"/>
        <v>7.5363898552545976</v>
      </c>
      <c r="T141" s="16">
        <f t="shared" si="54"/>
        <v>7.5363898552545976</v>
      </c>
      <c r="U141" s="7">
        <f t="shared" si="55"/>
        <v>2.4725688501491459E-2</v>
      </c>
      <c r="V141" s="7">
        <f t="shared" si="56"/>
        <v>139.7387496905356</v>
      </c>
      <c r="W141" s="15">
        <f t="shared" si="57"/>
        <v>39461</v>
      </c>
      <c r="X141" s="35">
        <f t="shared" si="58"/>
        <v>1617.3466399367546</v>
      </c>
      <c r="Y141" s="35">
        <v>4076.25</v>
      </c>
      <c r="Z141" s="35"/>
      <c r="AA141" s="17"/>
      <c r="AC141" s="15">
        <f t="shared" si="59"/>
        <v>39461</v>
      </c>
      <c r="AD141" s="7"/>
      <c r="AE141" s="24"/>
    </row>
    <row r="142" spans="2:31" x14ac:dyDescent="0.25">
      <c r="B142" s="15">
        <f t="shared" si="40"/>
        <v>39462</v>
      </c>
      <c r="C142" s="7">
        <v>12.583135393828906</v>
      </c>
      <c r="D142" s="26">
        <v>1.2377069653812569</v>
      </c>
      <c r="E142" s="7">
        <f>MIN(parameters!$D$3,D142)</f>
        <v>1.2377069653812569</v>
      </c>
      <c r="F142" s="7">
        <v>0</v>
      </c>
      <c r="G142" s="7">
        <f t="shared" si="41"/>
        <v>1.2377069653812569</v>
      </c>
      <c r="H142" s="7">
        <f t="shared" si="42"/>
        <v>11.345428428447649</v>
      </c>
      <c r="I142" s="7">
        <f t="shared" si="43"/>
        <v>47.100557931898834</v>
      </c>
      <c r="J142" s="7">
        <f t="shared" si="44"/>
        <v>11.345428428447649</v>
      </c>
      <c r="K142" s="16">
        <f t="shared" si="45"/>
        <v>0</v>
      </c>
      <c r="L142" s="16">
        <f t="shared" si="46"/>
        <v>2.5207240588916906</v>
      </c>
      <c r="M142" s="7">
        <f t="shared" si="47"/>
        <v>8.7140902443606958</v>
      </c>
      <c r="N142" s="7">
        <f t="shared" si="48"/>
        <v>0.11061412519526259</v>
      </c>
      <c r="O142" s="7">
        <f t="shared" si="49"/>
        <v>123.54378932626962</v>
      </c>
      <c r="P142" s="7">
        <f t="shared" si="50"/>
        <v>0</v>
      </c>
      <c r="Q142" s="7">
        <f t="shared" si="51"/>
        <v>0</v>
      </c>
      <c r="R142" s="7">
        <f t="shared" si="52"/>
        <v>321.48377164202662</v>
      </c>
      <c r="S142" s="16">
        <f t="shared" si="53"/>
        <v>7.3630528885837423</v>
      </c>
      <c r="T142" s="16">
        <f t="shared" si="54"/>
        <v>9.8837769474754325</v>
      </c>
      <c r="U142" s="7">
        <f t="shared" si="55"/>
        <v>3.2427089722688422E-2</v>
      </c>
      <c r="V142" s="7">
        <f t="shared" si="56"/>
        <v>183.26369248233337</v>
      </c>
      <c r="W142" s="15">
        <f t="shared" si="57"/>
        <v>39462</v>
      </c>
      <c r="X142" s="35">
        <f t="shared" si="58"/>
        <v>2121.1075518788584</v>
      </c>
      <c r="Y142" s="35">
        <v>3384.5833333333298</v>
      </c>
      <c r="Z142" s="35"/>
      <c r="AA142" s="17"/>
      <c r="AC142" s="15">
        <f t="shared" si="59"/>
        <v>39462</v>
      </c>
      <c r="AD142" s="7"/>
      <c r="AE142" s="24"/>
    </row>
    <row r="143" spans="2:31" x14ac:dyDescent="0.25">
      <c r="B143" s="15">
        <f t="shared" si="40"/>
        <v>39463</v>
      </c>
      <c r="C143" s="7">
        <v>0.13042022098507808</v>
      </c>
      <c r="D143" s="26">
        <v>1.0494412727969433</v>
      </c>
      <c r="E143" s="7">
        <f>MIN(parameters!$D$3,D143)</f>
        <v>1.0494412727969433</v>
      </c>
      <c r="F143" s="7">
        <v>0</v>
      </c>
      <c r="G143" s="7">
        <f t="shared" si="41"/>
        <v>0.13042022098507808</v>
      </c>
      <c r="H143" s="7">
        <f t="shared" si="42"/>
        <v>0</v>
      </c>
      <c r="I143" s="7">
        <f t="shared" si="43"/>
        <v>47.022472924420995</v>
      </c>
      <c r="J143" s="7">
        <f t="shared" si="44"/>
        <v>0</v>
      </c>
      <c r="K143" s="16">
        <f t="shared" si="45"/>
        <v>0</v>
      </c>
      <c r="L143" s="16">
        <f t="shared" si="46"/>
        <v>0</v>
      </c>
      <c r="M143" s="7">
        <f t="shared" si="47"/>
        <v>0</v>
      </c>
      <c r="N143" s="7">
        <f t="shared" si="48"/>
        <v>0</v>
      </c>
      <c r="O143" s="7">
        <f t="shared" si="49"/>
        <v>122.62476827445775</v>
      </c>
      <c r="P143" s="7">
        <f t="shared" si="50"/>
        <v>0.91902105181186522</v>
      </c>
      <c r="Q143" s="7">
        <f t="shared" si="51"/>
        <v>0.91902105181186522</v>
      </c>
      <c r="R143" s="7">
        <f t="shared" si="52"/>
        <v>314.08964489426</v>
      </c>
      <c r="S143" s="16">
        <f t="shared" si="53"/>
        <v>7.3941267477666122</v>
      </c>
      <c r="T143" s="16">
        <f t="shared" si="54"/>
        <v>7.3941267477666122</v>
      </c>
      <c r="U143" s="7">
        <f t="shared" si="55"/>
        <v>2.4258946022856338E-2</v>
      </c>
      <c r="V143" s="7">
        <f t="shared" si="56"/>
        <v>137.10092585853192</v>
      </c>
      <c r="W143" s="15">
        <f t="shared" si="57"/>
        <v>39463</v>
      </c>
      <c r="X143" s="35">
        <f t="shared" si="58"/>
        <v>1586.8162715107862</v>
      </c>
      <c r="Y143" s="35">
        <v>2735.4166666666702</v>
      </c>
      <c r="Z143" s="35"/>
      <c r="AA143" s="17"/>
      <c r="AC143" s="15">
        <f t="shared" si="59"/>
        <v>39463</v>
      </c>
      <c r="AD143" s="7"/>
      <c r="AE143" s="24"/>
    </row>
    <row r="144" spans="2:31" x14ac:dyDescent="0.25">
      <c r="B144" s="15">
        <f t="shared" si="40"/>
        <v>39464</v>
      </c>
      <c r="C144" s="7">
        <v>0</v>
      </c>
      <c r="D144" s="26">
        <v>1.0494275836942546</v>
      </c>
      <c r="E144" s="7">
        <f>MIN(parameters!$D$3,D144)</f>
        <v>1.0494275836942546</v>
      </c>
      <c r="F144" s="7">
        <v>0</v>
      </c>
      <c r="G144" s="7">
        <f t="shared" si="41"/>
        <v>0</v>
      </c>
      <c r="H144" s="7">
        <f t="shared" si="42"/>
        <v>0</v>
      </c>
      <c r="I144" s="7">
        <f t="shared" si="43"/>
        <v>47.675181120188768</v>
      </c>
      <c r="J144" s="7">
        <f t="shared" si="44"/>
        <v>0</v>
      </c>
      <c r="K144" s="16">
        <f t="shared" si="45"/>
        <v>0</v>
      </c>
      <c r="L144" s="16">
        <f t="shared" si="46"/>
        <v>0</v>
      </c>
      <c r="M144" s="7">
        <f t="shared" si="47"/>
        <v>0</v>
      </c>
      <c r="N144" s="7">
        <f t="shared" si="48"/>
        <v>0</v>
      </c>
      <c r="O144" s="7">
        <f t="shared" si="49"/>
        <v>121.5753406907635</v>
      </c>
      <c r="P144" s="7">
        <f t="shared" si="50"/>
        <v>1.0494275836942546</v>
      </c>
      <c r="Q144" s="7">
        <f t="shared" si="51"/>
        <v>1.0494275836942546</v>
      </c>
      <c r="R144" s="7">
        <f t="shared" si="52"/>
        <v>306.86558306169201</v>
      </c>
      <c r="S144" s="16">
        <f t="shared" si="53"/>
        <v>7.2240618325679797</v>
      </c>
      <c r="T144" s="16">
        <f t="shared" si="54"/>
        <v>7.2240618325679797</v>
      </c>
      <c r="U144" s="7">
        <f t="shared" si="55"/>
        <v>2.3700990264330639E-2</v>
      </c>
      <c r="V144" s="7">
        <f t="shared" si="56"/>
        <v>133.94760456378566</v>
      </c>
      <c r="W144" s="15">
        <f t="shared" si="57"/>
        <v>39464</v>
      </c>
      <c r="X144" s="35">
        <f t="shared" si="58"/>
        <v>1550.3194972660376</v>
      </c>
      <c r="Y144" s="35">
        <v>2304.5833333333298</v>
      </c>
      <c r="Z144" s="35"/>
      <c r="AA144" s="17"/>
      <c r="AC144" s="15">
        <f t="shared" si="59"/>
        <v>39464</v>
      </c>
      <c r="AD144" s="7"/>
      <c r="AE144" s="24"/>
    </row>
    <row r="145" spans="2:31" x14ac:dyDescent="0.25">
      <c r="B145" s="15">
        <f t="shared" si="40"/>
        <v>39465</v>
      </c>
      <c r="C145" s="7">
        <v>0</v>
      </c>
      <c r="D145" s="26">
        <v>0.638120359273327</v>
      </c>
      <c r="E145" s="7">
        <f>MIN(parameters!$D$3,D145)</f>
        <v>0.638120359273327</v>
      </c>
      <c r="F145" s="7">
        <v>0</v>
      </c>
      <c r="G145" s="7">
        <f t="shared" si="41"/>
        <v>0</v>
      </c>
      <c r="H145" s="7">
        <f t="shared" si="42"/>
        <v>0</v>
      </c>
      <c r="I145" s="7">
        <f t="shared" si="43"/>
        <v>48.431593754832953</v>
      </c>
      <c r="J145" s="7">
        <f t="shared" si="44"/>
        <v>0</v>
      </c>
      <c r="K145" s="16">
        <f t="shared" si="45"/>
        <v>0</v>
      </c>
      <c r="L145" s="16">
        <f t="shared" si="46"/>
        <v>0</v>
      </c>
      <c r="M145" s="7">
        <f t="shared" si="47"/>
        <v>0</v>
      </c>
      <c r="N145" s="7">
        <f t="shared" si="48"/>
        <v>0</v>
      </c>
      <c r="O145" s="7">
        <f t="shared" si="49"/>
        <v>120.93722033149017</v>
      </c>
      <c r="P145" s="7">
        <f t="shared" si="50"/>
        <v>0.638120359273327</v>
      </c>
      <c r="Q145" s="7">
        <f t="shared" si="51"/>
        <v>0.638120359273327</v>
      </c>
      <c r="R145" s="7">
        <f t="shared" si="52"/>
        <v>299.80767465127309</v>
      </c>
      <c r="S145" s="16">
        <f t="shared" si="53"/>
        <v>7.057908410418916</v>
      </c>
      <c r="T145" s="16">
        <f t="shared" si="54"/>
        <v>7.057908410418916</v>
      </c>
      <c r="U145" s="7">
        <f t="shared" si="55"/>
        <v>2.3155867488251033E-2</v>
      </c>
      <c r="V145" s="7">
        <f t="shared" si="56"/>
        <v>130.8668096588186</v>
      </c>
      <c r="W145" s="15">
        <f t="shared" si="57"/>
        <v>39465</v>
      </c>
      <c r="X145" s="35">
        <f t="shared" si="58"/>
        <v>1514.662148828919</v>
      </c>
      <c r="Y145" s="35">
        <v>1975.4166666666699</v>
      </c>
      <c r="Z145" s="35"/>
      <c r="AA145" s="17"/>
      <c r="AC145" s="15">
        <f t="shared" si="59"/>
        <v>39465</v>
      </c>
      <c r="AD145" s="7"/>
      <c r="AE145" s="24"/>
    </row>
    <row r="146" spans="2:31" x14ac:dyDescent="0.25">
      <c r="B146" s="15">
        <f t="shared" si="40"/>
        <v>39466</v>
      </c>
      <c r="C146" s="7">
        <v>8.7296327373048044E-2</v>
      </c>
      <c r="D146" s="26">
        <v>0.72052921706450501</v>
      </c>
      <c r="E146" s="7">
        <f>MIN(parameters!$D$3,D146)</f>
        <v>0.72052921706450501</v>
      </c>
      <c r="F146" s="7">
        <v>0</v>
      </c>
      <c r="G146" s="7">
        <f t="shared" si="41"/>
        <v>8.7296327373048044E-2</v>
      </c>
      <c r="H146" s="7">
        <f t="shared" si="42"/>
        <v>0</v>
      </c>
      <c r="I146" s="7">
        <f t="shared" si="43"/>
        <v>48.897397278895646</v>
      </c>
      <c r="J146" s="7">
        <f t="shared" si="44"/>
        <v>0</v>
      </c>
      <c r="K146" s="16">
        <f t="shared" si="45"/>
        <v>0</v>
      </c>
      <c r="L146" s="16">
        <f t="shared" si="46"/>
        <v>0</v>
      </c>
      <c r="M146" s="7">
        <f t="shared" si="47"/>
        <v>0</v>
      </c>
      <c r="N146" s="7">
        <f t="shared" si="48"/>
        <v>0</v>
      </c>
      <c r="O146" s="7">
        <f t="shared" si="49"/>
        <v>120.30398744179871</v>
      </c>
      <c r="P146" s="7">
        <f t="shared" si="50"/>
        <v>0.63323288969145697</v>
      </c>
      <c r="Q146" s="7">
        <f t="shared" si="51"/>
        <v>0.63323288969145697</v>
      </c>
      <c r="R146" s="7">
        <f t="shared" si="52"/>
        <v>292.91209813429379</v>
      </c>
      <c r="S146" s="16">
        <f t="shared" si="53"/>
        <v>6.8955765169792809</v>
      </c>
      <c r="T146" s="16">
        <f t="shared" si="54"/>
        <v>6.8955765169792809</v>
      </c>
      <c r="U146" s="7">
        <f t="shared" si="55"/>
        <v>2.2623282536021264E-2</v>
      </c>
      <c r="V146" s="7">
        <f t="shared" si="56"/>
        <v>127.85687303666579</v>
      </c>
      <c r="W146" s="15">
        <f t="shared" si="57"/>
        <v>39466</v>
      </c>
      <c r="X146" s="35">
        <f t="shared" si="58"/>
        <v>1479.824919405854</v>
      </c>
      <c r="Y146" s="35">
        <v>1744.1666666666699</v>
      </c>
      <c r="Z146" s="35"/>
      <c r="AA146" s="17"/>
      <c r="AC146" s="15">
        <f t="shared" si="59"/>
        <v>39466</v>
      </c>
      <c r="AD146" s="7"/>
      <c r="AE146" s="24"/>
    </row>
    <row r="147" spans="2:31" x14ac:dyDescent="0.25">
      <c r="B147" s="15">
        <f t="shared" si="40"/>
        <v>39467</v>
      </c>
      <c r="C147" s="7">
        <v>5.6356066741719184</v>
      </c>
      <c r="D147" s="26">
        <v>0.6537591767235591</v>
      </c>
      <c r="E147" s="7">
        <f>MIN(parameters!$D$3,D147)</f>
        <v>0.6537591767235591</v>
      </c>
      <c r="F147" s="7">
        <v>0</v>
      </c>
      <c r="G147" s="7">
        <f t="shared" si="41"/>
        <v>0.6537591767235591</v>
      </c>
      <c r="H147" s="7">
        <f t="shared" si="42"/>
        <v>4.9818474974483591</v>
      </c>
      <c r="I147" s="7">
        <f t="shared" si="43"/>
        <v>49.364061677309948</v>
      </c>
      <c r="J147" s="7">
        <f t="shared" si="44"/>
        <v>4.9818474974483591</v>
      </c>
      <c r="K147" s="16">
        <f t="shared" si="45"/>
        <v>0</v>
      </c>
      <c r="L147" s="16">
        <f t="shared" si="46"/>
        <v>1.0788050137859708</v>
      </c>
      <c r="M147" s="7">
        <f t="shared" si="47"/>
        <v>3.7564125915146147</v>
      </c>
      <c r="N147" s="7">
        <f t="shared" si="48"/>
        <v>0.14662989214777356</v>
      </c>
      <c r="O147" s="7">
        <f t="shared" si="49"/>
        <v>120.45061733394648</v>
      </c>
      <c r="P147" s="7">
        <f t="shared" si="50"/>
        <v>0</v>
      </c>
      <c r="Q147" s="7">
        <f t="shared" si="51"/>
        <v>0</v>
      </c>
      <c r="R147" s="7">
        <f t="shared" si="52"/>
        <v>289.93153246871964</v>
      </c>
      <c r="S147" s="16">
        <f t="shared" si="53"/>
        <v>6.7369782570887571</v>
      </c>
      <c r="T147" s="16">
        <f t="shared" si="54"/>
        <v>7.8157832708747277</v>
      </c>
      <c r="U147" s="7">
        <f t="shared" si="55"/>
        <v>2.5642333565861965E-2</v>
      </c>
      <c r="V147" s="7">
        <f t="shared" si="56"/>
        <v>144.91922566382988</v>
      </c>
      <c r="W147" s="15">
        <f t="shared" si="57"/>
        <v>39467</v>
      </c>
      <c r="X147" s="35">
        <f t="shared" si="58"/>
        <v>1677.3058525906233</v>
      </c>
      <c r="Y147" s="35">
        <v>1640</v>
      </c>
      <c r="Z147" s="35"/>
      <c r="AA147" s="17"/>
      <c r="AC147" s="15">
        <f t="shared" si="59"/>
        <v>39467</v>
      </c>
      <c r="AD147" s="7"/>
      <c r="AE147" s="24"/>
    </row>
    <row r="148" spans="2:31" x14ac:dyDescent="0.25">
      <c r="B148" s="15">
        <f t="shared" si="40"/>
        <v>39468</v>
      </c>
      <c r="C148" s="7">
        <v>0.29081962574171044</v>
      </c>
      <c r="D148" s="26">
        <v>1.1919286746524949</v>
      </c>
      <c r="E148" s="7">
        <f>MIN(parameters!$D$3,D148)</f>
        <v>1.1919286746524949</v>
      </c>
      <c r="F148" s="7">
        <v>0</v>
      </c>
      <c r="G148" s="7">
        <f t="shared" si="41"/>
        <v>0.29081962574171044</v>
      </c>
      <c r="H148" s="7">
        <f t="shared" si="42"/>
        <v>0</v>
      </c>
      <c r="I148" s="7">
        <f t="shared" si="43"/>
        <v>49.255607285353953</v>
      </c>
      <c r="J148" s="7">
        <f t="shared" si="44"/>
        <v>0</v>
      </c>
      <c r="K148" s="16">
        <f t="shared" si="45"/>
        <v>0</v>
      </c>
      <c r="L148" s="16">
        <f t="shared" si="46"/>
        <v>0</v>
      </c>
      <c r="M148" s="7">
        <f t="shared" si="47"/>
        <v>0</v>
      </c>
      <c r="N148" s="7">
        <f t="shared" si="48"/>
        <v>0</v>
      </c>
      <c r="O148" s="7">
        <f t="shared" si="49"/>
        <v>119.5495082850357</v>
      </c>
      <c r="P148" s="7">
        <f t="shared" si="50"/>
        <v>0.90110904891078447</v>
      </c>
      <c r="Q148" s="7">
        <f t="shared" si="51"/>
        <v>0.90110904891078447</v>
      </c>
      <c r="R148" s="7">
        <f t="shared" si="52"/>
        <v>283.26310722193909</v>
      </c>
      <c r="S148" s="16">
        <f t="shared" si="53"/>
        <v>6.6684252467805516</v>
      </c>
      <c r="T148" s="16">
        <f t="shared" si="54"/>
        <v>6.6684252467805516</v>
      </c>
      <c r="U148" s="7">
        <f t="shared" si="55"/>
        <v>2.1878035586550364E-2</v>
      </c>
      <c r="V148" s="7">
        <f t="shared" si="56"/>
        <v>123.64506405413867</v>
      </c>
      <c r="W148" s="15">
        <f t="shared" si="57"/>
        <v>39468</v>
      </c>
      <c r="X148" s="35">
        <f t="shared" si="58"/>
        <v>1431.0771302562346</v>
      </c>
      <c r="Y148" s="35">
        <v>1417.5</v>
      </c>
      <c r="Z148" s="35"/>
      <c r="AA148" s="17"/>
      <c r="AC148" s="15">
        <f t="shared" si="59"/>
        <v>39468</v>
      </c>
      <c r="AD148" s="7"/>
      <c r="AE148" s="24"/>
    </row>
    <row r="149" spans="2:31" x14ac:dyDescent="0.25">
      <c r="B149" s="15">
        <f t="shared" si="40"/>
        <v>39469</v>
      </c>
      <c r="C149" s="7">
        <v>0</v>
      </c>
      <c r="D149" s="26">
        <v>3.1672613800472011</v>
      </c>
      <c r="E149" s="7">
        <f>MIN(parameters!$D$3,D149)</f>
        <v>3.1672613800472011</v>
      </c>
      <c r="F149" s="7">
        <v>0</v>
      </c>
      <c r="G149" s="7">
        <f t="shared" si="41"/>
        <v>0</v>
      </c>
      <c r="H149" s="7">
        <f t="shared" si="42"/>
        <v>0</v>
      </c>
      <c r="I149" s="7">
        <f t="shared" si="43"/>
        <v>49.925897214170355</v>
      </c>
      <c r="J149" s="7">
        <f t="shared" si="44"/>
        <v>0</v>
      </c>
      <c r="K149" s="16">
        <f t="shared" si="45"/>
        <v>0</v>
      </c>
      <c r="L149" s="16">
        <f t="shared" si="46"/>
        <v>0</v>
      </c>
      <c r="M149" s="7">
        <f t="shared" si="47"/>
        <v>0</v>
      </c>
      <c r="N149" s="7">
        <f t="shared" si="48"/>
        <v>0</v>
      </c>
      <c r="O149" s="7">
        <f t="shared" si="49"/>
        <v>116.38224690498849</v>
      </c>
      <c r="P149" s="7">
        <f t="shared" si="50"/>
        <v>3.1672613800472011</v>
      </c>
      <c r="Q149" s="7">
        <f t="shared" si="51"/>
        <v>3.1672613800472011</v>
      </c>
      <c r="R149" s="7">
        <f t="shared" si="52"/>
        <v>276.74805575583451</v>
      </c>
      <c r="S149" s="16">
        <f t="shared" si="53"/>
        <v>6.5150514661045991</v>
      </c>
      <c r="T149" s="16">
        <f t="shared" si="54"/>
        <v>6.5150514661045991</v>
      </c>
      <c r="U149" s="7">
        <f t="shared" si="55"/>
        <v>2.1374840768059709E-2</v>
      </c>
      <c r="V149" s="7">
        <f t="shared" si="56"/>
        <v>120.8012275808935</v>
      </c>
      <c r="W149" s="15">
        <f t="shared" si="57"/>
        <v>39469</v>
      </c>
      <c r="X149" s="35">
        <f t="shared" si="58"/>
        <v>1398.1623562603415</v>
      </c>
      <c r="Y149" s="35">
        <v>1270.4166666666699</v>
      </c>
      <c r="Z149" s="35"/>
      <c r="AA149" s="17"/>
      <c r="AC149" s="15">
        <f t="shared" si="59"/>
        <v>39469</v>
      </c>
      <c r="AD149" s="7"/>
      <c r="AE149" s="24"/>
    </row>
    <row r="150" spans="2:31" x14ac:dyDescent="0.25">
      <c r="B150" s="15">
        <f t="shared" si="40"/>
        <v>39470</v>
      </c>
      <c r="C150" s="7">
        <v>0</v>
      </c>
      <c r="D150" s="26">
        <v>2.4688259497688256</v>
      </c>
      <c r="E150" s="7">
        <f>MIN(parameters!$D$3,D150)</f>
        <v>2.4688259497688256</v>
      </c>
      <c r="F150" s="7">
        <v>0</v>
      </c>
      <c r="G150" s="7">
        <f t="shared" si="41"/>
        <v>0</v>
      </c>
      <c r="H150" s="7">
        <f t="shared" si="42"/>
        <v>0</v>
      </c>
      <c r="I150" s="7">
        <f t="shared" si="43"/>
        <v>52.355069493033831</v>
      </c>
      <c r="J150" s="7">
        <f t="shared" si="44"/>
        <v>0</v>
      </c>
      <c r="K150" s="16">
        <f t="shared" si="45"/>
        <v>0</v>
      </c>
      <c r="L150" s="16">
        <f t="shared" si="46"/>
        <v>0</v>
      </c>
      <c r="M150" s="7">
        <f t="shared" si="47"/>
        <v>0</v>
      </c>
      <c r="N150" s="7">
        <f t="shared" si="48"/>
        <v>0</v>
      </c>
      <c r="O150" s="7">
        <f t="shared" si="49"/>
        <v>113.91342095521966</v>
      </c>
      <c r="P150" s="7">
        <f t="shared" si="50"/>
        <v>2.4688259497688256</v>
      </c>
      <c r="Q150" s="7">
        <f t="shared" si="51"/>
        <v>2.4688259497688256</v>
      </c>
      <c r="R150" s="7">
        <f t="shared" si="52"/>
        <v>270.38285047345033</v>
      </c>
      <c r="S150" s="16">
        <f t="shared" si="53"/>
        <v>6.3652052823841938</v>
      </c>
      <c r="T150" s="16">
        <f t="shared" si="54"/>
        <v>6.3652052823841938</v>
      </c>
      <c r="U150" s="7">
        <f t="shared" si="55"/>
        <v>2.0883219430394336E-2</v>
      </c>
      <c r="V150" s="7">
        <f t="shared" si="56"/>
        <v>118.02279934653295</v>
      </c>
      <c r="W150" s="15">
        <f t="shared" si="57"/>
        <v>39470</v>
      </c>
      <c r="X150" s="35">
        <f t="shared" si="58"/>
        <v>1366.0046220663537</v>
      </c>
      <c r="Y150" s="35">
        <v>1169.5833333333301</v>
      </c>
      <c r="Z150" s="35"/>
      <c r="AA150" s="17"/>
      <c r="AC150" s="15">
        <f t="shared" si="59"/>
        <v>39470</v>
      </c>
      <c r="AD150" s="7"/>
      <c r="AE150" s="24"/>
    </row>
    <row r="151" spans="2:31" x14ac:dyDescent="0.25">
      <c r="B151" s="15">
        <f t="shared" si="40"/>
        <v>39471</v>
      </c>
      <c r="C151" s="7">
        <v>0</v>
      </c>
      <c r="D151" s="26">
        <v>2.5450099235990504</v>
      </c>
      <c r="E151" s="7">
        <f>MIN(parameters!$D$3,D151)</f>
        <v>2.5450099235990504</v>
      </c>
      <c r="F151" s="7">
        <v>0</v>
      </c>
      <c r="G151" s="7">
        <f t="shared" si="41"/>
        <v>0</v>
      </c>
      <c r="H151" s="7">
        <f t="shared" si="42"/>
        <v>0</v>
      </c>
      <c r="I151" s="7">
        <f t="shared" si="43"/>
        <v>54.330249905778629</v>
      </c>
      <c r="J151" s="7">
        <f t="shared" si="44"/>
        <v>0</v>
      </c>
      <c r="K151" s="16">
        <f t="shared" si="45"/>
        <v>0</v>
      </c>
      <c r="L151" s="16">
        <f t="shared" si="46"/>
        <v>0</v>
      </c>
      <c r="M151" s="7">
        <f t="shared" si="47"/>
        <v>0</v>
      </c>
      <c r="N151" s="7">
        <f t="shared" si="48"/>
        <v>0</v>
      </c>
      <c r="O151" s="7">
        <f t="shared" si="49"/>
        <v>111.36841103162061</v>
      </c>
      <c r="P151" s="7">
        <f t="shared" si="50"/>
        <v>2.5450099235990504</v>
      </c>
      <c r="Q151" s="7">
        <f t="shared" si="51"/>
        <v>2.5450099235990504</v>
      </c>
      <c r="R151" s="7">
        <f t="shared" si="52"/>
        <v>264.164044912561</v>
      </c>
      <c r="S151" s="16">
        <f t="shared" si="53"/>
        <v>6.2188055608893578</v>
      </c>
      <c r="T151" s="16">
        <f t="shared" si="54"/>
        <v>6.2188055608893578</v>
      </c>
      <c r="U151" s="7">
        <f t="shared" si="55"/>
        <v>2.0402905383495266E-2</v>
      </c>
      <c r="V151" s="7">
        <f t="shared" si="56"/>
        <v>115.30827496156269</v>
      </c>
      <c r="W151" s="15">
        <f t="shared" si="57"/>
        <v>39471</v>
      </c>
      <c r="X151" s="35">
        <f t="shared" si="58"/>
        <v>1334.5865157588275</v>
      </c>
      <c r="Y151" s="35">
        <v>1084.5833333333301</v>
      </c>
      <c r="Z151" s="35"/>
      <c r="AA151" s="17"/>
      <c r="AC151" s="15">
        <f t="shared" si="59"/>
        <v>39471</v>
      </c>
      <c r="AD151" s="7"/>
      <c r="AE151" s="24"/>
    </row>
    <row r="152" spans="2:31" x14ac:dyDescent="0.25">
      <c r="B152" s="15">
        <f t="shared" si="40"/>
        <v>39472</v>
      </c>
      <c r="C152" s="7">
        <v>0.70484715603525461</v>
      </c>
      <c r="D152" s="26">
        <v>1.6527203103340242</v>
      </c>
      <c r="E152" s="7">
        <f>MIN(parameters!$D$3,D152)</f>
        <v>1.6527203103340242</v>
      </c>
      <c r="F152" s="7">
        <v>0</v>
      </c>
      <c r="G152" s="7">
        <f t="shared" si="41"/>
        <v>0.70484715603525461</v>
      </c>
      <c r="H152" s="7">
        <f t="shared" si="42"/>
        <v>0</v>
      </c>
      <c r="I152" s="7">
        <f t="shared" si="43"/>
        <v>56.444412775712415</v>
      </c>
      <c r="J152" s="7">
        <f t="shared" si="44"/>
        <v>0</v>
      </c>
      <c r="K152" s="16">
        <f t="shared" si="45"/>
        <v>0</v>
      </c>
      <c r="L152" s="16">
        <f t="shared" si="46"/>
        <v>0</v>
      </c>
      <c r="M152" s="7">
        <f t="shared" si="47"/>
        <v>0</v>
      </c>
      <c r="N152" s="7">
        <f t="shared" si="48"/>
        <v>0</v>
      </c>
      <c r="O152" s="7">
        <f t="shared" si="49"/>
        <v>110.42053787732183</v>
      </c>
      <c r="P152" s="7">
        <f t="shared" si="50"/>
        <v>0.94787315429876962</v>
      </c>
      <c r="Q152" s="7">
        <f t="shared" si="51"/>
        <v>0.94787315429876962</v>
      </c>
      <c r="R152" s="7">
        <f t="shared" si="52"/>
        <v>258.08827187957212</v>
      </c>
      <c r="S152" s="16">
        <f t="shared" si="53"/>
        <v>6.075773032988903</v>
      </c>
      <c r="T152" s="16">
        <f t="shared" si="54"/>
        <v>6.075773032988903</v>
      </c>
      <c r="U152" s="7">
        <f t="shared" si="55"/>
        <v>1.9933638559674876E-2</v>
      </c>
      <c r="V152" s="7">
        <f t="shared" si="56"/>
        <v>112.65618463744676</v>
      </c>
      <c r="W152" s="15">
        <f t="shared" si="57"/>
        <v>39472</v>
      </c>
      <c r="X152" s="35">
        <f t="shared" si="58"/>
        <v>1303.8910258963745</v>
      </c>
      <c r="Y152" s="35">
        <v>1006.20833333333</v>
      </c>
      <c r="Z152" s="35"/>
      <c r="AA152" s="17"/>
      <c r="AC152" s="15">
        <f t="shared" si="59"/>
        <v>39472</v>
      </c>
      <c r="AD152" s="7"/>
      <c r="AE152" s="24"/>
    </row>
    <row r="153" spans="2:31" x14ac:dyDescent="0.25">
      <c r="B153" s="15">
        <f t="shared" si="40"/>
        <v>39473</v>
      </c>
      <c r="C153" s="7">
        <v>1.0427430712451635</v>
      </c>
      <c r="D153" s="26">
        <v>2.0021897011147662</v>
      </c>
      <c r="E153" s="7">
        <f>MIN(parameters!$D$3,D153)</f>
        <v>2.0021897011147662</v>
      </c>
      <c r="F153" s="7">
        <v>0</v>
      </c>
      <c r="G153" s="7">
        <f t="shared" si="41"/>
        <v>1.0427430712451635</v>
      </c>
      <c r="H153" s="7">
        <f t="shared" si="42"/>
        <v>0</v>
      </c>
      <c r="I153" s="7">
        <f t="shared" si="43"/>
        <v>57.252677305151252</v>
      </c>
      <c r="J153" s="7">
        <f t="shared" si="44"/>
        <v>0</v>
      </c>
      <c r="K153" s="16">
        <f t="shared" si="45"/>
        <v>0</v>
      </c>
      <c r="L153" s="16">
        <f t="shared" si="46"/>
        <v>0</v>
      </c>
      <c r="M153" s="7">
        <f t="shared" si="47"/>
        <v>0</v>
      </c>
      <c r="N153" s="7">
        <f t="shared" si="48"/>
        <v>0</v>
      </c>
      <c r="O153" s="7">
        <f t="shared" si="49"/>
        <v>109.46109124745223</v>
      </c>
      <c r="P153" s="7">
        <f t="shared" si="50"/>
        <v>0.95944662986960272</v>
      </c>
      <c r="Q153" s="7">
        <f t="shared" si="51"/>
        <v>0.95944662986960272</v>
      </c>
      <c r="R153" s="7">
        <f t="shared" si="52"/>
        <v>252.15224162634195</v>
      </c>
      <c r="S153" s="16">
        <f t="shared" si="53"/>
        <v>5.9360302532301583</v>
      </c>
      <c r="T153" s="16">
        <f t="shared" si="54"/>
        <v>5.9360302532301583</v>
      </c>
      <c r="U153" s="7">
        <f t="shared" si="55"/>
        <v>1.9475164872802354E-2</v>
      </c>
      <c r="V153" s="7">
        <f t="shared" si="56"/>
        <v>110.06509239078548</v>
      </c>
      <c r="W153" s="15">
        <f t="shared" si="57"/>
        <v>39473</v>
      </c>
      <c r="X153" s="35">
        <f t="shared" si="58"/>
        <v>1273.9015323007579</v>
      </c>
      <c r="Y153" s="35">
        <v>1019.41666666667</v>
      </c>
      <c r="Z153" s="35"/>
      <c r="AA153" s="17"/>
      <c r="AC153" s="15">
        <f t="shared" si="59"/>
        <v>39473</v>
      </c>
      <c r="AD153" s="7"/>
      <c r="AE153" s="24"/>
    </row>
    <row r="154" spans="2:31" x14ac:dyDescent="0.25">
      <c r="B154" s="15">
        <f t="shared" si="40"/>
        <v>39474</v>
      </c>
      <c r="C154" s="7">
        <v>43.094010264810009</v>
      </c>
      <c r="D154" s="26">
        <v>0.73288031535444964</v>
      </c>
      <c r="E154" s="7">
        <f>MIN(parameters!$D$3,D154)</f>
        <v>0.73288031535444964</v>
      </c>
      <c r="F154" s="7">
        <v>0</v>
      </c>
      <c r="G154" s="7">
        <f t="shared" si="41"/>
        <v>0.73288031535444964</v>
      </c>
      <c r="H154" s="7">
        <f t="shared" si="42"/>
        <v>42.36112994945556</v>
      </c>
      <c r="I154" s="7">
        <f t="shared" si="43"/>
        <v>58.08259829176852</v>
      </c>
      <c r="J154" s="7">
        <f t="shared" si="44"/>
        <v>42.36112994945556</v>
      </c>
      <c r="K154" s="16">
        <f t="shared" si="45"/>
        <v>0</v>
      </c>
      <c r="L154" s="16">
        <f t="shared" si="46"/>
        <v>8.3464119193365658</v>
      </c>
      <c r="M154" s="7">
        <f t="shared" si="47"/>
        <v>29.78630523240971</v>
      </c>
      <c r="N154" s="7">
        <f t="shared" si="48"/>
        <v>4.228412797709284</v>
      </c>
      <c r="O154" s="7">
        <f t="shared" si="49"/>
        <v>113.68950404516151</v>
      </c>
      <c r="P154" s="7">
        <f t="shared" si="50"/>
        <v>0</v>
      </c>
      <c r="Q154" s="7">
        <f t="shared" si="51"/>
        <v>0</v>
      </c>
      <c r="R154" s="7">
        <f t="shared" si="52"/>
        <v>276.13904530134579</v>
      </c>
      <c r="S154" s="16">
        <f t="shared" si="53"/>
        <v>5.7995015574058648</v>
      </c>
      <c r="T154" s="16">
        <f t="shared" si="54"/>
        <v>14.145913476742431</v>
      </c>
      <c r="U154" s="7">
        <f t="shared" si="55"/>
        <v>4.6410477285900358E-2</v>
      </c>
      <c r="V154" s="7">
        <f t="shared" si="56"/>
        <v>262.29166755382852</v>
      </c>
      <c r="W154" s="15">
        <f t="shared" si="57"/>
        <v>39474</v>
      </c>
      <c r="X154" s="35">
        <f t="shared" si="58"/>
        <v>3035.7831892804224</v>
      </c>
      <c r="Y154" s="35">
        <v>1426.25</v>
      </c>
      <c r="Z154" s="35"/>
      <c r="AA154" s="17"/>
      <c r="AC154" s="15">
        <f t="shared" si="59"/>
        <v>39474</v>
      </c>
      <c r="AD154" s="7"/>
      <c r="AE154" s="24"/>
    </row>
    <row r="155" spans="2:31" x14ac:dyDescent="0.25">
      <c r="B155" s="15">
        <f t="shared" si="40"/>
        <v>39475</v>
      </c>
      <c r="C155" s="7">
        <v>9.7249933269183213</v>
      </c>
      <c r="D155" s="26">
        <v>0.79758477954384877</v>
      </c>
      <c r="E155" s="7">
        <f>MIN(parameters!$D$3,D155)</f>
        <v>0.79758477954384877</v>
      </c>
      <c r="F155" s="7">
        <v>0</v>
      </c>
      <c r="G155" s="7">
        <f t="shared" si="41"/>
        <v>0.79758477954384877</v>
      </c>
      <c r="H155" s="7">
        <f t="shared" si="42"/>
        <v>8.9274085473744726</v>
      </c>
      <c r="I155" s="7">
        <f t="shared" si="43"/>
        <v>54.513038630310369</v>
      </c>
      <c r="J155" s="7">
        <f t="shared" si="44"/>
        <v>8.9274085473744726</v>
      </c>
      <c r="K155" s="16">
        <f t="shared" si="45"/>
        <v>0</v>
      </c>
      <c r="L155" s="16">
        <f t="shared" si="46"/>
        <v>1.8269147702871711</v>
      </c>
      <c r="M155" s="7">
        <f t="shared" si="47"/>
        <v>6.4580129279424874</v>
      </c>
      <c r="N155" s="7">
        <f t="shared" si="48"/>
        <v>0.64248084914481418</v>
      </c>
      <c r="O155" s="7">
        <f t="shared" si="49"/>
        <v>114.33198489430633</v>
      </c>
      <c r="P155" s="7">
        <f t="shared" si="50"/>
        <v>0</v>
      </c>
      <c r="Q155" s="7">
        <f t="shared" si="51"/>
        <v>0</v>
      </c>
      <c r="R155" s="7">
        <f t="shared" si="52"/>
        <v>276.24586018735732</v>
      </c>
      <c r="S155" s="16">
        <f t="shared" si="53"/>
        <v>6.3511980419309531</v>
      </c>
      <c r="T155" s="16">
        <f t="shared" si="54"/>
        <v>8.1781128122181244</v>
      </c>
      <c r="U155" s="7">
        <f t="shared" si="55"/>
        <v>2.6831078780243187E-2</v>
      </c>
      <c r="V155" s="7">
        <f t="shared" si="56"/>
        <v>151.63749237451094</v>
      </c>
      <c r="W155" s="15">
        <f t="shared" si="57"/>
        <v>39475</v>
      </c>
      <c r="X155" s="35">
        <f t="shared" si="58"/>
        <v>1755.0635691494322</v>
      </c>
      <c r="Y155" s="35">
        <v>1255</v>
      </c>
      <c r="Z155" s="35"/>
      <c r="AA155" s="17"/>
      <c r="AC155" s="15">
        <f t="shared" si="59"/>
        <v>39475</v>
      </c>
      <c r="AD155" s="7"/>
      <c r="AE155" s="24"/>
    </row>
    <row r="156" spans="2:31" x14ac:dyDescent="0.25">
      <c r="B156" s="15">
        <f t="shared" si="40"/>
        <v>39476</v>
      </c>
      <c r="C156" s="7">
        <v>23.248529998696181</v>
      </c>
      <c r="D156" s="26">
        <v>1.0124780400058115</v>
      </c>
      <c r="E156" s="7">
        <f>MIN(parameters!$D$3,D156)</f>
        <v>1.0124780400058115</v>
      </c>
      <c r="F156" s="7">
        <v>0</v>
      </c>
      <c r="G156" s="7">
        <f t="shared" si="41"/>
        <v>1.0124780400058115</v>
      </c>
      <c r="H156" s="7">
        <f t="shared" si="42"/>
        <v>22.236051958690371</v>
      </c>
      <c r="I156" s="7">
        <f t="shared" si="43"/>
        <v>53.99020824044765</v>
      </c>
      <c r="J156" s="7">
        <f t="shared" si="44"/>
        <v>22.236051958690371</v>
      </c>
      <c r="K156" s="16">
        <f t="shared" si="45"/>
        <v>0</v>
      </c>
      <c r="L156" s="16">
        <f t="shared" si="46"/>
        <v>4.5761255219699963</v>
      </c>
      <c r="M156" s="7">
        <f t="shared" si="47"/>
        <v>16.152755540781399</v>
      </c>
      <c r="N156" s="7">
        <f t="shared" si="48"/>
        <v>1.5071708959389758</v>
      </c>
      <c r="O156" s="7">
        <f t="shared" si="49"/>
        <v>115.8391557902453</v>
      </c>
      <c r="P156" s="7">
        <f t="shared" si="50"/>
        <v>0</v>
      </c>
      <c r="Q156" s="7">
        <f t="shared" si="51"/>
        <v>0</v>
      </c>
      <c r="R156" s="7">
        <f t="shared" si="52"/>
        <v>286.04496094382949</v>
      </c>
      <c r="S156" s="16">
        <f t="shared" si="53"/>
        <v>6.3536547843092182</v>
      </c>
      <c r="T156" s="16">
        <f t="shared" si="54"/>
        <v>10.929780306279214</v>
      </c>
      <c r="U156" s="7">
        <f t="shared" si="55"/>
        <v>3.5858859272569599E-2</v>
      </c>
      <c r="V156" s="7">
        <f t="shared" si="56"/>
        <v>202.65854921594953</v>
      </c>
      <c r="W156" s="15">
        <f t="shared" si="57"/>
        <v>39476</v>
      </c>
      <c r="X156" s="35">
        <f t="shared" si="58"/>
        <v>2345.5850603697863</v>
      </c>
      <c r="Y156" s="35">
        <v>1531.6666666666699</v>
      </c>
      <c r="Z156" s="35"/>
      <c r="AA156" s="17"/>
      <c r="AC156" s="15">
        <f t="shared" si="59"/>
        <v>39476</v>
      </c>
      <c r="AD156" s="7"/>
      <c r="AE156" s="24"/>
    </row>
    <row r="157" spans="2:31" x14ac:dyDescent="0.25">
      <c r="B157" s="15">
        <f t="shared" si="40"/>
        <v>39477</v>
      </c>
      <c r="C157" s="7">
        <v>41.078987768788053</v>
      </c>
      <c r="D157" s="26">
        <v>0.92332182871377055</v>
      </c>
      <c r="E157" s="7">
        <f>MIN(parameters!$D$3,D157)</f>
        <v>0.92332182871377055</v>
      </c>
      <c r="F157" s="7">
        <v>0</v>
      </c>
      <c r="G157" s="7">
        <f t="shared" si="41"/>
        <v>0.92332182871377055</v>
      </c>
      <c r="H157" s="7">
        <f t="shared" si="42"/>
        <v>40.155665940074286</v>
      </c>
      <c r="I157" s="7">
        <f t="shared" si="43"/>
        <v>52.783315043171605</v>
      </c>
      <c r="J157" s="7">
        <f t="shared" si="44"/>
        <v>40.155665940074286</v>
      </c>
      <c r="K157" s="16">
        <f t="shared" si="45"/>
        <v>0</v>
      </c>
      <c r="L157" s="16">
        <f t="shared" si="46"/>
        <v>8.3728771968479609</v>
      </c>
      <c r="M157" s="7">
        <f t="shared" si="47"/>
        <v>29.453531333400395</v>
      </c>
      <c r="N157" s="7">
        <f t="shared" si="48"/>
        <v>2.3292574098259298</v>
      </c>
      <c r="O157" s="7">
        <f t="shared" si="49"/>
        <v>118.16841320007123</v>
      </c>
      <c r="P157" s="7">
        <f t="shared" si="50"/>
        <v>0</v>
      </c>
      <c r="Q157" s="7">
        <f t="shared" si="51"/>
        <v>0</v>
      </c>
      <c r="R157" s="7">
        <f t="shared" si="52"/>
        <v>308.91945817552181</v>
      </c>
      <c r="S157" s="16">
        <f t="shared" si="53"/>
        <v>6.5790341017080785</v>
      </c>
      <c r="T157" s="16">
        <f t="shared" si="54"/>
        <v>14.951911298556039</v>
      </c>
      <c r="U157" s="7">
        <f t="shared" si="55"/>
        <v>4.9054827095000128E-2</v>
      </c>
      <c r="V157" s="7">
        <f t="shared" si="56"/>
        <v>277.23637318035611</v>
      </c>
      <c r="W157" s="15">
        <f t="shared" si="57"/>
        <v>39477</v>
      </c>
      <c r="X157" s="35">
        <f t="shared" si="58"/>
        <v>3208.7543192170842</v>
      </c>
      <c r="Y157" s="35">
        <v>1867.0833333333301</v>
      </c>
      <c r="Z157" s="35"/>
      <c r="AA157" s="17"/>
      <c r="AC157" s="15">
        <f t="shared" si="59"/>
        <v>39477</v>
      </c>
      <c r="AD157" s="7"/>
      <c r="AE157" s="24"/>
    </row>
    <row r="158" spans="2:31" x14ac:dyDescent="0.25">
      <c r="B158" s="15">
        <f t="shared" si="40"/>
        <v>39478</v>
      </c>
      <c r="C158" s="7">
        <v>46.145648758758462</v>
      </c>
      <c r="D158" s="26">
        <v>0.99097756920217828</v>
      </c>
      <c r="E158" s="7">
        <f>MIN(parameters!$D$3,D158)</f>
        <v>0.99097756920217828</v>
      </c>
      <c r="F158" s="7">
        <v>0</v>
      </c>
      <c r="G158" s="7">
        <f t="shared" si="41"/>
        <v>0.99097756920217828</v>
      </c>
      <c r="H158" s="7">
        <f t="shared" si="42"/>
        <v>45.154671189556282</v>
      </c>
      <c r="I158" s="7">
        <f t="shared" si="43"/>
        <v>50.970971105144066</v>
      </c>
      <c r="J158" s="7">
        <f t="shared" si="44"/>
        <v>45.154671189556282</v>
      </c>
      <c r="K158" s="16">
        <f t="shared" si="45"/>
        <v>0</v>
      </c>
      <c r="L158" s="16">
        <f t="shared" si="46"/>
        <v>9.6045405174735095</v>
      </c>
      <c r="M158" s="7">
        <f t="shared" si="47"/>
        <v>33.607220244601628</v>
      </c>
      <c r="N158" s="7">
        <f t="shared" si="48"/>
        <v>1.9429104274811451</v>
      </c>
      <c r="O158" s="7">
        <f t="shared" si="49"/>
        <v>120.11132362755237</v>
      </c>
      <c r="P158" s="7">
        <f t="shared" si="50"/>
        <v>0</v>
      </c>
      <c r="Q158" s="7">
        <f t="shared" si="51"/>
        <v>0</v>
      </c>
      <c r="R158" s="7">
        <f t="shared" si="52"/>
        <v>335.42153088208647</v>
      </c>
      <c r="S158" s="16">
        <f t="shared" si="53"/>
        <v>7.1051475380370013</v>
      </c>
      <c r="T158" s="16">
        <f t="shared" si="54"/>
        <v>16.709688055510512</v>
      </c>
      <c r="U158" s="7">
        <f t="shared" si="55"/>
        <v>5.482181120574315E-2</v>
      </c>
      <c r="V158" s="7">
        <f t="shared" si="56"/>
        <v>309.82883866708278</v>
      </c>
      <c r="W158" s="15">
        <f t="shared" si="57"/>
        <v>39478</v>
      </c>
      <c r="X158" s="35">
        <f t="shared" si="58"/>
        <v>3585.9819290171617</v>
      </c>
      <c r="Y158" s="35">
        <v>5105</v>
      </c>
      <c r="Z158" s="35"/>
      <c r="AA158" s="17"/>
      <c r="AC158" s="15">
        <f t="shared" si="59"/>
        <v>39478</v>
      </c>
      <c r="AD158" s="7"/>
      <c r="AE158" s="24"/>
    </row>
    <row r="159" spans="2:31" x14ac:dyDescent="0.25">
      <c r="B159" s="15">
        <f t="shared" si="40"/>
        <v>39479</v>
      </c>
      <c r="C159" s="7">
        <v>41.747816576800808</v>
      </c>
      <c r="D159" s="26">
        <v>1.206963071537436</v>
      </c>
      <c r="E159" s="7">
        <f>MIN(parameters!$D$3,D159)</f>
        <v>1.206963071537436</v>
      </c>
      <c r="F159" s="7">
        <v>0</v>
      </c>
      <c r="G159" s="7">
        <f t="shared" si="41"/>
        <v>1.206963071537436</v>
      </c>
      <c r="H159" s="7">
        <f t="shared" si="42"/>
        <v>40.540853505263371</v>
      </c>
      <c r="I159" s="7">
        <f t="shared" si="43"/>
        <v>49.50692804286021</v>
      </c>
      <c r="J159" s="7">
        <f t="shared" si="44"/>
        <v>40.540853505263371</v>
      </c>
      <c r="K159" s="16">
        <f t="shared" si="45"/>
        <v>0</v>
      </c>
      <c r="L159" s="16">
        <f t="shared" si="46"/>
        <v>8.7649480359141823</v>
      </c>
      <c r="M159" s="7">
        <f t="shared" si="47"/>
        <v>30.533168523100098</v>
      </c>
      <c r="N159" s="7">
        <f t="shared" si="48"/>
        <v>1.2427369462490905</v>
      </c>
      <c r="O159" s="7">
        <f t="shared" si="49"/>
        <v>121.35406057380146</v>
      </c>
      <c r="P159" s="7">
        <f t="shared" si="50"/>
        <v>0</v>
      </c>
      <c r="Q159" s="7">
        <f t="shared" si="51"/>
        <v>0</v>
      </c>
      <c r="R159" s="7">
        <f t="shared" si="52"/>
        <v>358.24000419489857</v>
      </c>
      <c r="S159" s="16">
        <f t="shared" si="53"/>
        <v>7.7146952102879887</v>
      </c>
      <c r="T159" s="16">
        <f t="shared" si="54"/>
        <v>16.479643246202173</v>
      </c>
      <c r="U159" s="7">
        <f t="shared" si="55"/>
        <v>5.4067071017723657E-2</v>
      </c>
      <c r="V159" s="7">
        <f t="shared" si="56"/>
        <v>305.56337806287428</v>
      </c>
      <c r="W159" s="15">
        <f t="shared" si="57"/>
        <v>39479</v>
      </c>
      <c r="X159" s="35">
        <f t="shared" si="58"/>
        <v>3536.6131720240078</v>
      </c>
      <c r="Y159" s="35">
        <v>4908.3333333333303</v>
      </c>
      <c r="Z159" s="35"/>
      <c r="AA159" s="17"/>
      <c r="AC159" s="15">
        <f t="shared" si="59"/>
        <v>39479</v>
      </c>
      <c r="AD159" s="7"/>
      <c r="AE159" s="24"/>
    </row>
    <row r="160" spans="2:31" x14ac:dyDescent="0.25">
      <c r="B160" s="15">
        <f t="shared" si="40"/>
        <v>39480</v>
      </c>
      <c r="C160" s="7">
        <v>26.187545516038295</v>
      </c>
      <c r="D160" s="26">
        <v>0.91140589813139161</v>
      </c>
      <c r="E160" s="7">
        <f>MIN(parameters!$D$3,D160)</f>
        <v>0.91140589813139161</v>
      </c>
      <c r="F160" s="7">
        <v>0</v>
      </c>
      <c r="G160" s="7">
        <f t="shared" si="41"/>
        <v>0.91140589813139161</v>
      </c>
      <c r="H160" s="7">
        <f t="shared" si="42"/>
        <v>25.276139617906903</v>
      </c>
      <c r="I160" s="7">
        <f t="shared" si="43"/>
        <v>48.592615069075926</v>
      </c>
      <c r="J160" s="7">
        <f t="shared" si="44"/>
        <v>25.276139617906903</v>
      </c>
      <c r="K160" s="16">
        <f t="shared" si="45"/>
        <v>0</v>
      </c>
      <c r="L160" s="16">
        <f t="shared" si="46"/>
        <v>5.5212519208740067</v>
      </c>
      <c r="M160" s="7">
        <f t="shared" si="47"/>
        <v>19.178686705715002</v>
      </c>
      <c r="N160" s="7">
        <f t="shared" si="48"/>
        <v>0.57620099131789448</v>
      </c>
      <c r="O160" s="7">
        <f t="shared" si="49"/>
        <v>121.93026156511935</v>
      </c>
      <c r="P160" s="7">
        <f t="shared" si="50"/>
        <v>0</v>
      </c>
      <c r="Q160" s="7">
        <f t="shared" si="51"/>
        <v>0</v>
      </c>
      <c r="R160" s="7">
        <f t="shared" si="52"/>
        <v>369.17917080413088</v>
      </c>
      <c r="S160" s="16">
        <f t="shared" si="53"/>
        <v>8.2395200964826678</v>
      </c>
      <c r="T160" s="16">
        <f t="shared" si="54"/>
        <v>13.760772017356675</v>
      </c>
      <c r="U160" s="7">
        <f t="shared" si="55"/>
        <v>4.5146889820723998E-2</v>
      </c>
      <c r="V160" s="7">
        <f t="shared" si="56"/>
        <v>255.15042525848347</v>
      </c>
      <c r="W160" s="15">
        <f t="shared" si="57"/>
        <v>39480</v>
      </c>
      <c r="X160" s="35">
        <f t="shared" si="58"/>
        <v>2953.1299219731882</v>
      </c>
      <c r="Y160" s="35">
        <v>4330.4166666666697</v>
      </c>
      <c r="Z160" s="35"/>
      <c r="AA160" s="17"/>
      <c r="AC160" s="15">
        <f t="shared" si="59"/>
        <v>39480</v>
      </c>
      <c r="AD160" s="7"/>
      <c r="AE160" s="24"/>
    </row>
    <row r="161" spans="2:31" x14ac:dyDescent="0.25">
      <c r="B161" s="15">
        <f t="shared" si="40"/>
        <v>39481</v>
      </c>
      <c r="C161" s="7">
        <v>32.448349481677404</v>
      </c>
      <c r="D161" s="26">
        <v>1.003695803907108</v>
      </c>
      <c r="E161" s="7">
        <f>MIN(parameters!$D$3,D161)</f>
        <v>1.003695803907108</v>
      </c>
      <c r="F161" s="7">
        <v>0</v>
      </c>
      <c r="G161" s="7">
        <f t="shared" si="41"/>
        <v>1.003695803907108</v>
      </c>
      <c r="H161" s="7">
        <f t="shared" si="42"/>
        <v>31.444653677770297</v>
      </c>
      <c r="I161" s="7">
        <f t="shared" si="43"/>
        <v>48.174438132421457</v>
      </c>
      <c r="J161" s="7">
        <f t="shared" si="44"/>
        <v>31.444653677770297</v>
      </c>
      <c r="K161" s="16">
        <f t="shared" si="45"/>
        <v>0</v>
      </c>
      <c r="L161" s="16">
        <f t="shared" si="46"/>
        <v>6.901298725959224</v>
      </c>
      <c r="M161" s="7">
        <f t="shared" si="47"/>
        <v>23.940621511679133</v>
      </c>
      <c r="N161" s="7">
        <f t="shared" si="48"/>
        <v>0.60273344013194041</v>
      </c>
      <c r="O161" s="7">
        <f t="shared" si="49"/>
        <v>122.53299500525129</v>
      </c>
      <c r="P161" s="7">
        <f t="shared" si="50"/>
        <v>0</v>
      </c>
      <c r="Q161" s="7">
        <f t="shared" si="51"/>
        <v>0</v>
      </c>
      <c r="R161" s="7">
        <f t="shared" si="52"/>
        <v>384.62867138731497</v>
      </c>
      <c r="S161" s="16">
        <f t="shared" si="53"/>
        <v>8.4911209284950093</v>
      </c>
      <c r="T161" s="16">
        <f t="shared" si="54"/>
        <v>15.392419654454233</v>
      </c>
      <c r="U161" s="7">
        <f t="shared" si="55"/>
        <v>5.0500064483117557E-2</v>
      </c>
      <c r="V161" s="7">
        <f t="shared" si="56"/>
        <v>285.40422119030586</v>
      </c>
      <c r="W161" s="15">
        <f t="shared" si="57"/>
        <v>39481</v>
      </c>
      <c r="X161" s="35">
        <f t="shared" si="58"/>
        <v>3303.289597110022</v>
      </c>
      <c r="Y161" s="35">
        <v>4255.8333333333303</v>
      </c>
      <c r="Z161" s="35"/>
      <c r="AA161" s="17"/>
      <c r="AC161" s="15">
        <f t="shared" si="59"/>
        <v>39481</v>
      </c>
      <c r="AD161" s="7"/>
      <c r="AE161" s="24"/>
    </row>
    <row r="162" spans="2:31" x14ac:dyDescent="0.25">
      <c r="B162" s="15">
        <f t="shared" si="40"/>
        <v>39482</v>
      </c>
      <c r="C162" s="7">
        <v>1.8965999321946789</v>
      </c>
      <c r="D162" s="26">
        <v>1.4819750902619584</v>
      </c>
      <c r="E162" s="7">
        <f>MIN(parameters!$D$3,D162)</f>
        <v>1.4819750902619584</v>
      </c>
      <c r="F162" s="7">
        <v>0</v>
      </c>
      <c r="G162" s="7">
        <f t="shared" si="41"/>
        <v>1.4819750902619584</v>
      </c>
      <c r="H162" s="7">
        <f t="shared" si="42"/>
        <v>0.41462484193272053</v>
      </c>
      <c r="I162" s="7">
        <f t="shared" si="43"/>
        <v>47.740855922223275</v>
      </c>
      <c r="J162" s="7">
        <f t="shared" si="44"/>
        <v>0.41462484193272053</v>
      </c>
      <c r="K162" s="16">
        <f t="shared" si="45"/>
        <v>0</v>
      </c>
      <c r="L162" s="16">
        <f t="shared" si="46"/>
        <v>9.1449402634071267E-2</v>
      </c>
      <c r="M162" s="7">
        <f t="shared" si="47"/>
        <v>0.31679723591521031</v>
      </c>
      <c r="N162" s="7">
        <f t="shared" si="48"/>
        <v>6.3782033834389601E-3</v>
      </c>
      <c r="O162" s="7">
        <f t="shared" si="49"/>
        <v>122.53937320863473</v>
      </c>
      <c r="P162" s="7">
        <f t="shared" si="50"/>
        <v>0</v>
      </c>
      <c r="Q162" s="7">
        <f t="shared" si="51"/>
        <v>0</v>
      </c>
      <c r="R162" s="7">
        <f t="shared" si="52"/>
        <v>376.09900918132195</v>
      </c>
      <c r="S162" s="16">
        <f t="shared" si="53"/>
        <v>8.8464594419082445</v>
      </c>
      <c r="T162" s="16">
        <f t="shared" si="54"/>
        <v>8.9379088445423154</v>
      </c>
      <c r="U162" s="7">
        <f t="shared" si="55"/>
        <v>2.9323847915165076E-2</v>
      </c>
      <c r="V162" s="7">
        <f t="shared" si="56"/>
        <v>165.72553049567918</v>
      </c>
      <c r="W162" s="15">
        <f t="shared" si="57"/>
        <v>39482</v>
      </c>
      <c r="X162" s="35">
        <f t="shared" si="58"/>
        <v>1918.1195659222126</v>
      </c>
      <c r="Y162" s="35">
        <v>3257.9166666666702</v>
      </c>
      <c r="Z162" s="35"/>
      <c r="AA162" s="17"/>
      <c r="AC162" s="15">
        <f t="shared" si="59"/>
        <v>39482</v>
      </c>
      <c r="AD162" s="7"/>
      <c r="AE162" s="24"/>
    </row>
    <row r="163" spans="2:31" x14ac:dyDescent="0.25">
      <c r="B163" s="15">
        <f t="shared" si="40"/>
        <v>39483</v>
      </c>
      <c r="C163" s="7">
        <v>1.7182872871362938</v>
      </c>
      <c r="D163" s="26">
        <v>1.2697292714652926</v>
      </c>
      <c r="E163" s="7">
        <f>MIN(parameters!$D$3,D163)</f>
        <v>1.2697292714652926</v>
      </c>
      <c r="F163" s="7">
        <v>0</v>
      </c>
      <c r="G163" s="7">
        <f t="shared" si="41"/>
        <v>1.2697292714652926</v>
      </c>
      <c r="H163" s="7">
        <f t="shared" si="42"/>
        <v>0.44855801567100118</v>
      </c>
      <c r="I163" s="7">
        <f t="shared" si="43"/>
        <v>47.73628862737872</v>
      </c>
      <c r="J163" s="7">
        <f t="shared" si="44"/>
        <v>0.44855801567100118</v>
      </c>
      <c r="K163" s="16">
        <f t="shared" si="45"/>
        <v>0</v>
      </c>
      <c r="L163" s="16">
        <f t="shared" si="46"/>
        <v>9.8938832558460199E-2</v>
      </c>
      <c r="M163" s="7">
        <f t="shared" si="47"/>
        <v>0.34273692448260529</v>
      </c>
      <c r="N163" s="7">
        <f t="shared" si="48"/>
        <v>6.8822586299356892E-3</v>
      </c>
      <c r="O163" s="7">
        <f t="shared" si="49"/>
        <v>122.54625546726466</v>
      </c>
      <c r="P163" s="7">
        <f t="shared" si="50"/>
        <v>0</v>
      </c>
      <c r="Q163" s="7">
        <f t="shared" si="51"/>
        <v>0</v>
      </c>
      <c r="R163" s="7">
        <f t="shared" si="52"/>
        <v>367.79146889463414</v>
      </c>
      <c r="S163" s="16">
        <f t="shared" si="53"/>
        <v>8.6502772111704047</v>
      </c>
      <c r="T163" s="16">
        <f t="shared" si="54"/>
        <v>8.7492160437288646</v>
      </c>
      <c r="U163" s="7">
        <f t="shared" si="55"/>
        <v>2.8704777046354542E-2</v>
      </c>
      <c r="V163" s="7">
        <f t="shared" si="56"/>
        <v>162.2268133953566</v>
      </c>
      <c r="W163" s="15">
        <f t="shared" si="57"/>
        <v>39483</v>
      </c>
      <c r="X163" s="35">
        <f t="shared" si="58"/>
        <v>1877.6251550388495</v>
      </c>
      <c r="Y163" s="35">
        <v>2714.5833333333298</v>
      </c>
      <c r="Z163" s="35"/>
      <c r="AA163" s="17"/>
      <c r="AC163" s="15">
        <f t="shared" si="59"/>
        <v>39483</v>
      </c>
      <c r="AD163" s="7"/>
      <c r="AE163" s="24"/>
    </row>
    <row r="164" spans="2:31" x14ac:dyDescent="0.25">
      <c r="B164" s="15">
        <f t="shared" si="40"/>
        <v>39484</v>
      </c>
      <c r="C164" s="7">
        <v>19.075576028600452</v>
      </c>
      <c r="D164" s="26">
        <v>1.4303070020560111</v>
      </c>
      <c r="E164" s="7">
        <f>MIN(parameters!$D$3,D164)</f>
        <v>1.4303070020560111</v>
      </c>
      <c r="F164" s="7">
        <v>0</v>
      </c>
      <c r="G164" s="7">
        <f t="shared" si="41"/>
        <v>1.4303070020560111</v>
      </c>
      <c r="H164" s="7">
        <f t="shared" si="42"/>
        <v>17.64526902654444</v>
      </c>
      <c r="I164" s="7">
        <f t="shared" si="43"/>
        <v>47.731360879472852</v>
      </c>
      <c r="J164" s="7">
        <f t="shared" si="44"/>
        <v>17.64526902654444</v>
      </c>
      <c r="K164" s="16">
        <f t="shared" si="45"/>
        <v>0</v>
      </c>
      <c r="L164" s="16">
        <f t="shared" si="46"/>
        <v>3.8922509626479487</v>
      </c>
      <c r="M164" s="7">
        <f t="shared" si="47"/>
        <v>13.483046920833321</v>
      </c>
      <c r="N164" s="7">
        <f t="shared" si="48"/>
        <v>0.26997114306317105</v>
      </c>
      <c r="O164" s="7">
        <f t="shared" si="49"/>
        <v>122.81622661032783</v>
      </c>
      <c r="P164" s="7">
        <f t="shared" si="50"/>
        <v>0</v>
      </c>
      <c r="Q164" s="7">
        <f t="shared" si="51"/>
        <v>0</v>
      </c>
      <c r="R164" s="7">
        <f t="shared" si="52"/>
        <v>372.81531203089088</v>
      </c>
      <c r="S164" s="16">
        <f t="shared" si="53"/>
        <v>8.4592037845765855</v>
      </c>
      <c r="T164" s="16">
        <f t="shared" si="54"/>
        <v>12.351454747224533</v>
      </c>
      <c r="U164" s="7">
        <f t="shared" si="55"/>
        <v>4.0523145496143484E-2</v>
      </c>
      <c r="V164" s="7">
        <f t="shared" si="56"/>
        <v>229.01904975536584</v>
      </c>
      <c r="W164" s="15">
        <f t="shared" si="57"/>
        <v>39484</v>
      </c>
      <c r="X164" s="35">
        <f t="shared" si="58"/>
        <v>2650.6834462426605</v>
      </c>
      <c r="Y164" s="35">
        <v>2720</v>
      </c>
      <c r="Z164" s="35"/>
      <c r="AA164" s="17"/>
      <c r="AC164" s="15">
        <f t="shared" si="59"/>
        <v>39484</v>
      </c>
      <c r="AD164" s="7"/>
      <c r="AE164" s="24"/>
    </row>
    <row r="165" spans="2:31" x14ac:dyDescent="0.25">
      <c r="B165" s="15">
        <f t="shared" si="40"/>
        <v>39485</v>
      </c>
      <c r="C165" s="7">
        <v>44.826588661289023</v>
      </c>
      <c r="D165" s="26">
        <v>1.3318290073142081</v>
      </c>
      <c r="E165" s="7">
        <f>MIN(parameters!$D$3,D165)</f>
        <v>1.3318290073142081</v>
      </c>
      <c r="F165" s="7">
        <v>0</v>
      </c>
      <c r="G165" s="7">
        <f t="shared" si="41"/>
        <v>1.3318290073142081</v>
      </c>
      <c r="H165" s="7">
        <f t="shared" si="42"/>
        <v>43.494759653974818</v>
      </c>
      <c r="I165" s="7">
        <f t="shared" si="43"/>
        <v>47.538460374013091</v>
      </c>
      <c r="J165" s="7">
        <f t="shared" si="44"/>
        <v>43.494759653974818</v>
      </c>
      <c r="K165" s="16">
        <f t="shared" si="45"/>
        <v>0</v>
      </c>
      <c r="L165" s="16">
        <f t="shared" si="46"/>
        <v>9.6153520644437673</v>
      </c>
      <c r="M165" s="7">
        <f t="shared" si="47"/>
        <v>33.287527999516051</v>
      </c>
      <c r="N165" s="7">
        <f t="shared" si="48"/>
        <v>0.59187959001499912</v>
      </c>
      <c r="O165" s="7">
        <f t="shared" si="49"/>
        <v>123.40810620034283</v>
      </c>
      <c r="P165" s="7">
        <f t="shared" si="50"/>
        <v>0</v>
      </c>
      <c r="Q165" s="7">
        <f t="shared" si="51"/>
        <v>0</v>
      </c>
      <c r="R165" s="7">
        <f t="shared" si="52"/>
        <v>397.52808785369643</v>
      </c>
      <c r="S165" s="16">
        <f t="shared" si="53"/>
        <v>8.5747521767104899</v>
      </c>
      <c r="T165" s="16">
        <f t="shared" si="54"/>
        <v>18.190104241154259</v>
      </c>
      <c r="U165" s="7">
        <f t="shared" si="55"/>
        <v>5.9678819688826303E-2</v>
      </c>
      <c r="V165" s="7">
        <f t="shared" si="56"/>
        <v>337.27852091238913</v>
      </c>
      <c r="W165" s="15">
        <f t="shared" si="57"/>
        <v>39485</v>
      </c>
      <c r="X165" s="35">
        <f t="shared" si="58"/>
        <v>3903.6865846341329</v>
      </c>
      <c r="Y165" s="35">
        <v>7000.4166666666697</v>
      </c>
      <c r="Z165" s="35"/>
      <c r="AA165" s="17"/>
      <c r="AC165" s="15">
        <f t="shared" si="59"/>
        <v>39485</v>
      </c>
      <c r="AD165" s="7"/>
      <c r="AE165" s="24"/>
    </row>
    <row r="166" spans="2:31" x14ac:dyDescent="0.25">
      <c r="B166" s="15">
        <f t="shared" si="40"/>
        <v>39486</v>
      </c>
      <c r="C166" s="7">
        <v>24.543608428802468</v>
      </c>
      <c r="D166" s="26">
        <v>1.3304887618180772</v>
      </c>
      <c r="E166" s="7">
        <f>MIN(parameters!$D$3,D166)</f>
        <v>1.3304887618180772</v>
      </c>
      <c r="F166" s="7">
        <v>0</v>
      </c>
      <c r="G166" s="7">
        <f t="shared" si="41"/>
        <v>1.3304887618180772</v>
      </c>
      <c r="H166" s="7">
        <f t="shared" si="42"/>
        <v>23.21311966698439</v>
      </c>
      <c r="I166" s="7">
        <f t="shared" si="43"/>
        <v>47.11827272119934</v>
      </c>
      <c r="J166" s="7">
        <f t="shared" si="44"/>
        <v>23.21311966698439</v>
      </c>
      <c r="K166" s="16">
        <f t="shared" si="45"/>
        <v>0</v>
      </c>
      <c r="L166" s="16">
        <f t="shared" si="46"/>
        <v>5.1564368467880577</v>
      </c>
      <c r="M166" s="7">
        <f t="shared" si="47"/>
        <v>17.826728248805559</v>
      </c>
      <c r="N166" s="7">
        <f t="shared" si="48"/>
        <v>0.22995457139077402</v>
      </c>
      <c r="O166" s="7">
        <f t="shared" si="49"/>
        <v>123.63806077173361</v>
      </c>
      <c r="P166" s="7">
        <f t="shared" si="50"/>
        <v>0</v>
      </c>
      <c r="Q166" s="7">
        <f t="shared" si="51"/>
        <v>0</v>
      </c>
      <c r="R166" s="7">
        <f t="shared" si="52"/>
        <v>406.211670081867</v>
      </c>
      <c r="S166" s="16">
        <f t="shared" si="53"/>
        <v>9.143146020635017</v>
      </c>
      <c r="T166" s="16">
        <f t="shared" si="54"/>
        <v>14.299582867423075</v>
      </c>
      <c r="U166" s="7">
        <f t="shared" si="55"/>
        <v>4.6914641953487775E-2</v>
      </c>
      <c r="V166" s="7">
        <f t="shared" si="56"/>
        <v>265.14098518890916</v>
      </c>
      <c r="W166" s="15">
        <f t="shared" si="57"/>
        <v>39486</v>
      </c>
      <c r="X166" s="35">
        <f t="shared" si="58"/>
        <v>3068.7614026494116</v>
      </c>
      <c r="Y166" s="35">
        <v>6426.6666666666697</v>
      </c>
      <c r="Z166" s="35"/>
      <c r="AA166" s="17"/>
      <c r="AC166" s="15">
        <f t="shared" si="59"/>
        <v>39486</v>
      </c>
      <c r="AD166" s="7"/>
      <c r="AE166" s="24"/>
    </row>
    <row r="167" spans="2:31" x14ac:dyDescent="0.25">
      <c r="B167" s="15">
        <f t="shared" si="40"/>
        <v>39487</v>
      </c>
      <c r="C167" s="7">
        <v>13.940352308046386</v>
      </c>
      <c r="D167" s="26">
        <v>0.98673804516642249</v>
      </c>
      <c r="E167" s="7">
        <f>MIN(parameters!$D$3,D167)</f>
        <v>0.98673804516642249</v>
      </c>
      <c r="F167" s="7">
        <v>0</v>
      </c>
      <c r="G167" s="7">
        <f t="shared" si="41"/>
        <v>0.98673804516642249</v>
      </c>
      <c r="H167" s="7">
        <f t="shared" si="42"/>
        <v>12.953614262879963</v>
      </c>
      <c r="I167" s="7">
        <f t="shared" si="43"/>
        <v>46.956026767929124</v>
      </c>
      <c r="J167" s="7">
        <f t="shared" si="44"/>
        <v>12.953614262879963</v>
      </c>
      <c r="K167" s="16">
        <f t="shared" si="45"/>
        <v>0</v>
      </c>
      <c r="L167" s="16">
        <f t="shared" si="46"/>
        <v>2.8828075454055866</v>
      </c>
      <c r="M167" s="7">
        <f t="shared" si="47"/>
        <v>9.961080103643841</v>
      </c>
      <c r="N167" s="7">
        <f t="shared" si="48"/>
        <v>0.1097266138305355</v>
      </c>
      <c r="O167" s="7">
        <f t="shared" si="49"/>
        <v>123.74778738556414</v>
      </c>
      <c r="P167" s="7">
        <f t="shared" si="50"/>
        <v>0</v>
      </c>
      <c r="Q167" s="7">
        <f t="shared" si="51"/>
        <v>0</v>
      </c>
      <c r="R167" s="7">
        <f t="shared" si="52"/>
        <v>406.8298817736279</v>
      </c>
      <c r="S167" s="16">
        <f t="shared" si="53"/>
        <v>9.3428684118829413</v>
      </c>
      <c r="T167" s="16">
        <f t="shared" si="54"/>
        <v>12.225675957288528</v>
      </c>
      <c r="U167" s="7">
        <f t="shared" si="55"/>
        <v>4.011048542417496E-2</v>
      </c>
      <c r="V167" s="7">
        <f t="shared" si="56"/>
        <v>226.68687597178808</v>
      </c>
      <c r="W167" s="15">
        <f t="shared" si="57"/>
        <v>39487</v>
      </c>
      <c r="X167" s="35">
        <f t="shared" si="58"/>
        <v>2623.6906941179177</v>
      </c>
      <c r="Y167" s="35">
        <v>6351.6666666666697</v>
      </c>
      <c r="Z167" s="35"/>
      <c r="AA167" s="17"/>
      <c r="AC167" s="15">
        <f t="shared" si="59"/>
        <v>39487</v>
      </c>
      <c r="AD167" s="7"/>
      <c r="AE167" s="24"/>
    </row>
    <row r="168" spans="2:31" x14ac:dyDescent="0.25">
      <c r="B168" s="15">
        <f t="shared" si="40"/>
        <v>39488</v>
      </c>
      <c r="C168" s="7">
        <v>0.58743491635620682</v>
      </c>
      <c r="D168" s="26">
        <v>1.8231296070807448</v>
      </c>
      <c r="E168" s="7">
        <f>MIN(parameters!$D$3,D168)</f>
        <v>1.8231296070807448</v>
      </c>
      <c r="F168" s="7">
        <v>0</v>
      </c>
      <c r="G168" s="7">
        <f t="shared" si="41"/>
        <v>0.58743491635620682</v>
      </c>
      <c r="H168" s="7">
        <f t="shared" si="42"/>
        <v>0</v>
      </c>
      <c r="I168" s="7">
        <f t="shared" si="43"/>
        <v>46.87880544737417</v>
      </c>
      <c r="J168" s="7">
        <f t="shared" si="44"/>
        <v>0</v>
      </c>
      <c r="K168" s="16">
        <f t="shared" si="45"/>
        <v>0</v>
      </c>
      <c r="L168" s="16">
        <f t="shared" si="46"/>
        <v>0</v>
      </c>
      <c r="M168" s="7">
        <f t="shared" si="47"/>
        <v>0</v>
      </c>
      <c r="N168" s="7">
        <f t="shared" si="48"/>
        <v>0</v>
      </c>
      <c r="O168" s="7">
        <f t="shared" si="49"/>
        <v>122.51209269483959</v>
      </c>
      <c r="P168" s="7">
        <f t="shared" si="50"/>
        <v>1.2356946907245381</v>
      </c>
      <c r="Q168" s="7">
        <f t="shared" si="51"/>
        <v>1.2356946907245381</v>
      </c>
      <c r="R168" s="7">
        <f t="shared" si="52"/>
        <v>397.47279449283445</v>
      </c>
      <c r="S168" s="16">
        <f t="shared" si="53"/>
        <v>9.3570872807934418</v>
      </c>
      <c r="T168" s="16">
        <f t="shared" si="54"/>
        <v>9.3570872807934418</v>
      </c>
      <c r="U168" s="7">
        <f t="shared" si="55"/>
        <v>3.0699105251946988E-2</v>
      </c>
      <c r="V168" s="7">
        <f t="shared" si="56"/>
        <v>173.49788194033351</v>
      </c>
      <c r="W168" s="15">
        <f t="shared" si="57"/>
        <v>39488</v>
      </c>
      <c r="X168" s="35">
        <f t="shared" si="58"/>
        <v>2008.0773372723786</v>
      </c>
      <c r="Y168" s="35">
        <v>5041.25</v>
      </c>
      <c r="Z168" s="35"/>
      <c r="AA168" s="17"/>
      <c r="AC168" s="15">
        <f t="shared" si="59"/>
        <v>39488</v>
      </c>
      <c r="AD168" s="7"/>
      <c r="AE168" s="24"/>
    </row>
    <row r="169" spans="2:31" x14ac:dyDescent="0.25">
      <c r="B169" s="15">
        <f t="shared" si="40"/>
        <v>39489</v>
      </c>
      <c r="C169" s="7">
        <v>1.9763755851906322</v>
      </c>
      <c r="D169" s="26">
        <v>1.5241678764117017</v>
      </c>
      <c r="E169" s="7">
        <f>MIN(parameters!$D$3,D169)</f>
        <v>1.5241678764117017</v>
      </c>
      <c r="F169" s="7">
        <v>0</v>
      </c>
      <c r="G169" s="7">
        <f t="shared" si="41"/>
        <v>1.5241678764117017</v>
      </c>
      <c r="H169" s="7">
        <f t="shared" si="42"/>
        <v>0.45220770877893046</v>
      </c>
      <c r="I169" s="7">
        <f t="shared" si="43"/>
        <v>47.755826681873714</v>
      </c>
      <c r="J169" s="7">
        <f t="shared" si="44"/>
        <v>0.45220770877893046</v>
      </c>
      <c r="K169" s="16">
        <f t="shared" si="45"/>
        <v>0</v>
      </c>
      <c r="L169" s="16">
        <f t="shared" si="46"/>
        <v>9.9721642923441628E-2</v>
      </c>
      <c r="M169" s="7">
        <f t="shared" si="47"/>
        <v>0.34547044458981579</v>
      </c>
      <c r="N169" s="7">
        <f t="shared" si="48"/>
        <v>7.0156212656730388E-3</v>
      </c>
      <c r="O169" s="7">
        <f t="shared" si="49"/>
        <v>122.51910831610527</v>
      </c>
      <c r="P169" s="7">
        <f t="shared" si="50"/>
        <v>0</v>
      </c>
      <c r="Q169" s="7">
        <f t="shared" si="51"/>
        <v>0</v>
      </c>
      <c r="R169" s="7">
        <f t="shared" si="52"/>
        <v>388.67639066408907</v>
      </c>
      <c r="S169" s="16">
        <f t="shared" si="53"/>
        <v>9.1418742733351923</v>
      </c>
      <c r="T169" s="16">
        <f t="shared" si="54"/>
        <v>9.2415959162586336</v>
      </c>
      <c r="U169" s="7">
        <f t="shared" si="55"/>
        <v>3.0320196575651683E-2</v>
      </c>
      <c r="V169" s="7">
        <f t="shared" si="56"/>
        <v>171.35645624578882</v>
      </c>
      <c r="W169" s="15">
        <f t="shared" si="57"/>
        <v>39489</v>
      </c>
      <c r="X169" s="35">
        <f t="shared" si="58"/>
        <v>1983.2923176595928</v>
      </c>
      <c r="Y169" s="35">
        <v>4031.6666666666702</v>
      </c>
      <c r="Z169" s="35"/>
      <c r="AA169" s="17"/>
      <c r="AC169" s="15">
        <f t="shared" si="59"/>
        <v>39489</v>
      </c>
      <c r="AD169" s="7"/>
      <c r="AE169" s="24"/>
    </row>
    <row r="170" spans="2:31" x14ac:dyDescent="0.25">
      <c r="B170" s="15">
        <f t="shared" si="40"/>
        <v>39490</v>
      </c>
      <c r="C170" s="7">
        <v>3.6985710101586225E-3</v>
      </c>
      <c r="D170" s="26">
        <v>1.8879230303772176</v>
      </c>
      <c r="E170" s="7">
        <f>MIN(parameters!$D$3,D170)</f>
        <v>1.8879230303772176</v>
      </c>
      <c r="F170" s="7">
        <v>0</v>
      </c>
      <c r="G170" s="7">
        <f t="shared" si="41"/>
        <v>3.6985710101586225E-3</v>
      </c>
      <c r="H170" s="7">
        <f t="shared" si="42"/>
        <v>0</v>
      </c>
      <c r="I170" s="7">
        <f t="shared" si="43"/>
        <v>47.750801394396284</v>
      </c>
      <c r="J170" s="7">
        <f t="shared" si="44"/>
        <v>0</v>
      </c>
      <c r="K170" s="16">
        <f t="shared" si="45"/>
        <v>0</v>
      </c>
      <c r="L170" s="16">
        <f t="shared" si="46"/>
        <v>0</v>
      </c>
      <c r="M170" s="7">
        <f t="shared" si="47"/>
        <v>0</v>
      </c>
      <c r="N170" s="7">
        <f t="shared" si="48"/>
        <v>0</v>
      </c>
      <c r="O170" s="7">
        <f t="shared" si="49"/>
        <v>120.63488385673821</v>
      </c>
      <c r="P170" s="7">
        <f t="shared" si="50"/>
        <v>1.884224459367059</v>
      </c>
      <c r="Q170" s="7">
        <f t="shared" si="51"/>
        <v>1.884224459367059</v>
      </c>
      <c r="R170" s="7">
        <f t="shared" si="52"/>
        <v>379.736833678815</v>
      </c>
      <c r="S170" s="16">
        <f t="shared" si="53"/>
        <v>8.9395569852740486</v>
      </c>
      <c r="T170" s="16">
        <f t="shared" si="54"/>
        <v>8.9395569852740486</v>
      </c>
      <c r="U170" s="7">
        <f t="shared" si="55"/>
        <v>2.9329255201030344E-2</v>
      </c>
      <c r="V170" s="7">
        <f t="shared" si="56"/>
        <v>165.75609010440297</v>
      </c>
      <c r="W170" s="15">
        <f t="shared" si="57"/>
        <v>39490</v>
      </c>
      <c r="X170" s="35">
        <f t="shared" si="58"/>
        <v>1918.4732650972564</v>
      </c>
      <c r="Y170" s="35">
        <v>3207.5</v>
      </c>
      <c r="Z170" s="35"/>
      <c r="AA170" s="17"/>
      <c r="AC170" s="15">
        <f t="shared" si="59"/>
        <v>39490</v>
      </c>
      <c r="AD170" s="7"/>
      <c r="AE170" s="24"/>
    </row>
    <row r="171" spans="2:31" x14ac:dyDescent="0.25">
      <c r="B171" s="15">
        <f t="shared" si="40"/>
        <v>39491</v>
      </c>
      <c r="C171" s="7">
        <v>4.3848526451005148</v>
      </c>
      <c r="D171" s="26">
        <v>2.5831581587223029</v>
      </c>
      <c r="E171" s="7">
        <f>MIN(parameters!$D$3,D171)</f>
        <v>2.5831581587223029</v>
      </c>
      <c r="F171" s="7">
        <v>0</v>
      </c>
      <c r="G171" s="7">
        <f t="shared" si="41"/>
        <v>2.5831581587223029</v>
      </c>
      <c r="H171" s="7">
        <f t="shared" si="42"/>
        <v>1.8016944863782118</v>
      </c>
      <c r="I171" s="7">
        <f t="shared" si="43"/>
        <v>49.119652868528348</v>
      </c>
      <c r="J171" s="7">
        <f t="shared" si="44"/>
        <v>1.8016944863782118</v>
      </c>
      <c r="K171" s="16">
        <f t="shared" si="45"/>
        <v>0</v>
      </c>
      <c r="L171" s="16">
        <f t="shared" si="46"/>
        <v>0.39122496919721012</v>
      </c>
      <c r="M171" s="7">
        <f t="shared" si="47"/>
        <v>1.3612146111087982</v>
      </c>
      <c r="N171" s="7">
        <f t="shared" si="48"/>
        <v>4.9254906072203564E-2</v>
      </c>
      <c r="O171" s="7">
        <f t="shared" si="49"/>
        <v>120.68413876281042</v>
      </c>
      <c r="P171" s="7">
        <f t="shared" si="50"/>
        <v>0</v>
      </c>
      <c r="Q171" s="7">
        <f t="shared" si="51"/>
        <v>0</v>
      </c>
      <c r="R171" s="7">
        <f t="shared" si="52"/>
        <v>372.36410111531103</v>
      </c>
      <c r="S171" s="16">
        <f t="shared" si="53"/>
        <v>8.7339471746127444</v>
      </c>
      <c r="T171" s="16">
        <f t="shared" si="54"/>
        <v>9.1251721438099551</v>
      </c>
      <c r="U171" s="7">
        <f t="shared" si="55"/>
        <v>2.9938228818274126E-2</v>
      </c>
      <c r="V171" s="7">
        <f t="shared" si="56"/>
        <v>169.19774196631312</v>
      </c>
      <c r="W171" s="15">
        <f t="shared" si="57"/>
        <v>39491</v>
      </c>
      <c r="X171" s="35">
        <f t="shared" si="58"/>
        <v>1958.3071986841796</v>
      </c>
      <c r="Y171" s="35">
        <v>2723.75</v>
      </c>
      <c r="Z171" s="35"/>
      <c r="AA171" s="17"/>
      <c r="AC171" s="15">
        <f t="shared" si="59"/>
        <v>39491</v>
      </c>
      <c r="AD171" s="7"/>
      <c r="AE171" s="24"/>
    </row>
    <row r="172" spans="2:31" x14ac:dyDescent="0.25">
      <c r="B172" s="15">
        <f t="shared" si="40"/>
        <v>39492</v>
      </c>
      <c r="C172" s="7">
        <v>0.29696127364724612</v>
      </c>
      <c r="D172" s="26">
        <v>1.651567706676905</v>
      </c>
      <c r="E172" s="7">
        <f>MIN(parameters!$D$3,D172)</f>
        <v>1.651567706676905</v>
      </c>
      <c r="F172" s="7">
        <v>0</v>
      </c>
      <c r="G172" s="7">
        <f t="shared" si="41"/>
        <v>0.29696127364724612</v>
      </c>
      <c r="H172" s="7">
        <f t="shared" si="42"/>
        <v>0</v>
      </c>
      <c r="I172" s="7">
        <f t="shared" si="43"/>
        <v>49.08337551313646</v>
      </c>
      <c r="J172" s="7">
        <f t="shared" si="44"/>
        <v>0</v>
      </c>
      <c r="K172" s="16">
        <f t="shared" si="45"/>
        <v>0</v>
      </c>
      <c r="L172" s="16">
        <f t="shared" si="46"/>
        <v>0</v>
      </c>
      <c r="M172" s="7">
        <f t="shared" si="47"/>
        <v>0</v>
      </c>
      <c r="N172" s="7">
        <f t="shared" si="48"/>
        <v>0</v>
      </c>
      <c r="O172" s="7">
        <f t="shared" si="49"/>
        <v>119.32953232978076</v>
      </c>
      <c r="P172" s="7">
        <f t="shared" si="50"/>
        <v>1.3546064330296588</v>
      </c>
      <c r="Q172" s="7">
        <f t="shared" si="51"/>
        <v>1.3546064330296588</v>
      </c>
      <c r="R172" s="7">
        <f t="shared" si="52"/>
        <v>363.79972678965885</v>
      </c>
      <c r="S172" s="16">
        <f t="shared" si="53"/>
        <v>8.5643743256521532</v>
      </c>
      <c r="T172" s="16">
        <f t="shared" si="54"/>
        <v>8.5643743256521532</v>
      </c>
      <c r="U172" s="7">
        <f t="shared" si="55"/>
        <v>2.8098340963425696E-2</v>
      </c>
      <c r="V172" s="7">
        <f t="shared" si="56"/>
        <v>158.7995025647364</v>
      </c>
      <c r="W172" s="15">
        <f t="shared" si="57"/>
        <v>39492</v>
      </c>
      <c r="X172" s="35">
        <f t="shared" si="58"/>
        <v>1837.957205610375</v>
      </c>
      <c r="Y172" s="35">
        <v>2297.9166666666702</v>
      </c>
      <c r="Z172" s="35"/>
      <c r="AA172" s="17"/>
      <c r="AC172" s="15">
        <f t="shared" si="59"/>
        <v>39492</v>
      </c>
      <c r="AD172" s="7"/>
      <c r="AE172" s="24"/>
    </row>
    <row r="173" spans="2:31" x14ac:dyDescent="0.25">
      <c r="B173" s="15">
        <f t="shared" si="40"/>
        <v>39493</v>
      </c>
      <c r="C173" s="7">
        <v>0</v>
      </c>
      <c r="D173" s="26">
        <v>1.8917259265312463</v>
      </c>
      <c r="E173" s="7">
        <f>MIN(parameters!$D$3,D173)</f>
        <v>1.8917259265312463</v>
      </c>
      <c r="F173" s="7">
        <v>0</v>
      </c>
      <c r="G173" s="7">
        <f t="shared" si="41"/>
        <v>0</v>
      </c>
      <c r="H173" s="7">
        <f t="shared" si="42"/>
        <v>0</v>
      </c>
      <c r="I173" s="7">
        <f t="shared" si="43"/>
        <v>50.090906754415975</v>
      </c>
      <c r="J173" s="7">
        <f t="shared" si="44"/>
        <v>0</v>
      </c>
      <c r="K173" s="16">
        <f t="shared" si="45"/>
        <v>0</v>
      </c>
      <c r="L173" s="16">
        <f t="shared" si="46"/>
        <v>0</v>
      </c>
      <c r="M173" s="7">
        <f t="shared" si="47"/>
        <v>0</v>
      </c>
      <c r="N173" s="7">
        <f t="shared" si="48"/>
        <v>0</v>
      </c>
      <c r="O173" s="7">
        <f t="shared" si="49"/>
        <v>117.43780640324951</v>
      </c>
      <c r="P173" s="7">
        <f t="shared" si="50"/>
        <v>1.8917259265312463</v>
      </c>
      <c r="Q173" s="7">
        <f t="shared" si="51"/>
        <v>1.8917259265312463</v>
      </c>
      <c r="R173" s="7">
        <f t="shared" si="52"/>
        <v>355.43233307349669</v>
      </c>
      <c r="S173" s="16">
        <f t="shared" si="53"/>
        <v>8.3673937161621534</v>
      </c>
      <c r="T173" s="16">
        <f t="shared" si="54"/>
        <v>8.3673937161621534</v>
      </c>
      <c r="U173" s="7">
        <f t="shared" si="55"/>
        <v>2.7452079121266904E-2</v>
      </c>
      <c r="V173" s="7">
        <f t="shared" si="56"/>
        <v>155.14711400574745</v>
      </c>
      <c r="W173" s="15">
        <f t="shared" si="57"/>
        <v>39493</v>
      </c>
      <c r="X173" s="35">
        <f t="shared" si="58"/>
        <v>1795.6841898813364</v>
      </c>
      <c r="Y173" s="35">
        <v>1973.75</v>
      </c>
      <c r="Z173" s="35"/>
      <c r="AA173" s="17"/>
      <c r="AC173" s="15">
        <f t="shared" si="59"/>
        <v>39493</v>
      </c>
      <c r="AD173" s="7"/>
      <c r="AE173" s="24"/>
    </row>
    <row r="174" spans="2:31" x14ac:dyDescent="0.25">
      <c r="B174" s="15">
        <f t="shared" si="40"/>
        <v>39494</v>
      </c>
      <c r="C174" s="7">
        <v>0</v>
      </c>
      <c r="D174" s="26">
        <v>3.4281042969958846</v>
      </c>
      <c r="E174" s="7">
        <f>MIN(parameters!$D$3,D174)</f>
        <v>3.4281042969958846</v>
      </c>
      <c r="F174" s="7">
        <v>0</v>
      </c>
      <c r="G174" s="7">
        <f t="shared" si="41"/>
        <v>0</v>
      </c>
      <c r="H174" s="7">
        <f t="shared" si="42"/>
        <v>0</v>
      </c>
      <c r="I174" s="7">
        <f t="shared" si="43"/>
        <v>51.532639241840769</v>
      </c>
      <c r="J174" s="7">
        <f t="shared" si="44"/>
        <v>0</v>
      </c>
      <c r="K174" s="16">
        <f t="shared" si="45"/>
        <v>0</v>
      </c>
      <c r="L174" s="16">
        <f t="shared" si="46"/>
        <v>0</v>
      </c>
      <c r="M174" s="7">
        <f t="shared" si="47"/>
        <v>0</v>
      </c>
      <c r="N174" s="7">
        <f t="shared" si="48"/>
        <v>0</v>
      </c>
      <c r="O174" s="7">
        <f t="shared" si="49"/>
        <v>114.00970210625363</v>
      </c>
      <c r="P174" s="7">
        <f t="shared" si="50"/>
        <v>3.4281042969958846</v>
      </c>
      <c r="Q174" s="7">
        <f t="shared" si="51"/>
        <v>3.4281042969958846</v>
      </c>
      <c r="R174" s="7">
        <f t="shared" si="52"/>
        <v>347.25738941280628</v>
      </c>
      <c r="S174" s="16">
        <f t="shared" si="53"/>
        <v>8.174943660690424</v>
      </c>
      <c r="T174" s="16">
        <f t="shared" si="54"/>
        <v>8.174943660690424</v>
      </c>
      <c r="U174" s="7">
        <f t="shared" si="55"/>
        <v>2.6820681301477769E-2</v>
      </c>
      <c r="V174" s="7">
        <f t="shared" si="56"/>
        <v>151.57873038361529</v>
      </c>
      <c r="W174" s="15">
        <f t="shared" si="57"/>
        <v>39494</v>
      </c>
      <c r="X174" s="35">
        <f t="shared" si="58"/>
        <v>1754.3834535140659</v>
      </c>
      <c r="Y174" s="35">
        <v>1739.5833333333301</v>
      </c>
      <c r="Z174" s="35"/>
      <c r="AA174" s="17"/>
      <c r="AC174" s="15">
        <f t="shared" si="59"/>
        <v>39494</v>
      </c>
      <c r="AD174" s="7"/>
      <c r="AE174" s="24"/>
    </row>
    <row r="175" spans="2:31" x14ac:dyDescent="0.25">
      <c r="B175" s="15">
        <f t="shared" si="40"/>
        <v>39495</v>
      </c>
      <c r="C175" s="7">
        <v>0</v>
      </c>
      <c r="D175" s="26">
        <v>2.8118162385440879</v>
      </c>
      <c r="E175" s="7">
        <f>MIN(parameters!$D$3,D175)</f>
        <v>2.8118162385440879</v>
      </c>
      <c r="F175" s="7">
        <v>0</v>
      </c>
      <c r="G175" s="7">
        <f t="shared" si="41"/>
        <v>0</v>
      </c>
      <c r="H175" s="7">
        <f t="shared" si="42"/>
        <v>0</v>
      </c>
      <c r="I175" s="7">
        <f t="shared" si="43"/>
        <v>54.251841853585027</v>
      </c>
      <c r="J175" s="7">
        <f t="shared" si="44"/>
        <v>0</v>
      </c>
      <c r="K175" s="16">
        <f t="shared" si="45"/>
        <v>0</v>
      </c>
      <c r="L175" s="16">
        <f t="shared" si="46"/>
        <v>0</v>
      </c>
      <c r="M175" s="7">
        <f t="shared" si="47"/>
        <v>0</v>
      </c>
      <c r="N175" s="7">
        <f t="shared" si="48"/>
        <v>0</v>
      </c>
      <c r="O175" s="7">
        <f t="shared" si="49"/>
        <v>111.19788586770954</v>
      </c>
      <c r="P175" s="7">
        <f t="shared" si="50"/>
        <v>2.8118162385440879</v>
      </c>
      <c r="Q175" s="7">
        <f t="shared" si="51"/>
        <v>2.8118162385440879</v>
      </c>
      <c r="R175" s="7">
        <f t="shared" si="52"/>
        <v>339.27046945631173</v>
      </c>
      <c r="S175" s="16">
        <f t="shared" si="53"/>
        <v>7.9869199564945443</v>
      </c>
      <c r="T175" s="16">
        <f t="shared" si="54"/>
        <v>7.9869199564945443</v>
      </c>
      <c r="U175" s="7">
        <f t="shared" si="55"/>
        <v>2.6203805631543776E-2</v>
      </c>
      <c r="V175" s="7">
        <f t="shared" si="56"/>
        <v>148.09241958479211</v>
      </c>
      <c r="W175" s="15">
        <f t="shared" si="57"/>
        <v>39495</v>
      </c>
      <c r="X175" s="35">
        <f t="shared" si="58"/>
        <v>1714.0326340832419</v>
      </c>
      <c r="Y175" s="35">
        <v>1560.4166666666699</v>
      </c>
      <c r="Z175" s="35"/>
      <c r="AA175" s="17"/>
      <c r="AC175" s="15">
        <f t="shared" si="59"/>
        <v>39495</v>
      </c>
      <c r="AD175" s="7"/>
      <c r="AE175" s="24"/>
    </row>
    <row r="176" spans="2:31" x14ac:dyDescent="0.25">
      <c r="B176" s="15">
        <f t="shared" si="40"/>
        <v>39496</v>
      </c>
      <c r="C176" s="7">
        <v>0</v>
      </c>
      <c r="D176" s="26">
        <v>3.7141001609789428</v>
      </c>
      <c r="E176" s="7">
        <f>MIN(parameters!$D$3,D176)</f>
        <v>3.7141001609789428</v>
      </c>
      <c r="F176" s="7">
        <v>0</v>
      </c>
      <c r="G176" s="7">
        <f t="shared" si="41"/>
        <v>0</v>
      </c>
      <c r="H176" s="7">
        <f t="shared" si="42"/>
        <v>0</v>
      </c>
      <c r="I176" s="7">
        <f t="shared" si="43"/>
        <v>56.588975474834122</v>
      </c>
      <c r="J176" s="7">
        <f t="shared" si="44"/>
        <v>0</v>
      </c>
      <c r="K176" s="16">
        <f t="shared" si="45"/>
        <v>0</v>
      </c>
      <c r="L176" s="16">
        <f t="shared" si="46"/>
        <v>0</v>
      </c>
      <c r="M176" s="7">
        <f t="shared" si="47"/>
        <v>0</v>
      </c>
      <c r="N176" s="7">
        <f t="shared" si="48"/>
        <v>0</v>
      </c>
      <c r="O176" s="7">
        <f t="shared" si="49"/>
        <v>107.4837857067306</v>
      </c>
      <c r="P176" s="7">
        <f t="shared" si="50"/>
        <v>3.7141001609789428</v>
      </c>
      <c r="Q176" s="7">
        <f t="shared" si="51"/>
        <v>3.7141001609789428</v>
      </c>
      <c r="R176" s="7">
        <f t="shared" si="52"/>
        <v>331.46724865881657</v>
      </c>
      <c r="S176" s="16">
        <f t="shared" si="53"/>
        <v>7.8032207974951699</v>
      </c>
      <c r="T176" s="16">
        <f t="shared" si="54"/>
        <v>7.8032207974951699</v>
      </c>
      <c r="U176" s="7">
        <f t="shared" si="55"/>
        <v>2.5601118102018275E-2</v>
      </c>
      <c r="V176" s="7">
        <f t="shared" si="56"/>
        <v>144.68629393434193</v>
      </c>
      <c r="W176" s="15">
        <f t="shared" si="57"/>
        <v>39496</v>
      </c>
      <c r="X176" s="35">
        <f t="shared" si="58"/>
        <v>1674.6098834993279</v>
      </c>
      <c r="Y176" s="35">
        <v>1425.4166666666699</v>
      </c>
      <c r="Z176" s="35"/>
      <c r="AA176" s="17"/>
      <c r="AC176" s="15">
        <f t="shared" si="59"/>
        <v>39496</v>
      </c>
      <c r="AD176" s="7"/>
      <c r="AE176" s="24"/>
    </row>
    <row r="177" spans="2:31" x14ac:dyDescent="0.25">
      <c r="B177" s="15">
        <f t="shared" si="40"/>
        <v>39497</v>
      </c>
      <c r="C177" s="7">
        <v>0</v>
      </c>
      <c r="D177" s="26">
        <v>3.5735680985559037</v>
      </c>
      <c r="E177" s="7">
        <f>MIN(parameters!$D$3,D177)</f>
        <v>3.5735680985559037</v>
      </c>
      <c r="F177" s="7">
        <v>0</v>
      </c>
      <c r="G177" s="7">
        <f t="shared" si="41"/>
        <v>0</v>
      </c>
      <c r="H177" s="7">
        <f t="shared" si="42"/>
        <v>0</v>
      </c>
      <c r="I177" s="7">
        <f t="shared" si="43"/>
        <v>59.831105767535206</v>
      </c>
      <c r="J177" s="7">
        <f t="shared" si="44"/>
        <v>0</v>
      </c>
      <c r="K177" s="16">
        <f t="shared" si="45"/>
        <v>0</v>
      </c>
      <c r="L177" s="16">
        <f t="shared" si="46"/>
        <v>0</v>
      </c>
      <c r="M177" s="7">
        <f t="shared" si="47"/>
        <v>0</v>
      </c>
      <c r="N177" s="7">
        <f t="shared" si="48"/>
        <v>0</v>
      </c>
      <c r="O177" s="7">
        <f t="shared" si="49"/>
        <v>103.91021760817469</v>
      </c>
      <c r="P177" s="7">
        <f t="shared" si="50"/>
        <v>3.5735680985559037</v>
      </c>
      <c r="Q177" s="7">
        <f t="shared" si="51"/>
        <v>3.5735680985559037</v>
      </c>
      <c r="R177" s="7">
        <f t="shared" si="52"/>
        <v>323.84350193966378</v>
      </c>
      <c r="S177" s="16">
        <f t="shared" si="53"/>
        <v>7.6237467191527815</v>
      </c>
      <c r="T177" s="16">
        <f t="shared" si="54"/>
        <v>7.6237467191527815</v>
      </c>
      <c r="U177" s="7">
        <f t="shared" si="55"/>
        <v>2.5012292385671854E-2</v>
      </c>
      <c r="V177" s="7">
        <f t="shared" si="56"/>
        <v>141.35850917385204</v>
      </c>
      <c r="W177" s="15">
        <f t="shared" si="57"/>
        <v>39497</v>
      </c>
      <c r="X177" s="35">
        <f t="shared" si="58"/>
        <v>1636.0938561788432</v>
      </c>
      <c r="Y177" s="35">
        <v>1345</v>
      </c>
      <c r="Z177" s="35"/>
      <c r="AA177" s="17"/>
      <c r="AC177" s="15">
        <f t="shared" si="59"/>
        <v>39497</v>
      </c>
      <c r="AD177" s="7"/>
      <c r="AE177" s="24"/>
    </row>
    <row r="178" spans="2:31" x14ac:dyDescent="0.25">
      <c r="B178" s="15">
        <f t="shared" si="40"/>
        <v>39498</v>
      </c>
      <c r="C178" s="7">
        <v>2.2595513581047393</v>
      </c>
      <c r="D178" s="26">
        <v>1.5707797830418526</v>
      </c>
      <c r="E178" s="7">
        <f>MIN(parameters!$D$3,D178)</f>
        <v>1.5707797830418526</v>
      </c>
      <c r="F178" s="7">
        <v>0</v>
      </c>
      <c r="G178" s="7">
        <f t="shared" si="41"/>
        <v>1.5707797830418526</v>
      </c>
      <c r="H178" s="7">
        <f t="shared" si="42"/>
        <v>0.68877157506288667</v>
      </c>
      <c r="I178" s="7">
        <f t="shared" si="43"/>
        <v>63.125777890257766</v>
      </c>
      <c r="J178" s="7">
        <f t="shared" si="44"/>
        <v>0.68877157506288667</v>
      </c>
      <c r="K178" s="16">
        <f t="shared" si="45"/>
        <v>0</v>
      </c>
      <c r="L178" s="16">
        <f t="shared" si="46"/>
        <v>0.12882672764479761</v>
      </c>
      <c r="M178" s="7">
        <f t="shared" si="47"/>
        <v>0.46547192755031852</v>
      </c>
      <c r="N178" s="7">
        <f t="shared" si="48"/>
        <v>9.4472919867770538E-2</v>
      </c>
      <c r="O178" s="7">
        <f t="shared" si="49"/>
        <v>104.00469052804246</v>
      </c>
      <c r="P178" s="7">
        <f t="shared" si="50"/>
        <v>0</v>
      </c>
      <c r="Q178" s="7">
        <f t="shared" si="51"/>
        <v>0</v>
      </c>
      <c r="R178" s="7">
        <f t="shared" si="52"/>
        <v>316.86057332260185</v>
      </c>
      <c r="S178" s="16">
        <f t="shared" si="53"/>
        <v>7.4484005446122667</v>
      </c>
      <c r="T178" s="16">
        <f t="shared" si="54"/>
        <v>7.5772272722570646</v>
      </c>
      <c r="U178" s="7">
        <f t="shared" si="55"/>
        <v>2.4859669528402441E-2</v>
      </c>
      <c r="V178" s="7">
        <f t="shared" si="56"/>
        <v>140.49595170663579</v>
      </c>
      <c r="W178" s="15">
        <f t="shared" si="57"/>
        <v>39498</v>
      </c>
      <c r="X178" s="35">
        <f t="shared" si="58"/>
        <v>1626.1105521601366</v>
      </c>
      <c r="Y178" s="35">
        <v>1285.4166666666699</v>
      </c>
      <c r="Z178" s="35"/>
      <c r="AA178" s="17"/>
      <c r="AC178" s="15">
        <f t="shared" si="59"/>
        <v>39498</v>
      </c>
      <c r="AD178" s="7"/>
      <c r="AE178" s="24"/>
    </row>
    <row r="179" spans="2:31" x14ac:dyDescent="0.25">
      <c r="B179" s="15">
        <f t="shared" si="40"/>
        <v>39499</v>
      </c>
      <c r="C179" s="7">
        <v>0.16823356987382654</v>
      </c>
      <c r="D179" s="26">
        <v>2.0855104933908604</v>
      </c>
      <c r="E179" s="7">
        <f>MIN(parameters!$D$3,D179)</f>
        <v>2.0855104933908604</v>
      </c>
      <c r="F179" s="7">
        <v>0</v>
      </c>
      <c r="G179" s="7">
        <f t="shared" si="41"/>
        <v>0.16823356987382654</v>
      </c>
      <c r="H179" s="7">
        <f t="shared" si="42"/>
        <v>0</v>
      </c>
      <c r="I179" s="7">
        <f t="shared" si="43"/>
        <v>63.036386095153127</v>
      </c>
      <c r="J179" s="7">
        <f t="shared" si="44"/>
        <v>0</v>
      </c>
      <c r="K179" s="16">
        <f t="shared" si="45"/>
        <v>0</v>
      </c>
      <c r="L179" s="16">
        <f t="shared" si="46"/>
        <v>0</v>
      </c>
      <c r="M179" s="7">
        <f t="shared" si="47"/>
        <v>0</v>
      </c>
      <c r="N179" s="7">
        <f t="shared" si="48"/>
        <v>0</v>
      </c>
      <c r="O179" s="7">
        <f t="shared" si="49"/>
        <v>102.08741360452542</v>
      </c>
      <c r="P179" s="7">
        <f t="shared" si="50"/>
        <v>1.9172769235170337</v>
      </c>
      <c r="Q179" s="7">
        <f t="shared" si="51"/>
        <v>1.9172769235170337</v>
      </c>
      <c r="R179" s="7">
        <f t="shared" si="52"/>
        <v>309.57278013618202</v>
      </c>
      <c r="S179" s="16">
        <f t="shared" si="53"/>
        <v>7.2877931864198429</v>
      </c>
      <c r="T179" s="16">
        <f t="shared" si="54"/>
        <v>7.2877931864198429</v>
      </c>
      <c r="U179" s="7">
        <f t="shared" si="55"/>
        <v>2.3910082632611032E-2</v>
      </c>
      <c r="V179" s="7">
        <f t="shared" si="56"/>
        <v>135.12930294648481</v>
      </c>
      <c r="W179" s="15">
        <f t="shared" si="57"/>
        <v>39499</v>
      </c>
      <c r="X179" s="35">
        <f t="shared" si="58"/>
        <v>1563.9965618806111</v>
      </c>
      <c r="Y179" s="35">
        <v>1209.5833333333301</v>
      </c>
      <c r="Z179" s="35"/>
      <c r="AA179" s="17"/>
      <c r="AC179" s="15">
        <f t="shared" si="59"/>
        <v>39499</v>
      </c>
      <c r="AD179" s="7"/>
      <c r="AE179" s="24"/>
    </row>
    <row r="180" spans="2:31" x14ac:dyDescent="0.25">
      <c r="B180" s="15">
        <f t="shared" si="40"/>
        <v>39500</v>
      </c>
      <c r="C180" s="7">
        <v>0.64166608650985035</v>
      </c>
      <c r="D180" s="26">
        <v>2.2816335099672731</v>
      </c>
      <c r="E180" s="7">
        <f>MIN(parameters!$D$3,D180)</f>
        <v>2.2816335099672731</v>
      </c>
      <c r="F180" s="7">
        <v>0</v>
      </c>
      <c r="G180" s="7">
        <f t="shared" si="41"/>
        <v>0.64166608650985035</v>
      </c>
      <c r="H180" s="7">
        <f t="shared" si="42"/>
        <v>0</v>
      </c>
      <c r="I180" s="7">
        <f t="shared" si="43"/>
        <v>64.875579278095785</v>
      </c>
      <c r="J180" s="7">
        <f t="shared" si="44"/>
        <v>0</v>
      </c>
      <c r="K180" s="16">
        <f t="shared" si="45"/>
        <v>0</v>
      </c>
      <c r="L180" s="16">
        <f t="shared" si="46"/>
        <v>0</v>
      </c>
      <c r="M180" s="7">
        <f t="shared" si="47"/>
        <v>0</v>
      </c>
      <c r="N180" s="7">
        <f t="shared" si="48"/>
        <v>0</v>
      </c>
      <c r="O180" s="7">
        <f t="shared" si="49"/>
        <v>100.447446181068</v>
      </c>
      <c r="P180" s="7">
        <f t="shared" si="50"/>
        <v>1.6399674234574229</v>
      </c>
      <c r="Q180" s="7">
        <f t="shared" si="51"/>
        <v>1.6399674234574229</v>
      </c>
      <c r="R180" s="7">
        <f t="shared" si="52"/>
        <v>302.45260619304986</v>
      </c>
      <c r="S180" s="16">
        <f t="shared" si="53"/>
        <v>7.120173943132186</v>
      </c>
      <c r="T180" s="16">
        <f t="shared" si="54"/>
        <v>7.120173943132186</v>
      </c>
      <c r="U180" s="7">
        <f t="shared" si="55"/>
        <v>2.3360150732060974E-2</v>
      </c>
      <c r="V180" s="7">
        <f t="shared" si="56"/>
        <v>132.02132897871564</v>
      </c>
      <c r="W180" s="15">
        <f t="shared" si="57"/>
        <v>39500</v>
      </c>
      <c r="X180" s="35">
        <f t="shared" si="58"/>
        <v>1528.024640957357</v>
      </c>
      <c r="Y180" s="35">
        <v>1236.25</v>
      </c>
      <c r="Z180" s="35"/>
      <c r="AA180" s="17"/>
      <c r="AC180" s="15">
        <f t="shared" si="59"/>
        <v>39500</v>
      </c>
      <c r="AD180" s="7"/>
      <c r="AE180" s="24"/>
    </row>
    <row r="181" spans="2:31" x14ac:dyDescent="0.25">
      <c r="B181" s="15">
        <f t="shared" si="40"/>
        <v>39501</v>
      </c>
      <c r="C181" s="7">
        <v>2.4738343729072234</v>
      </c>
      <c r="D181" s="26">
        <v>2.145544501133827</v>
      </c>
      <c r="E181" s="7">
        <f>MIN(parameters!$D$3,D181)</f>
        <v>2.145544501133827</v>
      </c>
      <c r="F181" s="7">
        <v>0</v>
      </c>
      <c r="G181" s="7">
        <f t="shared" si="41"/>
        <v>2.145544501133827</v>
      </c>
      <c r="H181" s="7">
        <f t="shared" si="42"/>
        <v>0.32828987177339641</v>
      </c>
      <c r="I181" s="7">
        <f t="shared" si="43"/>
        <v>66.491278051534621</v>
      </c>
      <c r="J181" s="7">
        <f t="shared" si="44"/>
        <v>0.32828987177339641</v>
      </c>
      <c r="K181" s="16">
        <f t="shared" si="45"/>
        <v>0</v>
      </c>
      <c r="L181" s="16">
        <f t="shared" si="46"/>
        <v>5.9356582608146316E-2</v>
      </c>
      <c r="M181" s="7">
        <f t="shared" si="47"/>
        <v>0.21610929671779247</v>
      </c>
      <c r="N181" s="7">
        <f t="shared" si="48"/>
        <v>5.2823992447457627E-2</v>
      </c>
      <c r="O181" s="7">
        <f t="shared" si="49"/>
        <v>100.50027017351546</v>
      </c>
      <c r="P181" s="7">
        <f t="shared" si="50"/>
        <v>0</v>
      </c>
      <c r="Q181" s="7">
        <f t="shared" si="51"/>
        <v>0</v>
      </c>
      <c r="R181" s="7">
        <f t="shared" si="52"/>
        <v>295.7123055473275</v>
      </c>
      <c r="S181" s="16">
        <f t="shared" si="53"/>
        <v>6.9564099424401471</v>
      </c>
      <c r="T181" s="16">
        <f t="shared" si="54"/>
        <v>7.015766525048293</v>
      </c>
      <c r="U181" s="7">
        <f t="shared" si="55"/>
        <v>2.3017606709476026E-2</v>
      </c>
      <c r="V181" s="7">
        <f t="shared" si="56"/>
        <v>130.08542036176854</v>
      </c>
      <c r="W181" s="15">
        <f t="shared" si="57"/>
        <v>39501</v>
      </c>
      <c r="X181" s="35">
        <f t="shared" si="58"/>
        <v>1505.6182912241729</v>
      </c>
      <c r="Y181" s="35">
        <v>1250.8333333333301</v>
      </c>
      <c r="Z181" s="35"/>
      <c r="AA181" s="17"/>
      <c r="AC181" s="15">
        <f t="shared" si="59"/>
        <v>39501</v>
      </c>
      <c r="AD181" s="7"/>
      <c r="AE181" s="24"/>
    </row>
    <row r="182" spans="2:31" x14ac:dyDescent="0.25">
      <c r="B182" s="15">
        <f t="shared" si="40"/>
        <v>39502</v>
      </c>
      <c r="C182" s="7">
        <v>1.6331488651091706</v>
      </c>
      <c r="D182" s="26">
        <v>2.5901083140903105</v>
      </c>
      <c r="E182" s="7">
        <f>MIN(parameters!$D$3,D182)</f>
        <v>2.5901083140903105</v>
      </c>
      <c r="F182" s="7">
        <v>0</v>
      </c>
      <c r="G182" s="7">
        <f t="shared" si="41"/>
        <v>1.6331488651091706</v>
      </c>
      <c r="H182" s="7">
        <f t="shared" si="42"/>
        <v>0</v>
      </c>
      <c r="I182" s="7">
        <f t="shared" si="43"/>
        <v>66.438613897227413</v>
      </c>
      <c r="J182" s="7">
        <f t="shared" si="44"/>
        <v>0</v>
      </c>
      <c r="K182" s="16">
        <f t="shared" si="45"/>
        <v>0</v>
      </c>
      <c r="L182" s="16">
        <f t="shared" si="46"/>
        <v>0</v>
      </c>
      <c r="M182" s="7">
        <f t="shared" si="47"/>
        <v>0</v>
      </c>
      <c r="N182" s="7">
        <f t="shared" si="48"/>
        <v>0</v>
      </c>
      <c r="O182" s="7">
        <f t="shared" si="49"/>
        <v>99.543310724534322</v>
      </c>
      <c r="P182" s="7">
        <f t="shared" si="50"/>
        <v>0.95695944898113994</v>
      </c>
      <c r="Q182" s="7">
        <f t="shared" si="51"/>
        <v>0.95695944898113994</v>
      </c>
      <c r="R182" s="7">
        <f t="shared" si="52"/>
        <v>288.91092251973896</v>
      </c>
      <c r="S182" s="16">
        <f t="shared" si="53"/>
        <v>6.8013830275885327</v>
      </c>
      <c r="T182" s="16">
        <f t="shared" si="54"/>
        <v>6.8013830275885327</v>
      </c>
      <c r="U182" s="7">
        <f t="shared" si="55"/>
        <v>2.2314248778177597E-2</v>
      </c>
      <c r="V182" s="7">
        <f t="shared" si="56"/>
        <v>126.11034974245553</v>
      </c>
      <c r="W182" s="15">
        <f t="shared" si="57"/>
        <v>39502</v>
      </c>
      <c r="X182" s="35">
        <f t="shared" si="58"/>
        <v>1459.6105294265685</v>
      </c>
      <c r="Y182" s="35">
        <v>1177.5</v>
      </c>
      <c r="Z182" s="35"/>
      <c r="AA182" s="17"/>
      <c r="AC182" s="15">
        <f t="shared" si="59"/>
        <v>39502</v>
      </c>
      <c r="AD182" s="7"/>
      <c r="AE182" s="24"/>
    </row>
    <row r="183" spans="2:31" x14ac:dyDescent="0.25">
      <c r="B183" s="15">
        <f t="shared" si="40"/>
        <v>39503</v>
      </c>
      <c r="C183" s="7">
        <v>0.29987036464870287</v>
      </c>
      <c r="D183" s="26">
        <v>2.5077191610035303</v>
      </c>
      <c r="E183" s="7">
        <f>MIN(parameters!$D$3,D183)</f>
        <v>2.5077191610035303</v>
      </c>
      <c r="F183" s="7">
        <v>0</v>
      </c>
      <c r="G183" s="7">
        <f t="shared" si="41"/>
        <v>0.29987036464870287</v>
      </c>
      <c r="H183" s="7">
        <f t="shared" si="42"/>
        <v>0</v>
      </c>
      <c r="I183" s="7">
        <f t="shared" si="43"/>
        <v>67.399177446652217</v>
      </c>
      <c r="J183" s="7">
        <f t="shared" si="44"/>
        <v>0</v>
      </c>
      <c r="K183" s="16">
        <f t="shared" si="45"/>
        <v>0</v>
      </c>
      <c r="L183" s="16">
        <f t="shared" si="46"/>
        <v>0</v>
      </c>
      <c r="M183" s="7">
        <f t="shared" si="47"/>
        <v>0</v>
      </c>
      <c r="N183" s="7">
        <f t="shared" si="48"/>
        <v>0</v>
      </c>
      <c r="O183" s="7">
        <f t="shared" si="49"/>
        <v>97.335461928179498</v>
      </c>
      <c r="P183" s="7">
        <f t="shared" si="50"/>
        <v>2.2078487963548277</v>
      </c>
      <c r="Q183" s="7">
        <f t="shared" si="51"/>
        <v>2.2078487963548277</v>
      </c>
      <c r="R183" s="7">
        <f t="shared" si="52"/>
        <v>282.26597130178499</v>
      </c>
      <c r="S183" s="16">
        <f t="shared" si="53"/>
        <v>6.644951217953996</v>
      </c>
      <c r="T183" s="16">
        <f t="shared" si="54"/>
        <v>6.644951217953996</v>
      </c>
      <c r="U183" s="7">
        <f t="shared" si="55"/>
        <v>2.1801021056279513E-2</v>
      </c>
      <c r="V183" s="7">
        <f t="shared" si="56"/>
        <v>123.20981169837906</v>
      </c>
      <c r="W183" s="15">
        <f t="shared" si="57"/>
        <v>39503</v>
      </c>
      <c r="X183" s="35">
        <f t="shared" si="58"/>
        <v>1426.0394872497575</v>
      </c>
      <c r="Y183" s="35">
        <v>1105.4166666666699</v>
      </c>
      <c r="Z183" s="35"/>
      <c r="AA183" s="17"/>
      <c r="AC183" s="15">
        <f t="shared" si="59"/>
        <v>39503</v>
      </c>
      <c r="AD183" s="7"/>
      <c r="AE183" s="24"/>
    </row>
    <row r="184" spans="2:31" x14ac:dyDescent="0.25">
      <c r="B184" s="15">
        <f t="shared" si="40"/>
        <v>39504</v>
      </c>
      <c r="C184" s="7">
        <v>1.4675817926916496E-2</v>
      </c>
      <c r="D184" s="26">
        <v>2.1369398809385012</v>
      </c>
      <c r="E184" s="7">
        <f>MIN(parameters!$D$3,D184)</f>
        <v>2.1369398809385012</v>
      </c>
      <c r="F184" s="7">
        <v>0</v>
      </c>
      <c r="G184" s="7">
        <f t="shared" si="41"/>
        <v>1.4675817926916496E-2</v>
      </c>
      <c r="H184" s="7">
        <f t="shared" si="42"/>
        <v>0</v>
      </c>
      <c r="I184" s="7">
        <f t="shared" si="43"/>
        <v>69.668657938221784</v>
      </c>
      <c r="J184" s="7">
        <f t="shared" si="44"/>
        <v>0</v>
      </c>
      <c r="K184" s="16">
        <f t="shared" si="45"/>
        <v>0</v>
      </c>
      <c r="L184" s="16">
        <f t="shared" si="46"/>
        <v>0</v>
      </c>
      <c r="M184" s="7">
        <f t="shared" si="47"/>
        <v>0</v>
      </c>
      <c r="N184" s="7">
        <f t="shared" si="48"/>
        <v>0</v>
      </c>
      <c r="O184" s="7">
        <f t="shared" si="49"/>
        <v>95.213197865167913</v>
      </c>
      <c r="P184" s="7">
        <f t="shared" si="50"/>
        <v>2.1222640630115848</v>
      </c>
      <c r="Q184" s="7">
        <f t="shared" si="51"/>
        <v>2.1222640630115848</v>
      </c>
      <c r="R184" s="7">
        <f t="shared" si="52"/>
        <v>275.77385396184394</v>
      </c>
      <c r="S184" s="16">
        <f t="shared" si="53"/>
        <v>6.4921173399410543</v>
      </c>
      <c r="T184" s="16">
        <f t="shared" si="54"/>
        <v>6.4921173399410543</v>
      </c>
      <c r="U184" s="7">
        <f t="shared" si="55"/>
        <v>2.1299597571985084E-2</v>
      </c>
      <c r="V184" s="7">
        <f t="shared" si="56"/>
        <v>120.37598602931634</v>
      </c>
      <c r="W184" s="15">
        <f t="shared" si="57"/>
        <v>39504</v>
      </c>
      <c r="X184" s="35">
        <f t="shared" si="58"/>
        <v>1393.2405790430132</v>
      </c>
      <c r="Y184" s="35">
        <v>1046.25</v>
      </c>
      <c r="Z184" s="35"/>
      <c r="AA184" s="17"/>
      <c r="AC184" s="15">
        <f t="shared" si="59"/>
        <v>39504</v>
      </c>
      <c r="AD184" s="7"/>
      <c r="AE184" s="24"/>
    </row>
    <row r="185" spans="2:31" x14ac:dyDescent="0.25">
      <c r="B185" s="15">
        <f t="shared" si="40"/>
        <v>39505</v>
      </c>
      <c r="C185" s="7">
        <v>0.38656997232128382</v>
      </c>
      <c r="D185" s="26">
        <v>3.6256537976702066</v>
      </c>
      <c r="E185" s="7">
        <f>MIN(parameters!$D$3,D185)</f>
        <v>3.6256537976702066</v>
      </c>
      <c r="F185" s="7">
        <v>0</v>
      </c>
      <c r="G185" s="7">
        <f t="shared" si="41"/>
        <v>0.38656997232128382</v>
      </c>
      <c r="H185" s="7">
        <f t="shared" si="42"/>
        <v>0</v>
      </c>
      <c r="I185" s="7">
        <f t="shared" si="43"/>
        <v>71.922166012397838</v>
      </c>
      <c r="J185" s="7">
        <f t="shared" si="44"/>
        <v>0</v>
      </c>
      <c r="K185" s="16">
        <f t="shared" si="45"/>
        <v>0</v>
      </c>
      <c r="L185" s="16">
        <f t="shared" si="46"/>
        <v>0</v>
      </c>
      <c r="M185" s="7">
        <f t="shared" si="47"/>
        <v>0</v>
      </c>
      <c r="N185" s="7">
        <f t="shared" si="48"/>
        <v>0</v>
      </c>
      <c r="O185" s="7">
        <f t="shared" si="49"/>
        <v>91.974114039818986</v>
      </c>
      <c r="P185" s="7">
        <f t="shared" si="50"/>
        <v>3.2390838253489229</v>
      </c>
      <c r="Q185" s="7">
        <f t="shared" si="51"/>
        <v>3.2390838253489229</v>
      </c>
      <c r="R185" s="7">
        <f t="shared" si="52"/>
        <v>269.43105532072155</v>
      </c>
      <c r="S185" s="16">
        <f t="shared" si="53"/>
        <v>6.3427986411224104</v>
      </c>
      <c r="T185" s="16">
        <f t="shared" si="54"/>
        <v>6.3427986411224104</v>
      </c>
      <c r="U185" s="7">
        <f t="shared" si="55"/>
        <v>2.0809706827829431E-2</v>
      </c>
      <c r="V185" s="7">
        <f t="shared" si="56"/>
        <v>117.60733835064208</v>
      </c>
      <c r="W185" s="15">
        <f t="shared" si="57"/>
        <v>39505</v>
      </c>
      <c r="X185" s="35">
        <f t="shared" si="58"/>
        <v>1361.1960457250241</v>
      </c>
      <c r="Y185" s="35">
        <v>998.875</v>
      </c>
      <c r="Z185" s="35"/>
      <c r="AA185" s="17"/>
      <c r="AC185" s="15">
        <f t="shared" si="59"/>
        <v>39505</v>
      </c>
      <c r="AD185" s="7"/>
      <c r="AE185" s="24"/>
    </row>
    <row r="186" spans="2:31" x14ac:dyDescent="0.25">
      <c r="B186" s="15">
        <f t="shared" si="40"/>
        <v>39506</v>
      </c>
      <c r="C186" s="7">
        <v>0</v>
      </c>
      <c r="D186" s="26">
        <v>3.4336306243199037</v>
      </c>
      <c r="E186" s="7">
        <f>MIN(parameters!$D$3,D186)</f>
        <v>3.4336306243199037</v>
      </c>
      <c r="F186" s="7">
        <v>0</v>
      </c>
      <c r="G186" s="7">
        <f t="shared" si="41"/>
        <v>0</v>
      </c>
      <c r="H186" s="7">
        <f t="shared" si="42"/>
        <v>0</v>
      </c>
      <c r="I186" s="7">
        <f t="shared" si="43"/>
        <v>75.50287719401868</v>
      </c>
      <c r="J186" s="7">
        <f t="shared" si="44"/>
        <v>0</v>
      </c>
      <c r="K186" s="16">
        <f t="shared" si="45"/>
        <v>0</v>
      </c>
      <c r="L186" s="16">
        <f t="shared" si="46"/>
        <v>0</v>
      </c>
      <c r="M186" s="7">
        <f t="shared" si="47"/>
        <v>0</v>
      </c>
      <c r="N186" s="7">
        <f t="shared" si="48"/>
        <v>0</v>
      </c>
      <c r="O186" s="7">
        <f t="shared" si="49"/>
        <v>88.540483415499082</v>
      </c>
      <c r="P186" s="7">
        <f t="shared" si="50"/>
        <v>3.4336306243199037</v>
      </c>
      <c r="Q186" s="7">
        <f t="shared" si="51"/>
        <v>3.4336306243199037</v>
      </c>
      <c r="R186" s="7">
        <f t="shared" si="52"/>
        <v>263.23414104834495</v>
      </c>
      <c r="S186" s="16">
        <f t="shared" si="53"/>
        <v>6.1969142723765955</v>
      </c>
      <c r="T186" s="16">
        <f t="shared" si="54"/>
        <v>6.1969142723765955</v>
      </c>
      <c r="U186" s="7">
        <f t="shared" si="55"/>
        <v>2.0331083570789353E-2</v>
      </c>
      <c r="V186" s="7">
        <f t="shared" si="56"/>
        <v>114.90236956857731</v>
      </c>
      <c r="W186" s="15">
        <f t="shared" si="57"/>
        <v>39506</v>
      </c>
      <c r="X186" s="35">
        <f t="shared" si="58"/>
        <v>1329.8885366733487</v>
      </c>
      <c r="Y186" s="35">
        <v>963.45833333333303</v>
      </c>
      <c r="Z186" s="35"/>
      <c r="AA186" s="17"/>
      <c r="AC186" s="15">
        <f t="shared" si="59"/>
        <v>39506</v>
      </c>
      <c r="AD186" s="7"/>
      <c r="AE186" s="24"/>
    </row>
    <row r="187" spans="2:31" x14ac:dyDescent="0.25">
      <c r="B187" s="15">
        <f t="shared" si="40"/>
        <v>39507</v>
      </c>
      <c r="C187" s="7">
        <v>0</v>
      </c>
      <c r="D187" s="26">
        <v>2.8173797871833099</v>
      </c>
      <c r="E187" s="7">
        <f>MIN(parameters!$D$3,D187)</f>
        <v>2.8173797871833099</v>
      </c>
      <c r="F187" s="7">
        <v>0</v>
      </c>
      <c r="G187" s="7">
        <f t="shared" si="41"/>
        <v>0</v>
      </c>
      <c r="H187" s="7">
        <f t="shared" si="42"/>
        <v>0</v>
      </c>
      <c r="I187" s="7">
        <f t="shared" si="43"/>
        <v>79.49349730615063</v>
      </c>
      <c r="J187" s="7">
        <f t="shared" si="44"/>
        <v>0</v>
      </c>
      <c r="K187" s="16">
        <f t="shared" si="45"/>
        <v>0</v>
      </c>
      <c r="L187" s="16">
        <f t="shared" si="46"/>
        <v>0</v>
      </c>
      <c r="M187" s="7">
        <f t="shared" si="47"/>
        <v>0</v>
      </c>
      <c r="N187" s="7">
        <f t="shared" si="48"/>
        <v>0</v>
      </c>
      <c r="O187" s="7">
        <f t="shared" si="49"/>
        <v>85.723103628315769</v>
      </c>
      <c r="P187" s="7">
        <f t="shared" si="50"/>
        <v>2.8173797871833099</v>
      </c>
      <c r="Q187" s="7">
        <f t="shared" si="51"/>
        <v>2.8173797871833099</v>
      </c>
      <c r="R187" s="7">
        <f t="shared" si="52"/>
        <v>257.17975580423303</v>
      </c>
      <c r="S187" s="16">
        <f t="shared" si="53"/>
        <v>6.0543852441119341</v>
      </c>
      <c r="T187" s="16">
        <f t="shared" si="54"/>
        <v>6.0543852441119341</v>
      </c>
      <c r="U187" s="7">
        <f t="shared" si="55"/>
        <v>1.98634686486612E-2</v>
      </c>
      <c r="V187" s="7">
        <f t="shared" si="56"/>
        <v>112.25961506850004</v>
      </c>
      <c r="W187" s="15">
        <f t="shared" si="57"/>
        <v>39507</v>
      </c>
      <c r="X187" s="35">
        <f t="shared" si="58"/>
        <v>1299.3011003298616</v>
      </c>
      <c r="Y187" s="35">
        <v>990.625</v>
      </c>
      <c r="Z187" s="35"/>
      <c r="AA187" s="17"/>
      <c r="AC187" s="15">
        <f t="shared" si="59"/>
        <v>39507</v>
      </c>
      <c r="AD187" s="7"/>
      <c r="AE187" s="24"/>
    </row>
    <row r="188" spans="2:31" x14ac:dyDescent="0.25">
      <c r="B188" s="15">
        <f t="shared" si="40"/>
        <v>39508</v>
      </c>
      <c r="C188" s="7">
        <v>17.648275239813014</v>
      </c>
      <c r="D188" s="26">
        <v>2.0192597351015094</v>
      </c>
      <c r="E188" s="7">
        <f>MIN(parameters!$D$3,D188)</f>
        <v>2.0192597351015094</v>
      </c>
      <c r="F188" s="7">
        <v>0</v>
      </c>
      <c r="G188" s="7">
        <f t="shared" si="41"/>
        <v>2.0192597351015094</v>
      </c>
      <c r="H188" s="7">
        <f t="shared" si="42"/>
        <v>15.629015504711504</v>
      </c>
      <c r="I188" s="7">
        <f t="shared" si="43"/>
        <v>82.924944887926358</v>
      </c>
      <c r="J188" s="7">
        <f t="shared" si="44"/>
        <v>15.629015504711504</v>
      </c>
      <c r="K188" s="16">
        <f t="shared" si="45"/>
        <v>0</v>
      </c>
      <c r="L188" s="16">
        <f t="shared" si="46"/>
        <v>2.4115818882940885</v>
      </c>
      <c r="M188" s="7">
        <f t="shared" si="47"/>
        <v>9.0643154528042782</v>
      </c>
      <c r="N188" s="7">
        <f t="shared" si="48"/>
        <v>4.1531181636131365</v>
      </c>
      <c r="O188" s="7">
        <f t="shared" si="49"/>
        <v>89.876221791928913</v>
      </c>
      <c r="P188" s="7">
        <f t="shared" si="50"/>
        <v>0</v>
      </c>
      <c r="Q188" s="7">
        <f t="shared" si="51"/>
        <v>0</v>
      </c>
      <c r="R188" s="7">
        <f t="shared" si="52"/>
        <v>260.32893687353999</v>
      </c>
      <c r="S188" s="16">
        <f t="shared" si="53"/>
        <v>5.9151343834973593</v>
      </c>
      <c r="T188" s="16">
        <f t="shared" si="54"/>
        <v>8.3267162717914474</v>
      </c>
      <c r="U188" s="7">
        <f t="shared" si="55"/>
        <v>2.7318622938948316E-2</v>
      </c>
      <c r="V188" s="7">
        <f t="shared" si="56"/>
        <v>154.39287818114963</v>
      </c>
      <c r="W188" s="15">
        <f t="shared" si="57"/>
        <v>39508</v>
      </c>
      <c r="X188" s="35">
        <f t="shared" si="58"/>
        <v>1786.9546085781208</v>
      </c>
      <c r="Y188" s="35">
        <v>1388.3333333333301</v>
      </c>
      <c r="Z188" s="35"/>
      <c r="AA188" s="17"/>
      <c r="AC188" s="15">
        <f t="shared" si="59"/>
        <v>39508</v>
      </c>
      <c r="AD188" s="7"/>
      <c r="AE188" s="24"/>
    </row>
    <row r="189" spans="2:31" x14ac:dyDescent="0.25">
      <c r="B189" s="15">
        <f t="shared" si="40"/>
        <v>39509</v>
      </c>
      <c r="C189" s="7">
        <v>6.3347876616250636</v>
      </c>
      <c r="D189" s="26">
        <v>1.9754505036813057</v>
      </c>
      <c r="E189" s="7">
        <f>MIN(parameters!$D$3,D189)</f>
        <v>1.9754505036813057</v>
      </c>
      <c r="F189" s="7">
        <v>0</v>
      </c>
      <c r="G189" s="7">
        <f t="shared" si="41"/>
        <v>1.9754505036813057</v>
      </c>
      <c r="H189" s="7">
        <f t="shared" si="42"/>
        <v>4.3593371579437576</v>
      </c>
      <c r="I189" s="7">
        <f t="shared" si="43"/>
        <v>77.916609653237757</v>
      </c>
      <c r="J189" s="7">
        <f t="shared" si="44"/>
        <v>4.3593371579437576</v>
      </c>
      <c r="K189" s="16">
        <f t="shared" si="45"/>
        <v>0</v>
      </c>
      <c r="L189" s="16">
        <f t="shared" si="46"/>
        <v>0.70524135589167036</v>
      </c>
      <c r="M189" s="7">
        <f t="shared" si="47"/>
        <v>2.6273305980335184</v>
      </c>
      <c r="N189" s="7">
        <f t="shared" si="48"/>
        <v>1.0267652040185689</v>
      </c>
      <c r="O189" s="7">
        <f t="shared" si="49"/>
        <v>90.902986995947487</v>
      </c>
      <c r="P189" s="7">
        <f t="shared" si="50"/>
        <v>0</v>
      </c>
      <c r="Q189" s="7">
        <f t="shared" si="51"/>
        <v>0</v>
      </c>
      <c r="R189" s="7">
        <f t="shared" si="52"/>
        <v>256.96870192348206</v>
      </c>
      <c r="S189" s="16">
        <f t="shared" si="53"/>
        <v>5.9875655480914194</v>
      </c>
      <c r="T189" s="16">
        <f t="shared" si="54"/>
        <v>6.6928069039830902</v>
      </c>
      <c r="U189" s="7">
        <f t="shared" si="55"/>
        <v>2.195802790020699E-2</v>
      </c>
      <c r="V189" s="7">
        <f t="shared" si="56"/>
        <v>124.09714553589623</v>
      </c>
      <c r="W189" s="15">
        <f t="shared" si="57"/>
        <v>39509</v>
      </c>
      <c r="X189" s="35">
        <f t="shared" si="58"/>
        <v>1436.3095548136137</v>
      </c>
      <c r="Y189" s="35">
        <v>1285.4166666666699</v>
      </c>
      <c r="Z189" s="35"/>
      <c r="AA189" s="17"/>
      <c r="AC189" s="15">
        <f t="shared" si="59"/>
        <v>39509</v>
      </c>
      <c r="AD189" s="7"/>
      <c r="AE189" s="24"/>
    </row>
    <row r="190" spans="2:31" x14ac:dyDescent="0.25">
      <c r="B190" s="15">
        <f t="shared" si="40"/>
        <v>39510</v>
      </c>
      <c r="C190" s="7">
        <v>0</v>
      </c>
      <c r="D190" s="26">
        <v>2.324337223884247</v>
      </c>
      <c r="E190" s="7">
        <f>MIN(parameters!$D$3,D190)</f>
        <v>2.324337223884247</v>
      </c>
      <c r="F190" s="7">
        <v>0</v>
      </c>
      <c r="G190" s="7">
        <f t="shared" si="41"/>
        <v>0</v>
      </c>
      <c r="H190" s="7">
        <f t="shared" si="42"/>
        <v>0</v>
      </c>
      <c r="I190" s="7">
        <f t="shared" si="43"/>
        <v>76.725772564118003</v>
      </c>
      <c r="J190" s="7">
        <f t="shared" si="44"/>
        <v>0</v>
      </c>
      <c r="K190" s="16">
        <f t="shared" si="45"/>
        <v>0</v>
      </c>
      <c r="L190" s="16">
        <f t="shared" si="46"/>
        <v>0</v>
      </c>
      <c r="M190" s="7">
        <f t="shared" si="47"/>
        <v>0</v>
      </c>
      <c r="N190" s="7">
        <f t="shared" si="48"/>
        <v>0</v>
      </c>
      <c r="O190" s="7">
        <f t="shared" si="49"/>
        <v>88.578649772063244</v>
      </c>
      <c r="P190" s="7">
        <f t="shared" si="50"/>
        <v>2.324337223884247</v>
      </c>
      <c r="Q190" s="7">
        <f t="shared" si="51"/>
        <v>2.324337223884247</v>
      </c>
      <c r="R190" s="7">
        <f t="shared" si="52"/>
        <v>251.05842177924197</v>
      </c>
      <c r="S190" s="16">
        <f t="shared" si="53"/>
        <v>5.9102801442400876</v>
      </c>
      <c r="T190" s="16">
        <f t="shared" si="54"/>
        <v>5.9102801442400876</v>
      </c>
      <c r="U190" s="7">
        <f t="shared" si="55"/>
        <v>1.9390682887926794E-2</v>
      </c>
      <c r="V190" s="7">
        <f t="shared" si="56"/>
        <v>109.58763725592955</v>
      </c>
      <c r="W190" s="15">
        <f t="shared" si="57"/>
        <v>39510</v>
      </c>
      <c r="X190" s="35">
        <f t="shared" si="58"/>
        <v>1268.3754312028882</v>
      </c>
      <c r="Y190" s="35">
        <v>1183.3333333333301</v>
      </c>
      <c r="Z190" s="35"/>
      <c r="AA190" s="17"/>
      <c r="AC190" s="15">
        <f t="shared" si="59"/>
        <v>39510</v>
      </c>
      <c r="AD190" s="7"/>
      <c r="AE190" s="24"/>
    </row>
    <row r="191" spans="2:31" x14ac:dyDescent="0.25">
      <c r="B191" s="15">
        <f t="shared" si="40"/>
        <v>39511</v>
      </c>
      <c r="C191" s="7">
        <v>4.8011003843322744</v>
      </c>
      <c r="D191" s="26">
        <v>1.931460118184821</v>
      </c>
      <c r="E191" s="7">
        <f>MIN(parameters!$D$3,D191)</f>
        <v>1.931460118184821</v>
      </c>
      <c r="F191" s="7">
        <v>0</v>
      </c>
      <c r="G191" s="7">
        <f t="shared" si="41"/>
        <v>1.931460118184821</v>
      </c>
      <c r="H191" s="7">
        <f t="shared" si="42"/>
        <v>2.8696402661474534</v>
      </c>
      <c r="I191" s="7">
        <f t="shared" si="43"/>
        <v>79.448000673257852</v>
      </c>
      <c r="J191" s="7">
        <f t="shared" si="44"/>
        <v>2.8696402661474534</v>
      </c>
      <c r="K191" s="16">
        <f t="shared" si="45"/>
        <v>0</v>
      </c>
      <c r="L191" s="16">
        <f t="shared" si="46"/>
        <v>0.45753994819239413</v>
      </c>
      <c r="M191" s="7">
        <f t="shared" si="47"/>
        <v>1.7092847142337888</v>
      </c>
      <c r="N191" s="7">
        <f t="shared" si="48"/>
        <v>0.7028156037212705</v>
      </c>
      <c r="O191" s="7">
        <f t="shared" si="49"/>
        <v>89.281465375784521</v>
      </c>
      <c r="P191" s="7">
        <f t="shared" si="50"/>
        <v>0</v>
      </c>
      <c r="Q191" s="7">
        <f t="shared" si="51"/>
        <v>0</v>
      </c>
      <c r="R191" s="7">
        <f t="shared" si="52"/>
        <v>246.9933627925532</v>
      </c>
      <c r="S191" s="16">
        <f t="shared" si="53"/>
        <v>5.7743437009225653</v>
      </c>
      <c r="T191" s="16">
        <f t="shared" si="54"/>
        <v>6.2318836491149598</v>
      </c>
      <c r="U191" s="7">
        <f t="shared" si="55"/>
        <v>2.0445812497096327E-2</v>
      </c>
      <c r="V191" s="7">
        <f t="shared" si="56"/>
        <v>115.55076715372472</v>
      </c>
      <c r="W191" s="15">
        <f t="shared" si="57"/>
        <v>39511</v>
      </c>
      <c r="X191" s="35">
        <f t="shared" si="58"/>
        <v>1337.3931383532954</v>
      </c>
      <c r="Y191" s="35">
        <v>1164.5833333333301</v>
      </c>
      <c r="Z191" s="35"/>
      <c r="AA191" s="17"/>
      <c r="AC191" s="15">
        <f t="shared" si="59"/>
        <v>39511</v>
      </c>
      <c r="AD191" s="7"/>
      <c r="AE191" s="24"/>
    </row>
    <row r="192" spans="2:31" x14ac:dyDescent="0.25">
      <c r="B192" s="15">
        <f t="shared" si="40"/>
        <v>39512</v>
      </c>
      <c r="C192" s="7">
        <v>3.5643584096607124E-2</v>
      </c>
      <c r="D192" s="26">
        <v>2.3166849442072883</v>
      </c>
      <c r="E192" s="7">
        <f>MIN(parameters!$D$3,D192)</f>
        <v>2.3166849442072883</v>
      </c>
      <c r="F192" s="7">
        <v>0</v>
      </c>
      <c r="G192" s="7">
        <f t="shared" si="41"/>
        <v>3.5643584096607124E-2</v>
      </c>
      <c r="H192" s="7">
        <f t="shared" si="42"/>
        <v>0</v>
      </c>
      <c r="I192" s="7">
        <f t="shared" si="43"/>
        <v>78.614840655197398</v>
      </c>
      <c r="J192" s="7">
        <f t="shared" si="44"/>
        <v>0</v>
      </c>
      <c r="K192" s="16">
        <f t="shared" si="45"/>
        <v>0</v>
      </c>
      <c r="L192" s="16">
        <f t="shared" si="46"/>
        <v>0</v>
      </c>
      <c r="M192" s="7">
        <f t="shared" si="47"/>
        <v>0</v>
      </c>
      <c r="N192" s="7">
        <f t="shared" si="48"/>
        <v>0</v>
      </c>
      <c r="O192" s="7">
        <f t="shared" si="49"/>
        <v>87.000424015673843</v>
      </c>
      <c r="P192" s="7">
        <f t="shared" si="50"/>
        <v>2.2810413601106814</v>
      </c>
      <c r="Q192" s="7">
        <f t="shared" si="51"/>
        <v>2.2810413601106814</v>
      </c>
      <c r="R192" s="7">
        <f t="shared" si="52"/>
        <v>241.31251544832446</v>
      </c>
      <c r="S192" s="16">
        <f t="shared" si="53"/>
        <v>5.6808473442287237</v>
      </c>
      <c r="T192" s="16">
        <f t="shared" si="54"/>
        <v>5.6808473442287237</v>
      </c>
      <c r="U192" s="7">
        <f t="shared" si="55"/>
        <v>1.8637950604424944E-2</v>
      </c>
      <c r="V192" s="7">
        <f t="shared" si="56"/>
        <v>105.33352444762876</v>
      </c>
      <c r="W192" s="15">
        <f t="shared" si="57"/>
        <v>39512</v>
      </c>
      <c r="X192" s="35">
        <f t="shared" si="58"/>
        <v>1219.1380144401478</v>
      </c>
      <c r="Y192" s="35">
        <v>1058.3333333333301</v>
      </c>
      <c r="Z192" s="35"/>
      <c r="AA192" s="17"/>
      <c r="AC192" s="15">
        <f t="shared" si="59"/>
        <v>39512</v>
      </c>
      <c r="AD192" s="7"/>
      <c r="AE192" s="24"/>
    </row>
    <row r="193" spans="2:31" x14ac:dyDescent="0.25">
      <c r="B193" s="15">
        <f t="shared" si="40"/>
        <v>39513</v>
      </c>
      <c r="C193" s="7">
        <v>0</v>
      </c>
      <c r="D193" s="26">
        <v>3.1904088321994575</v>
      </c>
      <c r="E193" s="7">
        <f>MIN(parameters!$D$3,D193)</f>
        <v>3.1904088321994575</v>
      </c>
      <c r="F193" s="7">
        <v>0</v>
      </c>
      <c r="G193" s="7">
        <f t="shared" si="41"/>
        <v>0</v>
      </c>
      <c r="H193" s="7">
        <f t="shared" si="42"/>
        <v>0</v>
      </c>
      <c r="I193" s="7">
        <f t="shared" si="43"/>
        <v>81.351243099002119</v>
      </c>
      <c r="J193" s="7">
        <f t="shared" si="44"/>
        <v>0</v>
      </c>
      <c r="K193" s="16">
        <f t="shared" si="45"/>
        <v>0</v>
      </c>
      <c r="L193" s="16">
        <f t="shared" si="46"/>
        <v>0</v>
      </c>
      <c r="M193" s="7">
        <f t="shared" si="47"/>
        <v>0</v>
      </c>
      <c r="N193" s="7">
        <f t="shared" si="48"/>
        <v>0</v>
      </c>
      <c r="O193" s="7">
        <f t="shared" si="49"/>
        <v>83.810015183474391</v>
      </c>
      <c r="P193" s="7">
        <f t="shared" si="50"/>
        <v>3.1904088321994575</v>
      </c>
      <c r="Q193" s="7">
        <f t="shared" si="51"/>
        <v>3.1904088321994575</v>
      </c>
      <c r="R193" s="7">
        <f t="shared" si="52"/>
        <v>235.762327593013</v>
      </c>
      <c r="S193" s="16">
        <f t="shared" si="53"/>
        <v>5.5501878553114627</v>
      </c>
      <c r="T193" s="16">
        <f t="shared" si="54"/>
        <v>5.5501878553114627</v>
      </c>
      <c r="U193" s="7">
        <f t="shared" si="55"/>
        <v>1.820927774052317E-2</v>
      </c>
      <c r="V193" s="7">
        <f t="shared" si="56"/>
        <v>102.9108533853333</v>
      </c>
      <c r="W193" s="15">
        <f t="shared" si="57"/>
        <v>39513</v>
      </c>
      <c r="X193" s="35">
        <f t="shared" si="58"/>
        <v>1191.0978401080242</v>
      </c>
      <c r="Y193" s="35">
        <v>984.375</v>
      </c>
      <c r="Z193" s="35"/>
      <c r="AA193" s="17"/>
      <c r="AC193" s="15">
        <f t="shared" si="59"/>
        <v>39513</v>
      </c>
      <c r="AD193" s="7"/>
      <c r="AE193" s="24"/>
    </row>
    <row r="194" spans="2:31" x14ac:dyDescent="0.25">
      <c r="B194" s="15">
        <f t="shared" si="40"/>
        <v>39514</v>
      </c>
      <c r="C194" s="7">
        <v>0</v>
      </c>
      <c r="D194" s="26">
        <v>3.0559578745150455</v>
      </c>
      <c r="E194" s="7">
        <f>MIN(parameters!$D$3,D194)</f>
        <v>3.0559578745150455</v>
      </c>
      <c r="F194" s="7">
        <v>0</v>
      </c>
      <c r="G194" s="7">
        <f t="shared" si="41"/>
        <v>0</v>
      </c>
      <c r="H194" s="7">
        <f t="shared" si="42"/>
        <v>0</v>
      </c>
      <c r="I194" s="7">
        <f t="shared" si="43"/>
        <v>85.339058631960739</v>
      </c>
      <c r="J194" s="7">
        <f t="shared" si="44"/>
        <v>0</v>
      </c>
      <c r="K194" s="16">
        <f t="shared" si="45"/>
        <v>0</v>
      </c>
      <c r="L194" s="16">
        <f t="shared" si="46"/>
        <v>0</v>
      </c>
      <c r="M194" s="7">
        <f t="shared" si="47"/>
        <v>0</v>
      </c>
      <c r="N194" s="7">
        <f t="shared" si="48"/>
        <v>0</v>
      </c>
      <c r="O194" s="7">
        <f t="shared" si="49"/>
        <v>80.754057308959347</v>
      </c>
      <c r="P194" s="7">
        <f t="shared" si="50"/>
        <v>3.0559578745150455</v>
      </c>
      <c r="Q194" s="7">
        <f t="shared" si="51"/>
        <v>3.0559578745150455</v>
      </c>
      <c r="R194" s="7">
        <f t="shared" si="52"/>
        <v>230.33979405837371</v>
      </c>
      <c r="S194" s="16">
        <f t="shared" si="53"/>
        <v>5.4225335346392987</v>
      </c>
      <c r="T194" s="16">
        <f t="shared" si="54"/>
        <v>5.4225335346392987</v>
      </c>
      <c r="U194" s="7">
        <f t="shared" si="55"/>
        <v>1.7790464352491136E-2</v>
      </c>
      <c r="V194" s="7">
        <f t="shared" si="56"/>
        <v>100.54390375747062</v>
      </c>
      <c r="W194" s="15">
        <f t="shared" si="57"/>
        <v>39514</v>
      </c>
      <c r="X194" s="35">
        <f t="shared" si="58"/>
        <v>1163.7025897855397</v>
      </c>
      <c r="Y194" s="35">
        <v>938.75</v>
      </c>
      <c r="Z194" s="35"/>
      <c r="AA194" s="17"/>
      <c r="AC194" s="15">
        <f t="shared" si="59"/>
        <v>39514</v>
      </c>
      <c r="AD194" s="7"/>
      <c r="AE194" s="24"/>
    </row>
    <row r="195" spans="2:31" x14ac:dyDescent="0.25">
      <c r="B195" s="15">
        <f t="shared" si="40"/>
        <v>39515</v>
      </c>
      <c r="C195" s="7">
        <v>18.793464543901052</v>
      </c>
      <c r="D195" s="26">
        <v>1.9112597697268503</v>
      </c>
      <c r="E195" s="7">
        <f>MIN(parameters!$D$3,D195)</f>
        <v>1.9112597697268503</v>
      </c>
      <c r="F195" s="7">
        <v>0</v>
      </c>
      <c r="G195" s="7">
        <f t="shared" si="41"/>
        <v>1.9112597697268503</v>
      </c>
      <c r="H195" s="7">
        <f t="shared" si="42"/>
        <v>16.882204774174202</v>
      </c>
      <c r="I195" s="7">
        <f t="shared" si="43"/>
        <v>89.341992223613175</v>
      </c>
      <c r="J195" s="7">
        <f t="shared" si="44"/>
        <v>16.882204774174202</v>
      </c>
      <c r="K195" s="16">
        <f t="shared" si="45"/>
        <v>0</v>
      </c>
      <c r="L195" s="16">
        <f t="shared" si="46"/>
        <v>2.4539517573034511</v>
      </c>
      <c r="M195" s="7">
        <f t="shared" si="47"/>
        <v>9.3211197679403721</v>
      </c>
      <c r="N195" s="7">
        <f t="shared" si="48"/>
        <v>5.1071332489303787</v>
      </c>
      <c r="O195" s="7">
        <f t="shared" si="49"/>
        <v>85.861190557889728</v>
      </c>
      <c r="P195" s="7">
        <f t="shared" si="50"/>
        <v>0</v>
      </c>
      <c r="Q195" s="7">
        <f t="shared" si="51"/>
        <v>0</v>
      </c>
      <c r="R195" s="7">
        <f t="shared" si="52"/>
        <v>234.36309856297149</v>
      </c>
      <c r="S195" s="16">
        <f t="shared" si="53"/>
        <v>5.2978152633425957</v>
      </c>
      <c r="T195" s="16">
        <f t="shared" si="54"/>
        <v>7.7517670206460467</v>
      </c>
      <c r="U195" s="7">
        <f t="shared" si="55"/>
        <v>2.5432306498182566E-2</v>
      </c>
      <c r="V195" s="7">
        <f t="shared" si="56"/>
        <v>143.73224476997456</v>
      </c>
      <c r="W195" s="15">
        <f t="shared" si="57"/>
        <v>39515</v>
      </c>
      <c r="X195" s="35">
        <f t="shared" si="58"/>
        <v>1663.5676478006314</v>
      </c>
      <c r="Y195" s="35">
        <v>1120.8333333333301</v>
      </c>
      <c r="Z195" s="35"/>
      <c r="AA195" s="17"/>
      <c r="AC195" s="15">
        <f t="shared" si="59"/>
        <v>39515</v>
      </c>
      <c r="AD195" s="7"/>
      <c r="AE195" s="24"/>
    </row>
    <row r="196" spans="2:31" x14ac:dyDescent="0.25">
      <c r="B196" s="15">
        <f t="shared" si="40"/>
        <v>39516</v>
      </c>
      <c r="C196" s="7">
        <v>0</v>
      </c>
      <c r="D196" s="26">
        <v>2.8661954036056718</v>
      </c>
      <c r="E196" s="7">
        <f>MIN(parameters!$D$3,D196)</f>
        <v>2.8661954036056718</v>
      </c>
      <c r="F196" s="7">
        <v>0</v>
      </c>
      <c r="G196" s="7">
        <f t="shared" si="41"/>
        <v>0</v>
      </c>
      <c r="H196" s="7">
        <f t="shared" si="42"/>
        <v>0</v>
      </c>
      <c r="I196" s="7">
        <f t="shared" si="43"/>
        <v>82.753359886247637</v>
      </c>
      <c r="J196" s="7">
        <f t="shared" si="44"/>
        <v>0</v>
      </c>
      <c r="K196" s="16">
        <f t="shared" si="45"/>
        <v>0</v>
      </c>
      <c r="L196" s="16">
        <f t="shared" si="46"/>
        <v>0</v>
      </c>
      <c r="M196" s="7">
        <f t="shared" si="47"/>
        <v>0</v>
      </c>
      <c r="N196" s="7">
        <f t="shared" si="48"/>
        <v>0</v>
      </c>
      <c r="O196" s="7">
        <f t="shared" si="49"/>
        <v>82.994995154284055</v>
      </c>
      <c r="P196" s="7">
        <f t="shared" si="50"/>
        <v>2.8661954036056718</v>
      </c>
      <c r="Q196" s="7">
        <f t="shared" si="51"/>
        <v>2.8661954036056718</v>
      </c>
      <c r="R196" s="7">
        <f t="shared" si="52"/>
        <v>228.97274729602313</v>
      </c>
      <c r="S196" s="16">
        <f t="shared" si="53"/>
        <v>5.3903512669483442</v>
      </c>
      <c r="T196" s="16">
        <f t="shared" si="54"/>
        <v>5.3903512669483442</v>
      </c>
      <c r="U196" s="7">
        <f t="shared" si="55"/>
        <v>1.7684879484738663E-2</v>
      </c>
      <c r="V196" s="7">
        <f t="shared" si="56"/>
        <v>99.947184381786457</v>
      </c>
      <c r="W196" s="15">
        <f t="shared" si="57"/>
        <v>39516</v>
      </c>
      <c r="X196" s="35">
        <f t="shared" si="58"/>
        <v>1156.7961155299358</v>
      </c>
      <c r="Y196" s="35">
        <v>1046.52173913043</v>
      </c>
      <c r="Z196" s="35"/>
      <c r="AA196" s="17"/>
      <c r="AC196" s="15">
        <f t="shared" si="59"/>
        <v>39516</v>
      </c>
      <c r="AD196" s="7"/>
      <c r="AE196" s="24"/>
    </row>
    <row r="197" spans="2:31" x14ac:dyDescent="0.25">
      <c r="B197" s="15">
        <f t="shared" si="40"/>
        <v>39517</v>
      </c>
      <c r="C197" s="7">
        <v>2.0327264677190114E-2</v>
      </c>
      <c r="D197" s="26">
        <v>3.9518353832028645</v>
      </c>
      <c r="E197" s="7">
        <f>MIN(parameters!$D$3,D197)</f>
        <v>3.9518353832028645</v>
      </c>
      <c r="F197" s="7">
        <v>0</v>
      </c>
      <c r="G197" s="7">
        <f t="shared" si="41"/>
        <v>2.0327264677190114E-2</v>
      </c>
      <c r="H197" s="7">
        <f t="shared" si="42"/>
        <v>0</v>
      </c>
      <c r="I197" s="7">
        <f t="shared" si="43"/>
        <v>86.388757631850709</v>
      </c>
      <c r="J197" s="7">
        <f t="shared" si="44"/>
        <v>0</v>
      </c>
      <c r="K197" s="16">
        <f t="shared" si="45"/>
        <v>0</v>
      </c>
      <c r="L197" s="16">
        <f t="shared" si="46"/>
        <v>0</v>
      </c>
      <c r="M197" s="7">
        <f t="shared" si="47"/>
        <v>0</v>
      </c>
      <c r="N197" s="7">
        <f t="shared" si="48"/>
        <v>0</v>
      </c>
      <c r="O197" s="7">
        <f t="shared" si="49"/>
        <v>79.063487035758385</v>
      </c>
      <c r="P197" s="7">
        <f t="shared" si="50"/>
        <v>3.9315081185256746</v>
      </c>
      <c r="Q197" s="7">
        <f t="shared" si="51"/>
        <v>3.9315081185256746</v>
      </c>
      <c r="R197" s="7">
        <f t="shared" si="52"/>
        <v>223.70637410821459</v>
      </c>
      <c r="S197" s="16">
        <f t="shared" si="53"/>
        <v>5.266373187808532</v>
      </c>
      <c r="T197" s="16">
        <f t="shared" si="54"/>
        <v>5.266373187808532</v>
      </c>
      <c r="U197" s="7">
        <f t="shared" si="55"/>
        <v>1.727812725658967E-2</v>
      </c>
      <c r="V197" s="7">
        <f t="shared" si="56"/>
        <v>97.648399141005356</v>
      </c>
      <c r="W197" s="15">
        <f t="shared" si="57"/>
        <v>39517</v>
      </c>
      <c r="X197" s="35">
        <f t="shared" si="58"/>
        <v>1130.1898048727471</v>
      </c>
      <c r="Y197" s="35">
        <v>1021.66666666667</v>
      </c>
      <c r="Z197" s="35"/>
      <c r="AA197" s="17"/>
      <c r="AC197" s="15">
        <f t="shared" si="59"/>
        <v>39517</v>
      </c>
      <c r="AD197" s="7"/>
      <c r="AE197" s="24"/>
    </row>
    <row r="198" spans="2:31" x14ac:dyDescent="0.25">
      <c r="B198" s="15">
        <f t="shared" ref="B198:B261" si="60">B199-1</f>
        <v>39518</v>
      </c>
      <c r="C198" s="7">
        <v>9.6096407393810654</v>
      </c>
      <c r="D198" s="26">
        <v>2.6677224631121459</v>
      </c>
      <c r="E198" s="7">
        <f>MIN(parameters!$D$3,D198)</f>
        <v>2.6677224631121459</v>
      </c>
      <c r="F198" s="7">
        <v>0</v>
      </c>
      <c r="G198" s="7">
        <f t="shared" ref="G198:G261" si="61">MIN(E198,C198)</f>
        <v>2.6677224631121459</v>
      </c>
      <c r="H198" s="7">
        <f t="shared" ref="H198:H261" si="62">C198-G198</f>
        <v>6.94191827626892</v>
      </c>
      <c r="I198" s="7">
        <f t="shared" ref="I198:I261" si="63">InfC*EXP(-InfS*O197/SMSC)</f>
        <v>91.636546294107205</v>
      </c>
      <c r="J198" s="7">
        <f t="shared" ref="J198:J261" si="64">MIN(I198,H198)</f>
        <v>6.94191827626892</v>
      </c>
      <c r="K198" s="16">
        <f t="shared" ref="K198:K261" si="65">H198-J198</f>
        <v>0</v>
      </c>
      <c r="L198" s="16">
        <f t="shared" ref="L198:L261" si="66">IntC*O197/SMSC*J198</f>
        <v>0.98793407815034762</v>
      </c>
      <c r="M198" s="7">
        <f t="shared" ref="M198:M261" si="67">Rech*O197/SMSC*(J198-L198)</f>
        <v>3.765942019672464</v>
      </c>
      <c r="N198" s="7">
        <f t="shared" ref="N198:N261" si="68">J198-M198-L198</f>
        <v>2.1880421784461084</v>
      </c>
      <c r="O198" s="7">
        <f t="shared" ref="O198:O261" si="69">O197+N198-Q198</f>
        <v>81.251529214204496</v>
      </c>
      <c r="P198" s="7">
        <f t="shared" ref="P198:P261" si="70">D198-G198</f>
        <v>0</v>
      </c>
      <c r="Q198" s="7">
        <f t="shared" ref="Q198:Q261" si="71">MIN(10*O197/SMSC,P198)</f>
        <v>0</v>
      </c>
      <c r="R198" s="7">
        <f t="shared" ref="R198:R261" si="72">R197+M198-S198</f>
        <v>222.32706952339811</v>
      </c>
      <c r="S198" s="16">
        <f t="shared" ref="S198:S261" si="73">Base*R197</f>
        <v>5.1452466044889356</v>
      </c>
      <c r="T198" s="16">
        <f t="shared" ref="T198:T261" si="74">SUM(S198+L198+K198)</f>
        <v>6.1331806826392832</v>
      </c>
      <c r="U198" s="7">
        <f t="shared" ref="U198:U261" si="75">T198/1000/0.3048</f>
        <v>2.012198386692678E-2</v>
      </c>
      <c r="V198" s="7">
        <f t="shared" ref="V198:V261" si="76">U198*area</f>
        <v>113.7206297283842</v>
      </c>
      <c r="W198" s="15">
        <f t="shared" ref="W198:W261" si="77">B198</f>
        <v>39518</v>
      </c>
      <c r="X198" s="35">
        <f t="shared" ref="X198:X261" si="78">V198*10^6/86400</f>
        <v>1316.2109922266688</v>
      </c>
      <c r="Y198" s="35">
        <v>1348.75</v>
      </c>
      <c r="Z198" s="35"/>
      <c r="AA198" s="17"/>
      <c r="AC198" s="15">
        <f t="shared" si="59"/>
        <v>39518</v>
      </c>
      <c r="AD198" s="7"/>
      <c r="AE198" s="24"/>
    </row>
    <row r="199" spans="2:31" x14ac:dyDescent="0.25">
      <c r="B199" s="15">
        <f t="shared" si="60"/>
        <v>39519</v>
      </c>
      <c r="C199" s="7">
        <v>2.6926565784633656</v>
      </c>
      <c r="D199" s="26">
        <v>2.4986267762408549</v>
      </c>
      <c r="E199" s="7">
        <f>MIN(parameters!$D$3,D199)</f>
        <v>2.4986267762408549</v>
      </c>
      <c r="F199" s="7">
        <v>0</v>
      </c>
      <c r="G199" s="7">
        <f t="shared" si="61"/>
        <v>2.4986267762408549</v>
      </c>
      <c r="H199" s="7">
        <f t="shared" si="62"/>
        <v>0.19402980222251065</v>
      </c>
      <c r="I199" s="7">
        <f t="shared" si="63"/>
        <v>88.677796479691622</v>
      </c>
      <c r="J199" s="7">
        <f t="shared" si="64"/>
        <v>0.19402980222251065</v>
      </c>
      <c r="K199" s="16">
        <f t="shared" si="65"/>
        <v>0</v>
      </c>
      <c r="L199" s="16">
        <f t="shared" si="66"/>
        <v>2.8377392658675556E-2</v>
      </c>
      <c r="M199" s="7">
        <f t="shared" si="67"/>
        <v>0.10767609276063451</v>
      </c>
      <c r="N199" s="7">
        <f t="shared" si="68"/>
        <v>5.7976316803200575E-2</v>
      </c>
      <c r="O199" s="7">
        <f t="shared" si="69"/>
        <v>81.309505531007702</v>
      </c>
      <c r="P199" s="7">
        <f t="shared" si="70"/>
        <v>0</v>
      </c>
      <c r="Q199" s="7">
        <f t="shared" si="71"/>
        <v>0</v>
      </c>
      <c r="R199" s="7">
        <f t="shared" si="72"/>
        <v>217.32122301712059</v>
      </c>
      <c r="S199" s="16">
        <f t="shared" si="73"/>
        <v>5.1135225990381565</v>
      </c>
      <c r="T199" s="16">
        <f t="shared" si="74"/>
        <v>5.1418999916968318</v>
      </c>
      <c r="U199" s="7">
        <f t="shared" si="75"/>
        <v>1.6869750628926612E-2</v>
      </c>
      <c r="V199" s="7">
        <f t="shared" si="76"/>
        <v>95.340433506437435</v>
      </c>
      <c r="W199" s="15">
        <f t="shared" si="77"/>
        <v>39519</v>
      </c>
      <c r="X199" s="35">
        <f t="shared" si="78"/>
        <v>1103.4772396578408</v>
      </c>
      <c r="Y199" s="35">
        <v>1281.6666666666699</v>
      </c>
      <c r="Z199" s="35"/>
      <c r="AA199" s="17"/>
      <c r="AC199" s="15">
        <f t="shared" ref="AC199:AC262" si="79">W199</f>
        <v>39519</v>
      </c>
      <c r="AD199" s="7"/>
      <c r="AE199" s="24"/>
    </row>
    <row r="200" spans="2:31" x14ac:dyDescent="0.25">
      <c r="B200" s="15">
        <f t="shared" si="60"/>
        <v>39520</v>
      </c>
      <c r="C200" s="7">
        <v>11.258267663326524</v>
      </c>
      <c r="D200" s="26">
        <v>2.1374172284067146</v>
      </c>
      <c r="E200" s="7">
        <f>MIN(parameters!$D$3,D200)</f>
        <v>2.1374172284067146</v>
      </c>
      <c r="F200" s="7">
        <v>0</v>
      </c>
      <c r="G200" s="7">
        <f t="shared" si="61"/>
        <v>2.1374172284067146</v>
      </c>
      <c r="H200" s="7">
        <f t="shared" si="62"/>
        <v>9.1208504349198094</v>
      </c>
      <c r="I200" s="7">
        <f t="shared" si="63"/>
        <v>88.600711822351869</v>
      </c>
      <c r="J200" s="7">
        <f t="shared" si="64"/>
        <v>9.1208504349198094</v>
      </c>
      <c r="K200" s="16">
        <f t="shared" si="65"/>
        <v>0</v>
      </c>
      <c r="L200" s="16">
        <f t="shared" si="66"/>
        <v>1.3349013099940912</v>
      </c>
      <c r="M200" s="7">
        <f t="shared" si="67"/>
        <v>5.0645733874983385</v>
      </c>
      <c r="N200" s="7">
        <f t="shared" si="68"/>
        <v>2.7213757374273797</v>
      </c>
      <c r="O200" s="7">
        <f t="shared" si="69"/>
        <v>84.030881268435081</v>
      </c>
      <c r="P200" s="7">
        <f t="shared" si="70"/>
        <v>0</v>
      </c>
      <c r="Q200" s="7">
        <f t="shared" si="71"/>
        <v>0</v>
      </c>
      <c r="R200" s="7">
        <f t="shared" si="72"/>
        <v>217.38740827522517</v>
      </c>
      <c r="S200" s="16">
        <f t="shared" si="73"/>
        <v>4.9983881293937733</v>
      </c>
      <c r="T200" s="16">
        <f t="shared" si="74"/>
        <v>6.3332894393878645</v>
      </c>
      <c r="U200" s="7">
        <f t="shared" si="75"/>
        <v>2.0778508659409004E-2</v>
      </c>
      <c r="V200" s="7">
        <f t="shared" si="76"/>
        <v>117.43101998250272</v>
      </c>
      <c r="W200" s="15">
        <f t="shared" si="77"/>
        <v>39520</v>
      </c>
      <c r="X200" s="35">
        <f t="shared" si="78"/>
        <v>1359.1553238715592</v>
      </c>
      <c r="Y200" s="35">
        <v>1830.8333333333301</v>
      </c>
      <c r="Z200" s="35"/>
      <c r="AA200" s="17"/>
      <c r="AC200" s="15">
        <f t="shared" si="79"/>
        <v>39520</v>
      </c>
      <c r="AD200" s="7"/>
      <c r="AE200" s="24"/>
    </row>
    <row r="201" spans="2:31" x14ac:dyDescent="0.25">
      <c r="B201" s="15">
        <f t="shared" si="60"/>
        <v>39521</v>
      </c>
      <c r="C201" s="7">
        <v>34.249614165719514</v>
      </c>
      <c r="D201" s="26">
        <v>1.6693301099620557</v>
      </c>
      <c r="E201" s="7">
        <f>MIN(parameters!$D$3,D201)</f>
        <v>1.6693301099620557</v>
      </c>
      <c r="F201" s="7">
        <v>0</v>
      </c>
      <c r="G201" s="7">
        <f t="shared" si="61"/>
        <v>1.6693301099620557</v>
      </c>
      <c r="H201" s="7">
        <f t="shared" si="62"/>
        <v>32.58028405575746</v>
      </c>
      <c r="I201" s="7">
        <f t="shared" si="63"/>
        <v>85.056798895540055</v>
      </c>
      <c r="J201" s="7">
        <f t="shared" si="64"/>
        <v>32.58028405575746</v>
      </c>
      <c r="K201" s="16">
        <f t="shared" si="65"/>
        <v>0</v>
      </c>
      <c r="L201" s="16">
        <f t="shared" si="66"/>
        <v>4.9279499661262385</v>
      </c>
      <c r="M201" s="7">
        <f t="shared" si="67"/>
        <v>18.589200021447208</v>
      </c>
      <c r="N201" s="7">
        <f t="shared" si="68"/>
        <v>9.0631340681840129</v>
      </c>
      <c r="O201" s="7">
        <f t="shared" si="69"/>
        <v>93.094015336619094</v>
      </c>
      <c r="P201" s="7">
        <f t="shared" si="70"/>
        <v>0</v>
      </c>
      <c r="Q201" s="7">
        <f t="shared" si="71"/>
        <v>0</v>
      </c>
      <c r="R201" s="7">
        <f t="shared" si="72"/>
        <v>230.9766979063422</v>
      </c>
      <c r="S201" s="16">
        <f t="shared" si="73"/>
        <v>4.9999103903301787</v>
      </c>
      <c r="T201" s="16">
        <f t="shared" si="74"/>
        <v>9.9278603564564172</v>
      </c>
      <c r="U201" s="7">
        <f t="shared" si="75"/>
        <v>3.2571720329581416E-2</v>
      </c>
      <c r="V201" s="7">
        <f t="shared" si="76"/>
        <v>184.08108125486405</v>
      </c>
      <c r="W201" s="15">
        <f t="shared" si="77"/>
        <v>39521</v>
      </c>
      <c r="X201" s="35">
        <f t="shared" si="78"/>
        <v>2130.5680700794451</v>
      </c>
      <c r="Y201" s="35">
        <v>3367.0833333333298</v>
      </c>
      <c r="Z201" s="35"/>
      <c r="AA201" s="17"/>
      <c r="AC201" s="15">
        <f t="shared" si="79"/>
        <v>39521</v>
      </c>
      <c r="AD201" s="7"/>
      <c r="AE201" s="24"/>
    </row>
    <row r="202" spans="2:31" x14ac:dyDescent="0.25">
      <c r="B202" s="15">
        <f t="shared" si="60"/>
        <v>39522</v>
      </c>
      <c r="C202" s="7">
        <v>36.524456337192504</v>
      </c>
      <c r="D202" s="26">
        <v>1.7449282731059794</v>
      </c>
      <c r="E202" s="7">
        <f>MIN(parameters!$D$3,D202)</f>
        <v>1.7449282731059794</v>
      </c>
      <c r="F202" s="7">
        <v>0</v>
      </c>
      <c r="G202" s="7">
        <f t="shared" si="61"/>
        <v>1.7449282731059794</v>
      </c>
      <c r="H202" s="7">
        <f t="shared" si="62"/>
        <v>34.779528064086527</v>
      </c>
      <c r="I202" s="7">
        <f t="shared" si="63"/>
        <v>74.245134328547806</v>
      </c>
      <c r="J202" s="7">
        <f t="shared" si="64"/>
        <v>34.779528064086527</v>
      </c>
      <c r="K202" s="16">
        <f t="shared" si="65"/>
        <v>0</v>
      </c>
      <c r="L202" s="16">
        <f t="shared" si="66"/>
        <v>5.8279786541972012</v>
      </c>
      <c r="M202" s="7">
        <f t="shared" si="67"/>
        <v>21.561727878264982</v>
      </c>
      <c r="N202" s="7">
        <f t="shared" si="68"/>
        <v>7.3898215316243441</v>
      </c>
      <c r="O202" s="7">
        <f t="shared" si="69"/>
        <v>100.48383686824344</v>
      </c>
      <c r="P202" s="7">
        <f t="shared" si="70"/>
        <v>0</v>
      </c>
      <c r="Q202" s="7">
        <f t="shared" si="71"/>
        <v>0</v>
      </c>
      <c r="R202" s="7">
        <f t="shared" si="72"/>
        <v>247.22596173276131</v>
      </c>
      <c r="S202" s="16">
        <f t="shared" si="73"/>
        <v>5.3124640518458701</v>
      </c>
      <c r="T202" s="16">
        <f t="shared" si="74"/>
        <v>11.140442706043071</v>
      </c>
      <c r="U202" s="7">
        <f t="shared" si="75"/>
        <v>3.6550008878094065E-2</v>
      </c>
      <c r="V202" s="7">
        <f t="shared" si="76"/>
        <v>206.5646237310948</v>
      </c>
      <c r="W202" s="15">
        <f t="shared" si="77"/>
        <v>39522</v>
      </c>
      <c r="X202" s="35">
        <f t="shared" si="78"/>
        <v>2390.7942561469308</v>
      </c>
      <c r="Y202" s="35">
        <v>4011.6666666666702</v>
      </c>
      <c r="Z202" s="35"/>
      <c r="AA202" s="17"/>
      <c r="AC202" s="15">
        <f t="shared" si="79"/>
        <v>39522</v>
      </c>
      <c r="AD202" s="7"/>
      <c r="AE202" s="24"/>
    </row>
    <row r="203" spans="2:31" x14ac:dyDescent="0.25">
      <c r="B203" s="15">
        <f t="shared" si="60"/>
        <v>39523</v>
      </c>
      <c r="C203" s="7">
        <v>4.4982755608407299</v>
      </c>
      <c r="D203" s="26">
        <v>1.9847638587674847</v>
      </c>
      <c r="E203" s="7">
        <f>MIN(parameters!$D$3,D203)</f>
        <v>1.9847638587674847</v>
      </c>
      <c r="F203" s="7">
        <v>0</v>
      </c>
      <c r="G203" s="7">
        <f t="shared" si="61"/>
        <v>1.9847638587674847</v>
      </c>
      <c r="H203" s="7">
        <f t="shared" si="62"/>
        <v>2.5135117020732451</v>
      </c>
      <c r="I203" s="7">
        <f t="shared" si="63"/>
        <v>66.454993006226545</v>
      </c>
      <c r="J203" s="7">
        <f t="shared" si="64"/>
        <v>2.5135117020732451</v>
      </c>
      <c r="K203" s="16">
        <f t="shared" si="65"/>
        <v>0</v>
      </c>
      <c r="L203" s="16">
        <f t="shared" si="66"/>
        <v>0.45462113970758794</v>
      </c>
      <c r="M203" s="7">
        <f t="shared" si="67"/>
        <v>1.6550817871865335</v>
      </c>
      <c r="N203" s="7">
        <f t="shared" si="68"/>
        <v>0.40380877517912367</v>
      </c>
      <c r="O203" s="7">
        <f t="shared" si="69"/>
        <v>100.88764564342257</v>
      </c>
      <c r="P203" s="7">
        <f t="shared" si="70"/>
        <v>0</v>
      </c>
      <c r="Q203" s="7">
        <f t="shared" si="71"/>
        <v>0</v>
      </c>
      <c r="R203" s="7">
        <f t="shared" si="72"/>
        <v>243.19484640009432</v>
      </c>
      <c r="S203" s="16">
        <f t="shared" si="73"/>
        <v>5.6861971198535102</v>
      </c>
      <c r="T203" s="16">
        <f t="shared" si="74"/>
        <v>6.1408182595610983</v>
      </c>
      <c r="U203" s="7">
        <f t="shared" si="75"/>
        <v>2.0147041533993104E-2</v>
      </c>
      <c r="V203" s="7">
        <f t="shared" si="76"/>
        <v>113.8622446753572</v>
      </c>
      <c r="W203" s="15">
        <f t="shared" si="77"/>
        <v>39523</v>
      </c>
      <c r="X203" s="35">
        <f t="shared" si="78"/>
        <v>1317.8500541129306</v>
      </c>
      <c r="Y203" s="35">
        <v>3380.8333333333298</v>
      </c>
      <c r="Z203" s="35"/>
      <c r="AA203" s="17"/>
      <c r="AC203" s="15">
        <f t="shared" si="79"/>
        <v>39523</v>
      </c>
      <c r="AD203" s="7"/>
      <c r="AE203" s="24"/>
    </row>
    <row r="204" spans="2:31" x14ac:dyDescent="0.25">
      <c r="B204" s="15">
        <f t="shared" si="60"/>
        <v>39524</v>
      </c>
      <c r="C204" s="7">
        <v>4.202718046914006</v>
      </c>
      <c r="D204" s="26">
        <v>2.1392246808468345</v>
      </c>
      <c r="E204" s="7">
        <f>MIN(parameters!$D$3,D204)</f>
        <v>2.1392246808468345</v>
      </c>
      <c r="F204" s="7">
        <v>0</v>
      </c>
      <c r="G204" s="7">
        <f t="shared" si="61"/>
        <v>2.1392246808468345</v>
      </c>
      <c r="H204" s="7">
        <f t="shared" si="62"/>
        <v>2.0634933660671715</v>
      </c>
      <c r="I204" s="7">
        <f t="shared" si="63"/>
        <v>66.05368298704164</v>
      </c>
      <c r="J204" s="7">
        <f t="shared" si="64"/>
        <v>2.0634933660671715</v>
      </c>
      <c r="K204" s="16">
        <f t="shared" si="65"/>
        <v>0</v>
      </c>
      <c r="L204" s="16">
        <f t="shared" si="66"/>
        <v>0.37472577750600849</v>
      </c>
      <c r="M204" s="7">
        <f t="shared" si="67"/>
        <v>1.3630062883908469</v>
      </c>
      <c r="N204" s="7">
        <f t="shared" si="68"/>
        <v>0.32576130017031607</v>
      </c>
      <c r="O204" s="7">
        <f t="shared" si="69"/>
        <v>101.21340694359289</v>
      </c>
      <c r="P204" s="7">
        <f t="shared" si="70"/>
        <v>0</v>
      </c>
      <c r="Q204" s="7">
        <f t="shared" si="71"/>
        <v>0</v>
      </c>
      <c r="R204" s="7">
        <f t="shared" si="72"/>
        <v>238.96437122128299</v>
      </c>
      <c r="S204" s="16">
        <f t="shared" si="73"/>
        <v>5.5934814672021691</v>
      </c>
      <c r="T204" s="16">
        <f t="shared" si="74"/>
        <v>5.9682072447081778</v>
      </c>
      <c r="U204" s="7">
        <f t="shared" si="75"/>
        <v>1.958073243014494E-2</v>
      </c>
      <c r="V204" s="7">
        <f t="shared" si="76"/>
        <v>110.66171393562324</v>
      </c>
      <c r="W204" s="15">
        <f t="shared" si="77"/>
        <v>39524</v>
      </c>
      <c r="X204" s="35">
        <f t="shared" si="78"/>
        <v>1280.8068742548987</v>
      </c>
      <c r="Y204" s="35">
        <v>2758.3333333333298</v>
      </c>
      <c r="Z204" s="35"/>
      <c r="AA204" s="17"/>
      <c r="AC204" s="15">
        <f t="shared" si="79"/>
        <v>39524</v>
      </c>
      <c r="AD204" s="7"/>
      <c r="AE204" s="24"/>
    </row>
    <row r="205" spans="2:31" x14ac:dyDescent="0.25">
      <c r="B205" s="15">
        <f t="shared" si="60"/>
        <v>39525</v>
      </c>
      <c r="C205" s="7">
        <v>30.043250996437084</v>
      </c>
      <c r="D205" s="26">
        <v>1.7039116042415641</v>
      </c>
      <c r="E205" s="7">
        <f>MIN(parameters!$D$3,D205)</f>
        <v>1.7039116042415641</v>
      </c>
      <c r="F205" s="7">
        <v>0</v>
      </c>
      <c r="G205" s="7">
        <f t="shared" si="61"/>
        <v>1.7039116042415641</v>
      </c>
      <c r="H205" s="7">
        <f t="shared" si="62"/>
        <v>28.339339392195519</v>
      </c>
      <c r="I205" s="7">
        <f t="shared" si="63"/>
        <v>65.731704284443495</v>
      </c>
      <c r="J205" s="7">
        <f t="shared" si="64"/>
        <v>28.339339392195519</v>
      </c>
      <c r="K205" s="16">
        <f t="shared" si="65"/>
        <v>0</v>
      </c>
      <c r="L205" s="16">
        <f t="shared" si="66"/>
        <v>5.1629779627467789</v>
      </c>
      <c r="M205" s="7">
        <f t="shared" si="67"/>
        <v>18.766068006644687</v>
      </c>
      <c r="N205" s="7">
        <f t="shared" si="68"/>
        <v>4.4102934228040533</v>
      </c>
      <c r="O205" s="7">
        <f t="shared" si="69"/>
        <v>105.62370036639695</v>
      </c>
      <c r="P205" s="7">
        <f t="shared" si="70"/>
        <v>0</v>
      </c>
      <c r="Q205" s="7">
        <f t="shared" si="71"/>
        <v>0</v>
      </c>
      <c r="R205" s="7">
        <f t="shared" si="72"/>
        <v>252.23425868983816</v>
      </c>
      <c r="S205" s="16">
        <f t="shared" si="73"/>
        <v>5.4961805380895088</v>
      </c>
      <c r="T205" s="16">
        <f t="shared" si="74"/>
        <v>10.659158500836288</v>
      </c>
      <c r="U205" s="7">
        <f t="shared" si="75"/>
        <v>3.4970992456811963E-2</v>
      </c>
      <c r="V205" s="7">
        <f t="shared" si="76"/>
        <v>197.64071528512875</v>
      </c>
      <c r="W205" s="15">
        <f t="shared" si="77"/>
        <v>39525</v>
      </c>
      <c r="X205" s="35">
        <f t="shared" si="78"/>
        <v>2287.508278763064</v>
      </c>
      <c r="Y205" s="35">
        <v>4546.25</v>
      </c>
      <c r="Z205" s="35"/>
      <c r="AA205" s="17"/>
      <c r="AC205" s="15">
        <f t="shared" si="79"/>
        <v>39525</v>
      </c>
      <c r="AD205" s="7"/>
      <c r="AE205" s="24"/>
    </row>
    <row r="206" spans="2:31" x14ac:dyDescent="0.25">
      <c r="B206" s="15">
        <f t="shared" si="60"/>
        <v>39526</v>
      </c>
      <c r="C206" s="7">
        <v>9.5671177399950516</v>
      </c>
      <c r="D206" s="26">
        <v>2.1457632931663144</v>
      </c>
      <c r="E206" s="7">
        <f>MIN(parameters!$D$3,D206)</f>
        <v>2.1457632931663144</v>
      </c>
      <c r="F206" s="7">
        <v>0</v>
      </c>
      <c r="G206" s="7">
        <f t="shared" si="61"/>
        <v>2.1457632931663144</v>
      </c>
      <c r="H206" s="7">
        <f t="shared" si="62"/>
        <v>7.4213544468287367</v>
      </c>
      <c r="I206" s="7">
        <f t="shared" si="63"/>
        <v>61.523977025139004</v>
      </c>
      <c r="J206" s="7">
        <f t="shared" si="64"/>
        <v>7.4213544468287367</v>
      </c>
      <c r="K206" s="16">
        <f t="shared" si="65"/>
        <v>0</v>
      </c>
      <c r="L206" s="16">
        <f t="shared" si="66"/>
        <v>1.4109676531283988</v>
      </c>
      <c r="M206" s="7">
        <f t="shared" si="67"/>
        <v>5.0787143502716301</v>
      </c>
      <c r="N206" s="7">
        <f t="shared" si="68"/>
        <v>0.93167244342870781</v>
      </c>
      <c r="O206" s="7">
        <f t="shared" si="69"/>
        <v>106.55537280982566</v>
      </c>
      <c r="P206" s="7">
        <f t="shared" si="70"/>
        <v>0</v>
      </c>
      <c r="Q206" s="7">
        <f t="shared" si="71"/>
        <v>0</v>
      </c>
      <c r="R206" s="7">
        <f t="shared" si="72"/>
        <v>251.51158509024353</v>
      </c>
      <c r="S206" s="16">
        <f t="shared" si="73"/>
        <v>5.8013879498662773</v>
      </c>
      <c r="T206" s="16">
        <f t="shared" si="74"/>
        <v>7.212355602994676</v>
      </c>
      <c r="U206" s="7">
        <f t="shared" si="75"/>
        <v>2.3662583999326362E-2</v>
      </c>
      <c r="V206" s="7">
        <f t="shared" si="76"/>
        <v>133.73054919436058</v>
      </c>
      <c r="W206" s="15">
        <f t="shared" si="77"/>
        <v>39526</v>
      </c>
      <c r="X206" s="35">
        <f t="shared" si="78"/>
        <v>1547.8072823421364</v>
      </c>
      <c r="Y206" s="35">
        <v>4254.5833333333303</v>
      </c>
      <c r="Z206" s="35"/>
      <c r="AA206" s="17"/>
      <c r="AC206" s="15">
        <f t="shared" si="79"/>
        <v>39526</v>
      </c>
      <c r="AD206" s="7"/>
      <c r="AE206" s="24"/>
    </row>
    <row r="207" spans="2:31" x14ac:dyDescent="0.25">
      <c r="B207" s="15">
        <f t="shared" si="60"/>
        <v>39527</v>
      </c>
      <c r="C207" s="7">
        <v>9.5434334381226442</v>
      </c>
      <c r="D207" s="26">
        <v>2.462017361752979</v>
      </c>
      <c r="E207" s="7">
        <f>MIN(parameters!$D$3,D207)</f>
        <v>2.462017361752979</v>
      </c>
      <c r="F207" s="7">
        <v>0</v>
      </c>
      <c r="G207" s="7">
        <f t="shared" si="61"/>
        <v>2.462017361752979</v>
      </c>
      <c r="H207" s="7">
        <f t="shared" si="62"/>
        <v>7.0814160763696652</v>
      </c>
      <c r="I207" s="7">
        <f t="shared" si="63"/>
        <v>60.670154135643962</v>
      </c>
      <c r="J207" s="7">
        <f t="shared" si="64"/>
        <v>7.0814160763696652</v>
      </c>
      <c r="K207" s="16">
        <f t="shared" si="65"/>
        <v>0</v>
      </c>
      <c r="L207" s="16">
        <f t="shared" si="66"/>
        <v>1.3582132740703126</v>
      </c>
      <c r="M207" s="7">
        <f t="shared" si="67"/>
        <v>4.8787040661219718</v>
      </c>
      <c r="N207" s="7">
        <f t="shared" si="68"/>
        <v>0.8444987361773808</v>
      </c>
      <c r="O207" s="7">
        <f t="shared" si="69"/>
        <v>107.39987154600304</v>
      </c>
      <c r="P207" s="7">
        <f t="shared" si="70"/>
        <v>0</v>
      </c>
      <c r="Q207" s="7">
        <f t="shared" si="71"/>
        <v>0</v>
      </c>
      <c r="R207" s="7">
        <f t="shared" si="72"/>
        <v>250.60552269928991</v>
      </c>
      <c r="S207" s="16">
        <f t="shared" si="73"/>
        <v>5.7847664570756008</v>
      </c>
      <c r="T207" s="16">
        <f t="shared" si="74"/>
        <v>7.1429797311459131</v>
      </c>
      <c r="U207" s="7">
        <f t="shared" si="75"/>
        <v>2.3434972871213624E-2</v>
      </c>
      <c r="V207" s="7">
        <f t="shared" si="76"/>
        <v>132.44419090119484</v>
      </c>
      <c r="W207" s="15">
        <f t="shared" si="77"/>
        <v>39527</v>
      </c>
      <c r="X207" s="35">
        <f t="shared" si="78"/>
        <v>1532.9188761712367</v>
      </c>
      <c r="Y207" s="35">
        <v>3253.3333333333298</v>
      </c>
      <c r="Z207" s="35"/>
      <c r="AA207" s="17"/>
      <c r="AC207" s="15">
        <f t="shared" si="79"/>
        <v>39527</v>
      </c>
      <c r="AD207" s="7"/>
      <c r="AE207" s="24"/>
    </row>
    <row r="208" spans="2:31" x14ac:dyDescent="0.25">
      <c r="B208" s="15">
        <f t="shared" si="60"/>
        <v>39528</v>
      </c>
      <c r="C208" s="7">
        <v>14.975191771037224</v>
      </c>
      <c r="D208" s="26">
        <v>2.350993635887785</v>
      </c>
      <c r="E208" s="7">
        <f>MIN(parameters!$D$3,D208)</f>
        <v>2.350993635887785</v>
      </c>
      <c r="F208" s="7">
        <v>0</v>
      </c>
      <c r="G208" s="7">
        <f t="shared" si="61"/>
        <v>2.350993635887785</v>
      </c>
      <c r="H208" s="7">
        <f t="shared" si="62"/>
        <v>12.624198135149438</v>
      </c>
      <c r="I208" s="7">
        <f t="shared" si="63"/>
        <v>59.90646333972974</v>
      </c>
      <c r="J208" s="7">
        <f t="shared" si="64"/>
        <v>12.624198135149438</v>
      </c>
      <c r="K208" s="16">
        <f t="shared" si="65"/>
        <v>0</v>
      </c>
      <c r="L208" s="16">
        <f t="shared" si="66"/>
        <v>2.4405070645554132</v>
      </c>
      <c r="M208" s="7">
        <f t="shared" si="67"/>
        <v>8.7498169027678117</v>
      </c>
      <c r="N208" s="7">
        <f t="shared" si="68"/>
        <v>1.4338741678262132</v>
      </c>
      <c r="O208" s="7">
        <f t="shared" si="69"/>
        <v>108.83374571382926</v>
      </c>
      <c r="P208" s="7">
        <f t="shared" si="70"/>
        <v>0</v>
      </c>
      <c r="Q208" s="7">
        <f t="shared" si="71"/>
        <v>0</v>
      </c>
      <c r="R208" s="7">
        <f t="shared" si="72"/>
        <v>253.59141257997405</v>
      </c>
      <c r="S208" s="16">
        <f t="shared" si="73"/>
        <v>5.763927022083668</v>
      </c>
      <c r="T208" s="16">
        <f t="shared" si="74"/>
        <v>8.2044340866390808</v>
      </c>
      <c r="U208" s="7">
        <f t="shared" si="75"/>
        <v>2.6917434667451053E-2</v>
      </c>
      <c r="V208" s="7">
        <f t="shared" si="76"/>
        <v>152.12553798368037</v>
      </c>
      <c r="W208" s="15">
        <f t="shared" si="77"/>
        <v>39528</v>
      </c>
      <c r="X208" s="35">
        <f t="shared" si="78"/>
        <v>1760.7122451814857</v>
      </c>
      <c r="Y208" s="35">
        <v>2671.25</v>
      </c>
      <c r="Z208" s="35"/>
      <c r="AA208" s="17"/>
      <c r="AC208" s="15">
        <f t="shared" si="79"/>
        <v>39528</v>
      </c>
      <c r="AD208" s="7"/>
      <c r="AE208" s="24"/>
    </row>
    <row r="209" spans="2:31" x14ac:dyDescent="0.25">
      <c r="B209" s="15">
        <f t="shared" si="60"/>
        <v>39529</v>
      </c>
      <c r="C209" s="7">
        <v>3.7336817270408345</v>
      </c>
      <c r="D209" s="26">
        <v>2.8560404356973379</v>
      </c>
      <c r="E209" s="7">
        <f>MIN(parameters!$D$3,D209)</f>
        <v>2.8560404356973379</v>
      </c>
      <c r="F209" s="7">
        <v>0</v>
      </c>
      <c r="G209" s="7">
        <f t="shared" si="61"/>
        <v>2.8560404356973379</v>
      </c>
      <c r="H209" s="7">
        <f t="shared" si="62"/>
        <v>0.87764129134349655</v>
      </c>
      <c r="I209" s="7">
        <f t="shared" si="63"/>
        <v>58.631745908530476</v>
      </c>
      <c r="J209" s="7">
        <f t="shared" si="64"/>
        <v>0.87764129134349655</v>
      </c>
      <c r="K209" s="16">
        <f t="shared" si="65"/>
        <v>0</v>
      </c>
      <c r="L209" s="16">
        <f t="shared" si="66"/>
        <v>0.1719305804340627</v>
      </c>
      <c r="M209" s="7">
        <f t="shared" si="67"/>
        <v>0.61444112046914401</v>
      </c>
      <c r="N209" s="7">
        <f t="shared" si="68"/>
        <v>9.1269590440289844E-2</v>
      </c>
      <c r="O209" s="7">
        <f t="shared" si="69"/>
        <v>108.92501530426955</v>
      </c>
      <c r="P209" s="7">
        <f t="shared" si="70"/>
        <v>0</v>
      </c>
      <c r="Q209" s="7">
        <f t="shared" si="71"/>
        <v>0</v>
      </c>
      <c r="R209" s="7">
        <f t="shared" si="72"/>
        <v>248.37325121110379</v>
      </c>
      <c r="S209" s="16">
        <f t="shared" si="73"/>
        <v>5.8326024893394033</v>
      </c>
      <c r="T209" s="16">
        <f t="shared" si="74"/>
        <v>6.0045330697734656</v>
      </c>
      <c r="U209" s="7">
        <f t="shared" si="75"/>
        <v>1.9699911646238404E-2</v>
      </c>
      <c r="V209" s="7">
        <f t="shared" si="76"/>
        <v>111.33526260728082</v>
      </c>
      <c r="W209" s="15">
        <f t="shared" si="77"/>
        <v>39529</v>
      </c>
      <c r="X209" s="35">
        <f t="shared" si="78"/>
        <v>1288.6025764731576</v>
      </c>
      <c r="Y209" s="35">
        <v>2239.1666666666702</v>
      </c>
      <c r="Z209" s="35"/>
      <c r="AA209" s="17"/>
      <c r="AC209" s="15">
        <f t="shared" si="79"/>
        <v>39529</v>
      </c>
      <c r="AD209" s="7"/>
      <c r="AE209" s="24"/>
    </row>
    <row r="210" spans="2:31" x14ac:dyDescent="0.25">
      <c r="B210" s="15">
        <f t="shared" si="60"/>
        <v>39530</v>
      </c>
      <c r="C210" s="7">
        <v>2.0033841704985509</v>
      </c>
      <c r="D210" s="26">
        <v>3.0533640468667276</v>
      </c>
      <c r="E210" s="7">
        <f>MIN(parameters!$D$3,D210)</f>
        <v>3.0533640468667276</v>
      </c>
      <c r="F210" s="7">
        <v>0</v>
      </c>
      <c r="G210" s="7">
        <f t="shared" si="61"/>
        <v>2.0033841704985509</v>
      </c>
      <c r="H210" s="7">
        <f t="shared" si="62"/>
        <v>0</v>
      </c>
      <c r="I210" s="7">
        <f t="shared" si="63"/>
        <v>58.551531398112466</v>
      </c>
      <c r="J210" s="7">
        <f t="shared" si="64"/>
        <v>0</v>
      </c>
      <c r="K210" s="16">
        <f t="shared" si="65"/>
        <v>0</v>
      </c>
      <c r="L210" s="16">
        <f t="shared" si="66"/>
        <v>0</v>
      </c>
      <c r="M210" s="7">
        <f t="shared" si="67"/>
        <v>0</v>
      </c>
      <c r="N210" s="7">
        <f t="shared" si="68"/>
        <v>0</v>
      </c>
      <c r="O210" s="7">
        <f t="shared" si="69"/>
        <v>107.87503542790137</v>
      </c>
      <c r="P210" s="7">
        <f t="shared" si="70"/>
        <v>1.0499798763681767</v>
      </c>
      <c r="Q210" s="7">
        <f t="shared" si="71"/>
        <v>1.0499798763681767</v>
      </c>
      <c r="R210" s="7">
        <f t="shared" si="72"/>
        <v>242.66066643324839</v>
      </c>
      <c r="S210" s="16">
        <f t="shared" si="73"/>
        <v>5.7125847778553869</v>
      </c>
      <c r="T210" s="16">
        <f t="shared" si="74"/>
        <v>5.7125847778553869</v>
      </c>
      <c r="U210" s="7">
        <f t="shared" si="75"/>
        <v>1.8742076042832633E-2</v>
      </c>
      <c r="V210" s="7">
        <f t="shared" si="76"/>
        <v>105.92199576858678</v>
      </c>
      <c r="W210" s="15">
        <f t="shared" si="77"/>
        <v>39530</v>
      </c>
      <c r="X210" s="35">
        <f t="shared" si="78"/>
        <v>1225.949025099384</v>
      </c>
      <c r="Y210" s="35">
        <v>2256.25</v>
      </c>
      <c r="Z210" s="35"/>
      <c r="AA210" s="17"/>
      <c r="AC210" s="15">
        <f t="shared" si="79"/>
        <v>39530</v>
      </c>
      <c r="AD210" s="7"/>
      <c r="AE210" s="24"/>
    </row>
    <row r="211" spans="2:31" x14ac:dyDescent="0.25">
      <c r="B211" s="15">
        <f t="shared" si="60"/>
        <v>39531</v>
      </c>
      <c r="C211" s="7">
        <v>20.206721358329609</v>
      </c>
      <c r="D211" s="26">
        <v>1.9315125161244624</v>
      </c>
      <c r="E211" s="7">
        <f>MIN(parameters!$D$3,D211)</f>
        <v>1.9315125161244624</v>
      </c>
      <c r="F211" s="7">
        <v>0</v>
      </c>
      <c r="G211" s="7">
        <f t="shared" si="61"/>
        <v>1.9315125161244624</v>
      </c>
      <c r="H211" s="7">
        <f t="shared" si="62"/>
        <v>18.275208842205146</v>
      </c>
      <c r="I211" s="7">
        <f t="shared" si="63"/>
        <v>59.4810005599033</v>
      </c>
      <c r="J211" s="7">
        <f t="shared" si="64"/>
        <v>18.275208842205146</v>
      </c>
      <c r="K211" s="16">
        <f t="shared" si="65"/>
        <v>0</v>
      </c>
      <c r="L211" s="16">
        <f t="shared" si="66"/>
        <v>3.5485898423493172</v>
      </c>
      <c r="M211" s="7">
        <f t="shared" si="67"/>
        <v>12.709076370741224</v>
      </c>
      <c r="N211" s="7">
        <f t="shared" si="68"/>
        <v>2.0175426291146046</v>
      </c>
      <c r="O211" s="7">
        <f t="shared" si="69"/>
        <v>109.89257805701597</v>
      </c>
      <c r="P211" s="7">
        <f t="shared" si="70"/>
        <v>0</v>
      </c>
      <c r="Q211" s="7">
        <f t="shared" si="71"/>
        <v>0</v>
      </c>
      <c r="R211" s="7">
        <f t="shared" si="72"/>
        <v>249.78854747602492</v>
      </c>
      <c r="S211" s="16">
        <f t="shared" si="73"/>
        <v>5.5811953279647133</v>
      </c>
      <c r="T211" s="16">
        <f t="shared" si="74"/>
        <v>9.1297851703140296</v>
      </c>
      <c r="U211" s="7">
        <f t="shared" si="75"/>
        <v>2.9953363419665452E-2</v>
      </c>
      <c r="V211" s="7">
        <f t="shared" si="76"/>
        <v>169.28327609715689</v>
      </c>
      <c r="W211" s="15">
        <f t="shared" si="77"/>
        <v>39531</v>
      </c>
      <c r="X211" s="35">
        <f t="shared" si="78"/>
        <v>1959.2971770504269</v>
      </c>
      <c r="Y211" s="35">
        <v>2442.5</v>
      </c>
      <c r="Z211" s="35"/>
      <c r="AA211" s="17"/>
      <c r="AC211" s="15">
        <f t="shared" si="79"/>
        <v>39531</v>
      </c>
      <c r="AD211" s="7"/>
      <c r="AE211" s="24"/>
    </row>
    <row r="212" spans="2:31" x14ac:dyDescent="0.25">
      <c r="B212" s="15">
        <f t="shared" si="60"/>
        <v>39532</v>
      </c>
      <c r="C212" s="7">
        <v>1.9893712814400891E-2</v>
      </c>
      <c r="D212" s="26">
        <v>2.7440447679548643</v>
      </c>
      <c r="E212" s="7">
        <f>MIN(parameters!$D$3,D212)</f>
        <v>2.7440447679548643</v>
      </c>
      <c r="F212" s="7">
        <v>0</v>
      </c>
      <c r="G212" s="7">
        <f t="shared" si="61"/>
        <v>1.9893712814400891E-2</v>
      </c>
      <c r="H212" s="7">
        <f t="shared" si="62"/>
        <v>0</v>
      </c>
      <c r="I212" s="7">
        <f t="shared" si="63"/>
        <v>57.707884106146146</v>
      </c>
      <c r="J212" s="7">
        <f t="shared" si="64"/>
        <v>0</v>
      </c>
      <c r="K212" s="16">
        <f t="shared" si="65"/>
        <v>0</v>
      </c>
      <c r="L212" s="16">
        <f t="shared" si="66"/>
        <v>0</v>
      </c>
      <c r="M212" s="7">
        <f t="shared" si="67"/>
        <v>0</v>
      </c>
      <c r="N212" s="7">
        <f t="shared" si="68"/>
        <v>0</v>
      </c>
      <c r="O212" s="7">
        <f t="shared" si="69"/>
        <v>107.1684270018755</v>
      </c>
      <c r="P212" s="7">
        <f t="shared" si="70"/>
        <v>2.7241510551404633</v>
      </c>
      <c r="Q212" s="7">
        <f t="shared" si="71"/>
        <v>2.7241510551404633</v>
      </c>
      <c r="R212" s="7">
        <f t="shared" si="72"/>
        <v>244.04341088407634</v>
      </c>
      <c r="S212" s="16">
        <f t="shared" si="73"/>
        <v>5.7451365919485733</v>
      </c>
      <c r="T212" s="16">
        <f t="shared" si="74"/>
        <v>5.7451365919485733</v>
      </c>
      <c r="U212" s="7">
        <f t="shared" si="75"/>
        <v>1.8848873333164609E-2</v>
      </c>
      <c r="V212" s="7">
        <f t="shared" si="76"/>
        <v>106.52556722506725</v>
      </c>
      <c r="W212" s="15">
        <f t="shared" si="77"/>
        <v>39532</v>
      </c>
      <c r="X212" s="35">
        <f t="shared" si="78"/>
        <v>1232.9348058456858</v>
      </c>
      <c r="Y212" s="35">
        <v>2132.9166666666702</v>
      </c>
      <c r="Z212" s="35"/>
      <c r="AA212" s="17"/>
      <c r="AC212" s="15">
        <f t="shared" si="79"/>
        <v>39532</v>
      </c>
      <c r="AD212" s="7"/>
      <c r="AE212" s="24"/>
    </row>
    <row r="213" spans="2:31" x14ac:dyDescent="0.25">
      <c r="B213" s="15">
        <f t="shared" si="60"/>
        <v>39533</v>
      </c>
      <c r="C213" s="7">
        <v>16.10114383629249</v>
      </c>
      <c r="D213" s="26">
        <v>2.8170522497043984</v>
      </c>
      <c r="E213" s="7">
        <f>MIN(parameters!$D$3,D213)</f>
        <v>2.8170522497043984</v>
      </c>
      <c r="F213" s="7">
        <v>0</v>
      </c>
      <c r="G213" s="7">
        <f t="shared" si="61"/>
        <v>2.8170522497043984</v>
      </c>
      <c r="H213" s="7">
        <f t="shared" si="62"/>
        <v>13.284091586588092</v>
      </c>
      <c r="I213" s="7">
        <f t="shared" si="63"/>
        <v>60.114800130052167</v>
      </c>
      <c r="J213" s="7">
        <f t="shared" si="64"/>
        <v>13.284091586588092</v>
      </c>
      <c r="K213" s="16">
        <f t="shared" si="65"/>
        <v>0</v>
      </c>
      <c r="L213" s="16">
        <f t="shared" si="66"/>
        <v>2.5625433590702897</v>
      </c>
      <c r="M213" s="7">
        <f t="shared" si="67"/>
        <v>9.1920916685426342</v>
      </c>
      <c r="N213" s="7">
        <f t="shared" si="68"/>
        <v>1.5294565589751681</v>
      </c>
      <c r="O213" s="7">
        <f t="shared" si="69"/>
        <v>108.69788356085067</v>
      </c>
      <c r="P213" s="7">
        <f t="shared" si="70"/>
        <v>0</v>
      </c>
      <c r="Q213" s="7">
        <f t="shared" si="71"/>
        <v>0</v>
      </c>
      <c r="R213" s="7">
        <f t="shared" si="72"/>
        <v>247.62250410228523</v>
      </c>
      <c r="S213" s="16">
        <f t="shared" si="73"/>
        <v>5.6129984503337553</v>
      </c>
      <c r="T213" s="16">
        <f t="shared" si="74"/>
        <v>8.1755418094040451</v>
      </c>
      <c r="U213" s="7">
        <f t="shared" si="75"/>
        <v>2.6822643731640568E-2</v>
      </c>
      <c r="V213" s="7">
        <f t="shared" si="76"/>
        <v>151.58982117840904</v>
      </c>
      <c r="W213" s="15">
        <f t="shared" si="77"/>
        <v>39533</v>
      </c>
      <c r="X213" s="35">
        <f t="shared" si="78"/>
        <v>1754.5118191945492</v>
      </c>
      <c r="Y213" s="35">
        <v>2100</v>
      </c>
      <c r="Z213" s="35"/>
      <c r="AA213" s="17"/>
      <c r="AC213" s="15">
        <f t="shared" si="79"/>
        <v>39533</v>
      </c>
      <c r="AD213" s="7"/>
      <c r="AE213" s="24"/>
    </row>
    <row r="214" spans="2:31" x14ac:dyDescent="0.25">
      <c r="B214" s="15">
        <f t="shared" si="60"/>
        <v>39534</v>
      </c>
      <c r="C214" s="7">
        <v>22.901621883816656</v>
      </c>
      <c r="D214" s="26">
        <v>2.0127922955574604</v>
      </c>
      <c r="E214" s="7">
        <f>MIN(parameters!$D$3,D214)</f>
        <v>2.0127922955574604</v>
      </c>
      <c r="F214" s="7">
        <v>0</v>
      </c>
      <c r="G214" s="7">
        <f t="shared" si="61"/>
        <v>2.0127922955574604</v>
      </c>
      <c r="H214" s="7">
        <f t="shared" si="62"/>
        <v>20.888829588259195</v>
      </c>
      <c r="I214" s="7">
        <f t="shared" si="63"/>
        <v>58.751355273508203</v>
      </c>
      <c r="J214" s="7">
        <f t="shared" si="64"/>
        <v>20.888829588259195</v>
      </c>
      <c r="K214" s="16">
        <f t="shared" si="65"/>
        <v>0</v>
      </c>
      <c r="L214" s="16">
        <f t="shared" si="66"/>
        <v>4.0870288193526898</v>
      </c>
      <c r="M214" s="7">
        <f t="shared" si="67"/>
        <v>14.610561468729685</v>
      </c>
      <c r="N214" s="7">
        <f t="shared" si="68"/>
        <v>2.1912393001768207</v>
      </c>
      <c r="O214" s="7">
        <f t="shared" si="69"/>
        <v>110.88912286102749</v>
      </c>
      <c r="P214" s="7">
        <f t="shared" si="70"/>
        <v>0</v>
      </c>
      <c r="Q214" s="7">
        <f t="shared" si="71"/>
        <v>0</v>
      </c>
      <c r="R214" s="7">
        <f t="shared" si="72"/>
        <v>256.53774797666233</v>
      </c>
      <c r="S214" s="16">
        <f t="shared" si="73"/>
        <v>5.6953175943525602</v>
      </c>
      <c r="T214" s="16">
        <f t="shared" si="74"/>
        <v>9.78234641370525</v>
      </c>
      <c r="U214" s="7">
        <f t="shared" si="75"/>
        <v>3.2094312380922731E-2</v>
      </c>
      <c r="V214" s="7">
        <f t="shared" si="76"/>
        <v>181.3829808628825</v>
      </c>
      <c r="W214" s="15">
        <f t="shared" si="77"/>
        <v>39534</v>
      </c>
      <c r="X214" s="35">
        <f t="shared" si="78"/>
        <v>2099.3400562833622</v>
      </c>
      <c r="Y214" s="35">
        <v>1978.75</v>
      </c>
      <c r="Z214" s="35"/>
      <c r="AA214" s="17"/>
      <c r="AC214" s="15">
        <f t="shared" si="79"/>
        <v>39534</v>
      </c>
      <c r="AD214" s="7"/>
      <c r="AE214" s="24"/>
    </row>
    <row r="215" spans="2:31" x14ac:dyDescent="0.25">
      <c r="B215" s="15">
        <f t="shared" si="60"/>
        <v>39535</v>
      </c>
      <c r="C215" s="7">
        <v>7.3833022429462165</v>
      </c>
      <c r="D215" s="26">
        <v>2.4065521973851647</v>
      </c>
      <c r="E215" s="7">
        <f>MIN(parameters!$D$3,D215)</f>
        <v>2.4065521973851647</v>
      </c>
      <c r="F215" s="7">
        <v>0</v>
      </c>
      <c r="G215" s="7">
        <f t="shared" si="61"/>
        <v>2.4065521973851647</v>
      </c>
      <c r="H215" s="7">
        <f t="shared" si="62"/>
        <v>4.9767500455610518</v>
      </c>
      <c r="I215" s="7">
        <f t="shared" si="63"/>
        <v>56.851672070879232</v>
      </c>
      <c r="J215" s="7">
        <f t="shared" si="64"/>
        <v>4.9767500455610518</v>
      </c>
      <c r="K215" s="16">
        <f t="shared" si="65"/>
        <v>0</v>
      </c>
      <c r="L215" s="16">
        <f t="shared" si="66"/>
        <v>0.99336140505151849</v>
      </c>
      <c r="M215" s="7">
        <f t="shared" si="67"/>
        <v>3.5337157788854632</v>
      </c>
      <c r="N215" s="7">
        <f t="shared" si="68"/>
        <v>0.44967286162407016</v>
      </c>
      <c r="O215" s="7">
        <f t="shared" si="69"/>
        <v>111.33879572265155</v>
      </c>
      <c r="P215" s="7">
        <f t="shared" si="70"/>
        <v>0</v>
      </c>
      <c r="Q215" s="7">
        <f t="shared" si="71"/>
        <v>0</v>
      </c>
      <c r="R215" s="7">
        <f t="shared" si="72"/>
        <v>254.17109555208452</v>
      </c>
      <c r="S215" s="16">
        <f t="shared" si="73"/>
        <v>5.9003682034632332</v>
      </c>
      <c r="T215" s="16">
        <f t="shared" si="74"/>
        <v>6.8937296085147519</v>
      </c>
      <c r="U215" s="7">
        <f t="shared" si="75"/>
        <v>2.2617223125048398E-2</v>
      </c>
      <c r="V215" s="7">
        <f t="shared" si="76"/>
        <v>127.82262790277768</v>
      </c>
      <c r="W215" s="15">
        <f t="shared" si="77"/>
        <v>39535</v>
      </c>
      <c r="X215" s="35">
        <f t="shared" si="78"/>
        <v>1479.4285636895565</v>
      </c>
      <c r="Y215" s="35">
        <v>1930.8333333333301</v>
      </c>
      <c r="Z215" s="35"/>
      <c r="AA215" s="17"/>
      <c r="AC215" s="15">
        <f t="shared" si="79"/>
        <v>39535</v>
      </c>
      <c r="AD215" s="7"/>
      <c r="AE215" s="24"/>
    </row>
    <row r="216" spans="2:31" x14ac:dyDescent="0.25">
      <c r="B216" s="15">
        <f t="shared" si="60"/>
        <v>39536</v>
      </c>
      <c r="C216" s="7">
        <v>17.485541578264094</v>
      </c>
      <c r="D216" s="26">
        <v>2.1924485532834552</v>
      </c>
      <c r="E216" s="7">
        <f>MIN(parameters!$D$3,D216)</f>
        <v>2.1924485532834552</v>
      </c>
      <c r="F216" s="7">
        <v>0</v>
      </c>
      <c r="G216" s="7">
        <f t="shared" si="61"/>
        <v>2.1924485532834552</v>
      </c>
      <c r="H216" s="7">
        <f t="shared" si="62"/>
        <v>15.293093024980639</v>
      </c>
      <c r="I216" s="7">
        <f t="shared" si="63"/>
        <v>56.469492626765451</v>
      </c>
      <c r="J216" s="7">
        <f t="shared" si="64"/>
        <v>15.293093024980639</v>
      </c>
      <c r="K216" s="16">
        <f t="shared" si="65"/>
        <v>0</v>
      </c>
      <c r="L216" s="16">
        <f t="shared" si="66"/>
        <v>3.0648862084964881</v>
      </c>
      <c r="M216" s="7">
        <f t="shared" si="67"/>
        <v>10.891790566358914</v>
      </c>
      <c r="N216" s="7">
        <f t="shared" si="68"/>
        <v>1.3364162501252368</v>
      </c>
      <c r="O216" s="7">
        <f t="shared" si="69"/>
        <v>112.67521197277679</v>
      </c>
      <c r="P216" s="7">
        <f t="shared" si="70"/>
        <v>0</v>
      </c>
      <c r="Q216" s="7">
        <f t="shared" si="71"/>
        <v>0</v>
      </c>
      <c r="R216" s="7">
        <f t="shared" si="72"/>
        <v>259.21695092074549</v>
      </c>
      <c r="S216" s="16">
        <f t="shared" si="73"/>
        <v>5.8459351976979441</v>
      </c>
      <c r="T216" s="16">
        <f t="shared" si="74"/>
        <v>8.9108214061944331</v>
      </c>
      <c r="U216" s="7">
        <f t="shared" si="75"/>
        <v>2.9234978366779636E-2</v>
      </c>
      <c r="V216" s="7">
        <f t="shared" si="76"/>
        <v>165.22327877572425</v>
      </c>
      <c r="W216" s="15">
        <f t="shared" si="77"/>
        <v>39536</v>
      </c>
      <c r="X216" s="35">
        <f t="shared" si="78"/>
        <v>1912.3064673116235</v>
      </c>
      <c r="Y216" s="35">
        <v>1900</v>
      </c>
      <c r="Z216" s="35"/>
      <c r="AA216" s="17"/>
      <c r="AC216" s="15">
        <f t="shared" si="79"/>
        <v>39536</v>
      </c>
      <c r="AD216" s="7"/>
      <c r="AE216" s="24"/>
    </row>
    <row r="217" spans="2:31" x14ac:dyDescent="0.25">
      <c r="B217" s="15">
        <f t="shared" si="60"/>
        <v>39537</v>
      </c>
      <c r="C217" s="7">
        <v>7.7875407518595354</v>
      </c>
      <c r="D217" s="26">
        <v>2.2645609066003609</v>
      </c>
      <c r="E217" s="7">
        <f>MIN(parameters!$D$3,D217)</f>
        <v>2.2645609066003609</v>
      </c>
      <c r="F217" s="7">
        <v>0</v>
      </c>
      <c r="G217" s="7">
        <f t="shared" si="61"/>
        <v>2.2645609066003609</v>
      </c>
      <c r="H217" s="7">
        <f t="shared" si="62"/>
        <v>5.5229798452591741</v>
      </c>
      <c r="I217" s="7">
        <f t="shared" si="63"/>
        <v>55.348762161454751</v>
      </c>
      <c r="J217" s="7">
        <f t="shared" si="64"/>
        <v>5.5229798452591741</v>
      </c>
      <c r="K217" s="16">
        <f t="shared" si="65"/>
        <v>0</v>
      </c>
      <c r="L217" s="16">
        <f t="shared" si="66"/>
        <v>1.1201452646147125</v>
      </c>
      <c r="M217" s="7">
        <f t="shared" si="67"/>
        <v>3.9687225572414926</v>
      </c>
      <c r="N217" s="7">
        <f t="shared" si="68"/>
        <v>0.43411202340296895</v>
      </c>
      <c r="O217" s="7">
        <f t="shared" si="69"/>
        <v>113.10932399617977</v>
      </c>
      <c r="P217" s="7">
        <f t="shared" si="70"/>
        <v>0</v>
      </c>
      <c r="Q217" s="7">
        <f t="shared" si="71"/>
        <v>0</v>
      </c>
      <c r="R217" s="7">
        <f t="shared" si="72"/>
        <v>257.22368360680986</v>
      </c>
      <c r="S217" s="16">
        <f t="shared" si="73"/>
        <v>5.9619898711771464</v>
      </c>
      <c r="T217" s="16">
        <f t="shared" si="74"/>
        <v>7.0821351357918587</v>
      </c>
      <c r="U217" s="7">
        <f t="shared" si="75"/>
        <v>2.3235351495380113E-2</v>
      </c>
      <c r="V217" s="7">
        <f t="shared" si="76"/>
        <v>131.3160184149647</v>
      </c>
      <c r="W217" s="15">
        <f t="shared" si="77"/>
        <v>39537</v>
      </c>
      <c r="X217" s="35">
        <f t="shared" si="78"/>
        <v>1519.8613242472768</v>
      </c>
      <c r="Y217" s="35">
        <v>1834.5833333333301</v>
      </c>
      <c r="Z217" s="35"/>
      <c r="AA217" s="17"/>
      <c r="AC217" s="15">
        <f t="shared" si="79"/>
        <v>39537</v>
      </c>
      <c r="AD217" s="7"/>
      <c r="AE217" s="24"/>
    </row>
    <row r="218" spans="2:31" x14ac:dyDescent="0.25">
      <c r="B218" s="15">
        <f t="shared" si="60"/>
        <v>39538</v>
      </c>
      <c r="C218" s="7">
        <v>1.5274859460893693</v>
      </c>
      <c r="D218" s="26">
        <v>2.3863003967936054</v>
      </c>
      <c r="E218" s="7">
        <f>MIN(parameters!$D$3,D218)</f>
        <v>2.3863003967936054</v>
      </c>
      <c r="F218" s="7">
        <v>0</v>
      </c>
      <c r="G218" s="7">
        <f t="shared" si="61"/>
        <v>1.5274859460893693</v>
      </c>
      <c r="H218" s="7">
        <f t="shared" si="62"/>
        <v>0</v>
      </c>
      <c r="I218" s="7">
        <f t="shared" si="63"/>
        <v>54.989519620114294</v>
      </c>
      <c r="J218" s="7">
        <f t="shared" si="64"/>
        <v>0</v>
      </c>
      <c r="K218" s="16">
        <f t="shared" si="65"/>
        <v>0</v>
      </c>
      <c r="L218" s="16">
        <f t="shared" si="66"/>
        <v>0</v>
      </c>
      <c r="M218" s="7">
        <f t="shared" si="67"/>
        <v>0</v>
      </c>
      <c r="N218" s="7">
        <f t="shared" si="68"/>
        <v>0</v>
      </c>
      <c r="O218" s="7">
        <f t="shared" si="69"/>
        <v>112.25050954547554</v>
      </c>
      <c r="P218" s="7">
        <f t="shared" si="70"/>
        <v>0.85881445070423612</v>
      </c>
      <c r="Q218" s="7">
        <f t="shared" si="71"/>
        <v>0.85881445070423612</v>
      </c>
      <c r="R218" s="7">
        <f t="shared" si="72"/>
        <v>251.30753888385323</v>
      </c>
      <c r="S218" s="16">
        <f t="shared" si="73"/>
        <v>5.9161447229566262</v>
      </c>
      <c r="T218" s="16">
        <f t="shared" si="74"/>
        <v>5.9161447229566262</v>
      </c>
      <c r="U218" s="7">
        <f t="shared" si="75"/>
        <v>1.9409923631747459E-2</v>
      </c>
      <c r="V218" s="7">
        <f t="shared" si="76"/>
        <v>109.69637750332259</v>
      </c>
      <c r="W218" s="15">
        <f t="shared" si="77"/>
        <v>39538</v>
      </c>
      <c r="X218" s="35">
        <f t="shared" si="78"/>
        <v>1269.6339988810487</v>
      </c>
      <c r="Y218" s="35">
        <v>1709.5833333333301</v>
      </c>
      <c r="Z218" s="35"/>
      <c r="AA218" s="17"/>
      <c r="AC218" s="15">
        <f t="shared" si="79"/>
        <v>39538</v>
      </c>
      <c r="AD218" s="7"/>
      <c r="AE218" s="24"/>
    </row>
    <row r="219" spans="2:31" x14ac:dyDescent="0.25">
      <c r="B219" s="15">
        <f t="shared" si="60"/>
        <v>39539</v>
      </c>
      <c r="C219" s="7">
        <v>1.0117001433614403E-3</v>
      </c>
      <c r="D219" s="26">
        <v>2.9550871897324225</v>
      </c>
      <c r="E219" s="7">
        <f>MIN(parameters!$D$3,D219)</f>
        <v>2.9550871897324225</v>
      </c>
      <c r="F219" s="7">
        <v>0</v>
      </c>
      <c r="G219" s="7">
        <f t="shared" si="61"/>
        <v>1.0117001433614403E-3</v>
      </c>
      <c r="H219" s="7">
        <f t="shared" si="62"/>
        <v>0</v>
      </c>
      <c r="I219" s="7">
        <f t="shared" si="63"/>
        <v>55.70248898453336</v>
      </c>
      <c r="J219" s="7">
        <f t="shared" si="64"/>
        <v>0</v>
      </c>
      <c r="K219" s="16">
        <f t="shared" si="65"/>
        <v>0</v>
      </c>
      <c r="L219" s="16">
        <f t="shared" si="66"/>
        <v>0</v>
      </c>
      <c r="M219" s="7">
        <f t="shared" si="67"/>
        <v>0</v>
      </c>
      <c r="N219" s="7">
        <f t="shared" si="68"/>
        <v>0</v>
      </c>
      <c r="O219" s="7">
        <f t="shared" si="69"/>
        <v>109.29643405588648</v>
      </c>
      <c r="P219" s="7">
        <f t="shared" si="70"/>
        <v>2.9540754895890609</v>
      </c>
      <c r="Q219" s="7">
        <f t="shared" si="71"/>
        <v>2.9540754895890609</v>
      </c>
      <c r="R219" s="7">
        <f t="shared" si="72"/>
        <v>245.52746548952462</v>
      </c>
      <c r="S219" s="16">
        <f t="shared" si="73"/>
        <v>5.7800733943286238</v>
      </c>
      <c r="T219" s="16">
        <f t="shared" si="74"/>
        <v>5.7800733943286238</v>
      </c>
      <c r="U219" s="7">
        <f t="shared" si="75"/>
        <v>1.8963495388217268E-2</v>
      </c>
      <c r="V219" s="7">
        <f t="shared" si="76"/>
        <v>107.17336082074617</v>
      </c>
      <c r="W219" s="15">
        <f t="shared" si="77"/>
        <v>39539</v>
      </c>
      <c r="X219" s="35">
        <f t="shared" si="78"/>
        <v>1240.4324169067843</v>
      </c>
      <c r="Y219" s="35">
        <v>1570</v>
      </c>
      <c r="Z219" s="35"/>
      <c r="AA219" s="17"/>
      <c r="AC219" s="15">
        <f t="shared" si="79"/>
        <v>39539</v>
      </c>
      <c r="AD219" s="7"/>
      <c r="AE219" s="24"/>
    </row>
    <row r="220" spans="2:31" x14ac:dyDescent="0.25">
      <c r="B220" s="15">
        <f t="shared" si="60"/>
        <v>39540</v>
      </c>
      <c r="C220" s="7">
        <v>0</v>
      </c>
      <c r="D220" s="26">
        <v>3.2515492052671378</v>
      </c>
      <c r="E220" s="7">
        <f>MIN(parameters!$D$3,D220)</f>
        <v>3.2515492052671378</v>
      </c>
      <c r="F220" s="7">
        <v>0</v>
      </c>
      <c r="G220" s="7">
        <f t="shared" si="61"/>
        <v>0</v>
      </c>
      <c r="H220" s="7">
        <f t="shared" si="62"/>
        <v>0</v>
      </c>
      <c r="I220" s="7">
        <f t="shared" si="63"/>
        <v>58.226231358086004</v>
      </c>
      <c r="J220" s="7">
        <f t="shared" si="64"/>
        <v>0</v>
      </c>
      <c r="K220" s="16">
        <f t="shared" si="65"/>
        <v>0</v>
      </c>
      <c r="L220" s="16">
        <f t="shared" si="66"/>
        <v>0</v>
      </c>
      <c r="M220" s="7">
        <f t="shared" si="67"/>
        <v>0</v>
      </c>
      <c r="N220" s="7">
        <f t="shared" si="68"/>
        <v>0</v>
      </c>
      <c r="O220" s="7">
        <f t="shared" si="69"/>
        <v>106.04488485061934</v>
      </c>
      <c r="P220" s="7">
        <f t="shared" si="70"/>
        <v>3.2515492052671378</v>
      </c>
      <c r="Q220" s="7">
        <f t="shared" si="71"/>
        <v>3.2515492052671378</v>
      </c>
      <c r="R220" s="7">
        <f t="shared" si="72"/>
        <v>239.88033378326554</v>
      </c>
      <c r="S220" s="16">
        <f t="shared" si="73"/>
        <v>5.6471317062590662</v>
      </c>
      <c r="T220" s="16">
        <f t="shared" si="74"/>
        <v>5.6471317062590662</v>
      </c>
      <c r="U220" s="7">
        <f t="shared" si="75"/>
        <v>1.8527334994288276E-2</v>
      </c>
      <c r="V220" s="7">
        <f t="shared" si="76"/>
        <v>104.70837352186905</v>
      </c>
      <c r="W220" s="15">
        <f t="shared" si="77"/>
        <v>39540</v>
      </c>
      <c r="X220" s="35">
        <f t="shared" si="78"/>
        <v>1211.9024713179288</v>
      </c>
      <c r="Y220" s="35">
        <v>1436.25</v>
      </c>
      <c r="Z220" s="35"/>
      <c r="AA220" s="17"/>
      <c r="AC220" s="15">
        <f t="shared" si="79"/>
        <v>39540</v>
      </c>
      <c r="AD220" s="7"/>
      <c r="AE220" s="24"/>
    </row>
    <row r="221" spans="2:31" x14ac:dyDescent="0.25">
      <c r="B221" s="15">
        <f t="shared" si="60"/>
        <v>39541</v>
      </c>
      <c r="C221" s="7">
        <v>0.10485964198167132</v>
      </c>
      <c r="D221" s="26">
        <v>3.4111128812008764</v>
      </c>
      <c r="E221" s="7">
        <f>MIN(parameters!$D$3,D221)</f>
        <v>3.4111128812008764</v>
      </c>
      <c r="F221" s="7">
        <v>0</v>
      </c>
      <c r="G221" s="7">
        <f t="shared" si="61"/>
        <v>0.10485964198167132</v>
      </c>
      <c r="H221" s="7">
        <f t="shared" si="62"/>
        <v>0</v>
      </c>
      <c r="I221" s="7">
        <f t="shared" si="63"/>
        <v>61.136508115168041</v>
      </c>
      <c r="J221" s="7">
        <f t="shared" si="64"/>
        <v>0</v>
      </c>
      <c r="K221" s="16">
        <f t="shared" si="65"/>
        <v>0</v>
      </c>
      <c r="L221" s="16">
        <f t="shared" si="66"/>
        <v>0</v>
      </c>
      <c r="M221" s="7">
        <f t="shared" si="67"/>
        <v>0</v>
      </c>
      <c r="N221" s="7">
        <f t="shared" si="68"/>
        <v>0</v>
      </c>
      <c r="O221" s="7">
        <f t="shared" si="69"/>
        <v>102.73863161140014</v>
      </c>
      <c r="P221" s="7">
        <f t="shared" si="70"/>
        <v>3.3062532392192052</v>
      </c>
      <c r="Q221" s="7">
        <f t="shared" si="71"/>
        <v>3.3062532392192052</v>
      </c>
      <c r="R221" s="7">
        <f t="shared" si="72"/>
        <v>234.36308610625042</v>
      </c>
      <c r="S221" s="16">
        <f t="shared" si="73"/>
        <v>5.5172476770151073</v>
      </c>
      <c r="T221" s="16">
        <f t="shared" si="74"/>
        <v>5.5172476770151073</v>
      </c>
      <c r="U221" s="7">
        <f t="shared" si="75"/>
        <v>1.8101206289419643E-2</v>
      </c>
      <c r="V221" s="7">
        <f t="shared" si="76"/>
        <v>102.30008093086605</v>
      </c>
      <c r="W221" s="15">
        <f t="shared" si="77"/>
        <v>39541</v>
      </c>
      <c r="X221" s="35">
        <f t="shared" si="78"/>
        <v>1184.0287144776164</v>
      </c>
      <c r="Y221" s="35">
        <v>1324.1666666666699</v>
      </c>
      <c r="Z221" s="35"/>
      <c r="AA221" s="17"/>
      <c r="AC221" s="15">
        <f t="shared" si="79"/>
        <v>39541</v>
      </c>
      <c r="AD221" s="7"/>
      <c r="AE221" s="24"/>
    </row>
    <row r="222" spans="2:31" x14ac:dyDescent="0.25">
      <c r="B222" s="15">
        <f t="shared" si="60"/>
        <v>39542</v>
      </c>
      <c r="C222" s="7">
        <v>1.3064524303941669</v>
      </c>
      <c r="D222" s="26">
        <v>3.5198792514362118</v>
      </c>
      <c r="E222" s="7">
        <f>MIN(parameters!$D$3,D222)</f>
        <v>3.5198792514362118</v>
      </c>
      <c r="F222" s="7">
        <v>0</v>
      </c>
      <c r="G222" s="7">
        <f t="shared" si="61"/>
        <v>1.3064524303941669</v>
      </c>
      <c r="H222" s="7">
        <f t="shared" si="62"/>
        <v>0</v>
      </c>
      <c r="I222" s="7">
        <f t="shared" si="63"/>
        <v>64.244942227693983</v>
      </c>
      <c r="J222" s="7">
        <f t="shared" si="64"/>
        <v>0</v>
      </c>
      <c r="K222" s="16">
        <f t="shared" si="65"/>
        <v>0</v>
      </c>
      <c r="L222" s="16">
        <f t="shared" si="66"/>
        <v>0</v>
      </c>
      <c r="M222" s="7">
        <f t="shared" si="67"/>
        <v>0</v>
      </c>
      <c r="N222" s="7">
        <f t="shared" si="68"/>
        <v>0</v>
      </c>
      <c r="O222" s="7">
        <f t="shared" si="69"/>
        <v>100.52520479035809</v>
      </c>
      <c r="P222" s="7">
        <f t="shared" si="70"/>
        <v>2.2134268210420451</v>
      </c>
      <c r="Q222" s="7">
        <f t="shared" si="71"/>
        <v>2.2134268210420451</v>
      </c>
      <c r="R222" s="7">
        <f t="shared" si="72"/>
        <v>228.97273512580665</v>
      </c>
      <c r="S222" s="16">
        <f t="shared" si="73"/>
        <v>5.3903509804437597</v>
      </c>
      <c r="T222" s="16">
        <f t="shared" si="74"/>
        <v>5.3903509804437597</v>
      </c>
      <c r="U222" s="7">
        <f t="shared" si="75"/>
        <v>1.7684878544762989E-2</v>
      </c>
      <c r="V222" s="7">
        <f t="shared" si="76"/>
        <v>99.947179069456112</v>
      </c>
      <c r="W222" s="15">
        <f t="shared" si="77"/>
        <v>39542</v>
      </c>
      <c r="X222" s="35">
        <f t="shared" si="78"/>
        <v>1156.7960540446309</v>
      </c>
      <c r="Y222" s="35">
        <v>1338.26086956522</v>
      </c>
      <c r="Z222" s="35"/>
      <c r="AA222" s="17"/>
      <c r="AC222" s="15">
        <f t="shared" si="79"/>
        <v>39542</v>
      </c>
      <c r="AD222" s="7"/>
      <c r="AE222" s="24"/>
    </row>
    <row r="223" spans="2:31" x14ac:dyDescent="0.25">
      <c r="B223" s="15">
        <f t="shared" si="60"/>
        <v>39543</v>
      </c>
      <c r="C223" s="7">
        <v>21.188464016777065</v>
      </c>
      <c r="D223" s="26">
        <v>2.3565281815727372</v>
      </c>
      <c r="E223" s="7">
        <f>MIN(parameters!$D$3,D223)</f>
        <v>2.3565281815727372</v>
      </c>
      <c r="F223" s="7">
        <v>0</v>
      </c>
      <c r="G223" s="7">
        <f t="shared" si="61"/>
        <v>2.3565281815727372</v>
      </c>
      <c r="H223" s="7">
        <f t="shared" si="62"/>
        <v>18.831935835204327</v>
      </c>
      <c r="I223" s="7">
        <f t="shared" si="63"/>
        <v>66.413769222994048</v>
      </c>
      <c r="J223" s="7">
        <f t="shared" si="64"/>
        <v>18.831935835204327</v>
      </c>
      <c r="K223" s="16">
        <f t="shared" si="65"/>
        <v>0</v>
      </c>
      <c r="L223" s="16">
        <f t="shared" si="66"/>
        <v>3.4075515715790363</v>
      </c>
      <c r="M223" s="7">
        <f t="shared" si="67"/>
        <v>12.404315094928872</v>
      </c>
      <c r="N223" s="7">
        <f t="shared" si="68"/>
        <v>3.0200691686964181</v>
      </c>
      <c r="O223" s="7">
        <f t="shared" si="69"/>
        <v>103.54527395905451</v>
      </c>
      <c r="P223" s="7">
        <f t="shared" si="70"/>
        <v>0</v>
      </c>
      <c r="Q223" s="7">
        <f t="shared" si="71"/>
        <v>0</v>
      </c>
      <c r="R223" s="7">
        <f t="shared" si="72"/>
        <v>236.11067731284197</v>
      </c>
      <c r="S223" s="16">
        <f t="shared" si="73"/>
        <v>5.2663729078935528</v>
      </c>
      <c r="T223" s="16">
        <f t="shared" si="74"/>
        <v>8.6739244794725892</v>
      </c>
      <c r="U223" s="7">
        <f t="shared" si="75"/>
        <v>2.845775747858461E-2</v>
      </c>
      <c r="V223" s="7">
        <f t="shared" si="76"/>
        <v>160.830767111461</v>
      </c>
      <c r="W223" s="15">
        <f t="shared" si="77"/>
        <v>39543</v>
      </c>
      <c r="X223" s="35">
        <f t="shared" si="78"/>
        <v>1861.4672119382062</v>
      </c>
      <c r="Y223" s="35">
        <v>1473.9130434782601</v>
      </c>
      <c r="Z223" s="35"/>
      <c r="AA223" s="17"/>
      <c r="AC223" s="15">
        <f t="shared" si="79"/>
        <v>39543</v>
      </c>
      <c r="AD223" s="7"/>
      <c r="AE223" s="24"/>
    </row>
    <row r="224" spans="2:31" x14ac:dyDescent="0.25">
      <c r="B224" s="15">
        <f t="shared" si="60"/>
        <v>39544</v>
      </c>
      <c r="C224" s="7">
        <v>18.250050913524301</v>
      </c>
      <c r="D224" s="26">
        <v>2.2906670357901757</v>
      </c>
      <c r="E224" s="7">
        <f>MIN(parameters!$D$3,D224)</f>
        <v>2.2906670357901757</v>
      </c>
      <c r="F224" s="7">
        <v>0</v>
      </c>
      <c r="G224" s="7">
        <f t="shared" si="61"/>
        <v>2.2906670357901757</v>
      </c>
      <c r="H224" s="7">
        <f t="shared" si="62"/>
        <v>15.959383877734126</v>
      </c>
      <c r="I224" s="7">
        <f t="shared" si="63"/>
        <v>63.47228571975009</v>
      </c>
      <c r="J224" s="7">
        <f t="shared" si="64"/>
        <v>15.959383877734126</v>
      </c>
      <c r="K224" s="16">
        <f t="shared" si="65"/>
        <v>0</v>
      </c>
      <c r="L224" s="16">
        <f t="shared" si="66"/>
        <v>2.9745337965078558</v>
      </c>
      <c r="M224" s="7">
        <f t="shared" si="67"/>
        <v>10.756158871822603</v>
      </c>
      <c r="N224" s="7">
        <f t="shared" si="68"/>
        <v>2.2286912094036677</v>
      </c>
      <c r="O224" s="7">
        <f t="shared" si="69"/>
        <v>105.77396516845818</v>
      </c>
      <c r="P224" s="7">
        <f t="shared" si="70"/>
        <v>0</v>
      </c>
      <c r="Q224" s="7">
        <f t="shared" si="71"/>
        <v>0</v>
      </c>
      <c r="R224" s="7">
        <f t="shared" si="72"/>
        <v>241.43629060646921</v>
      </c>
      <c r="S224" s="16">
        <f t="shared" si="73"/>
        <v>5.4305455781953649</v>
      </c>
      <c r="T224" s="16">
        <f t="shared" si="74"/>
        <v>8.4050793747032202</v>
      </c>
      <c r="U224" s="7">
        <f t="shared" si="75"/>
        <v>2.7575719733278284E-2</v>
      </c>
      <c r="V224" s="7">
        <f t="shared" si="76"/>
        <v>155.84587653090023</v>
      </c>
      <c r="W224" s="15">
        <f t="shared" si="77"/>
        <v>39544</v>
      </c>
      <c r="X224" s="35">
        <f t="shared" si="78"/>
        <v>1803.7717191076417</v>
      </c>
      <c r="Y224" s="35">
        <v>2157.8260869565202</v>
      </c>
      <c r="Z224" s="35"/>
      <c r="AA224" s="17"/>
      <c r="AC224" s="15">
        <f t="shared" si="79"/>
        <v>39544</v>
      </c>
      <c r="AD224" s="7"/>
      <c r="AE224" s="24"/>
    </row>
    <row r="225" spans="2:31" x14ac:dyDescent="0.25">
      <c r="B225" s="15">
        <f t="shared" si="60"/>
        <v>39545</v>
      </c>
      <c r="C225" s="7">
        <v>16.007158728273186</v>
      </c>
      <c r="D225" s="26">
        <v>2.4253337617089605</v>
      </c>
      <c r="E225" s="7">
        <f>MIN(parameters!$D$3,D225)</f>
        <v>2.4253337617089605</v>
      </c>
      <c r="F225" s="7">
        <v>0</v>
      </c>
      <c r="G225" s="7">
        <f t="shared" si="61"/>
        <v>2.4253337617089605</v>
      </c>
      <c r="H225" s="7">
        <f t="shared" si="62"/>
        <v>13.581824966564225</v>
      </c>
      <c r="I225" s="7">
        <f t="shared" si="63"/>
        <v>61.38545986723674</v>
      </c>
      <c r="J225" s="7">
        <f t="shared" si="64"/>
        <v>13.581824966564225</v>
      </c>
      <c r="K225" s="16">
        <f t="shared" si="65"/>
        <v>0</v>
      </c>
      <c r="L225" s="16">
        <f t="shared" si="66"/>
        <v>2.585886265687428</v>
      </c>
      <c r="M225" s="7">
        <f t="shared" si="67"/>
        <v>9.3046722971283486</v>
      </c>
      <c r="N225" s="7">
        <f t="shared" si="68"/>
        <v>1.6912664037484486</v>
      </c>
      <c r="O225" s="7">
        <f t="shared" si="69"/>
        <v>107.46523157220662</v>
      </c>
      <c r="P225" s="7">
        <f t="shared" si="70"/>
        <v>0</v>
      </c>
      <c r="Q225" s="7">
        <f t="shared" si="71"/>
        <v>0</v>
      </c>
      <c r="R225" s="7">
        <f t="shared" si="72"/>
        <v>245.18792821964877</v>
      </c>
      <c r="S225" s="16">
        <f t="shared" si="73"/>
        <v>5.5530346839487921</v>
      </c>
      <c r="T225" s="16">
        <f t="shared" si="74"/>
        <v>8.1389209496362191</v>
      </c>
      <c r="U225" s="7">
        <f t="shared" si="75"/>
        <v>2.6702496553924603E-2</v>
      </c>
      <c r="V225" s="7">
        <f t="shared" si="76"/>
        <v>150.91080201209289</v>
      </c>
      <c r="W225" s="15">
        <f t="shared" si="77"/>
        <v>39545</v>
      </c>
      <c r="X225" s="35">
        <f t="shared" si="78"/>
        <v>1746.6528010658899</v>
      </c>
      <c r="Y225" s="35">
        <v>2601.6666666666702</v>
      </c>
      <c r="Z225" s="35"/>
      <c r="AA225" s="17"/>
      <c r="AC225" s="15">
        <f t="shared" si="79"/>
        <v>39545</v>
      </c>
      <c r="AD225" s="7"/>
      <c r="AE225" s="24"/>
    </row>
    <row r="226" spans="2:31" x14ac:dyDescent="0.25">
      <c r="B226" s="15">
        <f t="shared" si="60"/>
        <v>39546</v>
      </c>
      <c r="C226" s="7">
        <v>10.621623892256695</v>
      </c>
      <c r="D226" s="26">
        <v>2.4238680280830573</v>
      </c>
      <c r="E226" s="7">
        <f>MIN(parameters!$D$3,D226)</f>
        <v>2.4238680280830573</v>
      </c>
      <c r="F226" s="7">
        <v>0</v>
      </c>
      <c r="G226" s="7">
        <f t="shared" si="61"/>
        <v>2.4238680280830573</v>
      </c>
      <c r="H226" s="7">
        <f t="shared" si="62"/>
        <v>8.1977558641736366</v>
      </c>
      <c r="I226" s="7">
        <f t="shared" si="63"/>
        <v>59.84775980071344</v>
      </c>
      <c r="J226" s="7">
        <f t="shared" si="64"/>
        <v>8.1977558641736366</v>
      </c>
      <c r="K226" s="16">
        <f t="shared" si="65"/>
        <v>0</v>
      </c>
      <c r="L226" s="16">
        <f t="shared" si="66"/>
        <v>1.5857527181685023</v>
      </c>
      <c r="M226" s="7">
        <f t="shared" si="67"/>
        <v>5.6844835939328044</v>
      </c>
      <c r="N226" s="7">
        <f t="shared" si="68"/>
        <v>0.92751955207232983</v>
      </c>
      <c r="O226" s="7">
        <f t="shared" si="69"/>
        <v>108.39275112427894</v>
      </c>
      <c r="P226" s="7">
        <f t="shared" si="70"/>
        <v>0</v>
      </c>
      <c r="Q226" s="7">
        <f t="shared" si="71"/>
        <v>0</v>
      </c>
      <c r="R226" s="7">
        <f t="shared" si="72"/>
        <v>245.23308946452966</v>
      </c>
      <c r="S226" s="16">
        <f t="shared" si="73"/>
        <v>5.6393223490519215</v>
      </c>
      <c r="T226" s="16">
        <f t="shared" si="74"/>
        <v>7.2250750672204234</v>
      </c>
      <c r="U226" s="7">
        <f t="shared" si="75"/>
        <v>2.370431452500139E-2</v>
      </c>
      <c r="V226" s="7">
        <f t="shared" si="76"/>
        <v>133.96639182747495</v>
      </c>
      <c r="W226" s="15">
        <f t="shared" si="77"/>
        <v>39546</v>
      </c>
      <c r="X226" s="35">
        <f t="shared" si="78"/>
        <v>1550.5369424476266</v>
      </c>
      <c r="Y226" s="35">
        <v>2706.6666666666702</v>
      </c>
      <c r="Z226" s="35"/>
      <c r="AA226" s="17"/>
      <c r="AC226" s="15">
        <f t="shared" si="79"/>
        <v>39546</v>
      </c>
      <c r="AD226" s="7"/>
      <c r="AE226" s="24"/>
    </row>
    <row r="227" spans="2:31" x14ac:dyDescent="0.25">
      <c r="B227" s="15">
        <f t="shared" si="60"/>
        <v>39547</v>
      </c>
      <c r="C227" s="7">
        <v>5.8524818374732561</v>
      </c>
      <c r="D227" s="26">
        <v>2.4755375940783093</v>
      </c>
      <c r="E227" s="7">
        <f>MIN(parameters!$D$3,D227)</f>
        <v>2.4755375940783093</v>
      </c>
      <c r="F227" s="7">
        <v>0</v>
      </c>
      <c r="G227" s="7">
        <f t="shared" si="61"/>
        <v>2.4755375940783093</v>
      </c>
      <c r="H227" s="7">
        <f t="shared" si="62"/>
        <v>3.3769442433949468</v>
      </c>
      <c r="I227" s="7">
        <f t="shared" si="63"/>
        <v>59.020875761619116</v>
      </c>
      <c r="J227" s="7">
        <f t="shared" si="64"/>
        <v>3.3769442433949468</v>
      </c>
      <c r="K227" s="16">
        <f t="shared" si="65"/>
        <v>0</v>
      </c>
      <c r="L227" s="16">
        <f t="shared" si="66"/>
        <v>0.65886529848277475</v>
      </c>
      <c r="M227" s="7">
        <f t="shared" si="67"/>
        <v>2.3569604368960624</v>
      </c>
      <c r="N227" s="7">
        <f t="shared" si="68"/>
        <v>0.36111850801610967</v>
      </c>
      <c r="O227" s="7">
        <f t="shared" si="69"/>
        <v>108.75386963229505</v>
      </c>
      <c r="P227" s="7">
        <f t="shared" si="70"/>
        <v>0</v>
      </c>
      <c r="Q227" s="7">
        <f t="shared" si="71"/>
        <v>0</v>
      </c>
      <c r="R227" s="7">
        <f t="shared" si="72"/>
        <v>241.94968884374154</v>
      </c>
      <c r="S227" s="16">
        <f t="shared" si="73"/>
        <v>5.6403610576841823</v>
      </c>
      <c r="T227" s="16">
        <f t="shared" si="74"/>
        <v>6.2992263561669573</v>
      </c>
      <c r="U227" s="7">
        <f t="shared" si="75"/>
        <v>2.0666753137030699E-2</v>
      </c>
      <c r="V227" s="7">
        <f t="shared" si="76"/>
        <v>116.799426772582</v>
      </c>
      <c r="W227" s="15">
        <f t="shared" si="77"/>
        <v>39547</v>
      </c>
      <c r="X227" s="35">
        <f t="shared" si="78"/>
        <v>1351.8452172752545</v>
      </c>
      <c r="Y227" s="35">
        <v>2407.0833333333298</v>
      </c>
      <c r="Z227" s="35"/>
      <c r="AA227" s="17"/>
      <c r="AC227" s="15">
        <f t="shared" si="79"/>
        <v>39547</v>
      </c>
      <c r="AD227" s="7"/>
      <c r="AE227" s="24"/>
    </row>
    <row r="228" spans="2:31" x14ac:dyDescent="0.25">
      <c r="B228" s="15">
        <f t="shared" si="60"/>
        <v>39548</v>
      </c>
      <c r="C228" s="7">
        <v>2.8217860213196038</v>
      </c>
      <c r="D228" s="26">
        <v>2.5578271065579226</v>
      </c>
      <c r="E228" s="7">
        <f>MIN(parameters!$D$3,D228)</f>
        <v>2.5578271065579226</v>
      </c>
      <c r="F228" s="7">
        <v>0</v>
      </c>
      <c r="G228" s="7">
        <f t="shared" si="61"/>
        <v>2.5578271065579226</v>
      </c>
      <c r="H228" s="7">
        <f t="shared" si="62"/>
        <v>0.26395891476168121</v>
      </c>
      <c r="I228" s="7">
        <f t="shared" si="63"/>
        <v>58.70203712127168</v>
      </c>
      <c r="J228" s="7">
        <f t="shared" si="64"/>
        <v>0.26395891476168121</v>
      </c>
      <c r="K228" s="16">
        <f t="shared" si="65"/>
        <v>0</v>
      </c>
      <c r="L228" s="16">
        <f t="shared" si="66"/>
        <v>5.1671796127693126E-2</v>
      </c>
      <c r="M228" s="7">
        <f t="shared" si="67"/>
        <v>0.18469636499629036</v>
      </c>
      <c r="N228" s="7">
        <f t="shared" si="68"/>
        <v>2.7590753637697724E-2</v>
      </c>
      <c r="O228" s="7">
        <f t="shared" si="69"/>
        <v>108.78146038593275</v>
      </c>
      <c r="P228" s="7">
        <f t="shared" si="70"/>
        <v>0</v>
      </c>
      <c r="Q228" s="7">
        <f t="shared" si="71"/>
        <v>0</v>
      </c>
      <c r="R228" s="7">
        <f t="shared" si="72"/>
        <v>236.56954236533176</v>
      </c>
      <c r="S228" s="16">
        <f t="shared" si="73"/>
        <v>5.5648428434060557</v>
      </c>
      <c r="T228" s="16">
        <f t="shared" si="74"/>
        <v>5.6165146395337491</v>
      </c>
      <c r="U228" s="7">
        <f t="shared" si="75"/>
        <v>1.8426885300307574E-2</v>
      </c>
      <c r="V228" s="7">
        <f t="shared" si="76"/>
        <v>104.14067589667194</v>
      </c>
      <c r="W228" s="15">
        <f t="shared" si="77"/>
        <v>39548</v>
      </c>
      <c r="X228" s="35">
        <f t="shared" si="78"/>
        <v>1205.3318969522215</v>
      </c>
      <c r="Y228" s="35">
        <v>2128.3333333333298</v>
      </c>
      <c r="Z228" s="35"/>
      <c r="AA228" s="17"/>
      <c r="AC228" s="15">
        <f t="shared" si="79"/>
        <v>39548</v>
      </c>
      <c r="AD228" s="7"/>
      <c r="AE228" s="24"/>
    </row>
    <row r="229" spans="2:31" x14ac:dyDescent="0.25">
      <c r="B229" s="15">
        <f t="shared" si="60"/>
        <v>39549</v>
      </c>
      <c r="C229" s="7">
        <v>0</v>
      </c>
      <c r="D229" s="26">
        <v>3.1192571837911238</v>
      </c>
      <c r="E229" s="7">
        <f>MIN(parameters!$D$3,D229)</f>
        <v>3.1192571837911238</v>
      </c>
      <c r="F229" s="7">
        <v>0</v>
      </c>
      <c r="G229" s="7">
        <f t="shared" si="61"/>
        <v>0</v>
      </c>
      <c r="H229" s="7">
        <f t="shared" si="62"/>
        <v>0</v>
      </c>
      <c r="I229" s="7">
        <f t="shared" si="63"/>
        <v>58.677747646191641</v>
      </c>
      <c r="J229" s="7">
        <f t="shared" si="64"/>
        <v>0</v>
      </c>
      <c r="K229" s="16">
        <f t="shared" si="65"/>
        <v>0</v>
      </c>
      <c r="L229" s="16">
        <f t="shared" si="66"/>
        <v>0</v>
      </c>
      <c r="M229" s="7">
        <f t="shared" si="67"/>
        <v>0</v>
      </c>
      <c r="N229" s="7">
        <f t="shared" si="68"/>
        <v>0</v>
      </c>
      <c r="O229" s="7">
        <f t="shared" si="69"/>
        <v>105.66220320214163</v>
      </c>
      <c r="P229" s="7">
        <f t="shared" si="70"/>
        <v>3.1192571837911238</v>
      </c>
      <c r="Q229" s="7">
        <f t="shared" si="71"/>
        <v>3.1192571837911238</v>
      </c>
      <c r="R229" s="7">
        <f t="shared" si="72"/>
        <v>231.12844289092914</v>
      </c>
      <c r="S229" s="16">
        <f t="shared" si="73"/>
        <v>5.4410994744026304</v>
      </c>
      <c r="T229" s="16">
        <f t="shared" si="74"/>
        <v>5.4410994744026304</v>
      </c>
      <c r="U229" s="7">
        <f t="shared" si="75"/>
        <v>1.7851376228355087E-2</v>
      </c>
      <c r="V229" s="7">
        <f t="shared" si="76"/>
        <v>100.88815097121434</v>
      </c>
      <c r="W229" s="15">
        <f t="shared" si="77"/>
        <v>39549</v>
      </c>
      <c r="X229" s="35">
        <f t="shared" si="78"/>
        <v>1167.6869325372029</v>
      </c>
      <c r="Y229" s="35">
        <v>1893.3333333333301</v>
      </c>
      <c r="Z229" s="35"/>
      <c r="AA229" s="17"/>
      <c r="AC229" s="15">
        <f t="shared" si="79"/>
        <v>39549</v>
      </c>
      <c r="AD229" s="7"/>
      <c r="AE229" s="24"/>
    </row>
    <row r="230" spans="2:31" x14ac:dyDescent="0.25">
      <c r="B230" s="15">
        <f t="shared" si="60"/>
        <v>39550</v>
      </c>
      <c r="C230" s="7">
        <v>0</v>
      </c>
      <c r="D230" s="26">
        <v>6.7553241372480617</v>
      </c>
      <c r="E230" s="7">
        <f>MIN(parameters!$D$3,D230)</f>
        <v>5</v>
      </c>
      <c r="F230" s="7">
        <v>0</v>
      </c>
      <c r="G230" s="7">
        <f t="shared" si="61"/>
        <v>0</v>
      </c>
      <c r="H230" s="7">
        <f t="shared" si="62"/>
        <v>0</v>
      </c>
      <c r="I230" s="7">
        <f t="shared" si="63"/>
        <v>61.488454570264359</v>
      </c>
      <c r="J230" s="7">
        <f t="shared" si="64"/>
        <v>0</v>
      </c>
      <c r="K230" s="16">
        <f t="shared" si="65"/>
        <v>0</v>
      </c>
      <c r="L230" s="16">
        <f t="shared" si="66"/>
        <v>0</v>
      </c>
      <c r="M230" s="7">
        <f t="shared" si="67"/>
        <v>0</v>
      </c>
      <c r="N230" s="7">
        <f t="shared" si="68"/>
        <v>0</v>
      </c>
      <c r="O230" s="7">
        <f t="shared" si="69"/>
        <v>98.906879064893559</v>
      </c>
      <c r="P230" s="7">
        <f t="shared" si="70"/>
        <v>6.7553241372480617</v>
      </c>
      <c r="Q230" s="7">
        <f t="shared" si="71"/>
        <v>6.7553241372480617</v>
      </c>
      <c r="R230" s="7">
        <f t="shared" si="72"/>
        <v>225.81248870443775</v>
      </c>
      <c r="S230" s="16">
        <f t="shared" si="73"/>
        <v>5.3159541864913704</v>
      </c>
      <c r="T230" s="16">
        <f t="shared" si="74"/>
        <v>5.3159541864913704</v>
      </c>
      <c r="U230" s="7">
        <f t="shared" si="75"/>
        <v>1.7440794575102919E-2</v>
      </c>
      <c r="V230" s="7">
        <f t="shared" si="76"/>
        <v>98.567723498876418</v>
      </c>
      <c r="W230" s="15">
        <f t="shared" si="77"/>
        <v>39550</v>
      </c>
      <c r="X230" s="35">
        <f t="shared" si="78"/>
        <v>1140.8301330888476</v>
      </c>
      <c r="Y230" s="35">
        <v>1738.3333333333301</v>
      </c>
      <c r="Z230" s="35"/>
      <c r="AA230" s="17"/>
      <c r="AC230" s="15">
        <f t="shared" si="79"/>
        <v>39550</v>
      </c>
      <c r="AD230" s="7"/>
      <c r="AE230" s="24"/>
    </row>
    <row r="231" spans="2:31" x14ac:dyDescent="0.25">
      <c r="B231" s="15">
        <f t="shared" si="60"/>
        <v>39551</v>
      </c>
      <c r="C231" s="7">
        <v>0</v>
      </c>
      <c r="D231" s="26">
        <v>8.3993402171549061</v>
      </c>
      <c r="E231" s="7">
        <f>MIN(parameters!$D$3,D231)</f>
        <v>5</v>
      </c>
      <c r="F231" s="7">
        <v>0</v>
      </c>
      <c r="G231" s="7">
        <f t="shared" si="61"/>
        <v>0</v>
      </c>
      <c r="H231" s="7">
        <f t="shared" si="62"/>
        <v>0</v>
      </c>
      <c r="I231" s="7">
        <f t="shared" si="63"/>
        <v>68.045683016718257</v>
      </c>
      <c r="J231" s="7">
        <f t="shared" si="64"/>
        <v>0</v>
      </c>
      <c r="K231" s="16">
        <f t="shared" si="65"/>
        <v>0</v>
      </c>
      <c r="L231" s="16">
        <f t="shared" si="66"/>
        <v>0</v>
      </c>
      <c r="M231" s="7">
        <f t="shared" si="67"/>
        <v>0</v>
      </c>
      <c r="N231" s="7">
        <f t="shared" si="68"/>
        <v>0</v>
      </c>
      <c r="O231" s="7">
        <f t="shared" si="69"/>
        <v>90.507538847738658</v>
      </c>
      <c r="P231" s="7">
        <f t="shared" si="70"/>
        <v>8.3993402171549061</v>
      </c>
      <c r="Q231" s="7">
        <f t="shared" si="71"/>
        <v>8.3993402171549061</v>
      </c>
      <c r="R231" s="7">
        <f t="shared" si="72"/>
        <v>220.61880146423567</v>
      </c>
      <c r="S231" s="16">
        <f t="shared" si="73"/>
        <v>5.1936872402020686</v>
      </c>
      <c r="T231" s="16">
        <f t="shared" si="74"/>
        <v>5.1936872402020686</v>
      </c>
      <c r="U231" s="7">
        <f t="shared" si="75"/>
        <v>1.7039656299875555E-2</v>
      </c>
      <c r="V231" s="7">
        <f t="shared" si="76"/>
        <v>96.300665858402269</v>
      </c>
      <c r="W231" s="15">
        <f t="shared" si="77"/>
        <v>39551</v>
      </c>
      <c r="X231" s="35">
        <f t="shared" si="78"/>
        <v>1114.591040027804</v>
      </c>
      <c r="Y231" s="35">
        <v>1709.1666666666699</v>
      </c>
      <c r="Z231" s="35"/>
      <c r="AA231" s="17"/>
      <c r="AC231" s="15">
        <f t="shared" si="79"/>
        <v>39551</v>
      </c>
      <c r="AD231" s="7"/>
      <c r="AE231" s="24"/>
    </row>
    <row r="232" spans="2:31" x14ac:dyDescent="0.25">
      <c r="B232" s="15">
        <f t="shared" si="60"/>
        <v>39552</v>
      </c>
      <c r="C232" s="7">
        <v>1.3634578618349722</v>
      </c>
      <c r="D232" s="26">
        <v>4.038305526003545</v>
      </c>
      <c r="E232" s="7">
        <f>MIN(parameters!$D$3,D232)</f>
        <v>4.038305526003545</v>
      </c>
      <c r="F232" s="7">
        <v>0</v>
      </c>
      <c r="G232" s="7">
        <f t="shared" si="61"/>
        <v>1.3634578618349722</v>
      </c>
      <c r="H232" s="7">
        <f t="shared" si="62"/>
        <v>0</v>
      </c>
      <c r="I232" s="7">
        <f t="shared" si="63"/>
        <v>77.182241017944193</v>
      </c>
      <c r="J232" s="7">
        <f t="shared" si="64"/>
        <v>0</v>
      </c>
      <c r="K232" s="16">
        <f t="shared" si="65"/>
        <v>0</v>
      </c>
      <c r="L232" s="16">
        <f t="shared" si="66"/>
        <v>0</v>
      </c>
      <c r="M232" s="7">
        <f t="shared" si="67"/>
        <v>0</v>
      </c>
      <c r="N232" s="7">
        <f t="shared" si="68"/>
        <v>0</v>
      </c>
      <c r="O232" s="7">
        <f t="shared" si="69"/>
        <v>87.832691183570091</v>
      </c>
      <c r="P232" s="7">
        <f t="shared" si="70"/>
        <v>2.6748476641685728</v>
      </c>
      <c r="Q232" s="7">
        <f t="shared" si="71"/>
        <v>2.6748476641685728</v>
      </c>
      <c r="R232" s="7">
        <f t="shared" si="72"/>
        <v>215.54456903055825</v>
      </c>
      <c r="S232" s="16">
        <f t="shared" si="73"/>
        <v>5.0742324336774205</v>
      </c>
      <c r="T232" s="16">
        <f t="shared" si="74"/>
        <v>5.0742324336774205</v>
      </c>
      <c r="U232" s="7">
        <f t="shared" si="75"/>
        <v>1.6647744204978412E-2</v>
      </c>
      <c r="V232" s="7">
        <f t="shared" si="76"/>
        <v>94.085750543658989</v>
      </c>
      <c r="W232" s="15">
        <f t="shared" si="77"/>
        <v>39552</v>
      </c>
      <c r="X232" s="35">
        <f t="shared" si="78"/>
        <v>1088.9554461071641</v>
      </c>
      <c r="Y232" s="35">
        <v>1632.0833333333301</v>
      </c>
      <c r="Z232" s="35"/>
      <c r="AA232" s="17"/>
      <c r="AC232" s="15">
        <f t="shared" si="79"/>
        <v>39552</v>
      </c>
      <c r="AD232" s="7"/>
      <c r="AE232" s="24"/>
    </row>
    <row r="233" spans="2:31" x14ac:dyDescent="0.25">
      <c r="B233" s="15">
        <f t="shared" si="60"/>
        <v>39553</v>
      </c>
      <c r="C233" s="7">
        <v>5.1775338865795275</v>
      </c>
      <c r="D233" s="26">
        <v>2.5712348625046939</v>
      </c>
      <c r="E233" s="7">
        <f>MIN(parameters!$D$3,D233)</f>
        <v>2.5712348625046939</v>
      </c>
      <c r="F233" s="7">
        <v>0</v>
      </c>
      <c r="G233" s="7">
        <f t="shared" si="61"/>
        <v>2.5712348625046939</v>
      </c>
      <c r="H233" s="7">
        <f t="shared" si="62"/>
        <v>2.6062990240748336</v>
      </c>
      <c r="I233" s="7">
        <f t="shared" si="63"/>
        <v>80.34196658430028</v>
      </c>
      <c r="J233" s="7">
        <f t="shared" si="64"/>
        <v>2.6062990240748336</v>
      </c>
      <c r="K233" s="16">
        <f t="shared" si="65"/>
        <v>0</v>
      </c>
      <c r="L233" s="16">
        <f t="shared" si="66"/>
        <v>0.41205286316448891</v>
      </c>
      <c r="M233" s="7">
        <f t="shared" si="67"/>
        <v>1.5418123634557808</v>
      </c>
      <c r="N233" s="7">
        <f t="shared" si="68"/>
        <v>0.65243379745456398</v>
      </c>
      <c r="O233" s="7">
        <f t="shared" si="69"/>
        <v>88.485124981024654</v>
      </c>
      <c r="P233" s="7">
        <f t="shared" si="70"/>
        <v>0</v>
      </c>
      <c r="Q233" s="7">
        <f t="shared" si="71"/>
        <v>0</v>
      </c>
      <c r="R233" s="7">
        <f t="shared" si="72"/>
        <v>212.12885630631121</v>
      </c>
      <c r="S233" s="16">
        <f t="shared" si="73"/>
        <v>4.9575250877028401</v>
      </c>
      <c r="T233" s="16">
        <f t="shared" si="74"/>
        <v>5.3695779508673294</v>
      </c>
      <c r="U233" s="7">
        <f t="shared" si="75"/>
        <v>1.761672556058835E-2</v>
      </c>
      <c r="V233" s="7">
        <f t="shared" si="76"/>
        <v>99.562008286621548</v>
      </c>
      <c r="W233" s="15">
        <f t="shared" si="77"/>
        <v>39553</v>
      </c>
      <c r="X233" s="35">
        <f t="shared" si="78"/>
        <v>1152.3380588729347</v>
      </c>
      <c r="Y233" s="35">
        <v>1475</v>
      </c>
      <c r="Z233" s="35"/>
      <c r="AA233" s="17"/>
      <c r="AC233" s="15">
        <f t="shared" si="79"/>
        <v>39553</v>
      </c>
      <c r="AD233" s="7"/>
      <c r="AE233" s="24"/>
    </row>
    <row r="234" spans="2:31" x14ac:dyDescent="0.25">
      <c r="B234" s="15">
        <f t="shared" si="60"/>
        <v>39554</v>
      </c>
      <c r="C234" s="7">
        <v>4.6355004786533662</v>
      </c>
      <c r="D234" s="26">
        <v>2.6374466044863425</v>
      </c>
      <c r="E234" s="7">
        <f>MIN(parameters!$D$3,D234)</f>
        <v>2.6374466044863425</v>
      </c>
      <c r="F234" s="7">
        <v>0</v>
      </c>
      <c r="G234" s="7">
        <f t="shared" si="61"/>
        <v>2.6374466044863425</v>
      </c>
      <c r="H234" s="7">
        <f t="shared" si="62"/>
        <v>1.9980538741670237</v>
      </c>
      <c r="I234" s="7">
        <f t="shared" si="63"/>
        <v>79.559534253547824</v>
      </c>
      <c r="J234" s="7">
        <f t="shared" si="64"/>
        <v>1.9980538741670237</v>
      </c>
      <c r="K234" s="16">
        <f t="shared" si="65"/>
        <v>0</v>
      </c>
      <c r="L234" s="16">
        <f t="shared" si="66"/>
        <v>0.31823648419408129</v>
      </c>
      <c r="M234" s="7">
        <f t="shared" si="67"/>
        <v>1.1891108135764354</v>
      </c>
      <c r="N234" s="7">
        <f t="shared" si="68"/>
        <v>0.490706576396507</v>
      </c>
      <c r="O234" s="7">
        <f t="shared" si="69"/>
        <v>88.975831557421159</v>
      </c>
      <c r="P234" s="7">
        <f t="shared" si="70"/>
        <v>0</v>
      </c>
      <c r="Q234" s="7">
        <f t="shared" si="71"/>
        <v>0</v>
      </c>
      <c r="R234" s="7">
        <f t="shared" si="72"/>
        <v>208.4390034248425</v>
      </c>
      <c r="S234" s="16">
        <f t="shared" si="73"/>
        <v>4.878963695045158</v>
      </c>
      <c r="T234" s="16">
        <f t="shared" si="74"/>
        <v>5.197200179239239</v>
      </c>
      <c r="U234" s="7">
        <f t="shared" si="75"/>
        <v>1.7051181690417451E-2</v>
      </c>
      <c r="V234" s="7">
        <f t="shared" si="76"/>
        <v>96.365802312091816</v>
      </c>
      <c r="W234" s="15">
        <f t="shared" si="77"/>
        <v>39554</v>
      </c>
      <c r="X234" s="35">
        <f t="shared" si="78"/>
        <v>1115.3449341677292</v>
      </c>
      <c r="Y234" s="35">
        <v>1393.75</v>
      </c>
      <c r="Z234" s="35"/>
      <c r="AA234" s="17"/>
      <c r="AC234" s="15">
        <f t="shared" si="79"/>
        <v>39554</v>
      </c>
      <c r="AD234" s="7"/>
      <c r="AE234" s="24"/>
    </row>
    <row r="235" spans="2:31" x14ac:dyDescent="0.25">
      <c r="B235" s="15">
        <f t="shared" si="60"/>
        <v>39555</v>
      </c>
      <c r="C235" s="7">
        <v>0</v>
      </c>
      <c r="D235" s="26">
        <v>3.0122769945722201</v>
      </c>
      <c r="E235" s="7">
        <f>MIN(parameters!$D$3,D235)</f>
        <v>3.0122769945722201</v>
      </c>
      <c r="F235" s="7">
        <v>0</v>
      </c>
      <c r="G235" s="7">
        <f t="shared" si="61"/>
        <v>0</v>
      </c>
      <c r="H235" s="7">
        <f t="shared" si="62"/>
        <v>0</v>
      </c>
      <c r="I235" s="7">
        <f t="shared" si="63"/>
        <v>78.976078379929277</v>
      </c>
      <c r="J235" s="7">
        <f t="shared" si="64"/>
        <v>0</v>
      </c>
      <c r="K235" s="16">
        <f t="shared" si="65"/>
        <v>0</v>
      </c>
      <c r="L235" s="16">
        <f t="shared" si="66"/>
        <v>0</v>
      </c>
      <c r="M235" s="7">
        <f t="shared" si="67"/>
        <v>0</v>
      </c>
      <c r="N235" s="7">
        <f t="shared" si="68"/>
        <v>0</v>
      </c>
      <c r="O235" s="7">
        <f t="shared" si="69"/>
        <v>85.963554562848941</v>
      </c>
      <c r="P235" s="7">
        <f t="shared" si="70"/>
        <v>3.0122769945722201</v>
      </c>
      <c r="Q235" s="7">
        <f t="shared" si="71"/>
        <v>3.0122769945722201</v>
      </c>
      <c r="R235" s="7">
        <f t="shared" si="72"/>
        <v>203.64490634607111</v>
      </c>
      <c r="S235" s="16">
        <f t="shared" si="73"/>
        <v>4.7940970787713777</v>
      </c>
      <c r="T235" s="16">
        <f t="shared" si="74"/>
        <v>4.7940970787713777</v>
      </c>
      <c r="U235" s="7">
        <f t="shared" si="75"/>
        <v>1.5728664956599008E-2</v>
      </c>
      <c r="V235" s="7">
        <f t="shared" si="76"/>
        <v>88.891517629687428</v>
      </c>
      <c r="W235" s="15">
        <f t="shared" si="77"/>
        <v>39555</v>
      </c>
      <c r="X235" s="35">
        <f t="shared" si="78"/>
        <v>1028.8370096028636</v>
      </c>
      <c r="Y235" s="35">
        <v>1249.1666666666699</v>
      </c>
      <c r="Z235" s="35"/>
      <c r="AA235" s="17"/>
      <c r="AC235" s="15">
        <f t="shared" si="79"/>
        <v>39555</v>
      </c>
      <c r="AD235" s="7"/>
      <c r="AE235" s="24"/>
    </row>
    <row r="236" spans="2:31" x14ac:dyDescent="0.25">
      <c r="B236" s="15">
        <f t="shared" si="60"/>
        <v>39556</v>
      </c>
      <c r="C236" s="7">
        <v>5.5725979251129167E-4</v>
      </c>
      <c r="D236" s="26">
        <v>3.2277060836553084</v>
      </c>
      <c r="E236" s="7">
        <f>MIN(parameters!$D$3,D236)</f>
        <v>3.2277060836553084</v>
      </c>
      <c r="F236" s="7">
        <v>0</v>
      </c>
      <c r="G236" s="7">
        <f t="shared" si="61"/>
        <v>5.5725979251129167E-4</v>
      </c>
      <c r="H236" s="7">
        <f t="shared" si="62"/>
        <v>0</v>
      </c>
      <c r="I236" s="7">
        <f t="shared" si="63"/>
        <v>82.626392907429363</v>
      </c>
      <c r="J236" s="7">
        <f t="shared" si="64"/>
        <v>0</v>
      </c>
      <c r="K236" s="16">
        <f t="shared" si="65"/>
        <v>0</v>
      </c>
      <c r="L236" s="16">
        <f t="shared" si="66"/>
        <v>0</v>
      </c>
      <c r="M236" s="7">
        <f t="shared" si="67"/>
        <v>0</v>
      </c>
      <c r="N236" s="7">
        <f t="shared" si="68"/>
        <v>0</v>
      </c>
      <c r="O236" s="7">
        <f t="shared" si="69"/>
        <v>82.73640573898615</v>
      </c>
      <c r="P236" s="7">
        <f t="shared" si="70"/>
        <v>3.2271488238627972</v>
      </c>
      <c r="Q236" s="7">
        <f t="shared" si="71"/>
        <v>3.2271488238627972</v>
      </c>
      <c r="R236" s="7">
        <f t="shared" si="72"/>
        <v>198.96107350011147</v>
      </c>
      <c r="S236" s="16">
        <f t="shared" si="73"/>
        <v>4.6838328459596354</v>
      </c>
      <c r="T236" s="16">
        <f t="shared" si="74"/>
        <v>4.6838328459596354</v>
      </c>
      <c r="U236" s="7">
        <f t="shared" si="75"/>
        <v>1.5366905662597229E-2</v>
      </c>
      <c r="V236" s="7">
        <f t="shared" si="76"/>
        <v>86.847012724204603</v>
      </c>
      <c r="W236" s="15">
        <f t="shared" si="77"/>
        <v>39556</v>
      </c>
      <c r="X236" s="35">
        <f t="shared" si="78"/>
        <v>1005.1737583819977</v>
      </c>
      <c r="Y236" s="35">
        <v>1169.1666666666699</v>
      </c>
      <c r="Z236" s="35"/>
      <c r="AA236" s="17"/>
      <c r="AC236" s="15">
        <f t="shared" si="79"/>
        <v>39556</v>
      </c>
      <c r="AD236" s="7"/>
      <c r="AE236" s="24"/>
    </row>
    <row r="237" spans="2:31" x14ac:dyDescent="0.25">
      <c r="B237" s="15">
        <f t="shared" si="60"/>
        <v>39557</v>
      </c>
      <c r="C237" s="7">
        <v>7.3841023503209593</v>
      </c>
      <c r="D237" s="26">
        <v>2.5857904344650855</v>
      </c>
      <c r="E237" s="7">
        <f>MIN(parameters!$D$3,D237)</f>
        <v>2.5857904344650855</v>
      </c>
      <c r="F237" s="7">
        <v>0</v>
      </c>
      <c r="G237" s="7">
        <f t="shared" si="61"/>
        <v>2.5857904344650855</v>
      </c>
      <c r="H237" s="7">
        <f t="shared" si="62"/>
        <v>4.7983119158558738</v>
      </c>
      <c r="I237" s="7">
        <f t="shared" si="63"/>
        <v>86.724496624895878</v>
      </c>
      <c r="J237" s="7">
        <f t="shared" si="64"/>
        <v>4.7983119158558738</v>
      </c>
      <c r="K237" s="16">
        <f t="shared" si="65"/>
        <v>0</v>
      </c>
      <c r="L237" s="16">
        <f t="shared" si="66"/>
        <v>0.71459114675843427</v>
      </c>
      <c r="M237" s="7">
        <f t="shared" si="67"/>
        <v>2.702979027814163</v>
      </c>
      <c r="N237" s="7">
        <f t="shared" si="68"/>
        <v>1.3807417412832765</v>
      </c>
      <c r="O237" s="7">
        <f t="shared" si="69"/>
        <v>84.117147480269423</v>
      </c>
      <c r="P237" s="7">
        <f t="shared" si="70"/>
        <v>0</v>
      </c>
      <c r="Q237" s="7">
        <f t="shared" si="71"/>
        <v>0</v>
      </c>
      <c r="R237" s="7">
        <f t="shared" si="72"/>
        <v>197.08794783742306</v>
      </c>
      <c r="S237" s="16">
        <f t="shared" si="73"/>
        <v>4.5761046905025635</v>
      </c>
      <c r="T237" s="16">
        <f t="shared" si="74"/>
        <v>5.2906958372609978</v>
      </c>
      <c r="U237" s="7">
        <f t="shared" si="75"/>
        <v>1.7357925975265739E-2</v>
      </c>
      <c r="V237" s="7">
        <f t="shared" si="76"/>
        <v>98.099386508820331</v>
      </c>
      <c r="W237" s="15">
        <f t="shared" si="77"/>
        <v>39557</v>
      </c>
      <c r="X237" s="35">
        <f t="shared" si="78"/>
        <v>1135.4095660743094</v>
      </c>
      <c r="Y237" s="35">
        <v>1132.0833333333301</v>
      </c>
      <c r="Z237" s="35"/>
      <c r="AA237" s="17"/>
      <c r="AC237" s="15">
        <f t="shared" si="79"/>
        <v>39557</v>
      </c>
      <c r="AD237" s="7"/>
      <c r="AE237" s="24"/>
    </row>
    <row r="238" spans="2:31" x14ac:dyDescent="0.25">
      <c r="B238" s="15">
        <f t="shared" si="60"/>
        <v>39558</v>
      </c>
      <c r="C238" s="7">
        <v>13.119185419436729</v>
      </c>
      <c r="D238" s="26">
        <v>2.477805087935256</v>
      </c>
      <c r="E238" s="7">
        <f>MIN(parameters!$D$3,D238)</f>
        <v>2.477805087935256</v>
      </c>
      <c r="F238" s="7">
        <v>0</v>
      </c>
      <c r="G238" s="7">
        <f t="shared" si="61"/>
        <v>2.477805087935256</v>
      </c>
      <c r="H238" s="7">
        <f t="shared" si="62"/>
        <v>10.641380331501473</v>
      </c>
      <c r="I238" s="7">
        <f t="shared" si="63"/>
        <v>84.946807157694792</v>
      </c>
      <c r="J238" s="7">
        <f t="shared" si="64"/>
        <v>10.641380331501473</v>
      </c>
      <c r="K238" s="16">
        <f t="shared" si="65"/>
        <v>0</v>
      </c>
      <c r="L238" s="16">
        <f t="shared" si="66"/>
        <v>1.6112206057293859</v>
      </c>
      <c r="M238" s="7">
        <f t="shared" si="67"/>
        <v>6.076730219385281</v>
      </c>
      <c r="N238" s="7">
        <f t="shared" si="68"/>
        <v>2.9534295063868061</v>
      </c>
      <c r="O238" s="7">
        <f t="shared" si="69"/>
        <v>87.070576986656235</v>
      </c>
      <c r="P238" s="7">
        <f t="shared" si="70"/>
        <v>0</v>
      </c>
      <c r="Q238" s="7">
        <f t="shared" si="71"/>
        <v>0</v>
      </c>
      <c r="R238" s="7">
        <f t="shared" si="72"/>
        <v>198.63165525654759</v>
      </c>
      <c r="S238" s="16">
        <f t="shared" si="73"/>
        <v>4.5330228002607305</v>
      </c>
      <c r="T238" s="16">
        <f t="shared" si="74"/>
        <v>6.1442434059901165</v>
      </c>
      <c r="U238" s="7">
        <f t="shared" si="75"/>
        <v>2.0158278891043688E-2</v>
      </c>
      <c r="V238" s="7">
        <f t="shared" si="76"/>
        <v>113.92575329005079</v>
      </c>
      <c r="W238" s="15">
        <f t="shared" si="77"/>
        <v>39558</v>
      </c>
      <c r="X238" s="35">
        <f t="shared" si="78"/>
        <v>1318.585107523736</v>
      </c>
      <c r="Y238" s="35">
        <v>1091.25</v>
      </c>
      <c r="Z238" s="35"/>
      <c r="AA238" s="17"/>
      <c r="AC238" s="15">
        <f t="shared" si="79"/>
        <v>39558</v>
      </c>
      <c r="AD238" s="7"/>
      <c r="AE238" s="24"/>
    </row>
    <row r="239" spans="2:31" x14ac:dyDescent="0.25">
      <c r="B239" s="15">
        <f t="shared" si="60"/>
        <v>39559</v>
      </c>
      <c r="C239" s="7">
        <v>17.988359553103699</v>
      </c>
      <c r="D239" s="26">
        <v>2.6499873068048743</v>
      </c>
      <c r="E239" s="7">
        <f>MIN(parameters!$D$3,D239)</f>
        <v>2.6499873068048743</v>
      </c>
      <c r="F239" s="7">
        <v>0</v>
      </c>
      <c r="G239" s="7">
        <f t="shared" si="61"/>
        <v>2.6499873068048743</v>
      </c>
      <c r="H239" s="7">
        <f t="shared" si="62"/>
        <v>15.338372246298825</v>
      </c>
      <c r="I239" s="7">
        <f t="shared" si="63"/>
        <v>81.265682653345763</v>
      </c>
      <c r="J239" s="7">
        <f t="shared" si="64"/>
        <v>15.338372246298825</v>
      </c>
      <c r="K239" s="16">
        <f t="shared" si="65"/>
        <v>0</v>
      </c>
      <c r="L239" s="16">
        <f t="shared" si="66"/>
        <v>2.4039376587384358</v>
      </c>
      <c r="M239" s="7">
        <f t="shared" si="67"/>
        <v>9.0096694602803691</v>
      </c>
      <c r="N239" s="7">
        <f t="shared" si="68"/>
        <v>3.9247651272800197</v>
      </c>
      <c r="O239" s="7">
        <f t="shared" si="69"/>
        <v>90.99534211393626</v>
      </c>
      <c r="P239" s="7">
        <f t="shared" si="70"/>
        <v>0</v>
      </c>
      <c r="Q239" s="7">
        <f t="shared" si="71"/>
        <v>0</v>
      </c>
      <c r="R239" s="7">
        <f t="shared" si="72"/>
        <v>203.07279664592738</v>
      </c>
      <c r="S239" s="16">
        <f t="shared" si="73"/>
        <v>4.5685280709005944</v>
      </c>
      <c r="T239" s="16">
        <f t="shared" si="74"/>
        <v>6.9724657296390298</v>
      </c>
      <c r="U239" s="7">
        <f t="shared" si="75"/>
        <v>2.2875543732411512E-2</v>
      </c>
      <c r="V239" s="7">
        <f t="shared" si="76"/>
        <v>129.28254270717409</v>
      </c>
      <c r="W239" s="15">
        <f t="shared" si="77"/>
        <v>39559</v>
      </c>
      <c r="X239" s="35">
        <f t="shared" si="78"/>
        <v>1496.3257257774778</v>
      </c>
      <c r="Y239" s="35">
        <v>1050.8333333333301</v>
      </c>
      <c r="Z239" s="35"/>
      <c r="AA239" s="17"/>
      <c r="AC239" s="15">
        <f t="shared" si="79"/>
        <v>39559</v>
      </c>
      <c r="AD239" s="7"/>
      <c r="AE239" s="24"/>
    </row>
    <row r="240" spans="2:31" x14ac:dyDescent="0.25">
      <c r="B240" s="15">
        <f t="shared" si="60"/>
        <v>39560</v>
      </c>
      <c r="C240" s="7">
        <v>22.883022880825255</v>
      </c>
      <c r="D240" s="26">
        <v>2.4526005197032728</v>
      </c>
      <c r="E240" s="7">
        <f>MIN(parameters!$D$3,D240)</f>
        <v>2.4526005197032728</v>
      </c>
      <c r="F240" s="7">
        <v>0</v>
      </c>
      <c r="G240" s="7">
        <f t="shared" si="61"/>
        <v>2.4526005197032728</v>
      </c>
      <c r="H240" s="7">
        <f t="shared" si="62"/>
        <v>20.430422361121984</v>
      </c>
      <c r="I240" s="7">
        <f t="shared" si="63"/>
        <v>76.619555886839123</v>
      </c>
      <c r="J240" s="7">
        <f t="shared" si="64"/>
        <v>20.430422361121984</v>
      </c>
      <c r="K240" s="16">
        <f t="shared" si="65"/>
        <v>0</v>
      </c>
      <c r="L240" s="16">
        <f t="shared" si="66"/>
        <v>3.3463318901085151</v>
      </c>
      <c r="M240" s="7">
        <f t="shared" si="67"/>
        <v>12.436581256922473</v>
      </c>
      <c r="N240" s="7">
        <f t="shared" si="68"/>
        <v>4.6475092140909959</v>
      </c>
      <c r="O240" s="7">
        <f t="shared" si="69"/>
        <v>95.642851328027263</v>
      </c>
      <c r="P240" s="7">
        <f t="shared" si="70"/>
        <v>0</v>
      </c>
      <c r="Q240" s="7">
        <f t="shared" si="71"/>
        <v>0</v>
      </c>
      <c r="R240" s="7">
        <f t="shared" si="72"/>
        <v>210.83870357999351</v>
      </c>
      <c r="S240" s="16">
        <f t="shared" si="73"/>
        <v>4.6706743228563301</v>
      </c>
      <c r="T240" s="16">
        <f t="shared" si="74"/>
        <v>8.0170062129648443</v>
      </c>
      <c r="U240" s="7">
        <f t="shared" si="75"/>
        <v>2.6302513822063136E-2</v>
      </c>
      <c r="V240" s="7">
        <f t="shared" si="76"/>
        <v>148.65027499604014</v>
      </c>
      <c r="W240" s="15">
        <f t="shared" si="77"/>
        <v>39560</v>
      </c>
      <c r="X240" s="35">
        <f t="shared" si="78"/>
        <v>1720.4892939356498</v>
      </c>
      <c r="Y240" s="35">
        <v>1252.5</v>
      </c>
      <c r="Z240" s="35"/>
      <c r="AA240" s="17"/>
      <c r="AC240" s="15">
        <f t="shared" si="79"/>
        <v>39560</v>
      </c>
      <c r="AD240" s="7"/>
      <c r="AE240" s="24"/>
    </row>
    <row r="241" spans="2:31" x14ac:dyDescent="0.25">
      <c r="B241" s="15">
        <f t="shared" si="60"/>
        <v>39561</v>
      </c>
      <c r="C241" s="7">
        <v>19.13128231568405</v>
      </c>
      <c r="D241" s="26">
        <v>2.5242883142964181</v>
      </c>
      <c r="E241" s="7">
        <f>MIN(parameters!$D$3,D241)</f>
        <v>2.5242883142964181</v>
      </c>
      <c r="F241" s="7">
        <v>0</v>
      </c>
      <c r="G241" s="7">
        <f t="shared" si="61"/>
        <v>2.5242883142964181</v>
      </c>
      <c r="H241" s="7">
        <f t="shared" si="62"/>
        <v>16.606994001387633</v>
      </c>
      <c r="I241" s="7">
        <f t="shared" si="63"/>
        <v>71.460132354084735</v>
      </c>
      <c r="J241" s="7">
        <f t="shared" si="64"/>
        <v>16.606994001387633</v>
      </c>
      <c r="K241" s="16">
        <f t="shared" si="65"/>
        <v>0</v>
      </c>
      <c r="L241" s="16">
        <f t="shared" si="66"/>
        <v>2.8590124649042838</v>
      </c>
      <c r="M241" s="7">
        <f t="shared" si="67"/>
        <v>10.519169233234727</v>
      </c>
      <c r="N241" s="7">
        <f t="shared" si="68"/>
        <v>3.2288123032486222</v>
      </c>
      <c r="O241" s="7">
        <f t="shared" si="69"/>
        <v>98.871663631275879</v>
      </c>
      <c r="P241" s="7">
        <f t="shared" si="70"/>
        <v>0</v>
      </c>
      <c r="Q241" s="7">
        <f t="shared" si="71"/>
        <v>0</v>
      </c>
      <c r="R241" s="7">
        <f t="shared" si="72"/>
        <v>216.50858263088838</v>
      </c>
      <c r="S241" s="16">
        <f t="shared" si="73"/>
        <v>4.8492901823398507</v>
      </c>
      <c r="T241" s="16">
        <f t="shared" si="74"/>
        <v>7.7083026472441345</v>
      </c>
      <c r="U241" s="7">
        <f t="shared" si="75"/>
        <v>2.5289706847913825E-2</v>
      </c>
      <c r="V241" s="7">
        <f t="shared" si="76"/>
        <v>142.92633407375027</v>
      </c>
      <c r="W241" s="15">
        <f t="shared" si="77"/>
        <v>39561</v>
      </c>
      <c r="X241" s="35">
        <f t="shared" si="78"/>
        <v>1654.2399777054427</v>
      </c>
      <c r="Y241" s="35">
        <v>1899.1666666666699</v>
      </c>
      <c r="Z241" s="35"/>
      <c r="AA241" s="17"/>
      <c r="AC241" s="15">
        <f t="shared" si="79"/>
        <v>39561</v>
      </c>
      <c r="AD241" s="7"/>
      <c r="AE241" s="24"/>
    </row>
    <row r="242" spans="2:31" x14ac:dyDescent="0.25">
      <c r="B242" s="15">
        <f t="shared" si="60"/>
        <v>39562</v>
      </c>
      <c r="C242" s="7">
        <v>36.771285153193098</v>
      </c>
      <c r="D242" s="26">
        <v>2.4446561422720627</v>
      </c>
      <c r="E242" s="7">
        <f>MIN(parameters!$D$3,D242)</f>
        <v>2.4446561422720627</v>
      </c>
      <c r="F242" s="7">
        <v>0</v>
      </c>
      <c r="G242" s="7">
        <f t="shared" si="61"/>
        <v>2.4446561422720627</v>
      </c>
      <c r="H242" s="7">
        <f t="shared" si="62"/>
        <v>34.326629010921039</v>
      </c>
      <c r="I242" s="7">
        <f t="shared" si="63"/>
        <v>68.081636385231874</v>
      </c>
      <c r="J242" s="7">
        <f t="shared" si="64"/>
        <v>34.326629010921039</v>
      </c>
      <c r="K242" s="16">
        <f t="shared" si="65"/>
        <v>0</v>
      </c>
      <c r="L242" s="16">
        <f t="shared" si="66"/>
        <v>6.1090756508940851</v>
      </c>
      <c r="M242" s="7">
        <f t="shared" si="67"/>
        <v>22.319331554481312</v>
      </c>
      <c r="N242" s="7">
        <f t="shared" si="68"/>
        <v>5.8982218055456412</v>
      </c>
      <c r="O242" s="7">
        <f t="shared" si="69"/>
        <v>104.76988543682153</v>
      </c>
      <c r="P242" s="7">
        <f t="shared" si="70"/>
        <v>0</v>
      </c>
      <c r="Q242" s="7">
        <f t="shared" si="71"/>
        <v>0</v>
      </c>
      <c r="R242" s="7">
        <f t="shared" si="72"/>
        <v>233.84821678485926</v>
      </c>
      <c r="S242" s="16">
        <f t="shared" si="73"/>
        <v>4.9796974005104326</v>
      </c>
      <c r="T242" s="16">
        <f t="shared" si="74"/>
        <v>11.088773051404518</v>
      </c>
      <c r="U242" s="7">
        <f t="shared" si="75"/>
        <v>3.638048901379435E-2</v>
      </c>
      <c r="V242" s="7">
        <f t="shared" si="76"/>
        <v>205.60657178914289</v>
      </c>
      <c r="W242" s="15">
        <f t="shared" si="77"/>
        <v>39562</v>
      </c>
      <c r="X242" s="35">
        <f t="shared" si="78"/>
        <v>2379.7056920039686</v>
      </c>
      <c r="Y242" s="35">
        <v>2814.1666666666702</v>
      </c>
      <c r="Z242" s="35"/>
      <c r="AA242" s="17"/>
      <c r="AC242" s="15">
        <f t="shared" si="79"/>
        <v>39562</v>
      </c>
      <c r="AD242" s="7"/>
      <c r="AE242" s="24"/>
    </row>
    <row r="243" spans="2:31" x14ac:dyDescent="0.25">
      <c r="B243" s="15">
        <f t="shared" si="60"/>
        <v>39563</v>
      </c>
      <c r="C243" s="7">
        <v>0.9081938150451202</v>
      </c>
      <c r="D243" s="26">
        <v>3.430510509059765</v>
      </c>
      <c r="E243" s="7">
        <f>MIN(parameters!$D$3,D243)</f>
        <v>3.430510509059765</v>
      </c>
      <c r="F243" s="7">
        <v>0</v>
      </c>
      <c r="G243" s="7">
        <f t="shared" si="61"/>
        <v>0.9081938150451202</v>
      </c>
      <c r="H243" s="7">
        <f t="shared" si="62"/>
        <v>0</v>
      </c>
      <c r="I243" s="7">
        <f t="shared" si="63"/>
        <v>62.316995721275553</v>
      </c>
      <c r="J243" s="7">
        <f t="shared" si="64"/>
        <v>0</v>
      </c>
      <c r="K243" s="16">
        <f t="shared" si="65"/>
        <v>0</v>
      </c>
      <c r="L243" s="16">
        <f t="shared" si="66"/>
        <v>0</v>
      </c>
      <c r="M243" s="7">
        <f t="shared" si="67"/>
        <v>0</v>
      </c>
      <c r="N243" s="7">
        <f t="shared" si="68"/>
        <v>0</v>
      </c>
      <c r="O243" s="7">
        <f t="shared" si="69"/>
        <v>102.24756874280688</v>
      </c>
      <c r="P243" s="7">
        <f t="shared" si="70"/>
        <v>2.5223166940146449</v>
      </c>
      <c r="Q243" s="7">
        <f t="shared" si="71"/>
        <v>2.5223166940146449</v>
      </c>
      <c r="R243" s="7">
        <f t="shared" si="72"/>
        <v>228.46970779880749</v>
      </c>
      <c r="S243" s="16">
        <f t="shared" si="73"/>
        <v>5.378508986051763</v>
      </c>
      <c r="T243" s="16">
        <f t="shared" si="74"/>
        <v>5.378508986051763</v>
      </c>
      <c r="U243" s="7">
        <f t="shared" si="75"/>
        <v>1.7646026857125206E-2</v>
      </c>
      <c r="V243" s="7">
        <f t="shared" si="76"/>
        <v>99.727606366615362</v>
      </c>
      <c r="W243" s="15">
        <f t="shared" si="77"/>
        <v>39563</v>
      </c>
      <c r="X243" s="35">
        <f t="shared" si="78"/>
        <v>1154.2547033173073</v>
      </c>
      <c r="Y243" s="35">
        <v>2330</v>
      </c>
      <c r="Z243" s="35"/>
      <c r="AA243" s="17"/>
      <c r="AC243" s="15">
        <f t="shared" si="79"/>
        <v>39563</v>
      </c>
      <c r="AD243" s="7"/>
      <c r="AE243" s="24"/>
    </row>
    <row r="244" spans="2:31" x14ac:dyDescent="0.25">
      <c r="B244" s="15">
        <f t="shared" si="60"/>
        <v>39564</v>
      </c>
      <c r="C244" s="7">
        <v>0</v>
      </c>
      <c r="D244" s="26">
        <v>4.3667789794766856</v>
      </c>
      <c r="E244" s="7">
        <f>MIN(parameters!$D$3,D244)</f>
        <v>4.3667789794766856</v>
      </c>
      <c r="F244" s="7">
        <v>0</v>
      </c>
      <c r="G244" s="7">
        <f t="shared" si="61"/>
        <v>0</v>
      </c>
      <c r="H244" s="7">
        <f t="shared" si="62"/>
        <v>0</v>
      </c>
      <c r="I244" s="7">
        <f t="shared" si="63"/>
        <v>64.719913971894314</v>
      </c>
      <c r="J244" s="7">
        <f t="shared" si="64"/>
        <v>0</v>
      </c>
      <c r="K244" s="16">
        <f t="shared" si="65"/>
        <v>0</v>
      </c>
      <c r="L244" s="16">
        <f t="shared" si="66"/>
        <v>0</v>
      </c>
      <c r="M244" s="7">
        <f t="shared" si="67"/>
        <v>0</v>
      </c>
      <c r="N244" s="7">
        <f t="shared" si="68"/>
        <v>0</v>
      </c>
      <c r="O244" s="7">
        <f t="shared" si="69"/>
        <v>97.880789763330185</v>
      </c>
      <c r="P244" s="7">
        <f t="shared" si="70"/>
        <v>4.3667789794766856</v>
      </c>
      <c r="Q244" s="7">
        <f t="shared" si="71"/>
        <v>4.3667789794766856</v>
      </c>
      <c r="R244" s="7">
        <f t="shared" si="72"/>
        <v>223.21490451943492</v>
      </c>
      <c r="S244" s="16">
        <f t="shared" si="73"/>
        <v>5.2548032793725721</v>
      </c>
      <c r="T244" s="16">
        <f t="shared" si="74"/>
        <v>5.2548032793725721</v>
      </c>
      <c r="U244" s="7">
        <f t="shared" si="75"/>
        <v>1.7240168239411324E-2</v>
      </c>
      <c r="V244" s="7">
        <f t="shared" si="76"/>
        <v>97.433871420183195</v>
      </c>
      <c r="W244" s="15">
        <f t="shared" si="77"/>
        <v>39564</v>
      </c>
      <c r="X244" s="35">
        <f t="shared" si="78"/>
        <v>1127.7068451410091</v>
      </c>
      <c r="Y244" s="35">
        <v>1935.4166666666699</v>
      </c>
      <c r="Z244" s="35"/>
      <c r="AA244" s="17"/>
      <c r="AC244" s="15">
        <f t="shared" si="79"/>
        <v>39564</v>
      </c>
      <c r="AD244" s="7"/>
      <c r="AE244" s="24"/>
    </row>
    <row r="245" spans="2:31" x14ac:dyDescent="0.25">
      <c r="B245" s="15">
        <f t="shared" si="60"/>
        <v>39565</v>
      </c>
      <c r="C245" s="7">
        <v>0</v>
      </c>
      <c r="D245" s="26">
        <v>5.5030035780996975</v>
      </c>
      <c r="E245" s="7">
        <f>MIN(parameters!$D$3,D245)</f>
        <v>5</v>
      </c>
      <c r="F245" s="7">
        <v>0</v>
      </c>
      <c r="G245" s="7">
        <f t="shared" si="61"/>
        <v>0</v>
      </c>
      <c r="H245" s="7">
        <f t="shared" si="62"/>
        <v>0</v>
      </c>
      <c r="I245" s="7">
        <f t="shared" si="63"/>
        <v>69.101098521326136</v>
      </c>
      <c r="J245" s="7">
        <f t="shared" si="64"/>
        <v>0</v>
      </c>
      <c r="K245" s="16">
        <f t="shared" si="65"/>
        <v>0</v>
      </c>
      <c r="L245" s="16">
        <f t="shared" si="66"/>
        <v>0</v>
      </c>
      <c r="M245" s="7">
        <f t="shared" si="67"/>
        <v>0</v>
      </c>
      <c r="N245" s="7">
        <f t="shared" si="68"/>
        <v>0</v>
      </c>
      <c r="O245" s="7">
        <f t="shared" si="69"/>
        <v>92.377786185230491</v>
      </c>
      <c r="P245" s="7">
        <f t="shared" si="70"/>
        <v>5.5030035780996975</v>
      </c>
      <c r="Q245" s="7">
        <f t="shared" si="71"/>
        <v>5.5030035780996975</v>
      </c>
      <c r="R245" s="7">
        <f t="shared" si="72"/>
        <v>218.08096171548792</v>
      </c>
      <c r="S245" s="16">
        <f t="shared" si="73"/>
        <v>5.1339428039470034</v>
      </c>
      <c r="T245" s="16">
        <f t="shared" si="74"/>
        <v>5.1339428039470034</v>
      </c>
      <c r="U245" s="7">
        <f t="shared" si="75"/>
        <v>1.6843644369904865E-2</v>
      </c>
      <c r="V245" s="7">
        <f t="shared" si="76"/>
        <v>95.192892377518987</v>
      </c>
      <c r="W245" s="15">
        <f t="shared" si="77"/>
        <v>39565</v>
      </c>
      <c r="X245" s="35">
        <f t="shared" si="78"/>
        <v>1101.7695877027661</v>
      </c>
      <c r="Y245" s="35">
        <v>1705.4166666666699</v>
      </c>
      <c r="Z245" s="35"/>
      <c r="AA245" s="17"/>
      <c r="AC245" s="15">
        <f t="shared" si="79"/>
        <v>39565</v>
      </c>
      <c r="AD245" s="7"/>
      <c r="AE245" s="24"/>
    </row>
    <row r="246" spans="2:31" x14ac:dyDescent="0.25">
      <c r="B246" s="15">
        <f t="shared" si="60"/>
        <v>39566</v>
      </c>
      <c r="C246" s="7">
        <v>1.4189559915756886</v>
      </c>
      <c r="D246" s="26">
        <v>5.101190416161228</v>
      </c>
      <c r="E246" s="7">
        <f>MIN(parameters!$D$3,D246)</f>
        <v>5</v>
      </c>
      <c r="F246" s="7">
        <v>0</v>
      </c>
      <c r="G246" s="7">
        <f t="shared" si="61"/>
        <v>1.4189559915756886</v>
      </c>
      <c r="H246" s="7">
        <f t="shared" si="62"/>
        <v>0</v>
      </c>
      <c r="I246" s="7">
        <f t="shared" si="63"/>
        <v>75.04708239777338</v>
      </c>
      <c r="J246" s="7">
        <f t="shared" si="64"/>
        <v>0</v>
      </c>
      <c r="K246" s="16">
        <f t="shared" si="65"/>
        <v>0</v>
      </c>
      <c r="L246" s="16">
        <f t="shared" si="66"/>
        <v>0</v>
      </c>
      <c r="M246" s="7">
        <f t="shared" si="67"/>
        <v>0</v>
      </c>
      <c r="N246" s="7">
        <f t="shared" si="68"/>
        <v>0</v>
      </c>
      <c r="O246" s="7">
        <f t="shared" si="69"/>
        <v>88.695551760644946</v>
      </c>
      <c r="P246" s="7">
        <f t="shared" si="70"/>
        <v>3.6822344245855394</v>
      </c>
      <c r="Q246" s="7">
        <f t="shared" si="71"/>
        <v>3.6822344245855394</v>
      </c>
      <c r="R246" s="7">
        <f t="shared" si="72"/>
        <v>213.0650995960317</v>
      </c>
      <c r="S246" s="16">
        <f t="shared" si="73"/>
        <v>5.0158621194562221</v>
      </c>
      <c r="T246" s="16">
        <f t="shared" si="74"/>
        <v>5.0158621194562221</v>
      </c>
      <c r="U246" s="7">
        <f t="shared" si="75"/>
        <v>1.6456240549397053E-2</v>
      </c>
      <c r="V246" s="7">
        <f t="shared" si="76"/>
        <v>93.003455852836041</v>
      </c>
      <c r="W246" s="15">
        <f t="shared" si="77"/>
        <v>39566</v>
      </c>
      <c r="X246" s="35">
        <f t="shared" si="78"/>
        <v>1076.4288871856024</v>
      </c>
      <c r="Y246" s="35">
        <v>1608.75</v>
      </c>
      <c r="Z246" s="35"/>
      <c r="AA246" s="17"/>
      <c r="AC246" s="15">
        <f t="shared" si="79"/>
        <v>39566</v>
      </c>
      <c r="AD246" s="7"/>
      <c r="AE246" s="24"/>
    </row>
    <row r="247" spans="2:31" x14ac:dyDescent="0.25">
      <c r="B247" s="15">
        <f t="shared" si="60"/>
        <v>39567</v>
      </c>
      <c r="C247" s="7">
        <v>4.7256820324828039</v>
      </c>
      <c r="D247" s="26">
        <v>3.8034134850696839</v>
      </c>
      <c r="E247" s="7">
        <f>MIN(parameters!$D$3,D247)</f>
        <v>3.8034134850696839</v>
      </c>
      <c r="F247" s="7">
        <v>0</v>
      </c>
      <c r="G247" s="7">
        <f t="shared" si="61"/>
        <v>3.8034134850696839</v>
      </c>
      <c r="H247" s="7">
        <f t="shared" si="62"/>
        <v>0.92226854741312003</v>
      </c>
      <c r="I247" s="7">
        <f t="shared" si="63"/>
        <v>79.308808308892594</v>
      </c>
      <c r="J247" s="7">
        <f t="shared" si="64"/>
        <v>0.92226854741312003</v>
      </c>
      <c r="K247" s="16">
        <f t="shared" si="65"/>
        <v>0</v>
      </c>
      <c r="L247" s="16">
        <f t="shared" si="66"/>
        <v>0.14724201183173138</v>
      </c>
      <c r="M247" s="7">
        <f t="shared" si="67"/>
        <v>0.54993124962025919</v>
      </c>
      <c r="N247" s="7">
        <f t="shared" si="68"/>
        <v>0.22509528596112946</v>
      </c>
      <c r="O247" s="7">
        <f t="shared" si="69"/>
        <v>88.920647046606078</v>
      </c>
      <c r="P247" s="7">
        <f t="shared" si="70"/>
        <v>0</v>
      </c>
      <c r="Q247" s="7">
        <f t="shared" si="71"/>
        <v>0</v>
      </c>
      <c r="R247" s="7">
        <f t="shared" si="72"/>
        <v>208.71453355494324</v>
      </c>
      <c r="S247" s="16">
        <f t="shared" si="73"/>
        <v>4.9004972907087287</v>
      </c>
      <c r="T247" s="16">
        <f t="shared" si="74"/>
        <v>5.0477393025404602</v>
      </c>
      <c r="U247" s="7">
        <f t="shared" si="75"/>
        <v>1.656082448340046E-2</v>
      </c>
      <c r="V247" s="7">
        <f t="shared" si="76"/>
        <v>93.594518389859928</v>
      </c>
      <c r="W247" s="15">
        <f t="shared" si="77"/>
        <v>39567</v>
      </c>
      <c r="X247" s="35">
        <f t="shared" si="78"/>
        <v>1083.2698887715269</v>
      </c>
      <c r="Y247" s="35">
        <v>1635.4166666666699</v>
      </c>
      <c r="Z247" s="35"/>
      <c r="AA247" s="17"/>
      <c r="AC247" s="15">
        <f t="shared" si="79"/>
        <v>39567</v>
      </c>
      <c r="AD247" s="7"/>
      <c r="AE247" s="24"/>
    </row>
    <row r="248" spans="2:31" x14ac:dyDescent="0.25">
      <c r="B248" s="15">
        <f t="shared" si="60"/>
        <v>39568</v>
      </c>
      <c r="C248" s="7">
        <v>9.2819977755078984</v>
      </c>
      <c r="D248" s="26">
        <v>2.8839281141592465</v>
      </c>
      <c r="E248" s="7">
        <f>MIN(parameters!$D$3,D248)</f>
        <v>2.8839281141592465</v>
      </c>
      <c r="F248" s="7">
        <v>0</v>
      </c>
      <c r="G248" s="7">
        <f t="shared" si="61"/>
        <v>2.8839281141592465</v>
      </c>
      <c r="H248" s="7">
        <f t="shared" si="62"/>
        <v>6.3980696613486518</v>
      </c>
      <c r="I248" s="7">
        <f t="shared" si="63"/>
        <v>79.041479288345784</v>
      </c>
      <c r="J248" s="7">
        <f t="shared" si="64"/>
        <v>6.3980696613486518</v>
      </c>
      <c r="K248" s="16">
        <f t="shared" si="65"/>
        <v>0</v>
      </c>
      <c r="L248" s="16">
        <f t="shared" si="66"/>
        <v>1.0240568894454873</v>
      </c>
      <c r="M248" s="7">
        <f t="shared" si="67"/>
        <v>3.8228855433148357</v>
      </c>
      <c r="N248" s="7">
        <f t="shared" si="68"/>
        <v>1.5511272285883289</v>
      </c>
      <c r="O248" s="7">
        <f t="shared" si="69"/>
        <v>90.471774275194406</v>
      </c>
      <c r="P248" s="7">
        <f t="shared" si="70"/>
        <v>0</v>
      </c>
      <c r="Q248" s="7">
        <f t="shared" si="71"/>
        <v>0</v>
      </c>
      <c r="R248" s="7">
        <f t="shared" si="72"/>
        <v>207.73698482649439</v>
      </c>
      <c r="S248" s="16">
        <f t="shared" si="73"/>
        <v>4.8004342717636943</v>
      </c>
      <c r="T248" s="16">
        <f t="shared" si="74"/>
        <v>5.8244911612091812</v>
      </c>
      <c r="U248" s="7">
        <f t="shared" si="75"/>
        <v>1.9109222969846393E-2</v>
      </c>
      <c r="V248" s="7">
        <f t="shared" si="76"/>
        <v>107.996949213484</v>
      </c>
      <c r="W248" s="15">
        <f t="shared" si="77"/>
        <v>39568</v>
      </c>
      <c r="X248" s="35">
        <f t="shared" si="78"/>
        <v>1249.9646899708796</v>
      </c>
      <c r="Y248" s="35">
        <v>1552.0833333333301</v>
      </c>
      <c r="Z248" s="35"/>
      <c r="AA248" s="17"/>
      <c r="AC248" s="15">
        <f t="shared" si="79"/>
        <v>39568</v>
      </c>
      <c r="AD248" s="7"/>
      <c r="AE248" s="24"/>
    </row>
    <row r="249" spans="2:31" x14ac:dyDescent="0.25">
      <c r="B249" s="15">
        <f t="shared" si="60"/>
        <v>39569</v>
      </c>
      <c r="C249" s="7">
        <v>2.4573331514447596</v>
      </c>
      <c r="D249" s="26">
        <v>3.5662617600353168</v>
      </c>
      <c r="E249" s="7">
        <f>MIN(parameters!$D$3,D249)</f>
        <v>3.5662617600353168</v>
      </c>
      <c r="F249" s="7">
        <v>0</v>
      </c>
      <c r="G249" s="7">
        <f t="shared" si="61"/>
        <v>2.4573331514447596</v>
      </c>
      <c r="H249" s="7">
        <f t="shared" si="62"/>
        <v>0</v>
      </c>
      <c r="I249" s="7">
        <f t="shared" si="63"/>
        <v>77.223657974269145</v>
      </c>
      <c r="J249" s="7">
        <f t="shared" si="64"/>
        <v>0</v>
      </c>
      <c r="K249" s="16">
        <f t="shared" si="65"/>
        <v>0</v>
      </c>
      <c r="L249" s="16">
        <f t="shared" si="66"/>
        <v>0</v>
      </c>
      <c r="M249" s="7">
        <f t="shared" si="67"/>
        <v>0</v>
      </c>
      <c r="N249" s="7">
        <f t="shared" si="68"/>
        <v>0</v>
      </c>
      <c r="O249" s="7">
        <f t="shared" si="69"/>
        <v>89.362845666603846</v>
      </c>
      <c r="P249" s="7">
        <f t="shared" si="70"/>
        <v>1.1089286085905572</v>
      </c>
      <c r="Q249" s="7">
        <f t="shared" si="71"/>
        <v>1.1089286085905572</v>
      </c>
      <c r="R249" s="7">
        <f t="shared" si="72"/>
        <v>202.95903417548502</v>
      </c>
      <c r="S249" s="16">
        <f t="shared" si="73"/>
        <v>4.7779506510093706</v>
      </c>
      <c r="T249" s="16">
        <f t="shared" si="74"/>
        <v>4.7779506510093706</v>
      </c>
      <c r="U249" s="7">
        <f t="shared" si="75"/>
        <v>1.5675691112235469E-2</v>
      </c>
      <c r="V249" s="7">
        <f t="shared" si="76"/>
        <v>88.592132689315989</v>
      </c>
      <c r="W249" s="15">
        <f t="shared" si="77"/>
        <v>39569</v>
      </c>
      <c r="X249" s="35">
        <f t="shared" si="78"/>
        <v>1025.3719061263425</v>
      </c>
      <c r="Y249" s="35">
        <v>1364.1666666666699</v>
      </c>
      <c r="Z249" s="35"/>
      <c r="AA249" s="17"/>
      <c r="AC249" s="15">
        <f t="shared" si="79"/>
        <v>39569</v>
      </c>
      <c r="AD249" s="7"/>
      <c r="AE249" s="24"/>
    </row>
    <row r="250" spans="2:31" x14ac:dyDescent="0.25">
      <c r="B250" s="15">
        <f t="shared" si="60"/>
        <v>39570</v>
      </c>
      <c r="C250" s="7">
        <v>0.46127530083823276</v>
      </c>
      <c r="D250" s="26">
        <v>4.4571830730214961</v>
      </c>
      <c r="E250" s="7">
        <f>MIN(parameters!$D$3,D250)</f>
        <v>4.4571830730214961</v>
      </c>
      <c r="F250" s="7">
        <v>0</v>
      </c>
      <c r="G250" s="7">
        <f t="shared" si="61"/>
        <v>0.46127530083823276</v>
      </c>
      <c r="H250" s="7">
        <f t="shared" si="62"/>
        <v>0</v>
      </c>
      <c r="I250" s="7">
        <f t="shared" si="63"/>
        <v>78.518933725182194</v>
      </c>
      <c r="J250" s="7">
        <f t="shared" si="64"/>
        <v>0</v>
      </c>
      <c r="K250" s="16">
        <f t="shared" si="65"/>
        <v>0</v>
      </c>
      <c r="L250" s="16">
        <f t="shared" si="66"/>
        <v>0</v>
      </c>
      <c r="M250" s="7">
        <f t="shared" si="67"/>
        <v>0</v>
      </c>
      <c r="N250" s="7">
        <f t="shared" si="68"/>
        <v>0</v>
      </c>
      <c r="O250" s="7">
        <f t="shared" si="69"/>
        <v>85.366937894420587</v>
      </c>
      <c r="P250" s="7">
        <f t="shared" si="70"/>
        <v>3.9959077721832634</v>
      </c>
      <c r="Q250" s="7">
        <f t="shared" si="71"/>
        <v>3.9959077721832634</v>
      </c>
      <c r="R250" s="7">
        <f t="shared" si="72"/>
        <v>198.29097638944887</v>
      </c>
      <c r="S250" s="16">
        <f t="shared" si="73"/>
        <v>4.6680577860361554</v>
      </c>
      <c r="T250" s="16">
        <f t="shared" si="74"/>
        <v>4.6680577860361554</v>
      </c>
      <c r="U250" s="7">
        <f t="shared" si="75"/>
        <v>1.5315150216654052E-2</v>
      </c>
      <c r="V250" s="7">
        <f t="shared" si="76"/>
        <v>86.55451363746171</v>
      </c>
      <c r="W250" s="15">
        <f t="shared" si="77"/>
        <v>39570</v>
      </c>
      <c r="X250" s="35">
        <f t="shared" si="78"/>
        <v>1001.7883522854364</v>
      </c>
      <c r="Y250" s="35">
        <v>1218.75</v>
      </c>
      <c r="Z250" s="35"/>
      <c r="AA250" s="17"/>
      <c r="AC250" s="15">
        <f t="shared" si="79"/>
        <v>39570</v>
      </c>
      <c r="AD250" s="7"/>
      <c r="AE250" s="24"/>
    </row>
    <row r="251" spans="2:31" x14ac:dyDescent="0.25">
      <c r="B251" s="15">
        <f t="shared" si="60"/>
        <v>39571</v>
      </c>
      <c r="C251" s="7">
        <v>0</v>
      </c>
      <c r="D251" s="26">
        <v>4.6114941038299087</v>
      </c>
      <c r="E251" s="7">
        <f>MIN(parameters!$D$3,D251)</f>
        <v>4.6114941038299087</v>
      </c>
      <c r="F251" s="7">
        <v>0</v>
      </c>
      <c r="G251" s="7">
        <f t="shared" si="61"/>
        <v>0</v>
      </c>
      <c r="H251" s="7">
        <f t="shared" si="62"/>
        <v>0</v>
      </c>
      <c r="I251" s="7">
        <f t="shared" si="63"/>
        <v>83.3691557844285</v>
      </c>
      <c r="J251" s="7">
        <f t="shared" si="64"/>
        <v>0</v>
      </c>
      <c r="K251" s="16">
        <f t="shared" si="65"/>
        <v>0</v>
      </c>
      <c r="L251" s="16">
        <f t="shared" si="66"/>
        <v>0</v>
      </c>
      <c r="M251" s="7">
        <f t="shared" si="67"/>
        <v>0</v>
      </c>
      <c r="N251" s="7">
        <f t="shared" si="68"/>
        <v>0</v>
      </c>
      <c r="O251" s="7">
        <f t="shared" si="69"/>
        <v>80.755443790590675</v>
      </c>
      <c r="P251" s="7">
        <f t="shared" si="70"/>
        <v>4.6114941038299087</v>
      </c>
      <c r="Q251" s="7">
        <f t="shared" si="71"/>
        <v>4.6114941038299087</v>
      </c>
      <c r="R251" s="7">
        <f t="shared" si="72"/>
        <v>193.73028393249155</v>
      </c>
      <c r="S251" s="16">
        <f t="shared" si="73"/>
        <v>4.5606924569573239</v>
      </c>
      <c r="T251" s="16">
        <f t="shared" si="74"/>
        <v>4.5606924569573239</v>
      </c>
      <c r="U251" s="7">
        <f t="shared" si="75"/>
        <v>1.496290176167101E-2</v>
      </c>
      <c r="V251" s="7">
        <f t="shared" si="76"/>
        <v>84.563759823800098</v>
      </c>
      <c r="W251" s="15">
        <f t="shared" si="77"/>
        <v>39571</v>
      </c>
      <c r="X251" s="35">
        <f t="shared" si="78"/>
        <v>978.7472201828715</v>
      </c>
      <c r="Y251" s="35">
        <v>1132.5</v>
      </c>
      <c r="Z251" s="35"/>
      <c r="AA251" s="17"/>
      <c r="AC251" s="15">
        <f t="shared" si="79"/>
        <v>39571</v>
      </c>
      <c r="AD251" s="7"/>
      <c r="AE251" s="24"/>
    </row>
    <row r="252" spans="2:31" x14ac:dyDescent="0.25">
      <c r="B252" s="15">
        <f t="shared" si="60"/>
        <v>39572</v>
      </c>
      <c r="C252" s="7">
        <v>1.2999014165062583</v>
      </c>
      <c r="D252" s="26">
        <v>4.5047286524211287</v>
      </c>
      <c r="E252" s="7">
        <f>MIN(parameters!$D$3,D252)</f>
        <v>4.5047286524211287</v>
      </c>
      <c r="F252" s="7">
        <v>0</v>
      </c>
      <c r="G252" s="7">
        <f t="shared" si="61"/>
        <v>1.2999014165062583</v>
      </c>
      <c r="H252" s="7">
        <f t="shared" si="62"/>
        <v>0</v>
      </c>
      <c r="I252" s="7">
        <f t="shared" si="63"/>
        <v>89.34013417746749</v>
      </c>
      <c r="J252" s="7">
        <f t="shared" si="64"/>
        <v>0</v>
      </c>
      <c r="K252" s="16">
        <f t="shared" si="65"/>
        <v>0</v>
      </c>
      <c r="L252" s="16">
        <f t="shared" si="66"/>
        <v>0</v>
      </c>
      <c r="M252" s="7">
        <f t="shared" si="67"/>
        <v>0</v>
      </c>
      <c r="N252" s="7">
        <f t="shared" si="68"/>
        <v>0</v>
      </c>
      <c r="O252" s="7">
        <f t="shared" si="69"/>
        <v>77.550616554675798</v>
      </c>
      <c r="P252" s="7">
        <f t="shared" si="70"/>
        <v>3.2048272359148706</v>
      </c>
      <c r="Q252" s="7">
        <f t="shared" si="71"/>
        <v>3.2048272359148706</v>
      </c>
      <c r="R252" s="7">
        <f t="shared" si="72"/>
        <v>189.27448740204423</v>
      </c>
      <c r="S252" s="16">
        <f t="shared" si="73"/>
        <v>4.4557965304473051</v>
      </c>
      <c r="T252" s="16">
        <f t="shared" si="74"/>
        <v>4.4557965304473051</v>
      </c>
      <c r="U252" s="7">
        <f t="shared" si="75"/>
        <v>1.4618755021152573E-2</v>
      </c>
      <c r="V252" s="7">
        <f t="shared" si="76"/>
        <v>82.618793347852673</v>
      </c>
      <c r="W252" s="15">
        <f t="shared" si="77"/>
        <v>39572</v>
      </c>
      <c r="X252" s="35">
        <f t="shared" si="78"/>
        <v>956.2360341186652</v>
      </c>
      <c r="Y252" s="35">
        <v>1067.9166666666699</v>
      </c>
      <c r="Z252" s="35"/>
      <c r="AA252" s="17"/>
      <c r="AC252" s="15">
        <f t="shared" si="79"/>
        <v>39572</v>
      </c>
      <c r="AD252" s="7"/>
      <c r="AE252" s="24"/>
    </row>
    <row r="253" spans="2:31" x14ac:dyDescent="0.25">
      <c r="B253" s="15">
        <f t="shared" si="60"/>
        <v>39573</v>
      </c>
      <c r="C253" s="7">
        <v>0</v>
      </c>
      <c r="D253" s="26">
        <v>5.9569416286036532</v>
      </c>
      <c r="E253" s="7">
        <f>MIN(parameters!$D$3,D253)</f>
        <v>5</v>
      </c>
      <c r="F253" s="7">
        <v>0</v>
      </c>
      <c r="G253" s="7">
        <f t="shared" si="61"/>
        <v>0</v>
      </c>
      <c r="H253" s="7">
        <f t="shared" si="62"/>
        <v>0</v>
      </c>
      <c r="I253" s="7">
        <f t="shared" si="63"/>
        <v>93.739834440448803</v>
      </c>
      <c r="J253" s="7">
        <f t="shared" si="64"/>
        <v>0</v>
      </c>
      <c r="K253" s="16">
        <f t="shared" si="65"/>
        <v>0</v>
      </c>
      <c r="L253" s="16">
        <f t="shared" si="66"/>
        <v>0</v>
      </c>
      <c r="M253" s="7">
        <f t="shared" si="67"/>
        <v>0</v>
      </c>
      <c r="N253" s="7">
        <f t="shared" si="68"/>
        <v>0</v>
      </c>
      <c r="O253" s="7">
        <f t="shared" si="69"/>
        <v>71.59367492607214</v>
      </c>
      <c r="P253" s="7">
        <f t="shared" si="70"/>
        <v>5.9569416286036532</v>
      </c>
      <c r="Q253" s="7">
        <f t="shared" si="71"/>
        <v>5.9569416286036532</v>
      </c>
      <c r="R253" s="7">
        <f t="shared" si="72"/>
        <v>184.92117419179721</v>
      </c>
      <c r="S253" s="16">
        <f t="shared" si="73"/>
        <v>4.3533132102470171</v>
      </c>
      <c r="T253" s="16">
        <f t="shared" si="74"/>
        <v>4.3533132102470171</v>
      </c>
      <c r="U253" s="7">
        <f t="shared" si="75"/>
        <v>1.4282523655666065E-2</v>
      </c>
      <c r="V253" s="7">
        <f t="shared" si="76"/>
        <v>80.718561100852071</v>
      </c>
      <c r="W253" s="15">
        <f t="shared" si="77"/>
        <v>39573</v>
      </c>
      <c r="X253" s="35">
        <f t="shared" si="78"/>
        <v>934.24260533393601</v>
      </c>
      <c r="Y253" s="35">
        <v>1035.8333333333301</v>
      </c>
      <c r="Z253" s="35"/>
      <c r="AA253" s="17"/>
      <c r="AC253" s="15">
        <f t="shared" si="79"/>
        <v>39573</v>
      </c>
      <c r="AD253" s="7"/>
      <c r="AE253" s="24"/>
    </row>
    <row r="254" spans="2:31" x14ac:dyDescent="0.25">
      <c r="B254" s="15">
        <f t="shared" si="60"/>
        <v>39574</v>
      </c>
      <c r="C254" s="7">
        <v>0</v>
      </c>
      <c r="D254" s="26">
        <v>6.919871510861225</v>
      </c>
      <c r="E254" s="7">
        <f>MIN(parameters!$D$3,D254)</f>
        <v>5</v>
      </c>
      <c r="F254" s="7">
        <v>0</v>
      </c>
      <c r="G254" s="7">
        <f t="shared" si="61"/>
        <v>0</v>
      </c>
      <c r="H254" s="7">
        <f t="shared" si="62"/>
        <v>0</v>
      </c>
      <c r="I254" s="7">
        <f t="shared" si="63"/>
        <v>102.50149160998531</v>
      </c>
      <c r="J254" s="7">
        <f t="shared" si="64"/>
        <v>0</v>
      </c>
      <c r="K254" s="16">
        <f t="shared" si="65"/>
        <v>0</v>
      </c>
      <c r="L254" s="16">
        <f t="shared" si="66"/>
        <v>0</v>
      </c>
      <c r="M254" s="7">
        <f t="shared" si="67"/>
        <v>0</v>
      </c>
      <c r="N254" s="7">
        <f t="shared" si="68"/>
        <v>0</v>
      </c>
      <c r="O254" s="7">
        <f t="shared" si="69"/>
        <v>64.673803415210912</v>
      </c>
      <c r="P254" s="7">
        <f t="shared" si="70"/>
        <v>6.919871510861225</v>
      </c>
      <c r="Q254" s="7">
        <f t="shared" si="71"/>
        <v>6.919871510861225</v>
      </c>
      <c r="R254" s="7">
        <f t="shared" si="72"/>
        <v>180.66798718538587</v>
      </c>
      <c r="S254" s="16">
        <f t="shared" si="73"/>
        <v>4.253187006411336</v>
      </c>
      <c r="T254" s="16">
        <f t="shared" si="74"/>
        <v>4.253187006411336</v>
      </c>
      <c r="U254" s="7">
        <f t="shared" si="75"/>
        <v>1.3954025611585747E-2</v>
      </c>
      <c r="V254" s="7">
        <f t="shared" si="76"/>
        <v>78.862034195532473</v>
      </c>
      <c r="W254" s="15">
        <f t="shared" si="77"/>
        <v>39574</v>
      </c>
      <c r="X254" s="35">
        <f t="shared" si="78"/>
        <v>912.75502541125547</v>
      </c>
      <c r="Y254" s="35">
        <v>1028.75</v>
      </c>
      <c r="Z254" s="35"/>
      <c r="AA254" s="17"/>
      <c r="AC254" s="15">
        <f t="shared" si="79"/>
        <v>39574</v>
      </c>
      <c r="AD254" s="7"/>
      <c r="AE254" s="24"/>
    </row>
    <row r="255" spans="2:31" x14ac:dyDescent="0.25">
      <c r="B255" s="15">
        <f t="shared" si="60"/>
        <v>39575</v>
      </c>
      <c r="C255" s="7">
        <v>0</v>
      </c>
      <c r="D255" s="26">
        <v>4.199176298212568</v>
      </c>
      <c r="E255" s="7">
        <f>MIN(parameters!$D$3,D255)</f>
        <v>4.199176298212568</v>
      </c>
      <c r="F255" s="7">
        <v>0</v>
      </c>
      <c r="G255" s="7">
        <f t="shared" si="61"/>
        <v>0</v>
      </c>
      <c r="H255" s="7">
        <f t="shared" si="62"/>
        <v>0</v>
      </c>
      <c r="I255" s="7">
        <f t="shared" si="63"/>
        <v>113.71273769119666</v>
      </c>
      <c r="J255" s="7">
        <f t="shared" si="64"/>
        <v>0</v>
      </c>
      <c r="K255" s="16">
        <f t="shared" si="65"/>
        <v>0</v>
      </c>
      <c r="L255" s="16">
        <f t="shared" si="66"/>
        <v>0</v>
      </c>
      <c r="M255" s="7">
        <f t="shared" si="67"/>
        <v>0</v>
      </c>
      <c r="N255" s="7">
        <f t="shared" si="68"/>
        <v>0</v>
      </c>
      <c r="O255" s="7">
        <f t="shared" si="69"/>
        <v>60.474627116998342</v>
      </c>
      <c r="P255" s="7">
        <f t="shared" si="70"/>
        <v>4.199176298212568</v>
      </c>
      <c r="Q255" s="7">
        <f t="shared" si="71"/>
        <v>4.199176298212568</v>
      </c>
      <c r="R255" s="7">
        <f t="shared" si="72"/>
        <v>176.51262348012199</v>
      </c>
      <c r="S255" s="16">
        <f t="shared" si="73"/>
        <v>4.1553637052638752</v>
      </c>
      <c r="T255" s="16">
        <f t="shared" si="74"/>
        <v>4.1553637052638752</v>
      </c>
      <c r="U255" s="7">
        <f t="shared" si="75"/>
        <v>1.3633083022519275E-2</v>
      </c>
      <c r="V255" s="7">
        <f t="shared" si="76"/>
        <v>77.048207409035228</v>
      </c>
      <c r="W255" s="15">
        <f t="shared" si="77"/>
        <v>39575</v>
      </c>
      <c r="X255" s="35">
        <f t="shared" si="78"/>
        <v>891.76165982679674</v>
      </c>
      <c r="Y255" s="35">
        <v>995.29166666666697</v>
      </c>
      <c r="Z255" s="35"/>
      <c r="AA255" s="17"/>
      <c r="AC255" s="15">
        <f t="shared" si="79"/>
        <v>39575</v>
      </c>
      <c r="AD255" s="7"/>
      <c r="AE255" s="24"/>
    </row>
    <row r="256" spans="2:31" x14ac:dyDescent="0.25">
      <c r="B256" s="15">
        <f t="shared" si="60"/>
        <v>39576</v>
      </c>
      <c r="C256" s="7">
        <v>0</v>
      </c>
      <c r="D256" s="26">
        <v>4.1803784253999785</v>
      </c>
      <c r="E256" s="7">
        <f>MIN(parameters!$D$3,D256)</f>
        <v>4.1803784253999785</v>
      </c>
      <c r="F256" s="7">
        <v>0</v>
      </c>
      <c r="G256" s="7">
        <f t="shared" si="61"/>
        <v>0</v>
      </c>
      <c r="H256" s="7">
        <f t="shared" si="62"/>
        <v>0</v>
      </c>
      <c r="I256" s="7">
        <f t="shared" si="63"/>
        <v>121.10562127059913</v>
      </c>
      <c r="J256" s="7">
        <f t="shared" si="64"/>
        <v>0</v>
      </c>
      <c r="K256" s="16">
        <f t="shared" si="65"/>
        <v>0</v>
      </c>
      <c r="L256" s="16">
        <f t="shared" si="66"/>
        <v>0</v>
      </c>
      <c r="M256" s="7">
        <f t="shared" si="67"/>
        <v>0</v>
      </c>
      <c r="N256" s="7">
        <f t="shared" si="68"/>
        <v>0</v>
      </c>
      <c r="O256" s="7">
        <f t="shared" si="69"/>
        <v>56.294248691598362</v>
      </c>
      <c r="P256" s="7">
        <f t="shared" si="70"/>
        <v>4.1803784253999785</v>
      </c>
      <c r="Q256" s="7">
        <f t="shared" si="71"/>
        <v>4.1803784253999785</v>
      </c>
      <c r="R256" s="7">
        <f t="shared" si="72"/>
        <v>172.45283314007918</v>
      </c>
      <c r="S256" s="16">
        <f t="shared" si="73"/>
        <v>4.0597903400428059</v>
      </c>
      <c r="T256" s="16">
        <f t="shared" si="74"/>
        <v>4.0597903400428059</v>
      </c>
      <c r="U256" s="7">
        <f t="shared" si="75"/>
        <v>1.3319522113001333E-2</v>
      </c>
      <c r="V256" s="7">
        <f t="shared" si="76"/>
        <v>75.276098638627431</v>
      </c>
      <c r="W256" s="15">
        <f t="shared" si="77"/>
        <v>39576</v>
      </c>
      <c r="X256" s="35">
        <f t="shared" si="78"/>
        <v>871.25114165078037</v>
      </c>
      <c r="Y256" s="35">
        <v>928.45833333333303</v>
      </c>
      <c r="Z256" s="35"/>
      <c r="AA256" s="17"/>
      <c r="AC256" s="15">
        <f t="shared" si="79"/>
        <v>39576</v>
      </c>
      <c r="AD256" s="7"/>
      <c r="AE256" s="24"/>
    </row>
    <row r="257" spans="2:31" x14ac:dyDescent="0.25">
      <c r="B257" s="15">
        <f t="shared" si="60"/>
        <v>39577</v>
      </c>
      <c r="C257" s="7">
        <v>0</v>
      </c>
      <c r="D257" s="26">
        <v>3.85006919286598</v>
      </c>
      <c r="E257" s="7">
        <f>MIN(parameters!$D$3,D257)</f>
        <v>3.85006919286598</v>
      </c>
      <c r="F257" s="7">
        <v>0</v>
      </c>
      <c r="G257" s="7">
        <f t="shared" si="61"/>
        <v>0</v>
      </c>
      <c r="H257" s="7">
        <f t="shared" si="62"/>
        <v>0</v>
      </c>
      <c r="I257" s="7">
        <f t="shared" si="63"/>
        <v>128.94278054368425</v>
      </c>
      <c r="J257" s="7">
        <f t="shared" si="64"/>
        <v>0</v>
      </c>
      <c r="K257" s="16">
        <f t="shared" si="65"/>
        <v>0</v>
      </c>
      <c r="L257" s="16">
        <f t="shared" si="66"/>
        <v>0</v>
      </c>
      <c r="M257" s="7">
        <f t="shared" si="67"/>
        <v>0</v>
      </c>
      <c r="N257" s="7">
        <f t="shared" si="68"/>
        <v>0</v>
      </c>
      <c r="O257" s="7">
        <f t="shared" si="69"/>
        <v>52.444179498732382</v>
      </c>
      <c r="P257" s="7">
        <f t="shared" si="70"/>
        <v>3.85006919286598</v>
      </c>
      <c r="Q257" s="7">
        <f t="shared" si="71"/>
        <v>3.85006919286598</v>
      </c>
      <c r="R257" s="7">
        <f t="shared" si="72"/>
        <v>168.48641797785737</v>
      </c>
      <c r="S257" s="16">
        <f t="shared" si="73"/>
        <v>3.9664151622218209</v>
      </c>
      <c r="T257" s="16">
        <f t="shared" si="74"/>
        <v>3.9664151622218209</v>
      </c>
      <c r="U257" s="7">
        <f t="shared" si="75"/>
        <v>1.3013173104402299E-2</v>
      </c>
      <c r="V257" s="7">
        <f t="shared" si="76"/>
        <v>73.544748369938972</v>
      </c>
      <c r="W257" s="15">
        <f t="shared" si="77"/>
        <v>39577</v>
      </c>
      <c r="X257" s="35">
        <f t="shared" si="78"/>
        <v>851.2123653928121</v>
      </c>
      <c r="Y257" s="35">
        <v>849.29166666666697</v>
      </c>
      <c r="Z257" s="35"/>
      <c r="AA257" s="17"/>
      <c r="AC257" s="15">
        <f t="shared" si="79"/>
        <v>39577</v>
      </c>
      <c r="AD257" s="7"/>
      <c r="AE257" s="24"/>
    </row>
    <row r="258" spans="2:31" x14ac:dyDescent="0.25">
      <c r="B258" s="15">
        <f t="shared" si="60"/>
        <v>39578</v>
      </c>
      <c r="C258" s="7">
        <v>0</v>
      </c>
      <c r="D258" s="26">
        <v>4.628339544645395</v>
      </c>
      <c r="E258" s="7">
        <f>MIN(parameters!$D$3,D258)</f>
        <v>4.628339544645395</v>
      </c>
      <c r="F258" s="7">
        <v>0</v>
      </c>
      <c r="G258" s="7">
        <f t="shared" si="61"/>
        <v>0</v>
      </c>
      <c r="H258" s="7">
        <f t="shared" si="62"/>
        <v>0</v>
      </c>
      <c r="I258" s="7">
        <f t="shared" si="63"/>
        <v>136.60858353593318</v>
      </c>
      <c r="J258" s="7">
        <f t="shared" si="64"/>
        <v>0</v>
      </c>
      <c r="K258" s="16">
        <f t="shared" si="65"/>
        <v>0</v>
      </c>
      <c r="L258" s="16">
        <f t="shared" si="66"/>
        <v>0</v>
      </c>
      <c r="M258" s="7">
        <f t="shared" si="67"/>
        <v>0</v>
      </c>
      <c r="N258" s="7">
        <f t="shared" si="68"/>
        <v>0</v>
      </c>
      <c r="O258" s="7">
        <f t="shared" si="69"/>
        <v>47.815839954086989</v>
      </c>
      <c r="P258" s="7">
        <f t="shared" si="70"/>
        <v>4.628339544645395</v>
      </c>
      <c r="Q258" s="7">
        <f t="shared" si="71"/>
        <v>4.628339544645395</v>
      </c>
      <c r="R258" s="7">
        <f t="shared" si="72"/>
        <v>164.61123036436666</v>
      </c>
      <c r="S258" s="16">
        <f t="shared" si="73"/>
        <v>3.8751876134907195</v>
      </c>
      <c r="T258" s="16">
        <f t="shared" si="74"/>
        <v>3.8751876134907195</v>
      </c>
      <c r="U258" s="7">
        <f t="shared" si="75"/>
        <v>1.2713870123001047E-2</v>
      </c>
      <c r="V258" s="7">
        <f t="shared" si="76"/>
        <v>71.853219157430388</v>
      </c>
      <c r="W258" s="15">
        <f t="shared" si="77"/>
        <v>39578</v>
      </c>
      <c r="X258" s="35">
        <f t="shared" si="78"/>
        <v>831.63448098877757</v>
      </c>
      <c r="Y258" s="35">
        <v>799.20833333333303</v>
      </c>
      <c r="Z258" s="35"/>
      <c r="AA258" s="17"/>
      <c r="AC258" s="15">
        <f t="shared" si="79"/>
        <v>39578</v>
      </c>
      <c r="AD258" s="7"/>
      <c r="AE258" s="24"/>
    </row>
    <row r="259" spans="2:31" x14ac:dyDescent="0.25">
      <c r="B259" s="15">
        <f t="shared" si="60"/>
        <v>39579</v>
      </c>
      <c r="C259" s="7">
        <v>2.2185709449082869</v>
      </c>
      <c r="D259" s="26">
        <v>3.6563835944235406</v>
      </c>
      <c r="E259" s="7">
        <f>MIN(parameters!$D$3,D259)</f>
        <v>3.6563835944235406</v>
      </c>
      <c r="F259" s="7">
        <v>0</v>
      </c>
      <c r="G259" s="7">
        <f t="shared" si="61"/>
        <v>2.2185709449082869</v>
      </c>
      <c r="H259" s="7">
        <f t="shared" si="62"/>
        <v>0</v>
      </c>
      <c r="I259" s="7">
        <f t="shared" si="63"/>
        <v>146.42961588206686</v>
      </c>
      <c r="J259" s="7">
        <f t="shared" si="64"/>
        <v>0</v>
      </c>
      <c r="K259" s="16">
        <f t="shared" si="65"/>
        <v>0</v>
      </c>
      <c r="L259" s="16">
        <f t="shared" si="66"/>
        <v>0</v>
      </c>
      <c r="M259" s="7">
        <f t="shared" si="67"/>
        <v>0</v>
      </c>
      <c r="N259" s="7">
        <f t="shared" si="68"/>
        <v>0</v>
      </c>
      <c r="O259" s="7">
        <f t="shared" si="69"/>
        <v>46.378027304571738</v>
      </c>
      <c r="P259" s="7">
        <f t="shared" si="70"/>
        <v>1.4378126495152537</v>
      </c>
      <c r="Q259" s="7">
        <f t="shared" si="71"/>
        <v>1.4378126495152537</v>
      </c>
      <c r="R259" s="7">
        <f t="shared" si="72"/>
        <v>160.82517206598624</v>
      </c>
      <c r="S259" s="16">
        <f t="shared" si="73"/>
        <v>3.786058298380433</v>
      </c>
      <c r="T259" s="16">
        <f t="shared" si="74"/>
        <v>3.786058298380433</v>
      </c>
      <c r="U259" s="7">
        <f t="shared" si="75"/>
        <v>1.2421451110172023E-2</v>
      </c>
      <c r="V259" s="7">
        <f t="shared" si="76"/>
        <v>70.200595116809481</v>
      </c>
      <c r="W259" s="15">
        <f t="shared" si="77"/>
        <v>39579</v>
      </c>
      <c r="X259" s="35">
        <f t="shared" si="78"/>
        <v>812.50688792603569</v>
      </c>
      <c r="Y259" s="35">
        <v>817.83333333333303</v>
      </c>
      <c r="Z259" s="35"/>
      <c r="AA259" s="17"/>
      <c r="AC259" s="15">
        <f t="shared" si="79"/>
        <v>39579</v>
      </c>
      <c r="AD259" s="7"/>
      <c r="AE259" s="24"/>
    </row>
    <row r="260" spans="2:31" x14ac:dyDescent="0.25">
      <c r="B260" s="15">
        <f t="shared" si="60"/>
        <v>39580</v>
      </c>
      <c r="C260" s="7">
        <v>0</v>
      </c>
      <c r="D260" s="26">
        <v>4.0385458627160746</v>
      </c>
      <c r="E260" s="7">
        <f>MIN(parameters!$D$3,D260)</f>
        <v>4.0385458627160746</v>
      </c>
      <c r="F260" s="7">
        <v>0</v>
      </c>
      <c r="G260" s="7">
        <f t="shared" si="61"/>
        <v>0</v>
      </c>
      <c r="H260" s="7">
        <f t="shared" si="62"/>
        <v>0</v>
      </c>
      <c r="I260" s="7">
        <f t="shared" si="63"/>
        <v>149.62199274869076</v>
      </c>
      <c r="J260" s="7">
        <f t="shared" si="64"/>
        <v>0</v>
      </c>
      <c r="K260" s="16">
        <f t="shared" si="65"/>
        <v>0</v>
      </c>
      <c r="L260" s="16">
        <f t="shared" si="66"/>
        <v>0</v>
      </c>
      <c r="M260" s="7">
        <f t="shared" si="67"/>
        <v>0</v>
      </c>
      <c r="N260" s="7">
        <f t="shared" si="68"/>
        <v>0</v>
      </c>
      <c r="O260" s="7">
        <f t="shared" si="69"/>
        <v>42.339481441855661</v>
      </c>
      <c r="P260" s="7">
        <f t="shared" si="70"/>
        <v>4.0385458627160746</v>
      </c>
      <c r="Q260" s="7">
        <f t="shared" si="71"/>
        <v>4.0385458627160746</v>
      </c>
      <c r="R260" s="7">
        <f t="shared" si="72"/>
        <v>157.12619310846856</v>
      </c>
      <c r="S260" s="16">
        <f t="shared" si="73"/>
        <v>3.6989789575176832</v>
      </c>
      <c r="T260" s="16">
        <f t="shared" si="74"/>
        <v>3.6989789575176832</v>
      </c>
      <c r="U260" s="7">
        <f t="shared" si="75"/>
        <v>1.2135757734638068E-2</v>
      </c>
      <c r="V260" s="7">
        <f t="shared" si="76"/>
        <v>68.585981429122882</v>
      </c>
      <c r="W260" s="15">
        <f t="shared" si="77"/>
        <v>39580</v>
      </c>
      <c r="X260" s="35">
        <f t="shared" si="78"/>
        <v>793.81922950373701</v>
      </c>
      <c r="Y260" s="35">
        <v>786.375</v>
      </c>
      <c r="Z260" s="35"/>
      <c r="AA260" s="17"/>
      <c r="AC260" s="15">
        <f t="shared" si="79"/>
        <v>39580</v>
      </c>
      <c r="AD260" s="7"/>
      <c r="AE260" s="24"/>
    </row>
    <row r="261" spans="2:31" x14ac:dyDescent="0.25">
      <c r="B261" s="15">
        <f t="shared" si="60"/>
        <v>39581</v>
      </c>
      <c r="C261" s="7">
        <v>1.9449368856176104E-2</v>
      </c>
      <c r="D261" s="26">
        <v>4.3374874119398417</v>
      </c>
      <c r="E261" s="7">
        <f>MIN(parameters!$D$3,D261)</f>
        <v>4.3374874119398417</v>
      </c>
      <c r="F261" s="7">
        <v>0</v>
      </c>
      <c r="G261" s="7">
        <f t="shared" si="61"/>
        <v>1.9449368856176104E-2</v>
      </c>
      <c r="H261" s="7">
        <f t="shared" si="62"/>
        <v>0</v>
      </c>
      <c r="I261" s="7">
        <f t="shared" si="63"/>
        <v>158.96598571728731</v>
      </c>
      <c r="J261" s="7">
        <f t="shared" si="64"/>
        <v>0</v>
      </c>
      <c r="K261" s="16">
        <f t="shared" si="65"/>
        <v>0</v>
      </c>
      <c r="L261" s="16">
        <f t="shared" si="66"/>
        <v>0</v>
      </c>
      <c r="M261" s="7">
        <f t="shared" si="67"/>
        <v>0</v>
      </c>
      <c r="N261" s="7">
        <f t="shared" si="68"/>
        <v>0</v>
      </c>
      <c r="O261" s="7">
        <f t="shared" si="69"/>
        <v>38.021443398771993</v>
      </c>
      <c r="P261" s="7">
        <f t="shared" si="70"/>
        <v>4.3180380430836651</v>
      </c>
      <c r="Q261" s="7">
        <f t="shared" si="71"/>
        <v>4.3180380430836651</v>
      </c>
      <c r="R261" s="7">
        <f t="shared" si="72"/>
        <v>153.51229066697377</v>
      </c>
      <c r="S261" s="16">
        <f t="shared" si="73"/>
        <v>3.6139024414947767</v>
      </c>
      <c r="T261" s="16">
        <f t="shared" si="74"/>
        <v>3.6139024414947767</v>
      </c>
      <c r="U261" s="7">
        <f t="shared" si="75"/>
        <v>1.1856635306741392E-2</v>
      </c>
      <c r="V261" s="7">
        <f t="shared" si="76"/>
        <v>67.008503856253043</v>
      </c>
      <c r="W261" s="15">
        <f t="shared" si="77"/>
        <v>39581</v>
      </c>
      <c r="X261" s="35">
        <f t="shared" si="78"/>
        <v>775.56138722515095</v>
      </c>
      <c r="Y261" s="35">
        <v>745.58333333333303</v>
      </c>
      <c r="Z261" s="35"/>
      <c r="AA261" s="17"/>
      <c r="AC261" s="15">
        <f t="shared" si="79"/>
        <v>39581</v>
      </c>
      <c r="AD261" s="7"/>
      <c r="AE261" s="24"/>
    </row>
    <row r="262" spans="2:31" x14ac:dyDescent="0.25">
      <c r="B262" s="15">
        <f t="shared" ref="B262:B325" si="80">B263-1</f>
        <v>39582</v>
      </c>
      <c r="C262" s="7">
        <v>1.6088498896367485</v>
      </c>
      <c r="D262" s="26">
        <v>3.89031361174901</v>
      </c>
      <c r="E262" s="7">
        <f>MIN(parameters!$D$3,D262)</f>
        <v>3.89031361174901</v>
      </c>
      <c r="F262" s="7">
        <v>0</v>
      </c>
      <c r="G262" s="7">
        <f t="shared" ref="G262:G325" si="81">MIN(E262,C262)</f>
        <v>1.6088498896367485</v>
      </c>
      <c r="H262" s="7">
        <f t="shared" ref="H262:H325" si="82">C262-G262</f>
        <v>0</v>
      </c>
      <c r="I262" s="7">
        <f t="shared" ref="I262:I325" si="83">InfC*EXP(-InfS*O261/SMSC)</f>
        <v>169.60306984151487</v>
      </c>
      <c r="J262" s="7">
        <f t="shared" ref="J262:J325" si="84">MIN(I262,H262)</f>
        <v>0</v>
      </c>
      <c r="K262" s="16">
        <f t="shared" ref="K262:K325" si="85">H262-J262</f>
        <v>0</v>
      </c>
      <c r="L262" s="16">
        <f t="shared" ref="L262:L325" si="86">IntC*O261/SMSC*J262</f>
        <v>0</v>
      </c>
      <c r="M262" s="7">
        <f t="shared" ref="M262:M325" si="87">Rech*O261/SMSC*(J262-L262)</f>
        <v>0</v>
      </c>
      <c r="N262" s="7">
        <f t="shared" ref="N262:N325" si="88">J262-M262-L262</f>
        <v>0</v>
      </c>
      <c r="O262" s="7">
        <f t="shared" ref="O262:O325" si="89">O261+N262-Q262</f>
        <v>35.739979676659729</v>
      </c>
      <c r="P262" s="7">
        <f t="shared" ref="P262:P325" si="90">D262-G262</f>
        <v>2.2814637221122616</v>
      </c>
      <c r="Q262" s="7">
        <f t="shared" ref="Q262:Q325" si="91">MIN(10*O261/SMSC,P262)</f>
        <v>2.2814637221122616</v>
      </c>
      <c r="R262" s="7">
        <f t="shared" ref="R262:R325" si="92">R261+M262-S262</f>
        <v>149.98150798163337</v>
      </c>
      <c r="S262" s="16">
        <f t="shared" ref="S262:S325" si="93">Base*R261</f>
        <v>3.5307826853403967</v>
      </c>
      <c r="T262" s="16">
        <f t="shared" ref="T262:T325" si="94">SUM(S262+L262+K262)</f>
        <v>3.5307826853403967</v>
      </c>
      <c r="U262" s="7">
        <f t="shared" ref="U262:U325" si="95">T262/1000/0.3048</f>
        <v>1.1583932694686341E-2</v>
      </c>
      <c r="V262" s="7">
        <f t="shared" ref="V262:V325" si="96">U262*area</f>
        <v>65.467308267559233</v>
      </c>
      <c r="W262" s="15">
        <f t="shared" ref="W262:W325" si="97">B262</f>
        <v>39582</v>
      </c>
      <c r="X262" s="35">
        <f t="shared" ref="X262:X325" si="98">V262*10^6/86400</f>
        <v>757.72347531897253</v>
      </c>
      <c r="Y262" s="35">
        <v>732</v>
      </c>
      <c r="Z262" s="35"/>
      <c r="AA262" s="17"/>
      <c r="AC262" s="15">
        <f t="shared" si="79"/>
        <v>39582</v>
      </c>
      <c r="AD262" s="7"/>
      <c r="AE262" s="24"/>
    </row>
    <row r="263" spans="2:31" x14ac:dyDescent="0.25">
      <c r="B263" s="15">
        <f t="shared" si="80"/>
        <v>39583</v>
      </c>
      <c r="C263" s="7">
        <v>0</v>
      </c>
      <c r="D263" s="26">
        <v>6.6202291358808854</v>
      </c>
      <c r="E263" s="7">
        <f>MIN(parameters!$D$3,D263)</f>
        <v>5</v>
      </c>
      <c r="F263" s="7">
        <v>0</v>
      </c>
      <c r="G263" s="7">
        <f t="shared" si="81"/>
        <v>0</v>
      </c>
      <c r="H263" s="7">
        <f t="shared" si="82"/>
        <v>0</v>
      </c>
      <c r="I263" s="7">
        <f t="shared" si="83"/>
        <v>175.50767594122607</v>
      </c>
      <c r="J263" s="7">
        <f t="shared" si="84"/>
        <v>0</v>
      </c>
      <c r="K263" s="16">
        <f t="shared" si="85"/>
        <v>0</v>
      </c>
      <c r="L263" s="16">
        <f t="shared" si="86"/>
        <v>0</v>
      </c>
      <c r="M263" s="7">
        <f t="shared" si="87"/>
        <v>0</v>
      </c>
      <c r="N263" s="7">
        <f t="shared" si="88"/>
        <v>0</v>
      </c>
      <c r="O263" s="7">
        <f t="shared" si="89"/>
        <v>29.119750540778846</v>
      </c>
      <c r="P263" s="7">
        <f t="shared" si="90"/>
        <v>6.6202291358808854</v>
      </c>
      <c r="Q263" s="7">
        <f t="shared" si="91"/>
        <v>6.6202291358808854</v>
      </c>
      <c r="R263" s="7">
        <f t="shared" si="92"/>
        <v>146.5319332980558</v>
      </c>
      <c r="S263" s="16">
        <f t="shared" si="93"/>
        <v>3.4495746835775676</v>
      </c>
      <c r="T263" s="16">
        <f t="shared" si="94"/>
        <v>3.4495746835775676</v>
      </c>
      <c r="U263" s="7">
        <f t="shared" si="95"/>
        <v>1.1317502242708555E-2</v>
      </c>
      <c r="V263" s="7">
        <f t="shared" si="96"/>
        <v>63.961560177405374</v>
      </c>
      <c r="W263" s="15">
        <f t="shared" si="97"/>
        <v>39583</v>
      </c>
      <c r="X263" s="35">
        <f t="shared" si="98"/>
        <v>740.29583538663621</v>
      </c>
      <c r="Y263" s="35">
        <v>788.375</v>
      </c>
      <c r="Z263" s="35"/>
      <c r="AA263" s="17"/>
      <c r="AC263" s="15">
        <f t="shared" ref="AC263:AC326" si="99">W263</f>
        <v>39583</v>
      </c>
      <c r="AD263" s="7"/>
      <c r="AE263" s="24"/>
    </row>
    <row r="264" spans="2:31" x14ac:dyDescent="0.25">
      <c r="B264" s="15">
        <f t="shared" si="80"/>
        <v>39584</v>
      </c>
      <c r="C264" s="7">
        <v>0</v>
      </c>
      <c r="D264" s="26">
        <v>8.2334384183064788</v>
      </c>
      <c r="E264" s="7">
        <f>MIN(parameters!$D$3,D264)</f>
        <v>5</v>
      </c>
      <c r="F264" s="7">
        <v>0</v>
      </c>
      <c r="G264" s="7">
        <f t="shared" si="81"/>
        <v>0</v>
      </c>
      <c r="H264" s="7">
        <f t="shared" si="82"/>
        <v>0</v>
      </c>
      <c r="I264" s="7">
        <f t="shared" si="83"/>
        <v>193.83091687744539</v>
      </c>
      <c r="J264" s="7">
        <f t="shared" si="84"/>
        <v>0</v>
      </c>
      <c r="K264" s="16">
        <f t="shared" si="85"/>
        <v>0</v>
      </c>
      <c r="L264" s="16">
        <f t="shared" si="86"/>
        <v>0</v>
      </c>
      <c r="M264" s="7">
        <f t="shared" si="87"/>
        <v>0</v>
      </c>
      <c r="N264" s="7">
        <f t="shared" si="88"/>
        <v>0</v>
      </c>
      <c r="O264" s="7">
        <f t="shared" si="89"/>
        <v>23.295800432623075</v>
      </c>
      <c r="P264" s="7">
        <f t="shared" si="90"/>
        <v>8.2334384183064788</v>
      </c>
      <c r="Q264" s="7">
        <f t="shared" si="91"/>
        <v>5.8239501081557696</v>
      </c>
      <c r="R264" s="7">
        <f t="shared" si="92"/>
        <v>143.16169883220053</v>
      </c>
      <c r="S264" s="16">
        <f t="shared" si="93"/>
        <v>3.3702344658552836</v>
      </c>
      <c r="T264" s="16">
        <f t="shared" si="94"/>
        <v>3.3702344658552836</v>
      </c>
      <c r="U264" s="7">
        <f t="shared" si="95"/>
        <v>1.1057199691126259E-2</v>
      </c>
      <c r="V264" s="7">
        <f t="shared" si="96"/>
        <v>62.490444293325055</v>
      </c>
      <c r="W264" s="15">
        <f t="shared" si="97"/>
        <v>39584</v>
      </c>
      <c r="X264" s="35">
        <f t="shared" si="98"/>
        <v>723.26903117274367</v>
      </c>
      <c r="Y264" s="35">
        <v>957.08333333333303</v>
      </c>
      <c r="Z264" s="35"/>
      <c r="AA264" s="17"/>
      <c r="AC264" s="15">
        <f t="shared" si="99"/>
        <v>39584</v>
      </c>
      <c r="AD264" s="7"/>
      <c r="AE264" s="24"/>
    </row>
    <row r="265" spans="2:31" x14ac:dyDescent="0.25">
      <c r="B265" s="15">
        <f t="shared" si="80"/>
        <v>39585</v>
      </c>
      <c r="C265" s="7">
        <v>0</v>
      </c>
      <c r="D265" s="26">
        <v>13.469525027938214</v>
      </c>
      <c r="E265" s="7">
        <f>MIN(parameters!$D$3,D265)</f>
        <v>5</v>
      </c>
      <c r="F265" s="7">
        <v>0</v>
      </c>
      <c r="G265" s="7">
        <f t="shared" si="81"/>
        <v>0</v>
      </c>
      <c r="H265" s="7">
        <f t="shared" si="82"/>
        <v>0</v>
      </c>
      <c r="I265" s="7">
        <f t="shared" si="83"/>
        <v>211.5254808722359</v>
      </c>
      <c r="J265" s="7">
        <f t="shared" si="84"/>
        <v>0</v>
      </c>
      <c r="K265" s="16">
        <f t="shared" si="85"/>
        <v>0</v>
      </c>
      <c r="L265" s="16">
        <f t="shared" si="86"/>
        <v>0</v>
      </c>
      <c r="M265" s="7">
        <f t="shared" si="87"/>
        <v>0</v>
      </c>
      <c r="N265" s="7">
        <f t="shared" si="88"/>
        <v>0</v>
      </c>
      <c r="O265" s="7">
        <f t="shared" si="89"/>
        <v>18.63664034609846</v>
      </c>
      <c r="P265" s="7">
        <f t="shared" si="90"/>
        <v>13.469525027938214</v>
      </c>
      <c r="Q265" s="7">
        <f t="shared" si="91"/>
        <v>4.659160086524615</v>
      </c>
      <c r="R265" s="7">
        <f t="shared" si="92"/>
        <v>139.86897975905993</v>
      </c>
      <c r="S265" s="16">
        <f t="shared" si="93"/>
        <v>3.2927190731406122</v>
      </c>
      <c r="T265" s="16">
        <f t="shared" si="94"/>
        <v>3.2927190731406122</v>
      </c>
      <c r="U265" s="7">
        <f t="shared" si="95"/>
        <v>1.0802884098230353E-2</v>
      </c>
      <c r="V265" s="7">
        <f t="shared" si="96"/>
        <v>61.053164074578568</v>
      </c>
      <c r="W265" s="15">
        <f t="shared" si="97"/>
        <v>39585</v>
      </c>
      <c r="X265" s="35">
        <f t="shared" si="98"/>
        <v>706.63384345577049</v>
      </c>
      <c r="Y265" s="35">
        <v>1004.125</v>
      </c>
      <c r="Z265" s="35"/>
      <c r="AA265" s="17"/>
      <c r="AC265" s="15">
        <f t="shared" si="99"/>
        <v>39585</v>
      </c>
      <c r="AD265" s="7"/>
      <c r="AE265" s="24"/>
    </row>
    <row r="266" spans="2:31" x14ac:dyDescent="0.25">
      <c r="B266" s="15">
        <f t="shared" si="80"/>
        <v>39586</v>
      </c>
      <c r="C266" s="7">
        <v>0</v>
      </c>
      <c r="D266" s="26">
        <v>8.7412731502781273</v>
      </c>
      <c r="E266" s="7">
        <f>MIN(parameters!$D$3,D266)</f>
        <v>5</v>
      </c>
      <c r="F266" s="7">
        <v>0</v>
      </c>
      <c r="G266" s="7">
        <f t="shared" si="81"/>
        <v>0</v>
      </c>
      <c r="H266" s="7">
        <f t="shared" si="82"/>
        <v>0</v>
      </c>
      <c r="I266" s="7">
        <f t="shared" si="83"/>
        <v>226.83726575945741</v>
      </c>
      <c r="J266" s="7">
        <f t="shared" si="84"/>
        <v>0</v>
      </c>
      <c r="K266" s="16">
        <f t="shared" si="85"/>
        <v>0</v>
      </c>
      <c r="L266" s="16">
        <f t="shared" si="86"/>
        <v>0</v>
      </c>
      <c r="M266" s="7">
        <f t="shared" si="87"/>
        <v>0</v>
      </c>
      <c r="N266" s="7">
        <f t="shared" si="88"/>
        <v>0</v>
      </c>
      <c r="O266" s="7">
        <f t="shared" si="89"/>
        <v>14.909312276878769</v>
      </c>
      <c r="P266" s="7">
        <f t="shared" si="90"/>
        <v>8.7412731502781273</v>
      </c>
      <c r="Q266" s="7">
        <f t="shared" si="91"/>
        <v>3.7273280692196922</v>
      </c>
      <c r="R266" s="7">
        <f t="shared" si="92"/>
        <v>136.65199322460154</v>
      </c>
      <c r="S266" s="16">
        <f t="shared" si="93"/>
        <v>3.2169865344583783</v>
      </c>
      <c r="T266" s="16">
        <f t="shared" si="94"/>
        <v>3.2169865344583783</v>
      </c>
      <c r="U266" s="7">
        <f t="shared" si="95"/>
        <v>1.0554417763971057E-2</v>
      </c>
      <c r="V266" s="7">
        <f t="shared" si="96"/>
        <v>59.648941300863271</v>
      </c>
      <c r="W266" s="15">
        <f t="shared" si="97"/>
        <v>39586</v>
      </c>
      <c r="X266" s="35">
        <f t="shared" si="98"/>
        <v>690.38126505628793</v>
      </c>
      <c r="Y266" s="35">
        <v>935.25</v>
      </c>
      <c r="Z266" s="35"/>
      <c r="AA266" s="17"/>
      <c r="AC266" s="15">
        <f t="shared" si="99"/>
        <v>39586</v>
      </c>
      <c r="AD266" s="7"/>
      <c r="AE266" s="24"/>
    </row>
    <row r="267" spans="2:31" x14ac:dyDescent="0.25">
      <c r="B267" s="15">
        <f t="shared" si="80"/>
        <v>39587</v>
      </c>
      <c r="C267" s="7">
        <v>0</v>
      </c>
      <c r="D267" s="26">
        <v>9.6860617152484938</v>
      </c>
      <c r="E267" s="7">
        <f>MIN(parameters!$D$3,D267)</f>
        <v>5</v>
      </c>
      <c r="F267" s="7">
        <v>0</v>
      </c>
      <c r="G267" s="7">
        <f t="shared" si="81"/>
        <v>0</v>
      </c>
      <c r="H267" s="7">
        <f t="shared" si="82"/>
        <v>0</v>
      </c>
      <c r="I267" s="7">
        <f t="shared" si="83"/>
        <v>239.88095765149777</v>
      </c>
      <c r="J267" s="7">
        <f t="shared" si="84"/>
        <v>0</v>
      </c>
      <c r="K267" s="16">
        <f t="shared" si="85"/>
        <v>0</v>
      </c>
      <c r="L267" s="16">
        <f t="shared" si="86"/>
        <v>0</v>
      </c>
      <c r="M267" s="7">
        <f t="shared" si="87"/>
        <v>0</v>
      </c>
      <c r="N267" s="7">
        <f t="shared" si="88"/>
        <v>0</v>
      </c>
      <c r="O267" s="7">
        <f t="shared" si="89"/>
        <v>11.927449821503014</v>
      </c>
      <c r="P267" s="7">
        <f t="shared" si="90"/>
        <v>9.6860617152484938</v>
      </c>
      <c r="Q267" s="7">
        <f t="shared" si="91"/>
        <v>2.9818624553757536</v>
      </c>
      <c r="R267" s="7">
        <f t="shared" si="92"/>
        <v>133.50899738043572</v>
      </c>
      <c r="S267" s="16">
        <f t="shared" si="93"/>
        <v>3.1429958441658354</v>
      </c>
      <c r="T267" s="16">
        <f t="shared" si="94"/>
        <v>3.1429958441658354</v>
      </c>
      <c r="U267" s="7">
        <f t="shared" si="95"/>
        <v>1.0311666155399721E-2</v>
      </c>
      <c r="V267" s="7">
        <f t="shared" si="96"/>
        <v>58.277015650943405</v>
      </c>
      <c r="W267" s="15">
        <f t="shared" si="97"/>
        <v>39587</v>
      </c>
      <c r="X267" s="35">
        <f t="shared" si="98"/>
        <v>674.5024959599931</v>
      </c>
      <c r="Y267" s="35">
        <v>828.125</v>
      </c>
      <c r="Z267" s="35"/>
      <c r="AA267" s="17"/>
      <c r="AC267" s="15">
        <f t="shared" si="99"/>
        <v>39587</v>
      </c>
      <c r="AD267" s="7"/>
      <c r="AE267" s="24"/>
    </row>
    <row r="268" spans="2:31" x14ac:dyDescent="0.25">
      <c r="B268" s="15">
        <f t="shared" si="80"/>
        <v>39588</v>
      </c>
      <c r="C268" s="7">
        <v>4.1907705105016877</v>
      </c>
      <c r="D268" s="26">
        <v>9.1670918485673933</v>
      </c>
      <c r="E268" s="7">
        <f>MIN(parameters!$D$3,D268)</f>
        <v>5</v>
      </c>
      <c r="F268" s="7">
        <v>0</v>
      </c>
      <c r="G268" s="7">
        <f t="shared" si="81"/>
        <v>4.1907705105016877</v>
      </c>
      <c r="H268" s="7">
        <f t="shared" si="82"/>
        <v>0</v>
      </c>
      <c r="I268" s="7">
        <f t="shared" si="83"/>
        <v>250.85390737122268</v>
      </c>
      <c r="J268" s="7">
        <f t="shared" si="84"/>
        <v>0</v>
      </c>
      <c r="K268" s="16">
        <f t="shared" si="85"/>
        <v>0</v>
      </c>
      <c r="L268" s="16">
        <f t="shared" si="86"/>
        <v>0</v>
      </c>
      <c r="M268" s="7">
        <f t="shared" si="87"/>
        <v>0</v>
      </c>
      <c r="N268" s="7">
        <f t="shared" si="88"/>
        <v>0</v>
      </c>
      <c r="O268" s="7">
        <f t="shared" si="89"/>
        <v>9.5419598572024107</v>
      </c>
      <c r="P268" s="7">
        <f t="shared" si="90"/>
        <v>4.9763213380657056</v>
      </c>
      <c r="Q268" s="7">
        <f t="shared" si="91"/>
        <v>2.3854899643006031</v>
      </c>
      <c r="R268" s="7">
        <f t="shared" si="92"/>
        <v>130.43829044068571</v>
      </c>
      <c r="S268" s="16">
        <f t="shared" si="93"/>
        <v>3.0707069397500213</v>
      </c>
      <c r="T268" s="16">
        <f t="shared" si="94"/>
        <v>3.0707069397500213</v>
      </c>
      <c r="U268" s="7">
        <f t="shared" si="95"/>
        <v>1.0074497833825528E-2</v>
      </c>
      <c r="V268" s="7">
        <f t="shared" si="96"/>
        <v>56.936644290971707</v>
      </c>
      <c r="W268" s="15">
        <f t="shared" si="97"/>
        <v>39588</v>
      </c>
      <c r="X268" s="35">
        <f t="shared" si="98"/>
        <v>658.98893855291328</v>
      </c>
      <c r="Y268" s="35">
        <v>806.75</v>
      </c>
      <c r="Z268" s="35"/>
      <c r="AA268" s="17"/>
      <c r="AC268" s="15">
        <f t="shared" si="99"/>
        <v>39588</v>
      </c>
      <c r="AD268" s="7"/>
      <c r="AE268" s="24"/>
    </row>
    <row r="269" spans="2:31" x14ac:dyDescent="0.25">
      <c r="B269" s="15">
        <f t="shared" si="80"/>
        <v>39589</v>
      </c>
      <c r="C269" s="7">
        <v>11.323773837547165</v>
      </c>
      <c r="D269" s="26">
        <v>3.7430766739186927</v>
      </c>
      <c r="E269" s="7">
        <f>MIN(parameters!$D$3,D269)</f>
        <v>3.7430766739186927</v>
      </c>
      <c r="F269" s="7">
        <v>0</v>
      </c>
      <c r="G269" s="7">
        <f t="shared" si="81"/>
        <v>3.7430766739186927</v>
      </c>
      <c r="H269" s="7">
        <f t="shared" si="82"/>
        <v>7.5806971636284723</v>
      </c>
      <c r="I269" s="7">
        <f t="shared" si="83"/>
        <v>259.99257600947931</v>
      </c>
      <c r="J269" s="7">
        <f t="shared" si="84"/>
        <v>7.5806971636284723</v>
      </c>
      <c r="K269" s="16">
        <f t="shared" si="85"/>
        <v>0</v>
      </c>
      <c r="L269" s="16">
        <f t="shared" si="86"/>
        <v>0.1302024744449119</v>
      </c>
      <c r="M269" s="7">
        <f t="shared" si="87"/>
        <v>0.56873856992391436</v>
      </c>
      <c r="N269" s="7">
        <f t="shared" si="88"/>
        <v>6.8817561192596468</v>
      </c>
      <c r="O269" s="7">
        <f t="shared" si="89"/>
        <v>16.423715976462056</v>
      </c>
      <c r="P269" s="7">
        <f t="shared" si="90"/>
        <v>0</v>
      </c>
      <c r="Q269" s="7">
        <f t="shared" si="91"/>
        <v>0</v>
      </c>
      <c r="R269" s="7">
        <f t="shared" si="92"/>
        <v>128.00694833047385</v>
      </c>
      <c r="S269" s="16">
        <f t="shared" si="93"/>
        <v>3.0000806801357713</v>
      </c>
      <c r="T269" s="16">
        <f t="shared" si="94"/>
        <v>3.1302831545806833</v>
      </c>
      <c r="U269" s="7">
        <f t="shared" si="95"/>
        <v>1.0269957856235837E-2</v>
      </c>
      <c r="V269" s="7">
        <f t="shared" si="96"/>
        <v>58.04129863232415</v>
      </c>
      <c r="W269" s="15">
        <f t="shared" si="97"/>
        <v>39589</v>
      </c>
      <c r="X269" s="35">
        <f t="shared" si="98"/>
        <v>671.77428972597397</v>
      </c>
      <c r="Y269" s="35">
        <v>896</v>
      </c>
      <c r="Z269" s="35"/>
      <c r="AA269" s="17"/>
      <c r="AC269" s="15">
        <f t="shared" si="99"/>
        <v>39589</v>
      </c>
      <c r="AD269" s="7"/>
      <c r="AE269" s="24"/>
    </row>
    <row r="270" spans="2:31" x14ac:dyDescent="0.25">
      <c r="B270" s="15">
        <f t="shared" si="80"/>
        <v>39590</v>
      </c>
      <c r="C270" s="7">
        <v>4.5336318348135993</v>
      </c>
      <c r="D270" s="26">
        <v>3.4320957044358726</v>
      </c>
      <c r="E270" s="7">
        <f>MIN(parameters!$D$3,D270)</f>
        <v>3.4320957044358726</v>
      </c>
      <c r="F270" s="7">
        <v>0</v>
      </c>
      <c r="G270" s="7">
        <f t="shared" si="81"/>
        <v>3.4320957044358726</v>
      </c>
      <c r="H270" s="7">
        <f t="shared" si="82"/>
        <v>1.1015361303777267</v>
      </c>
      <c r="I270" s="7">
        <f t="shared" si="83"/>
        <v>234.49323409793686</v>
      </c>
      <c r="J270" s="7">
        <f t="shared" si="84"/>
        <v>1.1015361303777267</v>
      </c>
      <c r="K270" s="16">
        <f t="shared" si="85"/>
        <v>0</v>
      </c>
      <c r="L270" s="16">
        <f t="shared" si="86"/>
        <v>3.2564369777642745E-2</v>
      </c>
      <c r="M270" s="7">
        <f t="shared" si="87"/>
        <v>0.14045190866363497</v>
      </c>
      <c r="N270" s="7">
        <f t="shared" si="88"/>
        <v>0.92851985193644893</v>
      </c>
      <c r="O270" s="7">
        <f t="shared" si="89"/>
        <v>17.352235828398506</v>
      </c>
      <c r="P270" s="7">
        <f t="shared" si="90"/>
        <v>0</v>
      </c>
      <c r="Q270" s="7">
        <f t="shared" si="91"/>
        <v>0</v>
      </c>
      <c r="R270" s="7">
        <f t="shared" si="92"/>
        <v>125.20324042753658</v>
      </c>
      <c r="S270" s="16">
        <f t="shared" si="93"/>
        <v>2.9441598116008985</v>
      </c>
      <c r="T270" s="16">
        <f t="shared" si="94"/>
        <v>2.976724181378541</v>
      </c>
      <c r="U270" s="7">
        <f t="shared" si="95"/>
        <v>9.7661554507169988E-3</v>
      </c>
      <c r="V270" s="7">
        <f t="shared" si="96"/>
        <v>55.194028343610448</v>
      </c>
      <c r="W270" s="15">
        <f t="shared" si="97"/>
        <v>39590</v>
      </c>
      <c r="X270" s="35">
        <f t="shared" si="98"/>
        <v>638.81977249549129</v>
      </c>
      <c r="Y270" s="35">
        <v>846.79166666666697</v>
      </c>
      <c r="Z270" s="35"/>
      <c r="AA270" s="17"/>
      <c r="AC270" s="15">
        <f t="shared" si="99"/>
        <v>39590</v>
      </c>
      <c r="AD270" s="7"/>
      <c r="AE270" s="24"/>
    </row>
    <row r="271" spans="2:31" x14ac:dyDescent="0.25">
      <c r="B271" s="15">
        <f t="shared" si="80"/>
        <v>39591</v>
      </c>
      <c r="C271" s="7">
        <v>0.63538845574823888</v>
      </c>
      <c r="D271" s="26">
        <v>3.6399720680702083</v>
      </c>
      <c r="E271" s="7">
        <f>MIN(parameters!$D$3,D271)</f>
        <v>3.6399720680702083</v>
      </c>
      <c r="F271" s="7">
        <v>0</v>
      </c>
      <c r="G271" s="7">
        <f t="shared" si="81"/>
        <v>0.63538845574823888</v>
      </c>
      <c r="H271" s="7">
        <f t="shared" si="82"/>
        <v>0</v>
      </c>
      <c r="I271" s="7">
        <f t="shared" si="83"/>
        <v>231.24989844373783</v>
      </c>
      <c r="J271" s="7">
        <f t="shared" si="84"/>
        <v>0</v>
      </c>
      <c r="K271" s="16">
        <f t="shared" si="85"/>
        <v>0</v>
      </c>
      <c r="L271" s="16">
        <f t="shared" si="86"/>
        <v>0</v>
      </c>
      <c r="M271" s="7">
        <f t="shared" si="87"/>
        <v>0</v>
      </c>
      <c r="N271" s="7">
        <f t="shared" si="88"/>
        <v>0</v>
      </c>
      <c r="O271" s="7">
        <f t="shared" si="89"/>
        <v>14.347652216076536</v>
      </c>
      <c r="P271" s="7">
        <f t="shared" si="90"/>
        <v>3.0045836123219694</v>
      </c>
      <c r="Q271" s="7">
        <f t="shared" si="91"/>
        <v>3.0045836123219694</v>
      </c>
      <c r="R271" s="7">
        <f t="shared" si="92"/>
        <v>122.32356589770325</v>
      </c>
      <c r="S271" s="16">
        <f t="shared" si="93"/>
        <v>2.8796745298333413</v>
      </c>
      <c r="T271" s="16">
        <f t="shared" si="94"/>
        <v>2.8796745298333413</v>
      </c>
      <c r="U271" s="7">
        <f t="shared" si="95"/>
        <v>9.4477510821303849E-3</v>
      </c>
      <c r="V271" s="7">
        <f t="shared" si="96"/>
        <v>53.394546466306444</v>
      </c>
      <c r="W271" s="15">
        <f t="shared" si="97"/>
        <v>39591</v>
      </c>
      <c r="X271" s="35">
        <f t="shared" si="98"/>
        <v>617.99243595262089</v>
      </c>
      <c r="Y271" s="35">
        <v>734.66666666666697</v>
      </c>
      <c r="Z271" s="35"/>
      <c r="AA271" s="17"/>
      <c r="AC271" s="15">
        <f t="shared" si="99"/>
        <v>39591</v>
      </c>
      <c r="AD271" s="7"/>
      <c r="AE271" s="24"/>
    </row>
    <row r="272" spans="2:31" x14ac:dyDescent="0.25">
      <c r="B272" s="15">
        <f t="shared" si="80"/>
        <v>39592</v>
      </c>
      <c r="C272" s="7">
        <v>2.5608334860897162</v>
      </c>
      <c r="D272" s="26">
        <v>3.5541696186329874</v>
      </c>
      <c r="E272" s="7">
        <f>MIN(parameters!$D$3,D272)</f>
        <v>3.5541696186329874</v>
      </c>
      <c r="F272" s="7">
        <v>0</v>
      </c>
      <c r="G272" s="7">
        <f t="shared" si="81"/>
        <v>2.5608334860897162</v>
      </c>
      <c r="H272" s="7">
        <f t="shared" si="82"/>
        <v>0</v>
      </c>
      <c r="I272" s="7">
        <f t="shared" si="83"/>
        <v>241.91046815849225</v>
      </c>
      <c r="J272" s="7">
        <f t="shared" si="84"/>
        <v>0</v>
      </c>
      <c r="K272" s="16">
        <f t="shared" si="85"/>
        <v>0</v>
      </c>
      <c r="L272" s="16">
        <f t="shared" si="86"/>
        <v>0</v>
      </c>
      <c r="M272" s="7">
        <f t="shared" si="87"/>
        <v>0</v>
      </c>
      <c r="N272" s="7">
        <f t="shared" si="88"/>
        <v>0</v>
      </c>
      <c r="O272" s="7">
        <f t="shared" si="89"/>
        <v>13.354316083533265</v>
      </c>
      <c r="P272" s="7">
        <f t="shared" si="90"/>
        <v>0.99333613254327124</v>
      </c>
      <c r="Q272" s="7">
        <f t="shared" si="91"/>
        <v>0.99333613254327124</v>
      </c>
      <c r="R272" s="7">
        <f t="shared" si="92"/>
        <v>119.51012388205608</v>
      </c>
      <c r="S272" s="16">
        <f t="shared" si="93"/>
        <v>2.8134420156471744</v>
      </c>
      <c r="T272" s="16">
        <f t="shared" si="94"/>
        <v>2.8134420156471744</v>
      </c>
      <c r="U272" s="7">
        <f t="shared" si="95"/>
        <v>9.2304528072413849E-3</v>
      </c>
      <c r="V272" s="7">
        <f t="shared" si="96"/>
        <v>52.166471897581388</v>
      </c>
      <c r="W272" s="15">
        <f t="shared" si="97"/>
        <v>39592</v>
      </c>
      <c r="X272" s="35">
        <f t="shared" si="98"/>
        <v>603.7786099257105</v>
      </c>
      <c r="Y272" s="35">
        <v>665.45833333333303</v>
      </c>
      <c r="Z272" s="35"/>
      <c r="AA272" s="17"/>
      <c r="AC272" s="15">
        <f t="shared" si="99"/>
        <v>39592</v>
      </c>
      <c r="AD272" s="7"/>
      <c r="AE272" s="24"/>
    </row>
    <row r="273" spans="2:31" x14ac:dyDescent="0.25">
      <c r="B273" s="15">
        <f t="shared" si="80"/>
        <v>39593</v>
      </c>
      <c r="C273" s="7">
        <v>1.0187311020029672</v>
      </c>
      <c r="D273" s="26">
        <v>5.048783739353115</v>
      </c>
      <c r="E273" s="7">
        <f>MIN(parameters!$D$3,D273)</f>
        <v>5</v>
      </c>
      <c r="F273" s="7">
        <v>0</v>
      </c>
      <c r="G273" s="7">
        <f t="shared" si="81"/>
        <v>1.0187311020029672</v>
      </c>
      <c r="H273" s="7">
        <f t="shared" si="82"/>
        <v>0</v>
      </c>
      <c r="I273" s="7">
        <f t="shared" si="83"/>
        <v>245.54193158496335</v>
      </c>
      <c r="J273" s="7">
        <f t="shared" si="84"/>
        <v>0</v>
      </c>
      <c r="K273" s="16">
        <f t="shared" si="85"/>
        <v>0</v>
      </c>
      <c r="L273" s="16">
        <f t="shared" si="86"/>
        <v>0</v>
      </c>
      <c r="M273" s="7">
        <f t="shared" si="87"/>
        <v>0</v>
      </c>
      <c r="N273" s="7">
        <f t="shared" si="88"/>
        <v>0</v>
      </c>
      <c r="O273" s="7">
        <f t="shared" si="89"/>
        <v>10.683452866826611</v>
      </c>
      <c r="P273" s="7">
        <f t="shared" si="90"/>
        <v>4.0300526373501473</v>
      </c>
      <c r="Q273" s="7">
        <f t="shared" si="91"/>
        <v>2.6708632167066533</v>
      </c>
      <c r="R273" s="7">
        <f t="shared" si="92"/>
        <v>116.76139103276878</v>
      </c>
      <c r="S273" s="16">
        <f t="shared" si="93"/>
        <v>2.7487328492872898</v>
      </c>
      <c r="T273" s="16">
        <f t="shared" si="94"/>
        <v>2.7487328492872898</v>
      </c>
      <c r="U273" s="7">
        <f t="shared" si="95"/>
        <v>9.0181523926748351E-3</v>
      </c>
      <c r="V273" s="7">
        <f t="shared" si="96"/>
        <v>50.966643043937033</v>
      </c>
      <c r="W273" s="15">
        <f t="shared" si="97"/>
        <v>39593</v>
      </c>
      <c r="X273" s="35">
        <f t="shared" si="98"/>
        <v>589.89170189741935</v>
      </c>
      <c r="Y273" s="35">
        <v>609.16666666666697</v>
      </c>
      <c r="Z273" s="35"/>
      <c r="AA273" s="17"/>
      <c r="AC273" s="15">
        <f t="shared" si="99"/>
        <v>39593</v>
      </c>
      <c r="AD273" s="7"/>
      <c r="AE273" s="24"/>
    </row>
    <row r="274" spans="2:31" x14ac:dyDescent="0.25">
      <c r="B274" s="15">
        <f t="shared" si="80"/>
        <v>39594</v>
      </c>
      <c r="C274" s="7">
        <v>0.53722565341094641</v>
      </c>
      <c r="D274" s="26">
        <v>3.9506239169121256</v>
      </c>
      <c r="E274" s="7">
        <f>MIN(parameters!$D$3,D274)</f>
        <v>3.9506239169121256</v>
      </c>
      <c r="F274" s="7">
        <v>0</v>
      </c>
      <c r="G274" s="7">
        <f t="shared" si="81"/>
        <v>0.53722565341094641</v>
      </c>
      <c r="H274" s="7">
        <f t="shared" si="82"/>
        <v>0</v>
      </c>
      <c r="I274" s="7">
        <f t="shared" si="83"/>
        <v>255.57877564010454</v>
      </c>
      <c r="J274" s="7">
        <f t="shared" si="84"/>
        <v>0</v>
      </c>
      <c r="K274" s="16">
        <f t="shared" si="85"/>
        <v>0</v>
      </c>
      <c r="L274" s="16">
        <f t="shared" si="86"/>
        <v>0</v>
      </c>
      <c r="M274" s="7">
        <f t="shared" si="87"/>
        <v>0</v>
      </c>
      <c r="N274" s="7">
        <f t="shared" si="88"/>
        <v>0</v>
      </c>
      <c r="O274" s="7">
        <f t="shared" si="89"/>
        <v>8.5467622934612884</v>
      </c>
      <c r="P274" s="7">
        <f t="shared" si="90"/>
        <v>3.413398263501179</v>
      </c>
      <c r="Q274" s="7">
        <f t="shared" si="91"/>
        <v>2.1366905733653225</v>
      </c>
      <c r="R274" s="7">
        <f t="shared" si="92"/>
        <v>114.07587903901511</v>
      </c>
      <c r="S274" s="16">
        <f t="shared" si="93"/>
        <v>2.685511993753682</v>
      </c>
      <c r="T274" s="16">
        <f t="shared" si="94"/>
        <v>2.685511993753682</v>
      </c>
      <c r="U274" s="7">
        <f t="shared" si="95"/>
        <v>8.8107348876433136E-3</v>
      </c>
      <c r="V274" s="7">
        <f t="shared" si="96"/>
        <v>49.794410253926479</v>
      </c>
      <c r="W274" s="15">
        <f t="shared" si="97"/>
        <v>39594</v>
      </c>
      <c r="X274" s="35">
        <f t="shared" si="98"/>
        <v>576.32419275377868</v>
      </c>
      <c r="Y274" s="35">
        <v>578.45833333333303</v>
      </c>
      <c r="Z274" s="35"/>
      <c r="AA274" s="17"/>
      <c r="AC274" s="15">
        <f t="shared" si="99"/>
        <v>39594</v>
      </c>
      <c r="AD274" s="7"/>
      <c r="AE274" s="24"/>
    </row>
    <row r="275" spans="2:31" x14ac:dyDescent="0.25">
      <c r="B275" s="15">
        <f t="shared" si="80"/>
        <v>39595</v>
      </c>
      <c r="C275" s="7">
        <v>0.74869139266145901</v>
      </c>
      <c r="D275" s="26">
        <v>3.8342774034682066</v>
      </c>
      <c r="E275" s="7">
        <f>MIN(parameters!$D$3,D275)</f>
        <v>3.8342774034682066</v>
      </c>
      <c r="F275" s="7">
        <v>0</v>
      </c>
      <c r="G275" s="7">
        <f t="shared" si="81"/>
        <v>0.74869139266145901</v>
      </c>
      <c r="H275" s="7">
        <f t="shared" si="82"/>
        <v>0</v>
      </c>
      <c r="I275" s="7">
        <f t="shared" si="83"/>
        <v>263.90284927638783</v>
      </c>
      <c r="J275" s="7">
        <f t="shared" si="84"/>
        <v>0</v>
      </c>
      <c r="K275" s="16">
        <f t="shared" si="85"/>
        <v>0</v>
      </c>
      <c r="L275" s="16">
        <f t="shared" si="86"/>
        <v>0</v>
      </c>
      <c r="M275" s="7">
        <f t="shared" si="87"/>
        <v>0</v>
      </c>
      <c r="N275" s="7">
        <f t="shared" si="88"/>
        <v>0</v>
      </c>
      <c r="O275" s="7">
        <f t="shared" si="89"/>
        <v>6.8374098347690309</v>
      </c>
      <c r="P275" s="7">
        <f t="shared" si="90"/>
        <v>3.0855860108067477</v>
      </c>
      <c r="Q275" s="7">
        <f t="shared" si="91"/>
        <v>1.7093524586922575</v>
      </c>
      <c r="R275" s="7">
        <f t="shared" si="92"/>
        <v>111.45213382111776</v>
      </c>
      <c r="S275" s="16">
        <f t="shared" si="93"/>
        <v>2.6237452178973473</v>
      </c>
      <c r="T275" s="16">
        <f t="shared" si="94"/>
        <v>2.6237452178973473</v>
      </c>
      <c r="U275" s="7">
        <f t="shared" si="95"/>
        <v>8.6080879852275163E-3</v>
      </c>
      <c r="V275" s="7">
        <f t="shared" si="96"/>
        <v>48.649138818086158</v>
      </c>
      <c r="W275" s="15">
        <f t="shared" si="97"/>
        <v>39595</v>
      </c>
      <c r="X275" s="35">
        <f t="shared" si="98"/>
        <v>563.06873632044164</v>
      </c>
      <c r="Y275" s="35">
        <v>549.83333333333303</v>
      </c>
      <c r="Z275" s="35"/>
      <c r="AA275" s="17"/>
      <c r="AC275" s="15">
        <f t="shared" si="99"/>
        <v>39595</v>
      </c>
      <c r="AD275" s="7"/>
      <c r="AE275" s="24"/>
    </row>
    <row r="276" spans="2:31" x14ac:dyDescent="0.25">
      <c r="B276" s="15">
        <f t="shared" si="80"/>
        <v>39596</v>
      </c>
      <c r="C276" s="7">
        <v>0</v>
      </c>
      <c r="D276" s="26">
        <v>4.7278769511525187</v>
      </c>
      <c r="E276" s="7">
        <f>MIN(parameters!$D$3,D276)</f>
        <v>4.7278769511525187</v>
      </c>
      <c r="F276" s="7">
        <v>0</v>
      </c>
      <c r="G276" s="7">
        <f t="shared" si="81"/>
        <v>0</v>
      </c>
      <c r="H276" s="7">
        <f t="shared" si="82"/>
        <v>0</v>
      </c>
      <c r="I276" s="7">
        <f t="shared" si="83"/>
        <v>270.75688830702609</v>
      </c>
      <c r="J276" s="7">
        <f t="shared" si="84"/>
        <v>0</v>
      </c>
      <c r="K276" s="16">
        <f t="shared" si="85"/>
        <v>0</v>
      </c>
      <c r="L276" s="16">
        <f t="shared" si="86"/>
        <v>0</v>
      </c>
      <c r="M276" s="7">
        <f t="shared" si="87"/>
        <v>0</v>
      </c>
      <c r="N276" s="7">
        <f t="shared" si="88"/>
        <v>0</v>
      </c>
      <c r="O276" s="7">
        <f t="shared" si="89"/>
        <v>5.4699278678152243</v>
      </c>
      <c r="P276" s="7">
        <f t="shared" si="90"/>
        <v>4.7278769511525187</v>
      </c>
      <c r="Q276" s="7">
        <f t="shared" si="91"/>
        <v>1.3674819669538061</v>
      </c>
      <c r="R276" s="7">
        <f t="shared" si="92"/>
        <v>108.88873474323205</v>
      </c>
      <c r="S276" s="16">
        <f t="shared" si="93"/>
        <v>2.5633990778857085</v>
      </c>
      <c r="T276" s="16">
        <f t="shared" si="94"/>
        <v>2.5633990778857085</v>
      </c>
      <c r="U276" s="7">
        <f t="shared" si="95"/>
        <v>8.4101019615672838E-3</v>
      </c>
      <c r="V276" s="7">
        <f t="shared" si="96"/>
        <v>47.530208625270184</v>
      </c>
      <c r="W276" s="15">
        <f t="shared" si="97"/>
        <v>39596</v>
      </c>
      <c r="X276" s="35">
        <f t="shared" si="98"/>
        <v>550.11815538507153</v>
      </c>
      <c r="Y276" s="35">
        <v>517.20833333333303</v>
      </c>
      <c r="Z276" s="35"/>
      <c r="AA276" s="17"/>
      <c r="AC276" s="15">
        <f t="shared" si="99"/>
        <v>39596</v>
      </c>
      <c r="AD276" s="7"/>
      <c r="AE276" s="24"/>
    </row>
    <row r="277" spans="2:31" x14ac:dyDescent="0.25">
      <c r="B277" s="15">
        <f t="shared" si="80"/>
        <v>39597</v>
      </c>
      <c r="C277" s="7">
        <v>0.47861210100000767</v>
      </c>
      <c r="D277" s="26">
        <v>4.0084074446691282</v>
      </c>
      <c r="E277" s="7">
        <f>MIN(parameters!$D$3,D277)</f>
        <v>4.0084074446691282</v>
      </c>
      <c r="F277" s="7">
        <v>0</v>
      </c>
      <c r="G277" s="7">
        <f t="shared" si="81"/>
        <v>0.47861210100000767</v>
      </c>
      <c r="H277" s="7">
        <f t="shared" si="82"/>
        <v>0</v>
      </c>
      <c r="I277" s="7">
        <f t="shared" si="83"/>
        <v>276.36806790032171</v>
      </c>
      <c r="J277" s="7">
        <f t="shared" si="84"/>
        <v>0</v>
      </c>
      <c r="K277" s="16">
        <f t="shared" si="85"/>
        <v>0</v>
      </c>
      <c r="L277" s="16">
        <f t="shared" si="86"/>
        <v>0</v>
      </c>
      <c r="M277" s="7">
        <f t="shared" si="87"/>
        <v>0</v>
      </c>
      <c r="N277" s="7">
        <f t="shared" si="88"/>
        <v>0</v>
      </c>
      <c r="O277" s="7">
        <f t="shared" si="89"/>
        <v>4.3759422942521793</v>
      </c>
      <c r="P277" s="7">
        <f t="shared" si="90"/>
        <v>3.5297953436691207</v>
      </c>
      <c r="Q277" s="7">
        <f t="shared" si="91"/>
        <v>1.0939855735630448</v>
      </c>
      <c r="R277" s="7">
        <f t="shared" si="92"/>
        <v>106.38429384413772</v>
      </c>
      <c r="S277" s="16">
        <f t="shared" si="93"/>
        <v>2.504440899094337</v>
      </c>
      <c r="T277" s="16">
        <f t="shared" si="94"/>
        <v>2.504440899094337</v>
      </c>
      <c r="U277" s="7">
        <f t="shared" si="95"/>
        <v>8.2166696164512366E-3</v>
      </c>
      <c r="V277" s="7">
        <f t="shared" si="96"/>
        <v>46.437013826888972</v>
      </c>
      <c r="W277" s="15">
        <f t="shared" si="97"/>
        <v>39597</v>
      </c>
      <c r="X277" s="35">
        <f t="shared" si="98"/>
        <v>537.465437811215</v>
      </c>
      <c r="Y277" s="35">
        <v>494.33333333333297</v>
      </c>
      <c r="Z277" s="35"/>
      <c r="AA277" s="17"/>
      <c r="AC277" s="15">
        <f t="shared" si="99"/>
        <v>39597</v>
      </c>
      <c r="AD277" s="7"/>
      <c r="AE277" s="24"/>
    </row>
    <row r="278" spans="2:31" x14ac:dyDescent="0.25">
      <c r="B278" s="15">
        <f t="shared" si="80"/>
        <v>39598</v>
      </c>
      <c r="C278" s="7">
        <v>0</v>
      </c>
      <c r="D278" s="26">
        <v>4.7270527944125122</v>
      </c>
      <c r="E278" s="7">
        <f>MIN(parameters!$D$3,D278)</f>
        <v>4.7270527944125122</v>
      </c>
      <c r="F278" s="7">
        <v>0</v>
      </c>
      <c r="G278" s="7">
        <f t="shared" si="81"/>
        <v>0</v>
      </c>
      <c r="H278" s="7">
        <f t="shared" si="82"/>
        <v>0</v>
      </c>
      <c r="I278" s="7">
        <f t="shared" si="83"/>
        <v>280.94062279962287</v>
      </c>
      <c r="J278" s="7">
        <f t="shared" si="84"/>
        <v>0</v>
      </c>
      <c r="K278" s="16">
        <f t="shared" si="85"/>
        <v>0</v>
      </c>
      <c r="L278" s="16">
        <f t="shared" si="86"/>
        <v>0</v>
      </c>
      <c r="M278" s="7">
        <f t="shared" si="87"/>
        <v>0</v>
      </c>
      <c r="N278" s="7">
        <f t="shared" si="88"/>
        <v>0</v>
      </c>
      <c r="O278" s="7">
        <f t="shared" si="89"/>
        <v>3.5007538354017433</v>
      </c>
      <c r="P278" s="7">
        <f t="shared" si="90"/>
        <v>4.7270527944125122</v>
      </c>
      <c r="Q278" s="7">
        <f t="shared" si="91"/>
        <v>0.87518845885043595</v>
      </c>
      <c r="R278" s="7">
        <f t="shared" si="92"/>
        <v>103.93745508572255</v>
      </c>
      <c r="S278" s="16">
        <f t="shared" si="93"/>
        <v>2.4468387584151676</v>
      </c>
      <c r="T278" s="16">
        <f t="shared" si="94"/>
        <v>2.4468387584151676</v>
      </c>
      <c r="U278" s="7">
        <f t="shared" si="95"/>
        <v>8.0276862152728595E-3</v>
      </c>
      <c r="V278" s="7">
        <f t="shared" si="96"/>
        <v>45.368962508870531</v>
      </c>
      <c r="W278" s="15">
        <f t="shared" si="97"/>
        <v>39598</v>
      </c>
      <c r="X278" s="35">
        <f t="shared" si="98"/>
        <v>525.10373274155711</v>
      </c>
      <c r="Y278" s="35">
        <v>462.91666666666703</v>
      </c>
      <c r="Z278" s="35"/>
      <c r="AA278" s="17"/>
      <c r="AC278" s="15">
        <f t="shared" si="99"/>
        <v>39598</v>
      </c>
      <c r="AD278" s="7"/>
      <c r="AE278" s="24"/>
    </row>
    <row r="279" spans="2:31" x14ac:dyDescent="0.25">
      <c r="B279" s="15">
        <f t="shared" si="80"/>
        <v>39599</v>
      </c>
      <c r="C279" s="7">
        <v>0</v>
      </c>
      <c r="D279" s="26">
        <v>6.309540922512932</v>
      </c>
      <c r="E279" s="7">
        <f>MIN(parameters!$D$3,D279)</f>
        <v>5</v>
      </c>
      <c r="F279" s="7">
        <v>0</v>
      </c>
      <c r="G279" s="7">
        <f t="shared" si="81"/>
        <v>0</v>
      </c>
      <c r="H279" s="7">
        <f t="shared" si="82"/>
        <v>0</v>
      </c>
      <c r="I279" s="7">
        <f t="shared" si="83"/>
        <v>284.65307757503604</v>
      </c>
      <c r="J279" s="7">
        <f t="shared" si="84"/>
        <v>0</v>
      </c>
      <c r="K279" s="16">
        <f t="shared" si="85"/>
        <v>0</v>
      </c>
      <c r="L279" s="16">
        <f t="shared" si="86"/>
        <v>0</v>
      </c>
      <c r="M279" s="7">
        <f t="shared" si="87"/>
        <v>0</v>
      </c>
      <c r="N279" s="7">
        <f t="shared" si="88"/>
        <v>0</v>
      </c>
      <c r="O279" s="7">
        <f t="shared" si="89"/>
        <v>2.8006030683213945</v>
      </c>
      <c r="P279" s="7">
        <f t="shared" si="90"/>
        <v>6.309540922512932</v>
      </c>
      <c r="Q279" s="7">
        <f t="shared" si="91"/>
        <v>0.70015076708034873</v>
      </c>
      <c r="R279" s="7">
        <f t="shared" si="92"/>
        <v>101.54689361875093</v>
      </c>
      <c r="S279" s="16">
        <f t="shared" si="93"/>
        <v>2.3905614669716186</v>
      </c>
      <c r="T279" s="16">
        <f t="shared" si="94"/>
        <v>2.3905614669716186</v>
      </c>
      <c r="U279" s="7">
        <f t="shared" si="95"/>
        <v>7.8430494323215826E-3</v>
      </c>
      <c r="V279" s="7">
        <f t="shared" si="96"/>
        <v>44.325476371166502</v>
      </c>
      <c r="W279" s="15">
        <f t="shared" si="97"/>
        <v>39599</v>
      </c>
      <c r="X279" s="35">
        <f t="shared" si="98"/>
        <v>513.02634688850117</v>
      </c>
      <c r="Y279" s="35">
        <v>440.20833333333297</v>
      </c>
      <c r="Z279" s="35"/>
      <c r="AA279" s="17"/>
      <c r="AC279" s="15">
        <f t="shared" si="99"/>
        <v>39599</v>
      </c>
      <c r="AD279" s="7"/>
      <c r="AE279" s="24"/>
    </row>
    <row r="280" spans="2:31" x14ac:dyDescent="0.25">
      <c r="B280" s="15">
        <f t="shared" si="80"/>
        <v>39600</v>
      </c>
      <c r="C280" s="7">
        <v>0</v>
      </c>
      <c r="D280" s="26">
        <v>5.308626724814232</v>
      </c>
      <c r="E280" s="7">
        <f>MIN(parameters!$D$3,D280)</f>
        <v>5</v>
      </c>
      <c r="F280" s="7">
        <v>0</v>
      </c>
      <c r="G280" s="7">
        <f t="shared" si="81"/>
        <v>0</v>
      </c>
      <c r="H280" s="7">
        <f t="shared" si="82"/>
        <v>0</v>
      </c>
      <c r="I280" s="7">
        <f t="shared" si="83"/>
        <v>287.65833199556454</v>
      </c>
      <c r="J280" s="7">
        <f t="shared" si="84"/>
        <v>0</v>
      </c>
      <c r="K280" s="16">
        <f t="shared" si="85"/>
        <v>0</v>
      </c>
      <c r="L280" s="16">
        <f t="shared" si="86"/>
        <v>0</v>
      </c>
      <c r="M280" s="7">
        <f t="shared" si="87"/>
        <v>0</v>
      </c>
      <c r="N280" s="7">
        <f t="shared" si="88"/>
        <v>0</v>
      </c>
      <c r="O280" s="7">
        <f t="shared" si="89"/>
        <v>2.2404824546571156</v>
      </c>
      <c r="P280" s="7">
        <f t="shared" si="90"/>
        <v>5.308626724814232</v>
      </c>
      <c r="Q280" s="7">
        <f t="shared" si="91"/>
        <v>0.5601206136642789</v>
      </c>
      <c r="R280" s="7">
        <f t="shared" si="92"/>
        <v>99.211315065519656</v>
      </c>
      <c r="S280" s="16">
        <f t="shared" si="93"/>
        <v>2.3355785532312714</v>
      </c>
      <c r="T280" s="16">
        <f t="shared" si="94"/>
        <v>2.3355785532312714</v>
      </c>
      <c r="U280" s="7">
        <f t="shared" si="95"/>
        <v>7.6626592953781877E-3</v>
      </c>
      <c r="V280" s="7">
        <f t="shared" si="96"/>
        <v>43.305990414629683</v>
      </c>
      <c r="W280" s="15">
        <f t="shared" si="97"/>
        <v>39600</v>
      </c>
      <c r="X280" s="35">
        <f t="shared" si="98"/>
        <v>501.22674091006576</v>
      </c>
      <c r="Y280" s="35">
        <v>426.45833333333297</v>
      </c>
      <c r="Z280" s="35"/>
      <c r="AA280" s="17"/>
      <c r="AC280" s="15">
        <f t="shared" si="99"/>
        <v>39600</v>
      </c>
      <c r="AD280" s="7"/>
      <c r="AE280" s="24"/>
    </row>
    <row r="281" spans="2:31" x14ac:dyDescent="0.25">
      <c r="B281" s="15">
        <f t="shared" si="80"/>
        <v>39601</v>
      </c>
      <c r="C281" s="7">
        <v>0.17688304193280513</v>
      </c>
      <c r="D281" s="26">
        <v>3.7909798176818073</v>
      </c>
      <c r="E281" s="7">
        <f>MIN(parameters!$D$3,D281)</f>
        <v>3.7909798176818073</v>
      </c>
      <c r="F281" s="7">
        <v>0</v>
      </c>
      <c r="G281" s="7">
        <f t="shared" si="81"/>
        <v>0.17688304193280513</v>
      </c>
      <c r="H281" s="7">
        <f t="shared" si="82"/>
        <v>0</v>
      </c>
      <c r="I281" s="7">
        <f t="shared" si="83"/>
        <v>290.08536386950044</v>
      </c>
      <c r="J281" s="7">
        <f t="shared" si="84"/>
        <v>0</v>
      </c>
      <c r="K281" s="16">
        <f t="shared" si="85"/>
        <v>0</v>
      </c>
      <c r="L281" s="16">
        <f t="shared" si="86"/>
        <v>0</v>
      </c>
      <c r="M281" s="7">
        <f t="shared" si="87"/>
        <v>0</v>
      </c>
      <c r="N281" s="7">
        <f t="shared" si="88"/>
        <v>0</v>
      </c>
      <c r="O281" s="7">
        <f t="shared" si="89"/>
        <v>1.7923859637256925</v>
      </c>
      <c r="P281" s="7">
        <f t="shared" si="90"/>
        <v>3.6140967757490019</v>
      </c>
      <c r="Q281" s="7">
        <f t="shared" si="91"/>
        <v>0.44809649093142312</v>
      </c>
      <c r="R281" s="7">
        <f t="shared" si="92"/>
        <v>96.929454819012705</v>
      </c>
      <c r="S281" s="16">
        <f t="shared" si="93"/>
        <v>2.2818602465069522</v>
      </c>
      <c r="T281" s="16">
        <f t="shared" si="94"/>
        <v>2.2818602465069522</v>
      </c>
      <c r="U281" s="7">
        <f t="shared" si="95"/>
        <v>7.486418131584488E-3</v>
      </c>
      <c r="V281" s="7">
        <f t="shared" si="96"/>
        <v>42.30995263509319</v>
      </c>
      <c r="W281" s="15">
        <f t="shared" si="97"/>
        <v>39601</v>
      </c>
      <c r="X281" s="35">
        <f t="shared" si="98"/>
        <v>489.69852586913413</v>
      </c>
      <c r="Y281" s="35">
        <v>412.41666666666703</v>
      </c>
      <c r="Z281" s="35"/>
      <c r="AA281" s="17"/>
      <c r="AC281" s="15">
        <f t="shared" si="99"/>
        <v>39601</v>
      </c>
      <c r="AD281" s="7"/>
      <c r="AE281" s="24"/>
    </row>
    <row r="282" spans="2:31" x14ac:dyDescent="0.25">
      <c r="B282" s="15">
        <f t="shared" si="80"/>
        <v>39602</v>
      </c>
      <c r="C282" s="7">
        <v>22.17151967728438</v>
      </c>
      <c r="D282" s="26">
        <v>4.5927545275475099</v>
      </c>
      <c r="E282" s="7">
        <f>MIN(parameters!$D$3,D282)</f>
        <v>4.5927545275475099</v>
      </c>
      <c r="F282" s="7">
        <v>0</v>
      </c>
      <c r="G282" s="7">
        <f t="shared" si="81"/>
        <v>4.5927545275475099</v>
      </c>
      <c r="H282" s="7">
        <f t="shared" si="82"/>
        <v>17.578765149736871</v>
      </c>
      <c r="I282" s="7">
        <f t="shared" si="83"/>
        <v>292.04172479696359</v>
      </c>
      <c r="J282" s="7">
        <f t="shared" si="84"/>
        <v>17.578765149736871</v>
      </c>
      <c r="K282" s="16">
        <f t="shared" si="85"/>
        <v>0</v>
      </c>
      <c r="L282" s="16">
        <f t="shared" si="86"/>
        <v>5.6714277445233732E-2</v>
      </c>
      <c r="M282" s="7">
        <f t="shared" si="87"/>
        <v>0.25125022431346444</v>
      </c>
      <c r="N282" s="7">
        <f t="shared" si="88"/>
        <v>17.270800647978174</v>
      </c>
      <c r="O282" s="7">
        <f t="shared" si="89"/>
        <v>19.063186611703866</v>
      </c>
      <c r="P282" s="7">
        <f t="shared" si="90"/>
        <v>0</v>
      </c>
      <c r="Q282" s="7">
        <f t="shared" si="91"/>
        <v>0</v>
      </c>
      <c r="R282" s="7">
        <f t="shared" si="92"/>
        <v>94.951327582488872</v>
      </c>
      <c r="S282" s="16">
        <f t="shared" si="93"/>
        <v>2.2293774608372923</v>
      </c>
      <c r="T282" s="16">
        <f t="shared" si="94"/>
        <v>2.2860917382825261</v>
      </c>
      <c r="U282" s="7">
        <f t="shared" si="95"/>
        <v>7.5003009786172104E-3</v>
      </c>
      <c r="V282" s="7">
        <f t="shared" si="96"/>
        <v>42.388412399171372</v>
      </c>
      <c r="W282" s="15">
        <f t="shared" si="97"/>
        <v>39602</v>
      </c>
      <c r="X282" s="35">
        <f t="shared" si="98"/>
        <v>490.60662499040944</v>
      </c>
      <c r="Y282" s="35">
        <v>616.375</v>
      </c>
      <c r="Z282" s="35"/>
      <c r="AA282" s="17"/>
      <c r="AC282" s="15">
        <f t="shared" si="99"/>
        <v>39602</v>
      </c>
      <c r="AD282" s="7"/>
      <c r="AE282" s="24"/>
    </row>
    <row r="283" spans="2:31" x14ac:dyDescent="0.25">
      <c r="B283" s="15">
        <f t="shared" si="80"/>
        <v>39603</v>
      </c>
      <c r="C283" s="7">
        <v>10.093084774906197</v>
      </c>
      <c r="D283" s="26">
        <v>3.9333559135354315</v>
      </c>
      <c r="E283" s="7">
        <f>MIN(parameters!$D$3,D283)</f>
        <v>3.9333559135354315</v>
      </c>
      <c r="F283" s="7">
        <v>0</v>
      </c>
      <c r="G283" s="7">
        <f t="shared" si="81"/>
        <v>3.9333559135354315</v>
      </c>
      <c r="H283" s="7">
        <f t="shared" si="82"/>
        <v>6.1597288613707661</v>
      </c>
      <c r="I283" s="7">
        <f t="shared" si="83"/>
        <v>225.39055004951888</v>
      </c>
      <c r="J283" s="7">
        <f t="shared" si="84"/>
        <v>6.1597288613707661</v>
      </c>
      <c r="K283" s="16">
        <f t="shared" si="85"/>
        <v>0</v>
      </c>
      <c r="L283" s="16">
        <f t="shared" si="86"/>
        <v>0.21136330937125633</v>
      </c>
      <c r="M283" s="7">
        <f t="shared" si="87"/>
        <v>0.90715842041918038</v>
      </c>
      <c r="N283" s="7">
        <f t="shared" si="88"/>
        <v>5.0412071315803297</v>
      </c>
      <c r="O283" s="7">
        <f t="shared" si="89"/>
        <v>24.104393743284195</v>
      </c>
      <c r="P283" s="7">
        <f t="shared" si="90"/>
        <v>0</v>
      </c>
      <c r="Q283" s="7">
        <f t="shared" si="91"/>
        <v>0</v>
      </c>
      <c r="R283" s="7">
        <f t="shared" si="92"/>
        <v>93.674605468510805</v>
      </c>
      <c r="S283" s="16">
        <f t="shared" si="93"/>
        <v>2.1838805343972441</v>
      </c>
      <c r="T283" s="16">
        <f t="shared" si="94"/>
        <v>2.3952438437685002</v>
      </c>
      <c r="U283" s="7">
        <f t="shared" si="95"/>
        <v>7.8584115609202764E-3</v>
      </c>
      <c r="V283" s="7">
        <f t="shared" si="96"/>
        <v>44.412296386020174</v>
      </c>
      <c r="W283" s="15">
        <f t="shared" si="97"/>
        <v>39603</v>
      </c>
      <c r="X283" s="35">
        <f t="shared" si="98"/>
        <v>514.03120817152978</v>
      </c>
      <c r="Y283" s="35">
        <v>638.45833333333303</v>
      </c>
      <c r="Z283" s="35"/>
      <c r="AA283" s="17"/>
      <c r="AC283" s="15">
        <f t="shared" si="99"/>
        <v>39603</v>
      </c>
      <c r="AD283" s="7"/>
      <c r="AE283" s="24"/>
    </row>
    <row r="284" spans="2:31" x14ac:dyDescent="0.25">
      <c r="B284" s="15">
        <f t="shared" si="80"/>
        <v>39604</v>
      </c>
      <c r="C284" s="7">
        <v>0.83303873976283693</v>
      </c>
      <c r="D284" s="26">
        <v>4.4726026708516287</v>
      </c>
      <c r="E284" s="7">
        <f>MIN(parameters!$D$3,D284)</f>
        <v>4.4726026708516287</v>
      </c>
      <c r="F284" s="7">
        <v>0</v>
      </c>
      <c r="G284" s="7">
        <f t="shared" si="81"/>
        <v>0.83303873976283693</v>
      </c>
      <c r="H284" s="7">
        <f t="shared" si="82"/>
        <v>0</v>
      </c>
      <c r="I284" s="7">
        <f t="shared" si="83"/>
        <v>208.97540560450972</v>
      </c>
      <c r="J284" s="7">
        <f t="shared" si="84"/>
        <v>0</v>
      </c>
      <c r="K284" s="16">
        <f t="shared" si="85"/>
        <v>0</v>
      </c>
      <c r="L284" s="16">
        <f t="shared" si="86"/>
        <v>0</v>
      </c>
      <c r="M284" s="7">
        <f t="shared" si="87"/>
        <v>0</v>
      </c>
      <c r="N284" s="7">
        <f t="shared" si="88"/>
        <v>0</v>
      </c>
      <c r="O284" s="7">
        <f t="shared" si="89"/>
        <v>20.464829812195404</v>
      </c>
      <c r="P284" s="7">
        <f t="shared" si="90"/>
        <v>3.6395639310887917</v>
      </c>
      <c r="Q284" s="7">
        <f t="shared" si="91"/>
        <v>3.6395639310887917</v>
      </c>
      <c r="R284" s="7">
        <f t="shared" si="92"/>
        <v>91.52008954273505</v>
      </c>
      <c r="S284" s="16">
        <f t="shared" si="93"/>
        <v>2.1545159257757485</v>
      </c>
      <c r="T284" s="16">
        <f t="shared" si="94"/>
        <v>2.1545159257757485</v>
      </c>
      <c r="U284" s="7">
        <f t="shared" si="95"/>
        <v>7.0686218037262095E-3</v>
      </c>
      <c r="V284" s="7">
        <f t="shared" si="96"/>
        <v>39.948750985372037</v>
      </c>
      <c r="W284" s="15">
        <f t="shared" si="97"/>
        <v>39604</v>
      </c>
      <c r="X284" s="35">
        <f t="shared" si="98"/>
        <v>462.36980307143563</v>
      </c>
      <c r="Y284" s="35">
        <v>566.625</v>
      </c>
      <c r="Z284" s="35"/>
      <c r="AA284" s="17"/>
      <c r="AC284" s="15">
        <f t="shared" si="99"/>
        <v>39604</v>
      </c>
      <c r="AD284" s="7"/>
      <c r="AE284" s="24"/>
    </row>
    <row r="285" spans="2:31" x14ac:dyDescent="0.25">
      <c r="B285" s="15">
        <f t="shared" si="80"/>
        <v>39605</v>
      </c>
      <c r="C285" s="7">
        <v>12.485755855956668</v>
      </c>
      <c r="D285" s="26">
        <v>3.1639565502832161</v>
      </c>
      <c r="E285" s="7">
        <f>MIN(parameters!$D$3,D285)</f>
        <v>3.1639565502832161</v>
      </c>
      <c r="F285" s="7">
        <v>0</v>
      </c>
      <c r="G285" s="7">
        <f t="shared" si="81"/>
        <v>3.1639565502832161</v>
      </c>
      <c r="H285" s="7">
        <f t="shared" si="82"/>
        <v>9.3217993056734514</v>
      </c>
      <c r="I285" s="7">
        <f t="shared" si="83"/>
        <v>220.70126112987805</v>
      </c>
      <c r="J285" s="7">
        <f t="shared" si="84"/>
        <v>9.3217993056734514</v>
      </c>
      <c r="K285" s="16">
        <f t="shared" si="85"/>
        <v>0</v>
      </c>
      <c r="L285" s="16">
        <f t="shared" si="86"/>
        <v>0.34338426540128725</v>
      </c>
      <c r="M285" s="7">
        <f t="shared" si="87"/>
        <v>1.4699338862594031</v>
      </c>
      <c r="N285" s="7">
        <f t="shared" si="88"/>
        <v>7.5084811540127614</v>
      </c>
      <c r="O285" s="7">
        <f t="shared" si="89"/>
        <v>27.973310966208167</v>
      </c>
      <c r="P285" s="7">
        <f t="shared" si="90"/>
        <v>0</v>
      </c>
      <c r="Q285" s="7">
        <f t="shared" si="91"/>
        <v>0</v>
      </c>
      <c r="R285" s="7">
        <f t="shared" si="92"/>
        <v>90.885061369511547</v>
      </c>
      <c r="S285" s="16">
        <f t="shared" si="93"/>
        <v>2.1049620594829062</v>
      </c>
      <c r="T285" s="16">
        <f t="shared" si="94"/>
        <v>2.4483463248841932</v>
      </c>
      <c r="U285" s="7">
        <f t="shared" si="95"/>
        <v>8.032632299488824E-3</v>
      </c>
      <c r="V285" s="7">
        <f t="shared" si="96"/>
        <v>45.396915608100151</v>
      </c>
      <c r="W285" s="15">
        <f t="shared" si="97"/>
        <v>39605</v>
      </c>
      <c r="X285" s="35">
        <f t="shared" si="98"/>
        <v>525.42726398264062</v>
      </c>
      <c r="Y285" s="35">
        <v>937.45833333333303</v>
      </c>
      <c r="Z285" s="35"/>
      <c r="AA285" s="17"/>
      <c r="AC285" s="15">
        <f t="shared" si="99"/>
        <v>39605</v>
      </c>
      <c r="AD285" s="7"/>
      <c r="AE285" s="24"/>
    </row>
    <row r="286" spans="2:31" x14ac:dyDescent="0.25">
      <c r="B286" s="15">
        <f t="shared" si="80"/>
        <v>39606</v>
      </c>
      <c r="C286" s="7">
        <v>19.618578641192364</v>
      </c>
      <c r="D286" s="26">
        <v>3.3561438700954516</v>
      </c>
      <c r="E286" s="7">
        <f>MIN(parameters!$D$3,D286)</f>
        <v>3.3561438700954516</v>
      </c>
      <c r="F286" s="7">
        <v>0</v>
      </c>
      <c r="G286" s="7">
        <f t="shared" si="81"/>
        <v>3.3561438700954516</v>
      </c>
      <c r="H286" s="7">
        <f t="shared" si="82"/>
        <v>16.262434771096913</v>
      </c>
      <c r="I286" s="7">
        <f t="shared" si="83"/>
        <v>197.19297349370899</v>
      </c>
      <c r="J286" s="7">
        <f t="shared" si="84"/>
        <v>16.262434771096913</v>
      </c>
      <c r="K286" s="16">
        <f t="shared" si="85"/>
        <v>0</v>
      </c>
      <c r="L286" s="16">
        <f t="shared" si="86"/>
        <v>0.81884546085522658</v>
      </c>
      <c r="M286" s="7">
        <f t="shared" si="87"/>
        <v>3.4560666096783921</v>
      </c>
      <c r="N286" s="7">
        <f t="shared" si="88"/>
        <v>11.987522700563295</v>
      </c>
      <c r="O286" s="7">
        <f t="shared" si="89"/>
        <v>39.960833666771464</v>
      </c>
      <c r="P286" s="7">
        <f t="shared" si="90"/>
        <v>0</v>
      </c>
      <c r="Q286" s="7">
        <f t="shared" si="91"/>
        <v>0</v>
      </c>
      <c r="R286" s="7">
        <f t="shared" si="92"/>
        <v>92.250771567691174</v>
      </c>
      <c r="S286" s="16">
        <f t="shared" si="93"/>
        <v>2.0903564114987656</v>
      </c>
      <c r="T286" s="16">
        <f t="shared" si="94"/>
        <v>2.9092018723539921</v>
      </c>
      <c r="U286" s="7">
        <f t="shared" si="95"/>
        <v>9.5446255654658523E-3</v>
      </c>
      <c r="V286" s="7">
        <f t="shared" si="96"/>
        <v>53.942038568595052</v>
      </c>
      <c r="W286" s="15">
        <f t="shared" si="97"/>
        <v>39606</v>
      </c>
      <c r="X286" s="35">
        <f t="shared" si="98"/>
        <v>624.32915009947976</v>
      </c>
      <c r="Y286" s="35">
        <v>1682.5</v>
      </c>
      <c r="Z286" s="35"/>
      <c r="AA286" s="17"/>
      <c r="AC286" s="15">
        <f t="shared" si="99"/>
        <v>39606</v>
      </c>
      <c r="AD286" s="7"/>
      <c r="AE286" s="24"/>
    </row>
    <row r="287" spans="2:31" x14ac:dyDescent="0.25">
      <c r="B287" s="15">
        <f t="shared" si="80"/>
        <v>39607</v>
      </c>
      <c r="C287" s="7">
        <v>0.90935211108615566</v>
      </c>
      <c r="D287" s="26">
        <v>4.2226728821101949</v>
      </c>
      <c r="E287" s="7">
        <f>MIN(parameters!$D$3,D287)</f>
        <v>4.2226728821101949</v>
      </c>
      <c r="F287" s="7">
        <v>0</v>
      </c>
      <c r="G287" s="7">
        <f t="shared" si="81"/>
        <v>0.90935211108615566</v>
      </c>
      <c r="H287" s="7">
        <f t="shared" si="82"/>
        <v>0</v>
      </c>
      <c r="I287" s="7">
        <f t="shared" si="83"/>
        <v>164.74024647453945</v>
      </c>
      <c r="J287" s="7">
        <f t="shared" si="84"/>
        <v>0</v>
      </c>
      <c r="K287" s="16">
        <f t="shared" si="85"/>
        <v>0</v>
      </c>
      <c r="L287" s="16">
        <f t="shared" si="86"/>
        <v>0</v>
      </c>
      <c r="M287" s="7">
        <f t="shared" si="87"/>
        <v>0</v>
      </c>
      <c r="N287" s="7">
        <f t="shared" si="88"/>
        <v>0</v>
      </c>
      <c r="O287" s="7">
        <f t="shared" si="89"/>
        <v>36.647512895747425</v>
      </c>
      <c r="P287" s="7">
        <f t="shared" si="90"/>
        <v>3.3133207710240393</v>
      </c>
      <c r="Q287" s="7">
        <f t="shared" si="91"/>
        <v>3.3133207710240393</v>
      </c>
      <c r="R287" s="7">
        <f t="shared" si="92"/>
        <v>90.129003821634271</v>
      </c>
      <c r="S287" s="16">
        <f t="shared" si="93"/>
        <v>2.1217677460568969</v>
      </c>
      <c r="T287" s="16">
        <f t="shared" si="94"/>
        <v>2.1217677460568969</v>
      </c>
      <c r="U287" s="7">
        <f t="shared" si="95"/>
        <v>6.9611802692155405E-3</v>
      </c>
      <c r="V287" s="7">
        <f t="shared" si="96"/>
        <v>39.341538543281793</v>
      </c>
      <c r="W287" s="15">
        <f t="shared" si="97"/>
        <v>39607</v>
      </c>
      <c r="X287" s="35">
        <f t="shared" si="98"/>
        <v>455.34188128798371</v>
      </c>
      <c r="Y287" s="35">
        <v>1283.3333333333301</v>
      </c>
      <c r="Z287" s="35"/>
      <c r="AA287" s="17"/>
      <c r="AC287" s="15">
        <f t="shared" si="99"/>
        <v>39607</v>
      </c>
      <c r="AD287" s="7"/>
      <c r="AE287" s="24"/>
    </row>
    <row r="288" spans="2:31" x14ac:dyDescent="0.25">
      <c r="B288" s="15">
        <f t="shared" si="80"/>
        <v>39608</v>
      </c>
      <c r="C288" s="7">
        <v>0</v>
      </c>
      <c r="D288" s="26">
        <v>5.9146388069167495</v>
      </c>
      <c r="E288" s="7">
        <f>MIN(parameters!$D$3,D288)</f>
        <v>5</v>
      </c>
      <c r="F288" s="7">
        <v>0</v>
      </c>
      <c r="G288" s="7">
        <f t="shared" si="81"/>
        <v>0</v>
      </c>
      <c r="H288" s="7">
        <f t="shared" si="82"/>
        <v>0</v>
      </c>
      <c r="I288" s="7">
        <f t="shared" si="83"/>
        <v>173.13467869873352</v>
      </c>
      <c r="J288" s="7">
        <f t="shared" si="84"/>
        <v>0</v>
      </c>
      <c r="K288" s="16">
        <f t="shared" si="85"/>
        <v>0</v>
      </c>
      <c r="L288" s="16">
        <f t="shared" si="86"/>
        <v>0</v>
      </c>
      <c r="M288" s="7">
        <f t="shared" si="87"/>
        <v>0</v>
      </c>
      <c r="N288" s="7">
        <f t="shared" si="88"/>
        <v>0</v>
      </c>
      <c r="O288" s="7">
        <f t="shared" si="89"/>
        <v>30.732874088830677</v>
      </c>
      <c r="P288" s="7">
        <f t="shared" si="90"/>
        <v>5.9146388069167495</v>
      </c>
      <c r="Q288" s="7">
        <f t="shared" si="91"/>
        <v>5.9146388069167495</v>
      </c>
      <c r="R288" s="7">
        <f t="shared" si="92"/>
        <v>88.056036733736676</v>
      </c>
      <c r="S288" s="16">
        <f t="shared" si="93"/>
        <v>2.0729670878975881</v>
      </c>
      <c r="T288" s="16">
        <f t="shared" si="94"/>
        <v>2.0729670878975881</v>
      </c>
      <c r="U288" s="7">
        <f t="shared" si="95"/>
        <v>6.801073123023583E-3</v>
      </c>
      <c r="V288" s="7">
        <f t="shared" si="96"/>
        <v>38.436683156786309</v>
      </c>
      <c r="W288" s="15">
        <f t="shared" si="97"/>
        <v>39608</v>
      </c>
      <c r="X288" s="35">
        <f t="shared" si="98"/>
        <v>444.86901801836007</v>
      </c>
      <c r="Y288" s="35">
        <v>1040.4166666666699</v>
      </c>
      <c r="Z288" s="35"/>
      <c r="AA288" s="17"/>
      <c r="AC288" s="15">
        <f t="shared" si="99"/>
        <v>39608</v>
      </c>
      <c r="AD288" s="7"/>
      <c r="AE288" s="24"/>
    </row>
    <row r="289" spans="2:31" x14ac:dyDescent="0.25">
      <c r="B289" s="15">
        <f t="shared" si="80"/>
        <v>39609</v>
      </c>
      <c r="C289" s="7">
        <v>8.6405525261312839</v>
      </c>
      <c r="D289" s="26">
        <v>3.7433447978519139</v>
      </c>
      <c r="E289" s="7">
        <f>MIN(parameters!$D$3,D289)</f>
        <v>3.7433447978519139</v>
      </c>
      <c r="F289" s="7">
        <v>0</v>
      </c>
      <c r="G289" s="7">
        <f t="shared" si="81"/>
        <v>3.7433447978519139</v>
      </c>
      <c r="H289" s="7">
        <f t="shared" si="82"/>
        <v>4.89720772827937</v>
      </c>
      <c r="I289" s="7">
        <f t="shared" si="83"/>
        <v>189.19710653089359</v>
      </c>
      <c r="J289" s="7">
        <f t="shared" si="84"/>
        <v>4.89720772827937</v>
      </c>
      <c r="K289" s="16">
        <f t="shared" si="85"/>
        <v>0</v>
      </c>
      <c r="L289" s="16">
        <f t="shared" si="86"/>
        <v>0.27090948330010511</v>
      </c>
      <c r="M289" s="7">
        <f t="shared" si="87"/>
        <v>1.1374355316826088</v>
      </c>
      <c r="N289" s="7">
        <f t="shared" si="88"/>
        <v>3.4888627132966556</v>
      </c>
      <c r="O289" s="7">
        <f t="shared" si="89"/>
        <v>34.221736802127332</v>
      </c>
      <c r="P289" s="7">
        <f t="shared" si="90"/>
        <v>0</v>
      </c>
      <c r="Q289" s="7">
        <f t="shared" si="91"/>
        <v>0</v>
      </c>
      <c r="R289" s="7">
        <f t="shared" si="92"/>
        <v>87.168183420543343</v>
      </c>
      <c r="S289" s="16">
        <f t="shared" si="93"/>
        <v>2.0252888448759436</v>
      </c>
      <c r="T289" s="16">
        <f t="shared" si="94"/>
        <v>2.2961983281760485</v>
      </c>
      <c r="U289" s="7">
        <f t="shared" si="95"/>
        <v>7.5334590819424166E-3</v>
      </c>
      <c r="V289" s="7">
        <f t="shared" si="96"/>
        <v>42.575807460000291</v>
      </c>
      <c r="W289" s="15">
        <f t="shared" si="97"/>
        <v>39609</v>
      </c>
      <c r="X289" s="35">
        <f t="shared" si="98"/>
        <v>492.77554930555891</v>
      </c>
      <c r="Y289" s="35">
        <v>1102.9166666666699</v>
      </c>
      <c r="Z289" s="35"/>
      <c r="AA289" s="17"/>
      <c r="AC289" s="15">
        <f t="shared" si="99"/>
        <v>39609</v>
      </c>
      <c r="AD289" s="7"/>
      <c r="AE289" s="24"/>
    </row>
    <row r="290" spans="2:31" x14ac:dyDescent="0.25">
      <c r="B290" s="15">
        <f t="shared" si="80"/>
        <v>39610</v>
      </c>
      <c r="C290" s="7">
        <v>6.7429149614316017</v>
      </c>
      <c r="D290" s="26">
        <v>3.1573678999468866</v>
      </c>
      <c r="E290" s="7">
        <f>MIN(parameters!$D$3,D290)</f>
        <v>3.1573678999468866</v>
      </c>
      <c r="F290" s="7">
        <v>0</v>
      </c>
      <c r="G290" s="7">
        <f t="shared" si="81"/>
        <v>3.1573678999468866</v>
      </c>
      <c r="H290" s="7">
        <f t="shared" si="82"/>
        <v>3.5855470614847151</v>
      </c>
      <c r="I290" s="7">
        <f t="shared" si="83"/>
        <v>179.55048513617277</v>
      </c>
      <c r="J290" s="7">
        <f t="shared" si="84"/>
        <v>3.5855470614847151</v>
      </c>
      <c r="K290" s="16">
        <f t="shared" si="85"/>
        <v>0</v>
      </c>
      <c r="L290" s="16">
        <f t="shared" si="86"/>
        <v>0.22086656609358776</v>
      </c>
      <c r="M290" s="7">
        <f t="shared" si="87"/>
        <v>0.92116168269221255</v>
      </c>
      <c r="N290" s="7">
        <f t="shared" si="88"/>
        <v>2.4435188126989149</v>
      </c>
      <c r="O290" s="7">
        <f t="shared" si="89"/>
        <v>36.665255614826243</v>
      </c>
      <c r="P290" s="7">
        <f t="shared" si="90"/>
        <v>0</v>
      </c>
      <c r="Q290" s="7">
        <f t="shared" si="91"/>
        <v>0</v>
      </c>
      <c r="R290" s="7">
        <f t="shared" si="92"/>
        <v>86.08447688456306</v>
      </c>
      <c r="S290" s="16">
        <f t="shared" si="93"/>
        <v>2.0048682186724966</v>
      </c>
      <c r="T290" s="16">
        <f t="shared" si="94"/>
        <v>2.2257347847660842</v>
      </c>
      <c r="U290" s="7">
        <f t="shared" si="95"/>
        <v>7.3022794775790163E-3</v>
      </c>
      <c r="V290" s="7">
        <f t="shared" si="96"/>
        <v>41.26928170377127</v>
      </c>
      <c r="W290" s="15">
        <f t="shared" si="97"/>
        <v>39610</v>
      </c>
      <c r="X290" s="35">
        <f t="shared" si="98"/>
        <v>477.65372342327862</v>
      </c>
      <c r="Y290" s="35">
        <v>1161.25</v>
      </c>
      <c r="Z290" s="35"/>
      <c r="AA290" s="17"/>
      <c r="AC290" s="15">
        <f t="shared" si="99"/>
        <v>39610</v>
      </c>
      <c r="AD290" s="7"/>
      <c r="AE290" s="24"/>
    </row>
    <row r="291" spans="2:31" x14ac:dyDescent="0.25">
      <c r="B291" s="15">
        <f t="shared" si="80"/>
        <v>39611</v>
      </c>
      <c r="C291" s="7">
        <v>0.4650597302956252</v>
      </c>
      <c r="D291" s="26">
        <v>4.0059368700781404</v>
      </c>
      <c r="E291" s="7">
        <f>MIN(parameters!$D$3,D291)</f>
        <v>4.0059368700781404</v>
      </c>
      <c r="F291" s="7">
        <v>0</v>
      </c>
      <c r="G291" s="7">
        <f t="shared" si="81"/>
        <v>0.4650597302956252</v>
      </c>
      <c r="H291" s="7">
        <f t="shared" si="82"/>
        <v>0</v>
      </c>
      <c r="I291" s="7">
        <f t="shared" si="83"/>
        <v>173.08860663032942</v>
      </c>
      <c r="J291" s="7">
        <f t="shared" si="84"/>
        <v>0</v>
      </c>
      <c r="K291" s="16">
        <f t="shared" si="85"/>
        <v>0</v>
      </c>
      <c r="L291" s="16">
        <f t="shared" si="86"/>
        <v>0</v>
      </c>
      <c r="M291" s="7">
        <f t="shared" si="87"/>
        <v>0</v>
      </c>
      <c r="N291" s="7">
        <f t="shared" si="88"/>
        <v>0</v>
      </c>
      <c r="O291" s="7">
        <f t="shared" si="89"/>
        <v>33.124378475043727</v>
      </c>
      <c r="P291" s="7">
        <f t="shared" si="90"/>
        <v>3.5408771397825154</v>
      </c>
      <c r="Q291" s="7">
        <f t="shared" si="91"/>
        <v>3.5408771397825154</v>
      </c>
      <c r="R291" s="7">
        <f t="shared" si="92"/>
        <v>84.104533916218116</v>
      </c>
      <c r="S291" s="16">
        <f t="shared" si="93"/>
        <v>1.9799429683449503</v>
      </c>
      <c r="T291" s="16">
        <f t="shared" si="94"/>
        <v>1.9799429683449503</v>
      </c>
      <c r="U291" s="7">
        <f t="shared" si="95"/>
        <v>6.4958758803968187E-3</v>
      </c>
      <c r="V291" s="7">
        <f t="shared" si="96"/>
        <v>36.711842164346784</v>
      </c>
      <c r="W291" s="15">
        <f t="shared" si="97"/>
        <v>39611</v>
      </c>
      <c r="X291" s="35">
        <f t="shared" si="98"/>
        <v>424.90558060586557</v>
      </c>
      <c r="Y291" s="35">
        <v>1040.375</v>
      </c>
      <c r="Z291" s="35"/>
      <c r="AA291" s="17"/>
      <c r="AC291" s="15">
        <f t="shared" si="99"/>
        <v>39611</v>
      </c>
      <c r="AD291" s="7"/>
      <c r="AE291" s="24"/>
    </row>
    <row r="292" spans="2:31" x14ac:dyDescent="0.25">
      <c r="B292" s="15">
        <f t="shared" si="80"/>
        <v>39612</v>
      </c>
      <c r="C292" s="7">
        <v>0</v>
      </c>
      <c r="D292" s="26">
        <v>5.5402482167472069</v>
      </c>
      <c r="E292" s="7">
        <f>MIN(parameters!$D$3,D292)</f>
        <v>5</v>
      </c>
      <c r="F292" s="7">
        <v>0</v>
      </c>
      <c r="G292" s="7">
        <f t="shared" si="81"/>
        <v>0</v>
      </c>
      <c r="H292" s="7">
        <f t="shared" si="82"/>
        <v>0</v>
      </c>
      <c r="I292" s="7">
        <f t="shared" si="83"/>
        <v>182.53041150629059</v>
      </c>
      <c r="J292" s="7">
        <f t="shared" si="84"/>
        <v>0</v>
      </c>
      <c r="K292" s="16">
        <f t="shared" si="85"/>
        <v>0</v>
      </c>
      <c r="L292" s="16">
        <f t="shared" si="86"/>
        <v>0</v>
      </c>
      <c r="M292" s="7">
        <f t="shared" si="87"/>
        <v>0</v>
      </c>
      <c r="N292" s="7">
        <f t="shared" si="88"/>
        <v>0</v>
      </c>
      <c r="O292" s="7">
        <f t="shared" si="89"/>
        <v>27.584130258296518</v>
      </c>
      <c r="P292" s="7">
        <f t="shared" si="90"/>
        <v>5.5402482167472069</v>
      </c>
      <c r="Q292" s="7">
        <f t="shared" si="91"/>
        <v>5.5402482167472069</v>
      </c>
      <c r="R292" s="7">
        <f t="shared" si="92"/>
        <v>82.170129636145106</v>
      </c>
      <c r="S292" s="16">
        <f t="shared" si="93"/>
        <v>1.9344042800730166</v>
      </c>
      <c r="T292" s="16">
        <f t="shared" si="94"/>
        <v>1.9344042800730166</v>
      </c>
      <c r="U292" s="7">
        <f t="shared" si="95"/>
        <v>6.3464707351476917E-3</v>
      </c>
      <c r="V292" s="7">
        <f t="shared" si="96"/>
        <v>35.867469794566809</v>
      </c>
      <c r="W292" s="15">
        <f t="shared" si="97"/>
        <v>39612</v>
      </c>
      <c r="X292" s="35">
        <f t="shared" si="98"/>
        <v>415.1327522519307</v>
      </c>
      <c r="Y292" s="35">
        <v>924.08333333333303</v>
      </c>
      <c r="Z292" s="35"/>
      <c r="AA292" s="17"/>
      <c r="AC292" s="15">
        <f t="shared" si="99"/>
        <v>39612</v>
      </c>
      <c r="AD292" s="7"/>
      <c r="AE292" s="24"/>
    </row>
    <row r="293" spans="2:31" x14ac:dyDescent="0.25">
      <c r="B293" s="15">
        <f t="shared" si="80"/>
        <v>39613</v>
      </c>
      <c r="C293" s="7">
        <v>0</v>
      </c>
      <c r="D293" s="26">
        <v>5.8695576999443579</v>
      </c>
      <c r="E293" s="7">
        <f>MIN(parameters!$D$3,D293)</f>
        <v>5</v>
      </c>
      <c r="F293" s="7">
        <v>0</v>
      </c>
      <c r="G293" s="7">
        <f t="shared" si="81"/>
        <v>0</v>
      </c>
      <c r="H293" s="7">
        <f t="shared" si="82"/>
        <v>0</v>
      </c>
      <c r="I293" s="7">
        <f t="shared" si="83"/>
        <v>198.34749561328792</v>
      </c>
      <c r="J293" s="7">
        <f t="shared" si="84"/>
        <v>0</v>
      </c>
      <c r="K293" s="16">
        <f t="shared" si="85"/>
        <v>0</v>
      </c>
      <c r="L293" s="16">
        <f t="shared" si="86"/>
        <v>0</v>
      </c>
      <c r="M293" s="7">
        <f t="shared" si="87"/>
        <v>0</v>
      </c>
      <c r="N293" s="7">
        <f t="shared" si="88"/>
        <v>0</v>
      </c>
      <c r="O293" s="7">
        <f t="shared" si="89"/>
        <v>22.067304206637214</v>
      </c>
      <c r="P293" s="7">
        <f t="shared" si="90"/>
        <v>5.8695576999443579</v>
      </c>
      <c r="Q293" s="7">
        <f t="shared" si="91"/>
        <v>5.5168260516593035</v>
      </c>
      <c r="R293" s="7">
        <f t="shared" si="92"/>
        <v>80.280216654513765</v>
      </c>
      <c r="S293" s="16">
        <f t="shared" si="93"/>
        <v>1.8899129816313374</v>
      </c>
      <c r="T293" s="16">
        <f t="shared" si="94"/>
        <v>1.8899129816313374</v>
      </c>
      <c r="U293" s="7">
        <f t="shared" si="95"/>
        <v>6.2005019082392952E-3</v>
      </c>
      <c r="V293" s="7">
        <f t="shared" si="96"/>
        <v>35.042517989291774</v>
      </c>
      <c r="W293" s="15">
        <f t="shared" si="97"/>
        <v>39613</v>
      </c>
      <c r="X293" s="35">
        <f t="shared" si="98"/>
        <v>405.58469895013627</v>
      </c>
      <c r="Y293" s="35">
        <v>820.79166666666697</v>
      </c>
      <c r="Z293" s="35"/>
      <c r="AA293" s="17"/>
      <c r="AC293" s="15">
        <f t="shared" si="99"/>
        <v>39613</v>
      </c>
      <c r="AD293" s="7"/>
      <c r="AE293" s="24"/>
    </row>
    <row r="294" spans="2:31" x14ac:dyDescent="0.25">
      <c r="B294" s="15">
        <f t="shared" si="80"/>
        <v>39614</v>
      </c>
      <c r="C294" s="7">
        <v>0</v>
      </c>
      <c r="D294" s="26">
        <v>6.246150903578803</v>
      </c>
      <c r="E294" s="7">
        <f>MIN(parameters!$D$3,D294)</f>
        <v>5</v>
      </c>
      <c r="F294" s="7">
        <v>0</v>
      </c>
      <c r="G294" s="7">
        <f t="shared" si="81"/>
        <v>0</v>
      </c>
      <c r="H294" s="7">
        <f t="shared" si="82"/>
        <v>0</v>
      </c>
      <c r="I294" s="7">
        <f t="shared" si="83"/>
        <v>215.45949024176292</v>
      </c>
      <c r="J294" s="7">
        <f t="shared" si="84"/>
        <v>0</v>
      </c>
      <c r="K294" s="16">
        <f t="shared" si="85"/>
        <v>0</v>
      </c>
      <c r="L294" s="16">
        <f t="shared" si="86"/>
        <v>0</v>
      </c>
      <c r="M294" s="7">
        <f t="shared" si="87"/>
        <v>0</v>
      </c>
      <c r="N294" s="7">
        <f t="shared" si="88"/>
        <v>0</v>
      </c>
      <c r="O294" s="7">
        <f t="shared" si="89"/>
        <v>17.653843365309772</v>
      </c>
      <c r="P294" s="7">
        <f t="shared" si="90"/>
        <v>6.246150903578803</v>
      </c>
      <c r="Q294" s="7">
        <f t="shared" si="91"/>
        <v>4.413460841327443</v>
      </c>
      <c r="R294" s="7">
        <f t="shared" si="92"/>
        <v>78.433771671459951</v>
      </c>
      <c r="S294" s="16">
        <f t="shared" si="93"/>
        <v>1.8464449830538165</v>
      </c>
      <c r="T294" s="16">
        <f t="shared" si="94"/>
        <v>1.8464449830538165</v>
      </c>
      <c r="U294" s="7">
        <f t="shared" si="95"/>
        <v>6.0578903643497915E-3</v>
      </c>
      <c r="V294" s="7">
        <f t="shared" si="96"/>
        <v>34.236540075538059</v>
      </c>
      <c r="W294" s="15">
        <f t="shared" si="97"/>
        <v>39614</v>
      </c>
      <c r="X294" s="35">
        <f t="shared" si="98"/>
        <v>396.25625087428313</v>
      </c>
      <c r="Y294" s="35">
        <v>745.875</v>
      </c>
      <c r="Z294" s="35"/>
      <c r="AA294" s="17"/>
      <c r="AC294" s="15">
        <f t="shared" si="99"/>
        <v>39614</v>
      </c>
      <c r="AD294" s="7"/>
      <c r="AE294" s="24"/>
    </row>
    <row r="295" spans="2:31" x14ac:dyDescent="0.25">
      <c r="B295" s="15">
        <f t="shared" si="80"/>
        <v>39615</v>
      </c>
      <c r="C295" s="7">
        <v>0</v>
      </c>
      <c r="D295" s="26">
        <v>5.223547077743846</v>
      </c>
      <c r="E295" s="7">
        <f>MIN(parameters!$D$3,D295)</f>
        <v>5</v>
      </c>
      <c r="F295" s="7">
        <v>0</v>
      </c>
      <c r="G295" s="7">
        <f t="shared" si="81"/>
        <v>0</v>
      </c>
      <c r="H295" s="7">
        <f t="shared" si="82"/>
        <v>0</v>
      </c>
      <c r="I295" s="7">
        <f t="shared" si="83"/>
        <v>230.2060607597785</v>
      </c>
      <c r="J295" s="7">
        <f t="shared" si="84"/>
        <v>0</v>
      </c>
      <c r="K295" s="16">
        <f t="shared" si="85"/>
        <v>0</v>
      </c>
      <c r="L295" s="16">
        <f t="shared" si="86"/>
        <v>0</v>
      </c>
      <c r="M295" s="7">
        <f t="shared" si="87"/>
        <v>0</v>
      </c>
      <c r="N295" s="7">
        <f t="shared" si="88"/>
        <v>0</v>
      </c>
      <c r="O295" s="7">
        <f t="shared" si="89"/>
        <v>14.123074692247817</v>
      </c>
      <c r="P295" s="7">
        <f t="shared" si="90"/>
        <v>5.223547077743846</v>
      </c>
      <c r="Q295" s="7">
        <f t="shared" si="91"/>
        <v>3.5307686730619543</v>
      </c>
      <c r="R295" s="7">
        <f t="shared" si="92"/>
        <v>76.629794923016377</v>
      </c>
      <c r="S295" s="16">
        <f t="shared" si="93"/>
        <v>1.8039767484435789</v>
      </c>
      <c r="T295" s="16">
        <f t="shared" si="94"/>
        <v>1.8039767484435789</v>
      </c>
      <c r="U295" s="7">
        <f t="shared" si="95"/>
        <v>5.9185588859697472E-3</v>
      </c>
      <c r="V295" s="7">
        <f t="shared" si="96"/>
        <v>33.449099653800694</v>
      </c>
      <c r="W295" s="15">
        <f t="shared" si="97"/>
        <v>39615</v>
      </c>
      <c r="X295" s="35">
        <f t="shared" si="98"/>
        <v>387.14235710417466</v>
      </c>
      <c r="Y295" s="35">
        <v>684.75</v>
      </c>
      <c r="Z295" s="35"/>
      <c r="AA295" s="17"/>
      <c r="AC295" s="15">
        <f t="shared" si="99"/>
        <v>39615</v>
      </c>
      <c r="AD295" s="7"/>
      <c r="AE295" s="24"/>
    </row>
    <row r="296" spans="2:31" x14ac:dyDescent="0.25">
      <c r="B296" s="15">
        <f t="shared" si="80"/>
        <v>39616</v>
      </c>
      <c r="C296" s="7">
        <v>0</v>
      </c>
      <c r="D296" s="26">
        <v>4.7456105296730131</v>
      </c>
      <c r="E296" s="7">
        <f>MIN(parameters!$D$3,D296)</f>
        <v>4.7456105296730131</v>
      </c>
      <c r="F296" s="7">
        <v>0</v>
      </c>
      <c r="G296" s="7">
        <f t="shared" si="81"/>
        <v>0</v>
      </c>
      <c r="H296" s="7">
        <f t="shared" si="82"/>
        <v>0</v>
      </c>
      <c r="I296" s="7">
        <f t="shared" si="83"/>
        <v>242.7267570965852</v>
      </c>
      <c r="J296" s="7">
        <f t="shared" si="84"/>
        <v>0</v>
      </c>
      <c r="K296" s="16">
        <f t="shared" si="85"/>
        <v>0</v>
      </c>
      <c r="L296" s="16">
        <f t="shared" si="86"/>
        <v>0</v>
      </c>
      <c r="M296" s="7">
        <f t="shared" si="87"/>
        <v>0</v>
      </c>
      <c r="N296" s="7">
        <f t="shared" si="88"/>
        <v>0</v>
      </c>
      <c r="O296" s="7">
        <f t="shared" si="89"/>
        <v>11.298459753798253</v>
      </c>
      <c r="P296" s="7">
        <f t="shared" si="90"/>
        <v>4.7456105296730131</v>
      </c>
      <c r="Q296" s="7">
        <f t="shared" si="91"/>
        <v>2.8246149384495634</v>
      </c>
      <c r="R296" s="7">
        <f t="shared" si="92"/>
        <v>74.867309639786995</v>
      </c>
      <c r="S296" s="16">
        <f t="shared" si="93"/>
        <v>1.7624852832293767</v>
      </c>
      <c r="T296" s="16">
        <f t="shared" si="94"/>
        <v>1.7624852832293767</v>
      </c>
      <c r="U296" s="7">
        <f t="shared" si="95"/>
        <v>5.7824320315924427E-3</v>
      </c>
      <c r="V296" s="7">
        <f t="shared" si="96"/>
        <v>32.679770361763275</v>
      </c>
      <c r="W296" s="15">
        <f t="shared" si="97"/>
        <v>39616</v>
      </c>
      <c r="X296" s="35">
        <f t="shared" si="98"/>
        <v>378.23808289077868</v>
      </c>
      <c r="Y296" s="35">
        <v>634.08333333333303</v>
      </c>
      <c r="Z296" s="35"/>
      <c r="AA296" s="17"/>
      <c r="AC296" s="15">
        <f t="shared" si="99"/>
        <v>39616</v>
      </c>
      <c r="AD296" s="7"/>
      <c r="AE296" s="24"/>
    </row>
    <row r="297" spans="2:31" x14ac:dyDescent="0.25">
      <c r="B297" s="15">
        <f t="shared" si="80"/>
        <v>39617</v>
      </c>
      <c r="C297" s="7">
        <v>0</v>
      </c>
      <c r="D297" s="26">
        <v>4.395081334131608</v>
      </c>
      <c r="E297" s="7">
        <f>MIN(parameters!$D$3,D297)</f>
        <v>4.395081334131608</v>
      </c>
      <c r="F297" s="7">
        <v>0</v>
      </c>
      <c r="G297" s="7">
        <f t="shared" si="81"/>
        <v>0</v>
      </c>
      <c r="H297" s="7">
        <f t="shared" si="82"/>
        <v>0</v>
      </c>
      <c r="I297" s="7">
        <f t="shared" si="83"/>
        <v>253.23187686807174</v>
      </c>
      <c r="J297" s="7">
        <f t="shared" si="84"/>
        <v>0</v>
      </c>
      <c r="K297" s="16">
        <f t="shared" si="85"/>
        <v>0</v>
      </c>
      <c r="L297" s="16">
        <f t="shared" si="86"/>
        <v>0</v>
      </c>
      <c r="M297" s="7">
        <f t="shared" si="87"/>
        <v>0</v>
      </c>
      <c r="N297" s="7">
        <f t="shared" si="88"/>
        <v>0</v>
      </c>
      <c r="O297" s="7">
        <f t="shared" si="89"/>
        <v>9.0387678030386027</v>
      </c>
      <c r="P297" s="7">
        <f t="shared" si="90"/>
        <v>4.395081334131608</v>
      </c>
      <c r="Q297" s="7">
        <f t="shared" si="91"/>
        <v>2.2596919507596507</v>
      </c>
      <c r="R297" s="7">
        <f t="shared" si="92"/>
        <v>73.145361518071894</v>
      </c>
      <c r="S297" s="16">
        <f t="shared" si="93"/>
        <v>1.7219481217151009</v>
      </c>
      <c r="T297" s="16">
        <f t="shared" si="94"/>
        <v>1.7219481217151009</v>
      </c>
      <c r="U297" s="7">
        <f t="shared" si="95"/>
        <v>5.6494360948658165E-3</v>
      </c>
      <c r="V297" s="7">
        <f t="shared" si="96"/>
        <v>31.928135643442719</v>
      </c>
      <c r="W297" s="15">
        <f t="shared" si="97"/>
        <v>39617</v>
      </c>
      <c r="X297" s="35">
        <f t="shared" si="98"/>
        <v>369.53860698429077</v>
      </c>
      <c r="Y297" s="35">
        <v>595.08333333333303</v>
      </c>
      <c r="Z297" s="35"/>
      <c r="AA297" s="17"/>
      <c r="AC297" s="15">
        <f t="shared" si="99"/>
        <v>39617</v>
      </c>
      <c r="AD297" s="7"/>
      <c r="AE297" s="24"/>
    </row>
    <row r="298" spans="2:31" x14ac:dyDescent="0.25">
      <c r="B298" s="15">
        <f t="shared" si="80"/>
        <v>39618</v>
      </c>
      <c r="C298" s="7">
        <v>0</v>
      </c>
      <c r="D298" s="26">
        <v>5.5406314157345271</v>
      </c>
      <c r="E298" s="7">
        <f>MIN(parameters!$D$3,D298)</f>
        <v>5</v>
      </c>
      <c r="F298" s="7">
        <v>0</v>
      </c>
      <c r="G298" s="7">
        <f t="shared" si="81"/>
        <v>0</v>
      </c>
      <c r="H298" s="7">
        <f t="shared" si="82"/>
        <v>0</v>
      </c>
      <c r="I298" s="7">
        <f t="shared" si="83"/>
        <v>261.96239360776656</v>
      </c>
      <c r="J298" s="7">
        <f t="shared" si="84"/>
        <v>0</v>
      </c>
      <c r="K298" s="16">
        <f t="shared" si="85"/>
        <v>0</v>
      </c>
      <c r="L298" s="16">
        <f t="shared" si="86"/>
        <v>0</v>
      </c>
      <c r="M298" s="7">
        <f t="shared" si="87"/>
        <v>0</v>
      </c>
      <c r="N298" s="7">
        <f t="shared" si="88"/>
        <v>0</v>
      </c>
      <c r="O298" s="7">
        <f t="shared" si="89"/>
        <v>7.2310142424308825</v>
      </c>
      <c r="P298" s="7">
        <f t="shared" si="90"/>
        <v>5.5406314157345271</v>
      </c>
      <c r="Q298" s="7">
        <f t="shared" si="91"/>
        <v>1.8077535606077206</v>
      </c>
      <c r="R298" s="7">
        <f t="shared" si="92"/>
        <v>71.463018203156238</v>
      </c>
      <c r="S298" s="16">
        <f t="shared" si="93"/>
        <v>1.6823433149156535</v>
      </c>
      <c r="T298" s="16">
        <f t="shared" si="94"/>
        <v>1.6823433149156535</v>
      </c>
      <c r="U298" s="7">
        <f t="shared" si="95"/>
        <v>5.5194990646839021E-3</v>
      </c>
      <c r="V298" s="7">
        <f t="shared" si="96"/>
        <v>31.193788523643533</v>
      </c>
      <c r="W298" s="15">
        <f t="shared" si="97"/>
        <v>39618</v>
      </c>
      <c r="X298" s="35">
        <f t="shared" si="98"/>
        <v>361.03921902365204</v>
      </c>
      <c r="Y298" s="35">
        <v>556.41666666666697</v>
      </c>
      <c r="Z298" s="35"/>
      <c r="AA298" s="17"/>
      <c r="AC298" s="15">
        <f t="shared" si="99"/>
        <v>39618</v>
      </c>
      <c r="AD298" s="7"/>
      <c r="AE298" s="24"/>
    </row>
    <row r="299" spans="2:31" x14ac:dyDescent="0.25">
      <c r="B299" s="15">
        <f t="shared" si="80"/>
        <v>39619</v>
      </c>
      <c r="C299" s="7">
        <v>0</v>
      </c>
      <c r="D299" s="26">
        <v>6.7904000206549391</v>
      </c>
      <c r="E299" s="7">
        <f>MIN(parameters!$D$3,D299)</f>
        <v>5</v>
      </c>
      <c r="F299" s="7">
        <v>0</v>
      </c>
      <c r="G299" s="7">
        <f t="shared" si="81"/>
        <v>0</v>
      </c>
      <c r="H299" s="7">
        <f t="shared" si="82"/>
        <v>0</v>
      </c>
      <c r="I299" s="7">
        <f t="shared" si="83"/>
        <v>269.16303148530119</v>
      </c>
      <c r="J299" s="7">
        <f t="shared" si="84"/>
        <v>0</v>
      </c>
      <c r="K299" s="16">
        <f t="shared" si="85"/>
        <v>0</v>
      </c>
      <c r="L299" s="16">
        <f t="shared" si="86"/>
        <v>0</v>
      </c>
      <c r="M299" s="7">
        <f t="shared" si="87"/>
        <v>0</v>
      </c>
      <c r="N299" s="7">
        <f t="shared" si="88"/>
        <v>0</v>
      </c>
      <c r="O299" s="7">
        <f t="shared" si="89"/>
        <v>5.7848113939447057</v>
      </c>
      <c r="P299" s="7">
        <f t="shared" si="90"/>
        <v>6.7904000206549391</v>
      </c>
      <c r="Q299" s="7">
        <f t="shared" si="91"/>
        <v>1.4462028484861764</v>
      </c>
      <c r="R299" s="7">
        <f t="shared" si="92"/>
        <v>69.819368784483643</v>
      </c>
      <c r="S299" s="16">
        <f t="shared" si="93"/>
        <v>1.6436494186725934</v>
      </c>
      <c r="T299" s="16">
        <f t="shared" si="94"/>
        <v>1.6436494186725934</v>
      </c>
      <c r="U299" s="7">
        <f t="shared" si="95"/>
        <v>5.3925505861961726E-3</v>
      </c>
      <c r="V299" s="7">
        <f t="shared" si="96"/>
        <v>30.476331387599732</v>
      </c>
      <c r="W299" s="15">
        <f t="shared" si="97"/>
        <v>39619</v>
      </c>
      <c r="X299" s="35">
        <f t="shared" si="98"/>
        <v>352.73531698610805</v>
      </c>
      <c r="Y299" s="35">
        <v>521.58333333333303</v>
      </c>
      <c r="Z299" s="35"/>
      <c r="AA299" s="17"/>
      <c r="AC299" s="15">
        <f t="shared" si="99"/>
        <v>39619</v>
      </c>
      <c r="AD299" s="7"/>
      <c r="AE299" s="24"/>
    </row>
    <row r="300" spans="2:31" x14ac:dyDescent="0.25">
      <c r="B300" s="15">
        <f t="shared" si="80"/>
        <v>39620</v>
      </c>
      <c r="C300" s="7">
        <v>0</v>
      </c>
      <c r="D300" s="26">
        <v>8.2618568295222374</v>
      </c>
      <c r="E300" s="7">
        <f>MIN(parameters!$D$3,D300)</f>
        <v>5</v>
      </c>
      <c r="F300" s="7">
        <v>0</v>
      </c>
      <c r="G300" s="7">
        <f t="shared" si="81"/>
        <v>0</v>
      </c>
      <c r="H300" s="7">
        <f t="shared" si="82"/>
        <v>0</v>
      </c>
      <c r="I300" s="7">
        <f t="shared" si="83"/>
        <v>275.06578954044159</v>
      </c>
      <c r="J300" s="7">
        <f t="shared" si="84"/>
        <v>0</v>
      </c>
      <c r="K300" s="16">
        <f t="shared" si="85"/>
        <v>0</v>
      </c>
      <c r="L300" s="16">
        <f t="shared" si="86"/>
        <v>0</v>
      </c>
      <c r="M300" s="7">
        <f t="shared" si="87"/>
        <v>0</v>
      </c>
      <c r="N300" s="7">
        <f t="shared" si="88"/>
        <v>0</v>
      </c>
      <c r="O300" s="7">
        <f t="shared" si="89"/>
        <v>4.6278491151557644</v>
      </c>
      <c r="P300" s="7">
        <f t="shared" si="90"/>
        <v>8.2618568295222374</v>
      </c>
      <c r="Q300" s="7">
        <f t="shared" si="91"/>
        <v>1.1569622787889413</v>
      </c>
      <c r="R300" s="7">
        <f t="shared" si="92"/>
        <v>68.213523302440521</v>
      </c>
      <c r="S300" s="16">
        <f t="shared" si="93"/>
        <v>1.6058454820431238</v>
      </c>
      <c r="T300" s="16">
        <f t="shared" si="94"/>
        <v>1.6058454820431238</v>
      </c>
      <c r="U300" s="7">
        <f t="shared" si="95"/>
        <v>5.2685219227136607E-3</v>
      </c>
      <c r="V300" s="7">
        <f t="shared" si="96"/>
        <v>29.775375765684938</v>
      </c>
      <c r="W300" s="15">
        <f t="shared" si="97"/>
        <v>39620</v>
      </c>
      <c r="X300" s="35">
        <f t="shared" si="98"/>
        <v>344.62240469542752</v>
      </c>
      <c r="Y300" s="35">
        <v>490.33333333333297</v>
      </c>
      <c r="Z300" s="35"/>
      <c r="AA300" s="17"/>
      <c r="AC300" s="15">
        <f t="shared" si="99"/>
        <v>39620</v>
      </c>
      <c r="AD300" s="7"/>
      <c r="AE300" s="24"/>
    </row>
    <row r="301" spans="2:31" x14ac:dyDescent="0.25">
      <c r="B301" s="15">
        <f t="shared" si="80"/>
        <v>39621</v>
      </c>
      <c r="C301" s="7">
        <v>4.13727259596584E-2</v>
      </c>
      <c r="D301" s="26">
        <v>6.3997474901371261</v>
      </c>
      <c r="E301" s="7">
        <f>MIN(parameters!$D$3,D301)</f>
        <v>5</v>
      </c>
      <c r="F301" s="7">
        <v>0</v>
      </c>
      <c r="G301" s="7">
        <f t="shared" si="81"/>
        <v>4.13727259596584E-2</v>
      </c>
      <c r="H301" s="7">
        <f t="shared" si="82"/>
        <v>0</v>
      </c>
      <c r="I301" s="7">
        <f t="shared" si="83"/>
        <v>279.88106300057973</v>
      </c>
      <c r="J301" s="7">
        <f t="shared" si="84"/>
        <v>0</v>
      </c>
      <c r="K301" s="16">
        <f t="shared" si="85"/>
        <v>0</v>
      </c>
      <c r="L301" s="16">
        <f t="shared" si="86"/>
        <v>0</v>
      </c>
      <c r="M301" s="7">
        <f t="shared" si="87"/>
        <v>0</v>
      </c>
      <c r="N301" s="7">
        <f t="shared" si="88"/>
        <v>0</v>
      </c>
      <c r="O301" s="7">
        <f t="shared" si="89"/>
        <v>3.7022792921246115</v>
      </c>
      <c r="P301" s="7">
        <f t="shared" si="90"/>
        <v>6.3583747641774675</v>
      </c>
      <c r="Q301" s="7">
        <f t="shared" si="91"/>
        <v>0.92556982303115287</v>
      </c>
      <c r="R301" s="7">
        <f t="shared" si="92"/>
        <v>66.644612266484387</v>
      </c>
      <c r="S301" s="16">
        <f t="shared" si="93"/>
        <v>1.568911035956132</v>
      </c>
      <c r="T301" s="16">
        <f t="shared" si="94"/>
        <v>1.568911035956132</v>
      </c>
      <c r="U301" s="7">
        <f t="shared" si="95"/>
        <v>5.1473459184912468E-3</v>
      </c>
      <c r="V301" s="7">
        <f t="shared" si="96"/>
        <v>29.090542123074187</v>
      </c>
      <c r="W301" s="15">
        <f t="shared" si="97"/>
        <v>39621</v>
      </c>
      <c r="X301" s="35">
        <f t="shared" si="98"/>
        <v>336.69608938743272</v>
      </c>
      <c r="Y301" s="35">
        <v>477.91666666666703</v>
      </c>
      <c r="Z301" s="35"/>
      <c r="AA301" s="17"/>
      <c r="AC301" s="15">
        <f t="shared" si="99"/>
        <v>39621</v>
      </c>
      <c r="AD301" s="7"/>
      <c r="AE301" s="24"/>
    </row>
    <row r="302" spans="2:31" x14ac:dyDescent="0.25">
      <c r="B302" s="15">
        <f t="shared" si="80"/>
        <v>39622</v>
      </c>
      <c r="C302" s="7">
        <v>0</v>
      </c>
      <c r="D302" s="26">
        <v>5.4130195184036394</v>
      </c>
      <c r="E302" s="7">
        <f>MIN(parameters!$D$3,D302)</f>
        <v>5</v>
      </c>
      <c r="F302" s="7">
        <v>0</v>
      </c>
      <c r="G302" s="7">
        <f t="shared" si="81"/>
        <v>0</v>
      </c>
      <c r="H302" s="7">
        <f t="shared" si="82"/>
        <v>0</v>
      </c>
      <c r="I302" s="7">
        <f t="shared" si="83"/>
        <v>283.79390419710046</v>
      </c>
      <c r="J302" s="7">
        <f t="shared" si="84"/>
        <v>0</v>
      </c>
      <c r="K302" s="16">
        <f t="shared" si="85"/>
        <v>0</v>
      </c>
      <c r="L302" s="16">
        <f t="shared" si="86"/>
        <v>0</v>
      </c>
      <c r="M302" s="7">
        <f t="shared" si="87"/>
        <v>0</v>
      </c>
      <c r="N302" s="7">
        <f t="shared" si="88"/>
        <v>0</v>
      </c>
      <c r="O302" s="7">
        <f t="shared" si="89"/>
        <v>2.9618234336996894</v>
      </c>
      <c r="P302" s="7">
        <f t="shared" si="90"/>
        <v>5.4130195184036394</v>
      </c>
      <c r="Q302" s="7">
        <f t="shared" si="91"/>
        <v>0.74045585842492234</v>
      </c>
      <c r="R302" s="7">
        <f t="shared" si="92"/>
        <v>65.111786184355253</v>
      </c>
      <c r="S302" s="16">
        <f t="shared" si="93"/>
        <v>1.5328260821291408</v>
      </c>
      <c r="T302" s="16">
        <f t="shared" si="94"/>
        <v>1.5328260821291408</v>
      </c>
      <c r="U302" s="7">
        <f t="shared" si="95"/>
        <v>5.0289569623659476E-3</v>
      </c>
      <c r="V302" s="7">
        <f t="shared" si="96"/>
        <v>28.421459654243478</v>
      </c>
      <c r="W302" s="15">
        <f t="shared" si="97"/>
        <v>39622</v>
      </c>
      <c r="X302" s="35">
        <f t="shared" si="98"/>
        <v>328.9520793315217</v>
      </c>
      <c r="Y302" s="35">
        <v>453.95833333333297</v>
      </c>
      <c r="Z302" s="35"/>
      <c r="AA302" s="17"/>
      <c r="AC302" s="15">
        <f t="shared" si="99"/>
        <v>39622</v>
      </c>
      <c r="AD302" s="7"/>
      <c r="AE302" s="24"/>
    </row>
    <row r="303" spans="2:31" x14ac:dyDescent="0.25">
      <c r="B303" s="15">
        <f t="shared" si="80"/>
        <v>39623</v>
      </c>
      <c r="C303" s="7">
        <v>0</v>
      </c>
      <c r="D303" s="26">
        <v>6.1843743075263591</v>
      </c>
      <c r="E303" s="7">
        <f>MIN(parameters!$D$3,D303)</f>
        <v>5</v>
      </c>
      <c r="F303" s="7">
        <v>0</v>
      </c>
      <c r="G303" s="7">
        <f t="shared" si="81"/>
        <v>0</v>
      </c>
      <c r="H303" s="7">
        <f t="shared" si="82"/>
        <v>0</v>
      </c>
      <c r="I303" s="7">
        <f t="shared" si="83"/>
        <v>286.96352673903129</v>
      </c>
      <c r="J303" s="7">
        <f t="shared" si="84"/>
        <v>0</v>
      </c>
      <c r="K303" s="16">
        <f t="shared" si="85"/>
        <v>0</v>
      </c>
      <c r="L303" s="16">
        <f t="shared" si="86"/>
        <v>0</v>
      </c>
      <c r="M303" s="7">
        <f t="shared" si="87"/>
        <v>0</v>
      </c>
      <c r="N303" s="7">
        <f t="shared" si="88"/>
        <v>0</v>
      </c>
      <c r="O303" s="7">
        <f t="shared" si="89"/>
        <v>2.3694587469597517</v>
      </c>
      <c r="P303" s="7">
        <f t="shared" si="90"/>
        <v>6.1843743075263591</v>
      </c>
      <c r="Q303" s="7">
        <f t="shared" si="91"/>
        <v>0.59236468673993781</v>
      </c>
      <c r="R303" s="7">
        <f t="shared" si="92"/>
        <v>63.614215102115082</v>
      </c>
      <c r="S303" s="16">
        <f t="shared" si="93"/>
        <v>1.4975710822401709</v>
      </c>
      <c r="T303" s="16">
        <f t="shared" si="94"/>
        <v>1.4975710822401709</v>
      </c>
      <c r="U303" s="7">
        <f t="shared" si="95"/>
        <v>4.9132909522315313E-3</v>
      </c>
      <c r="V303" s="7">
        <f t="shared" si="96"/>
        <v>27.76776608219588</v>
      </c>
      <c r="W303" s="15">
        <f t="shared" si="97"/>
        <v>39623</v>
      </c>
      <c r="X303" s="35">
        <f t="shared" si="98"/>
        <v>321.38618150689678</v>
      </c>
      <c r="Y303" s="35">
        <v>428.125</v>
      </c>
      <c r="Z303" s="35"/>
      <c r="AA303" s="17"/>
      <c r="AC303" s="15">
        <f t="shared" si="99"/>
        <v>39623</v>
      </c>
      <c r="AD303" s="7"/>
      <c r="AE303" s="24"/>
    </row>
    <row r="304" spans="2:31" x14ac:dyDescent="0.25">
      <c r="B304" s="15">
        <f t="shared" si="80"/>
        <v>39624</v>
      </c>
      <c r="C304" s="7">
        <v>0</v>
      </c>
      <c r="D304" s="26">
        <v>7.2375775997507201</v>
      </c>
      <c r="E304" s="7">
        <f>MIN(parameters!$D$3,D304)</f>
        <v>5</v>
      </c>
      <c r="F304" s="7">
        <v>0</v>
      </c>
      <c r="G304" s="7">
        <f t="shared" si="81"/>
        <v>0</v>
      </c>
      <c r="H304" s="7">
        <f t="shared" si="82"/>
        <v>0</v>
      </c>
      <c r="I304" s="7">
        <f t="shared" si="83"/>
        <v>289.52469437217559</v>
      </c>
      <c r="J304" s="7">
        <f t="shared" si="84"/>
        <v>0</v>
      </c>
      <c r="K304" s="16">
        <f t="shared" si="85"/>
        <v>0</v>
      </c>
      <c r="L304" s="16">
        <f t="shared" si="86"/>
        <v>0</v>
      </c>
      <c r="M304" s="7">
        <f t="shared" si="87"/>
        <v>0</v>
      </c>
      <c r="N304" s="7">
        <f t="shared" si="88"/>
        <v>0</v>
      </c>
      <c r="O304" s="7">
        <f t="shared" si="89"/>
        <v>1.8955669975678013</v>
      </c>
      <c r="P304" s="7">
        <f t="shared" si="90"/>
        <v>7.2375775997507201</v>
      </c>
      <c r="Q304" s="7">
        <f t="shared" si="91"/>
        <v>0.47389174939195028</v>
      </c>
      <c r="R304" s="7">
        <f t="shared" si="92"/>
        <v>62.151088154766434</v>
      </c>
      <c r="S304" s="16">
        <f t="shared" si="93"/>
        <v>1.4631269473486468</v>
      </c>
      <c r="T304" s="16">
        <f t="shared" si="94"/>
        <v>1.4631269473486468</v>
      </c>
      <c r="U304" s="7">
        <f t="shared" si="95"/>
        <v>4.8002852603302058E-3</v>
      </c>
      <c r="V304" s="7">
        <f t="shared" si="96"/>
        <v>27.129107462305374</v>
      </c>
      <c r="W304" s="15">
        <f t="shared" si="97"/>
        <v>39624</v>
      </c>
      <c r="X304" s="35">
        <f t="shared" si="98"/>
        <v>313.99429933223814</v>
      </c>
      <c r="Y304" s="35">
        <v>406.25</v>
      </c>
      <c r="Z304" s="35"/>
      <c r="AA304" s="17"/>
      <c r="AC304" s="15">
        <f t="shared" si="99"/>
        <v>39624</v>
      </c>
      <c r="AD304" s="7"/>
      <c r="AE304" s="24"/>
    </row>
    <row r="305" spans="2:31" x14ac:dyDescent="0.25">
      <c r="B305" s="15">
        <f t="shared" si="80"/>
        <v>39625</v>
      </c>
      <c r="C305" s="7">
        <v>0</v>
      </c>
      <c r="D305" s="26">
        <v>6.8269453039407733</v>
      </c>
      <c r="E305" s="7">
        <f>MIN(parameters!$D$3,D305)</f>
        <v>5</v>
      </c>
      <c r="F305" s="7">
        <v>0</v>
      </c>
      <c r="G305" s="7">
        <f t="shared" si="81"/>
        <v>0</v>
      </c>
      <c r="H305" s="7">
        <f t="shared" si="82"/>
        <v>0</v>
      </c>
      <c r="I305" s="7">
        <f t="shared" si="83"/>
        <v>291.59007689201036</v>
      </c>
      <c r="J305" s="7">
        <f t="shared" si="84"/>
        <v>0</v>
      </c>
      <c r="K305" s="16">
        <f t="shared" si="85"/>
        <v>0</v>
      </c>
      <c r="L305" s="16">
        <f t="shared" si="86"/>
        <v>0</v>
      </c>
      <c r="M305" s="7">
        <f t="shared" si="87"/>
        <v>0</v>
      </c>
      <c r="N305" s="7">
        <f t="shared" si="88"/>
        <v>0</v>
      </c>
      <c r="O305" s="7">
        <f t="shared" si="89"/>
        <v>1.5164535980542411</v>
      </c>
      <c r="P305" s="7">
        <f t="shared" si="90"/>
        <v>6.8269453039407733</v>
      </c>
      <c r="Q305" s="7">
        <f t="shared" si="91"/>
        <v>0.37911339951356027</v>
      </c>
      <c r="R305" s="7">
        <f t="shared" si="92"/>
        <v>60.721613127206808</v>
      </c>
      <c r="S305" s="16">
        <f t="shared" si="93"/>
        <v>1.429475027559628</v>
      </c>
      <c r="T305" s="16">
        <f t="shared" si="94"/>
        <v>1.429475027559628</v>
      </c>
      <c r="U305" s="7">
        <f t="shared" si="95"/>
        <v>4.6898786993426114E-3</v>
      </c>
      <c r="V305" s="7">
        <f t="shared" si="96"/>
        <v>26.505137990672353</v>
      </c>
      <c r="W305" s="15">
        <f t="shared" si="97"/>
        <v>39625</v>
      </c>
      <c r="X305" s="35">
        <f t="shared" si="98"/>
        <v>306.77243044759666</v>
      </c>
      <c r="Y305" s="35">
        <v>389.45833333333297</v>
      </c>
      <c r="Z305" s="35"/>
      <c r="AA305" s="17"/>
      <c r="AC305" s="15">
        <f t="shared" si="99"/>
        <v>39625</v>
      </c>
      <c r="AD305" s="7"/>
      <c r="AE305" s="24"/>
    </row>
    <row r="306" spans="2:31" x14ac:dyDescent="0.25">
      <c r="B306" s="15">
        <f t="shared" si="80"/>
        <v>39626</v>
      </c>
      <c r="C306" s="7">
        <v>0</v>
      </c>
      <c r="D306" s="26">
        <v>5.3535671806258653</v>
      </c>
      <c r="E306" s="7">
        <f>MIN(parameters!$D$3,D306)</f>
        <v>5</v>
      </c>
      <c r="F306" s="7">
        <v>0</v>
      </c>
      <c r="G306" s="7">
        <f t="shared" si="81"/>
        <v>0</v>
      </c>
      <c r="H306" s="7">
        <f t="shared" si="82"/>
        <v>0</v>
      </c>
      <c r="I306" s="7">
        <f t="shared" si="83"/>
        <v>293.2529862244707</v>
      </c>
      <c r="J306" s="7">
        <f t="shared" si="84"/>
        <v>0</v>
      </c>
      <c r="K306" s="16">
        <f t="shared" si="85"/>
        <v>0</v>
      </c>
      <c r="L306" s="16">
        <f t="shared" si="86"/>
        <v>0</v>
      </c>
      <c r="M306" s="7">
        <f t="shared" si="87"/>
        <v>0</v>
      </c>
      <c r="N306" s="7">
        <f t="shared" si="88"/>
        <v>0</v>
      </c>
      <c r="O306" s="7">
        <f t="shared" si="89"/>
        <v>1.2131628784433928</v>
      </c>
      <c r="P306" s="7">
        <f t="shared" si="90"/>
        <v>5.3535671806258653</v>
      </c>
      <c r="Q306" s="7">
        <f t="shared" si="91"/>
        <v>0.30329071961084819</v>
      </c>
      <c r="R306" s="7">
        <f t="shared" si="92"/>
        <v>59.325016025281052</v>
      </c>
      <c r="S306" s="16">
        <f t="shared" si="93"/>
        <v>1.3965971019257566</v>
      </c>
      <c r="T306" s="16">
        <f t="shared" si="94"/>
        <v>1.3965971019257566</v>
      </c>
      <c r="U306" s="7">
        <f t="shared" si="95"/>
        <v>4.5820114892577311E-3</v>
      </c>
      <c r="V306" s="7">
        <f t="shared" si="96"/>
        <v>25.895519816886889</v>
      </c>
      <c r="W306" s="15">
        <f t="shared" si="97"/>
        <v>39626</v>
      </c>
      <c r="X306" s="35">
        <f t="shared" si="98"/>
        <v>299.716664547302</v>
      </c>
      <c r="Y306" s="35">
        <v>372.08333333333297</v>
      </c>
      <c r="Z306" s="35"/>
      <c r="AA306" s="17"/>
      <c r="AC306" s="15">
        <f t="shared" si="99"/>
        <v>39626</v>
      </c>
      <c r="AD306" s="7"/>
      <c r="AE306" s="24"/>
    </row>
    <row r="307" spans="2:31" x14ac:dyDescent="0.25">
      <c r="B307" s="15">
        <f t="shared" si="80"/>
        <v>39627</v>
      </c>
      <c r="C307" s="7">
        <v>0</v>
      </c>
      <c r="D307" s="26">
        <v>7.2646463171929359</v>
      </c>
      <c r="E307" s="7">
        <f>MIN(parameters!$D$3,D307)</f>
        <v>5</v>
      </c>
      <c r="F307" s="7">
        <v>0</v>
      </c>
      <c r="G307" s="7">
        <f t="shared" si="81"/>
        <v>0</v>
      </c>
      <c r="H307" s="7">
        <f t="shared" si="82"/>
        <v>0</v>
      </c>
      <c r="I307" s="7">
        <f t="shared" si="83"/>
        <v>294.59013915210534</v>
      </c>
      <c r="J307" s="7">
        <f t="shared" si="84"/>
        <v>0</v>
      </c>
      <c r="K307" s="16">
        <f t="shared" si="85"/>
        <v>0</v>
      </c>
      <c r="L307" s="16">
        <f t="shared" si="86"/>
        <v>0</v>
      </c>
      <c r="M307" s="7">
        <f t="shared" si="87"/>
        <v>0</v>
      </c>
      <c r="N307" s="7">
        <f t="shared" si="88"/>
        <v>0</v>
      </c>
      <c r="O307" s="7">
        <f t="shared" si="89"/>
        <v>0.97053030275471419</v>
      </c>
      <c r="P307" s="7">
        <f t="shared" si="90"/>
        <v>7.2646463171929359</v>
      </c>
      <c r="Q307" s="7">
        <f t="shared" si="91"/>
        <v>0.24263257568867858</v>
      </c>
      <c r="R307" s="7">
        <f t="shared" si="92"/>
        <v>57.960540656699585</v>
      </c>
      <c r="S307" s="16">
        <f t="shared" si="93"/>
        <v>1.3644753685814641</v>
      </c>
      <c r="T307" s="16">
        <f t="shared" si="94"/>
        <v>1.3644753685814641</v>
      </c>
      <c r="U307" s="7">
        <f t="shared" si="95"/>
        <v>4.4766252250048036E-3</v>
      </c>
      <c r="V307" s="7">
        <f t="shared" si="96"/>
        <v>25.299922861098491</v>
      </c>
      <c r="W307" s="15">
        <f t="shared" si="97"/>
        <v>39627</v>
      </c>
      <c r="X307" s="35">
        <f t="shared" si="98"/>
        <v>292.823181262714</v>
      </c>
      <c r="Y307" s="35">
        <v>355.25</v>
      </c>
      <c r="Z307" s="35"/>
      <c r="AA307" s="17"/>
      <c r="AC307" s="15">
        <f t="shared" si="99"/>
        <v>39627</v>
      </c>
      <c r="AD307" s="7"/>
      <c r="AE307" s="24"/>
    </row>
    <row r="308" spans="2:31" x14ac:dyDescent="0.25">
      <c r="B308" s="15">
        <f t="shared" si="80"/>
        <v>39628</v>
      </c>
      <c r="C308" s="7">
        <v>0</v>
      </c>
      <c r="D308" s="26">
        <v>7.1391614488979283</v>
      </c>
      <c r="E308" s="7">
        <f>MIN(parameters!$D$3,D308)</f>
        <v>5</v>
      </c>
      <c r="F308" s="7">
        <v>0</v>
      </c>
      <c r="G308" s="7">
        <f t="shared" si="81"/>
        <v>0</v>
      </c>
      <c r="H308" s="7">
        <f t="shared" si="82"/>
        <v>0</v>
      </c>
      <c r="I308" s="7">
        <f t="shared" si="83"/>
        <v>295.66425003718126</v>
      </c>
      <c r="J308" s="7">
        <f t="shared" si="84"/>
        <v>0</v>
      </c>
      <c r="K308" s="16">
        <f t="shared" si="85"/>
        <v>0</v>
      </c>
      <c r="L308" s="16">
        <f t="shared" si="86"/>
        <v>0</v>
      </c>
      <c r="M308" s="7">
        <f t="shared" si="87"/>
        <v>0</v>
      </c>
      <c r="N308" s="7">
        <f t="shared" si="88"/>
        <v>0</v>
      </c>
      <c r="O308" s="7">
        <f t="shared" si="89"/>
        <v>0.77642424220377138</v>
      </c>
      <c r="P308" s="7">
        <f t="shared" si="90"/>
        <v>7.1391614488979283</v>
      </c>
      <c r="Q308" s="7">
        <f t="shared" si="91"/>
        <v>0.19410606055094284</v>
      </c>
      <c r="R308" s="7">
        <f t="shared" si="92"/>
        <v>56.627448221595493</v>
      </c>
      <c r="S308" s="16">
        <f t="shared" si="93"/>
        <v>1.3330924351040905</v>
      </c>
      <c r="T308" s="16">
        <f t="shared" si="94"/>
        <v>1.3330924351040905</v>
      </c>
      <c r="U308" s="7">
        <f t="shared" si="95"/>
        <v>4.3736628448296927E-3</v>
      </c>
      <c r="V308" s="7">
        <f t="shared" si="96"/>
        <v>24.718024635293222</v>
      </c>
      <c r="W308" s="15">
        <f t="shared" si="97"/>
        <v>39628</v>
      </c>
      <c r="X308" s="35">
        <f t="shared" si="98"/>
        <v>286.08824809367155</v>
      </c>
      <c r="Y308" s="35">
        <v>336.625</v>
      </c>
      <c r="Z308" s="35"/>
      <c r="AA308" s="17"/>
      <c r="AC308" s="15">
        <f t="shared" si="99"/>
        <v>39628</v>
      </c>
      <c r="AD308" s="7"/>
      <c r="AE308" s="24"/>
    </row>
    <row r="309" spans="2:31" x14ac:dyDescent="0.25">
      <c r="B309" s="15">
        <f t="shared" si="80"/>
        <v>39629</v>
      </c>
      <c r="C309" s="7">
        <v>0</v>
      </c>
      <c r="D309" s="26">
        <v>6.5973787430106601</v>
      </c>
      <c r="E309" s="7">
        <f>MIN(parameters!$D$3,D309)</f>
        <v>5</v>
      </c>
      <c r="F309" s="7">
        <v>0</v>
      </c>
      <c r="G309" s="7">
        <f t="shared" si="81"/>
        <v>0</v>
      </c>
      <c r="H309" s="7">
        <f t="shared" si="82"/>
        <v>0</v>
      </c>
      <c r="I309" s="7">
        <f t="shared" si="83"/>
        <v>296.52635782305066</v>
      </c>
      <c r="J309" s="7">
        <f t="shared" si="84"/>
        <v>0</v>
      </c>
      <c r="K309" s="16">
        <f t="shared" si="85"/>
        <v>0</v>
      </c>
      <c r="L309" s="16">
        <f t="shared" si="86"/>
        <v>0</v>
      </c>
      <c r="M309" s="7">
        <f t="shared" si="87"/>
        <v>0</v>
      </c>
      <c r="N309" s="7">
        <f t="shared" si="88"/>
        <v>0</v>
      </c>
      <c r="O309" s="7">
        <f t="shared" si="89"/>
        <v>0.62113939376301708</v>
      </c>
      <c r="P309" s="7">
        <f t="shared" si="90"/>
        <v>6.5973787430106601</v>
      </c>
      <c r="Q309" s="7">
        <f t="shared" si="91"/>
        <v>0.15528484844075427</v>
      </c>
      <c r="R309" s="7">
        <f t="shared" si="92"/>
        <v>55.325016912498796</v>
      </c>
      <c r="S309" s="16">
        <f t="shared" si="93"/>
        <v>1.3024313090966964</v>
      </c>
      <c r="T309" s="16">
        <f t="shared" si="94"/>
        <v>1.3024313090966964</v>
      </c>
      <c r="U309" s="7">
        <f t="shared" si="95"/>
        <v>4.2730685993986094E-3</v>
      </c>
      <c r="V309" s="7">
        <f t="shared" si="96"/>
        <v>24.149510068681476</v>
      </c>
      <c r="W309" s="15">
        <f t="shared" si="97"/>
        <v>39629</v>
      </c>
      <c r="X309" s="35">
        <f t="shared" si="98"/>
        <v>279.50821838751705</v>
      </c>
      <c r="Y309" s="35">
        <v>325.04166666666703</v>
      </c>
      <c r="Z309" s="35"/>
      <c r="AA309" s="17"/>
      <c r="AC309" s="15">
        <f t="shared" si="99"/>
        <v>39629</v>
      </c>
      <c r="AD309" s="7"/>
      <c r="AE309" s="24"/>
    </row>
    <row r="310" spans="2:31" x14ac:dyDescent="0.25">
      <c r="B310" s="15">
        <f t="shared" si="80"/>
        <v>39630</v>
      </c>
      <c r="C310" s="7">
        <v>0</v>
      </c>
      <c r="D310" s="26">
        <v>7.6908535590361646</v>
      </c>
      <c r="E310" s="7">
        <f>MIN(parameters!$D$3,D310)</f>
        <v>5</v>
      </c>
      <c r="F310" s="7">
        <v>0</v>
      </c>
      <c r="G310" s="7">
        <f t="shared" si="81"/>
        <v>0</v>
      </c>
      <c r="H310" s="7">
        <f t="shared" si="82"/>
        <v>0</v>
      </c>
      <c r="I310" s="7">
        <f t="shared" si="83"/>
        <v>297.21785360954419</v>
      </c>
      <c r="J310" s="7">
        <f t="shared" si="84"/>
        <v>0</v>
      </c>
      <c r="K310" s="16">
        <f t="shared" si="85"/>
        <v>0</v>
      </c>
      <c r="L310" s="16">
        <f t="shared" si="86"/>
        <v>0</v>
      </c>
      <c r="M310" s="7">
        <f t="shared" si="87"/>
        <v>0</v>
      </c>
      <c r="N310" s="7">
        <f t="shared" si="88"/>
        <v>0</v>
      </c>
      <c r="O310" s="7">
        <f t="shared" si="89"/>
        <v>0.49691151501041364</v>
      </c>
      <c r="P310" s="7">
        <f t="shared" si="90"/>
        <v>7.6908535590361646</v>
      </c>
      <c r="Q310" s="7">
        <f t="shared" si="91"/>
        <v>0.12422787875260342</v>
      </c>
      <c r="R310" s="7">
        <f t="shared" si="92"/>
        <v>54.052541523511323</v>
      </c>
      <c r="S310" s="16">
        <f t="shared" si="93"/>
        <v>1.2724753889874723</v>
      </c>
      <c r="T310" s="16">
        <f t="shared" si="94"/>
        <v>1.2724753889874723</v>
      </c>
      <c r="U310" s="7">
        <f t="shared" si="95"/>
        <v>4.1747880216124415E-3</v>
      </c>
      <c r="V310" s="7">
        <f t="shared" si="96"/>
        <v>23.594071337101802</v>
      </c>
      <c r="W310" s="15">
        <f t="shared" si="97"/>
        <v>39630</v>
      </c>
      <c r="X310" s="35">
        <f t="shared" si="98"/>
        <v>273.07952936460418</v>
      </c>
      <c r="Y310" s="35">
        <v>315.20833333333297</v>
      </c>
      <c r="Z310" s="35"/>
      <c r="AA310" s="17"/>
      <c r="AC310" s="15">
        <f t="shared" si="99"/>
        <v>39630</v>
      </c>
      <c r="AD310" s="7"/>
      <c r="AE310" s="24"/>
    </row>
    <row r="311" spans="2:31" x14ac:dyDescent="0.25">
      <c r="B311" s="15">
        <f t="shared" si="80"/>
        <v>39631</v>
      </c>
      <c r="C311" s="7">
        <v>0</v>
      </c>
      <c r="D311" s="26">
        <v>6.7454177085877589</v>
      </c>
      <c r="E311" s="7">
        <f>MIN(parameters!$D$3,D311)</f>
        <v>5</v>
      </c>
      <c r="F311" s="7">
        <v>0</v>
      </c>
      <c r="G311" s="7">
        <f t="shared" si="81"/>
        <v>0</v>
      </c>
      <c r="H311" s="7">
        <f t="shared" si="82"/>
        <v>0</v>
      </c>
      <c r="I311" s="7">
        <f t="shared" si="83"/>
        <v>297.77221110126919</v>
      </c>
      <c r="J311" s="7">
        <f t="shared" si="84"/>
        <v>0</v>
      </c>
      <c r="K311" s="16">
        <f t="shared" si="85"/>
        <v>0</v>
      </c>
      <c r="L311" s="16">
        <f t="shared" si="86"/>
        <v>0</v>
      </c>
      <c r="M311" s="7">
        <f t="shared" si="87"/>
        <v>0</v>
      </c>
      <c r="N311" s="7">
        <f t="shared" si="88"/>
        <v>0</v>
      </c>
      <c r="O311" s="7">
        <f t="shared" si="89"/>
        <v>0.39752921200833091</v>
      </c>
      <c r="P311" s="7">
        <f t="shared" si="90"/>
        <v>6.7454177085877589</v>
      </c>
      <c r="Q311" s="7">
        <f t="shared" si="91"/>
        <v>9.9382303002082728E-2</v>
      </c>
      <c r="R311" s="7">
        <f t="shared" si="92"/>
        <v>52.809333068470565</v>
      </c>
      <c r="S311" s="16">
        <f t="shared" si="93"/>
        <v>1.2432084550407605</v>
      </c>
      <c r="T311" s="16">
        <f t="shared" si="94"/>
        <v>1.2432084550407605</v>
      </c>
      <c r="U311" s="7">
        <f t="shared" si="95"/>
        <v>4.0787678971153556E-3</v>
      </c>
      <c r="V311" s="7">
        <f t="shared" si="96"/>
        <v>23.051407696348463</v>
      </c>
      <c r="W311" s="15">
        <f t="shared" si="97"/>
        <v>39631</v>
      </c>
      <c r="X311" s="35">
        <f t="shared" si="98"/>
        <v>266.79870018921832</v>
      </c>
      <c r="Y311" s="35">
        <v>303.79166666666703</v>
      </c>
      <c r="Z311" s="35"/>
      <c r="AA311" s="17"/>
      <c r="AC311" s="15">
        <f t="shared" si="99"/>
        <v>39631</v>
      </c>
      <c r="AD311" s="7"/>
      <c r="AE311" s="24"/>
    </row>
    <row r="312" spans="2:31" x14ac:dyDescent="0.25">
      <c r="B312" s="15">
        <f t="shared" si="80"/>
        <v>39632</v>
      </c>
      <c r="C312" s="7">
        <v>0</v>
      </c>
      <c r="D312" s="26">
        <v>6.6297044509527217</v>
      </c>
      <c r="E312" s="7">
        <f>MIN(parameters!$D$3,D312)</f>
        <v>5</v>
      </c>
      <c r="F312" s="7">
        <v>0</v>
      </c>
      <c r="G312" s="7">
        <f t="shared" si="81"/>
        <v>0</v>
      </c>
      <c r="H312" s="7">
        <f t="shared" si="82"/>
        <v>0</v>
      </c>
      <c r="I312" s="7">
        <f t="shared" si="83"/>
        <v>298.21644145540824</v>
      </c>
      <c r="J312" s="7">
        <f t="shared" si="84"/>
        <v>0</v>
      </c>
      <c r="K312" s="16">
        <f t="shared" si="85"/>
        <v>0</v>
      </c>
      <c r="L312" s="16">
        <f t="shared" si="86"/>
        <v>0</v>
      </c>
      <c r="M312" s="7">
        <f t="shared" si="87"/>
        <v>0</v>
      </c>
      <c r="N312" s="7">
        <f t="shared" si="88"/>
        <v>0</v>
      </c>
      <c r="O312" s="7">
        <f t="shared" si="89"/>
        <v>0.31802336960666472</v>
      </c>
      <c r="P312" s="7">
        <f t="shared" si="90"/>
        <v>6.6297044509527217</v>
      </c>
      <c r="Q312" s="7">
        <f t="shared" si="91"/>
        <v>7.950584240166618E-2</v>
      </c>
      <c r="R312" s="7">
        <f t="shared" si="92"/>
        <v>51.594718407895741</v>
      </c>
      <c r="S312" s="16">
        <f t="shared" si="93"/>
        <v>1.2146146605748229</v>
      </c>
      <c r="T312" s="16">
        <f t="shared" si="94"/>
        <v>1.2146146605748229</v>
      </c>
      <c r="U312" s="7">
        <f t="shared" si="95"/>
        <v>3.9849562354817023E-3</v>
      </c>
      <c r="V312" s="7">
        <f t="shared" si="96"/>
        <v>22.521225319332448</v>
      </c>
      <c r="W312" s="15">
        <f t="shared" si="97"/>
        <v>39632</v>
      </c>
      <c r="X312" s="35">
        <f t="shared" si="98"/>
        <v>260.66233008486626</v>
      </c>
      <c r="Y312" s="35">
        <v>294.5</v>
      </c>
      <c r="Z312" s="35"/>
      <c r="AA312" s="17"/>
      <c r="AC312" s="15">
        <f t="shared" si="99"/>
        <v>39632</v>
      </c>
      <c r="AD312" s="7"/>
      <c r="AE312" s="24"/>
    </row>
    <row r="313" spans="2:31" x14ac:dyDescent="0.25">
      <c r="B313" s="15">
        <f t="shared" si="80"/>
        <v>39633</v>
      </c>
      <c r="C313" s="7">
        <v>0</v>
      </c>
      <c r="D313" s="26">
        <v>7.1061771225612365</v>
      </c>
      <c r="E313" s="7">
        <f>MIN(parameters!$D$3,D313)</f>
        <v>5</v>
      </c>
      <c r="F313" s="7">
        <v>0</v>
      </c>
      <c r="G313" s="7">
        <f t="shared" si="81"/>
        <v>0</v>
      </c>
      <c r="H313" s="7">
        <f t="shared" si="82"/>
        <v>0</v>
      </c>
      <c r="I313" s="7">
        <f t="shared" si="83"/>
        <v>298.57230285212086</v>
      </c>
      <c r="J313" s="7">
        <f t="shared" si="84"/>
        <v>0</v>
      </c>
      <c r="K313" s="16">
        <f t="shared" si="85"/>
        <v>0</v>
      </c>
      <c r="L313" s="16">
        <f t="shared" si="86"/>
        <v>0</v>
      </c>
      <c r="M313" s="7">
        <f t="shared" si="87"/>
        <v>0</v>
      </c>
      <c r="N313" s="7">
        <f t="shared" si="88"/>
        <v>0</v>
      </c>
      <c r="O313" s="7">
        <f t="shared" si="89"/>
        <v>0.25441869568533176</v>
      </c>
      <c r="P313" s="7">
        <f t="shared" si="90"/>
        <v>7.1061771225612365</v>
      </c>
      <c r="Q313" s="7">
        <f t="shared" si="91"/>
        <v>6.3604673921332941E-2</v>
      </c>
      <c r="R313" s="7">
        <f t="shared" si="92"/>
        <v>50.408039884514139</v>
      </c>
      <c r="S313" s="16">
        <f t="shared" si="93"/>
        <v>1.186678523381602</v>
      </c>
      <c r="T313" s="16">
        <f t="shared" si="94"/>
        <v>1.186678523381602</v>
      </c>
      <c r="U313" s="7">
        <f t="shared" si="95"/>
        <v>3.8933022420656231E-3</v>
      </c>
      <c r="V313" s="7">
        <f t="shared" si="96"/>
        <v>22.003237136987803</v>
      </c>
      <c r="W313" s="15">
        <f t="shared" si="97"/>
        <v>39633</v>
      </c>
      <c r="X313" s="35">
        <f t="shared" si="98"/>
        <v>254.66709649291437</v>
      </c>
      <c r="Y313" s="35">
        <v>287.16666666666703</v>
      </c>
      <c r="Z313" s="35"/>
      <c r="AA313" s="17"/>
      <c r="AC313" s="15">
        <f t="shared" si="99"/>
        <v>39633</v>
      </c>
      <c r="AD313" s="7"/>
      <c r="AE313" s="24"/>
    </row>
    <row r="314" spans="2:31" x14ac:dyDescent="0.25">
      <c r="B314" s="15">
        <f t="shared" si="80"/>
        <v>39634</v>
      </c>
      <c r="C314" s="7">
        <v>1.6733102572579273</v>
      </c>
      <c r="D314" s="26">
        <v>5.5617378567700202</v>
      </c>
      <c r="E314" s="7">
        <f>MIN(parameters!$D$3,D314)</f>
        <v>5</v>
      </c>
      <c r="F314" s="7">
        <v>0</v>
      </c>
      <c r="G314" s="7">
        <f t="shared" si="81"/>
        <v>1.6733102572579273</v>
      </c>
      <c r="H314" s="7">
        <f t="shared" si="82"/>
        <v>0</v>
      </c>
      <c r="I314" s="7">
        <f t="shared" si="83"/>
        <v>298.85729769250474</v>
      </c>
      <c r="J314" s="7">
        <f t="shared" si="84"/>
        <v>0</v>
      </c>
      <c r="K314" s="16">
        <f t="shared" si="85"/>
        <v>0</v>
      </c>
      <c r="L314" s="16">
        <f t="shared" si="86"/>
        <v>0</v>
      </c>
      <c r="M314" s="7">
        <f t="shared" si="87"/>
        <v>0</v>
      </c>
      <c r="N314" s="7">
        <f t="shared" si="88"/>
        <v>0</v>
      </c>
      <c r="O314" s="7">
        <f t="shared" si="89"/>
        <v>0.20353495654826542</v>
      </c>
      <c r="P314" s="7">
        <f t="shared" si="90"/>
        <v>3.8884275995120929</v>
      </c>
      <c r="Q314" s="7">
        <f t="shared" si="91"/>
        <v>5.0883739137066356E-2</v>
      </c>
      <c r="R314" s="7">
        <f t="shared" si="92"/>
        <v>49.24865496717031</v>
      </c>
      <c r="S314" s="16">
        <f t="shared" si="93"/>
        <v>1.1593849173438251</v>
      </c>
      <c r="T314" s="16">
        <f t="shared" si="94"/>
        <v>1.1593849173438251</v>
      </c>
      <c r="U314" s="7">
        <f t="shared" si="95"/>
        <v>3.8037562904981136E-3</v>
      </c>
      <c r="V314" s="7">
        <f t="shared" si="96"/>
        <v>21.497162682837082</v>
      </c>
      <c r="W314" s="15">
        <f t="shared" si="97"/>
        <v>39634</v>
      </c>
      <c r="X314" s="35">
        <f t="shared" si="98"/>
        <v>248.80975327357737</v>
      </c>
      <c r="Y314" s="35">
        <v>295.66666666666703</v>
      </c>
      <c r="Z314" s="35"/>
      <c r="AA314" s="17"/>
      <c r="AC314" s="15">
        <f t="shared" si="99"/>
        <v>39634</v>
      </c>
      <c r="AD314" s="7"/>
      <c r="AE314" s="24"/>
    </row>
    <row r="315" spans="2:31" x14ac:dyDescent="0.25">
      <c r="B315" s="15">
        <f t="shared" si="80"/>
        <v>39635</v>
      </c>
      <c r="C315" s="7">
        <v>0.29530344757200444</v>
      </c>
      <c r="D315" s="26">
        <v>4.9390237536365094</v>
      </c>
      <c r="E315" s="7">
        <f>MIN(parameters!$D$3,D315)</f>
        <v>4.9390237536365094</v>
      </c>
      <c r="F315" s="7">
        <v>0</v>
      </c>
      <c r="G315" s="7">
        <f t="shared" si="81"/>
        <v>0.29530344757200444</v>
      </c>
      <c r="H315" s="7">
        <f t="shared" si="82"/>
        <v>0</v>
      </c>
      <c r="I315" s="7">
        <f t="shared" si="83"/>
        <v>299.08548941741321</v>
      </c>
      <c r="J315" s="7">
        <f t="shared" si="84"/>
        <v>0</v>
      </c>
      <c r="K315" s="16">
        <f t="shared" si="85"/>
        <v>0</v>
      </c>
      <c r="L315" s="16">
        <f t="shared" si="86"/>
        <v>0</v>
      </c>
      <c r="M315" s="7">
        <f t="shared" si="87"/>
        <v>0</v>
      </c>
      <c r="N315" s="7">
        <f t="shared" si="88"/>
        <v>0</v>
      </c>
      <c r="O315" s="7">
        <f t="shared" si="89"/>
        <v>0.16282796523861234</v>
      </c>
      <c r="P315" s="7">
        <f t="shared" si="90"/>
        <v>4.6437203060645054</v>
      </c>
      <c r="Q315" s="7">
        <f t="shared" si="91"/>
        <v>4.0706991309653079E-2</v>
      </c>
      <c r="R315" s="7">
        <f t="shared" si="92"/>
        <v>48.115935902925393</v>
      </c>
      <c r="S315" s="16">
        <f t="shared" si="93"/>
        <v>1.1327190642449172</v>
      </c>
      <c r="T315" s="16">
        <f t="shared" si="94"/>
        <v>1.1327190642449172</v>
      </c>
      <c r="U315" s="7">
        <f t="shared" si="95"/>
        <v>3.7162698958166573E-3</v>
      </c>
      <c r="V315" s="7">
        <f t="shared" si="96"/>
        <v>21.00272794113183</v>
      </c>
      <c r="W315" s="15">
        <f t="shared" si="97"/>
        <v>39635</v>
      </c>
      <c r="X315" s="35">
        <f t="shared" si="98"/>
        <v>243.08712894828508</v>
      </c>
      <c r="Y315" s="35">
        <v>295.625</v>
      </c>
      <c r="Z315" s="35"/>
      <c r="AA315" s="17"/>
      <c r="AC315" s="15">
        <f t="shared" si="99"/>
        <v>39635</v>
      </c>
      <c r="AD315" s="7"/>
      <c r="AE315" s="24"/>
    </row>
    <row r="316" spans="2:31" x14ac:dyDescent="0.25">
      <c r="B316" s="15">
        <f t="shared" si="80"/>
        <v>39636</v>
      </c>
      <c r="C316" s="7">
        <v>0</v>
      </c>
      <c r="D316" s="26">
        <v>6.7739098155984729</v>
      </c>
      <c r="E316" s="7">
        <f>MIN(parameters!$D$3,D316)</f>
        <v>5</v>
      </c>
      <c r="F316" s="7">
        <v>0</v>
      </c>
      <c r="G316" s="7">
        <f t="shared" si="81"/>
        <v>0</v>
      </c>
      <c r="H316" s="7">
        <f t="shared" si="82"/>
        <v>0</v>
      </c>
      <c r="I316" s="7">
        <f t="shared" si="83"/>
        <v>299.26816824030522</v>
      </c>
      <c r="J316" s="7">
        <f t="shared" si="84"/>
        <v>0</v>
      </c>
      <c r="K316" s="16">
        <f t="shared" si="85"/>
        <v>0</v>
      </c>
      <c r="L316" s="16">
        <f t="shared" si="86"/>
        <v>0</v>
      </c>
      <c r="M316" s="7">
        <f t="shared" si="87"/>
        <v>0</v>
      </c>
      <c r="N316" s="7">
        <f t="shared" si="88"/>
        <v>0</v>
      </c>
      <c r="O316" s="7">
        <f t="shared" si="89"/>
        <v>0.13026237219088987</v>
      </c>
      <c r="P316" s="7">
        <f t="shared" si="90"/>
        <v>6.7739098155984729</v>
      </c>
      <c r="Q316" s="7">
        <f t="shared" si="91"/>
        <v>3.2565593047722469E-2</v>
      </c>
      <c r="R316" s="7">
        <f t="shared" si="92"/>
        <v>47.009269377158112</v>
      </c>
      <c r="S316" s="16">
        <f t="shared" si="93"/>
        <v>1.1066665257672841</v>
      </c>
      <c r="T316" s="16">
        <f t="shared" si="94"/>
        <v>1.1066665257672841</v>
      </c>
      <c r="U316" s="7">
        <f t="shared" si="95"/>
        <v>3.6307956882128743E-3</v>
      </c>
      <c r="V316" s="7">
        <f t="shared" si="96"/>
        <v>20.5196651984858</v>
      </c>
      <c r="W316" s="15">
        <f t="shared" si="97"/>
        <v>39636</v>
      </c>
      <c r="X316" s="35">
        <f t="shared" si="98"/>
        <v>237.49612498247453</v>
      </c>
      <c r="Y316" s="35">
        <v>276.83333333333297</v>
      </c>
      <c r="Z316" s="35"/>
      <c r="AA316" s="17"/>
      <c r="AC316" s="15">
        <f t="shared" si="99"/>
        <v>39636</v>
      </c>
      <c r="AD316" s="7"/>
      <c r="AE316" s="24"/>
    </row>
    <row r="317" spans="2:31" x14ac:dyDescent="0.25">
      <c r="B317" s="15">
        <f t="shared" si="80"/>
        <v>39637</v>
      </c>
      <c r="C317" s="7">
        <v>0</v>
      </c>
      <c r="D317" s="26">
        <v>8.4751683618946991</v>
      </c>
      <c r="E317" s="7">
        <f>MIN(parameters!$D$3,D317)</f>
        <v>5</v>
      </c>
      <c r="F317" s="7">
        <v>0</v>
      </c>
      <c r="G317" s="7">
        <f t="shared" si="81"/>
        <v>0</v>
      </c>
      <c r="H317" s="7">
        <f t="shared" si="82"/>
        <v>0</v>
      </c>
      <c r="I317" s="7">
        <f t="shared" si="83"/>
        <v>299.41439163196935</v>
      </c>
      <c r="J317" s="7">
        <f t="shared" si="84"/>
        <v>0</v>
      </c>
      <c r="K317" s="16">
        <f t="shared" si="85"/>
        <v>0</v>
      </c>
      <c r="L317" s="16">
        <f t="shared" si="86"/>
        <v>0</v>
      </c>
      <c r="M317" s="7">
        <f t="shared" si="87"/>
        <v>0</v>
      </c>
      <c r="N317" s="7">
        <f t="shared" si="88"/>
        <v>0</v>
      </c>
      <c r="O317" s="7">
        <f t="shared" si="89"/>
        <v>0.1042098977527119</v>
      </c>
      <c r="P317" s="7">
        <f t="shared" si="90"/>
        <v>8.4751683618946991</v>
      </c>
      <c r="Q317" s="7">
        <f t="shared" si="91"/>
        <v>2.6052474438177976E-2</v>
      </c>
      <c r="R317" s="7">
        <f t="shared" si="92"/>
        <v>45.928056181483477</v>
      </c>
      <c r="S317" s="16">
        <f t="shared" si="93"/>
        <v>1.0812131956746365</v>
      </c>
      <c r="T317" s="16">
        <f t="shared" si="94"/>
        <v>1.0812131956746365</v>
      </c>
      <c r="U317" s="7">
        <f t="shared" si="95"/>
        <v>3.5472873873839783E-3</v>
      </c>
      <c r="V317" s="7">
        <f t="shared" si="96"/>
        <v>20.047712898920626</v>
      </c>
      <c r="W317" s="15">
        <f t="shared" si="97"/>
        <v>39637</v>
      </c>
      <c r="X317" s="35">
        <f t="shared" si="98"/>
        <v>232.03371410787761</v>
      </c>
      <c r="Y317" s="35">
        <v>261.16666666666703</v>
      </c>
      <c r="Z317" s="35"/>
      <c r="AA317" s="17"/>
      <c r="AC317" s="15">
        <f t="shared" si="99"/>
        <v>39637</v>
      </c>
      <c r="AD317" s="7"/>
      <c r="AE317" s="24"/>
    </row>
    <row r="318" spans="2:31" x14ac:dyDescent="0.25">
      <c r="B318" s="15">
        <f t="shared" si="80"/>
        <v>39638</v>
      </c>
      <c r="C318" s="7">
        <v>0</v>
      </c>
      <c r="D318" s="26">
        <v>8.2364443963540879</v>
      </c>
      <c r="E318" s="7">
        <f>MIN(parameters!$D$3,D318)</f>
        <v>5</v>
      </c>
      <c r="F318" s="7">
        <v>0</v>
      </c>
      <c r="G318" s="7">
        <f t="shared" si="81"/>
        <v>0</v>
      </c>
      <c r="H318" s="7">
        <f t="shared" si="82"/>
        <v>0</v>
      </c>
      <c r="I318" s="7">
        <f t="shared" si="83"/>
        <v>299.53142178418409</v>
      </c>
      <c r="J318" s="7">
        <f t="shared" si="84"/>
        <v>0</v>
      </c>
      <c r="K318" s="16">
        <f t="shared" si="85"/>
        <v>0</v>
      </c>
      <c r="L318" s="16">
        <f t="shared" si="86"/>
        <v>0</v>
      </c>
      <c r="M318" s="7">
        <f t="shared" si="87"/>
        <v>0</v>
      </c>
      <c r="N318" s="7">
        <f t="shared" si="88"/>
        <v>0</v>
      </c>
      <c r="O318" s="7">
        <f t="shared" si="89"/>
        <v>8.3367918202169516E-2</v>
      </c>
      <c r="P318" s="7">
        <f t="shared" si="90"/>
        <v>8.2364443963540879</v>
      </c>
      <c r="Q318" s="7">
        <f t="shared" si="91"/>
        <v>2.0841979550542379E-2</v>
      </c>
      <c r="R318" s="7">
        <f t="shared" si="92"/>
        <v>44.871710889309355</v>
      </c>
      <c r="S318" s="16">
        <f t="shared" si="93"/>
        <v>1.0563452921741199</v>
      </c>
      <c r="T318" s="16">
        <f t="shared" si="94"/>
        <v>1.0563452921741199</v>
      </c>
      <c r="U318" s="7">
        <f t="shared" si="95"/>
        <v>3.4656997774741467E-3</v>
      </c>
      <c r="V318" s="7">
        <f t="shared" si="96"/>
        <v>19.586615502245451</v>
      </c>
      <c r="W318" s="15">
        <f t="shared" si="97"/>
        <v>39638</v>
      </c>
      <c r="X318" s="35">
        <f t="shared" si="98"/>
        <v>226.69693868339644</v>
      </c>
      <c r="Y318" s="35">
        <v>244.833333333333</v>
      </c>
      <c r="Z318" s="35"/>
      <c r="AA318" s="17"/>
      <c r="AC318" s="15">
        <f t="shared" si="99"/>
        <v>39638</v>
      </c>
      <c r="AD318" s="7"/>
      <c r="AE318" s="24"/>
    </row>
    <row r="319" spans="2:31" x14ac:dyDescent="0.25">
      <c r="B319" s="15">
        <f t="shared" si="80"/>
        <v>39639</v>
      </c>
      <c r="C319" s="7">
        <v>0</v>
      </c>
      <c r="D319" s="26">
        <v>9.898229727981704</v>
      </c>
      <c r="E319" s="7">
        <f>MIN(parameters!$D$3,D319)</f>
        <v>5</v>
      </c>
      <c r="F319" s="7">
        <v>0</v>
      </c>
      <c r="G319" s="7">
        <f t="shared" si="81"/>
        <v>0</v>
      </c>
      <c r="H319" s="7">
        <f t="shared" si="82"/>
        <v>0</v>
      </c>
      <c r="I319" s="7">
        <f t="shared" si="83"/>
        <v>299.62507883992316</v>
      </c>
      <c r="J319" s="7">
        <f t="shared" si="84"/>
        <v>0</v>
      </c>
      <c r="K319" s="16">
        <f t="shared" si="85"/>
        <v>0</v>
      </c>
      <c r="L319" s="16">
        <f t="shared" si="86"/>
        <v>0</v>
      </c>
      <c r="M319" s="7">
        <f t="shared" si="87"/>
        <v>0</v>
      </c>
      <c r="N319" s="7">
        <f t="shared" si="88"/>
        <v>0</v>
      </c>
      <c r="O319" s="7">
        <f t="shared" si="89"/>
        <v>6.669433456173561E-2</v>
      </c>
      <c r="P319" s="7">
        <f t="shared" si="90"/>
        <v>9.898229727981704</v>
      </c>
      <c r="Q319" s="7">
        <f t="shared" si="91"/>
        <v>1.6673583640433903E-2</v>
      </c>
      <c r="R319" s="7">
        <f t="shared" si="92"/>
        <v>43.839661538855239</v>
      </c>
      <c r="S319" s="16">
        <f t="shared" si="93"/>
        <v>1.0320493504541151</v>
      </c>
      <c r="T319" s="16">
        <f t="shared" si="94"/>
        <v>1.0320493504541151</v>
      </c>
      <c r="U319" s="7">
        <f t="shared" si="95"/>
        <v>3.3859886825922409E-3</v>
      </c>
      <c r="V319" s="7">
        <f t="shared" si="96"/>
        <v>19.136123345693804</v>
      </c>
      <c r="W319" s="15">
        <f t="shared" si="97"/>
        <v>39639</v>
      </c>
      <c r="X319" s="35">
        <f t="shared" si="98"/>
        <v>221.4829090936783</v>
      </c>
      <c r="Y319" s="35">
        <v>231.833333333333</v>
      </c>
      <c r="Z319" s="35"/>
      <c r="AA319" s="17"/>
      <c r="AC319" s="15">
        <f t="shared" si="99"/>
        <v>39639</v>
      </c>
      <c r="AD319" s="7"/>
      <c r="AE319" s="24"/>
    </row>
    <row r="320" spans="2:31" x14ac:dyDescent="0.25">
      <c r="B320" s="15">
        <f t="shared" si="80"/>
        <v>39640</v>
      </c>
      <c r="C320" s="7">
        <v>0</v>
      </c>
      <c r="D320" s="26">
        <v>8.6961375828998548</v>
      </c>
      <c r="E320" s="7">
        <f>MIN(parameters!$D$3,D320)</f>
        <v>5</v>
      </c>
      <c r="F320" s="7">
        <v>0</v>
      </c>
      <c r="G320" s="7">
        <f t="shared" si="81"/>
        <v>0</v>
      </c>
      <c r="H320" s="7">
        <f t="shared" si="82"/>
        <v>0</v>
      </c>
      <c r="I320" s="7">
        <f t="shared" si="83"/>
        <v>299.70002556895378</v>
      </c>
      <c r="J320" s="7">
        <f t="shared" si="84"/>
        <v>0</v>
      </c>
      <c r="K320" s="16">
        <f t="shared" si="85"/>
        <v>0</v>
      </c>
      <c r="L320" s="16">
        <f t="shared" si="86"/>
        <v>0</v>
      </c>
      <c r="M320" s="7">
        <f t="shared" si="87"/>
        <v>0</v>
      </c>
      <c r="N320" s="7">
        <f t="shared" si="88"/>
        <v>0</v>
      </c>
      <c r="O320" s="7">
        <f t="shared" si="89"/>
        <v>5.3355467649388491E-2</v>
      </c>
      <c r="P320" s="7">
        <f t="shared" si="90"/>
        <v>8.6961375828998548</v>
      </c>
      <c r="Q320" s="7">
        <f t="shared" si="91"/>
        <v>1.3338866912347123E-2</v>
      </c>
      <c r="R320" s="7">
        <f t="shared" si="92"/>
        <v>42.831349323461566</v>
      </c>
      <c r="S320" s="16">
        <f t="shared" si="93"/>
        <v>1.0083122153936706</v>
      </c>
      <c r="T320" s="16">
        <f t="shared" si="94"/>
        <v>1.0083122153936706</v>
      </c>
      <c r="U320" s="7">
        <f t="shared" si="95"/>
        <v>3.3081109428926194E-3</v>
      </c>
      <c r="V320" s="7">
        <f t="shared" si="96"/>
        <v>18.695992508742847</v>
      </c>
      <c r="W320" s="15">
        <f t="shared" si="97"/>
        <v>39640</v>
      </c>
      <c r="X320" s="35">
        <f t="shared" si="98"/>
        <v>216.38880218452368</v>
      </c>
      <c r="Y320" s="35">
        <v>225.625</v>
      </c>
      <c r="Z320" s="35"/>
      <c r="AA320" s="17"/>
      <c r="AC320" s="15">
        <f t="shared" si="99"/>
        <v>39640</v>
      </c>
      <c r="AD320" s="7"/>
      <c r="AE320" s="24"/>
    </row>
    <row r="321" spans="2:31" x14ac:dyDescent="0.25">
      <c r="B321" s="15">
        <f t="shared" si="80"/>
        <v>39641</v>
      </c>
      <c r="C321" s="7">
        <v>0</v>
      </c>
      <c r="D321" s="26">
        <v>13.674317510849455</v>
      </c>
      <c r="E321" s="7">
        <f>MIN(parameters!$D$3,D321)</f>
        <v>5</v>
      </c>
      <c r="F321" s="7">
        <v>0</v>
      </c>
      <c r="G321" s="7">
        <f t="shared" si="81"/>
        <v>0</v>
      </c>
      <c r="H321" s="7">
        <f t="shared" si="82"/>
        <v>0</v>
      </c>
      <c r="I321" s="7">
        <f t="shared" si="83"/>
        <v>299.75999644965106</v>
      </c>
      <c r="J321" s="7">
        <f t="shared" si="84"/>
        <v>0</v>
      </c>
      <c r="K321" s="16">
        <f t="shared" si="85"/>
        <v>0</v>
      </c>
      <c r="L321" s="16">
        <f t="shared" si="86"/>
        <v>0</v>
      </c>
      <c r="M321" s="7">
        <f t="shared" si="87"/>
        <v>0</v>
      </c>
      <c r="N321" s="7">
        <f t="shared" si="88"/>
        <v>0</v>
      </c>
      <c r="O321" s="7">
        <f t="shared" si="89"/>
        <v>4.2684374119510794E-2</v>
      </c>
      <c r="P321" s="7">
        <f t="shared" si="90"/>
        <v>13.674317510849455</v>
      </c>
      <c r="Q321" s="7">
        <f t="shared" si="91"/>
        <v>1.0671093529877697E-2</v>
      </c>
      <c r="R321" s="7">
        <f t="shared" si="92"/>
        <v>41.846228289021951</v>
      </c>
      <c r="S321" s="16">
        <f t="shared" si="93"/>
        <v>0.98512103443961596</v>
      </c>
      <c r="T321" s="16">
        <f t="shared" si="94"/>
        <v>0.98512103443961596</v>
      </c>
      <c r="U321" s="7">
        <f t="shared" si="95"/>
        <v>3.2320243912060888E-3</v>
      </c>
      <c r="V321" s="7">
        <f t="shared" si="96"/>
        <v>18.265984681041758</v>
      </c>
      <c r="W321" s="15">
        <f t="shared" si="97"/>
        <v>39641</v>
      </c>
      <c r="X321" s="35">
        <f t="shared" si="98"/>
        <v>211.4118597342796</v>
      </c>
      <c r="Y321" s="35">
        <v>218.166666666667</v>
      </c>
      <c r="Z321" s="35"/>
      <c r="AA321" s="17"/>
      <c r="AC321" s="15">
        <f t="shared" si="99"/>
        <v>39641</v>
      </c>
      <c r="AD321" s="7"/>
      <c r="AE321" s="24"/>
    </row>
    <row r="322" spans="2:31" x14ac:dyDescent="0.25">
      <c r="B322" s="15">
        <f t="shared" si="80"/>
        <v>39642</v>
      </c>
      <c r="C322" s="7">
        <v>0</v>
      </c>
      <c r="D322" s="26">
        <v>13.706921680624625</v>
      </c>
      <c r="E322" s="7">
        <f>MIN(parameters!$D$3,D322)</f>
        <v>5</v>
      </c>
      <c r="F322" s="7">
        <v>0</v>
      </c>
      <c r="G322" s="7">
        <f t="shared" si="81"/>
        <v>0</v>
      </c>
      <c r="H322" s="7">
        <f t="shared" si="82"/>
        <v>0</v>
      </c>
      <c r="I322" s="7">
        <f t="shared" si="83"/>
        <v>299.80798179434885</v>
      </c>
      <c r="J322" s="7">
        <f t="shared" si="84"/>
        <v>0</v>
      </c>
      <c r="K322" s="16">
        <f t="shared" si="85"/>
        <v>0</v>
      </c>
      <c r="L322" s="16">
        <f t="shared" si="86"/>
        <v>0</v>
      </c>
      <c r="M322" s="7">
        <f t="shared" si="87"/>
        <v>0</v>
      </c>
      <c r="N322" s="7">
        <f t="shared" si="88"/>
        <v>0</v>
      </c>
      <c r="O322" s="7">
        <f t="shared" si="89"/>
        <v>3.4147499295608633E-2</v>
      </c>
      <c r="P322" s="7">
        <f t="shared" si="90"/>
        <v>13.706921680624625</v>
      </c>
      <c r="Q322" s="7">
        <f t="shared" si="91"/>
        <v>8.5368748239021582E-3</v>
      </c>
      <c r="R322" s="7">
        <f t="shared" si="92"/>
        <v>40.883765038374449</v>
      </c>
      <c r="S322" s="16">
        <f t="shared" si="93"/>
        <v>0.96246325064750482</v>
      </c>
      <c r="T322" s="16">
        <f t="shared" si="94"/>
        <v>0.96246325064750482</v>
      </c>
      <c r="U322" s="7">
        <f t="shared" si="95"/>
        <v>3.1576878302083488E-3</v>
      </c>
      <c r="V322" s="7">
        <f t="shared" si="96"/>
        <v>17.8458670333778</v>
      </c>
      <c r="W322" s="15">
        <f t="shared" si="97"/>
        <v>39642</v>
      </c>
      <c r="X322" s="35">
        <f t="shared" si="98"/>
        <v>206.54938696039122</v>
      </c>
      <c r="Y322" s="35">
        <v>211.25</v>
      </c>
      <c r="Z322" s="35"/>
      <c r="AA322" s="17"/>
      <c r="AC322" s="15">
        <f t="shared" si="99"/>
        <v>39642</v>
      </c>
      <c r="AD322" s="7"/>
      <c r="AE322" s="24"/>
    </row>
    <row r="323" spans="2:31" x14ac:dyDescent="0.25">
      <c r="B323" s="15">
        <f t="shared" si="80"/>
        <v>39643</v>
      </c>
      <c r="C323" s="7">
        <v>0</v>
      </c>
      <c r="D323" s="26">
        <v>8.5386861853279346</v>
      </c>
      <c r="E323" s="7">
        <f>MIN(parameters!$D$3,D323)</f>
        <v>5</v>
      </c>
      <c r="F323" s="7">
        <v>0</v>
      </c>
      <c r="G323" s="7">
        <f t="shared" si="81"/>
        <v>0</v>
      </c>
      <c r="H323" s="7">
        <f t="shared" si="82"/>
        <v>0</v>
      </c>
      <c r="I323" s="7">
        <f t="shared" si="83"/>
        <v>299.84637560069655</v>
      </c>
      <c r="J323" s="7">
        <f t="shared" si="84"/>
        <v>0</v>
      </c>
      <c r="K323" s="16">
        <f t="shared" si="85"/>
        <v>0</v>
      </c>
      <c r="L323" s="16">
        <f t="shared" si="86"/>
        <v>0</v>
      </c>
      <c r="M323" s="7">
        <f t="shared" si="87"/>
        <v>0</v>
      </c>
      <c r="N323" s="7">
        <f t="shared" si="88"/>
        <v>0</v>
      </c>
      <c r="O323" s="7">
        <f t="shared" si="89"/>
        <v>2.7317999436486905E-2</v>
      </c>
      <c r="P323" s="7">
        <f t="shared" si="90"/>
        <v>8.5386861853279346</v>
      </c>
      <c r="Q323" s="7">
        <f t="shared" si="91"/>
        <v>6.8294998591217262E-3</v>
      </c>
      <c r="R323" s="7">
        <f t="shared" si="92"/>
        <v>39.943438442491839</v>
      </c>
      <c r="S323" s="16">
        <f t="shared" si="93"/>
        <v>0.94032659588261236</v>
      </c>
      <c r="T323" s="16">
        <f t="shared" si="94"/>
        <v>0.94032659588261236</v>
      </c>
      <c r="U323" s="7">
        <f t="shared" si="95"/>
        <v>3.0850610101135576E-3</v>
      </c>
      <c r="V323" s="7">
        <f t="shared" si="96"/>
        <v>17.435412091610115</v>
      </c>
      <c r="W323" s="15">
        <f t="shared" si="97"/>
        <v>39643</v>
      </c>
      <c r="X323" s="35">
        <f t="shared" si="98"/>
        <v>201.79875106030227</v>
      </c>
      <c r="Y323" s="35">
        <v>200.958333333333</v>
      </c>
      <c r="Z323" s="35"/>
      <c r="AA323" s="17"/>
      <c r="AC323" s="15">
        <f t="shared" si="99"/>
        <v>39643</v>
      </c>
      <c r="AD323" s="7"/>
      <c r="AE323" s="24"/>
    </row>
    <row r="324" spans="2:31" x14ac:dyDescent="0.25">
      <c r="B324" s="15">
        <f t="shared" si="80"/>
        <v>39644</v>
      </c>
      <c r="C324" s="7">
        <v>0</v>
      </c>
      <c r="D324" s="26">
        <v>9.0710139286122224</v>
      </c>
      <c r="E324" s="7">
        <f>MIN(parameters!$D$3,D324)</f>
        <v>5</v>
      </c>
      <c r="F324" s="7">
        <v>0</v>
      </c>
      <c r="G324" s="7">
        <f t="shared" si="81"/>
        <v>0</v>
      </c>
      <c r="H324" s="7">
        <f t="shared" si="82"/>
        <v>0</v>
      </c>
      <c r="I324" s="7">
        <f t="shared" si="83"/>
        <v>299.87709418581284</v>
      </c>
      <c r="J324" s="7">
        <f t="shared" si="84"/>
        <v>0</v>
      </c>
      <c r="K324" s="16">
        <f t="shared" si="85"/>
        <v>0</v>
      </c>
      <c r="L324" s="16">
        <f t="shared" si="86"/>
        <v>0</v>
      </c>
      <c r="M324" s="7">
        <f t="shared" si="87"/>
        <v>0</v>
      </c>
      <c r="N324" s="7">
        <f t="shared" si="88"/>
        <v>0</v>
      </c>
      <c r="O324" s="7">
        <f t="shared" si="89"/>
        <v>2.1854399549189524E-2</v>
      </c>
      <c r="P324" s="7">
        <f t="shared" si="90"/>
        <v>9.0710139286122224</v>
      </c>
      <c r="Q324" s="7">
        <f t="shared" si="91"/>
        <v>5.4635998872973809E-3</v>
      </c>
      <c r="R324" s="7">
        <f t="shared" si="92"/>
        <v>39.024739358314527</v>
      </c>
      <c r="S324" s="16">
        <f t="shared" si="93"/>
        <v>0.91869908417731228</v>
      </c>
      <c r="T324" s="16">
        <f t="shared" si="94"/>
        <v>0.91869908417731228</v>
      </c>
      <c r="U324" s="7">
        <f t="shared" si="95"/>
        <v>3.0141046068809458E-3</v>
      </c>
      <c r="V324" s="7">
        <f t="shared" si="96"/>
        <v>17.034397613503081</v>
      </c>
      <c r="W324" s="15">
        <f t="shared" si="97"/>
        <v>39644</v>
      </c>
      <c r="X324" s="35">
        <f t="shared" si="98"/>
        <v>197.15737978591528</v>
      </c>
      <c r="Y324" s="35">
        <v>195.166666666667</v>
      </c>
      <c r="Z324" s="35"/>
      <c r="AA324" s="17"/>
      <c r="AC324" s="15">
        <f t="shared" si="99"/>
        <v>39644</v>
      </c>
      <c r="AD324" s="7"/>
      <c r="AE324" s="24"/>
    </row>
    <row r="325" spans="2:31" x14ac:dyDescent="0.25">
      <c r="B325" s="15">
        <f t="shared" si="80"/>
        <v>39645</v>
      </c>
      <c r="C325" s="7">
        <v>0</v>
      </c>
      <c r="D325" s="26">
        <v>7.8656366931393844</v>
      </c>
      <c r="E325" s="7">
        <f>MIN(parameters!$D$3,D325)</f>
        <v>5</v>
      </c>
      <c r="F325" s="7">
        <v>0</v>
      </c>
      <c r="G325" s="7">
        <f t="shared" si="81"/>
        <v>0</v>
      </c>
      <c r="H325" s="7">
        <f t="shared" si="82"/>
        <v>0</v>
      </c>
      <c r="I325" s="7">
        <f t="shared" si="83"/>
        <v>299.90167131976619</v>
      </c>
      <c r="J325" s="7">
        <f t="shared" si="84"/>
        <v>0</v>
      </c>
      <c r="K325" s="16">
        <f t="shared" si="85"/>
        <v>0</v>
      </c>
      <c r="L325" s="16">
        <f t="shared" si="86"/>
        <v>0</v>
      </c>
      <c r="M325" s="7">
        <f t="shared" si="87"/>
        <v>0</v>
      </c>
      <c r="N325" s="7">
        <f t="shared" si="88"/>
        <v>0</v>
      </c>
      <c r="O325" s="7">
        <f t="shared" si="89"/>
        <v>1.748351963935162E-2</v>
      </c>
      <c r="P325" s="7">
        <f t="shared" si="90"/>
        <v>7.8656366931393844</v>
      </c>
      <c r="Q325" s="7">
        <f t="shared" si="91"/>
        <v>4.3708799098379049E-3</v>
      </c>
      <c r="R325" s="7">
        <f t="shared" si="92"/>
        <v>38.127170353073289</v>
      </c>
      <c r="S325" s="16">
        <f t="shared" si="93"/>
        <v>0.89756900524123406</v>
      </c>
      <c r="T325" s="16">
        <f t="shared" si="94"/>
        <v>0.89756900524123406</v>
      </c>
      <c r="U325" s="7">
        <f t="shared" si="95"/>
        <v>2.944780200922684E-3</v>
      </c>
      <c r="V325" s="7">
        <f t="shared" si="96"/>
        <v>16.642606468392511</v>
      </c>
      <c r="W325" s="15">
        <f t="shared" si="97"/>
        <v>39645</v>
      </c>
      <c r="X325" s="35">
        <f t="shared" si="98"/>
        <v>192.62276005083925</v>
      </c>
      <c r="Y325" s="35">
        <v>192</v>
      </c>
      <c r="Z325" s="35"/>
      <c r="AA325" s="17"/>
      <c r="AC325" s="15">
        <f t="shared" si="99"/>
        <v>39645</v>
      </c>
      <c r="AD325" s="7"/>
      <c r="AE325" s="24"/>
    </row>
    <row r="326" spans="2:31" x14ac:dyDescent="0.25">
      <c r="B326" s="15">
        <f t="shared" ref="B326:B389" si="100">B327-1</f>
        <v>39646</v>
      </c>
      <c r="C326" s="7">
        <v>0</v>
      </c>
      <c r="D326" s="26">
        <v>5.7542388202901993</v>
      </c>
      <c r="E326" s="7">
        <f>MIN(parameters!$D$3,D326)</f>
        <v>5</v>
      </c>
      <c r="F326" s="7">
        <v>0</v>
      </c>
      <c r="G326" s="7">
        <f t="shared" ref="G326:G371" si="101">MIN(E326,C326)</f>
        <v>0</v>
      </c>
      <c r="H326" s="7">
        <f t="shared" ref="H326:H371" si="102">C326-G326</f>
        <v>0</v>
      </c>
      <c r="I326" s="7">
        <f t="shared" ref="I326:I371" si="103">InfC*EXP(-InfS*O325/SMSC)</f>
        <v>299.92133447720039</v>
      </c>
      <c r="J326" s="7">
        <f t="shared" ref="J326:J371" si="104">MIN(I326,H326)</f>
        <v>0</v>
      </c>
      <c r="K326" s="16">
        <f t="shared" ref="K326:K371" si="105">H326-J326</f>
        <v>0</v>
      </c>
      <c r="L326" s="16">
        <f t="shared" ref="L326:L371" si="106">IntC*O325/SMSC*J326</f>
        <v>0</v>
      </c>
      <c r="M326" s="7">
        <f t="shared" ref="M326:M371" si="107">Rech*O325/SMSC*(J326-L326)</f>
        <v>0</v>
      </c>
      <c r="N326" s="7">
        <f t="shared" ref="N326:N371" si="108">J326-M326-L326</f>
        <v>0</v>
      </c>
      <c r="O326" s="7">
        <f t="shared" ref="O326:O371" si="109">O325+N326-Q326</f>
        <v>1.3986815711481295E-2</v>
      </c>
      <c r="P326" s="7">
        <f t="shared" ref="P326:P371" si="110">D326-G326</f>
        <v>5.7542388202901993</v>
      </c>
      <c r="Q326" s="7">
        <f t="shared" ref="Q326:Q371" si="111">MIN(10*O325/SMSC,P326)</f>
        <v>3.4967039278703239E-3</v>
      </c>
      <c r="R326" s="7">
        <f t="shared" ref="R326:R371" si="112">R325+M326-S326</f>
        <v>37.250245434952603</v>
      </c>
      <c r="S326" s="16">
        <f t="shared" ref="S326:S371" si="113">Base*R325</f>
        <v>0.87692491812068563</v>
      </c>
      <c r="T326" s="16">
        <f t="shared" ref="T326:T371" si="114">SUM(S326+L326+K326)</f>
        <v>0.87692491812068563</v>
      </c>
      <c r="U326" s="7">
        <f t="shared" ref="U326:U371" si="115">T326/1000/0.3048</f>
        <v>2.8770502563014622E-3</v>
      </c>
      <c r="V326" s="7">
        <f t="shared" ref="V326:V389" si="116">U326*area</f>
        <v>16.25982651961948</v>
      </c>
      <c r="W326" s="15">
        <f t="shared" ref="W326:W371" si="117">B326</f>
        <v>39646</v>
      </c>
      <c r="X326" s="35">
        <f t="shared" ref="X326:X371" si="118">V326*10^6/86400</f>
        <v>188.19243656966989</v>
      </c>
      <c r="Y326" s="35">
        <v>188.833333333333</v>
      </c>
      <c r="Z326" s="35"/>
      <c r="AA326" s="17"/>
      <c r="AC326" s="15">
        <f t="shared" si="99"/>
        <v>39646</v>
      </c>
      <c r="AD326" s="7"/>
      <c r="AE326" s="24"/>
    </row>
    <row r="327" spans="2:31" x14ac:dyDescent="0.25">
      <c r="B327" s="15">
        <f t="shared" si="100"/>
        <v>39647</v>
      </c>
      <c r="C327" s="7">
        <v>0</v>
      </c>
      <c r="D327" s="26">
        <v>6.2495007783994918</v>
      </c>
      <c r="E327" s="7">
        <f>MIN(parameters!$D$3,D327)</f>
        <v>5</v>
      </c>
      <c r="F327" s="7">
        <v>0</v>
      </c>
      <c r="G327" s="7">
        <f t="shared" si="101"/>
        <v>0</v>
      </c>
      <c r="H327" s="7">
        <f t="shared" si="102"/>
        <v>0</v>
      </c>
      <c r="I327" s="7">
        <f t="shared" si="103"/>
        <v>299.93706593138336</v>
      </c>
      <c r="J327" s="7">
        <f t="shared" si="104"/>
        <v>0</v>
      </c>
      <c r="K327" s="16">
        <f t="shared" si="105"/>
        <v>0</v>
      </c>
      <c r="L327" s="16">
        <f t="shared" si="106"/>
        <v>0</v>
      </c>
      <c r="M327" s="7">
        <f t="shared" si="107"/>
        <v>0</v>
      </c>
      <c r="N327" s="7">
        <f t="shared" si="108"/>
        <v>0</v>
      </c>
      <c r="O327" s="7">
        <f t="shared" si="109"/>
        <v>1.1189452569185037E-2</v>
      </c>
      <c r="P327" s="7">
        <f t="shared" si="110"/>
        <v>6.2495007783994918</v>
      </c>
      <c r="Q327" s="7">
        <f t="shared" si="111"/>
        <v>2.7973631422962592E-3</v>
      </c>
      <c r="R327" s="7">
        <f t="shared" si="112"/>
        <v>36.393489789948696</v>
      </c>
      <c r="S327" s="16">
        <f t="shared" si="113"/>
        <v>0.85675564500390988</v>
      </c>
      <c r="T327" s="16">
        <f t="shared" si="114"/>
        <v>0.85675564500390988</v>
      </c>
      <c r="U327" s="7">
        <f t="shared" si="115"/>
        <v>2.8108781004065283E-3</v>
      </c>
      <c r="V327" s="7">
        <f t="shared" si="116"/>
        <v>15.885850509668233</v>
      </c>
      <c r="W327" s="15">
        <f t="shared" si="117"/>
        <v>39647</v>
      </c>
      <c r="X327" s="35">
        <f t="shared" si="118"/>
        <v>183.86401052856752</v>
      </c>
      <c r="Y327" s="35">
        <v>186</v>
      </c>
      <c r="Z327" s="35"/>
      <c r="AA327" s="17"/>
      <c r="AC327" s="15">
        <f t="shared" ref="AC327:AC390" si="119">W327</f>
        <v>39647</v>
      </c>
      <c r="AD327" s="7"/>
      <c r="AE327" s="24"/>
    </row>
    <row r="328" spans="2:31" x14ac:dyDescent="0.25">
      <c r="B328" s="15">
        <f t="shared" si="100"/>
        <v>39648</v>
      </c>
      <c r="C328" s="7">
        <v>0</v>
      </c>
      <c r="D328" s="26">
        <v>6.4650534073626744</v>
      </c>
      <c r="E328" s="7">
        <f>MIN(parameters!$D$3,D328)</f>
        <v>5</v>
      </c>
      <c r="F328" s="7">
        <v>0</v>
      </c>
      <c r="G328" s="7">
        <f t="shared" si="101"/>
        <v>0</v>
      </c>
      <c r="H328" s="7">
        <f t="shared" si="102"/>
        <v>0</v>
      </c>
      <c r="I328" s="7">
        <f t="shared" si="103"/>
        <v>299.94965168883215</v>
      </c>
      <c r="J328" s="7">
        <f t="shared" si="104"/>
        <v>0</v>
      </c>
      <c r="K328" s="16">
        <f t="shared" si="105"/>
        <v>0</v>
      </c>
      <c r="L328" s="16">
        <f t="shared" si="106"/>
        <v>0</v>
      </c>
      <c r="M328" s="7">
        <f t="shared" si="107"/>
        <v>0</v>
      </c>
      <c r="N328" s="7">
        <f t="shared" si="108"/>
        <v>0</v>
      </c>
      <c r="O328" s="7">
        <f t="shared" si="109"/>
        <v>8.9515620553480297E-3</v>
      </c>
      <c r="P328" s="7">
        <f t="shared" si="110"/>
        <v>6.4650534073626744</v>
      </c>
      <c r="Q328" s="7">
        <f t="shared" si="111"/>
        <v>2.2378905138370074E-3</v>
      </c>
      <c r="R328" s="7">
        <f t="shared" si="112"/>
        <v>35.556439524779876</v>
      </c>
      <c r="S328" s="16">
        <f t="shared" si="113"/>
        <v>0.83705026516881997</v>
      </c>
      <c r="T328" s="16">
        <f t="shared" si="114"/>
        <v>0.83705026516881997</v>
      </c>
      <c r="U328" s="7">
        <f t="shared" si="115"/>
        <v>2.7462279040971782E-3</v>
      </c>
      <c r="V328" s="7">
        <f t="shared" si="116"/>
        <v>15.520475947945863</v>
      </c>
      <c r="W328" s="15">
        <f t="shared" si="117"/>
        <v>39648</v>
      </c>
      <c r="X328" s="35">
        <f t="shared" si="118"/>
        <v>179.63513828641044</v>
      </c>
      <c r="Y328" s="35">
        <v>180.166666666667</v>
      </c>
      <c r="Z328" s="35"/>
      <c r="AA328" s="17"/>
      <c r="AC328" s="15">
        <f t="shared" si="119"/>
        <v>39648</v>
      </c>
      <c r="AD328" s="7"/>
      <c r="AE328" s="24"/>
    </row>
    <row r="329" spans="2:31" x14ac:dyDescent="0.25">
      <c r="B329" s="15">
        <f t="shared" si="100"/>
        <v>39649</v>
      </c>
      <c r="C329" s="7">
        <v>0</v>
      </c>
      <c r="D329" s="26">
        <v>6.307780706228769</v>
      </c>
      <c r="E329" s="7">
        <f>MIN(parameters!$D$3,D329)</f>
        <v>5</v>
      </c>
      <c r="F329" s="7">
        <v>0</v>
      </c>
      <c r="G329" s="7">
        <f t="shared" si="101"/>
        <v>0</v>
      </c>
      <c r="H329" s="7">
        <f t="shared" si="102"/>
        <v>0</v>
      </c>
      <c r="I329" s="7">
        <f t="shared" si="103"/>
        <v>299.959720675033</v>
      </c>
      <c r="J329" s="7">
        <f t="shared" si="104"/>
        <v>0</v>
      </c>
      <c r="K329" s="16">
        <f t="shared" si="105"/>
        <v>0</v>
      </c>
      <c r="L329" s="16">
        <f t="shared" si="106"/>
        <v>0</v>
      </c>
      <c r="M329" s="7">
        <f t="shared" si="107"/>
        <v>0</v>
      </c>
      <c r="N329" s="7">
        <f t="shared" si="108"/>
        <v>0</v>
      </c>
      <c r="O329" s="7">
        <f t="shared" si="109"/>
        <v>7.1612496442784238E-3</v>
      </c>
      <c r="P329" s="7">
        <f t="shared" si="110"/>
        <v>6.307780706228769</v>
      </c>
      <c r="Q329" s="7">
        <f t="shared" si="111"/>
        <v>1.7903124110696059E-3</v>
      </c>
      <c r="R329" s="7">
        <f t="shared" si="112"/>
        <v>34.738641415709935</v>
      </c>
      <c r="S329" s="16">
        <f t="shared" si="113"/>
        <v>0.81779810906993711</v>
      </c>
      <c r="T329" s="16">
        <f t="shared" si="114"/>
        <v>0.81779810906993711</v>
      </c>
      <c r="U329" s="7">
        <f t="shared" si="115"/>
        <v>2.6830646623029432E-3</v>
      </c>
      <c r="V329" s="7">
        <f t="shared" si="116"/>
        <v>15.163505001143109</v>
      </c>
      <c r="W329" s="15">
        <f t="shared" si="117"/>
        <v>39649</v>
      </c>
      <c r="X329" s="35">
        <f t="shared" si="118"/>
        <v>175.50353010582302</v>
      </c>
      <c r="Y329" s="35">
        <v>178</v>
      </c>
      <c r="Z329" s="35"/>
      <c r="AA329" s="17"/>
      <c r="AC329" s="15">
        <f t="shared" si="119"/>
        <v>39649</v>
      </c>
      <c r="AD329" s="7"/>
      <c r="AE329" s="24"/>
    </row>
    <row r="330" spans="2:31" x14ac:dyDescent="0.25">
      <c r="B330" s="15">
        <f t="shared" si="100"/>
        <v>39650</v>
      </c>
      <c r="C330" s="7">
        <v>0</v>
      </c>
      <c r="D330" s="26">
        <v>7.7075389651231756</v>
      </c>
      <c r="E330" s="7">
        <f>MIN(parameters!$D$3,D330)</f>
        <v>5</v>
      </c>
      <c r="F330" s="7">
        <v>0</v>
      </c>
      <c r="G330" s="7">
        <f t="shared" si="101"/>
        <v>0</v>
      </c>
      <c r="H330" s="7">
        <f t="shared" si="102"/>
        <v>0</v>
      </c>
      <c r="I330" s="7">
        <f t="shared" si="103"/>
        <v>299.96777610735677</v>
      </c>
      <c r="J330" s="7">
        <f t="shared" si="104"/>
        <v>0</v>
      </c>
      <c r="K330" s="16">
        <f t="shared" si="105"/>
        <v>0</v>
      </c>
      <c r="L330" s="16">
        <f t="shared" si="106"/>
        <v>0</v>
      </c>
      <c r="M330" s="7">
        <f t="shared" si="107"/>
        <v>0</v>
      </c>
      <c r="N330" s="7">
        <f t="shared" si="108"/>
        <v>0</v>
      </c>
      <c r="O330" s="7">
        <f t="shared" si="109"/>
        <v>5.7289997154227387E-3</v>
      </c>
      <c r="P330" s="7">
        <f t="shared" si="110"/>
        <v>7.7075389651231756</v>
      </c>
      <c r="Q330" s="7">
        <f t="shared" si="111"/>
        <v>1.4322499288556847E-3</v>
      </c>
      <c r="R330" s="7">
        <f t="shared" si="112"/>
        <v>33.939652663148607</v>
      </c>
      <c r="S330" s="16">
        <f t="shared" si="113"/>
        <v>0.79898875256132851</v>
      </c>
      <c r="T330" s="16">
        <f t="shared" si="114"/>
        <v>0.79898875256132851</v>
      </c>
      <c r="U330" s="7">
        <f t="shared" si="115"/>
        <v>2.6213541750699752E-3</v>
      </c>
      <c r="V330" s="7">
        <f t="shared" si="116"/>
        <v>14.814744386116816</v>
      </c>
      <c r="W330" s="15">
        <f t="shared" si="117"/>
        <v>39650</v>
      </c>
      <c r="X330" s="35">
        <f t="shared" si="118"/>
        <v>171.46694891338907</v>
      </c>
      <c r="Y330" s="35">
        <v>172.666666666667</v>
      </c>
      <c r="Z330" s="35"/>
      <c r="AA330" s="17"/>
      <c r="AC330" s="15">
        <f t="shared" si="119"/>
        <v>39650</v>
      </c>
      <c r="AD330" s="7"/>
      <c r="AE330" s="24"/>
    </row>
    <row r="331" spans="2:31" x14ac:dyDescent="0.25">
      <c r="B331" s="15">
        <f t="shared" si="100"/>
        <v>39651</v>
      </c>
      <c r="C331" s="7">
        <v>0</v>
      </c>
      <c r="D331" s="26">
        <v>8.1569125461373968</v>
      </c>
      <c r="E331" s="7">
        <f>MIN(parameters!$D$3,D331)</f>
        <v>5</v>
      </c>
      <c r="F331" s="7">
        <v>0</v>
      </c>
      <c r="G331" s="7">
        <f t="shared" si="101"/>
        <v>0</v>
      </c>
      <c r="H331" s="7">
        <f t="shared" si="102"/>
        <v>0</v>
      </c>
      <c r="I331" s="7">
        <f t="shared" si="103"/>
        <v>299.97422060897236</v>
      </c>
      <c r="J331" s="7">
        <f t="shared" si="104"/>
        <v>0</v>
      </c>
      <c r="K331" s="16">
        <f t="shared" si="105"/>
        <v>0</v>
      </c>
      <c r="L331" s="16">
        <f t="shared" si="106"/>
        <v>0</v>
      </c>
      <c r="M331" s="7">
        <f t="shared" si="107"/>
        <v>0</v>
      </c>
      <c r="N331" s="7">
        <f t="shared" si="108"/>
        <v>0</v>
      </c>
      <c r="O331" s="7">
        <f t="shared" si="109"/>
        <v>4.5831997723381913E-3</v>
      </c>
      <c r="P331" s="7">
        <f t="shared" si="110"/>
        <v>8.1569125461373968</v>
      </c>
      <c r="Q331" s="7">
        <f t="shared" si="111"/>
        <v>1.1457999430845478E-3</v>
      </c>
      <c r="R331" s="7">
        <f t="shared" si="112"/>
        <v>33.159040651896191</v>
      </c>
      <c r="S331" s="16">
        <f t="shared" si="113"/>
        <v>0.78061201125241797</v>
      </c>
      <c r="T331" s="16">
        <f t="shared" si="114"/>
        <v>0.78061201125241797</v>
      </c>
      <c r="U331" s="7">
        <f t="shared" si="115"/>
        <v>2.5610630290433659E-3</v>
      </c>
      <c r="V331" s="7">
        <f t="shared" si="116"/>
        <v>14.47400526523613</v>
      </c>
      <c r="W331" s="15">
        <f t="shared" si="117"/>
        <v>39651</v>
      </c>
      <c r="X331" s="35">
        <f t="shared" si="118"/>
        <v>167.52320908838112</v>
      </c>
      <c r="Y331" s="35">
        <v>168.166666666667</v>
      </c>
      <c r="Z331" s="35"/>
      <c r="AA331" s="17"/>
      <c r="AC331" s="15">
        <f t="shared" si="119"/>
        <v>39651</v>
      </c>
      <c r="AD331" s="7"/>
      <c r="AE331" s="24"/>
    </row>
    <row r="332" spans="2:31" x14ac:dyDescent="0.25">
      <c r="B332" s="15">
        <f t="shared" si="100"/>
        <v>39652</v>
      </c>
      <c r="C332" s="7">
        <v>0</v>
      </c>
      <c r="D332" s="26">
        <v>5.0304087576471845</v>
      </c>
      <c r="E332" s="7">
        <f>MIN(parameters!$D$3,D332)</f>
        <v>5</v>
      </c>
      <c r="F332" s="7">
        <v>0</v>
      </c>
      <c r="G332" s="7">
        <f t="shared" si="101"/>
        <v>0</v>
      </c>
      <c r="H332" s="7">
        <f t="shared" si="102"/>
        <v>0</v>
      </c>
      <c r="I332" s="7">
        <f t="shared" si="103"/>
        <v>299.97937630995131</v>
      </c>
      <c r="J332" s="7">
        <f t="shared" si="104"/>
        <v>0</v>
      </c>
      <c r="K332" s="16">
        <f t="shared" si="105"/>
        <v>0</v>
      </c>
      <c r="L332" s="16">
        <f t="shared" si="106"/>
        <v>0</v>
      </c>
      <c r="M332" s="7">
        <f t="shared" si="107"/>
        <v>0</v>
      </c>
      <c r="N332" s="7">
        <f t="shared" si="108"/>
        <v>0</v>
      </c>
      <c r="O332" s="7">
        <f t="shared" si="109"/>
        <v>3.6665598178705532E-3</v>
      </c>
      <c r="P332" s="7">
        <f t="shared" si="110"/>
        <v>5.0304087576471845</v>
      </c>
      <c r="Q332" s="7">
        <f t="shared" si="111"/>
        <v>9.1663995446763819E-4</v>
      </c>
      <c r="R332" s="7">
        <f t="shared" si="112"/>
        <v>32.396382716902579</v>
      </c>
      <c r="S332" s="16">
        <f t="shared" si="113"/>
        <v>0.76265793499361234</v>
      </c>
      <c r="T332" s="16">
        <f t="shared" si="114"/>
        <v>0.76265793499361234</v>
      </c>
      <c r="U332" s="7">
        <f t="shared" si="115"/>
        <v>2.5021585793753684E-3</v>
      </c>
      <c r="V332" s="7">
        <f t="shared" si="116"/>
        <v>14.141103144135698</v>
      </c>
      <c r="W332" s="15">
        <f t="shared" si="117"/>
        <v>39652</v>
      </c>
      <c r="X332" s="35">
        <f t="shared" si="118"/>
        <v>163.67017527934837</v>
      </c>
      <c r="Y332" s="35">
        <v>164.875</v>
      </c>
      <c r="Z332" s="35"/>
      <c r="AA332" s="17"/>
      <c r="AC332" s="15">
        <f t="shared" si="119"/>
        <v>39652</v>
      </c>
      <c r="AD332" s="7"/>
      <c r="AE332" s="24"/>
    </row>
    <row r="333" spans="2:31" x14ac:dyDescent="0.25">
      <c r="B333" s="15">
        <f t="shared" si="100"/>
        <v>39653</v>
      </c>
      <c r="C333" s="7">
        <v>0</v>
      </c>
      <c r="D333" s="26">
        <v>5.3898782034576636</v>
      </c>
      <c r="E333" s="7">
        <f>MIN(parameters!$D$3,D333)</f>
        <v>5</v>
      </c>
      <c r="F333" s="7">
        <v>0</v>
      </c>
      <c r="G333" s="7">
        <f t="shared" si="101"/>
        <v>0</v>
      </c>
      <c r="H333" s="7">
        <f t="shared" si="102"/>
        <v>0</v>
      </c>
      <c r="I333" s="7">
        <f t="shared" si="103"/>
        <v>299.98350093453479</v>
      </c>
      <c r="J333" s="7">
        <f t="shared" si="104"/>
        <v>0</v>
      </c>
      <c r="K333" s="16">
        <f t="shared" si="105"/>
        <v>0</v>
      </c>
      <c r="L333" s="16">
        <f t="shared" si="106"/>
        <v>0</v>
      </c>
      <c r="M333" s="7">
        <f t="shared" si="107"/>
        <v>0</v>
      </c>
      <c r="N333" s="7">
        <f t="shared" si="108"/>
        <v>0</v>
      </c>
      <c r="O333" s="7">
        <f t="shared" si="109"/>
        <v>2.9332478542964426E-3</v>
      </c>
      <c r="P333" s="7">
        <f t="shared" si="110"/>
        <v>5.3898782034576636</v>
      </c>
      <c r="Q333" s="7">
        <f t="shared" si="111"/>
        <v>7.3331196357411064E-4</v>
      </c>
      <c r="R333" s="7">
        <f t="shared" si="112"/>
        <v>31.65126591441382</v>
      </c>
      <c r="S333" s="16">
        <f t="shared" si="113"/>
        <v>0.74511680248875933</v>
      </c>
      <c r="T333" s="16">
        <f t="shared" si="114"/>
        <v>0.74511680248875933</v>
      </c>
      <c r="U333" s="7">
        <f t="shared" si="115"/>
        <v>2.4446089320497352E-3</v>
      </c>
      <c r="V333" s="7">
        <f t="shared" si="116"/>
        <v>13.815857771820578</v>
      </c>
      <c r="W333" s="15">
        <f t="shared" si="117"/>
        <v>39653</v>
      </c>
      <c r="X333" s="35">
        <f t="shared" si="118"/>
        <v>159.90576124792335</v>
      </c>
      <c r="Y333" s="35">
        <v>162</v>
      </c>
      <c r="Z333" s="35"/>
      <c r="AA333" s="17"/>
      <c r="AC333" s="15">
        <f t="shared" si="119"/>
        <v>39653</v>
      </c>
      <c r="AD333" s="7"/>
      <c r="AE333" s="24"/>
    </row>
    <row r="334" spans="2:31" x14ac:dyDescent="0.25">
      <c r="B334" s="15">
        <f t="shared" si="100"/>
        <v>39654</v>
      </c>
      <c r="C334" s="7">
        <v>0</v>
      </c>
      <c r="D334" s="26">
        <v>6.9170356954260743</v>
      </c>
      <c r="E334" s="7">
        <f>MIN(parameters!$D$3,D334)</f>
        <v>5</v>
      </c>
      <c r="F334" s="7">
        <v>0</v>
      </c>
      <c r="G334" s="7">
        <f t="shared" si="101"/>
        <v>0</v>
      </c>
      <c r="H334" s="7">
        <f t="shared" si="102"/>
        <v>0</v>
      </c>
      <c r="I334" s="7">
        <f t="shared" si="103"/>
        <v>299.98680067503449</v>
      </c>
      <c r="J334" s="7">
        <f t="shared" si="104"/>
        <v>0</v>
      </c>
      <c r="K334" s="16">
        <f t="shared" si="105"/>
        <v>0</v>
      </c>
      <c r="L334" s="16">
        <f t="shared" si="106"/>
        <v>0</v>
      </c>
      <c r="M334" s="7">
        <f t="shared" si="107"/>
        <v>0</v>
      </c>
      <c r="N334" s="7">
        <f t="shared" si="108"/>
        <v>0</v>
      </c>
      <c r="O334" s="7">
        <f t="shared" si="109"/>
        <v>2.346598283437154E-3</v>
      </c>
      <c r="P334" s="7">
        <f t="shared" si="110"/>
        <v>6.9170356954260743</v>
      </c>
      <c r="Q334" s="7">
        <f t="shared" si="111"/>
        <v>5.8664957085928851E-4</v>
      </c>
      <c r="R334" s="7">
        <f t="shared" si="112"/>
        <v>30.923286798382303</v>
      </c>
      <c r="S334" s="16">
        <f t="shared" si="113"/>
        <v>0.72797911603151788</v>
      </c>
      <c r="T334" s="16">
        <f t="shared" si="114"/>
        <v>0.72797911603151788</v>
      </c>
      <c r="U334" s="7">
        <f t="shared" si="115"/>
        <v>2.3883829266125914E-3</v>
      </c>
      <c r="V334" s="7">
        <f t="shared" si="116"/>
        <v>13.498093043068707</v>
      </c>
      <c r="W334" s="15">
        <f t="shared" si="117"/>
        <v>39654</v>
      </c>
      <c r="X334" s="35">
        <f t="shared" si="118"/>
        <v>156.22792873922114</v>
      </c>
      <c r="Y334" s="35">
        <v>158.875</v>
      </c>
      <c r="Z334" s="35"/>
      <c r="AA334" s="17"/>
      <c r="AC334" s="15">
        <f t="shared" si="119"/>
        <v>39654</v>
      </c>
      <c r="AD334" s="7"/>
      <c r="AE334" s="24"/>
    </row>
    <row r="335" spans="2:31" x14ac:dyDescent="0.25">
      <c r="B335" s="15">
        <f t="shared" si="100"/>
        <v>39655</v>
      </c>
      <c r="C335" s="7">
        <v>0</v>
      </c>
      <c r="D335" s="26">
        <v>6.9302190125989265</v>
      </c>
      <c r="E335" s="7">
        <f>MIN(parameters!$D$3,D335)</f>
        <v>5</v>
      </c>
      <c r="F335" s="7">
        <v>0</v>
      </c>
      <c r="G335" s="7">
        <f t="shared" si="101"/>
        <v>0</v>
      </c>
      <c r="H335" s="7">
        <f t="shared" si="102"/>
        <v>0</v>
      </c>
      <c r="I335" s="7">
        <f t="shared" si="103"/>
        <v>299.98944049356754</v>
      </c>
      <c r="J335" s="7">
        <f t="shared" si="104"/>
        <v>0</v>
      </c>
      <c r="K335" s="16">
        <f t="shared" si="105"/>
        <v>0</v>
      </c>
      <c r="L335" s="16">
        <f t="shared" si="106"/>
        <v>0</v>
      </c>
      <c r="M335" s="7">
        <f t="shared" si="107"/>
        <v>0</v>
      </c>
      <c r="N335" s="7">
        <f t="shared" si="108"/>
        <v>0</v>
      </c>
      <c r="O335" s="7">
        <f t="shared" si="109"/>
        <v>1.8772786267497233E-3</v>
      </c>
      <c r="P335" s="7">
        <f t="shared" si="110"/>
        <v>6.9302190125989265</v>
      </c>
      <c r="Q335" s="7">
        <f t="shared" si="111"/>
        <v>4.6931965668743083E-4</v>
      </c>
      <c r="R335" s="7">
        <f t="shared" si="112"/>
        <v>30.212051202019509</v>
      </c>
      <c r="S335" s="16">
        <f t="shared" si="113"/>
        <v>0.71123559636279299</v>
      </c>
      <c r="T335" s="16">
        <f t="shared" si="114"/>
        <v>0.71123559636279299</v>
      </c>
      <c r="U335" s="7">
        <f t="shared" si="115"/>
        <v>2.3334501193005017E-3</v>
      </c>
      <c r="V335" s="7">
        <f t="shared" si="116"/>
        <v>13.187636903078126</v>
      </c>
      <c r="W335" s="15">
        <f t="shared" si="117"/>
        <v>39655</v>
      </c>
      <c r="X335" s="35">
        <f t="shared" si="118"/>
        <v>152.63468637821904</v>
      </c>
      <c r="Y335" s="35">
        <v>154</v>
      </c>
      <c r="Z335" s="35"/>
      <c r="AA335" s="17"/>
      <c r="AC335" s="15">
        <f t="shared" si="119"/>
        <v>39655</v>
      </c>
      <c r="AD335" s="7"/>
      <c r="AE335" s="24"/>
    </row>
    <row r="336" spans="2:31" x14ac:dyDescent="0.25">
      <c r="B336" s="15">
        <f t="shared" si="100"/>
        <v>39656</v>
      </c>
      <c r="C336" s="7">
        <v>3.6357847650506384E-2</v>
      </c>
      <c r="D336" s="26">
        <v>7.0597923715546171</v>
      </c>
      <c r="E336" s="7">
        <f>MIN(parameters!$D$3,D336)</f>
        <v>5</v>
      </c>
      <c r="F336" s="7">
        <v>0</v>
      </c>
      <c r="G336" s="7">
        <f t="shared" si="101"/>
        <v>3.6357847650506384E-2</v>
      </c>
      <c r="H336" s="7">
        <f t="shared" si="102"/>
        <v>0</v>
      </c>
      <c r="I336" s="7">
        <f t="shared" si="103"/>
        <v>299.99155236511945</v>
      </c>
      <c r="J336" s="7">
        <f t="shared" si="104"/>
        <v>0</v>
      </c>
      <c r="K336" s="16">
        <f t="shared" si="105"/>
        <v>0</v>
      </c>
      <c r="L336" s="16">
        <f t="shared" si="106"/>
        <v>0</v>
      </c>
      <c r="M336" s="7">
        <f t="shared" si="107"/>
        <v>0</v>
      </c>
      <c r="N336" s="7">
        <f t="shared" si="108"/>
        <v>0</v>
      </c>
      <c r="O336" s="7">
        <f t="shared" si="109"/>
        <v>1.5018229013997787E-3</v>
      </c>
      <c r="P336" s="7">
        <f t="shared" si="110"/>
        <v>7.0234345239041112</v>
      </c>
      <c r="Q336" s="7">
        <f t="shared" si="111"/>
        <v>3.7545572534994462E-4</v>
      </c>
      <c r="R336" s="7">
        <f t="shared" si="112"/>
        <v>29.517174024373059</v>
      </c>
      <c r="S336" s="16">
        <f t="shared" si="113"/>
        <v>0.69487717764644874</v>
      </c>
      <c r="T336" s="16">
        <f t="shared" si="114"/>
        <v>0.69487717764644874</v>
      </c>
      <c r="U336" s="7">
        <f t="shared" si="115"/>
        <v>2.2797807665565903E-3</v>
      </c>
      <c r="V336" s="7">
        <f t="shared" si="116"/>
        <v>12.884321254307329</v>
      </c>
      <c r="W336" s="15">
        <f t="shared" si="117"/>
        <v>39656</v>
      </c>
      <c r="X336" s="35">
        <f t="shared" si="118"/>
        <v>149.12408859152001</v>
      </c>
      <c r="Y336" s="35">
        <v>152.25</v>
      </c>
      <c r="Z336" s="35"/>
      <c r="AA336" s="17"/>
      <c r="AC336" s="15">
        <f t="shared" si="119"/>
        <v>39656</v>
      </c>
      <c r="AD336" s="7"/>
      <c r="AE336" s="24"/>
    </row>
    <row r="337" spans="2:31" x14ac:dyDescent="0.25">
      <c r="B337" s="15">
        <f t="shared" si="100"/>
        <v>39657</v>
      </c>
      <c r="C337" s="7">
        <v>0</v>
      </c>
      <c r="D337" s="26">
        <v>7.3855058523632273</v>
      </c>
      <c r="E337" s="7">
        <f>MIN(parameters!$D$3,D337)</f>
        <v>5</v>
      </c>
      <c r="F337" s="7">
        <v>0</v>
      </c>
      <c r="G337" s="7">
        <f t="shared" si="101"/>
        <v>0</v>
      </c>
      <c r="H337" s="7">
        <f t="shared" si="102"/>
        <v>0</v>
      </c>
      <c r="I337" s="7">
        <f t="shared" si="103"/>
        <v>299.9932418730653</v>
      </c>
      <c r="J337" s="7">
        <f t="shared" si="104"/>
        <v>0</v>
      </c>
      <c r="K337" s="16">
        <f t="shared" si="105"/>
        <v>0</v>
      </c>
      <c r="L337" s="16">
        <f t="shared" si="106"/>
        <v>0</v>
      </c>
      <c r="M337" s="7">
        <f t="shared" si="107"/>
        <v>0</v>
      </c>
      <c r="N337" s="7">
        <f t="shared" si="108"/>
        <v>0</v>
      </c>
      <c r="O337" s="7">
        <f t="shared" si="109"/>
        <v>1.2014583211198229E-3</v>
      </c>
      <c r="P337" s="7">
        <f t="shared" si="110"/>
        <v>7.3855058523632273</v>
      </c>
      <c r="Q337" s="7">
        <f t="shared" si="111"/>
        <v>3.0036458027995572E-4</v>
      </c>
      <c r="R337" s="7">
        <f t="shared" si="112"/>
        <v>28.838279021812479</v>
      </c>
      <c r="S337" s="16">
        <f t="shared" si="113"/>
        <v>0.67889500256058033</v>
      </c>
      <c r="T337" s="16">
        <f t="shared" si="114"/>
        <v>0.67889500256058033</v>
      </c>
      <c r="U337" s="7">
        <f t="shared" si="115"/>
        <v>2.2273458089257883E-3</v>
      </c>
      <c r="V337" s="7">
        <f t="shared" si="116"/>
        <v>12.587981865458257</v>
      </c>
      <c r="W337" s="15">
        <f t="shared" si="117"/>
        <v>39657</v>
      </c>
      <c r="X337" s="35">
        <f t="shared" si="118"/>
        <v>145.69423455391501</v>
      </c>
      <c r="Y337" s="35">
        <v>149.25</v>
      </c>
      <c r="Z337" s="35"/>
      <c r="AA337" s="17"/>
      <c r="AC337" s="15">
        <f t="shared" si="119"/>
        <v>39657</v>
      </c>
      <c r="AD337" s="7"/>
      <c r="AE337" s="24"/>
    </row>
    <row r="338" spans="2:31" x14ac:dyDescent="0.25">
      <c r="B338" s="15">
        <f t="shared" si="100"/>
        <v>39658</v>
      </c>
      <c r="C338" s="7">
        <v>0</v>
      </c>
      <c r="D338" s="26">
        <v>9.0557339355349757</v>
      </c>
      <c r="E338" s="7">
        <f>MIN(parameters!$D$3,D338)</f>
        <v>5</v>
      </c>
      <c r="F338" s="7">
        <v>0</v>
      </c>
      <c r="G338" s="7">
        <f t="shared" si="101"/>
        <v>0</v>
      </c>
      <c r="H338" s="7">
        <f t="shared" si="102"/>
        <v>0</v>
      </c>
      <c r="I338" s="7">
        <f t="shared" si="103"/>
        <v>299.99459348627283</v>
      </c>
      <c r="J338" s="7">
        <f t="shared" si="104"/>
        <v>0</v>
      </c>
      <c r="K338" s="16">
        <f t="shared" si="105"/>
        <v>0</v>
      </c>
      <c r="L338" s="16">
        <f t="shared" si="106"/>
        <v>0</v>
      </c>
      <c r="M338" s="7">
        <f t="shared" si="107"/>
        <v>0</v>
      </c>
      <c r="N338" s="7">
        <f t="shared" si="108"/>
        <v>0</v>
      </c>
      <c r="O338" s="7">
        <f t="shared" si="109"/>
        <v>9.611666568958583E-4</v>
      </c>
      <c r="P338" s="7">
        <f t="shared" si="110"/>
        <v>9.0557339355349757</v>
      </c>
      <c r="Q338" s="7">
        <f t="shared" si="111"/>
        <v>2.4029166422396455E-4</v>
      </c>
      <c r="R338" s="7">
        <f t="shared" si="112"/>
        <v>28.17499860431079</v>
      </c>
      <c r="S338" s="16">
        <f t="shared" si="113"/>
        <v>0.66328041750168698</v>
      </c>
      <c r="T338" s="16">
        <f t="shared" si="114"/>
        <v>0.66328041750168698</v>
      </c>
      <c r="U338" s="7">
        <f t="shared" si="115"/>
        <v>2.1761168553204955E-3</v>
      </c>
      <c r="V338" s="7">
        <f t="shared" si="116"/>
        <v>12.298458282552721</v>
      </c>
      <c r="W338" s="15">
        <f t="shared" si="117"/>
        <v>39658</v>
      </c>
      <c r="X338" s="35">
        <f t="shared" si="118"/>
        <v>142.34326715917501</v>
      </c>
      <c r="Y338" s="35">
        <v>147.333333333333</v>
      </c>
      <c r="Z338" s="35"/>
      <c r="AA338" s="17"/>
      <c r="AC338" s="15">
        <f t="shared" si="119"/>
        <v>39658</v>
      </c>
      <c r="AD338" s="7"/>
      <c r="AE338" s="24"/>
    </row>
    <row r="339" spans="2:31" x14ac:dyDescent="0.25">
      <c r="B339" s="15">
        <f t="shared" si="100"/>
        <v>39659</v>
      </c>
      <c r="C339" s="7">
        <v>4.2120037718150716</v>
      </c>
      <c r="D339" s="26">
        <v>5.0073761445549785</v>
      </c>
      <c r="E339" s="7">
        <f>MIN(parameters!$D$3,D339)</f>
        <v>5</v>
      </c>
      <c r="F339" s="7">
        <v>0</v>
      </c>
      <c r="G339" s="7">
        <f t="shared" si="101"/>
        <v>4.2120037718150716</v>
      </c>
      <c r="H339" s="7">
        <f t="shared" si="102"/>
        <v>0</v>
      </c>
      <c r="I339" s="7">
        <f t="shared" si="103"/>
        <v>299.99567478122344</v>
      </c>
      <c r="J339" s="7">
        <f t="shared" si="104"/>
        <v>0</v>
      </c>
      <c r="K339" s="16">
        <f t="shared" si="105"/>
        <v>0</v>
      </c>
      <c r="L339" s="16">
        <f t="shared" si="106"/>
        <v>0</v>
      </c>
      <c r="M339" s="7">
        <f t="shared" si="107"/>
        <v>0</v>
      </c>
      <c r="N339" s="7">
        <f t="shared" si="108"/>
        <v>0</v>
      </c>
      <c r="O339" s="7">
        <f t="shared" si="109"/>
        <v>7.689333255166866E-4</v>
      </c>
      <c r="P339" s="7">
        <f t="shared" si="110"/>
        <v>0.79537237273990691</v>
      </c>
      <c r="Q339" s="7">
        <f t="shared" si="111"/>
        <v>1.9223333137917165E-4</v>
      </c>
      <c r="R339" s="7">
        <f t="shared" si="112"/>
        <v>27.526973636411643</v>
      </c>
      <c r="S339" s="16">
        <f t="shared" si="113"/>
        <v>0.64802496789914821</v>
      </c>
      <c r="T339" s="16">
        <f t="shared" si="114"/>
        <v>0.64802496789914821</v>
      </c>
      <c r="U339" s="7">
        <f t="shared" si="115"/>
        <v>2.1260661676481239E-3</v>
      </c>
      <c r="V339" s="7">
        <f t="shared" si="116"/>
        <v>12.015593742054007</v>
      </c>
      <c r="W339" s="15">
        <f t="shared" si="117"/>
        <v>39659</v>
      </c>
      <c r="X339" s="35">
        <f t="shared" si="118"/>
        <v>139.06937201451396</v>
      </c>
      <c r="Y339" s="35">
        <v>174.666666666667</v>
      </c>
      <c r="Z339" s="35"/>
      <c r="AA339" s="17"/>
      <c r="AC339" s="15">
        <f t="shared" si="119"/>
        <v>39659</v>
      </c>
      <c r="AD339" s="7"/>
      <c r="AE339" s="24"/>
    </row>
    <row r="340" spans="2:31" x14ac:dyDescent="0.25">
      <c r="B340" s="15">
        <f t="shared" si="100"/>
        <v>39660</v>
      </c>
      <c r="C340" s="7">
        <v>0</v>
      </c>
      <c r="D340" s="26">
        <v>6.8422837972040291</v>
      </c>
      <c r="E340" s="7">
        <f>MIN(parameters!$D$3,D340)</f>
        <v>5</v>
      </c>
      <c r="F340" s="7">
        <v>0</v>
      </c>
      <c r="G340" s="7">
        <f t="shared" si="101"/>
        <v>0</v>
      </c>
      <c r="H340" s="7">
        <f t="shared" si="102"/>
        <v>0</v>
      </c>
      <c r="I340" s="7">
        <f t="shared" si="103"/>
        <v>299.99653981999006</v>
      </c>
      <c r="J340" s="7">
        <f t="shared" si="104"/>
        <v>0</v>
      </c>
      <c r="K340" s="16">
        <f t="shared" si="105"/>
        <v>0</v>
      </c>
      <c r="L340" s="16">
        <f t="shared" si="106"/>
        <v>0</v>
      </c>
      <c r="M340" s="7">
        <f t="shared" si="107"/>
        <v>0</v>
      </c>
      <c r="N340" s="7">
        <f t="shared" si="108"/>
        <v>0</v>
      </c>
      <c r="O340" s="7">
        <f t="shared" si="109"/>
        <v>6.1514666041334923E-4</v>
      </c>
      <c r="P340" s="7">
        <f t="shared" si="110"/>
        <v>6.8422837972040291</v>
      </c>
      <c r="Q340" s="7">
        <f t="shared" si="111"/>
        <v>1.5378666510333734E-4</v>
      </c>
      <c r="R340" s="7">
        <f t="shared" si="112"/>
        <v>26.893853242774174</v>
      </c>
      <c r="S340" s="16">
        <f t="shared" si="113"/>
        <v>0.63312039363746775</v>
      </c>
      <c r="T340" s="16">
        <f t="shared" si="114"/>
        <v>0.63312039363746775</v>
      </c>
      <c r="U340" s="7">
        <f t="shared" si="115"/>
        <v>2.0771666457922167E-3</v>
      </c>
      <c r="V340" s="7">
        <f t="shared" si="116"/>
        <v>11.739235085986762</v>
      </c>
      <c r="W340" s="15">
        <f t="shared" si="117"/>
        <v>39660</v>
      </c>
      <c r="X340" s="35">
        <f t="shared" si="118"/>
        <v>135.8707764581801</v>
      </c>
      <c r="Y340" s="35">
        <v>155.166666666667</v>
      </c>
      <c r="Z340" s="35"/>
      <c r="AA340" s="17"/>
      <c r="AC340" s="15">
        <f t="shared" si="119"/>
        <v>39660</v>
      </c>
      <c r="AD340" s="7"/>
      <c r="AE340" s="24"/>
    </row>
    <row r="341" spans="2:31" x14ac:dyDescent="0.25">
      <c r="B341" s="15">
        <f t="shared" si="100"/>
        <v>39661</v>
      </c>
      <c r="C341" s="7">
        <v>1.1659460118217306</v>
      </c>
      <c r="D341" s="26">
        <v>7.540353300193777</v>
      </c>
      <c r="E341" s="7">
        <f>MIN(parameters!$D$3,D341)</f>
        <v>5</v>
      </c>
      <c r="F341" s="7">
        <v>0</v>
      </c>
      <c r="G341" s="7">
        <f t="shared" si="101"/>
        <v>1.1659460118217306</v>
      </c>
      <c r="H341" s="7">
        <f t="shared" si="102"/>
        <v>0</v>
      </c>
      <c r="I341" s="7">
        <f t="shared" si="103"/>
        <v>299.99723185279925</v>
      </c>
      <c r="J341" s="7">
        <f t="shared" si="104"/>
        <v>0</v>
      </c>
      <c r="K341" s="16">
        <f t="shared" si="105"/>
        <v>0</v>
      </c>
      <c r="L341" s="16">
        <f t="shared" si="106"/>
        <v>0</v>
      </c>
      <c r="M341" s="7">
        <f t="shared" si="107"/>
        <v>0</v>
      </c>
      <c r="N341" s="7">
        <f t="shared" si="108"/>
        <v>0</v>
      </c>
      <c r="O341" s="7">
        <f t="shared" si="109"/>
        <v>4.9211732833067941E-4</v>
      </c>
      <c r="P341" s="7">
        <f t="shared" si="110"/>
        <v>6.374407288372046</v>
      </c>
      <c r="Q341" s="7">
        <f t="shared" si="111"/>
        <v>1.2302933208266985E-4</v>
      </c>
      <c r="R341" s="7">
        <f t="shared" si="112"/>
        <v>26.275294618190369</v>
      </c>
      <c r="S341" s="16">
        <f t="shared" si="113"/>
        <v>0.61855862458380595</v>
      </c>
      <c r="T341" s="16">
        <f t="shared" si="114"/>
        <v>0.61855862458380595</v>
      </c>
      <c r="U341" s="7">
        <f t="shared" si="115"/>
        <v>2.0293918129389958E-3</v>
      </c>
      <c r="V341" s="7">
        <f t="shared" si="116"/>
        <v>11.469232679009068</v>
      </c>
      <c r="W341" s="15">
        <f t="shared" si="117"/>
        <v>39661</v>
      </c>
      <c r="X341" s="35">
        <f t="shared" si="118"/>
        <v>132.74574859964198</v>
      </c>
      <c r="Y341" s="35">
        <v>167.458333333333</v>
      </c>
      <c r="Z341" s="35"/>
      <c r="AA341" s="17"/>
      <c r="AC341" s="15">
        <f t="shared" si="119"/>
        <v>39661</v>
      </c>
      <c r="AD341" s="7"/>
      <c r="AE341" s="24"/>
    </row>
    <row r="342" spans="2:31" x14ac:dyDescent="0.25">
      <c r="B342" s="15">
        <f t="shared" si="100"/>
        <v>39662</v>
      </c>
      <c r="C342" s="7">
        <v>1.3082993329858181</v>
      </c>
      <c r="D342" s="26">
        <v>4.745574147353925</v>
      </c>
      <c r="E342" s="7">
        <f>MIN(parameters!$D$3,D342)</f>
        <v>4.745574147353925</v>
      </c>
      <c r="F342" s="7">
        <v>0</v>
      </c>
      <c r="G342" s="7">
        <f t="shared" si="101"/>
        <v>1.3082993329858181</v>
      </c>
      <c r="H342" s="7">
        <f t="shared" si="102"/>
        <v>0</v>
      </c>
      <c r="I342" s="7">
        <f t="shared" si="103"/>
        <v>299.99778548019606</v>
      </c>
      <c r="J342" s="7">
        <f t="shared" si="104"/>
        <v>0</v>
      </c>
      <c r="K342" s="16">
        <f t="shared" si="105"/>
        <v>0</v>
      </c>
      <c r="L342" s="16">
        <f t="shared" si="106"/>
        <v>0</v>
      </c>
      <c r="M342" s="7">
        <f t="shared" si="107"/>
        <v>0</v>
      </c>
      <c r="N342" s="7">
        <f t="shared" si="108"/>
        <v>0</v>
      </c>
      <c r="O342" s="7">
        <f t="shared" si="109"/>
        <v>3.936938626645435E-4</v>
      </c>
      <c r="P342" s="7">
        <f t="shared" si="110"/>
        <v>3.4372748143681067</v>
      </c>
      <c r="Q342" s="7">
        <f t="shared" si="111"/>
        <v>9.8423465666135876E-5</v>
      </c>
      <c r="R342" s="7">
        <f t="shared" si="112"/>
        <v>25.670962841971992</v>
      </c>
      <c r="S342" s="16">
        <f t="shared" si="113"/>
        <v>0.60433177621837852</v>
      </c>
      <c r="T342" s="16">
        <f t="shared" si="114"/>
        <v>0.60433177621837852</v>
      </c>
      <c r="U342" s="7">
        <f t="shared" si="115"/>
        <v>1.9827158012413991E-3</v>
      </c>
      <c r="V342" s="7">
        <f t="shared" si="116"/>
        <v>11.205440327391861</v>
      </c>
      <c r="W342" s="15">
        <f t="shared" si="117"/>
        <v>39662</v>
      </c>
      <c r="X342" s="35">
        <f t="shared" si="118"/>
        <v>129.69259638185025</v>
      </c>
      <c r="Y342" s="35">
        <v>181.291666666667</v>
      </c>
      <c r="Z342" s="35"/>
      <c r="AA342" s="17"/>
      <c r="AC342" s="15">
        <f t="shared" si="119"/>
        <v>39662</v>
      </c>
      <c r="AD342" s="7"/>
      <c r="AE342" s="24"/>
    </row>
    <row r="343" spans="2:31" x14ac:dyDescent="0.25">
      <c r="B343" s="15">
        <f t="shared" si="100"/>
        <v>39663</v>
      </c>
      <c r="C343" s="7">
        <v>0.11112915795258281</v>
      </c>
      <c r="D343" s="26">
        <v>5.4380708238616249</v>
      </c>
      <c r="E343" s="7">
        <f>MIN(parameters!$D$3,D343)</f>
        <v>5</v>
      </c>
      <c r="F343" s="7">
        <v>0</v>
      </c>
      <c r="G343" s="7">
        <f t="shared" si="101"/>
        <v>0.11112915795258281</v>
      </c>
      <c r="H343" s="7">
        <f t="shared" si="102"/>
        <v>0</v>
      </c>
      <c r="I343" s="7">
        <f t="shared" si="103"/>
        <v>299.99822838284911</v>
      </c>
      <c r="J343" s="7">
        <f t="shared" si="104"/>
        <v>0</v>
      </c>
      <c r="K343" s="16">
        <f t="shared" si="105"/>
        <v>0</v>
      </c>
      <c r="L343" s="16">
        <f t="shared" si="106"/>
        <v>0</v>
      </c>
      <c r="M343" s="7">
        <f t="shared" si="107"/>
        <v>0</v>
      </c>
      <c r="N343" s="7">
        <f t="shared" si="108"/>
        <v>0</v>
      </c>
      <c r="O343" s="7">
        <f t="shared" si="109"/>
        <v>3.149550901316348E-4</v>
      </c>
      <c r="P343" s="7">
        <f t="shared" si="110"/>
        <v>5.3269416659090423</v>
      </c>
      <c r="Q343" s="7">
        <f t="shared" si="111"/>
        <v>7.8738772532908701E-5</v>
      </c>
      <c r="R343" s="7">
        <f t="shared" si="112"/>
        <v>25.080530696606637</v>
      </c>
      <c r="S343" s="16">
        <f t="shared" si="113"/>
        <v>0.59043214536535582</v>
      </c>
      <c r="T343" s="16">
        <f t="shared" si="114"/>
        <v>0.59043214536535582</v>
      </c>
      <c r="U343" s="7">
        <f t="shared" si="115"/>
        <v>1.937113337812847E-3</v>
      </c>
      <c r="V343" s="7">
        <f t="shared" si="116"/>
        <v>10.947715199861847</v>
      </c>
      <c r="W343" s="15">
        <f t="shared" si="117"/>
        <v>39663</v>
      </c>
      <c r="X343" s="35">
        <f t="shared" si="118"/>
        <v>126.70966666506767</v>
      </c>
      <c r="Y343" s="35">
        <v>151.5</v>
      </c>
      <c r="Z343" s="35"/>
      <c r="AA343" s="17"/>
      <c r="AC343" s="15">
        <f t="shared" si="119"/>
        <v>39663</v>
      </c>
      <c r="AD343" s="7"/>
      <c r="AE343" s="24"/>
    </row>
    <row r="344" spans="2:31" x14ac:dyDescent="0.25">
      <c r="B344" s="15">
        <f t="shared" si="100"/>
        <v>39664</v>
      </c>
      <c r="C344" s="7">
        <v>0</v>
      </c>
      <c r="D344" s="26">
        <v>7.197160676578032</v>
      </c>
      <c r="E344" s="7">
        <f>MIN(parameters!$D$3,D344)</f>
        <v>5</v>
      </c>
      <c r="F344" s="7">
        <v>0</v>
      </c>
      <c r="G344" s="7">
        <f t="shared" si="101"/>
        <v>0</v>
      </c>
      <c r="H344" s="7">
        <f t="shared" si="102"/>
        <v>0</v>
      </c>
      <c r="I344" s="7">
        <f t="shared" si="103"/>
        <v>299.99858270544229</v>
      </c>
      <c r="J344" s="7">
        <f t="shared" si="104"/>
        <v>0</v>
      </c>
      <c r="K344" s="16">
        <f t="shared" si="105"/>
        <v>0</v>
      </c>
      <c r="L344" s="16">
        <f t="shared" si="106"/>
        <v>0</v>
      </c>
      <c r="M344" s="7">
        <f t="shared" si="107"/>
        <v>0</v>
      </c>
      <c r="N344" s="7">
        <f t="shared" si="108"/>
        <v>0</v>
      </c>
      <c r="O344" s="7">
        <f t="shared" si="109"/>
        <v>2.5196407210530786E-4</v>
      </c>
      <c r="P344" s="7">
        <f t="shared" si="110"/>
        <v>7.197160676578032</v>
      </c>
      <c r="Q344" s="7">
        <f t="shared" si="111"/>
        <v>6.2991018026326966E-5</v>
      </c>
      <c r="R344" s="7">
        <f t="shared" si="112"/>
        <v>24.503678490584683</v>
      </c>
      <c r="S344" s="16">
        <f t="shared" si="113"/>
        <v>0.57685220602195264</v>
      </c>
      <c r="T344" s="16">
        <f t="shared" si="114"/>
        <v>0.57685220602195264</v>
      </c>
      <c r="U344" s="7">
        <f t="shared" si="115"/>
        <v>1.8925597310431516E-3</v>
      </c>
      <c r="V344" s="7">
        <f t="shared" si="116"/>
        <v>10.695917750265025</v>
      </c>
      <c r="W344" s="15">
        <f t="shared" si="117"/>
        <v>39664</v>
      </c>
      <c r="X344" s="35">
        <f t="shared" si="118"/>
        <v>123.79534433177112</v>
      </c>
      <c r="Y344" s="35">
        <v>141.166666666667</v>
      </c>
      <c r="Z344" s="35"/>
      <c r="AA344" s="17"/>
      <c r="AC344" s="15">
        <f t="shared" si="119"/>
        <v>39664</v>
      </c>
      <c r="AD344" s="7"/>
      <c r="AE344" s="24"/>
    </row>
    <row r="345" spans="2:31" x14ac:dyDescent="0.25">
      <c r="B345" s="15">
        <f t="shared" si="100"/>
        <v>39665</v>
      </c>
      <c r="C345" s="7">
        <v>0</v>
      </c>
      <c r="D345" s="26">
        <v>7.9665314395435018</v>
      </c>
      <c r="E345" s="7">
        <f>MIN(parameters!$D$3,D345)</f>
        <v>5</v>
      </c>
      <c r="F345" s="7">
        <v>0</v>
      </c>
      <c r="G345" s="7">
        <f t="shared" si="101"/>
        <v>0</v>
      </c>
      <c r="H345" s="7">
        <f t="shared" si="102"/>
        <v>0</v>
      </c>
      <c r="I345" s="7">
        <f t="shared" si="103"/>
        <v>299.99886616381815</v>
      </c>
      <c r="J345" s="7">
        <f t="shared" si="104"/>
        <v>0</v>
      </c>
      <c r="K345" s="16">
        <f t="shared" si="105"/>
        <v>0</v>
      </c>
      <c r="L345" s="16">
        <f t="shared" si="106"/>
        <v>0</v>
      </c>
      <c r="M345" s="7">
        <f t="shared" si="107"/>
        <v>0</v>
      </c>
      <c r="N345" s="7">
        <f t="shared" si="108"/>
        <v>0</v>
      </c>
      <c r="O345" s="7">
        <f t="shared" si="109"/>
        <v>2.0157125768424628E-4</v>
      </c>
      <c r="P345" s="7">
        <f t="shared" si="110"/>
        <v>7.9665314395435018</v>
      </c>
      <c r="Q345" s="7">
        <f t="shared" si="111"/>
        <v>5.039281442106157E-5</v>
      </c>
      <c r="R345" s="7">
        <f t="shared" si="112"/>
        <v>23.940093885301234</v>
      </c>
      <c r="S345" s="16">
        <f t="shared" si="113"/>
        <v>0.56358460528344767</v>
      </c>
      <c r="T345" s="16">
        <f t="shared" si="114"/>
        <v>0.56358460528344767</v>
      </c>
      <c r="U345" s="7">
        <f t="shared" si="115"/>
        <v>1.8490308572291592E-3</v>
      </c>
      <c r="V345" s="7">
        <f t="shared" si="116"/>
        <v>10.44991164200893</v>
      </c>
      <c r="W345" s="15">
        <f t="shared" si="117"/>
        <v>39665</v>
      </c>
      <c r="X345" s="35">
        <f t="shared" si="118"/>
        <v>120.9480514121404</v>
      </c>
      <c r="Y345" s="35">
        <v>136.5</v>
      </c>
      <c r="Z345" s="35"/>
      <c r="AA345" s="17"/>
      <c r="AC345" s="15">
        <f t="shared" si="119"/>
        <v>39665</v>
      </c>
      <c r="AD345" s="7"/>
      <c r="AE345" s="24"/>
    </row>
    <row r="346" spans="2:31" x14ac:dyDescent="0.25">
      <c r="B346" s="15">
        <f t="shared" si="100"/>
        <v>39666</v>
      </c>
      <c r="C346" s="7">
        <v>0</v>
      </c>
      <c r="D346" s="26">
        <v>7.785272227337523</v>
      </c>
      <c r="E346" s="7">
        <f>MIN(parameters!$D$3,D346)</f>
        <v>5</v>
      </c>
      <c r="F346" s="7">
        <v>0</v>
      </c>
      <c r="G346" s="7">
        <f t="shared" si="101"/>
        <v>0</v>
      </c>
      <c r="H346" s="7">
        <f t="shared" si="102"/>
        <v>0</v>
      </c>
      <c r="I346" s="7">
        <f t="shared" si="103"/>
        <v>299.9990929307117</v>
      </c>
      <c r="J346" s="7">
        <f t="shared" si="104"/>
        <v>0</v>
      </c>
      <c r="K346" s="16">
        <f t="shared" si="105"/>
        <v>0</v>
      </c>
      <c r="L346" s="16">
        <f t="shared" si="106"/>
        <v>0</v>
      </c>
      <c r="M346" s="7">
        <f t="shared" si="107"/>
        <v>0</v>
      </c>
      <c r="N346" s="7">
        <f t="shared" si="108"/>
        <v>0</v>
      </c>
      <c r="O346" s="7">
        <f t="shared" si="109"/>
        <v>1.6125700614739704E-4</v>
      </c>
      <c r="P346" s="7">
        <f t="shared" si="110"/>
        <v>7.785272227337523</v>
      </c>
      <c r="Q346" s="7">
        <f t="shared" si="111"/>
        <v>4.0314251536849259E-5</v>
      </c>
      <c r="R346" s="7">
        <f t="shared" si="112"/>
        <v>23.389471725939305</v>
      </c>
      <c r="S346" s="16">
        <f t="shared" si="113"/>
        <v>0.55062215936192838</v>
      </c>
      <c r="T346" s="16">
        <f t="shared" si="114"/>
        <v>0.55062215936192838</v>
      </c>
      <c r="U346" s="7">
        <f t="shared" si="115"/>
        <v>1.8065031475128881E-3</v>
      </c>
      <c r="V346" s="7">
        <f t="shared" si="116"/>
        <v>10.209563674242723</v>
      </c>
      <c r="W346" s="15">
        <f t="shared" si="117"/>
        <v>39666</v>
      </c>
      <c r="X346" s="35">
        <f t="shared" si="118"/>
        <v>118.16624622966116</v>
      </c>
      <c r="Y346" s="35">
        <v>132</v>
      </c>
      <c r="Z346" s="35"/>
      <c r="AA346" s="17"/>
      <c r="AC346" s="15">
        <f t="shared" si="119"/>
        <v>39666</v>
      </c>
      <c r="AD346" s="7"/>
      <c r="AE346" s="24"/>
    </row>
    <row r="347" spans="2:31" x14ac:dyDescent="0.25">
      <c r="B347" s="15">
        <f t="shared" si="100"/>
        <v>39667</v>
      </c>
      <c r="C347" s="7">
        <v>0</v>
      </c>
      <c r="D347" s="26">
        <v>6.5149619556063101</v>
      </c>
      <c r="E347" s="7">
        <f>MIN(parameters!$D$3,D347)</f>
        <v>5</v>
      </c>
      <c r="F347" s="7">
        <v>0</v>
      </c>
      <c r="G347" s="7">
        <f t="shared" si="101"/>
        <v>0</v>
      </c>
      <c r="H347" s="7">
        <f t="shared" si="102"/>
        <v>0</v>
      </c>
      <c r="I347" s="7">
        <f t="shared" si="103"/>
        <v>299.99927434434994</v>
      </c>
      <c r="J347" s="7">
        <f t="shared" si="104"/>
        <v>0</v>
      </c>
      <c r="K347" s="16">
        <f t="shared" si="105"/>
        <v>0</v>
      </c>
      <c r="L347" s="16">
        <f t="shared" si="106"/>
        <v>0</v>
      </c>
      <c r="M347" s="7">
        <f t="shared" si="107"/>
        <v>0</v>
      </c>
      <c r="N347" s="7">
        <f t="shared" si="108"/>
        <v>0</v>
      </c>
      <c r="O347" s="7">
        <f t="shared" si="109"/>
        <v>1.2900560491791764E-4</v>
      </c>
      <c r="P347" s="7">
        <f t="shared" si="110"/>
        <v>6.5149619556063101</v>
      </c>
      <c r="Q347" s="7">
        <f t="shared" si="111"/>
        <v>3.2251401229479403E-5</v>
      </c>
      <c r="R347" s="7">
        <f t="shared" si="112"/>
        <v>22.851513876242702</v>
      </c>
      <c r="S347" s="16">
        <f t="shared" si="113"/>
        <v>0.53795784969660398</v>
      </c>
      <c r="T347" s="16">
        <f t="shared" si="114"/>
        <v>0.53795784969660398</v>
      </c>
      <c r="U347" s="7">
        <f t="shared" si="115"/>
        <v>1.7649535751200918E-3</v>
      </c>
      <c r="V347" s="7">
        <f t="shared" si="116"/>
        <v>9.9747437097351401</v>
      </c>
      <c r="W347" s="15">
        <f t="shared" si="117"/>
        <v>39667</v>
      </c>
      <c r="X347" s="35">
        <f t="shared" si="118"/>
        <v>115.44842256637894</v>
      </c>
      <c r="Y347" s="35">
        <v>127.25</v>
      </c>
      <c r="Z347" s="35"/>
      <c r="AA347" s="17"/>
      <c r="AC347" s="15">
        <f t="shared" si="119"/>
        <v>39667</v>
      </c>
      <c r="AD347" s="7"/>
      <c r="AE347" s="24"/>
    </row>
    <row r="348" spans="2:31" x14ac:dyDescent="0.25">
      <c r="B348" s="15">
        <f t="shared" si="100"/>
        <v>39668</v>
      </c>
      <c r="C348" s="7">
        <v>0</v>
      </c>
      <c r="D348" s="26">
        <v>5.7087740555504318</v>
      </c>
      <c r="E348" s="7">
        <f>MIN(parameters!$D$3,D348)</f>
        <v>5</v>
      </c>
      <c r="F348" s="7">
        <v>0</v>
      </c>
      <c r="G348" s="7">
        <f t="shared" si="101"/>
        <v>0</v>
      </c>
      <c r="H348" s="7">
        <f t="shared" si="102"/>
        <v>0</v>
      </c>
      <c r="I348" s="7">
        <f t="shared" si="103"/>
        <v>299.99941947533955</v>
      </c>
      <c r="J348" s="7">
        <f t="shared" si="104"/>
        <v>0</v>
      </c>
      <c r="K348" s="16">
        <f t="shared" si="105"/>
        <v>0</v>
      </c>
      <c r="L348" s="16">
        <f t="shared" si="106"/>
        <v>0</v>
      </c>
      <c r="M348" s="7">
        <f t="shared" si="107"/>
        <v>0</v>
      </c>
      <c r="N348" s="7">
        <f t="shared" si="108"/>
        <v>0</v>
      </c>
      <c r="O348" s="7">
        <f t="shared" si="109"/>
        <v>1.0320448393433412E-4</v>
      </c>
      <c r="P348" s="7">
        <f t="shared" si="110"/>
        <v>5.7087740555504318</v>
      </c>
      <c r="Q348" s="7">
        <f t="shared" si="111"/>
        <v>2.5801120983583526E-5</v>
      </c>
      <c r="R348" s="7">
        <f t="shared" si="112"/>
        <v>22.32592905708912</v>
      </c>
      <c r="S348" s="16">
        <f t="shared" si="113"/>
        <v>0.52558481915358213</v>
      </c>
      <c r="T348" s="16">
        <f t="shared" si="114"/>
        <v>0.52558481915358213</v>
      </c>
      <c r="U348" s="7">
        <f t="shared" si="115"/>
        <v>1.7243596428923298E-3</v>
      </c>
      <c r="V348" s="7">
        <f t="shared" si="116"/>
        <v>9.7453246044112323</v>
      </c>
      <c r="W348" s="15">
        <f t="shared" si="117"/>
        <v>39668</v>
      </c>
      <c r="X348" s="35">
        <f t="shared" si="118"/>
        <v>112.79310884735222</v>
      </c>
      <c r="Y348" s="35">
        <v>126</v>
      </c>
      <c r="Z348" s="35"/>
      <c r="AA348" s="17"/>
      <c r="AC348" s="15">
        <f t="shared" si="119"/>
        <v>39668</v>
      </c>
      <c r="AD348" s="7"/>
      <c r="AE348" s="24"/>
    </row>
    <row r="349" spans="2:31" x14ac:dyDescent="0.25">
      <c r="B349" s="15">
        <f t="shared" si="100"/>
        <v>39669</v>
      </c>
      <c r="C349" s="7">
        <v>1.0915281747241063</v>
      </c>
      <c r="D349" s="26">
        <v>5.3477996869389477</v>
      </c>
      <c r="E349" s="7">
        <f>MIN(parameters!$D$3,D349)</f>
        <v>5</v>
      </c>
      <c r="F349" s="7">
        <v>0</v>
      </c>
      <c r="G349" s="7">
        <f t="shared" si="101"/>
        <v>1.0915281747241063</v>
      </c>
      <c r="H349" s="7">
        <f t="shared" si="102"/>
        <v>0</v>
      </c>
      <c r="I349" s="7">
        <f t="shared" si="103"/>
        <v>299.99953558018177</v>
      </c>
      <c r="J349" s="7">
        <f t="shared" si="104"/>
        <v>0</v>
      </c>
      <c r="K349" s="16">
        <f t="shared" si="105"/>
        <v>0</v>
      </c>
      <c r="L349" s="16">
        <f t="shared" si="106"/>
        <v>0</v>
      </c>
      <c r="M349" s="7">
        <f t="shared" si="107"/>
        <v>0</v>
      </c>
      <c r="N349" s="7">
        <f t="shared" si="108"/>
        <v>0</v>
      </c>
      <c r="O349" s="7">
        <f t="shared" si="109"/>
        <v>8.2563587147467299E-5</v>
      </c>
      <c r="P349" s="7">
        <f t="shared" si="110"/>
        <v>4.2562715122148411</v>
      </c>
      <c r="Q349" s="7">
        <f t="shared" si="111"/>
        <v>2.0640896786866821E-5</v>
      </c>
      <c r="R349" s="7">
        <f t="shared" si="112"/>
        <v>21.81243268877607</v>
      </c>
      <c r="S349" s="16">
        <f t="shared" si="113"/>
        <v>0.51349636831304979</v>
      </c>
      <c r="T349" s="16">
        <f t="shared" si="114"/>
        <v>0.51349636831304979</v>
      </c>
      <c r="U349" s="7">
        <f t="shared" si="115"/>
        <v>1.6846993711058062E-3</v>
      </c>
      <c r="V349" s="7">
        <f t="shared" si="116"/>
        <v>9.5211821385097739</v>
      </c>
      <c r="W349" s="15">
        <f t="shared" si="117"/>
        <v>39669</v>
      </c>
      <c r="X349" s="35">
        <f t="shared" si="118"/>
        <v>110.19886734386313</v>
      </c>
      <c r="Y349" s="35">
        <v>126</v>
      </c>
      <c r="Z349" s="35"/>
      <c r="AA349" s="17"/>
      <c r="AC349" s="15">
        <f t="shared" si="119"/>
        <v>39669</v>
      </c>
      <c r="AD349" s="7"/>
      <c r="AE349" s="24"/>
    </row>
    <row r="350" spans="2:31" x14ac:dyDescent="0.25">
      <c r="B350" s="15">
        <f t="shared" si="100"/>
        <v>39670</v>
      </c>
      <c r="C350" s="7">
        <v>0</v>
      </c>
      <c r="D350" s="26">
        <v>4.1722686370757351</v>
      </c>
      <c r="E350" s="7">
        <f>MIN(parameters!$D$3,D350)</f>
        <v>4.1722686370757351</v>
      </c>
      <c r="F350" s="7">
        <v>0</v>
      </c>
      <c r="G350" s="7">
        <f t="shared" si="101"/>
        <v>0</v>
      </c>
      <c r="H350" s="7">
        <f t="shared" si="102"/>
        <v>0</v>
      </c>
      <c r="I350" s="7">
        <f t="shared" si="103"/>
        <v>299.99962846408789</v>
      </c>
      <c r="J350" s="7">
        <f t="shared" si="104"/>
        <v>0</v>
      </c>
      <c r="K350" s="16">
        <f t="shared" si="105"/>
        <v>0</v>
      </c>
      <c r="L350" s="16">
        <f t="shared" si="106"/>
        <v>0</v>
      </c>
      <c r="M350" s="7">
        <f t="shared" si="107"/>
        <v>0</v>
      </c>
      <c r="N350" s="7">
        <f t="shared" si="108"/>
        <v>0</v>
      </c>
      <c r="O350" s="7">
        <f t="shared" si="109"/>
        <v>6.6050869717973834E-5</v>
      </c>
      <c r="P350" s="7">
        <f t="shared" si="110"/>
        <v>4.1722686370757351</v>
      </c>
      <c r="Q350" s="7">
        <f t="shared" si="111"/>
        <v>1.6512717429493458E-5</v>
      </c>
      <c r="R350" s="7">
        <f t="shared" si="112"/>
        <v>21.31074673693422</v>
      </c>
      <c r="S350" s="16">
        <f t="shared" si="113"/>
        <v>0.50168595184184961</v>
      </c>
      <c r="T350" s="16">
        <f t="shared" si="114"/>
        <v>0.50168595184184961</v>
      </c>
      <c r="U350" s="7">
        <f t="shared" si="115"/>
        <v>1.6459512855703726E-3</v>
      </c>
      <c r="V350" s="7">
        <f t="shared" si="116"/>
        <v>9.3021949493240488</v>
      </c>
      <c r="W350" s="15">
        <f t="shared" si="117"/>
        <v>39670</v>
      </c>
      <c r="X350" s="35">
        <f t="shared" si="118"/>
        <v>107.66429339495427</v>
      </c>
      <c r="Y350" s="35">
        <v>126</v>
      </c>
      <c r="Z350" s="35"/>
      <c r="AA350" s="17"/>
      <c r="AC350" s="15">
        <f t="shared" si="119"/>
        <v>39670</v>
      </c>
      <c r="AD350" s="7"/>
      <c r="AE350" s="24"/>
    </row>
    <row r="351" spans="2:31" x14ac:dyDescent="0.25">
      <c r="B351" s="15">
        <f t="shared" si="100"/>
        <v>39671</v>
      </c>
      <c r="C351" s="7">
        <v>0</v>
      </c>
      <c r="D351" s="26">
        <v>4.7986870135617448</v>
      </c>
      <c r="E351" s="7">
        <f>MIN(parameters!$D$3,D351)</f>
        <v>4.7986870135617448</v>
      </c>
      <c r="F351" s="7">
        <v>0</v>
      </c>
      <c r="G351" s="7">
        <f t="shared" si="101"/>
        <v>0</v>
      </c>
      <c r="H351" s="7">
        <f t="shared" si="102"/>
        <v>0</v>
      </c>
      <c r="I351" s="7">
        <f t="shared" si="103"/>
        <v>299.9997027712335</v>
      </c>
      <c r="J351" s="7">
        <f t="shared" si="104"/>
        <v>0</v>
      </c>
      <c r="K351" s="16">
        <f t="shared" si="105"/>
        <v>0</v>
      </c>
      <c r="L351" s="16">
        <f t="shared" si="106"/>
        <v>0</v>
      </c>
      <c r="M351" s="7">
        <f t="shared" si="107"/>
        <v>0</v>
      </c>
      <c r="N351" s="7">
        <f t="shared" si="108"/>
        <v>0</v>
      </c>
      <c r="O351" s="7">
        <f t="shared" si="109"/>
        <v>5.2840695774379066E-5</v>
      </c>
      <c r="P351" s="7">
        <f t="shared" si="110"/>
        <v>4.7986870135617448</v>
      </c>
      <c r="Q351" s="7">
        <f t="shared" si="111"/>
        <v>1.3210173943594768E-5</v>
      </c>
      <c r="R351" s="7">
        <f t="shared" si="112"/>
        <v>20.820599561984732</v>
      </c>
      <c r="S351" s="16">
        <f t="shared" si="113"/>
        <v>0.49014717494948706</v>
      </c>
      <c r="T351" s="16">
        <f t="shared" si="114"/>
        <v>0.49014717494948706</v>
      </c>
      <c r="U351" s="7">
        <f t="shared" si="115"/>
        <v>1.6080944060022542E-3</v>
      </c>
      <c r="V351" s="7">
        <f t="shared" si="116"/>
        <v>9.0882444654895966</v>
      </c>
      <c r="W351" s="15">
        <f t="shared" si="117"/>
        <v>39671</v>
      </c>
      <c r="X351" s="35">
        <f t="shared" si="118"/>
        <v>105.18801464687033</v>
      </c>
      <c r="Y351" s="35">
        <v>120.625</v>
      </c>
      <c r="Z351" s="35"/>
      <c r="AA351" s="17"/>
      <c r="AC351" s="15">
        <f t="shared" si="119"/>
        <v>39671</v>
      </c>
      <c r="AD351" s="7"/>
      <c r="AE351" s="24"/>
    </row>
    <row r="352" spans="2:31" x14ac:dyDescent="0.25">
      <c r="B352" s="15">
        <f t="shared" si="100"/>
        <v>39672</v>
      </c>
      <c r="C352" s="7">
        <v>0</v>
      </c>
      <c r="D352" s="26">
        <v>5.4867049427912091</v>
      </c>
      <c r="E352" s="7">
        <f>MIN(parameters!$D$3,D352)</f>
        <v>5</v>
      </c>
      <c r="F352" s="7">
        <v>0</v>
      </c>
      <c r="G352" s="7">
        <f t="shared" si="101"/>
        <v>0</v>
      </c>
      <c r="H352" s="7">
        <f t="shared" si="102"/>
        <v>0</v>
      </c>
      <c r="I352" s="7">
        <f t="shared" si="103"/>
        <v>299.99976221696323</v>
      </c>
      <c r="J352" s="7">
        <f t="shared" si="104"/>
        <v>0</v>
      </c>
      <c r="K352" s="16">
        <f t="shared" si="105"/>
        <v>0</v>
      </c>
      <c r="L352" s="16">
        <f t="shared" si="106"/>
        <v>0</v>
      </c>
      <c r="M352" s="7">
        <f t="shared" si="107"/>
        <v>0</v>
      </c>
      <c r="N352" s="7">
        <f t="shared" si="108"/>
        <v>0</v>
      </c>
      <c r="O352" s="7">
        <f t="shared" si="109"/>
        <v>4.2272556619503254E-5</v>
      </c>
      <c r="P352" s="7">
        <f t="shared" si="110"/>
        <v>5.4867049427912091</v>
      </c>
      <c r="Q352" s="7">
        <f t="shared" si="111"/>
        <v>1.0568139154875813E-5</v>
      </c>
      <c r="R352" s="7">
        <f t="shared" si="112"/>
        <v>20.341725772059082</v>
      </c>
      <c r="S352" s="16">
        <f t="shared" si="113"/>
        <v>0.47887378992564883</v>
      </c>
      <c r="T352" s="16">
        <f t="shared" si="114"/>
        <v>0.47887378992564883</v>
      </c>
      <c r="U352" s="7">
        <f t="shared" si="115"/>
        <v>1.571108234664202E-3</v>
      </c>
      <c r="V352" s="7">
        <f t="shared" si="116"/>
        <v>8.8792148427833339</v>
      </c>
      <c r="W352" s="15">
        <f t="shared" si="117"/>
        <v>39672</v>
      </c>
      <c r="X352" s="35">
        <f t="shared" si="118"/>
        <v>102.76869030999229</v>
      </c>
      <c r="Y352" s="35">
        <v>115.375</v>
      </c>
      <c r="Z352" s="35"/>
      <c r="AA352" s="17"/>
      <c r="AC352" s="15">
        <f t="shared" si="119"/>
        <v>39672</v>
      </c>
      <c r="AD352" s="7"/>
      <c r="AE352" s="24"/>
    </row>
    <row r="353" spans="2:31" x14ac:dyDescent="0.25">
      <c r="B353" s="15">
        <f t="shared" si="100"/>
        <v>39673</v>
      </c>
      <c r="C353" s="7">
        <v>0</v>
      </c>
      <c r="D353" s="26">
        <v>5.505329925260817</v>
      </c>
      <c r="E353" s="7">
        <f>MIN(parameters!$D$3,D353)</f>
        <v>5</v>
      </c>
      <c r="F353" s="7">
        <v>0</v>
      </c>
      <c r="G353" s="7">
        <f t="shared" si="101"/>
        <v>0</v>
      </c>
      <c r="H353" s="7">
        <f t="shared" si="102"/>
        <v>0</v>
      </c>
      <c r="I353" s="7">
        <f t="shared" si="103"/>
        <v>299.99980977355551</v>
      </c>
      <c r="J353" s="7">
        <f t="shared" si="104"/>
        <v>0</v>
      </c>
      <c r="K353" s="16">
        <f t="shared" si="105"/>
        <v>0</v>
      </c>
      <c r="L353" s="16">
        <f t="shared" si="106"/>
        <v>0</v>
      </c>
      <c r="M353" s="7">
        <f t="shared" si="107"/>
        <v>0</v>
      </c>
      <c r="N353" s="7">
        <f t="shared" si="108"/>
        <v>0</v>
      </c>
      <c r="O353" s="7">
        <f t="shared" si="109"/>
        <v>3.3818045295602603E-5</v>
      </c>
      <c r="P353" s="7">
        <f t="shared" si="110"/>
        <v>5.505329925260817</v>
      </c>
      <c r="Q353" s="7">
        <f t="shared" si="111"/>
        <v>8.4545113239006508E-6</v>
      </c>
      <c r="R353" s="7">
        <f t="shared" si="112"/>
        <v>19.873866079301724</v>
      </c>
      <c r="S353" s="16">
        <f t="shared" si="113"/>
        <v>0.46785969275735889</v>
      </c>
      <c r="T353" s="16">
        <f t="shared" si="114"/>
        <v>0.46785969275735889</v>
      </c>
      <c r="U353" s="7">
        <f t="shared" si="115"/>
        <v>1.5349727452669255E-3</v>
      </c>
      <c r="V353" s="7">
        <f t="shared" si="116"/>
        <v>8.6749929013993192</v>
      </c>
      <c r="W353" s="15">
        <f t="shared" si="117"/>
        <v>39673</v>
      </c>
      <c r="X353" s="35">
        <f t="shared" si="118"/>
        <v>100.4050104328625</v>
      </c>
      <c r="Y353" s="35">
        <v>111.75</v>
      </c>
      <c r="Z353" s="35"/>
      <c r="AA353" s="17"/>
      <c r="AC353" s="15">
        <f t="shared" si="119"/>
        <v>39673</v>
      </c>
      <c r="AD353" s="7"/>
      <c r="AE353" s="24"/>
    </row>
    <row r="354" spans="2:31" x14ac:dyDescent="0.25">
      <c r="B354" s="15">
        <f t="shared" si="100"/>
        <v>39674</v>
      </c>
      <c r="C354" s="7">
        <v>0</v>
      </c>
      <c r="D354" s="26">
        <v>5.9257923274863726</v>
      </c>
      <c r="E354" s="7">
        <f>MIN(parameters!$D$3,D354)</f>
        <v>5</v>
      </c>
      <c r="F354" s="7">
        <v>0</v>
      </c>
      <c r="G354" s="7">
        <f t="shared" si="101"/>
        <v>0</v>
      </c>
      <c r="H354" s="7">
        <f t="shared" si="102"/>
        <v>0</v>
      </c>
      <c r="I354" s="7">
        <f t="shared" si="103"/>
        <v>299.99984781883478</v>
      </c>
      <c r="J354" s="7">
        <f t="shared" si="104"/>
        <v>0</v>
      </c>
      <c r="K354" s="16">
        <f t="shared" si="105"/>
        <v>0</v>
      </c>
      <c r="L354" s="16">
        <f t="shared" si="106"/>
        <v>0</v>
      </c>
      <c r="M354" s="7">
        <f t="shared" si="107"/>
        <v>0</v>
      </c>
      <c r="N354" s="7">
        <f t="shared" si="108"/>
        <v>0</v>
      </c>
      <c r="O354" s="7">
        <f t="shared" si="109"/>
        <v>2.7054436236482083E-5</v>
      </c>
      <c r="P354" s="7">
        <f t="shared" si="110"/>
        <v>5.9257923274863726</v>
      </c>
      <c r="Q354" s="7">
        <f t="shared" si="111"/>
        <v>6.7636090591205208E-6</v>
      </c>
      <c r="R354" s="7">
        <f t="shared" si="112"/>
        <v>19.416767159477786</v>
      </c>
      <c r="S354" s="16">
        <f t="shared" si="113"/>
        <v>0.45709891982393963</v>
      </c>
      <c r="T354" s="16">
        <f t="shared" si="114"/>
        <v>0.45709891982393963</v>
      </c>
      <c r="U354" s="7">
        <f t="shared" si="115"/>
        <v>1.4996683721257861E-3</v>
      </c>
      <c r="V354" s="7">
        <f t="shared" si="116"/>
        <v>8.4754680646671332</v>
      </c>
      <c r="W354" s="15">
        <f t="shared" si="117"/>
        <v>39674</v>
      </c>
      <c r="X354" s="35">
        <f t="shared" si="118"/>
        <v>98.095695192906632</v>
      </c>
      <c r="Y354" s="35">
        <v>107.5</v>
      </c>
      <c r="Z354" s="35"/>
      <c r="AA354" s="17"/>
      <c r="AC354" s="15">
        <f t="shared" si="119"/>
        <v>39674</v>
      </c>
      <c r="AD354" s="7"/>
      <c r="AE354" s="24"/>
    </row>
    <row r="355" spans="2:31" x14ac:dyDescent="0.25">
      <c r="B355" s="15">
        <f t="shared" si="100"/>
        <v>39675</v>
      </c>
      <c r="C355" s="7">
        <v>0</v>
      </c>
      <c r="D355" s="26">
        <v>9.537030722609904</v>
      </c>
      <c r="E355" s="7">
        <f>MIN(parameters!$D$3,D355)</f>
        <v>5</v>
      </c>
      <c r="F355" s="7">
        <v>0</v>
      </c>
      <c r="G355" s="7">
        <f t="shared" si="101"/>
        <v>0</v>
      </c>
      <c r="H355" s="7">
        <f t="shared" si="102"/>
        <v>0</v>
      </c>
      <c r="I355" s="7">
        <f t="shared" si="103"/>
        <v>299.99987825506162</v>
      </c>
      <c r="J355" s="7">
        <f t="shared" si="104"/>
        <v>0</v>
      </c>
      <c r="K355" s="16">
        <f t="shared" si="105"/>
        <v>0</v>
      </c>
      <c r="L355" s="16">
        <f t="shared" si="106"/>
        <v>0</v>
      </c>
      <c r="M355" s="7">
        <f t="shared" si="107"/>
        <v>0</v>
      </c>
      <c r="N355" s="7">
        <f t="shared" si="108"/>
        <v>0</v>
      </c>
      <c r="O355" s="7">
        <f t="shared" si="109"/>
        <v>2.1643548989185667E-5</v>
      </c>
      <c r="P355" s="7">
        <f t="shared" si="110"/>
        <v>9.537030722609904</v>
      </c>
      <c r="Q355" s="7">
        <f t="shared" si="111"/>
        <v>5.4108872472964168E-6</v>
      </c>
      <c r="R355" s="7">
        <f t="shared" si="112"/>
        <v>18.970181514809795</v>
      </c>
      <c r="S355" s="16">
        <f t="shared" si="113"/>
        <v>0.44658564466798906</v>
      </c>
      <c r="T355" s="16">
        <f t="shared" si="114"/>
        <v>0.44658564466798906</v>
      </c>
      <c r="U355" s="7">
        <f t="shared" si="115"/>
        <v>1.4651759995668932E-3</v>
      </c>
      <c r="V355" s="7">
        <f t="shared" si="116"/>
        <v>8.2805322991797912</v>
      </c>
      <c r="W355" s="15">
        <f t="shared" si="117"/>
        <v>39675</v>
      </c>
      <c r="X355" s="35">
        <f t="shared" si="118"/>
        <v>95.839494203469812</v>
      </c>
      <c r="Y355" s="35">
        <v>104.125</v>
      </c>
      <c r="Z355" s="35"/>
      <c r="AA355" s="17"/>
      <c r="AC355" s="15">
        <f t="shared" si="119"/>
        <v>39675</v>
      </c>
      <c r="AD355" s="7"/>
      <c r="AE355" s="24"/>
    </row>
    <row r="356" spans="2:31" x14ac:dyDescent="0.25">
      <c r="B356" s="15">
        <f t="shared" si="100"/>
        <v>39676</v>
      </c>
      <c r="C356" s="7">
        <v>0</v>
      </c>
      <c r="D356" s="26">
        <v>8.4281327437119149</v>
      </c>
      <c r="E356" s="7">
        <f>MIN(parameters!$D$3,D356)</f>
        <v>5</v>
      </c>
      <c r="F356" s="7">
        <v>0</v>
      </c>
      <c r="G356" s="7">
        <f t="shared" si="101"/>
        <v>0</v>
      </c>
      <c r="H356" s="7">
        <f t="shared" si="102"/>
        <v>0</v>
      </c>
      <c r="I356" s="7">
        <f t="shared" si="103"/>
        <v>299.99990260404536</v>
      </c>
      <c r="J356" s="7">
        <f t="shared" si="104"/>
        <v>0</v>
      </c>
      <c r="K356" s="16">
        <f t="shared" si="105"/>
        <v>0</v>
      </c>
      <c r="L356" s="16">
        <f t="shared" si="106"/>
        <v>0</v>
      </c>
      <c r="M356" s="7">
        <f t="shared" si="107"/>
        <v>0</v>
      </c>
      <c r="N356" s="7">
        <f t="shared" si="108"/>
        <v>0</v>
      </c>
      <c r="O356" s="7">
        <f t="shared" si="109"/>
        <v>1.7314839191348533E-5</v>
      </c>
      <c r="P356" s="7">
        <f t="shared" si="110"/>
        <v>8.4281327437119149</v>
      </c>
      <c r="Q356" s="7">
        <f t="shared" si="111"/>
        <v>4.3287097978371333E-6</v>
      </c>
      <c r="R356" s="7">
        <f t="shared" si="112"/>
        <v>18.53386733996917</v>
      </c>
      <c r="S356" s="16">
        <f t="shared" si="113"/>
        <v>0.43631417484062529</v>
      </c>
      <c r="T356" s="16">
        <f t="shared" si="114"/>
        <v>0.43631417484062529</v>
      </c>
      <c r="U356" s="7">
        <f t="shared" si="115"/>
        <v>1.4314769515768545E-3</v>
      </c>
      <c r="V356" s="7">
        <f t="shared" si="116"/>
        <v>8.090080056298655</v>
      </c>
      <c r="W356" s="15">
        <f t="shared" si="117"/>
        <v>39676</v>
      </c>
      <c r="X356" s="35">
        <f t="shared" si="118"/>
        <v>93.635185836790001</v>
      </c>
      <c r="Y356" s="35">
        <v>100.55</v>
      </c>
      <c r="Z356" s="35"/>
      <c r="AA356" s="17"/>
      <c r="AC356" s="15">
        <f t="shared" si="119"/>
        <v>39676</v>
      </c>
      <c r="AD356" s="7"/>
      <c r="AE356" s="24"/>
    </row>
    <row r="357" spans="2:31" x14ac:dyDescent="0.25">
      <c r="B357" s="15">
        <f t="shared" si="100"/>
        <v>39677</v>
      </c>
      <c r="C357" s="7">
        <v>1.0084106969910054</v>
      </c>
      <c r="D357" s="26">
        <v>10.054147646779068</v>
      </c>
      <c r="E357" s="7">
        <f>MIN(parameters!$D$3,D357)</f>
        <v>5</v>
      </c>
      <c r="F357" s="7">
        <v>0</v>
      </c>
      <c r="G357" s="7">
        <f t="shared" si="101"/>
        <v>1.0084106969910054</v>
      </c>
      <c r="H357" s="7">
        <f t="shared" si="102"/>
        <v>0</v>
      </c>
      <c r="I357" s="7">
        <f t="shared" si="103"/>
        <v>299.99992208323374</v>
      </c>
      <c r="J357" s="7">
        <f t="shared" si="104"/>
        <v>0</v>
      </c>
      <c r="K357" s="16">
        <f t="shared" si="105"/>
        <v>0</v>
      </c>
      <c r="L357" s="16">
        <f t="shared" si="106"/>
        <v>0</v>
      </c>
      <c r="M357" s="7">
        <f t="shared" si="107"/>
        <v>0</v>
      </c>
      <c r="N357" s="7">
        <f t="shared" si="108"/>
        <v>0</v>
      </c>
      <c r="O357" s="7">
        <f t="shared" si="109"/>
        <v>1.3851871353078826E-5</v>
      </c>
      <c r="P357" s="7">
        <f t="shared" si="110"/>
        <v>9.0457369497880631</v>
      </c>
      <c r="Q357" s="7">
        <f t="shared" si="111"/>
        <v>3.4629678382697069E-6</v>
      </c>
      <c r="R357" s="7">
        <f t="shared" si="112"/>
        <v>18.107588391149879</v>
      </c>
      <c r="S357" s="16">
        <f t="shared" si="113"/>
        <v>0.4262789488192909</v>
      </c>
      <c r="T357" s="16">
        <f t="shared" si="114"/>
        <v>0.4262789488192909</v>
      </c>
      <c r="U357" s="7">
        <f t="shared" si="115"/>
        <v>1.3985529816905868E-3</v>
      </c>
      <c r="V357" s="7">
        <f t="shared" si="116"/>
        <v>7.9040082150037856</v>
      </c>
      <c r="W357" s="15">
        <f t="shared" si="117"/>
        <v>39677</v>
      </c>
      <c r="X357" s="35">
        <f t="shared" si="118"/>
        <v>91.481576562543822</v>
      </c>
      <c r="Y357" s="35">
        <v>97.025000000000006</v>
      </c>
      <c r="Z357" s="35"/>
      <c r="AA357" s="17"/>
      <c r="AC357" s="15">
        <f t="shared" si="119"/>
        <v>39677</v>
      </c>
      <c r="AD357" s="7"/>
      <c r="AE357" s="24"/>
    </row>
    <row r="358" spans="2:31" x14ac:dyDescent="0.25">
      <c r="B358" s="15">
        <f t="shared" si="100"/>
        <v>39678</v>
      </c>
      <c r="C358" s="7">
        <v>1.7570996371608654</v>
      </c>
      <c r="D358" s="26">
        <v>4.726817970357664</v>
      </c>
      <c r="E358" s="7">
        <f>MIN(parameters!$D$3,D358)</f>
        <v>4.726817970357664</v>
      </c>
      <c r="F358" s="7">
        <v>0</v>
      </c>
      <c r="G358" s="7">
        <f t="shared" si="101"/>
        <v>1.7570996371608654</v>
      </c>
      <c r="H358" s="7">
        <f t="shared" si="102"/>
        <v>0</v>
      </c>
      <c r="I358" s="7">
        <f t="shared" si="103"/>
        <v>299.99993766658542</v>
      </c>
      <c r="J358" s="7">
        <f t="shared" si="104"/>
        <v>0</v>
      </c>
      <c r="K358" s="16">
        <f t="shared" si="105"/>
        <v>0</v>
      </c>
      <c r="L358" s="16">
        <f t="shared" si="106"/>
        <v>0</v>
      </c>
      <c r="M358" s="7">
        <f t="shared" si="107"/>
        <v>0</v>
      </c>
      <c r="N358" s="7">
        <f t="shared" si="108"/>
        <v>0</v>
      </c>
      <c r="O358" s="7">
        <f t="shared" si="109"/>
        <v>1.1081497082463061E-5</v>
      </c>
      <c r="P358" s="7">
        <f t="shared" si="110"/>
        <v>2.9697183331967985</v>
      </c>
      <c r="Q358" s="7">
        <f t="shared" si="111"/>
        <v>2.7703742706157652E-6</v>
      </c>
      <c r="R358" s="7">
        <f t="shared" si="112"/>
        <v>17.691113858153432</v>
      </c>
      <c r="S358" s="16">
        <f t="shared" si="113"/>
        <v>0.41647453299644721</v>
      </c>
      <c r="T358" s="16">
        <f t="shared" si="114"/>
        <v>0.41647453299644721</v>
      </c>
      <c r="U358" s="7">
        <f t="shared" si="115"/>
        <v>1.3663862631117035E-3</v>
      </c>
      <c r="V358" s="7">
        <f t="shared" si="116"/>
        <v>7.7222160260586987</v>
      </c>
      <c r="W358" s="15">
        <f t="shared" si="117"/>
        <v>39678</v>
      </c>
      <c r="X358" s="35">
        <f t="shared" si="118"/>
        <v>89.377500301605309</v>
      </c>
      <c r="Y358" s="35">
        <v>110.64166666666701</v>
      </c>
      <c r="Z358" s="35"/>
      <c r="AA358" s="17"/>
      <c r="AC358" s="15">
        <f t="shared" si="119"/>
        <v>39678</v>
      </c>
      <c r="AD358" s="7"/>
      <c r="AE358" s="24"/>
    </row>
    <row r="359" spans="2:31" x14ac:dyDescent="0.25">
      <c r="B359" s="15">
        <f t="shared" si="100"/>
        <v>39679</v>
      </c>
      <c r="C359" s="7">
        <v>3.7904120451222192</v>
      </c>
      <c r="D359" s="26">
        <v>3.9779440028895348</v>
      </c>
      <c r="E359" s="7">
        <f>MIN(parameters!$D$3,D359)</f>
        <v>3.9779440028895348</v>
      </c>
      <c r="F359" s="7">
        <v>0</v>
      </c>
      <c r="G359" s="7">
        <f t="shared" si="101"/>
        <v>3.7904120451222192</v>
      </c>
      <c r="H359" s="7">
        <f t="shared" si="102"/>
        <v>0</v>
      </c>
      <c r="I359" s="7">
        <f t="shared" si="103"/>
        <v>299.99995013326725</v>
      </c>
      <c r="J359" s="7">
        <f t="shared" si="104"/>
        <v>0</v>
      </c>
      <c r="K359" s="16">
        <f t="shared" si="105"/>
        <v>0</v>
      </c>
      <c r="L359" s="16">
        <f t="shared" si="106"/>
        <v>0</v>
      </c>
      <c r="M359" s="7">
        <f t="shared" si="107"/>
        <v>0</v>
      </c>
      <c r="N359" s="7">
        <f t="shared" si="108"/>
        <v>0</v>
      </c>
      <c r="O359" s="7">
        <f t="shared" si="109"/>
        <v>8.8651976659704488E-6</v>
      </c>
      <c r="P359" s="7">
        <f t="shared" si="110"/>
        <v>0.18753195776731557</v>
      </c>
      <c r="Q359" s="7">
        <f t="shared" si="111"/>
        <v>2.2162994164926122E-6</v>
      </c>
      <c r="R359" s="7">
        <f t="shared" si="112"/>
        <v>17.284218239415903</v>
      </c>
      <c r="S359" s="16">
        <f t="shared" si="113"/>
        <v>0.40689561873752894</v>
      </c>
      <c r="T359" s="16">
        <f t="shared" si="114"/>
        <v>0.40689561873752894</v>
      </c>
      <c r="U359" s="7">
        <f t="shared" si="115"/>
        <v>1.3349593790601341E-3</v>
      </c>
      <c r="V359" s="7">
        <f t="shared" si="116"/>
        <v>7.5446050574593482</v>
      </c>
      <c r="W359" s="15">
        <f t="shared" si="117"/>
        <v>39679</v>
      </c>
      <c r="X359" s="35">
        <f t="shared" si="118"/>
        <v>87.321817794668377</v>
      </c>
      <c r="Y359" s="35">
        <v>123.708333333333</v>
      </c>
      <c r="Z359" s="35"/>
      <c r="AA359" s="17"/>
      <c r="AC359" s="15">
        <f t="shared" si="119"/>
        <v>39679</v>
      </c>
      <c r="AD359" s="7"/>
      <c r="AE359" s="24"/>
    </row>
    <row r="360" spans="2:31" x14ac:dyDescent="0.25">
      <c r="B360" s="15">
        <f t="shared" si="100"/>
        <v>39680</v>
      </c>
      <c r="C360" s="7">
        <v>27.839890506722643</v>
      </c>
      <c r="D360" s="26">
        <v>3.5905253630329885</v>
      </c>
      <c r="E360" s="7">
        <f>MIN(parameters!$D$3,D360)</f>
        <v>3.5905253630329885</v>
      </c>
      <c r="F360" s="7">
        <v>0</v>
      </c>
      <c r="G360" s="7">
        <f t="shared" si="101"/>
        <v>3.5905253630329885</v>
      </c>
      <c r="H360" s="7">
        <f t="shared" si="102"/>
        <v>24.249365143689655</v>
      </c>
      <c r="I360" s="7">
        <f t="shared" si="103"/>
        <v>299.99996010661312</v>
      </c>
      <c r="J360" s="7">
        <f t="shared" si="104"/>
        <v>24.249365143689655</v>
      </c>
      <c r="K360" s="16">
        <f t="shared" si="105"/>
        <v>0</v>
      </c>
      <c r="L360" s="16">
        <f t="shared" si="106"/>
        <v>3.8695574749158483E-7</v>
      </c>
      <c r="M360" s="7">
        <f t="shared" si="107"/>
        <v>1.7198032947413083E-6</v>
      </c>
      <c r="N360" s="7">
        <f t="shared" si="108"/>
        <v>24.249363036930614</v>
      </c>
      <c r="O360" s="7">
        <f t="shared" si="109"/>
        <v>24.249371902128281</v>
      </c>
      <c r="P360" s="7">
        <f t="shared" si="110"/>
        <v>0</v>
      </c>
      <c r="Q360" s="7">
        <f t="shared" si="111"/>
        <v>0</v>
      </c>
      <c r="R360" s="7">
        <f t="shared" si="112"/>
        <v>16.886682939712632</v>
      </c>
      <c r="S360" s="16">
        <f t="shared" si="113"/>
        <v>0.39753701950656578</v>
      </c>
      <c r="T360" s="16">
        <f t="shared" si="114"/>
        <v>0.39753740646231328</v>
      </c>
      <c r="U360" s="7">
        <f t="shared" si="115"/>
        <v>1.3042565828816053E-3</v>
      </c>
      <c r="V360" s="7">
        <f t="shared" si="116"/>
        <v>7.3710863160203717</v>
      </c>
      <c r="W360" s="15">
        <f t="shared" si="117"/>
        <v>39680</v>
      </c>
      <c r="X360" s="35">
        <f t="shared" si="118"/>
        <v>85.313499028013553</v>
      </c>
      <c r="Y360" s="35">
        <v>485.91666666666703</v>
      </c>
      <c r="Z360" s="35"/>
      <c r="AA360" s="17"/>
      <c r="AC360" s="15">
        <f t="shared" si="119"/>
        <v>39680</v>
      </c>
      <c r="AD360" s="7"/>
      <c r="AE360" s="24"/>
    </row>
    <row r="361" spans="2:31" x14ac:dyDescent="0.25">
      <c r="B361" s="15">
        <f t="shared" si="100"/>
        <v>39681</v>
      </c>
      <c r="C361" s="7">
        <v>23.412382547927965</v>
      </c>
      <c r="D361" s="26">
        <v>3.6685220358943598</v>
      </c>
      <c r="E361" s="7">
        <f>MIN(parameters!$D$3,D361)</f>
        <v>3.6685220358943598</v>
      </c>
      <c r="F361" s="7">
        <v>0</v>
      </c>
      <c r="G361" s="7">
        <f t="shared" si="101"/>
        <v>3.6685220358943598</v>
      </c>
      <c r="H361" s="7">
        <f t="shared" si="102"/>
        <v>19.743860512033606</v>
      </c>
      <c r="I361" s="7">
        <f t="shared" si="103"/>
        <v>208.52144634652205</v>
      </c>
      <c r="J361" s="7">
        <f t="shared" si="104"/>
        <v>19.743860512033606</v>
      </c>
      <c r="K361" s="16">
        <f t="shared" si="105"/>
        <v>0</v>
      </c>
      <c r="L361" s="16">
        <f t="shared" si="106"/>
        <v>0.86179718941208594</v>
      </c>
      <c r="M361" s="7">
        <f t="shared" si="107"/>
        <v>3.6630254063182823</v>
      </c>
      <c r="N361" s="7">
        <f t="shared" si="108"/>
        <v>15.219037916303238</v>
      </c>
      <c r="O361" s="7">
        <f t="shared" si="109"/>
        <v>39.468409818431518</v>
      </c>
      <c r="P361" s="7">
        <f t="shared" si="110"/>
        <v>0</v>
      </c>
      <c r="Q361" s="7">
        <f t="shared" si="111"/>
        <v>0</v>
      </c>
      <c r="R361" s="7">
        <f t="shared" si="112"/>
        <v>20.161314638417526</v>
      </c>
      <c r="S361" s="16">
        <f t="shared" si="113"/>
        <v>0.38839370761339054</v>
      </c>
      <c r="T361" s="16">
        <f t="shared" si="114"/>
        <v>1.2501908970254765</v>
      </c>
      <c r="U361" s="7">
        <f t="shared" si="115"/>
        <v>4.1016761713434267E-3</v>
      </c>
      <c r="V361" s="7">
        <f t="shared" si="116"/>
        <v>23.180875217465438</v>
      </c>
      <c r="W361" s="15">
        <f t="shared" si="117"/>
        <v>39681</v>
      </c>
      <c r="X361" s="35">
        <f t="shared" si="118"/>
        <v>268.29716686881295</v>
      </c>
      <c r="Y361" s="35">
        <v>617.66666666666697</v>
      </c>
      <c r="Z361" s="35"/>
      <c r="AA361" s="17"/>
      <c r="AC361" s="15">
        <f t="shared" si="119"/>
        <v>39681</v>
      </c>
      <c r="AD361" s="7"/>
      <c r="AE361" s="24"/>
    </row>
    <row r="362" spans="2:31" x14ac:dyDescent="0.25">
      <c r="B362" s="15">
        <f t="shared" si="100"/>
        <v>39682</v>
      </c>
      <c r="C362" s="7">
        <v>3.5036576392279062</v>
      </c>
      <c r="D362" s="26">
        <v>4.151454175853039</v>
      </c>
      <c r="E362" s="7">
        <f>MIN(parameters!$D$3,D362)</f>
        <v>4.151454175853039</v>
      </c>
      <c r="F362" s="7">
        <v>0</v>
      </c>
      <c r="G362" s="7">
        <f t="shared" si="101"/>
        <v>3.5036576392279062</v>
      </c>
      <c r="H362" s="7">
        <f t="shared" si="102"/>
        <v>0</v>
      </c>
      <c r="I362" s="7">
        <f t="shared" si="103"/>
        <v>165.96158192416294</v>
      </c>
      <c r="J362" s="7">
        <f t="shared" si="104"/>
        <v>0</v>
      </c>
      <c r="K362" s="16">
        <f t="shared" si="105"/>
        <v>0</v>
      </c>
      <c r="L362" s="16">
        <f t="shared" si="106"/>
        <v>0</v>
      </c>
      <c r="M362" s="7">
        <f t="shared" si="107"/>
        <v>0</v>
      </c>
      <c r="N362" s="7">
        <f t="shared" si="108"/>
        <v>0</v>
      </c>
      <c r="O362" s="7">
        <f t="shared" si="109"/>
        <v>38.820613281806388</v>
      </c>
      <c r="P362" s="7">
        <f t="shared" si="110"/>
        <v>0.64779653662513281</v>
      </c>
      <c r="Q362" s="7">
        <f t="shared" si="111"/>
        <v>0.64779653662513281</v>
      </c>
      <c r="R362" s="7">
        <f t="shared" si="112"/>
        <v>19.697604401733923</v>
      </c>
      <c r="S362" s="16">
        <f t="shared" si="113"/>
        <v>0.46371023668360306</v>
      </c>
      <c r="T362" s="16">
        <f t="shared" si="114"/>
        <v>0.46371023668360306</v>
      </c>
      <c r="U362" s="7">
        <f t="shared" si="115"/>
        <v>1.5213590442375428E-3</v>
      </c>
      <c r="V362" s="7">
        <f t="shared" si="116"/>
        <v>8.5980542325168745</v>
      </c>
      <c r="W362" s="15">
        <f t="shared" si="117"/>
        <v>39682</v>
      </c>
      <c r="X362" s="35">
        <f t="shared" si="118"/>
        <v>99.514516580056409</v>
      </c>
      <c r="Y362" s="35">
        <v>373.91666666666703</v>
      </c>
      <c r="Z362" s="35"/>
      <c r="AA362" s="17"/>
      <c r="AC362" s="15">
        <f t="shared" si="119"/>
        <v>39682</v>
      </c>
      <c r="AD362" s="7"/>
      <c r="AE362" s="24"/>
    </row>
    <row r="363" spans="2:31" x14ac:dyDescent="0.25">
      <c r="B363" s="15">
        <f t="shared" si="100"/>
        <v>39683</v>
      </c>
      <c r="C363" s="7">
        <v>0</v>
      </c>
      <c r="D363" s="26">
        <v>5.1953706881100725</v>
      </c>
      <c r="E363" s="7">
        <f>MIN(parameters!$D$3,D363)</f>
        <v>5</v>
      </c>
      <c r="F363" s="7">
        <v>0</v>
      </c>
      <c r="G363" s="7">
        <f t="shared" si="101"/>
        <v>0</v>
      </c>
      <c r="H363" s="7">
        <f t="shared" si="102"/>
        <v>0</v>
      </c>
      <c r="I363" s="7">
        <f t="shared" si="103"/>
        <v>167.58208240290185</v>
      </c>
      <c r="J363" s="7">
        <f t="shared" si="104"/>
        <v>0</v>
      </c>
      <c r="K363" s="16">
        <f t="shared" si="105"/>
        <v>0</v>
      </c>
      <c r="L363" s="16">
        <f t="shared" si="106"/>
        <v>0</v>
      </c>
      <c r="M363" s="7">
        <f t="shared" si="107"/>
        <v>0</v>
      </c>
      <c r="N363" s="7">
        <f t="shared" si="108"/>
        <v>0</v>
      </c>
      <c r="O363" s="7">
        <f t="shared" si="109"/>
        <v>33.625242593696314</v>
      </c>
      <c r="P363" s="7">
        <f t="shared" si="110"/>
        <v>5.1953706881100725</v>
      </c>
      <c r="Q363" s="7">
        <f t="shared" si="111"/>
        <v>5.1953706881100725</v>
      </c>
      <c r="R363" s="7">
        <f t="shared" si="112"/>
        <v>19.244559500494042</v>
      </c>
      <c r="S363" s="16">
        <f t="shared" si="113"/>
        <v>0.45304490123988023</v>
      </c>
      <c r="T363" s="16">
        <f t="shared" si="114"/>
        <v>0.45304490123988023</v>
      </c>
      <c r="U363" s="7">
        <f t="shared" si="115"/>
        <v>1.4863677862200794E-3</v>
      </c>
      <c r="V363" s="7">
        <f t="shared" si="116"/>
        <v>8.4002989851689875</v>
      </c>
      <c r="W363" s="15">
        <f t="shared" si="117"/>
        <v>39683</v>
      </c>
      <c r="X363" s="35">
        <f t="shared" si="118"/>
        <v>97.225682698715133</v>
      </c>
      <c r="Y363" s="35">
        <v>268.16666666666703</v>
      </c>
      <c r="Z363" s="35"/>
      <c r="AA363" s="17"/>
      <c r="AC363" s="15">
        <f t="shared" si="119"/>
        <v>39683</v>
      </c>
      <c r="AD363" s="7"/>
      <c r="AE363" s="24"/>
    </row>
    <row r="364" spans="2:31" x14ac:dyDescent="0.25">
      <c r="B364" s="15">
        <f t="shared" si="100"/>
        <v>39684</v>
      </c>
      <c r="C364" s="7">
        <v>0</v>
      </c>
      <c r="D364" s="26">
        <v>6.7643493106887584</v>
      </c>
      <c r="E364" s="7">
        <f>MIN(parameters!$D$3,D364)</f>
        <v>5</v>
      </c>
      <c r="F364" s="7">
        <v>0</v>
      </c>
      <c r="G364" s="7">
        <f t="shared" si="101"/>
        <v>0</v>
      </c>
      <c r="H364" s="7">
        <f t="shared" si="102"/>
        <v>0</v>
      </c>
      <c r="I364" s="7">
        <f t="shared" si="103"/>
        <v>181.16420605191246</v>
      </c>
      <c r="J364" s="7">
        <f t="shared" si="104"/>
        <v>0</v>
      </c>
      <c r="K364" s="16">
        <f t="shared" si="105"/>
        <v>0</v>
      </c>
      <c r="L364" s="16">
        <f t="shared" si="106"/>
        <v>0</v>
      </c>
      <c r="M364" s="7">
        <f t="shared" si="107"/>
        <v>0</v>
      </c>
      <c r="N364" s="7">
        <f t="shared" si="108"/>
        <v>0</v>
      </c>
      <c r="O364" s="7">
        <f t="shared" si="109"/>
        <v>26.900194074957049</v>
      </c>
      <c r="P364" s="7">
        <f t="shared" si="110"/>
        <v>6.7643493106887584</v>
      </c>
      <c r="Q364" s="7">
        <f t="shared" si="111"/>
        <v>6.7250485187392632</v>
      </c>
      <c r="R364" s="7">
        <f t="shared" si="112"/>
        <v>18.801934631982679</v>
      </c>
      <c r="S364" s="16">
        <f t="shared" si="113"/>
        <v>0.44262486851136296</v>
      </c>
      <c r="T364" s="16">
        <f t="shared" si="114"/>
        <v>0.44262486851136296</v>
      </c>
      <c r="U364" s="7">
        <f t="shared" si="115"/>
        <v>1.4521813271370174E-3</v>
      </c>
      <c r="V364" s="7">
        <f t="shared" si="116"/>
        <v>8.2070921085100998</v>
      </c>
      <c r="W364" s="15">
        <f t="shared" si="117"/>
        <v>39684</v>
      </c>
      <c r="X364" s="35">
        <f t="shared" si="118"/>
        <v>94.989491996644674</v>
      </c>
      <c r="Y364" s="35">
        <v>224.5</v>
      </c>
      <c r="Z364" s="35"/>
      <c r="AA364" s="17"/>
      <c r="AC364" s="15">
        <f t="shared" si="119"/>
        <v>39684</v>
      </c>
      <c r="AD364" s="7"/>
      <c r="AE364" s="24"/>
    </row>
    <row r="365" spans="2:31" x14ac:dyDescent="0.25">
      <c r="B365" s="15">
        <f t="shared" si="100"/>
        <v>39685</v>
      </c>
      <c r="C365" s="7">
        <v>7.994862467113478</v>
      </c>
      <c r="D365" s="26">
        <v>5.0002959659979656</v>
      </c>
      <c r="E365" s="7">
        <f>MIN(parameters!$D$3,D365)</f>
        <v>5</v>
      </c>
      <c r="F365" s="7">
        <v>0</v>
      </c>
      <c r="G365" s="7">
        <f t="shared" si="101"/>
        <v>5</v>
      </c>
      <c r="H365" s="7">
        <f t="shared" si="102"/>
        <v>2.994862467113478</v>
      </c>
      <c r="I365" s="7">
        <f t="shared" si="103"/>
        <v>200.39282467041511</v>
      </c>
      <c r="J365" s="7">
        <f t="shared" si="104"/>
        <v>2.994862467113478</v>
      </c>
      <c r="K365" s="16">
        <f t="shared" si="105"/>
        <v>0</v>
      </c>
      <c r="L365" s="16">
        <f t="shared" si="106"/>
        <v>0.145012286867683</v>
      </c>
      <c r="M365" s="7">
        <f t="shared" si="107"/>
        <v>0.61329218346530578</v>
      </c>
      <c r="N365" s="7">
        <f t="shared" si="108"/>
        <v>2.2365579967804896</v>
      </c>
      <c r="O365" s="7">
        <f t="shared" si="109"/>
        <v>29.136456105739576</v>
      </c>
      <c r="P365" s="7">
        <f t="shared" si="110"/>
        <v>2.9596599796555267E-4</v>
      </c>
      <c r="Q365" s="7">
        <f t="shared" si="111"/>
        <v>2.9596599796555267E-4</v>
      </c>
      <c r="R365" s="7">
        <f t="shared" si="112"/>
        <v>18.982782318912381</v>
      </c>
      <c r="S365" s="16">
        <f t="shared" si="113"/>
        <v>0.43244449653560163</v>
      </c>
      <c r="T365" s="16">
        <f t="shared" si="114"/>
        <v>0.57745678340328466</v>
      </c>
      <c r="U365" s="7">
        <f t="shared" si="115"/>
        <v>1.8945432526354484E-3</v>
      </c>
      <c r="V365" s="7">
        <f t="shared" si="116"/>
        <v>10.707127744570139</v>
      </c>
      <c r="W365" s="15">
        <f t="shared" si="117"/>
        <v>39685</v>
      </c>
      <c r="X365" s="35">
        <f t="shared" si="118"/>
        <v>123.92508963622845</v>
      </c>
      <c r="Y365" s="35">
        <v>228.708333333333</v>
      </c>
      <c r="Z365" s="35"/>
      <c r="AA365" s="17"/>
      <c r="AC365" s="15">
        <f t="shared" si="119"/>
        <v>39685</v>
      </c>
      <c r="AD365" s="7"/>
      <c r="AE365" s="24"/>
    </row>
    <row r="366" spans="2:31" x14ac:dyDescent="0.25">
      <c r="B366" s="15">
        <f t="shared" si="100"/>
        <v>39686</v>
      </c>
      <c r="C366" s="7">
        <v>0</v>
      </c>
      <c r="D366" s="26">
        <v>5.2541395970835971</v>
      </c>
      <c r="E366" s="7">
        <f>MIN(parameters!$D$3,D366)</f>
        <v>5</v>
      </c>
      <c r="F366" s="7">
        <v>0</v>
      </c>
      <c r="G366" s="7">
        <f t="shared" si="101"/>
        <v>0</v>
      </c>
      <c r="H366" s="7">
        <f t="shared" si="102"/>
        <v>0</v>
      </c>
      <c r="I366" s="7">
        <f t="shared" si="103"/>
        <v>193.7823521378607</v>
      </c>
      <c r="J366" s="7">
        <f t="shared" si="104"/>
        <v>0</v>
      </c>
      <c r="K366" s="16">
        <f t="shared" si="105"/>
        <v>0</v>
      </c>
      <c r="L366" s="16">
        <f t="shared" si="106"/>
        <v>0</v>
      </c>
      <c r="M366" s="7">
        <f t="shared" si="107"/>
        <v>0</v>
      </c>
      <c r="N366" s="7">
        <f t="shared" si="108"/>
        <v>0</v>
      </c>
      <c r="O366" s="7">
        <f t="shared" si="109"/>
        <v>23.882316508655979</v>
      </c>
      <c r="P366" s="7">
        <f t="shared" si="110"/>
        <v>5.2541395970835971</v>
      </c>
      <c r="Q366" s="7">
        <f t="shared" si="111"/>
        <v>5.2541395970835971</v>
      </c>
      <c r="R366" s="7">
        <f t="shared" si="112"/>
        <v>18.546178325577397</v>
      </c>
      <c r="S366" s="16">
        <f t="shared" si="113"/>
        <v>0.43660399333498479</v>
      </c>
      <c r="T366" s="16">
        <f t="shared" si="114"/>
        <v>0.43660399333498479</v>
      </c>
      <c r="U366" s="7">
        <f t="shared" si="115"/>
        <v>1.4324277996554619E-3</v>
      </c>
      <c r="V366" s="7">
        <f t="shared" si="116"/>
        <v>8.0954538327110779</v>
      </c>
      <c r="W366" s="15">
        <f t="shared" si="117"/>
        <v>39686</v>
      </c>
      <c r="X366" s="35">
        <f t="shared" si="118"/>
        <v>93.697382323044891</v>
      </c>
      <c r="Y366" s="35">
        <v>197.125</v>
      </c>
      <c r="Z366" s="35"/>
      <c r="AA366" s="17"/>
      <c r="AC366" s="15">
        <f t="shared" si="119"/>
        <v>39686</v>
      </c>
      <c r="AD366" s="7"/>
      <c r="AE366" s="24"/>
    </row>
    <row r="367" spans="2:31" x14ac:dyDescent="0.25">
      <c r="B367" s="15">
        <f t="shared" si="100"/>
        <v>39687</v>
      </c>
      <c r="C367" s="7">
        <v>1.0532681045704475</v>
      </c>
      <c r="D367" s="26">
        <v>4.7397162216979076</v>
      </c>
      <c r="E367" s="7">
        <f>MIN(parameters!$D$3,D367)</f>
        <v>4.7397162216979076</v>
      </c>
      <c r="F367" s="7">
        <v>0</v>
      </c>
      <c r="G367" s="7">
        <f t="shared" si="101"/>
        <v>1.0532681045704475</v>
      </c>
      <c r="H367" s="7">
        <f t="shared" si="102"/>
        <v>0</v>
      </c>
      <c r="I367" s="7">
        <f t="shared" si="103"/>
        <v>209.67269655578809</v>
      </c>
      <c r="J367" s="7">
        <f t="shared" si="104"/>
        <v>0</v>
      </c>
      <c r="K367" s="16">
        <f t="shared" si="105"/>
        <v>0</v>
      </c>
      <c r="L367" s="16">
        <f t="shared" si="106"/>
        <v>0</v>
      </c>
      <c r="M367" s="7">
        <f t="shared" si="107"/>
        <v>0</v>
      </c>
      <c r="N367" s="7">
        <f t="shared" si="108"/>
        <v>0</v>
      </c>
      <c r="O367" s="7">
        <f t="shared" si="109"/>
        <v>20.195868391528521</v>
      </c>
      <c r="P367" s="7">
        <f t="shared" si="110"/>
        <v>3.6864481171274601</v>
      </c>
      <c r="Q367" s="7">
        <f t="shared" si="111"/>
        <v>3.6864481171274601</v>
      </c>
      <c r="R367" s="7">
        <f t="shared" si="112"/>
        <v>18.119616224089118</v>
      </c>
      <c r="S367" s="16">
        <f t="shared" si="113"/>
        <v>0.42656210148828011</v>
      </c>
      <c r="T367" s="16">
        <f t="shared" si="114"/>
        <v>0.42656210148828011</v>
      </c>
      <c r="U367" s="7">
        <f t="shared" si="115"/>
        <v>1.3994819602633861E-3</v>
      </c>
      <c r="V367" s="7">
        <f t="shared" si="116"/>
        <v>7.909258394558722</v>
      </c>
      <c r="W367" s="15">
        <f t="shared" si="117"/>
        <v>39687</v>
      </c>
      <c r="X367" s="35">
        <f t="shared" si="118"/>
        <v>91.542342529614842</v>
      </c>
      <c r="Y367" s="35">
        <v>186</v>
      </c>
      <c r="Z367" s="35"/>
      <c r="AA367" s="17"/>
      <c r="AC367" s="15">
        <f t="shared" si="119"/>
        <v>39687</v>
      </c>
      <c r="AD367" s="7"/>
      <c r="AE367" s="24"/>
    </row>
    <row r="368" spans="2:31" x14ac:dyDescent="0.25">
      <c r="B368" s="15">
        <f t="shared" si="100"/>
        <v>39688</v>
      </c>
      <c r="C368" s="7">
        <v>0.58515823326140337</v>
      </c>
      <c r="D368" s="26">
        <v>5.6501072992443691</v>
      </c>
      <c r="E368" s="7">
        <f>MIN(parameters!$D$3,D368)</f>
        <v>5</v>
      </c>
      <c r="F368" s="7">
        <v>0</v>
      </c>
      <c r="G368" s="7">
        <f t="shared" si="101"/>
        <v>0.58515823326140337</v>
      </c>
      <c r="H368" s="7">
        <f t="shared" si="102"/>
        <v>0</v>
      </c>
      <c r="I368" s="7">
        <f t="shared" si="103"/>
        <v>221.59346154695058</v>
      </c>
      <c r="J368" s="7">
        <f t="shared" si="104"/>
        <v>0</v>
      </c>
      <c r="K368" s="16">
        <f t="shared" si="105"/>
        <v>0</v>
      </c>
      <c r="L368" s="16">
        <f t="shared" si="106"/>
        <v>0</v>
      </c>
      <c r="M368" s="7">
        <f t="shared" si="107"/>
        <v>0</v>
      </c>
      <c r="N368" s="7">
        <f t="shared" si="108"/>
        <v>0</v>
      </c>
      <c r="O368" s="7">
        <f t="shared" si="109"/>
        <v>16.156694713222816</v>
      </c>
      <c r="P368" s="7">
        <f t="shared" si="110"/>
        <v>5.0649490659829652</v>
      </c>
      <c r="Q368" s="7">
        <f t="shared" si="111"/>
        <v>4.039173678305704</v>
      </c>
      <c r="R368" s="7">
        <f t="shared" si="112"/>
        <v>17.702865050935067</v>
      </c>
      <c r="S368" s="16">
        <f t="shared" si="113"/>
        <v>0.41675117315404969</v>
      </c>
      <c r="T368" s="16">
        <f t="shared" si="114"/>
        <v>0.41675117315404969</v>
      </c>
      <c r="U368" s="7">
        <f t="shared" si="115"/>
        <v>1.3672938751773283E-3</v>
      </c>
      <c r="V368" s="7">
        <f t="shared" si="116"/>
        <v>7.7273454514838722</v>
      </c>
      <c r="W368" s="15">
        <f t="shared" si="117"/>
        <v>39688</v>
      </c>
      <c r="X368" s="35">
        <f t="shared" si="118"/>
        <v>89.436868651433699</v>
      </c>
      <c r="Y368" s="35">
        <v>190.708333333333</v>
      </c>
      <c r="Z368" s="35"/>
      <c r="AA368" s="17"/>
      <c r="AC368" s="15">
        <f t="shared" si="119"/>
        <v>39688</v>
      </c>
      <c r="AD368" s="7"/>
      <c r="AE368" s="24"/>
    </row>
    <row r="369" spans="2:31" x14ac:dyDescent="0.25">
      <c r="B369" s="15">
        <f t="shared" si="100"/>
        <v>39689</v>
      </c>
      <c r="C369" s="7">
        <v>0</v>
      </c>
      <c r="D369" s="26">
        <v>6.9777179998357513</v>
      </c>
      <c r="E369" s="7">
        <f>MIN(parameters!$D$3,D369)</f>
        <v>5</v>
      </c>
      <c r="F369" s="7">
        <v>0</v>
      </c>
      <c r="G369" s="7">
        <f t="shared" si="101"/>
        <v>0</v>
      </c>
      <c r="H369" s="7">
        <f t="shared" si="102"/>
        <v>0</v>
      </c>
      <c r="I369" s="7">
        <f t="shared" si="103"/>
        <v>235.43433774377394</v>
      </c>
      <c r="J369" s="7">
        <f t="shared" si="104"/>
        <v>0</v>
      </c>
      <c r="K369" s="16">
        <f t="shared" si="105"/>
        <v>0</v>
      </c>
      <c r="L369" s="16">
        <f t="shared" si="106"/>
        <v>0</v>
      </c>
      <c r="M369" s="7">
        <f t="shared" si="107"/>
        <v>0</v>
      </c>
      <c r="N369" s="7">
        <f t="shared" si="108"/>
        <v>0</v>
      </c>
      <c r="O369" s="7">
        <f t="shared" si="109"/>
        <v>12.925355770578253</v>
      </c>
      <c r="P369" s="7">
        <f t="shared" si="110"/>
        <v>6.9777179998357513</v>
      </c>
      <c r="Q369" s="7">
        <f t="shared" si="111"/>
        <v>3.2313389426445633</v>
      </c>
      <c r="R369" s="7">
        <f t="shared" si="112"/>
        <v>17.295699154763561</v>
      </c>
      <c r="S369" s="16">
        <f t="shared" si="113"/>
        <v>0.40716589617150656</v>
      </c>
      <c r="T369" s="16">
        <f t="shared" si="114"/>
        <v>0.40716589617150656</v>
      </c>
      <c r="U369" s="7">
        <f t="shared" si="115"/>
        <v>1.3358461160482497E-3</v>
      </c>
      <c r="V369" s="7">
        <f t="shared" si="116"/>
        <v>7.5496165060997429</v>
      </c>
      <c r="W369" s="15">
        <f t="shared" si="117"/>
        <v>39689</v>
      </c>
      <c r="X369" s="35">
        <f t="shared" si="118"/>
        <v>87.379820672450734</v>
      </c>
      <c r="Y369" s="35">
        <v>168.625</v>
      </c>
      <c r="Z369" s="35"/>
      <c r="AA369" s="17"/>
      <c r="AC369" s="15">
        <f t="shared" si="119"/>
        <v>39689</v>
      </c>
      <c r="AD369" s="7"/>
      <c r="AE369" s="24"/>
    </row>
    <row r="370" spans="2:31" x14ac:dyDescent="0.25">
      <c r="B370" s="15">
        <f t="shared" si="100"/>
        <v>39690</v>
      </c>
      <c r="C370" s="7">
        <v>0</v>
      </c>
      <c r="D370" s="26">
        <v>5.7861764076868782</v>
      </c>
      <c r="E370" s="7">
        <f>MIN(parameters!$D$3,D370)</f>
        <v>5</v>
      </c>
      <c r="F370" s="7">
        <v>0</v>
      </c>
      <c r="G370" s="7">
        <f t="shared" si="101"/>
        <v>0</v>
      </c>
      <c r="H370" s="7">
        <f t="shared" si="102"/>
        <v>0</v>
      </c>
      <c r="I370" s="7">
        <f t="shared" si="103"/>
        <v>247.12694157156926</v>
      </c>
      <c r="J370" s="7">
        <f t="shared" si="104"/>
        <v>0</v>
      </c>
      <c r="K370" s="16">
        <f t="shared" si="105"/>
        <v>0</v>
      </c>
      <c r="L370" s="16">
        <f t="shared" si="106"/>
        <v>0</v>
      </c>
      <c r="M370" s="7">
        <f t="shared" si="107"/>
        <v>0</v>
      </c>
      <c r="N370" s="7">
        <f t="shared" si="108"/>
        <v>0</v>
      </c>
      <c r="O370" s="7">
        <f t="shared" si="109"/>
        <v>10.340284616462602</v>
      </c>
      <c r="P370" s="7">
        <f t="shared" si="110"/>
        <v>5.7861764076868782</v>
      </c>
      <c r="Q370" s="7">
        <f t="shared" si="111"/>
        <v>2.5850711541156506</v>
      </c>
      <c r="R370" s="7">
        <f t="shared" si="112"/>
        <v>16.897898074204001</v>
      </c>
      <c r="S370" s="16">
        <f t="shared" si="113"/>
        <v>0.39780108055956187</v>
      </c>
      <c r="T370" s="16">
        <f t="shared" si="114"/>
        <v>0.39780108055956187</v>
      </c>
      <c r="U370" s="7">
        <f t="shared" si="115"/>
        <v>1.3051216553791399E-3</v>
      </c>
      <c r="V370" s="7">
        <f t="shared" si="116"/>
        <v>7.3759753264594483</v>
      </c>
      <c r="W370" s="15">
        <f t="shared" si="117"/>
        <v>39690</v>
      </c>
      <c r="X370" s="35">
        <f t="shared" si="118"/>
        <v>85.370084796984344</v>
      </c>
      <c r="Y370" s="35">
        <v>155.708333333333</v>
      </c>
      <c r="Z370" s="35"/>
      <c r="AA370" s="17"/>
      <c r="AC370" s="15">
        <f t="shared" si="119"/>
        <v>39690</v>
      </c>
      <c r="AD370" s="7"/>
      <c r="AE370" s="24"/>
    </row>
    <row r="371" spans="2:31" x14ac:dyDescent="0.25">
      <c r="B371" s="15">
        <f t="shared" si="100"/>
        <v>39691</v>
      </c>
      <c r="C371" s="7">
        <v>6.2828998795255192E-2</v>
      </c>
      <c r="D371" s="26">
        <v>4.5311021857965965</v>
      </c>
      <c r="E371" s="7">
        <f>MIN(parameters!$D$3,D371)</f>
        <v>4.5311021857965965</v>
      </c>
      <c r="F371" s="7">
        <v>0</v>
      </c>
      <c r="G371" s="7">
        <f t="shared" si="101"/>
        <v>6.2828998795255192E-2</v>
      </c>
      <c r="H371" s="7">
        <f t="shared" si="102"/>
        <v>0</v>
      </c>
      <c r="I371" s="7">
        <f t="shared" si="103"/>
        <v>256.89776531200016</v>
      </c>
      <c r="J371" s="7">
        <f t="shared" si="104"/>
        <v>0</v>
      </c>
      <c r="K371" s="16">
        <f t="shared" si="105"/>
        <v>0</v>
      </c>
      <c r="L371" s="16">
        <f t="shared" si="106"/>
        <v>0</v>
      </c>
      <c r="M371" s="7">
        <f t="shared" si="107"/>
        <v>0</v>
      </c>
      <c r="N371" s="7">
        <f t="shared" si="108"/>
        <v>0</v>
      </c>
      <c r="O371" s="7">
        <f t="shared" si="109"/>
        <v>8.2722276931700822</v>
      </c>
      <c r="P371" s="7">
        <f t="shared" si="110"/>
        <v>4.4682731870013415</v>
      </c>
      <c r="Q371" s="7">
        <f t="shared" si="111"/>
        <v>2.0680569232925206</v>
      </c>
      <c r="R371" s="7">
        <f t="shared" si="112"/>
        <v>16.509246418497309</v>
      </c>
      <c r="S371" s="16">
        <f t="shared" si="113"/>
        <v>0.38865165570669202</v>
      </c>
      <c r="T371" s="16">
        <f t="shared" si="114"/>
        <v>0.38865165570669202</v>
      </c>
      <c r="U371" s="7">
        <f t="shared" si="115"/>
        <v>1.2751038573054199E-3</v>
      </c>
      <c r="V371" s="7">
        <f t="shared" si="116"/>
        <v>7.2063278939508821</v>
      </c>
      <c r="W371" s="15">
        <f t="shared" si="117"/>
        <v>39691</v>
      </c>
      <c r="X371" s="35">
        <f t="shared" si="118"/>
        <v>83.406572846653731</v>
      </c>
      <c r="Y371" s="35">
        <v>146.625</v>
      </c>
      <c r="Z371" s="35"/>
      <c r="AA371" s="17"/>
      <c r="AC371" s="15">
        <f t="shared" si="119"/>
        <v>39691</v>
      </c>
      <c r="AD371" s="7"/>
      <c r="AE371" s="24"/>
    </row>
    <row r="372" spans="2:31" x14ac:dyDescent="0.25">
      <c r="B372" s="15">
        <f t="shared" si="100"/>
        <v>39692</v>
      </c>
      <c r="C372" s="7">
        <v>0.45577460590319246</v>
      </c>
      <c r="D372" s="26">
        <v>3.6145533628372077</v>
      </c>
      <c r="E372" s="7">
        <f>MIN(parameters!$D$3,D372)</f>
        <v>3.6145533628372077</v>
      </c>
      <c r="F372" s="7">
        <v>0</v>
      </c>
      <c r="G372" s="7">
        <f t="shared" ref="G372:G382" si="120">MIN(E372,C372)</f>
        <v>0.45577460590319246</v>
      </c>
      <c r="H372" s="7">
        <f t="shared" ref="H372:H382" si="121">C372-G372</f>
        <v>0</v>
      </c>
      <c r="I372" s="7">
        <f t="shared" ref="I372:I430" si="122">InfC*EXP(-InfS*O371/SMSC)</f>
        <v>264.99184694261538</v>
      </c>
      <c r="J372" s="7">
        <f t="shared" ref="J372:J382" si="123">MIN(I372,H372)</f>
        <v>0</v>
      </c>
      <c r="K372" s="16">
        <f t="shared" ref="K372:K382" si="124">H372-J372</f>
        <v>0</v>
      </c>
      <c r="L372" s="16">
        <f t="shared" ref="L372:L430" si="125">IntC*O371/SMSC*J372</f>
        <v>0</v>
      </c>
      <c r="M372" s="7">
        <f t="shared" ref="M372:M430" si="126">Rech*O371/SMSC*(J372-L372)</f>
        <v>0</v>
      </c>
      <c r="N372" s="7">
        <f t="shared" ref="N372:N382" si="127">J372-M372-L372</f>
        <v>0</v>
      </c>
      <c r="O372" s="7">
        <f t="shared" ref="O372:O382" si="128">O371+N372-Q372</f>
        <v>6.6177821545360658</v>
      </c>
      <c r="P372" s="7">
        <f t="shared" ref="P372:P382" si="129">D372-G372</f>
        <v>3.1587787569340153</v>
      </c>
      <c r="Q372" s="7">
        <f t="shared" ref="Q372:Q430" si="130">MIN(10*O371/SMSC,P372)</f>
        <v>1.6544455386340164</v>
      </c>
      <c r="R372" s="7">
        <f t="shared" ref="R372:R382" si="131">R371+M372-S372</f>
        <v>16.129533750871872</v>
      </c>
      <c r="S372" s="16">
        <f t="shared" ref="S372:S430" si="132">Base*R371</f>
        <v>0.37971266762543809</v>
      </c>
      <c r="T372" s="16">
        <f t="shared" ref="T372:T382" si="133">SUM(S372+L372+K372)</f>
        <v>0.37971266762543809</v>
      </c>
      <c r="U372" s="7">
        <f t="shared" ref="U372:U431" si="134">T372/1000/0.3048</f>
        <v>1.2457764685873953E-3</v>
      </c>
      <c r="V372" s="7">
        <f t="shared" si="116"/>
        <v>7.040582352390012</v>
      </c>
      <c r="W372" s="15">
        <f t="shared" ref="W372:W435" si="135">B372</f>
        <v>39692</v>
      </c>
      <c r="X372" s="35">
        <f t="shared" ref="X372:X382" si="136">V372*10^6/86400</f>
        <v>81.488221671180696</v>
      </c>
      <c r="Y372" s="35">
        <v>143.875</v>
      </c>
      <c r="Z372" s="35"/>
      <c r="AA372" s="17"/>
      <c r="AC372" s="15">
        <f t="shared" si="119"/>
        <v>39692</v>
      </c>
      <c r="AD372" s="7"/>
      <c r="AE372" s="24"/>
    </row>
    <row r="373" spans="2:31" x14ac:dyDescent="0.25">
      <c r="B373" s="15">
        <f t="shared" si="100"/>
        <v>39693</v>
      </c>
      <c r="C373" s="7">
        <v>7.5483963410892391E-2</v>
      </c>
      <c r="D373" s="26">
        <v>4.4871125174165423</v>
      </c>
      <c r="E373" s="7">
        <f>MIN(parameters!$D$3,D373)</f>
        <v>4.4871125174165423</v>
      </c>
      <c r="F373" s="7">
        <v>0</v>
      </c>
      <c r="G373" s="7">
        <f t="shared" si="120"/>
        <v>7.5483963410892391E-2</v>
      </c>
      <c r="H373" s="7">
        <f t="shared" si="121"/>
        <v>0</v>
      </c>
      <c r="I373" s="7">
        <f t="shared" si="122"/>
        <v>271.65034481660041</v>
      </c>
      <c r="J373" s="7">
        <f t="shared" si="123"/>
        <v>0</v>
      </c>
      <c r="K373" s="16">
        <f t="shared" si="124"/>
        <v>0</v>
      </c>
      <c r="L373" s="16">
        <f t="shared" si="125"/>
        <v>0</v>
      </c>
      <c r="M373" s="7">
        <f t="shared" si="126"/>
        <v>0</v>
      </c>
      <c r="N373" s="7">
        <f t="shared" si="127"/>
        <v>0</v>
      </c>
      <c r="O373" s="7">
        <f t="shared" si="128"/>
        <v>5.2942257236288528</v>
      </c>
      <c r="P373" s="7">
        <f t="shared" si="129"/>
        <v>4.4116285540056497</v>
      </c>
      <c r="Q373" s="7">
        <f t="shared" si="130"/>
        <v>1.3235564309072132</v>
      </c>
      <c r="R373" s="7">
        <f t="shared" si="131"/>
        <v>15.758554474601819</v>
      </c>
      <c r="S373" s="16">
        <f t="shared" si="132"/>
        <v>0.37097927627005306</v>
      </c>
      <c r="T373" s="16">
        <f t="shared" si="133"/>
        <v>0.37097927627005306</v>
      </c>
      <c r="U373" s="7">
        <f t="shared" si="134"/>
        <v>1.2171236098098854E-3</v>
      </c>
      <c r="V373" s="7">
        <f t="shared" si="116"/>
        <v>6.8786489582850434</v>
      </c>
      <c r="W373" s="15">
        <f t="shared" si="135"/>
        <v>39693</v>
      </c>
      <c r="X373" s="35">
        <f t="shared" si="136"/>
        <v>79.613992572743555</v>
      </c>
      <c r="Y373" s="35">
        <v>137.958333333333</v>
      </c>
      <c r="Z373" s="35"/>
      <c r="AA373" s="17"/>
      <c r="AC373" s="15">
        <f t="shared" si="119"/>
        <v>39693</v>
      </c>
      <c r="AD373" s="7"/>
      <c r="AE373" s="24"/>
    </row>
    <row r="374" spans="2:31" x14ac:dyDescent="0.25">
      <c r="B374" s="15">
        <f t="shared" si="100"/>
        <v>39694</v>
      </c>
      <c r="C374" s="7">
        <v>0</v>
      </c>
      <c r="D374" s="26">
        <v>5.0921528872241071</v>
      </c>
      <c r="E374" s="7">
        <f>MIN(parameters!$D$3,D374)</f>
        <v>5</v>
      </c>
      <c r="F374" s="7">
        <v>0</v>
      </c>
      <c r="G374" s="7">
        <f t="shared" si="120"/>
        <v>0</v>
      </c>
      <c r="H374" s="7">
        <f t="shared" si="121"/>
        <v>0</v>
      </c>
      <c r="I374" s="7">
        <f t="shared" si="122"/>
        <v>277.09740550623496</v>
      </c>
      <c r="J374" s="7">
        <f t="shared" si="123"/>
        <v>0</v>
      </c>
      <c r="K374" s="16">
        <f t="shared" si="124"/>
        <v>0</v>
      </c>
      <c r="L374" s="16">
        <f t="shared" si="125"/>
        <v>0</v>
      </c>
      <c r="M374" s="7">
        <f t="shared" si="126"/>
        <v>0</v>
      </c>
      <c r="N374" s="7">
        <f t="shared" si="127"/>
        <v>0</v>
      </c>
      <c r="O374" s="7">
        <f t="shared" si="128"/>
        <v>4.2353805789030821</v>
      </c>
      <c r="P374" s="7">
        <f t="shared" si="129"/>
        <v>5.0921528872241071</v>
      </c>
      <c r="Q374" s="7">
        <f t="shared" si="130"/>
        <v>1.0588451447257705</v>
      </c>
      <c r="R374" s="7">
        <f t="shared" si="131"/>
        <v>15.396107721685977</v>
      </c>
      <c r="S374" s="16">
        <f t="shared" si="132"/>
        <v>0.36244675291584183</v>
      </c>
      <c r="T374" s="16">
        <f t="shared" si="133"/>
        <v>0.36244675291584183</v>
      </c>
      <c r="U374" s="7">
        <f t="shared" si="134"/>
        <v>1.1891297667842578E-3</v>
      </c>
      <c r="V374" s="7">
        <f t="shared" si="116"/>
        <v>6.7204400322444853</v>
      </c>
      <c r="W374" s="15">
        <f t="shared" si="135"/>
        <v>39694</v>
      </c>
      <c r="X374" s="35">
        <f t="shared" si="136"/>
        <v>77.782870743570427</v>
      </c>
      <c r="Y374" s="35">
        <v>132.125</v>
      </c>
      <c r="Z374" s="35"/>
      <c r="AA374" s="17"/>
      <c r="AC374" s="15">
        <f t="shared" si="119"/>
        <v>39694</v>
      </c>
      <c r="AD374" s="7"/>
      <c r="AE374" s="24"/>
    </row>
    <row r="375" spans="2:31" x14ac:dyDescent="0.25">
      <c r="B375" s="15">
        <f t="shared" si="100"/>
        <v>39695</v>
      </c>
      <c r="C375" s="7">
        <v>0</v>
      </c>
      <c r="D375" s="26">
        <v>3.8961758575980414</v>
      </c>
      <c r="E375" s="7">
        <f>MIN(parameters!$D$3,D375)</f>
        <v>3.8961758575980414</v>
      </c>
      <c r="F375" s="7">
        <v>0</v>
      </c>
      <c r="G375" s="7">
        <f t="shared" si="120"/>
        <v>0</v>
      </c>
      <c r="H375" s="7">
        <f t="shared" si="121"/>
        <v>0</v>
      </c>
      <c r="I375" s="7">
        <f t="shared" si="122"/>
        <v>281.53359013152448</v>
      </c>
      <c r="J375" s="7">
        <f t="shared" si="123"/>
        <v>0</v>
      </c>
      <c r="K375" s="16">
        <f t="shared" si="124"/>
        <v>0</v>
      </c>
      <c r="L375" s="16">
        <f t="shared" si="125"/>
        <v>0</v>
      </c>
      <c r="M375" s="7">
        <f t="shared" si="126"/>
        <v>0</v>
      </c>
      <c r="N375" s="7">
        <f t="shared" si="127"/>
        <v>0</v>
      </c>
      <c r="O375" s="7">
        <f t="shared" si="128"/>
        <v>3.3883044631224655</v>
      </c>
      <c r="P375" s="7">
        <f t="shared" si="129"/>
        <v>3.8961758575980414</v>
      </c>
      <c r="Q375" s="7">
        <f t="shared" si="130"/>
        <v>0.84707611578061648</v>
      </c>
      <c r="R375" s="7">
        <f t="shared" si="131"/>
        <v>15.041997244087201</v>
      </c>
      <c r="S375" s="16">
        <f t="shared" si="132"/>
        <v>0.35411047759877745</v>
      </c>
      <c r="T375" s="16">
        <f t="shared" si="133"/>
        <v>0.35411047759877745</v>
      </c>
      <c r="U375" s="7">
        <f t="shared" si="134"/>
        <v>1.16177978214822E-3</v>
      </c>
      <c r="V375" s="7">
        <f t="shared" si="116"/>
        <v>6.5658699115028636</v>
      </c>
      <c r="W375" s="15">
        <f t="shared" si="135"/>
        <v>39695</v>
      </c>
      <c r="X375" s="35">
        <f t="shared" si="136"/>
        <v>75.993864716468323</v>
      </c>
      <c r="Y375" s="35">
        <v>127.826086956522</v>
      </c>
      <c r="Z375" s="35"/>
      <c r="AA375" s="17"/>
      <c r="AC375" s="15">
        <f t="shared" si="119"/>
        <v>39695</v>
      </c>
      <c r="AD375" s="7"/>
      <c r="AE375" s="24"/>
    </row>
    <row r="376" spans="2:31" x14ac:dyDescent="0.25">
      <c r="B376" s="15">
        <f t="shared" si="100"/>
        <v>39696</v>
      </c>
      <c r="C376" s="7">
        <v>0</v>
      </c>
      <c r="D376" s="26">
        <v>5.9696013507749921</v>
      </c>
      <c r="E376" s="7">
        <f>MIN(parameters!$D$3,D376)</f>
        <v>5</v>
      </c>
      <c r="F376" s="7">
        <v>0</v>
      </c>
      <c r="G376" s="7">
        <f t="shared" si="120"/>
        <v>0</v>
      </c>
      <c r="H376" s="7">
        <f t="shared" si="121"/>
        <v>0</v>
      </c>
      <c r="I376" s="7">
        <f t="shared" si="122"/>
        <v>285.13361863351702</v>
      </c>
      <c r="J376" s="7">
        <f t="shared" si="123"/>
        <v>0</v>
      </c>
      <c r="K376" s="16">
        <f t="shared" si="124"/>
        <v>0</v>
      </c>
      <c r="L376" s="16">
        <f t="shared" si="125"/>
        <v>0</v>
      </c>
      <c r="M376" s="7">
        <f t="shared" si="126"/>
        <v>0</v>
      </c>
      <c r="N376" s="7">
        <f t="shared" si="127"/>
        <v>0</v>
      </c>
      <c r="O376" s="7">
        <f t="shared" si="128"/>
        <v>2.7106435704979726</v>
      </c>
      <c r="P376" s="7">
        <f t="shared" si="129"/>
        <v>5.9696013507749921</v>
      </c>
      <c r="Q376" s="7">
        <f t="shared" si="130"/>
        <v>0.67766089262449314</v>
      </c>
      <c r="R376" s="7">
        <f t="shared" si="131"/>
        <v>14.696031307473195</v>
      </c>
      <c r="S376" s="16">
        <f t="shared" si="132"/>
        <v>0.3459659366140056</v>
      </c>
      <c r="T376" s="16">
        <f t="shared" si="133"/>
        <v>0.3459659366140056</v>
      </c>
      <c r="U376" s="7">
        <f t="shared" si="134"/>
        <v>1.135058847158811E-3</v>
      </c>
      <c r="V376" s="7">
        <f t="shared" si="116"/>
        <v>6.4148549035382976</v>
      </c>
      <c r="W376" s="15">
        <f t="shared" si="135"/>
        <v>39696</v>
      </c>
      <c r="X376" s="35">
        <f t="shared" si="136"/>
        <v>74.246005827989563</v>
      </c>
      <c r="Y376" s="35">
        <v>124.565217391304</v>
      </c>
      <c r="Z376" s="35"/>
      <c r="AA376" s="17"/>
      <c r="AC376" s="15">
        <f t="shared" si="119"/>
        <v>39696</v>
      </c>
      <c r="AD376" s="7"/>
      <c r="AE376" s="24"/>
    </row>
    <row r="377" spans="2:31" x14ac:dyDescent="0.25">
      <c r="B377" s="15">
        <f t="shared" si="100"/>
        <v>39697</v>
      </c>
      <c r="C377" s="7">
        <v>0</v>
      </c>
      <c r="D377" s="26">
        <v>5.7273045260796955</v>
      </c>
      <c r="E377" s="7">
        <f>MIN(parameters!$D$3,D377)</f>
        <v>5</v>
      </c>
      <c r="F377" s="7">
        <v>0</v>
      </c>
      <c r="G377" s="7">
        <f t="shared" si="120"/>
        <v>0</v>
      </c>
      <c r="H377" s="7">
        <f t="shared" si="121"/>
        <v>0</v>
      </c>
      <c r="I377" s="7">
        <f t="shared" si="122"/>
        <v>288.04675799254829</v>
      </c>
      <c r="J377" s="7">
        <f t="shared" si="123"/>
        <v>0</v>
      </c>
      <c r="K377" s="16">
        <f t="shared" si="124"/>
        <v>0</v>
      </c>
      <c r="L377" s="16">
        <f t="shared" si="125"/>
        <v>0</v>
      </c>
      <c r="M377" s="7">
        <f t="shared" si="126"/>
        <v>0</v>
      </c>
      <c r="N377" s="7">
        <f t="shared" si="127"/>
        <v>0</v>
      </c>
      <c r="O377" s="7">
        <f t="shared" si="128"/>
        <v>2.168514856398378</v>
      </c>
      <c r="P377" s="7">
        <f t="shared" si="129"/>
        <v>5.7273045260796955</v>
      </c>
      <c r="Q377" s="7">
        <f t="shared" si="130"/>
        <v>0.54212871409959451</v>
      </c>
      <c r="R377" s="7">
        <f t="shared" si="131"/>
        <v>14.358022587401312</v>
      </c>
      <c r="S377" s="16">
        <f t="shared" si="132"/>
        <v>0.33800872007188348</v>
      </c>
      <c r="T377" s="16">
        <f t="shared" si="133"/>
        <v>0.33800872007188348</v>
      </c>
      <c r="U377" s="7">
        <f t="shared" si="134"/>
        <v>1.1089524936741583E-3</v>
      </c>
      <c r="V377" s="7">
        <f t="shared" si="116"/>
        <v>6.2673132407569163</v>
      </c>
      <c r="W377" s="15">
        <f t="shared" si="135"/>
        <v>39697</v>
      </c>
      <c r="X377" s="35">
        <f t="shared" si="136"/>
        <v>72.538347693945781</v>
      </c>
      <c r="Y377" s="35">
        <v>120.375</v>
      </c>
      <c r="Z377" s="35"/>
      <c r="AA377" s="17"/>
      <c r="AC377" s="15">
        <f t="shared" si="119"/>
        <v>39697</v>
      </c>
      <c r="AD377" s="7"/>
      <c r="AE377" s="24"/>
    </row>
    <row r="378" spans="2:31" x14ac:dyDescent="0.25">
      <c r="B378" s="15">
        <f t="shared" si="100"/>
        <v>39698</v>
      </c>
      <c r="C378" s="7">
        <v>0</v>
      </c>
      <c r="D378" s="26">
        <v>5.0812959400369202</v>
      </c>
      <c r="E378" s="7">
        <f>MIN(parameters!$D$3,D378)</f>
        <v>5</v>
      </c>
      <c r="F378" s="7">
        <v>0</v>
      </c>
      <c r="G378" s="7">
        <f t="shared" si="120"/>
        <v>0</v>
      </c>
      <c r="H378" s="7">
        <f t="shared" si="121"/>
        <v>0</v>
      </c>
      <c r="I378" s="7">
        <f t="shared" si="122"/>
        <v>290.39868415980442</v>
      </c>
      <c r="J378" s="7">
        <f t="shared" si="123"/>
        <v>0</v>
      </c>
      <c r="K378" s="16">
        <f t="shared" si="124"/>
        <v>0</v>
      </c>
      <c r="L378" s="16">
        <f t="shared" si="125"/>
        <v>0</v>
      </c>
      <c r="M378" s="7">
        <f t="shared" si="126"/>
        <v>0</v>
      </c>
      <c r="N378" s="7">
        <f t="shared" si="127"/>
        <v>0</v>
      </c>
      <c r="O378" s="7">
        <f t="shared" si="128"/>
        <v>1.7348118851187024</v>
      </c>
      <c r="P378" s="7">
        <f t="shared" si="129"/>
        <v>5.0812959400369202</v>
      </c>
      <c r="Q378" s="7">
        <f t="shared" si="130"/>
        <v>0.43370297127967561</v>
      </c>
      <c r="R378" s="7">
        <f t="shared" si="131"/>
        <v>14.027788067891082</v>
      </c>
      <c r="S378" s="16">
        <f t="shared" si="132"/>
        <v>0.33023451951023014</v>
      </c>
      <c r="T378" s="16">
        <f t="shared" si="133"/>
        <v>0.33023451951023014</v>
      </c>
      <c r="U378" s="7">
        <f t="shared" si="134"/>
        <v>1.0834465863196526E-3</v>
      </c>
      <c r="V378" s="7">
        <f t="shared" si="116"/>
        <v>6.1231650362195076</v>
      </c>
      <c r="W378" s="15">
        <f t="shared" si="135"/>
        <v>39698</v>
      </c>
      <c r="X378" s="35">
        <f t="shared" si="136"/>
        <v>70.869965696985034</v>
      </c>
      <c r="Y378" s="35">
        <v>115.5</v>
      </c>
      <c r="Z378" s="35"/>
      <c r="AA378" s="17"/>
      <c r="AC378" s="15">
        <f t="shared" si="119"/>
        <v>39698</v>
      </c>
      <c r="AD378" s="7"/>
      <c r="AE378" s="24"/>
    </row>
    <row r="379" spans="2:31" x14ac:dyDescent="0.25">
      <c r="B379" s="15">
        <f t="shared" si="100"/>
        <v>39699</v>
      </c>
      <c r="C379" s="7">
        <v>0</v>
      </c>
      <c r="D379" s="26">
        <v>5.6648561195498752</v>
      </c>
      <c r="E379" s="7">
        <f>MIN(parameters!$D$3,D379)</f>
        <v>5</v>
      </c>
      <c r="F379" s="7">
        <v>0</v>
      </c>
      <c r="G379" s="7">
        <f t="shared" si="120"/>
        <v>0</v>
      </c>
      <c r="H379" s="7">
        <f t="shared" si="121"/>
        <v>0</v>
      </c>
      <c r="I379" s="7">
        <f t="shared" si="122"/>
        <v>292.29404423252373</v>
      </c>
      <c r="J379" s="7">
        <f t="shared" si="123"/>
        <v>0</v>
      </c>
      <c r="K379" s="16">
        <f t="shared" si="124"/>
        <v>0</v>
      </c>
      <c r="L379" s="16">
        <f t="shared" si="125"/>
        <v>0</v>
      </c>
      <c r="M379" s="7">
        <f t="shared" si="126"/>
        <v>0</v>
      </c>
      <c r="N379" s="7">
        <f t="shared" si="127"/>
        <v>0</v>
      </c>
      <c r="O379" s="7">
        <f t="shared" si="128"/>
        <v>1.387849508094962</v>
      </c>
      <c r="P379" s="7">
        <f t="shared" si="129"/>
        <v>5.6648561195498752</v>
      </c>
      <c r="Q379" s="7">
        <f t="shared" si="130"/>
        <v>0.3469623770237405</v>
      </c>
      <c r="R379" s="7">
        <f t="shared" si="131"/>
        <v>13.705148942329588</v>
      </c>
      <c r="S379" s="16">
        <f t="shared" si="132"/>
        <v>0.32263912556149488</v>
      </c>
      <c r="T379" s="16">
        <f t="shared" si="133"/>
        <v>0.32263912556149488</v>
      </c>
      <c r="U379" s="7">
        <f t="shared" si="134"/>
        <v>1.0585273148343009E-3</v>
      </c>
      <c r="V379" s="7">
        <f t="shared" si="116"/>
        <v>5.9823322403864605</v>
      </c>
      <c r="W379" s="15">
        <f t="shared" si="135"/>
        <v>39699</v>
      </c>
      <c r="X379" s="35">
        <f t="shared" si="136"/>
        <v>69.239956485954409</v>
      </c>
      <c r="Y379" s="35">
        <v>111.166666666667</v>
      </c>
      <c r="Z379" s="35"/>
      <c r="AA379" s="17"/>
      <c r="AC379" s="15">
        <f t="shared" si="119"/>
        <v>39699</v>
      </c>
      <c r="AD379" s="7"/>
      <c r="AE379" s="24"/>
    </row>
    <row r="380" spans="2:31" x14ac:dyDescent="0.25">
      <c r="B380" s="15">
        <f t="shared" si="100"/>
        <v>39700</v>
      </c>
      <c r="C380" s="7">
        <v>0</v>
      </c>
      <c r="D380" s="26">
        <v>10.193445429971389</v>
      </c>
      <c r="E380" s="7">
        <f>MIN(parameters!$D$3,D380)</f>
        <v>5</v>
      </c>
      <c r="F380" s="7">
        <v>0</v>
      </c>
      <c r="G380" s="7">
        <f t="shared" si="120"/>
        <v>0</v>
      </c>
      <c r="H380" s="7">
        <f t="shared" si="121"/>
        <v>0</v>
      </c>
      <c r="I380" s="7">
        <f t="shared" si="122"/>
        <v>293.81923521471236</v>
      </c>
      <c r="J380" s="7">
        <f t="shared" si="123"/>
        <v>0</v>
      </c>
      <c r="K380" s="16">
        <f t="shared" si="124"/>
        <v>0</v>
      </c>
      <c r="L380" s="16">
        <f t="shared" si="125"/>
        <v>0</v>
      </c>
      <c r="M380" s="7">
        <f t="shared" si="126"/>
        <v>0</v>
      </c>
      <c r="N380" s="7">
        <f t="shared" si="127"/>
        <v>0</v>
      </c>
      <c r="O380" s="7">
        <f t="shared" si="128"/>
        <v>1.1102796064759697</v>
      </c>
      <c r="P380" s="7">
        <f t="shared" si="129"/>
        <v>10.193445429971389</v>
      </c>
      <c r="Q380" s="7">
        <f t="shared" si="130"/>
        <v>0.27756990161899237</v>
      </c>
      <c r="R380" s="7">
        <f t="shared" si="131"/>
        <v>13.389930516656008</v>
      </c>
      <c r="S380" s="16">
        <f t="shared" si="132"/>
        <v>0.31521842567358049</v>
      </c>
      <c r="T380" s="16">
        <f t="shared" si="133"/>
        <v>0.31521842567358049</v>
      </c>
      <c r="U380" s="7">
        <f t="shared" si="134"/>
        <v>1.0341811865931117E-3</v>
      </c>
      <c r="V380" s="7">
        <f t="shared" si="116"/>
        <v>5.8447385988575702</v>
      </c>
      <c r="W380" s="15">
        <f t="shared" si="135"/>
        <v>39700</v>
      </c>
      <c r="X380" s="35">
        <f t="shared" si="136"/>
        <v>67.647437486777434</v>
      </c>
      <c r="Y380" s="35">
        <v>105.347826086957</v>
      </c>
      <c r="Z380" s="35"/>
      <c r="AA380" s="17"/>
      <c r="AC380" s="15">
        <f t="shared" si="119"/>
        <v>39700</v>
      </c>
      <c r="AD380" s="7"/>
      <c r="AE380" s="24"/>
    </row>
    <row r="381" spans="2:31" x14ac:dyDescent="0.25">
      <c r="B381" s="15">
        <f t="shared" si="100"/>
        <v>39701</v>
      </c>
      <c r="C381" s="7">
        <v>0</v>
      </c>
      <c r="D381" s="26">
        <v>5.0931669702671769</v>
      </c>
      <c r="E381" s="7">
        <f>MIN(parameters!$D$3,D381)</f>
        <v>5</v>
      </c>
      <c r="F381" s="7">
        <v>0</v>
      </c>
      <c r="G381" s="7">
        <f t="shared" si="120"/>
        <v>0</v>
      </c>
      <c r="H381" s="7">
        <f t="shared" si="121"/>
        <v>0</v>
      </c>
      <c r="I381" s="7">
        <f t="shared" si="122"/>
        <v>295.04511609426009</v>
      </c>
      <c r="J381" s="7">
        <f t="shared" si="123"/>
        <v>0</v>
      </c>
      <c r="K381" s="16">
        <f t="shared" si="124"/>
        <v>0</v>
      </c>
      <c r="L381" s="16">
        <f t="shared" si="125"/>
        <v>0</v>
      </c>
      <c r="M381" s="7">
        <f t="shared" si="126"/>
        <v>0</v>
      </c>
      <c r="N381" s="7">
        <f t="shared" si="127"/>
        <v>0</v>
      </c>
      <c r="O381" s="7">
        <f t="shared" si="128"/>
        <v>0.88822368518077577</v>
      </c>
      <c r="P381" s="7">
        <f t="shared" si="129"/>
        <v>5.0931669702671769</v>
      </c>
      <c r="Q381" s="7">
        <f t="shared" si="130"/>
        <v>0.22205592129519394</v>
      </c>
      <c r="R381" s="7">
        <f t="shared" si="131"/>
        <v>13.081962114772921</v>
      </c>
      <c r="S381" s="16">
        <f t="shared" si="132"/>
        <v>0.30796840188308816</v>
      </c>
      <c r="T381" s="16">
        <f t="shared" si="133"/>
        <v>0.30796840188308816</v>
      </c>
      <c r="U381" s="7">
        <f t="shared" si="134"/>
        <v>1.0103950193014702E-3</v>
      </c>
      <c r="V381" s="7">
        <f t="shared" si="116"/>
        <v>5.7103096110838463</v>
      </c>
      <c r="W381" s="15">
        <f t="shared" si="135"/>
        <v>39701</v>
      </c>
      <c r="X381" s="35">
        <f t="shared" si="136"/>
        <v>66.091546424581551</v>
      </c>
      <c r="Y381" s="35">
        <v>103</v>
      </c>
      <c r="Z381" s="35"/>
      <c r="AA381" s="17"/>
      <c r="AC381" s="15">
        <f t="shared" si="119"/>
        <v>39701</v>
      </c>
      <c r="AD381" s="7"/>
      <c r="AE381" s="24"/>
    </row>
    <row r="382" spans="2:31" x14ac:dyDescent="0.25">
      <c r="B382" s="15">
        <f t="shared" si="100"/>
        <v>39702</v>
      </c>
      <c r="C382" s="7">
        <v>0</v>
      </c>
      <c r="D382" s="26">
        <v>6.9298120009571855</v>
      </c>
      <c r="E382" s="7">
        <f>MIN(parameters!$D$3,D382)</f>
        <v>5</v>
      </c>
      <c r="F382" s="7">
        <v>0</v>
      </c>
      <c r="G382" s="7">
        <f t="shared" si="120"/>
        <v>0</v>
      </c>
      <c r="H382" s="7">
        <f t="shared" si="121"/>
        <v>0</v>
      </c>
      <c r="I382" s="7">
        <f t="shared" si="122"/>
        <v>296.02950232626205</v>
      </c>
      <c r="J382" s="7">
        <f t="shared" si="123"/>
        <v>0</v>
      </c>
      <c r="K382" s="16">
        <f t="shared" si="124"/>
        <v>0</v>
      </c>
      <c r="L382" s="16">
        <f t="shared" si="125"/>
        <v>0</v>
      </c>
      <c r="M382" s="7">
        <f t="shared" si="126"/>
        <v>0</v>
      </c>
      <c r="N382" s="7">
        <f t="shared" si="127"/>
        <v>0</v>
      </c>
      <c r="O382" s="7">
        <f t="shared" si="128"/>
        <v>0.71057894814462064</v>
      </c>
      <c r="P382" s="7">
        <f t="shared" si="129"/>
        <v>6.9298120009571855</v>
      </c>
      <c r="Q382" s="7">
        <f t="shared" si="130"/>
        <v>0.17764473703615516</v>
      </c>
      <c r="R382" s="7">
        <f t="shared" si="131"/>
        <v>12.781076986133144</v>
      </c>
      <c r="S382" s="16">
        <f t="shared" si="132"/>
        <v>0.30088512863977718</v>
      </c>
      <c r="T382" s="16">
        <f t="shared" si="133"/>
        <v>0.30088512863977718</v>
      </c>
      <c r="U382" s="7">
        <f t="shared" si="134"/>
        <v>9.8715593385753663E-4</v>
      </c>
      <c r="V382" s="7">
        <f t="shared" si="116"/>
        <v>5.578972490028919</v>
      </c>
      <c r="W382" s="15">
        <f t="shared" si="135"/>
        <v>39702</v>
      </c>
      <c r="X382" s="35">
        <f t="shared" si="136"/>
        <v>64.571440856816196</v>
      </c>
      <c r="Y382" s="35">
        <v>103</v>
      </c>
      <c r="Z382" s="35"/>
      <c r="AA382" s="17"/>
      <c r="AC382" s="15">
        <f t="shared" si="119"/>
        <v>39702</v>
      </c>
      <c r="AD382" s="7"/>
      <c r="AE382" s="24"/>
    </row>
    <row r="383" spans="2:31" x14ac:dyDescent="0.25">
      <c r="B383" s="15">
        <f t="shared" si="100"/>
        <v>39703</v>
      </c>
      <c r="C383" s="7">
        <v>0</v>
      </c>
      <c r="D383" s="26">
        <v>7.5447838739087025</v>
      </c>
      <c r="E383" s="7">
        <f>MIN(parameters!$D$3,D383)</f>
        <v>5</v>
      </c>
      <c r="F383" s="7">
        <v>0</v>
      </c>
      <c r="G383" s="7">
        <f t="shared" ref="G383:G401" si="137">MIN(E383,C383)</f>
        <v>0</v>
      </c>
      <c r="H383" s="7">
        <f t="shared" ref="H383:H401" si="138">C383-G383</f>
        <v>0</v>
      </c>
      <c r="I383" s="7">
        <f t="shared" si="122"/>
        <v>296.81937548139183</v>
      </c>
      <c r="J383" s="7">
        <f t="shared" ref="J383:J401" si="139">MIN(I383,H383)</f>
        <v>0</v>
      </c>
      <c r="K383" s="16">
        <f t="shared" ref="K383:K401" si="140">H383-J383</f>
        <v>0</v>
      </c>
      <c r="L383" s="16">
        <f t="shared" si="125"/>
        <v>0</v>
      </c>
      <c r="M383" s="7">
        <f t="shared" si="126"/>
        <v>0</v>
      </c>
      <c r="N383" s="7">
        <f t="shared" ref="N383:N401" si="141">J383-M383-L383</f>
        <v>0</v>
      </c>
      <c r="O383" s="7">
        <f t="shared" ref="O383:O401" si="142">O382+N383-Q383</f>
        <v>0.56846315851569651</v>
      </c>
      <c r="P383" s="7">
        <f t="shared" ref="P383:P401" si="143">D383-G383</f>
        <v>7.5447838739087025</v>
      </c>
      <c r="Q383" s="7">
        <f t="shared" si="130"/>
        <v>0.14211578962892413</v>
      </c>
      <c r="R383" s="7">
        <f t="shared" ref="R383:R401" si="144">R382+M383-S383</f>
        <v>12.487112215452081</v>
      </c>
      <c r="S383" s="16">
        <f t="shared" si="132"/>
        <v>0.2939647706810623</v>
      </c>
      <c r="T383" s="16">
        <f t="shared" ref="T383:T401" si="145">SUM(S383+L383+K383)</f>
        <v>0.2939647706810623</v>
      </c>
      <c r="U383" s="7">
        <f t="shared" si="134"/>
        <v>9.6445134737881317E-4</v>
      </c>
      <c r="V383" s="7">
        <f t="shared" si="116"/>
        <v>5.4506561227582537</v>
      </c>
      <c r="W383" s="15">
        <f t="shared" si="135"/>
        <v>39703</v>
      </c>
      <c r="X383" s="35">
        <f t="shared" ref="X383:X401" si="146">V383*10^6/86400</f>
        <v>63.086297717109417</v>
      </c>
      <c r="Y383" s="35">
        <v>99.35</v>
      </c>
      <c r="Z383" s="35"/>
      <c r="AA383" s="17"/>
      <c r="AC383" s="15">
        <f t="shared" si="119"/>
        <v>39703</v>
      </c>
      <c r="AD383" s="7"/>
      <c r="AE383" s="24"/>
    </row>
    <row r="384" spans="2:31" x14ac:dyDescent="0.25">
      <c r="B384" s="15">
        <f t="shared" si="100"/>
        <v>39704</v>
      </c>
      <c r="C384" s="7">
        <v>0</v>
      </c>
      <c r="D384" s="26">
        <v>7.4130220806732519</v>
      </c>
      <c r="E384" s="7">
        <f>MIN(parameters!$D$3,D384)</f>
        <v>5</v>
      </c>
      <c r="F384" s="7">
        <v>0</v>
      </c>
      <c r="G384" s="7">
        <f t="shared" si="137"/>
        <v>0</v>
      </c>
      <c r="H384" s="7">
        <f t="shared" si="138"/>
        <v>0</v>
      </c>
      <c r="I384" s="7">
        <f t="shared" si="122"/>
        <v>297.45279117816739</v>
      </c>
      <c r="J384" s="7">
        <f t="shared" si="139"/>
        <v>0</v>
      </c>
      <c r="K384" s="16">
        <f t="shared" si="140"/>
        <v>0</v>
      </c>
      <c r="L384" s="16">
        <f t="shared" si="125"/>
        <v>0</v>
      </c>
      <c r="M384" s="7">
        <f t="shared" si="126"/>
        <v>0</v>
      </c>
      <c r="N384" s="7">
        <f t="shared" si="141"/>
        <v>0</v>
      </c>
      <c r="O384" s="7">
        <f t="shared" si="142"/>
        <v>0.4547705268125572</v>
      </c>
      <c r="P384" s="7">
        <f t="shared" si="143"/>
        <v>7.4130220806732519</v>
      </c>
      <c r="Q384" s="7">
        <f t="shared" si="130"/>
        <v>0.1136926317031393</v>
      </c>
      <c r="R384" s="7">
        <f t="shared" si="144"/>
        <v>12.199908634496683</v>
      </c>
      <c r="S384" s="16">
        <f t="shared" si="132"/>
        <v>0.28720358095539783</v>
      </c>
      <c r="T384" s="16">
        <f t="shared" si="145"/>
        <v>0.28720358095539783</v>
      </c>
      <c r="U384" s="7">
        <f t="shared" si="134"/>
        <v>9.4226896638910037E-4</v>
      </c>
      <c r="V384" s="7">
        <f t="shared" si="116"/>
        <v>5.325291031934813</v>
      </c>
      <c r="W384" s="15">
        <f t="shared" si="135"/>
        <v>39704</v>
      </c>
      <c r="X384" s="35">
        <f t="shared" si="146"/>
        <v>61.635312869615888</v>
      </c>
      <c r="Y384" s="35">
        <v>97.025000000000006</v>
      </c>
      <c r="Z384" s="35"/>
      <c r="AA384" s="17"/>
      <c r="AC384" s="15">
        <f t="shared" si="119"/>
        <v>39704</v>
      </c>
      <c r="AD384" s="7"/>
      <c r="AE384" s="24"/>
    </row>
    <row r="385" spans="2:34" x14ac:dyDescent="0.25">
      <c r="B385" s="15">
        <f t="shared" si="100"/>
        <v>39705</v>
      </c>
      <c r="C385" s="7">
        <v>0</v>
      </c>
      <c r="D385" s="26">
        <v>7.1606778202015153</v>
      </c>
      <c r="E385" s="7">
        <f>MIN(parameters!$D$3,D385)</f>
        <v>5</v>
      </c>
      <c r="F385" s="7">
        <v>0</v>
      </c>
      <c r="G385" s="7">
        <f t="shared" si="137"/>
        <v>0</v>
      </c>
      <c r="H385" s="7">
        <f t="shared" si="138"/>
        <v>0</v>
      </c>
      <c r="I385" s="7">
        <f t="shared" si="122"/>
        <v>297.96049683260566</v>
      </c>
      <c r="J385" s="7">
        <f t="shared" si="139"/>
        <v>0</v>
      </c>
      <c r="K385" s="16">
        <f t="shared" si="140"/>
        <v>0</v>
      </c>
      <c r="L385" s="16">
        <f t="shared" si="125"/>
        <v>0</v>
      </c>
      <c r="M385" s="7">
        <f t="shared" si="126"/>
        <v>0</v>
      </c>
      <c r="N385" s="7">
        <f t="shared" si="141"/>
        <v>0</v>
      </c>
      <c r="O385" s="7">
        <f t="shared" si="142"/>
        <v>0.36381642145004578</v>
      </c>
      <c r="P385" s="7">
        <f t="shared" si="143"/>
        <v>7.1606778202015153</v>
      </c>
      <c r="Q385" s="7">
        <f t="shared" si="130"/>
        <v>9.0954105362511445E-2</v>
      </c>
      <c r="R385" s="7">
        <f t="shared" si="144"/>
        <v>11.91931073590326</v>
      </c>
      <c r="S385" s="16">
        <f t="shared" si="132"/>
        <v>0.28059789859342371</v>
      </c>
      <c r="T385" s="16">
        <f t="shared" si="145"/>
        <v>0.28059789859342371</v>
      </c>
      <c r="U385" s="7">
        <f t="shared" si="134"/>
        <v>9.2059678016215133E-4</v>
      </c>
      <c r="V385" s="7">
        <f t="shared" si="116"/>
        <v>5.2028093382003142</v>
      </c>
      <c r="W385" s="15">
        <f t="shared" si="135"/>
        <v>39705</v>
      </c>
      <c r="X385" s="35">
        <f t="shared" si="146"/>
        <v>60.217700673614743</v>
      </c>
      <c r="Y385" s="35">
        <v>95</v>
      </c>
      <c r="Z385" s="35"/>
      <c r="AA385" s="17"/>
      <c r="AC385" s="15">
        <f t="shared" si="119"/>
        <v>39705</v>
      </c>
      <c r="AD385" s="7"/>
      <c r="AE385" s="24"/>
    </row>
    <row r="386" spans="2:34" x14ac:dyDescent="0.25">
      <c r="B386" s="15">
        <f t="shared" si="100"/>
        <v>39706</v>
      </c>
      <c r="C386" s="7">
        <v>0</v>
      </c>
      <c r="D386" s="26">
        <v>8.3468966974188934</v>
      </c>
      <c r="E386" s="7">
        <f>MIN(parameters!$D$3,D386)</f>
        <v>5</v>
      </c>
      <c r="F386" s="7">
        <v>0</v>
      </c>
      <c r="G386" s="7">
        <f t="shared" si="137"/>
        <v>0</v>
      </c>
      <c r="H386" s="7">
        <f t="shared" si="138"/>
        <v>0</v>
      </c>
      <c r="I386" s="7">
        <f t="shared" si="122"/>
        <v>298.36728521890262</v>
      </c>
      <c r="J386" s="7">
        <f t="shared" si="139"/>
        <v>0</v>
      </c>
      <c r="K386" s="16">
        <f t="shared" si="140"/>
        <v>0</v>
      </c>
      <c r="L386" s="16">
        <f t="shared" si="125"/>
        <v>0</v>
      </c>
      <c r="M386" s="7">
        <f t="shared" si="126"/>
        <v>0</v>
      </c>
      <c r="N386" s="7">
        <f t="shared" si="141"/>
        <v>0</v>
      </c>
      <c r="O386" s="7">
        <f t="shared" si="142"/>
        <v>0.29105313716003661</v>
      </c>
      <c r="P386" s="7">
        <f t="shared" si="143"/>
        <v>8.3468966974188934</v>
      </c>
      <c r="Q386" s="7">
        <f t="shared" si="130"/>
        <v>7.2763284290009167E-2</v>
      </c>
      <c r="R386" s="7">
        <f t="shared" si="144"/>
        <v>11.645166588977485</v>
      </c>
      <c r="S386" s="16">
        <f t="shared" si="132"/>
        <v>0.27414414692577499</v>
      </c>
      <c r="T386" s="16">
        <f t="shared" si="145"/>
        <v>0.27414414692577499</v>
      </c>
      <c r="U386" s="7">
        <f t="shared" si="134"/>
        <v>8.9942305421842174E-4</v>
      </c>
      <c r="V386" s="7">
        <f t="shared" si="116"/>
        <v>5.0831447234217064</v>
      </c>
      <c r="W386" s="15">
        <f t="shared" si="135"/>
        <v>39706</v>
      </c>
      <c r="X386" s="35">
        <f t="shared" si="146"/>
        <v>58.832693558121605</v>
      </c>
      <c r="Y386" s="35">
        <v>93.483333333333306</v>
      </c>
      <c r="Z386" s="35"/>
      <c r="AA386" s="17"/>
      <c r="AC386" s="15">
        <f t="shared" si="119"/>
        <v>39706</v>
      </c>
      <c r="AD386" s="7"/>
      <c r="AE386" s="24"/>
    </row>
    <row r="387" spans="2:34" x14ac:dyDescent="0.25">
      <c r="B387" s="15">
        <f t="shared" si="100"/>
        <v>39707</v>
      </c>
      <c r="C387" s="7">
        <v>0</v>
      </c>
      <c r="D387" s="26">
        <v>8.9040716283908328</v>
      </c>
      <c r="E387" s="7">
        <f>MIN(parameters!$D$3,D387)</f>
        <v>5</v>
      </c>
      <c r="F387" s="7">
        <v>0</v>
      </c>
      <c r="G387" s="7">
        <f t="shared" si="137"/>
        <v>0</v>
      </c>
      <c r="H387" s="7">
        <f t="shared" si="138"/>
        <v>0</v>
      </c>
      <c r="I387" s="7">
        <f t="shared" si="122"/>
        <v>298.69311575426423</v>
      </c>
      <c r="J387" s="7">
        <f t="shared" si="139"/>
        <v>0</v>
      </c>
      <c r="K387" s="16">
        <f t="shared" si="140"/>
        <v>0</v>
      </c>
      <c r="L387" s="16">
        <f t="shared" si="125"/>
        <v>0</v>
      </c>
      <c r="M387" s="7">
        <f t="shared" si="126"/>
        <v>0</v>
      </c>
      <c r="N387" s="7">
        <f t="shared" si="141"/>
        <v>0</v>
      </c>
      <c r="O387" s="7">
        <f t="shared" si="142"/>
        <v>0.23284250972802928</v>
      </c>
      <c r="P387" s="7">
        <f t="shared" si="143"/>
        <v>8.9040716283908328</v>
      </c>
      <c r="Q387" s="7">
        <f t="shared" si="130"/>
        <v>5.8210627432007327E-2</v>
      </c>
      <c r="R387" s="7">
        <f t="shared" si="144"/>
        <v>11.377327757431003</v>
      </c>
      <c r="S387" s="16">
        <f t="shared" si="132"/>
        <v>0.26783883154648214</v>
      </c>
      <c r="T387" s="16">
        <f t="shared" si="145"/>
        <v>0.26783883154648214</v>
      </c>
      <c r="U387" s="7">
        <f t="shared" si="134"/>
        <v>8.7873632397139796E-4</v>
      </c>
      <c r="V387" s="7">
        <f t="shared" si="116"/>
        <v>4.9662323947830069</v>
      </c>
      <c r="W387" s="15">
        <f t="shared" si="135"/>
        <v>39707</v>
      </c>
      <c r="X387" s="35">
        <f t="shared" si="146"/>
        <v>57.479541606284805</v>
      </c>
      <c r="Y387" s="35">
        <v>90.883333333333297</v>
      </c>
      <c r="Z387" s="35"/>
      <c r="AA387" s="17"/>
      <c r="AC387" s="15">
        <f t="shared" si="119"/>
        <v>39707</v>
      </c>
      <c r="AD387" s="7"/>
      <c r="AE387" s="24"/>
    </row>
    <row r="388" spans="2:34" x14ac:dyDescent="0.25">
      <c r="B388" s="15">
        <f t="shared" si="100"/>
        <v>39708</v>
      </c>
      <c r="C388" s="7">
        <v>0</v>
      </c>
      <c r="D388" s="26">
        <v>7.5117427260524803</v>
      </c>
      <c r="E388" s="7">
        <f>MIN(parameters!$D$3,D388)</f>
        <v>5</v>
      </c>
      <c r="F388" s="7">
        <v>0</v>
      </c>
      <c r="G388" s="7">
        <f t="shared" si="137"/>
        <v>0</v>
      </c>
      <c r="H388" s="7">
        <f t="shared" si="138"/>
        <v>0</v>
      </c>
      <c r="I388" s="7">
        <f t="shared" si="122"/>
        <v>298.95403635549138</v>
      </c>
      <c r="J388" s="7">
        <f t="shared" si="139"/>
        <v>0</v>
      </c>
      <c r="K388" s="16">
        <f t="shared" si="140"/>
        <v>0</v>
      </c>
      <c r="L388" s="16">
        <f t="shared" si="125"/>
        <v>0</v>
      </c>
      <c r="M388" s="7">
        <f t="shared" si="126"/>
        <v>0</v>
      </c>
      <c r="N388" s="7">
        <f t="shared" si="141"/>
        <v>0</v>
      </c>
      <c r="O388" s="7">
        <f t="shared" si="142"/>
        <v>0.18627400778242342</v>
      </c>
      <c r="P388" s="7">
        <f t="shared" si="143"/>
        <v>7.5117427260524803</v>
      </c>
      <c r="Q388" s="7">
        <f t="shared" si="130"/>
        <v>4.6568501945605856E-2</v>
      </c>
      <c r="R388" s="7">
        <f t="shared" si="144"/>
        <v>11.11564921901009</v>
      </c>
      <c r="S388" s="16">
        <f t="shared" si="132"/>
        <v>0.26167853842091304</v>
      </c>
      <c r="T388" s="16">
        <f t="shared" si="145"/>
        <v>0.26167853842091304</v>
      </c>
      <c r="U388" s="7">
        <f t="shared" si="134"/>
        <v>8.5852538852005593E-4</v>
      </c>
      <c r="V388" s="7">
        <f t="shared" si="116"/>
        <v>4.852009049702998</v>
      </c>
      <c r="W388" s="15">
        <f t="shared" si="135"/>
        <v>39708</v>
      </c>
      <c r="X388" s="35">
        <f t="shared" si="146"/>
        <v>56.157512149340256</v>
      </c>
      <c r="Y388" s="35">
        <v>88.7826086956522</v>
      </c>
      <c r="Z388" s="35"/>
      <c r="AA388" s="17"/>
      <c r="AC388" s="15">
        <f t="shared" si="119"/>
        <v>39708</v>
      </c>
      <c r="AD388" s="7"/>
      <c r="AE388" s="24"/>
    </row>
    <row r="389" spans="2:34" x14ac:dyDescent="0.25">
      <c r="B389" s="15">
        <f t="shared" si="100"/>
        <v>39709</v>
      </c>
      <c r="C389" s="7">
        <v>0</v>
      </c>
      <c r="D389" s="26">
        <v>4.6984176750420064</v>
      </c>
      <c r="E389" s="7">
        <f>MIN(parameters!$D$3,D389)</f>
        <v>4.6984176750420064</v>
      </c>
      <c r="F389" s="7">
        <v>0</v>
      </c>
      <c r="G389" s="7">
        <f t="shared" si="137"/>
        <v>0</v>
      </c>
      <c r="H389" s="7">
        <f t="shared" si="138"/>
        <v>0</v>
      </c>
      <c r="I389" s="7">
        <f t="shared" si="122"/>
        <v>299.16293693275418</v>
      </c>
      <c r="J389" s="7">
        <f t="shared" si="139"/>
        <v>0</v>
      </c>
      <c r="K389" s="16">
        <f t="shared" si="140"/>
        <v>0</v>
      </c>
      <c r="L389" s="16">
        <f t="shared" si="125"/>
        <v>0</v>
      </c>
      <c r="M389" s="7">
        <f t="shared" si="126"/>
        <v>0</v>
      </c>
      <c r="N389" s="7">
        <f t="shared" si="141"/>
        <v>0</v>
      </c>
      <c r="O389" s="7">
        <f t="shared" si="142"/>
        <v>0.14901920622593873</v>
      </c>
      <c r="P389" s="7">
        <f t="shared" si="143"/>
        <v>4.6984176750420064</v>
      </c>
      <c r="Q389" s="7">
        <f t="shared" si="130"/>
        <v>3.7254801556484682E-2</v>
      </c>
      <c r="R389" s="7">
        <f t="shared" si="144"/>
        <v>10.859989286972857</v>
      </c>
      <c r="S389" s="16">
        <f t="shared" si="132"/>
        <v>0.25565993203723203</v>
      </c>
      <c r="T389" s="16">
        <f t="shared" si="145"/>
        <v>0.25565993203723203</v>
      </c>
      <c r="U389" s="7">
        <f t="shared" si="134"/>
        <v>8.387793045840946E-4</v>
      </c>
      <c r="V389" s="7">
        <f t="shared" si="116"/>
        <v>4.740412841559829</v>
      </c>
      <c r="W389" s="15">
        <f t="shared" si="135"/>
        <v>39709</v>
      </c>
      <c r="X389" s="35">
        <f t="shared" si="146"/>
        <v>54.865889369905432</v>
      </c>
      <c r="Y389" s="35">
        <v>88.716666666666697</v>
      </c>
      <c r="Z389" s="35"/>
      <c r="AA389" s="17"/>
      <c r="AC389" s="15">
        <f t="shared" si="119"/>
        <v>39709</v>
      </c>
      <c r="AD389" s="7"/>
      <c r="AE389" s="24"/>
    </row>
    <row r="390" spans="2:34" x14ac:dyDescent="0.25">
      <c r="B390" s="15">
        <f t="shared" ref="B390:B400" si="147">B391-1</f>
        <v>39710</v>
      </c>
      <c r="C390" s="7">
        <v>0</v>
      </c>
      <c r="D390" s="26">
        <v>3.5292694416117447</v>
      </c>
      <c r="E390" s="7">
        <f>MIN(parameters!$D$3,D390)</f>
        <v>3.5292694416117447</v>
      </c>
      <c r="F390" s="7">
        <v>0</v>
      </c>
      <c r="G390" s="7">
        <f t="shared" si="137"/>
        <v>0</v>
      </c>
      <c r="H390" s="7">
        <f t="shared" si="138"/>
        <v>0</v>
      </c>
      <c r="I390" s="7">
        <f t="shared" si="122"/>
        <v>299.33016249079202</v>
      </c>
      <c r="J390" s="7">
        <f t="shared" si="139"/>
        <v>0</v>
      </c>
      <c r="K390" s="16">
        <f t="shared" si="140"/>
        <v>0</v>
      </c>
      <c r="L390" s="16">
        <f t="shared" si="125"/>
        <v>0</v>
      </c>
      <c r="M390" s="7">
        <f t="shared" si="126"/>
        <v>0</v>
      </c>
      <c r="N390" s="7">
        <f t="shared" si="141"/>
        <v>0</v>
      </c>
      <c r="O390" s="7">
        <f t="shared" si="142"/>
        <v>0.11921536498075098</v>
      </c>
      <c r="P390" s="7">
        <f t="shared" si="143"/>
        <v>3.5292694416117447</v>
      </c>
      <c r="Q390" s="7">
        <f t="shared" si="130"/>
        <v>2.9803841245187746E-2</v>
      </c>
      <c r="R390" s="7">
        <f t="shared" si="144"/>
        <v>10.610209533372482</v>
      </c>
      <c r="S390" s="16">
        <f t="shared" si="132"/>
        <v>0.24977975360037569</v>
      </c>
      <c r="T390" s="16">
        <f t="shared" si="145"/>
        <v>0.24977975360037569</v>
      </c>
      <c r="U390" s="7">
        <f t="shared" si="134"/>
        <v>8.1948738057866031E-4</v>
      </c>
      <c r="V390" s="7">
        <f t="shared" ref="V390:V453" si="148">U390*area</f>
        <v>4.6313833462039522</v>
      </c>
      <c r="W390" s="15">
        <f t="shared" si="135"/>
        <v>39710</v>
      </c>
      <c r="X390" s="35">
        <f t="shared" si="146"/>
        <v>53.603973914397592</v>
      </c>
      <c r="Y390" s="35">
        <v>88.283333333333303</v>
      </c>
      <c r="Z390" s="35"/>
      <c r="AA390" s="17"/>
      <c r="AC390" s="15">
        <f t="shared" si="119"/>
        <v>39710</v>
      </c>
      <c r="AD390" s="7"/>
      <c r="AE390" s="24"/>
    </row>
    <row r="391" spans="2:34" x14ac:dyDescent="0.25">
      <c r="B391" s="15">
        <f t="shared" si="147"/>
        <v>39711</v>
      </c>
      <c r="C391" s="7">
        <v>0</v>
      </c>
      <c r="D391" s="26">
        <v>3.6887415310253426</v>
      </c>
      <c r="E391" s="7">
        <f>MIN(parameters!$D$3,D391)</f>
        <v>3.6887415310253426</v>
      </c>
      <c r="F391" s="7">
        <v>0</v>
      </c>
      <c r="G391" s="7">
        <f t="shared" si="137"/>
        <v>0</v>
      </c>
      <c r="H391" s="7">
        <f t="shared" si="138"/>
        <v>0</v>
      </c>
      <c r="I391" s="7">
        <f t="shared" si="122"/>
        <v>299.46401023703169</v>
      </c>
      <c r="J391" s="7">
        <f t="shared" si="139"/>
        <v>0</v>
      </c>
      <c r="K391" s="16">
        <f t="shared" si="140"/>
        <v>0</v>
      </c>
      <c r="L391" s="16">
        <f t="shared" si="125"/>
        <v>0</v>
      </c>
      <c r="M391" s="7">
        <f t="shared" si="126"/>
        <v>0</v>
      </c>
      <c r="N391" s="7">
        <f t="shared" si="141"/>
        <v>0</v>
      </c>
      <c r="O391" s="7">
        <f t="shared" si="142"/>
        <v>9.5372291984600788E-2</v>
      </c>
      <c r="P391" s="7">
        <f t="shared" si="143"/>
        <v>3.6887415310253426</v>
      </c>
      <c r="Q391" s="7">
        <f t="shared" si="130"/>
        <v>2.3843072996150197E-2</v>
      </c>
      <c r="R391" s="7">
        <f t="shared" si="144"/>
        <v>10.366174714104915</v>
      </c>
      <c r="S391" s="16">
        <f t="shared" si="132"/>
        <v>0.24403481926756707</v>
      </c>
      <c r="T391" s="16">
        <f t="shared" si="145"/>
        <v>0.24403481926756707</v>
      </c>
      <c r="U391" s="7">
        <f t="shared" si="134"/>
        <v>8.0063917082535128E-4</v>
      </c>
      <c r="V391" s="7">
        <f t="shared" si="148"/>
        <v>4.5248615292412619</v>
      </c>
      <c r="W391" s="15">
        <f t="shared" si="135"/>
        <v>39711</v>
      </c>
      <c r="X391" s="35">
        <f t="shared" si="146"/>
        <v>52.371082514366456</v>
      </c>
      <c r="Y391" s="35">
        <v>87.2</v>
      </c>
      <c r="Z391" s="35"/>
      <c r="AA391" s="17"/>
      <c r="AC391" s="15">
        <f t="shared" ref="AC391:AC454" si="149">W391</f>
        <v>39711</v>
      </c>
      <c r="AD391" s="7"/>
      <c r="AE391" s="24"/>
    </row>
    <row r="392" spans="2:34" x14ac:dyDescent="0.25">
      <c r="B392" s="15">
        <f t="shared" si="147"/>
        <v>39712</v>
      </c>
      <c r="C392" s="7">
        <v>3.0494934723661964</v>
      </c>
      <c r="D392" s="26">
        <v>3.3545926768807099</v>
      </c>
      <c r="E392" s="7">
        <f>MIN(parameters!$D$3,D392)</f>
        <v>3.3545926768807099</v>
      </c>
      <c r="F392" s="7">
        <v>0</v>
      </c>
      <c r="G392" s="7">
        <f t="shared" si="137"/>
        <v>3.0494934723661964</v>
      </c>
      <c r="H392" s="7">
        <f t="shared" si="138"/>
        <v>0</v>
      </c>
      <c r="I392" s="7">
        <f t="shared" si="122"/>
        <v>299.57113152548214</v>
      </c>
      <c r="J392" s="7">
        <f t="shared" si="139"/>
        <v>0</v>
      </c>
      <c r="K392" s="16">
        <f t="shared" si="140"/>
        <v>0</v>
      </c>
      <c r="L392" s="16">
        <f t="shared" si="125"/>
        <v>0</v>
      </c>
      <c r="M392" s="7">
        <f t="shared" si="126"/>
        <v>0</v>
      </c>
      <c r="N392" s="7">
        <f t="shared" si="141"/>
        <v>0</v>
      </c>
      <c r="O392" s="7">
        <f t="shared" si="142"/>
        <v>7.6297833587680636E-2</v>
      </c>
      <c r="P392" s="7">
        <f t="shared" si="143"/>
        <v>0.30509920451451356</v>
      </c>
      <c r="Q392" s="7">
        <f t="shared" si="130"/>
        <v>1.9074458396920159E-2</v>
      </c>
      <c r="R392" s="7">
        <f t="shared" si="144"/>
        <v>10.127752695680501</v>
      </c>
      <c r="S392" s="16">
        <f t="shared" si="132"/>
        <v>0.23842201842441305</v>
      </c>
      <c r="T392" s="16">
        <f t="shared" si="145"/>
        <v>0.23842201842441305</v>
      </c>
      <c r="U392" s="7">
        <f t="shared" si="134"/>
        <v>7.8222446989636822E-4</v>
      </c>
      <c r="V392" s="7">
        <f t="shared" si="148"/>
        <v>4.4207897140687136</v>
      </c>
      <c r="W392" s="15">
        <f t="shared" si="135"/>
        <v>39712</v>
      </c>
      <c r="X392" s="35">
        <f t="shared" si="146"/>
        <v>51.166547616536036</v>
      </c>
      <c r="Y392" s="35">
        <v>90.582608695652198</v>
      </c>
      <c r="Z392" s="35"/>
      <c r="AA392" s="17"/>
      <c r="AC392" s="15">
        <f t="shared" si="149"/>
        <v>39712</v>
      </c>
      <c r="AD392" s="7"/>
      <c r="AE392" s="24"/>
    </row>
    <row r="393" spans="2:34" x14ac:dyDescent="0.25">
      <c r="B393" s="15">
        <f t="shared" si="147"/>
        <v>39713</v>
      </c>
      <c r="C393" s="7">
        <v>3.5044007252576885</v>
      </c>
      <c r="D393" s="26">
        <v>3.046782634273574</v>
      </c>
      <c r="E393" s="7">
        <f>MIN(parameters!$D$3,D393)</f>
        <v>3.046782634273574</v>
      </c>
      <c r="F393" s="7">
        <v>0</v>
      </c>
      <c r="G393" s="7">
        <f t="shared" si="137"/>
        <v>3.046782634273574</v>
      </c>
      <c r="H393" s="7">
        <f t="shared" si="138"/>
        <v>0.45761809098411454</v>
      </c>
      <c r="I393" s="7">
        <f t="shared" si="122"/>
        <v>299.65685614480549</v>
      </c>
      <c r="J393" s="7">
        <f t="shared" si="139"/>
        <v>0.45761809098411454</v>
      </c>
      <c r="K393" s="16">
        <f t="shared" si="140"/>
        <v>0</v>
      </c>
      <c r="L393" s="16">
        <f t="shared" si="125"/>
        <v>6.2847484114712514E-5</v>
      </c>
      <c r="M393" s="7">
        <f t="shared" si="126"/>
        <v>2.7928379060586947E-4</v>
      </c>
      <c r="N393" s="7">
        <f t="shared" si="141"/>
        <v>0.45727595970939394</v>
      </c>
      <c r="O393" s="7">
        <f t="shared" si="142"/>
        <v>0.53357379329707455</v>
      </c>
      <c r="P393" s="7">
        <f t="shared" si="143"/>
        <v>0</v>
      </c>
      <c r="Q393" s="7">
        <f t="shared" si="130"/>
        <v>0</v>
      </c>
      <c r="R393" s="7">
        <f t="shared" si="144"/>
        <v>9.895093667470455</v>
      </c>
      <c r="S393" s="16">
        <f t="shared" si="132"/>
        <v>0.23293831200065152</v>
      </c>
      <c r="T393" s="16">
        <f t="shared" si="145"/>
        <v>0.23300115948476624</v>
      </c>
      <c r="U393" s="7">
        <f t="shared" si="134"/>
        <v>7.6443949962193638E-4</v>
      </c>
      <c r="V393" s="7">
        <f t="shared" si="148"/>
        <v>4.3202768604313899</v>
      </c>
      <c r="W393" s="15">
        <f t="shared" si="135"/>
        <v>39713</v>
      </c>
      <c r="X393" s="35">
        <f t="shared" si="146"/>
        <v>50.003204403141083</v>
      </c>
      <c r="Y393" s="35">
        <v>110.375</v>
      </c>
      <c r="Z393" s="35"/>
      <c r="AA393" s="17"/>
      <c r="AC393" s="15">
        <f t="shared" si="149"/>
        <v>39713</v>
      </c>
      <c r="AD393" s="7"/>
      <c r="AE393" s="24"/>
    </row>
    <row r="394" spans="2:34" x14ac:dyDescent="0.25">
      <c r="B394" s="15">
        <f t="shared" si="147"/>
        <v>39714</v>
      </c>
      <c r="C394" s="7">
        <v>0</v>
      </c>
      <c r="D394" s="26">
        <v>3.6091132843953155</v>
      </c>
      <c r="E394" s="7">
        <f>MIN(parameters!$D$3,D394)</f>
        <v>3.6091132843953155</v>
      </c>
      <c r="F394" s="7">
        <v>0</v>
      </c>
      <c r="G394" s="7">
        <f t="shared" si="137"/>
        <v>0</v>
      </c>
      <c r="H394" s="7">
        <f t="shared" si="138"/>
        <v>0</v>
      </c>
      <c r="I394" s="7">
        <f t="shared" si="122"/>
        <v>297.60850100524186</v>
      </c>
      <c r="J394" s="7">
        <f t="shared" si="139"/>
        <v>0</v>
      </c>
      <c r="K394" s="16">
        <f t="shared" si="140"/>
        <v>0</v>
      </c>
      <c r="L394" s="16">
        <f t="shared" si="125"/>
        <v>0</v>
      </c>
      <c r="M394" s="7">
        <f t="shared" si="126"/>
        <v>0</v>
      </c>
      <c r="N394" s="7">
        <f t="shared" si="141"/>
        <v>0</v>
      </c>
      <c r="O394" s="7">
        <f t="shared" si="142"/>
        <v>0.42685903463765962</v>
      </c>
      <c r="P394" s="7">
        <f t="shared" si="143"/>
        <v>3.6091132843953155</v>
      </c>
      <c r="Q394" s="7">
        <f t="shared" si="130"/>
        <v>0.10671475865941492</v>
      </c>
      <c r="R394" s="7">
        <f t="shared" si="144"/>
        <v>9.6675065131186351</v>
      </c>
      <c r="S394" s="16">
        <f t="shared" si="132"/>
        <v>0.22758715435182048</v>
      </c>
      <c r="T394" s="16">
        <f t="shared" si="145"/>
        <v>0.22758715435182048</v>
      </c>
      <c r="U394" s="7">
        <f t="shared" si="134"/>
        <v>7.4667701558996222E-4</v>
      </c>
      <c r="V394" s="7">
        <f t="shared" si="148"/>
        <v>4.219891089176671</v>
      </c>
      <c r="W394" s="15">
        <f t="shared" si="135"/>
        <v>39714</v>
      </c>
      <c r="X394" s="35">
        <f t="shared" si="146"/>
        <v>48.841332050655907</v>
      </c>
      <c r="Y394" s="35">
        <v>101.383333333333</v>
      </c>
      <c r="Z394" s="35"/>
      <c r="AA394" s="17"/>
      <c r="AC394" s="15">
        <f t="shared" si="149"/>
        <v>39714</v>
      </c>
      <c r="AD394" s="7"/>
      <c r="AE394" s="24"/>
    </row>
    <row r="395" spans="2:34" x14ac:dyDescent="0.25">
      <c r="B395" s="15">
        <f t="shared" si="147"/>
        <v>39715</v>
      </c>
      <c r="C395" s="7">
        <v>0</v>
      </c>
      <c r="D395" s="26">
        <v>6.4857465240811143</v>
      </c>
      <c r="E395" s="7">
        <f>MIN(parameters!$D$3,D395)</f>
        <v>5</v>
      </c>
      <c r="F395" s="7">
        <v>0</v>
      </c>
      <c r="G395" s="7">
        <f t="shared" si="137"/>
        <v>0</v>
      </c>
      <c r="H395" s="7">
        <f t="shared" si="138"/>
        <v>0</v>
      </c>
      <c r="I395" s="7">
        <f t="shared" si="122"/>
        <v>298.08527078162291</v>
      </c>
      <c r="J395" s="7">
        <f t="shared" si="139"/>
        <v>0</v>
      </c>
      <c r="K395" s="16">
        <f t="shared" si="140"/>
        <v>0</v>
      </c>
      <c r="L395" s="16">
        <f t="shared" si="125"/>
        <v>0</v>
      </c>
      <c r="M395" s="7">
        <f t="shared" si="126"/>
        <v>0</v>
      </c>
      <c r="N395" s="7">
        <f t="shared" si="141"/>
        <v>0</v>
      </c>
      <c r="O395" s="7">
        <f t="shared" si="142"/>
        <v>0.34148722771012768</v>
      </c>
      <c r="P395" s="7">
        <f t="shared" si="143"/>
        <v>6.4857465240811143</v>
      </c>
      <c r="Q395" s="7">
        <f t="shared" si="130"/>
        <v>8.5371806927531935E-2</v>
      </c>
      <c r="R395" s="7">
        <f t="shared" si="144"/>
        <v>9.4451538633169072</v>
      </c>
      <c r="S395" s="16">
        <f t="shared" si="132"/>
        <v>0.22235264980172861</v>
      </c>
      <c r="T395" s="16">
        <f t="shared" si="145"/>
        <v>0.22235264980172861</v>
      </c>
      <c r="U395" s="7">
        <f t="shared" si="134"/>
        <v>7.2950344423139304E-4</v>
      </c>
      <c r="V395" s="7">
        <f t="shared" si="148"/>
        <v>4.1228335941256073</v>
      </c>
      <c r="W395" s="15">
        <f t="shared" si="135"/>
        <v>39715</v>
      </c>
      <c r="X395" s="35">
        <f t="shared" si="146"/>
        <v>47.717981413490826</v>
      </c>
      <c r="Y395" s="35">
        <v>91.641666666666694</v>
      </c>
      <c r="Z395" s="35"/>
      <c r="AA395" s="17"/>
      <c r="AC395" s="15">
        <f t="shared" si="149"/>
        <v>39715</v>
      </c>
      <c r="AD395" s="7"/>
      <c r="AE395" s="24"/>
    </row>
    <row r="396" spans="2:34" x14ac:dyDescent="0.25">
      <c r="B396" s="15">
        <f t="shared" si="147"/>
        <v>39716</v>
      </c>
      <c r="C396" s="7">
        <v>5.011419167541737</v>
      </c>
      <c r="D396" s="26">
        <v>3.3254732582629609</v>
      </c>
      <c r="E396" s="7">
        <f>MIN(parameters!$D$3,D396)</f>
        <v>3.3254732582629609</v>
      </c>
      <c r="F396" s="7">
        <v>0</v>
      </c>
      <c r="G396" s="7">
        <f t="shared" si="137"/>
        <v>3.3254732582629609</v>
      </c>
      <c r="H396" s="7">
        <f t="shared" si="138"/>
        <v>1.6859459092787761</v>
      </c>
      <c r="I396" s="7">
        <f t="shared" si="122"/>
        <v>298.46723647045928</v>
      </c>
      <c r="J396" s="7">
        <f t="shared" si="139"/>
        <v>1.6859459092787761</v>
      </c>
      <c r="K396" s="16">
        <f t="shared" si="140"/>
        <v>0</v>
      </c>
      <c r="L396" s="16">
        <f t="shared" si="125"/>
        <v>1.0363121903319114E-3</v>
      </c>
      <c r="M396" s="7">
        <f t="shared" si="126"/>
        <v>4.6030008580153683E-3</v>
      </c>
      <c r="N396" s="7">
        <f t="shared" si="141"/>
        <v>1.6803065962304289</v>
      </c>
      <c r="O396" s="7">
        <f t="shared" si="142"/>
        <v>2.0217938239405564</v>
      </c>
      <c r="P396" s="7">
        <f t="shared" si="143"/>
        <v>0</v>
      </c>
      <c r="Q396" s="7">
        <f t="shared" si="130"/>
        <v>0</v>
      </c>
      <c r="R396" s="7">
        <f t="shared" si="144"/>
        <v>9.2325183253186331</v>
      </c>
      <c r="S396" s="16">
        <f t="shared" si="132"/>
        <v>0.21723853885628885</v>
      </c>
      <c r="T396" s="16">
        <f t="shared" si="145"/>
        <v>0.21827485104662075</v>
      </c>
      <c r="U396" s="7">
        <f t="shared" si="134"/>
        <v>7.1612483939180037E-4</v>
      </c>
      <c r="V396" s="7">
        <f t="shared" si="148"/>
        <v>4.0472235858228798</v>
      </c>
      <c r="W396" s="15">
        <f t="shared" si="135"/>
        <v>39716</v>
      </c>
      <c r="X396" s="35">
        <f t="shared" si="146"/>
        <v>46.842865576653701</v>
      </c>
      <c r="Y396" s="35">
        <v>107.76666666666701</v>
      </c>
      <c r="Z396" s="35"/>
      <c r="AA396" s="17"/>
      <c r="AC396" s="15">
        <f t="shared" si="149"/>
        <v>39716</v>
      </c>
      <c r="AD396" s="7"/>
      <c r="AE396" s="24"/>
    </row>
    <row r="397" spans="2:34" x14ac:dyDescent="0.25">
      <c r="B397" s="15">
        <f t="shared" si="147"/>
        <v>39717</v>
      </c>
      <c r="C397" s="7">
        <v>0.22371876921318468</v>
      </c>
      <c r="D397" s="26">
        <v>3.2456283602849578</v>
      </c>
      <c r="E397" s="7">
        <f>MIN(parameters!$D$3,D397)</f>
        <v>3.2456283602849578</v>
      </c>
      <c r="F397" s="7">
        <v>0</v>
      </c>
      <c r="G397" s="7">
        <f t="shared" si="137"/>
        <v>0.22371876921318468</v>
      </c>
      <c r="H397" s="7">
        <f t="shared" si="138"/>
        <v>0</v>
      </c>
      <c r="I397" s="7">
        <f t="shared" si="122"/>
        <v>291.0385018833955</v>
      </c>
      <c r="J397" s="7">
        <f t="shared" si="139"/>
        <v>0</v>
      </c>
      <c r="K397" s="16">
        <f t="shared" si="140"/>
        <v>0</v>
      </c>
      <c r="L397" s="16">
        <f t="shared" si="125"/>
        <v>0</v>
      </c>
      <c r="M397" s="7">
        <f t="shared" si="126"/>
        <v>0</v>
      </c>
      <c r="N397" s="7">
        <f t="shared" si="141"/>
        <v>0</v>
      </c>
      <c r="O397" s="7">
        <f t="shared" si="142"/>
        <v>1.6174350591524451</v>
      </c>
      <c r="P397" s="7">
        <f t="shared" si="143"/>
        <v>3.0219095910717733</v>
      </c>
      <c r="Q397" s="7">
        <f t="shared" si="130"/>
        <v>0.40435876478811122</v>
      </c>
      <c r="R397" s="7">
        <f t="shared" si="144"/>
        <v>9.0201704038363051</v>
      </c>
      <c r="S397" s="16">
        <f t="shared" si="132"/>
        <v>0.21234792148232856</v>
      </c>
      <c r="T397" s="16">
        <f t="shared" si="145"/>
        <v>0.21234792148232856</v>
      </c>
      <c r="U397" s="7">
        <f t="shared" si="134"/>
        <v>6.9667953242233773E-4</v>
      </c>
      <c r="V397" s="7">
        <f t="shared" si="148"/>
        <v>3.9373272372096766</v>
      </c>
      <c r="W397" s="15">
        <f t="shared" si="135"/>
        <v>39717</v>
      </c>
      <c r="X397" s="35">
        <f t="shared" si="146"/>
        <v>45.570917097334224</v>
      </c>
      <c r="Y397" s="35">
        <v>113.708333333333</v>
      </c>
      <c r="Z397" s="35"/>
      <c r="AA397" s="17"/>
      <c r="AC397" s="15">
        <f t="shared" si="149"/>
        <v>39717</v>
      </c>
      <c r="AD397" s="7"/>
      <c r="AE397" s="24"/>
    </row>
    <row r="398" spans="2:34" x14ac:dyDescent="0.25">
      <c r="B398" s="15">
        <f t="shared" si="147"/>
        <v>39718</v>
      </c>
      <c r="C398" s="7">
        <v>0</v>
      </c>
      <c r="D398" s="26">
        <v>4.2177292259196637</v>
      </c>
      <c r="E398" s="7">
        <f>MIN(parameters!$D$3,D398)</f>
        <v>4.2177292259196637</v>
      </c>
      <c r="F398" s="7">
        <v>0</v>
      </c>
      <c r="G398" s="7">
        <f t="shared" si="137"/>
        <v>0</v>
      </c>
      <c r="H398" s="7">
        <f t="shared" si="138"/>
        <v>0</v>
      </c>
      <c r="I398" s="7">
        <f t="shared" si="122"/>
        <v>292.80912574662761</v>
      </c>
      <c r="J398" s="7">
        <f t="shared" si="139"/>
        <v>0</v>
      </c>
      <c r="K398" s="16">
        <f t="shared" si="140"/>
        <v>0</v>
      </c>
      <c r="L398" s="16">
        <f t="shared" si="125"/>
        <v>0</v>
      </c>
      <c r="M398" s="7">
        <f t="shared" si="126"/>
        <v>0</v>
      </c>
      <c r="N398" s="7">
        <f t="shared" si="141"/>
        <v>0</v>
      </c>
      <c r="O398" s="7">
        <f t="shared" si="142"/>
        <v>1.293948047321956</v>
      </c>
      <c r="P398" s="7">
        <f t="shared" si="143"/>
        <v>4.2177292259196637</v>
      </c>
      <c r="Q398" s="7">
        <f t="shared" si="130"/>
        <v>0.323487011830489</v>
      </c>
      <c r="R398" s="7">
        <f t="shared" si="144"/>
        <v>8.8127064845480696</v>
      </c>
      <c r="S398" s="16">
        <f t="shared" si="132"/>
        <v>0.20746391928823502</v>
      </c>
      <c r="T398" s="16">
        <f t="shared" si="145"/>
        <v>0.20746391928823502</v>
      </c>
      <c r="U398" s="7">
        <f t="shared" si="134"/>
        <v>6.8065590317662405E-4</v>
      </c>
      <c r="V398" s="7">
        <f t="shared" si="148"/>
        <v>3.8467687107538544</v>
      </c>
      <c r="W398" s="15">
        <f t="shared" si="135"/>
        <v>39718</v>
      </c>
      <c r="X398" s="35">
        <f t="shared" si="146"/>
        <v>44.522786004095536</v>
      </c>
      <c r="Y398" s="35">
        <v>99.2916666666667</v>
      </c>
      <c r="Z398" s="35"/>
      <c r="AA398" s="17"/>
      <c r="AC398" s="15">
        <f t="shared" si="149"/>
        <v>39718</v>
      </c>
      <c r="AD398" s="7"/>
      <c r="AE398" s="24"/>
      <c r="AF398" t="s">
        <v>81</v>
      </c>
      <c r="AG398" s="19">
        <f>AVERAGE(Y402:Y2592)</f>
        <v>1498.8232233763845</v>
      </c>
    </row>
    <row r="399" spans="2:34" x14ac:dyDescent="0.25">
      <c r="B399" s="15">
        <f t="shared" si="147"/>
        <v>39719</v>
      </c>
      <c r="C399" s="7">
        <v>0</v>
      </c>
      <c r="D399" s="26">
        <v>7.0897472550057881</v>
      </c>
      <c r="E399" s="7">
        <f>MIN(parameters!$D$3,D399)</f>
        <v>5</v>
      </c>
      <c r="F399" s="7">
        <v>0</v>
      </c>
      <c r="G399" s="7">
        <f t="shared" si="137"/>
        <v>0</v>
      </c>
      <c r="H399" s="7">
        <f t="shared" si="138"/>
        <v>0</v>
      </c>
      <c r="I399" s="7">
        <f t="shared" si="122"/>
        <v>294.23337764143247</v>
      </c>
      <c r="J399" s="7">
        <f t="shared" si="139"/>
        <v>0</v>
      </c>
      <c r="K399" s="16">
        <f t="shared" si="140"/>
        <v>0</v>
      </c>
      <c r="L399" s="16">
        <f t="shared" si="125"/>
        <v>0</v>
      </c>
      <c r="M399" s="7">
        <f t="shared" si="126"/>
        <v>0</v>
      </c>
      <c r="N399" s="7">
        <f t="shared" si="141"/>
        <v>0</v>
      </c>
      <c r="O399" s="7">
        <f t="shared" si="142"/>
        <v>1.0351584378575649</v>
      </c>
      <c r="P399" s="7">
        <f t="shared" si="143"/>
        <v>7.0897472550057881</v>
      </c>
      <c r="Q399" s="7">
        <f t="shared" si="130"/>
        <v>0.25878960946439122</v>
      </c>
      <c r="R399" s="7">
        <f t="shared" si="144"/>
        <v>8.6100142354034634</v>
      </c>
      <c r="S399" s="16">
        <f t="shared" si="132"/>
        <v>0.2026922491446056</v>
      </c>
      <c r="T399" s="16">
        <f t="shared" si="145"/>
        <v>0.2026922491446056</v>
      </c>
      <c r="U399" s="7">
        <f t="shared" si="134"/>
        <v>6.6500081740356162E-4</v>
      </c>
      <c r="V399" s="7">
        <f t="shared" si="148"/>
        <v>3.7582930304065152</v>
      </c>
      <c r="W399" s="15">
        <f t="shared" si="135"/>
        <v>39719</v>
      </c>
      <c r="X399" s="35">
        <f t="shared" si="146"/>
        <v>43.498761926001329</v>
      </c>
      <c r="Y399" s="35">
        <v>91.858333333333306</v>
      </c>
      <c r="Z399" s="35"/>
      <c r="AA399" s="17"/>
      <c r="AC399" s="15">
        <f t="shared" si="149"/>
        <v>39719</v>
      </c>
      <c r="AD399" s="7"/>
      <c r="AE399" s="24"/>
      <c r="AF399" t="s">
        <v>82</v>
      </c>
      <c r="AG399">
        <f>SUM(AG402:AG2592)</f>
        <v>3698882051.7923374</v>
      </c>
      <c r="AH399">
        <f>SUM(AH402:AH2592)</f>
        <v>9639411814.5861282</v>
      </c>
    </row>
    <row r="400" spans="2:34" x14ac:dyDescent="0.25">
      <c r="B400" s="15">
        <f t="shared" si="147"/>
        <v>39720</v>
      </c>
      <c r="C400" s="7">
        <v>0</v>
      </c>
      <c r="D400" s="26">
        <v>8.805584456904878</v>
      </c>
      <c r="E400" s="7">
        <f>MIN(parameters!$D$3,D400)</f>
        <v>5</v>
      </c>
      <c r="F400" s="7">
        <v>0</v>
      </c>
      <c r="G400" s="7">
        <f t="shared" si="137"/>
        <v>0</v>
      </c>
      <c r="H400" s="7">
        <f t="shared" si="138"/>
        <v>0</v>
      </c>
      <c r="I400" s="7">
        <f t="shared" si="122"/>
        <v>295.37776548538739</v>
      </c>
      <c r="J400" s="7">
        <f t="shared" si="139"/>
        <v>0</v>
      </c>
      <c r="K400" s="16">
        <f t="shared" si="140"/>
        <v>0</v>
      </c>
      <c r="L400" s="16">
        <f t="shared" si="125"/>
        <v>0</v>
      </c>
      <c r="M400" s="7">
        <f t="shared" si="126"/>
        <v>0</v>
      </c>
      <c r="N400" s="7">
        <f t="shared" si="141"/>
        <v>0</v>
      </c>
      <c r="O400" s="7">
        <f t="shared" si="142"/>
        <v>0.82812675028605187</v>
      </c>
      <c r="P400" s="7">
        <f t="shared" si="143"/>
        <v>8.805584456904878</v>
      </c>
      <c r="Q400" s="7">
        <f t="shared" si="130"/>
        <v>0.20703168757151297</v>
      </c>
      <c r="R400" s="7">
        <f t="shared" si="144"/>
        <v>8.4119839079891836</v>
      </c>
      <c r="S400" s="16">
        <f t="shared" si="132"/>
        <v>0.19803032741427964</v>
      </c>
      <c r="T400" s="16">
        <f t="shared" si="145"/>
        <v>0.19803032741427964</v>
      </c>
      <c r="U400" s="7">
        <f t="shared" si="134"/>
        <v>6.4970579860327963E-4</v>
      </c>
      <c r="V400" s="7">
        <f t="shared" si="148"/>
        <v>3.6718522907071649</v>
      </c>
      <c r="W400" s="15">
        <f t="shared" si="135"/>
        <v>39720</v>
      </c>
      <c r="X400" s="35">
        <f t="shared" si="146"/>
        <v>42.498290401703301</v>
      </c>
      <c r="Y400" s="35">
        <v>86.983333333333306</v>
      </c>
      <c r="Z400" s="35"/>
      <c r="AA400" s="17"/>
      <c r="AC400" s="15">
        <f t="shared" si="149"/>
        <v>39720</v>
      </c>
      <c r="AD400" s="7"/>
      <c r="AE400" s="24"/>
    </row>
    <row r="401" spans="1:35" x14ac:dyDescent="0.25">
      <c r="B401" s="15">
        <f>B402-1</f>
        <v>39721</v>
      </c>
      <c r="C401" s="7">
        <v>0</v>
      </c>
      <c r="D401" s="13">
        <v>10.594700226519508</v>
      </c>
      <c r="E401" s="7">
        <f>MIN(parameters!$D$3,D401)</f>
        <v>5</v>
      </c>
      <c r="F401" s="7">
        <v>0</v>
      </c>
      <c r="G401" s="7">
        <f t="shared" si="137"/>
        <v>0</v>
      </c>
      <c r="H401" s="7">
        <f t="shared" si="138"/>
        <v>0</v>
      </c>
      <c r="I401" s="7">
        <f t="shared" si="122"/>
        <v>296.29647962798748</v>
      </c>
      <c r="J401" s="7">
        <f t="shared" si="139"/>
        <v>0</v>
      </c>
      <c r="K401" s="16">
        <f t="shared" si="140"/>
        <v>0</v>
      </c>
      <c r="L401" s="16">
        <f t="shared" si="125"/>
        <v>0</v>
      </c>
      <c r="M401" s="7">
        <f t="shared" si="126"/>
        <v>0</v>
      </c>
      <c r="N401" s="7">
        <f t="shared" si="141"/>
        <v>0</v>
      </c>
      <c r="O401" s="7">
        <f t="shared" si="142"/>
        <v>0.66250140022884152</v>
      </c>
      <c r="P401" s="7">
        <f t="shared" si="143"/>
        <v>10.594700226519508</v>
      </c>
      <c r="Q401" s="7">
        <f t="shared" si="130"/>
        <v>0.16562535005721038</v>
      </c>
      <c r="R401" s="7">
        <f t="shared" si="144"/>
        <v>8.2185082781054319</v>
      </c>
      <c r="S401" s="16">
        <f t="shared" si="132"/>
        <v>0.19347562988375122</v>
      </c>
      <c r="T401" s="16">
        <f t="shared" si="145"/>
        <v>0.19347562988375122</v>
      </c>
      <c r="U401" s="7">
        <f t="shared" si="134"/>
        <v>6.3476256523540425E-4</v>
      </c>
      <c r="V401" s="7">
        <f t="shared" si="148"/>
        <v>3.5873996880209007</v>
      </c>
      <c r="W401" s="15">
        <f t="shared" si="135"/>
        <v>39721</v>
      </c>
      <c r="X401" s="35">
        <f t="shared" si="146"/>
        <v>41.520829722464129</v>
      </c>
      <c r="Y401" s="35">
        <v>82.829166666666694</v>
      </c>
      <c r="Z401" s="35"/>
      <c r="AA401" s="17"/>
      <c r="AC401" s="15">
        <f t="shared" si="149"/>
        <v>39721</v>
      </c>
      <c r="AD401" s="7"/>
      <c r="AE401" s="24"/>
      <c r="AG401" t="s">
        <v>64</v>
      </c>
      <c r="AH401" t="s">
        <v>65</v>
      </c>
    </row>
    <row r="402" spans="1:35" x14ac:dyDescent="0.25">
      <c r="A402" s="30" t="s">
        <v>86</v>
      </c>
      <c r="B402" s="29">
        <v>39722</v>
      </c>
      <c r="C402" s="12">
        <v>0</v>
      </c>
      <c r="D402" s="14">
        <v>5.9775501109602285</v>
      </c>
      <c r="E402" s="12">
        <f>MIN(parameters!$D$3,D402)</f>
        <v>5</v>
      </c>
      <c r="F402" s="12">
        <v>0</v>
      </c>
      <c r="G402" s="12">
        <f t="shared" ref="G402:G465" si="150">MIN(E402,C402)</f>
        <v>0</v>
      </c>
      <c r="H402" s="12">
        <f t="shared" ref="H402:H465" si="151">C402-G402</f>
        <v>0</v>
      </c>
      <c r="I402" s="12">
        <f t="shared" si="122"/>
        <v>297.03350790052929</v>
      </c>
      <c r="J402" s="12">
        <f t="shared" ref="J402:J465" si="152">MIN(I402,H402)</f>
        <v>0</v>
      </c>
      <c r="K402" s="12">
        <f t="shared" ref="K402:K465" si="153">H402-J402</f>
        <v>0</v>
      </c>
      <c r="L402" s="12">
        <f t="shared" si="125"/>
        <v>0</v>
      </c>
      <c r="M402" s="12">
        <f t="shared" si="126"/>
        <v>0</v>
      </c>
      <c r="N402" s="12">
        <f t="shared" ref="N402:N465" si="154">J402-M402-L402</f>
        <v>0</v>
      </c>
      <c r="O402" s="12">
        <f t="shared" ref="O402:O465" si="155">O401+N402-Q402</f>
        <v>0.53000112018307322</v>
      </c>
      <c r="P402" s="12">
        <f t="shared" ref="P402:P465" si="156">D402-G402</f>
        <v>5.9775501109602285</v>
      </c>
      <c r="Q402" s="12">
        <f t="shared" si="130"/>
        <v>0.1325002800457683</v>
      </c>
      <c r="R402" s="12">
        <f t="shared" ref="R402:R465" si="157">R401+M402-S402</f>
        <v>8.0294825877090066</v>
      </c>
      <c r="S402" s="12">
        <f t="shared" si="132"/>
        <v>0.18902569039642494</v>
      </c>
      <c r="T402" s="12">
        <f t="shared" ref="T402:T465" si="158">SUM(S402+L402+K402)</f>
        <v>0.18902569039642494</v>
      </c>
      <c r="U402" s="12">
        <f t="shared" si="134"/>
        <v>6.2016302623498995E-4</v>
      </c>
      <c r="V402" s="7">
        <f t="shared" si="148"/>
        <v>3.5048894951964198</v>
      </c>
      <c r="W402" s="29">
        <f t="shared" si="135"/>
        <v>39722</v>
      </c>
      <c r="X402" s="27">
        <f t="shared" ref="X402:X465" si="159">V402*10^6/86400</f>
        <v>40.565850638847451</v>
      </c>
      <c r="Y402" s="27">
        <v>82.1</v>
      </c>
      <c r="Z402" s="27">
        <f>X402*1.983471099</f>
        <v>80.461192348504611</v>
      </c>
      <c r="AA402" s="27">
        <f>Y402*1.983471099</f>
        <v>162.84297722789998</v>
      </c>
      <c r="AB402" s="30" t="s">
        <v>86</v>
      </c>
      <c r="AC402" s="29">
        <f t="shared" si="149"/>
        <v>39722</v>
      </c>
      <c r="AD402" s="12"/>
      <c r="AE402" s="30" t="s">
        <v>86</v>
      </c>
      <c r="AF402" s="30" t="s">
        <v>86</v>
      </c>
      <c r="AG402" s="30">
        <f>(Y402-X402)^2</f>
        <v>1725.0855631545282</v>
      </c>
      <c r="AH402" s="30">
        <f>($AG$398-Y402)^2</f>
        <v>2007104.6916539732</v>
      </c>
      <c r="AI402" s="30" t="s">
        <v>86</v>
      </c>
    </row>
    <row r="403" spans="1:35" x14ac:dyDescent="0.25">
      <c r="B403" s="15">
        <f t="shared" ref="B403:B455" si="160">B402+1</f>
        <v>39723</v>
      </c>
      <c r="C403" s="7">
        <v>4.5984441475588325</v>
      </c>
      <c r="D403" s="13">
        <v>4.3482831808048203</v>
      </c>
      <c r="E403" s="7">
        <f>MIN(parameters!$D$3,D403)</f>
        <v>4.3482831808048203</v>
      </c>
      <c r="F403" s="7">
        <v>0</v>
      </c>
      <c r="G403" s="7">
        <f t="shared" si="150"/>
        <v>4.3482831808048203</v>
      </c>
      <c r="H403" s="7">
        <f t="shared" si="151"/>
        <v>0.25016096675401212</v>
      </c>
      <c r="I403" s="7">
        <f t="shared" si="122"/>
        <v>297.6244503009508</v>
      </c>
      <c r="J403" s="7">
        <f t="shared" si="152"/>
        <v>0.25016096675401212</v>
      </c>
      <c r="K403" s="16">
        <f t="shared" si="153"/>
        <v>0</v>
      </c>
      <c r="L403" s="16">
        <f t="shared" si="125"/>
        <v>2.3865406669027254E-4</v>
      </c>
      <c r="M403" s="7">
        <f t="shared" si="126"/>
        <v>1.0596728454641991E-3</v>
      </c>
      <c r="N403" s="7">
        <f t="shared" si="154"/>
        <v>0.24886263984185764</v>
      </c>
      <c r="O403" s="7">
        <f t="shared" si="155"/>
        <v>0.77886376002493085</v>
      </c>
      <c r="P403" s="7">
        <f t="shared" si="156"/>
        <v>0</v>
      </c>
      <c r="Q403" s="7">
        <f t="shared" si="130"/>
        <v>0</v>
      </c>
      <c r="R403" s="7">
        <f t="shared" si="157"/>
        <v>7.8458641610371638</v>
      </c>
      <c r="S403" s="16">
        <f t="shared" si="132"/>
        <v>0.18467809951730715</v>
      </c>
      <c r="T403" s="16">
        <f t="shared" si="158"/>
        <v>0.18491675358399742</v>
      </c>
      <c r="U403" s="7">
        <f t="shared" si="134"/>
        <v>6.0668226241468969E-4</v>
      </c>
      <c r="V403" s="7">
        <f t="shared" si="148"/>
        <v>3.4287021291294026</v>
      </c>
      <c r="W403" s="15">
        <f t="shared" si="135"/>
        <v>39723</v>
      </c>
      <c r="X403" s="35">
        <f t="shared" si="159"/>
        <v>39.684052420479198</v>
      </c>
      <c r="Y403" s="35">
        <v>83.362499999999997</v>
      </c>
      <c r="Z403" s="35">
        <f t="shared" ref="Z403:Z466" si="161">X403*1.983471099</f>
        <v>78.712171067221476</v>
      </c>
      <c r="AA403" s="35">
        <f t="shared" ref="AA403:AA466" si="162">Y403*1.983471099</f>
        <v>165.34710949038748</v>
      </c>
      <c r="AC403" s="15">
        <f t="shared" si="149"/>
        <v>39723</v>
      </c>
      <c r="AD403" s="7"/>
      <c r="AE403" s="24"/>
      <c r="AG403" s="30">
        <f t="shared" ref="AG403:AG466" si="163">(Y403-X403)^2</f>
        <v>1907.8067829569463</v>
      </c>
      <c r="AH403" s="30">
        <f t="shared" ref="AH403:AH466" si="164">($AG$398-Y403)^2</f>
        <v>2003529.0594211977</v>
      </c>
    </row>
    <row r="404" spans="1:35" x14ac:dyDescent="0.25">
      <c r="B404" s="15">
        <f t="shared" si="160"/>
        <v>39724</v>
      </c>
      <c r="C404" s="7">
        <v>5.2263467470031202</v>
      </c>
      <c r="D404" s="13">
        <v>2.6419705291249942</v>
      </c>
      <c r="E404" s="7">
        <f>MIN(parameters!$D$3,D404)</f>
        <v>2.6419705291249942</v>
      </c>
      <c r="F404" s="7">
        <v>0</v>
      </c>
      <c r="G404" s="7">
        <f t="shared" si="150"/>
        <v>2.6419705291249942</v>
      </c>
      <c r="H404" s="7">
        <f t="shared" si="151"/>
        <v>2.584376217878126</v>
      </c>
      <c r="I404" s="7">
        <f t="shared" si="122"/>
        <v>296.51550730156191</v>
      </c>
      <c r="J404" s="7">
        <f t="shared" si="152"/>
        <v>2.584376217878126</v>
      </c>
      <c r="K404" s="16">
        <f t="shared" si="153"/>
        <v>0</v>
      </c>
      <c r="L404" s="16">
        <f t="shared" si="125"/>
        <v>3.6231785610760206E-3</v>
      </c>
      <c r="M404" s="7">
        <f t="shared" si="126"/>
        <v>1.6080440127185968E-2</v>
      </c>
      <c r="N404" s="7">
        <f t="shared" si="154"/>
        <v>2.5646725991898642</v>
      </c>
      <c r="O404" s="7">
        <f t="shared" si="155"/>
        <v>3.3435363592147951</v>
      </c>
      <c r="P404" s="7">
        <f t="shared" si="156"/>
        <v>0</v>
      </c>
      <c r="Q404" s="7">
        <f t="shared" si="130"/>
        <v>0</v>
      </c>
      <c r="R404" s="7">
        <f t="shared" si="157"/>
        <v>7.6814897254604952</v>
      </c>
      <c r="S404" s="16">
        <f t="shared" si="132"/>
        <v>0.18045487570385477</v>
      </c>
      <c r="T404" s="16">
        <f t="shared" si="158"/>
        <v>0.18407805426493079</v>
      </c>
      <c r="U404" s="7">
        <f t="shared" si="134"/>
        <v>6.0393062422877558E-4</v>
      </c>
      <c r="V404" s="7">
        <f t="shared" si="148"/>
        <v>3.4131510766409279</v>
      </c>
      <c r="W404" s="15">
        <f t="shared" si="135"/>
        <v>39724</v>
      </c>
      <c r="X404" s="35">
        <f t="shared" si="159"/>
        <v>39.504063387047772</v>
      </c>
      <c r="Y404" s="35">
        <v>126.866666666667</v>
      </c>
      <c r="Z404" s="35">
        <f t="shared" si="161"/>
        <v>78.3551680212733</v>
      </c>
      <c r="AA404" s="35">
        <f t="shared" si="162"/>
        <v>251.63636675980067</v>
      </c>
      <c r="AC404" s="15">
        <f t="shared" si="149"/>
        <v>39724</v>
      </c>
      <c r="AD404" s="7"/>
      <c r="AE404" s="24"/>
      <c r="AG404" s="30">
        <f t="shared" si="163"/>
        <v>7632.2244517921381</v>
      </c>
      <c r="AH404" s="30">
        <f t="shared" si="164"/>
        <v>1882264.7934987841</v>
      </c>
    </row>
    <row r="405" spans="1:35" x14ac:dyDescent="0.25">
      <c r="B405" s="15">
        <f t="shared" si="160"/>
        <v>39725</v>
      </c>
      <c r="C405" s="7">
        <v>25.448198892997642</v>
      </c>
      <c r="D405" s="13">
        <v>1.6632934013691327</v>
      </c>
      <c r="E405" s="7">
        <f>MIN(parameters!$D$3,D405)</f>
        <v>1.6632934013691327</v>
      </c>
      <c r="F405" s="7">
        <v>0</v>
      </c>
      <c r="G405" s="7">
        <f t="shared" si="150"/>
        <v>1.6632934013691327</v>
      </c>
      <c r="H405" s="7">
        <f t="shared" si="151"/>
        <v>23.784905491628511</v>
      </c>
      <c r="I405" s="7">
        <f t="shared" si="122"/>
        <v>285.32515630915691</v>
      </c>
      <c r="J405" s="7">
        <f t="shared" si="152"/>
        <v>23.784905491628511</v>
      </c>
      <c r="K405" s="16">
        <f t="shared" si="153"/>
        <v>0</v>
      </c>
      <c r="L405" s="16">
        <f t="shared" si="125"/>
        <v>0.14314625336114564</v>
      </c>
      <c r="M405" s="7">
        <f t="shared" si="126"/>
        <v>0.63237665287159373</v>
      </c>
      <c r="N405" s="7">
        <f t="shared" si="154"/>
        <v>23.009382585395773</v>
      </c>
      <c r="O405" s="7">
        <f t="shared" si="155"/>
        <v>26.352918944610568</v>
      </c>
      <c r="P405" s="7">
        <f t="shared" si="156"/>
        <v>0</v>
      </c>
      <c r="Q405" s="7">
        <f t="shared" si="130"/>
        <v>0</v>
      </c>
      <c r="R405" s="7">
        <f t="shared" si="157"/>
        <v>8.1371921146464974</v>
      </c>
      <c r="S405" s="16">
        <f t="shared" si="132"/>
        <v>0.17667426368559139</v>
      </c>
      <c r="T405" s="16">
        <f t="shared" si="158"/>
        <v>0.31982051704673703</v>
      </c>
      <c r="U405" s="7">
        <f t="shared" si="134"/>
        <v>1.0492799115706594E-3</v>
      </c>
      <c r="V405" s="7">
        <f t="shared" si="148"/>
        <v>5.9300699719417418</v>
      </c>
      <c r="W405" s="15">
        <f t="shared" si="135"/>
        <v>39725</v>
      </c>
      <c r="X405" s="35">
        <f t="shared" si="159"/>
        <v>68.635069119696084</v>
      </c>
      <c r="Y405" s="35">
        <v>769.08333333333303</v>
      </c>
      <c r="Z405" s="35">
        <f t="shared" si="161"/>
        <v>136.13567597678454</v>
      </c>
      <c r="AA405" s="35">
        <f t="shared" si="162"/>
        <v>1525.4545643892493</v>
      </c>
      <c r="AC405" s="15">
        <f t="shared" si="149"/>
        <v>39725</v>
      </c>
      <c r="AD405" s="7"/>
      <c r="AE405" s="24"/>
      <c r="AG405" s="30">
        <f t="shared" si="163"/>
        <v>490627.77083989704</v>
      </c>
      <c r="AH405" s="30">
        <f t="shared" si="164"/>
        <v>532520.30712004483</v>
      </c>
    </row>
    <row r="406" spans="1:35" x14ac:dyDescent="0.25">
      <c r="B406" s="15">
        <f t="shared" si="160"/>
        <v>39726</v>
      </c>
      <c r="C406" s="7">
        <v>63.566512323950221</v>
      </c>
      <c r="D406" s="13">
        <v>2.2101138096690969</v>
      </c>
      <c r="E406" s="7">
        <f>MIN(parameters!$D$3,D406)</f>
        <v>2.2101138096690969</v>
      </c>
      <c r="F406" s="7">
        <v>0</v>
      </c>
      <c r="G406" s="7">
        <f t="shared" si="150"/>
        <v>2.2101138096690969</v>
      </c>
      <c r="H406" s="7">
        <f t="shared" si="151"/>
        <v>61.356398514281125</v>
      </c>
      <c r="I406" s="7">
        <f t="shared" si="122"/>
        <v>202.04464553633494</v>
      </c>
      <c r="J406" s="7">
        <f t="shared" si="152"/>
        <v>61.356398514281125</v>
      </c>
      <c r="K406" s="16">
        <f t="shared" si="153"/>
        <v>0</v>
      </c>
      <c r="L406" s="16">
        <f t="shared" si="125"/>
        <v>2.9104563542041344</v>
      </c>
      <c r="M406" s="7">
        <f t="shared" si="126"/>
        <v>12.321769411087251</v>
      </c>
      <c r="N406" s="7">
        <f t="shared" si="154"/>
        <v>46.124172748989736</v>
      </c>
      <c r="O406" s="7">
        <f t="shared" si="155"/>
        <v>72.4770916936003</v>
      </c>
      <c r="P406" s="7">
        <f t="shared" si="156"/>
        <v>0</v>
      </c>
      <c r="Q406" s="7">
        <f t="shared" si="130"/>
        <v>0</v>
      </c>
      <c r="R406" s="7">
        <f t="shared" si="157"/>
        <v>20.271806107096879</v>
      </c>
      <c r="S406" s="16">
        <f t="shared" si="132"/>
        <v>0.18715541863686944</v>
      </c>
      <c r="T406" s="16">
        <f t="shared" si="158"/>
        <v>3.0976117728410038</v>
      </c>
      <c r="U406" s="7">
        <f t="shared" si="134"/>
        <v>1.0162768283599093E-2</v>
      </c>
      <c r="V406" s="7">
        <f t="shared" si="148"/>
        <v>57.435510168265083</v>
      </c>
      <c r="W406" s="15">
        <f t="shared" si="135"/>
        <v>39726</v>
      </c>
      <c r="X406" s="35">
        <f t="shared" si="159"/>
        <v>664.76284916973475</v>
      </c>
      <c r="Y406" s="35">
        <v>773.79166666666697</v>
      </c>
      <c r="Z406" s="35">
        <f t="shared" si="161"/>
        <v>1318.537899017065</v>
      </c>
      <c r="AA406" s="35">
        <f t="shared" si="162"/>
        <v>1534.7934074803757</v>
      </c>
      <c r="AC406" s="15">
        <f t="shared" si="149"/>
        <v>39726</v>
      </c>
      <c r="AD406" s="7"/>
      <c r="AE406" s="24"/>
      <c r="AG406" s="30">
        <f t="shared" si="163"/>
        <v>11887.283044779353</v>
      </c>
      <c r="AH406" s="30">
        <f t="shared" si="164"/>
        <v>525670.7582249163</v>
      </c>
    </row>
    <row r="407" spans="1:35" x14ac:dyDescent="0.25">
      <c r="B407" s="15">
        <f t="shared" si="160"/>
        <v>39727</v>
      </c>
      <c r="C407" s="7">
        <v>12.779037916111191</v>
      </c>
      <c r="D407" s="13">
        <v>1.7445129997940065</v>
      </c>
      <c r="E407" s="7">
        <f>MIN(parameters!$D$3,D407)</f>
        <v>1.7445129997940065</v>
      </c>
      <c r="F407" s="7">
        <v>0</v>
      </c>
      <c r="G407" s="7">
        <f t="shared" si="150"/>
        <v>1.7445129997940065</v>
      </c>
      <c r="H407" s="7">
        <f t="shared" si="151"/>
        <v>11.034524916317185</v>
      </c>
      <c r="I407" s="7">
        <f t="shared" si="122"/>
        <v>101.15217835328444</v>
      </c>
      <c r="J407" s="7">
        <f t="shared" si="152"/>
        <v>11.034524916317185</v>
      </c>
      <c r="K407" s="16">
        <f t="shared" si="153"/>
        <v>0</v>
      </c>
      <c r="L407" s="16">
        <f t="shared" si="125"/>
        <v>1.4395504934794279</v>
      </c>
      <c r="M407" s="7">
        <f t="shared" si="126"/>
        <v>5.5633267283340944</v>
      </c>
      <c r="N407" s="7">
        <f t="shared" si="154"/>
        <v>4.031647694503663</v>
      </c>
      <c r="O407" s="7">
        <f t="shared" si="155"/>
        <v>76.508739388103962</v>
      </c>
      <c r="P407" s="7">
        <f t="shared" si="156"/>
        <v>0</v>
      </c>
      <c r="Q407" s="7">
        <f t="shared" si="130"/>
        <v>0</v>
      </c>
      <c r="R407" s="7">
        <f t="shared" si="157"/>
        <v>25.368881294967743</v>
      </c>
      <c r="S407" s="16">
        <f t="shared" si="132"/>
        <v>0.4662515404632282</v>
      </c>
      <c r="T407" s="16">
        <f t="shared" si="158"/>
        <v>1.905802033942656</v>
      </c>
      <c r="U407" s="7">
        <f t="shared" si="134"/>
        <v>6.2526313449562205E-3</v>
      </c>
      <c r="V407" s="7">
        <f t="shared" si="148"/>
        <v>35.337130707900421</v>
      </c>
      <c r="W407" s="15">
        <f t="shared" si="135"/>
        <v>39727</v>
      </c>
      <c r="X407" s="35">
        <f t="shared" si="159"/>
        <v>408.99456837847708</v>
      </c>
      <c r="Y407" s="35">
        <v>717.125</v>
      </c>
      <c r="Z407" s="35">
        <f t="shared" si="161"/>
        <v>811.22890602668861</v>
      </c>
      <c r="AA407" s="35">
        <f t="shared" si="162"/>
        <v>1422.3967118703749</v>
      </c>
      <c r="AC407" s="15">
        <f t="shared" si="149"/>
        <v>39727</v>
      </c>
      <c r="AD407" s="7"/>
      <c r="AE407" s="24"/>
      <c r="AG407" s="30">
        <f t="shared" si="163"/>
        <v>94944.362891266006</v>
      </c>
      <c r="AH407" s="30">
        <f t="shared" si="164"/>
        <v>611052.1124297959</v>
      </c>
    </row>
    <row r="408" spans="1:35" x14ac:dyDescent="0.25">
      <c r="B408" s="15">
        <f t="shared" si="160"/>
        <v>39728</v>
      </c>
      <c r="C408" s="7">
        <v>4.2630791089654778</v>
      </c>
      <c r="D408" s="13">
        <v>2.1689736638918009</v>
      </c>
      <c r="E408" s="7">
        <f>MIN(parameters!$D$3,D408)</f>
        <v>2.1689736638918009</v>
      </c>
      <c r="F408" s="7">
        <v>0</v>
      </c>
      <c r="G408" s="7">
        <f t="shared" si="150"/>
        <v>2.1689736638918009</v>
      </c>
      <c r="H408" s="7">
        <f t="shared" si="151"/>
        <v>2.0941054450736769</v>
      </c>
      <c r="I408" s="7">
        <f t="shared" si="122"/>
        <v>95.216322681109929</v>
      </c>
      <c r="J408" s="7">
        <f t="shared" si="152"/>
        <v>2.0941054450736769</v>
      </c>
      <c r="K408" s="16">
        <f t="shared" si="153"/>
        <v>0</v>
      </c>
      <c r="L408" s="16">
        <f t="shared" si="125"/>
        <v>0.28839126194703252</v>
      </c>
      <c r="M408" s="7">
        <f t="shared" si="126"/>
        <v>1.1052233267699156</v>
      </c>
      <c r="N408" s="7">
        <f t="shared" si="154"/>
        <v>0.7004908563567287</v>
      </c>
      <c r="O408" s="7">
        <f t="shared" si="155"/>
        <v>77.209230244460684</v>
      </c>
      <c r="P408" s="7">
        <f t="shared" si="156"/>
        <v>0</v>
      </c>
      <c r="Q408" s="7">
        <f t="shared" si="130"/>
        <v>0</v>
      </c>
      <c r="R408" s="7">
        <f t="shared" si="157"/>
        <v>25.890620351953402</v>
      </c>
      <c r="S408" s="16">
        <f t="shared" si="132"/>
        <v>0.58348426978425805</v>
      </c>
      <c r="T408" s="16">
        <f t="shared" si="158"/>
        <v>0.87187553173129051</v>
      </c>
      <c r="U408" s="7">
        <f t="shared" si="134"/>
        <v>2.8604840279897984E-3</v>
      </c>
      <c r="V408" s="7">
        <f t="shared" si="148"/>
        <v>16.166201461161748</v>
      </c>
      <c r="W408" s="15">
        <f t="shared" si="135"/>
        <v>39728</v>
      </c>
      <c r="X408" s="35">
        <f t="shared" si="159"/>
        <v>187.10881320789059</v>
      </c>
      <c r="Y408" s="35">
        <v>884.16666666666697</v>
      </c>
      <c r="Z408" s="35">
        <f t="shared" si="161"/>
        <v>371.12492336604043</v>
      </c>
      <c r="AA408" s="35">
        <f t="shared" si="162"/>
        <v>1753.7190300325005</v>
      </c>
      <c r="AC408" s="15">
        <f t="shared" si="149"/>
        <v>39728</v>
      </c>
      <c r="AD408" s="7"/>
      <c r="AE408" s="24"/>
      <c r="AG408" s="30">
        <f t="shared" si="163"/>
        <v>485889.65106855705</v>
      </c>
      <c r="AH408" s="30">
        <f t="shared" si="164"/>
        <v>377802.68270624615</v>
      </c>
    </row>
    <row r="409" spans="1:35" x14ac:dyDescent="0.25">
      <c r="B409" s="15">
        <f t="shared" si="160"/>
        <v>39729</v>
      </c>
      <c r="C409" s="7">
        <v>5.8351827880107594</v>
      </c>
      <c r="D409" s="13">
        <v>2.7194134729044261</v>
      </c>
      <c r="E409" s="7">
        <f>MIN(parameters!$D$3,D409)</f>
        <v>2.7194134729044261</v>
      </c>
      <c r="F409" s="7">
        <v>0</v>
      </c>
      <c r="G409" s="7">
        <f t="shared" si="150"/>
        <v>2.7194134729044261</v>
      </c>
      <c r="H409" s="7">
        <f t="shared" si="151"/>
        <v>3.1157693151063333</v>
      </c>
      <c r="I409" s="7">
        <f t="shared" si="122"/>
        <v>94.22108803221515</v>
      </c>
      <c r="J409" s="7">
        <f t="shared" si="152"/>
        <v>3.1157693151063333</v>
      </c>
      <c r="K409" s="16">
        <f t="shared" si="153"/>
        <v>0</v>
      </c>
      <c r="L409" s="16">
        <f t="shared" si="125"/>
        <v>0.43301907078960683</v>
      </c>
      <c r="M409" s="7">
        <f t="shared" si="126"/>
        <v>1.6570646504146664</v>
      </c>
      <c r="N409" s="7">
        <f t="shared" si="154"/>
        <v>1.0256855939020599</v>
      </c>
      <c r="O409" s="7">
        <f t="shared" si="155"/>
        <v>78.234915838362738</v>
      </c>
      <c r="P409" s="7">
        <f t="shared" si="156"/>
        <v>0</v>
      </c>
      <c r="Q409" s="7">
        <f t="shared" si="130"/>
        <v>0</v>
      </c>
      <c r="R409" s="7">
        <f t="shared" si="157"/>
        <v>26.952200734273141</v>
      </c>
      <c r="S409" s="16">
        <f t="shared" si="132"/>
        <v>0.59548426809492827</v>
      </c>
      <c r="T409" s="16">
        <f t="shared" si="158"/>
        <v>1.028503338884535</v>
      </c>
      <c r="U409" s="7">
        <f t="shared" si="134"/>
        <v>3.3743547863665847E-3</v>
      </c>
      <c r="V409" s="7">
        <f t="shared" si="148"/>
        <v>19.070373665457211</v>
      </c>
      <c r="W409" s="15">
        <f t="shared" si="135"/>
        <v>39729</v>
      </c>
      <c r="X409" s="35">
        <f t="shared" si="159"/>
        <v>220.72191742427327</v>
      </c>
      <c r="Y409" s="35">
        <v>691.625</v>
      </c>
      <c r="Z409" s="35">
        <f t="shared" si="161"/>
        <v>437.79554412691056</v>
      </c>
      <c r="AA409" s="35">
        <f t="shared" si="162"/>
        <v>1371.818198845875</v>
      </c>
      <c r="AC409" s="15">
        <f t="shared" si="149"/>
        <v>39729</v>
      </c>
      <c r="AD409" s="7"/>
      <c r="AE409" s="24"/>
      <c r="AG409" s="30">
        <f t="shared" si="163"/>
        <v>221749.7131793217</v>
      </c>
      <c r="AH409" s="30">
        <f t="shared" si="164"/>
        <v>651568.97182199149</v>
      </c>
    </row>
    <row r="410" spans="1:35" x14ac:dyDescent="0.25">
      <c r="B410" s="15">
        <f t="shared" si="160"/>
        <v>39730</v>
      </c>
      <c r="C410" s="7">
        <v>1.608398966337331</v>
      </c>
      <c r="D410" s="13">
        <v>2.8033269641256879</v>
      </c>
      <c r="E410" s="7">
        <f>MIN(parameters!$D$3,D410)</f>
        <v>2.8033269641256879</v>
      </c>
      <c r="F410" s="7">
        <v>0</v>
      </c>
      <c r="G410" s="7">
        <f t="shared" si="150"/>
        <v>1.608398966337331</v>
      </c>
      <c r="H410" s="7">
        <f t="shared" si="151"/>
        <v>0</v>
      </c>
      <c r="I410" s="7">
        <f t="shared" si="122"/>
        <v>92.782564266544654</v>
      </c>
      <c r="J410" s="7">
        <f t="shared" si="152"/>
        <v>0</v>
      </c>
      <c r="K410" s="16">
        <f t="shared" si="153"/>
        <v>0</v>
      </c>
      <c r="L410" s="16">
        <f t="shared" si="125"/>
        <v>0</v>
      </c>
      <c r="M410" s="7">
        <f t="shared" si="126"/>
        <v>0</v>
      </c>
      <c r="N410" s="7">
        <f t="shared" si="154"/>
        <v>0</v>
      </c>
      <c r="O410" s="7">
        <f t="shared" si="155"/>
        <v>77.039987840574383</v>
      </c>
      <c r="P410" s="7">
        <f t="shared" si="156"/>
        <v>1.1949279977883569</v>
      </c>
      <c r="Q410" s="7">
        <f t="shared" si="130"/>
        <v>1.1949279977883569</v>
      </c>
      <c r="R410" s="7">
        <f t="shared" si="157"/>
        <v>26.332300117384857</v>
      </c>
      <c r="S410" s="16">
        <f t="shared" si="132"/>
        <v>0.61990061688828224</v>
      </c>
      <c r="T410" s="16">
        <f t="shared" si="158"/>
        <v>0.61990061688828224</v>
      </c>
      <c r="U410" s="7">
        <f t="shared" si="134"/>
        <v>2.0337946748303225E-3</v>
      </c>
      <c r="V410" s="7">
        <f t="shared" si="148"/>
        <v>11.494115723851964</v>
      </c>
      <c r="W410" s="15">
        <f t="shared" si="135"/>
        <v>39730</v>
      </c>
      <c r="X410" s="35">
        <f t="shared" si="159"/>
        <v>133.03374680384218</v>
      </c>
      <c r="Y410" s="35">
        <v>529.41666666666697</v>
      </c>
      <c r="Z410" s="35">
        <f t="shared" si="161"/>
        <v>263.86859197710459</v>
      </c>
      <c r="AA410" s="35">
        <f t="shared" si="162"/>
        <v>1050.0826576622505</v>
      </c>
      <c r="AC410" s="15">
        <f t="shared" si="149"/>
        <v>39730</v>
      </c>
      <c r="AD410" s="7"/>
      <c r="AE410" s="24"/>
      <c r="AG410" s="30">
        <f t="shared" si="163"/>
        <v>157119.41915897859</v>
      </c>
      <c r="AH410" s="30">
        <f t="shared" si="164"/>
        <v>939749.07219179079</v>
      </c>
    </row>
    <row r="411" spans="1:35" x14ac:dyDescent="0.25">
      <c r="B411" s="15">
        <f t="shared" si="160"/>
        <v>39731</v>
      </c>
      <c r="C411" s="7">
        <v>4.6755065753873373</v>
      </c>
      <c r="D411" s="13">
        <v>1.8334401270833038</v>
      </c>
      <c r="E411" s="7">
        <f>MIN(parameters!$D$3,D411)</f>
        <v>1.8334401270833038</v>
      </c>
      <c r="F411" s="7">
        <v>0</v>
      </c>
      <c r="G411" s="7">
        <f t="shared" si="150"/>
        <v>1.8334401270833038</v>
      </c>
      <c r="H411" s="7">
        <f t="shared" si="151"/>
        <v>2.8420664483040334</v>
      </c>
      <c r="I411" s="7">
        <f t="shared" si="122"/>
        <v>94.460584952881533</v>
      </c>
      <c r="J411" s="7">
        <f t="shared" si="152"/>
        <v>2.8420664483040334</v>
      </c>
      <c r="K411" s="16">
        <f t="shared" si="153"/>
        <v>0</v>
      </c>
      <c r="L411" s="16">
        <f t="shared" si="125"/>
        <v>0.39411497631500486</v>
      </c>
      <c r="M411" s="7">
        <f t="shared" si="126"/>
        <v>1.5087212130908074</v>
      </c>
      <c r="N411" s="7">
        <f t="shared" si="154"/>
        <v>0.93923025889822109</v>
      </c>
      <c r="O411" s="7">
        <f t="shared" si="155"/>
        <v>77.979218099472604</v>
      </c>
      <c r="P411" s="7">
        <f t="shared" si="156"/>
        <v>0</v>
      </c>
      <c r="Q411" s="7">
        <f t="shared" si="130"/>
        <v>0</v>
      </c>
      <c r="R411" s="7">
        <f t="shared" si="157"/>
        <v>27.235378427775814</v>
      </c>
      <c r="S411" s="16">
        <f t="shared" si="132"/>
        <v>0.60564290269985166</v>
      </c>
      <c r="T411" s="16">
        <f t="shared" si="158"/>
        <v>0.99975787901485647</v>
      </c>
      <c r="U411" s="7">
        <f t="shared" si="134"/>
        <v>3.2800455348256448E-3</v>
      </c>
      <c r="V411" s="7">
        <f t="shared" si="148"/>
        <v>18.537379128468434</v>
      </c>
      <c r="W411" s="15">
        <f t="shared" si="135"/>
        <v>39731</v>
      </c>
      <c r="X411" s="35">
        <f t="shared" si="159"/>
        <v>214.55299917208836</v>
      </c>
      <c r="Y411" s="35">
        <v>469.70833333333297</v>
      </c>
      <c r="Z411" s="35">
        <f t="shared" si="161"/>
        <v>425.55967306160818</v>
      </c>
      <c r="AA411" s="35">
        <f t="shared" si="162"/>
        <v>931.65290412612421</v>
      </c>
      <c r="AC411" s="15">
        <f t="shared" si="149"/>
        <v>39731</v>
      </c>
      <c r="AD411" s="7"/>
      <c r="AE411" s="24"/>
      <c r="AG411" s="30">
        <f t="shared" si="163"/>
        <v>65104.244550936404</v>
      </c>
      <c r="AH411" s="30">
        <f t="shared" si="164"/>
        <v>1059077.4569083219</v>
      </c>
    </row>
    <row r="412" spans="1:35" x14ac:dyDescent="0.25">
      <c r="B412" s="15">
        <f t="shared" si="160"/>
        <v>39732</v>
      </c>
      <c r="C412" s="7">
        <v>0</v>
      </c>
      <c r="D412" s="13">
        <v>2.1099117530211418</v>
      </c>
      <c r="E412" s="7">
        <f>MIN(parameters!$D$3,D412)</f>
        <v>2.1099117530211418</v>
      </c>
      <c r="F412" s="7">
        <v>0</v>
      </c>
      <c r="G412" s="7">
        <f t="shared" si="150"/>
        <v>0</v>
      </c>
      <c r="H412" s="7">
        <f t="shared" si="151"/>
        <v>0</v>
      </c>
      <c r="I412" s="7">
        <f t="shared" si="122"/>
        <v>93.139111971137709</v>
      </c>
      <c r="J412" s="7">
        <f t="shared" si="152"/>
        <v>0</v>
      </c>
      <c r="K412" s="16">
        <f t="shared" si="153"/>
        <v>0</v>
      </c>
      <c r="L412" s="16">
        <f t="shared" si="125"/>
        <v>0</v>
      </c>
      <c r="M412" s="7">
        <f t="shared" si="126"/>
        <v>0</v>
      </c>
      <c r="N412" s="7">
        <f t="shared" si="154"/>
        <v>0</v>
      </c>
      <c r="O412" s="7">
        <f t="shared" si="155"/>
        <v>75.869306346451467</v>
      </c>
      <c r="P412" s="7">
        <f t="shared" si="156"/>
        <v>2.1099117530211418</v>
      </c>
      <c r="Q412" s="7">
        <f t="shared" si="130"/>
        <v>2.1099117530211418</v>
      </c>
      <c r="R412" s="7">
        <f t="shared" si="157"/>
        <v>26.608964723936971</v>
      </c>
      <c r="S412" s="16">
        <f t="shared" si="132"/>
        <v>0.62641370383884376</v>
      </c>
      <c r="T412" s="16">
        <f t="shared" si="158"/>
        <v>0.62641370383884376</v>
      </c>
      <c r="U412" s="7">
        <f t="shared" si="134"/>
        <v>2.0551630703374139E-3</v>
      </c>
      <c r="V412" s="7">
        <f t="shared" si="148"/>
        <v>11.614880525643983</v>
      </c>
      <c r="W412" s="15">
        <f t="shared" si="135"/>
        <v>39732</v>
      </c>
      <c r="X412" s="35">
        <f t="shared" si="159"/>
        <v>134.43148756532386</v>
      </c>
      <c r="Y412" s="35">
        <v>384.95833333333297</v>
      </c>
      <c r="Z412" s="35">
        <f t="shared" si="161"/>
        <v>266.64097038139778</v>
      </c>
      <c r="AA412" s="35">
        <f t="shared" si="162"/>
        <v>763.55372848587422</v>
      </c>
      <c r="AC412" s="15">
        <f t="shared" si="149"/>
        <v>39732</v>
      </c>
      <c r="AD412" s="7"/>
      <c r="AE412" s="24"/>
      <c r="AG412" s="30">
        <f t="shared" si="163"/>
        <v>62763.700450467826</v>
      </c>
      <c r="AH412" s="30">
        <f t="shared" si="164"/>
        <v>1240694.9932706191</v>
      </c>
    </row>
    <row r="413" spans="1:35" x14ac:dyDescent="0.25">
      <c r="B413" s="15">
        <f t="shared" si="160"/>
        <v>39733</v>
      </c>
      <c r="C413" s="7">
        <v>0</v>
      </c>
      <c r="D413" s="13">
        <v>3.9768232260074607</v>
      </c>
      <c r="E413" s="7">
        <f>MIN(parameters!$D$3,D413)</f>
        <v>3.9768232260074607</v>
      </c>
      <c r="F413" s="7">
        <v>0</v>
      </c>
      <c r="G413" s="7">
        <f t="shared" si="150"/>
        <v>0</v>
      </c>
      <c r="H413" s="7">
        <f t="shared" si="151"/>
        <v>0</v>
      </c>
      <c r="I413" s="7">
        <f t="shared" si="122"/>
        <v>96.133983458034706</v>
      </c>
      <c r="J413" s="7">
        <f t="shared" si="152"/>
        <v>0</v>
      </c>
      <c r="K413" s="16">
        <f t="shared" si="153"/>
        <v>0</v>
      </c>
      <c r="L413" s="16">
        <f t="shared" si="125"/>
        <v>0</v>
      </c>
      <c r="M413" s="7">
        <f t="shared" si="126"/>
        <v>0</v>
      </c>
      <c r="N413" s="7">
        <f t="shared" si="154"/>
        <v>0</v>
      </c>
      <c r="O413" s="7">
        <f t="shared" si="155"/>
        <v>71.892483120444012</v>
      </c>
      <c r="P413" s="7">
        <f t="shared" si="156"/>
        <v>3.9768232260074607</v>
      </c>
      <c r="Q413" s="7">
        <f t="shared" si="130"/>
        <v>3.9768232260074607</v>
      </c>
      <c r="R413" s="7">
        <f t="shared" si="157"/>
        <v>25.996958535286421</v>
      </c>
      <c r="S413" s="16">
        <f t="shared" si="132"/>
        <v>0.61200618865055034</v>
      </c>
      <c r="T413" s="16">
        <f t="shared" si="158"/>
        <v>0.61200618865055034</v>
      </c>
      <c r="U413" s="7">
        <f t="shared" si="134"/>
        <v>2.0078943197196532E-3</v>
      </c>
      <c r="V413" s="7">
        <f t="shared" si="148"/>
        <v>11.347738273554169</v>
      </c>
      <c r="W413" s="15">
        <f t="shared" si="135"/>
        <v>39733</v>
      </c>
      <c r="X413" s="35">
        <f t="shared" si="159"/>
        <v>131.3395633513214</v>
      </c>
      <c r="Y413" s="35">
        <v>332.95652173912998</v>
      </c>
      <c r="Z413" s="35">
        <f t="shared" si="161"/>
        <v>260.50822806262556</v>
      </c>
      <c r="AA413" s="35">
        <f t="shared" si="162"/>
        <v>660.4096380931295</v>
      </c>
      <c r="AC413" s="15">
        <f t="shared" si="149"/>
        <v>39733</v>
      </c>
      <c r="AD413" s="7"/>
      <c r="AE413" s="24"/>
      <c r="AG413" s="30">
        <f t="shared" si="163"/>
        <v>40649.397909551335</v>
      </c>
      <c r="AH413" s="30">
        <f t="shared" si="164"/>
        <v>1359245.1659865309</v>
      </c>
    </row>
    <row r="414" spans="1:35" x14ac:dyDescent="0.25">
      <c r="B414" s="15">
        <f t="shared" si="160"/>
        <v>39734</v>
      </c>
      <c r="C414" s="7">
        <v>0.96765412107655957</v>
      </c>
      <c r="D414" s="13">
        <v>2.8790234964419463</v>
      </c>
      <c r="E414" s="7">
        <f>MIN(parameters!$D$3,D414)</f>
        <v>2.8790234964419463</v>
      </c>
      <c r="F414" s="7">
        <v>0</v>
      </c>
      <c r="G414" s="7">
        <f t="shared" si="150"/>
        <v>0.96765412107655957</v>
      </c>
      <c r="H414" s="7">
        <f t="shared" si="151"/>
        <v>0</v>
      </c>
      <c r="I414" s="7">
        <f t="shared" si="122"/>
        <v>102.04309538707631</v>
      </c>
      <c r="J414" s="7">
        <f t="shared" si="152"/>
        <v>0</v>
      </c>
      <c r="K414" s="16">
        <f t="shared" si="153"/>
        <v>0</v>
      </c>
      <c r="L414" s="16">
        <f t="shared" si="125"/>
        <v>0</v>
      </c>
      <c r="M414" s="7">
        <f t="shared" si="126"/>
        <v>0</v>
      </c>
      <c r="N414" s="7">
        <f t="shared" si="154"/>
        <v>0</v>
      </c>
      <c r="O414" s="7">
        <f t="shared" si="155"/>
        <v>69.98111374507863</v>
      </c>
      <c r="P414" s="7">
        <f t="shared" si="156"/>
        <v>1.9113693753653869</v>
      </c>
      <c r="Q414" s="7">
        <f t="shared" si="130"/>
        <v>1.9113693753653869</v>
      </c>
      <c r="R414" s="7">
        <f t="shared" si="157"/>
        <v>25.399028488974832</v>
      </c>
      <c r="S414" s="16">
        <f t="shared" si="132"/>
        <v>0.59793004631158764</v>
      </c>
      <c r="T414" s="16">
        <f t="shared" si="158"/>
        <v>0.59793004631158764</v>
      </c>
      <c r="U414" s="7">
        <f t="shared" si="134"/>
        <v>1.9617127503661009E-3</v>
      </c>
      <c r="V414" s="7">
        <f t="shared" si="148"/>
        <v>11.086740293262421</v>
      </c>
      <c r="W414" s="15">
        <f t="shared" si="135"/>
        <v>39734</v>
      </c>
      <c r="X414" s="35">
        <f t="shared" si="159"/>
        <v>128.31875339424099</v>
      </c>
      <c r="Y414" s="35">
        <v>298.375</v>
      </c>
      <c r="Z414" s="35">
        <f t="shared" si="161"/>
        <v>254.51653881718514</v>
      </c>
      <c r="AA414" s="35">
        <f t="shared" si="162"/>
        <v>591.81818916412499</v>
      </c>
      <c r="AC414" s="15">
        <f t="shared" si="149"/>
        <v>39734</v>
      </c>
      <c r="AD414" s="7"/>
      <c r="AE414" s="24"/>
      <c r="AG414" s="30">
        <f t="shared" si="163"/>
        <v>28919.127009638723</v>
      </c>
      <c r="AH414" s="30">
        <f t="shared" si="164"/>
        <v>1441075.9370075178</v>
      </c>
    </row>
    <row r="415" spans="1:35" x14ac:dyDescent="0.25">
      <c r="B415" s="15">
        <f t="shared" si="160"/>
        <v>39735</v>
      </c>
      <c r="C415" s="7">
        <v>0.39844082352844884</v>
      </c>
      <c r="D415" s="13">
        <v>2.4371667897869931</v>
      </c>
      <c r="E415" s="7">
        <f>MIN(parameters!$D$3,D415)</f>
        <v>2.4371667897869931</v>
      </c>
      <c r="F415" s="7">
        <v>0</v>
      </c>
      <c r="G415" s="7">
        <f t="shared" si="150"/>
        <v>0.39844082352844884</v>
      </c>
      <c r="H415" s="7">
        <f t="shared" si="151"/>
        <v>0</v>
      </c>
      <c r="I415" s="7">
        <f t="shared" si="122"/>
        <v>105.01106950731652</v>
      </c>
      <c r="J415" s="7">
        <f t="shared" si="152"/>
        <v>0</v>
      </c>
      <c r="K415" s="16">
        <f t="shared" si="153"/>
        <v>0</v>
      </c>
      <c r="L415" s="16">
        <f t="shared" si="125"/>
        <v>0</v>
      </c>
      <c r="M415" s="7">
        <f t="shared" si="126"/>
        <v>0</v>
      </c>
      <c r="N415" s="7">
        <f t="shared" si="154"/>
        <v>0</v>
      </c>
      <c r="O415" s="7">
        <f t="shared" si="155"/>
        <v>67.942387778820091</v>
      </c>
      <c r="P415" s="7">
        <f t="shared" si="156"/>
        <v>2.0387259662585442</v>
      </c>
      <c r="Q415" s="7">
        <f t="shared" si="130"/>
        <v>2.0387259662585442</v>
      </c>
      <c r="R415" s="7">
        <f t="shared" si="157"/>
        <v>24.814850833728411</v>
      </c>
      <c r="S415" s="16">
        <f t="shared" si="132"/>
        <v>0.58417765524642107</v>
      </c>
      <c r="T415" s="16">
        <f t="shared" si="158"/>
        <v>0.58417765524642107</v>
      </c>
      <c r="U415" s="7">
        <f t="shared" si="134"/>
        <v>1.9165933571076807E-3</v>
      </c>
      <c r="V415" s="7">
        <f t="shared" si="148"/>
        <v>10.831745266517387</v>
      </c>
      <c r="W415" s="15">
        <f t="shared" si="135"/>
        <v>39735</v>
      </c>
      <c r="X415" s="35">
        <f t="shared" si="159"/>
        <v>125.36742206617348</v>
      </c>
      <c r="Y415" s="35">
        <v>278.60869565217399</v>
      </c>
      <c r="Z415" s="35">
        <f t="shared" si="161"/>
        <v>248.66265842438995</v>
      </c>
      <c r="AA415" s="35">
        <f t="shared" si="162"/>
        <v>552.61229575617403</v>
      </c>
      <c r="AC415" s="15">
        <f t="shared" si="149"/>
        <v>39735</v>
      </c>
      <c r="AD415" s="7"/>
      <c r="AE415" s="24"/>
      <c r="AG415" s="30">
        <f t="shared" si="163"/>
        <v>23482.887930259461</v>
      </c>
      <c r="AH415" s="30">
        <f t="shared" si="164"/>
        <v>1488923.4936692182</v>
      </c>
    </row>
    <row r="416" spans="1:35" x14ac:dyDescent="0.25">
      <c r="B416" s="15">
        <f t="shared" si="160"/>
        <v>39736</v>
      </c>
      <c r="C416" s="7">
        <v>0</v>
      </c>
      <c r="D416" s="13">
        <v>2.8916792301107743</v>
      </c>
      <c r="E416" s="7">
        <f>MIN(parameters!$D$3,D416)</f>
        <v>2.8916792301107743</v>
      </c>
      <c r="F416" s="7">
        <v>0</v>
      </c>
      <c r="G416" s="7">
        <f t="shared" si="150"/>
        <v>0</v>
      </c>
      <c r="H416" s="7">
        <f t="shared" si="151"/>
        <v>0</v>
      </c>
      <c r="I416" s="7">
        <f t="shared" si="122"/>
        <v>108.27200849762322</v>
      </c>
      <c r="J416" s="7">
        <f t="shared" si="152"/>
        <v>0</v>
      </c>
      <c r="K416" s="16">
        <f t="shared" si="153"/>
        <v>0</v>
      </c>
      <c r="L416" s="16">
        <f t="shared" si="125"/>
        <v>0</v>
      </c>
      <c r="M416" s="7">
        <f t="shared" si="126"/>
        <v>0</v>
      </c>
      <c r="N416" s="7">
        <f t="shared" si="154"/>
        <v>0</v>
      </c>
      <c r="O416" s="7">
        <f t="shared" si="155"/>
        <v>65.050708548709324</v>
      </c>
      <c r="P416" s="7">
        <f t="shared" si="156"/>
        <v>2.8916792301107743</v>
      </c>
      <c r="Q416" s="7">
        <f t="shared" si="130"/>
        <v>2.8916792301107743</v>
      </c>
      <c r="R416" s="7">
        <f t="shared" si="157"/>
        <v>24.244109264552659</v>
      </c>
      <c r="S416" s="16">
        <f t="shared" si="132"/>
        <v>0.57074156917575347</v>
      </c>
      <c r="T416" s="16">
        <f t="shared" si="158"/>
        <v>0.57074156917575347</v>
      </c>
      <c r="U416" s="7">
        <f t="shared" si="134"/>
        <v>1.8725117098942041E-3</v>
      </c>
      <c r="V416" s="7">
        <f t="shared" si="148"/>
        <v>10.582615125387488</v>
      </c>
      <c r="W416" s="15">
        <f t="shared" si="135"/>
        <v>39736</v>
      </c>
      <c r="X416" s="35">
        <f t="shared" si="159"/>
        <v>122.48397135865149</v>
      </c>
      <c r="Y416" s="35">
        <v>259.33333333333297</v>
      </c>
      <c r="Z416" s="35">
        <f t="shared" si="161"/>
        <v>242.94341728062898</v>
      </c>
      <c r="AA416" s="35">
        <f t="shared" si="162"/>
        <v>514.38017167399926</v>
      </c>
      <c r="AC416" s="15">
        <f t="shared" si="149"/>
        <v>39736</v>
      </c>
      <c r="AD416" s="7"/>
      <c r="AE416" s="24"/>
      <c r="AG416" s="30">
        <f t="shared" si="163"/>
        <v>18727.747872877397</v>
      </c>
      <c r="AH416" s="30">
        <f t="shared" si="164"/>
        <v>1536335.1875189357</v>
      </c>
    </row>
    <row r="417" spans="2:34" x14ac:dyDescent="0.25">
      <c r="B417" s="15">
        <f t="shared" si="160"/>
        <v>39737</v>
      </c>
      <c r="C417" s="7">
        <v>12.904274992847187</v>
      </c>
      <c r="D417" s="13">
        <v>2.8620403918470885</v>
      </c>
      <c r="E417" s="7">
        <f>MIN(parameters!$D$3,D417)</f>
        <v>2.8620403918470885</v>
      </c>
      <c r="F417" s="7">
        <v>0</v>
      </c>
      <c r="G417" s="7">
        <f t="shared" si="150"/>
        <v>2.8620403918470885</v>
      </c>
      <c r="H417" s="7">
        <f t="shared" si="151"/>
        <v>10.042234601000098</v>
      </c>
      <c r="I417" s="7">
        <f t="shared" si="122"/>
        <v>113.07166784889429</v>
      </c>
      <c r="J417" s="7">
        <f t="shared" si="152"/>
        <v>10.042234601000098</v>
      </c>
      <c r="K417" s="16">
        <f t="shared" si="153"/>
        <v>0</v>
      </c>
      <c r="L417" s="16">
        <f t="shared" si="125"/>
        <v>1.1758580571733588</v>
      </c>
      <c r="M417" s="7">
        <f t="shared" si="126"/>
        <v>4.6141126114846873</v>
      </c>
      <c r="N417" s="7">
        <f t="shared" si="154"/>
        <v>4.2522639323420517</v>
      </c>
      <c r="O417" s="7">
        <f t="shared" si="155"/>
        <v>69.30297248105137</v>
      </c>
      <c r="P417" s="7">
        <f t="shared" si="156"/>
        <v>0</v>
      </c>
      <c r="Q417" s="7">
        <f t="shared" si="130"/>
        <v>0</v>
      </c>
      <c r="R417" s="7">
        <f t="shared" si="157"/>
        <v>28.300607362952636</v>
      </c>
      <c r="S417" s="16">
        <f t="shared" si="132"/>
        <v>0.55761451308471111</v>
      </c>
      <c r="T417" s="16">
        <f t="shared" si="158"/>
        <v>1.73347257025807</v>
      </c>
      <c r="U417" s="7">
        <f t="shared" si="134"/>
        <v>5.687245965413615E-3</v>
      </c>
      <c r="V417" s="7">
        <f t="shared" si="148"/>
        <v>32.141820452906842</v>
      </c>
      <c r="W417" s="15">
        <f t="shared" si="135"/>
        <v>39737</v>
      </c>
      <c r="X417" s="35">
        <f t="shared" si="159"/>
        <v>372.01181079753292</v>
      </c>
      <c r="Y417" s="35">
        <v>261.56521739130397</v>
      </c>
      <c r="Z417" s="35">
        <f t="shared" si="161"/>
        <v>737.87467520356267</v>
      </c>
      <c r="AA417" s="35">
        <f t="shared" si="162"/>
        <v>518.80704919930361</v>
      </c>
      <c r="AC417" s="15">
        <f t="shared" si="149"/>
        <v>39737</v>
      </c>
      <c r="AD417" s="7"/>
      <c r="AE417" s="24"/>
      <c r="AG417" s="30">
        <f t="shared" si="163"/>
        <v>12198.449995040854</v>
      </c>
      <c r="AH417" s="30">
        <f t="shared" si="164"/>
        <v>1530807.3733741774</v>
      </c>
    </row>
    <row r="418" spans="2:34" x14ac:dyDescent="0.25">
      <c r="B418" s="15">
        <f t="shared" si="160"/>
        <v>39738</v>
      </c>
      <c r="C418" s="7">
        <v>0</v>
      </c>
      <c r="D418" s="13">
        <v>2.1437830043165587</v>
      </c>
      <c r="E418" s="7">
        <f>MIN(parameters!$D$3,D418)</f>
        <v>2.1437830043165587</v>
      </c>
      <c r="F418" s="7">
        <v>0</v>
      </c>
      <c r="G418" s="7">
        <f t="shared" si="150"/>
        <v>0</v>
      </c>
      <c r="H418" s="7">
        <f t="shared" si="151"/>
        <v>0</v>
      </c>
      <c r="I418" s="7">
        <f t="shared" si="122"/>
        <v>106.0847059195642</v>
      </c>
      <c r="J418" s="7">
        <f t="shared" si="152"/>
        <v>0</v>
      </c>
      <c r="K418" s="16">
        <f t="shared" si="153"/>
        <v>0</v>
      </c>
      <c r="L418" s="16">
        <f t="shared" si="125"/>
        <v>0</v>
      </c>
      <c r="M418" s="7">
        <f t="shared" si="126"/>
        <v>0</v>
      </c>
      <c r="N418" s="7">
        <f t="shared" si="154"/>
        <v>0</v>
      </c>
      <c r="O418" s="7">
        <f t="shared" si="155"/>
        <v>67.159189476734809</v>
      </c>
      <c r="P418" s="7">
        <f t="shared" si="156"/>
        <v>2.1437830043165587</v>
      </c>
      <c r="Q418" s="7">
        <f t="shared" si="130"/>
        <v>2.1437830043165587</v>
      </c>
      <c r="R418" s="7">
        <f t="shared" si="157"/>
        <v>27.649693393604725</v>
      </c>
      <c r="S418" s="16">
        <f t="shared" si="132"/>
        <v>0.65091396934791057</v>
      </c>
      <c r="T418" s="16">
        <f t="shared" si="158"/>
        <v>0.65091396934791057</v>
      </c>
      <c r="U418" s="7">
        <f t="shared" si="134"/>
        <v>2.135544518857974E-3</v>
      </c>
      <c r="V418" s="7">
        <f t="shared" si="148"/>
        <v>12.06916122702464</v>
      </c>
      <c r="W418" s="15">
        <f t="shared" si="135"/>
        <v>39738</v>
      </c>
      <c r="X418" s="35">
        <f t="shared" si="159"/>
        <v>139.68936605352593</v>
      </c>
      <c r="Y418" s="35">
        <v>259.33333333333297</v>
      </c>
      <c r="Z418" s="35">
        <f t="shared" si="161"/>
        <v>277.06982040480034</v>
      </c>
      <c r="AA418" s="35">
        <f t="shared" si="162"/>
        <v>514.38017167399926</v>
      </c>
      <c r="AC418" s="15">
        <f t="shared" si="149"/>
        <v>39738</v>
      </c>
      <c r="AD418" s="7"/>
      <c r="AE418" s="24"/>
      <c r="AG418" s="30">
        <f t="shared" si="163"/>
        <v>14314.678906451538</v>
      </c>
      <c r="AH418" s="30">
        <f t="shared" si="164"/>
        <v>1536335.1875189357</v>
      </c>
    </row>
    <row r="419" spans="2:34" x14ac:dyDescent="0.25">
      <c r="B419" s="15">
        <f t="shared" si="160"/>
        <v>39739</v>
      </c>
      <c r="C419" s="7">
        <v>0.19476322291395232</v>
      </c>
      <c r="D419" s="13">
        <v>3.044365283526214</v>
      </c>
      <c r="E419" s="7">
        <f>MIN(parameters!$D$3,D419)</f>
        <v>3.044365283526214</v>
      </c>
      <c r="F419" s="7">
        <v>0</v>
      </c>
      <c r="G419" s="7">
        <f t="shared" si="150"/>
        <v>0.19476322291395232</v>
      </c>
      <c r="H419" s="7">
        <f t="shared" si="151"/>
        <v>0</v>
      </c>
      <c r="I419" s="7">
        <f t="shared" si="122"/>
        <v>109.55148621618004</v>
      </c>
      <c r="J419" s="7">
        <f t="shared" si="152"/>
        <v>0</v>
      </c>
      <c r="K419" s="16">
        <f t="shared" si="153"/>
        <v>0</v>
      </c>
      <c r="L419" s="16">
        <f t="shared" si="125"/>
        <v>0</v>
      </c>
      <c r="M419" s="7">
        <f t="shared" si="126"/>
        <v>0</v>
      </c>
      <c r="N419" s="7">
        <f t="shared" si="154"/>
        <v>0</v>
      </c>
      <c r="O419" s="7">
        <f t="shared" si="155"/>
        <v>64.309587416122554</v>
      </c>
      <c r="P419" s="7">
        <f t="shared" si="156"/>
        <v>2.8496020606122618</v>
      </c>
      <c r="Q419" s="7">
        <f t="shared" si="130"/>
        <v>2.8496020606122618</v>
      </c>
      <c r="R419" s="7">
        <f t="shared" si="157"/>
        <v>27.013750445551818</v>
      </c>
      <c r="S419" s="16">
        <f t="shared" si="132"/>
        <v>0.63594294805290863</v>
      </c>
      <c r="T419" s="16">
        <f t="shared" si="158"/>
        <v>0.63594294805290863</v>
      </c>
      <c r="U419" s="7">
        <f t="shared" si="134"/>
        <v>2.0864269949242408E-3</v>
      </c>
      <c r="V419" s="7">
        <f t="shared" si="148"/>
        <v>11.791570518803075</v>
      </c>
      <c r="W419" s="15">
        <f t="shared" si="135"/>
        <v>39739</v>
      </c>
      <c r="X419" s="35">
        <f t="shared" si="159"/>
        <v>136.47651063429484</v>
      </c>
      <c r="Y419" s="35">
        <v>232.333333333333</v>
      </c>
      <c r="Z419" s="35">
        <f t="shared" si="161"/>
        <v>270.69721453548999</v>
      </c>
      <c r="AA419" s="35">
        <f t="shared" si="162"/>
        <v>460.82645200099932</v>
      </c>
      <c r="AC419" s="15">
        <f t="shared" si="149"/>
        <v>39739</v>
      </c>
      <c r="AD419" s="7"/>
      <c r="AE419" s="24"/>
      <c r="AG419" s="30">
        <f t="shared" si="163"/>
        <v>9188.5304579548374</v>
      </c>
      <c r="AH419" s="30">
        <f t="shared" si="164"/>
        <v>1603996.6415812606</v>
      </c>
    </row>
    <row r="420" spans="2:34" x14ac:dyDescent="0.25">
      <c r="B420" s="15">
        <f t="shared" si="160"/>
        <v>39740</v>
      </c>
      <c r="C420" s="7">
        <v>2.1810576566803039</v>
      </c>
      <c r="D420" s="13">
        <v>2.7497891435388153</v>
      </c>
      <c r="E420" s="7">
        <f>MIN(parameters!$D$3,D420)</f>
        <v>2.7497891435388153</v>
      </c>
      <c r="F420" s="7">
        <v>0</v>
      </c>
      <c r="G420" s="7">
        <f t="shared" si="150"/>
        <v>2.1810576566803039</v>
      </c>
      <c r="H420" s="7">
        <f t="shared" si="151"/>
        <v>0</v>
      </c>
      <c r="I420" s="7">
        <f t="shared" si="122"/>
        <v>114.33567775282621</v>
      </c>
      <c r="J420" s="7">
        <f t="shared" si="152"/>
        <v>0</v>
      </c>
      <c r="K420" s="16">
        <f t="shared" si="153"/>
        <v>0</v>
      </c>
      <c r="L420" s="16">
        <f t="shared" si="125"/>
        <v>0</v>
      </c>
      <c r="M420" s="7">
        <f t="shared" si="126"/>
        <v>0</v>
      </c>
      <c r="N420" s="7">
        <f t="shared" si="154"/>
        <v>0</v>
      </c>
      <c r="O420" s="7">
        <f t="shared" si="155"/>
        <v>63.740855929264043</v>
      </c>
      <c r="P420" s="7">
        <f t="shared" si="156"/>
        <v>0.56873148685851138</v>
      </c>
      <c r="Q420" s="7">
        <f t="shared" si="130"/>
        <v>0.56873148685851138</v>
      </c>
      <c r="R420" s="7">
        <f t="shared" si="157"/>
        <v>26.392434185304126</v>
      </c>
      <c r="S420" s="16">
        <f t="shared" si="132"/>
        <v>0.62131626024769182</v>
      </c>
      <c r="T420" s="16">
        <f t="shared" si="158"/>
        <v>0.62131626024769182</v>
      </c>
      <c r="U420" s="7">
        <f t="shared" si="134"/>
        <v>2.0384391740409834E-3</v>
      </c>
      <c r="V420" s="7">
        <f t="shared" si="148"/>
        <v>11.520364396870605</v>
      </c>
      <c r="W420" s="15">
        <f t="shared" si="135"/>
        <v>39740</v>
      </c>
      <c r="X420" s="35">
        <f t="shared" si="159"/>
        <v>133.33755088970605</v>
      </c>
      <c r="Y420" s="35">
        <v>220.125</v>
      </c>
      <c r="Z420" s="35">
        <f t="shared" si="161"/>
        <v>264.47117860117368</v>
      </c>
      <c r="AA420" s="35">
        <f t="shared" si="162"/>
        <v>436.61157566737501</v>
      </c>
      <c r="AC420" s="15">
        <f t="shared" si="149"/>
        <v>39740</v>
      </c>
      <c r="AD420" s="7"/>
      <c r="AE420" s="24"/>
      <c r="AG420" s="30">
        <f t="shared" si="163"/>
        <v>7532.0613230718618</v>
      </c>
      <c r="AH420" s="30">
        <f t="shared" si="164"/>
        <v>1635069.146465922</v>
      </c>
    </row>
    <row r="421" spans="2:34" x14ac:dyDescent="0.25">
      <c r="B421" s="15">
        <f t="shared" si="160"/>
        <v>39741</v>
      </c>
      <c r="C421" s="7">
        <v>4.4893658240256284</v>
      </c>
      <c r="D421" s="13">
        <v>2.5271458270978786</v>
      </c>
      <c r="E421" s="7">
        <f>MIN(parameters!$D$3,D421)</f>
        <v>2.5271458270978786</v>
      </c>
      <c r="F421" s="7">
        <v>0</v>
      </c>
      <c r="G421" s="7">
        <f t="shared" si="150"/>
        <v>2.5271458270978786</v>
      </c>
      <c r="H421" s="7">
        <f t="shared" si="151"/>
        <v>1.9622199969277498</v>
      </c>
      <c r="I421" s="7">
        <f t="shared" si="122"/>
        <v>115.31524464110171</v>
      </c>
      <c r="J421" s="7">
        <f t="shared" si="152"/>
        <v>1.9622199969277498</v>
      </c>
      <c r="K421" s="16">
        <f t="shared" si="153"/>
        <v>0</v>
      </c>
      <c r="L421" s="16">
        <f t="shared" si="125"/>
        <v>0.22513244782624672</v>
      </c>
      <c r="M421" s="7">
        <f t="shared" si="126"/>
        <v>0.88578757763037852</v>
      </c>
      <c r="N421" s="7">
        <f t="shared" si="154"/>
        <v>0.85129997147112457</v>
      </c>
      <c r="O421" s="7">
        <f t="shared" si="155"/>
        <v>64.592155900735165</v>
      </c>
      <c r="P421" s="7">
        <f t="shared" si="156"/>
        <v>0</v>
      </c>
      <c r="Q421" s="7">
        <f t="shared" si="130"/>
        <v>0</v>
      </c>
      <c r="R421" s="7">
        <f t="shared" si="157"/>
        <v>26.671195776672509</v>
      </c>
      <c r="S421" s="16">
        <f t="shared" si="132"/>
        <v>0.60702598626199489</v>
      </c>
      <c r="T421" s="16">
        <f t="shared" si="158"/>
        <v>0.83215843408824164</v>
      </c>
      <c r="U421" s="7">
        <f t="shared" si="134"/>
        <v>2.7301785895283517E-3</v>
      </c>
      <c r="V421" s="7">
        <f t="shared" si="148"/>
        <v>15.429772259306308</v>
      </c>
      <c r="W421" s="15">
        <f t="shared" si="135"/>
        <v>39741</v>
      </c>
      <c r="X421" s="35">
        <f t="shared" si="159"/>
        <v>178.58532707530449</v>
      </c>
      <c r="Y421" s="35">
        <v>221.541666666667</v>
      </c>
      <c r="Z421" s="35">
        <f t="shared" si="161"/>
        <v>354.21883495932866</v>
      </c>
      <c r="AA421" s="35">
        <f t="shared" si="162"/>
        <v>439.42149305762564</v>
      </c>
      <c r="AC421" s="15">
        <f t="shared" si="149"/>
        <v>39741</v>
      </c>
      <c r="AD421" s="7"/>
      <c r="AE421" s="24"/>
      <c r="AG421" s="30">
        <f t="shared" si="163"/>
        <v>1845.247111088458</v>
      </c>
      <c r="AH421" s="30">
        <f t="shared" si="164"/>
        <v>1631448.1751107993</v>
      </c>
    </row>
    <row r="422" spans="2:34" x14ac:dyDescent="0.25">
      <c r="B422" s="15">
        <f t="shared" si="160"/>
        <v>39742</v>
      </c>
      <c r="C422" s="7">
        <v>4.1818265658129521</v>
      </c>
      <c r="D422" s="13">
        <v>1.2215461401105194</v>
      </c>
      <c r="E422" s="7">
        <f>MIN(parameters!$D$3,D422)</f>
        <v>1.2215461401105194</v>
      </c>
      <c r="F422" s="7">
        <v>0</v>
      </c>
      <c r="G422" s="7">
        <f t="shared" si="150"/>
        <v>1.2215461401105194</v>
      </c>
      <c r="H422" s="7">
        <f t="shared" si="151"/>
        <v>2.9602804257024324</v>
      </c>
      <c r="I422" s="7">
        <f t="shared" si="122"/>
        <v>113.85208844204789</v>
      </c>
      <c r="J422" s="7">
        <f t="shared" si="152"/>
        <v>2.9602804257024324</v>
      </c>
      <c r="K422" s="16">
        <f t="shared" si="153"/>
        <v>0</v>
      </c>
      <c r="L422" s="16">
        <f t="shared" si="125"/>
        <v>0.34417961058035912</v>
      </c>
      <c r="M422" s="7">
        <f t="shared" si="126"/>
        <v>1.3518367336192425</v>
      </c>
      <c r="N422" s="7">
        <f t="shared" si="154"/>
        <v>1.2642640815028308</v>
      </c>
      <c r="O422" s="7">
        <f t="shared" si="155"/>
        <v>65.856419982237995</v>
      </c>
      <c r="P422" s="7">
        <f t="shared" si="156"/>
        <v>0</v>
      </c>
      <c r="Q422" s="7">
        <f t="shared" si="130"/>
        <v>0</v>
      </c>
      <c r="R422" s="7">
        <f t="shared" si="157"/>
        <v>27.409595007428283</v>
      </c>
      <c r="S422" s="16">
        <f t="shared" si="132"/>
        <v>0.61343750286346765</v>
      </c>
      <c r="T422" s="16">
        <f t="shared" si="158"/>
        <v>0.95761711344382672</v>
      </c>
      <c r="U422" s="7">
        <f t="shared" si="134"/>
        <v>3.1417884299338146E-3</v>
      </c>
      <c r="V422" s="7">
        <f t="shared" si="148"/>
        <v>17.756010594595164</v>
      </c>
      <c r="W422" s="15">
        <f t="shared" si="135"/>
        <v>39742</v>
      </c>
      <c r="X422" s="35">
        <f t="shared" si="159"/>
        <v>205.50938188188849</v>
      </c>
      <c r="Y422" s="35">
        <v>249.5</v>
      </c>
      <c r="Z422" s="35">
        <f t="shared" si="161"/>
        <v>407.62191953608004</v>
      </c>
      <c r="AA422" s="35">
        <f t="shared" si="162"/>
        <v>494.87603920049997</v>
      </c>
      <c r="AC422" s="15">
        <f t="shared" si="149"/>
        <v>39742</v>
      </c>
      <c r="AD422" s="7"/>
      <c r="AE422" s="24"/>
      <c r="AG422" s="30">
        <f t="shared" si="163"/>
        <v>1935.174482413521</v>
      </c>
      <c r="AH422" s="30">
        <f t="shared" si="164"/>
        <v>1560808.5164675594</v>
      </c>
    </row>
    <row r="423" spans="2:34" x14ac:dyDescent="0.25">
      <c r="B423" s="15">
        <f t="shared" si="160"/>
        <v>39743</v>
      </c>
      <c r="C423" s="7">
        <v>0.35010112536676641</v>
      </c>
      <c r="D423" s="13">
        <v>2.507708854069199</v>
      </c>
      <c r="E423" s="7">
        <f>MIN(parameters!$D$3,D423)</f>
        <v>2.507708854069199</v>
      </c>
      <c r="F423" s="7">
        <v>0</v>
      </c>
      <c r="G423" s="7">
        <f t="shared" si="150"/>
        <v>0.35010112536676641</v>
      </c>
      <c r="H423" s="7">
        <f t="shared" si="151"/>
        <v>0</v>
      </c>
      <c r="I423" s="7">
        <f t="shared" si="122"/>
        <v>111.713345467431</v>
      </c>
      <c r="J423" s="7">
        <f t="shared" si="152"/>
        <v>0</v>
      </c>
      <c r="K423" s="16">
        <f t="shared" si="153"/>
        <v>0</v>
      </c>
      <c r="L423" s="16">
        <f t="shared" si="125"/>
        <v>0</v>
      </c>
      <c r="M423" s="7">
        <f t="shared" si="126"/>
        <v>0</v>
      </c>
      <c r="N423" s="7">
        <f t="shared" si="154"/>
        <v>0</v>
      </c>
      <c r="O423" s="7">
        <f t="shared" si="155"/>
        <v>63.698812253535564</v>
      </c>
      <c r="P423" s="7">
        <f t="shared" si="156"/>
        <v>2.1576077287024327</v>
      </c>
      <c r="Q423" s="7">
        <f t="shared" si="130"/>
        <v>2.1576077287024327</v>
      </c>
      <c r="R423" s="7">
        <f t="shared" si="157"/>
        <v>26.779174322257433</v>
      </c>
      <c r="S423" s="16">
        <f t="shared" si="132"/>
        <v>0.63042068517085048</v>
      </c>
      <c r="T423" s="16">
        <f t="shared" si="158"/>
        <v>0.63042068517085048</v>
      </c>
      <c r="U423" s="7">
        <f t="shared" si="134"/>
        <v>2.0683093345500343E-3</v>
      </c>
      <c r="V423" s="7">
        <f t="shared" si="148"/>
        <v>11.68917744659978</v>
      </c>
      <c r="W423" s="15">
        <f t="shared" si="135"/>
        <v>39743</v>
      </c>
      <c r="X423" s="35">
        <f t="shared" si="159"/>
        <v>135.2914056319419</v>
      </c>
      <c r="Y423" s="35">
        <v>220.333333333333</v>
      </c>
      <c r="Z423" s="35">
        <f t="shared" si="161"/>
        <v>268.34659301404258</v>
      </c>
      <c r="AA423" s="35">
        <f t="shared" si="162"/>
        <v>437.02479881299934</v>
      </c>
      <c r="AC423" s="15">
        <f t="shared" si="149"/>
        <v>39743</v>
      </c>
      <c r="AD423" s="7"/>
      <c r="AE423" s="24"/>
      <c r="AG423" s="30">
        <f t="shared" si="163"/>
        <v>7232.129467168631</v>
      </c>
      <c r="AH423" s="30">
        <f t="shared" si="164"/>
        <v>1634536.3989422938</v>
      </c>
    </row>
    <row r="424" spans="2:34" x14ac:dyDescent="0.25">
      <c r="B424" s="15">
        <f t="shared" si="160"/>
        <v>39744</v>
      </c>
      <c r="C424" s="7">
        <v>0</v>
      </c>
      <c r="D424" s="13">
        <v>6.1037066576282015</v>
      </c>
      <c r="E424" s="7">
        <f>MIN(parameters!$D$3,D424)</f>
        <v>5</v>
      </c>
      <c r="F424" s="7">
        <v>0</v>
      </c>
      <c r="G424" s="7">
        <f t="shared" si="150"/>
        <v>0</v>
      </c>
      <c r="H424" s="7">
        <f t="shared" si="151"/>
        <v>0</v>
      </c>
      <c r="I424" s="7">
        <f t="shared" si="122"/>
        <v>115.38799172913654</v>
      </c>
      <c r="J424" s="7">
        <f t="shared" si="152"/>
        <v>0</v>
      </c>
      <c r="K424" s="16">
        <f t="shared" si="153"/>
        <v>0</v>
      </c>
      <c r="L424" s="16">
        <f t="shared" si="125"/>
        <v>0</v>
      </c>
      <c r="M424" s="7">
        <f t="shared" si="126"/>
        <v>0</v>
      </c>
      <c r="N424" s="7">
        <f t="shared" si="154"/>
        <v>0</v>
      </c>
      <c r="O424" s="7">
        <f t="shared" si="155"/>
        <v>57.595105595907363</v>
      </c>
      <c r="P424" s="7">
        <f t="shared" si="156"/>
        <v>6.1037066576282015</v>
      </c>
      <c r="Q424" s="7">
        <f t="shared" si="130"/>
        <v>6.1037066576282015</v>
      </c>
      <c r="R424" s="7">
        <f t="shared" si="157"/>
        <v>26.163253312845512</v>
      </c>
      <c r="S424" s="16">
        <f t="shared" si="132"/>
        <v>0.61592100941192096</v>
      </c>
      <c r="T424" s="16">
        <f t="shared" si="158"/>
        <v>0.61592100941192096</v>
      </c>
      <c r="U424" s="7">
        <f t="shared" si="134"/>
        <v>2.0207382198553837E-3</v>
      </c>
      <c r="V424" s="7">
        <f t="shared" si="148"/>
        <v>11.420326365327988</v>
      </c>
      <c r="W424" s="15">
        <f t="shared" si="135"/>
        <v>39744</v>
      </c>
      <c r="X424" s="35">
        <f t="shared" si="159"/>
        <v>132.17970330240726</v>
      </c>
      <c r="Y424" s="35">
        <v>204</v>
      </c>
      <c r="Z424" s="35">
        <f t="shared" si="161"/>
        <v>262.17462137471966</v>
      </c>
      <c r="AA424" s="35">
        <f t="shared" si="162"/>
        <v>404.62810419599998</v>
      </c>
      <c r="AC424" s="15">
        <f t="shared" si="149"/>
        <v>39744</v>
      </c>
      <c r="AD424" s="7"/>
      <c r="AE424" s="24"/>
      <c r="AG424" s="30">
        <f t="shared" si="163"/>
        <v>5158.1550177302506</v>
      </c>
      <c r="AH424" s="30">
        <f t="shared" si="164"/>
        <v>1676567.1797948105</v>
      </c>
    </row>
    <row r="425" spans="2:34" x14ac:dyDescent="0.25">
      <c r="B425" s="15">
        <f t="shared" si="160"/>
        <v>39745</v>
      </c>
      <c r="C425" s="7">
        <v>0</v>
      </c>
      <c r="D425" s="13">
        <v>3.7566977232028491</v>
      </c>
      <c r="E425" s="7">
        <f>MIN(parameters!$D$3,D425)</f>
        <v>3.7566977232028491</v>
      </c>
      <c r="F425" s="7">
        <v>0</v>
      </c>
      <c r="G425" s="7">
        <f t="shared" si="150"/>
        <v>0</v>
      </c>
      <c r="H425" s="7">
        <f t="shared" si="151"/>
        <v>0</v>
      </c>
      <c r="I425" s="7">
        <f t="shared" si="122"/>
        <v>126.4511276357523</v>
      </c>
      <c r="J425" s="7">
        <f t="shared" si="152"/>
        <v>0</v>
      </c>
      <c r="K425" s="16">
        <f t="shared" si="153"/>
        <v>0</v>
      </c>
      <c r="L425" s="16">
        <f t="shared" si="125"/>
        <v>0</v>
      </c>
      <c r="M425" s="7">
        <f t="shared" si="126"/>
        <v>0</v>
      </c>
      <c r="N425" s="7">
        <f t="shared" si="154"/>
        <v>0</v>
      </c>
      <c r="O425" s="7">
        <f t="shared" si="155"/>
        <v>53.838407872704515</v>
      </c>
      <c r="P425" s="7">
        <f t="shared" si="156"/>
        <v>3.7566977232028491</v>
      </c>
      <c r="Q425" s="7">
        <f t="shared" si="130"/>
        <v>3.7566977232028491</v>
      </c>
      <c r="R425" s="7">
        <f t="shared" si="157"/>
        <v>25.561498486650066</v>
      </c>
      <c r="S425" s="16">
        <f t="shared" si="132"/>
        <v>0.60175482619544673</v>
      </c>
      <c r="T425" s="16">
        <f t="shared" si="158"/>
        <v>0.60175482619544673</v>
      </c>
      <c r="U425" s="7">
        <f t="shared" si="134"/>
        <v>1.9742612407987097E-3</v>
      </c>
      <c r="V425" s="7">
        <f t="shared" si="148"/>
        <v>11.157658858925442</v>
      </c>
      <c r="W425" s="15">
        <f t="shared" si="135"/>
        <v>39745</v>
      </c>
      <c r="X425" s="35">
        <f t="shared" si="159"/>
        <v>129.1395701264519</v>
      </c>
      <c r="Y425" s="35">
        <v>193.666666666667</v>
      </c>
      <c r="Z425" s="35">
        <f t="shared" si="161"/>
        <v>256.14460508310111</v>
      </c>
      <c r="AA425" s="35">
        <f t="shared" si="162"/>
        <v>384.13223617300065</v>
      </c>
      <c r="AC425" s="15">
        <f t="shared" si="149"/>
        <v>39745</v>
      </c>
      <c r="AD425" s="7"/>
      <c r="AE425" s="24"/>
      <c r="AG425" s="30">
        <f t="shared" si="163"/>
        <v>4163.7461879102393</v>
      </c>
      <c r="AH425" s="30">
        <f t="shared" si="164"/>
        <v>1703433.6375223661</v>
      </c>
    </row>
    <row r="426" spans="2:34" x14ac:dyDescent="0.25">
      <c r="B426" s="15">
        <f t="shared" si="160"/>
        <v>39746</v>
      </c>
      <c r="C426" s="7">
        <v>0</v>
      </c>
      <c r="D426" s="13">
        <v>2.3694088775006166</v>
      </c>
      <c r="E426" s="7">
        <f>MIN(parameters!$D$3,D426)</f>
        <v>2.3694088775006166</v>
      </c>
      <c r="F426" s="7">
        <v>0</v>
      </c>
      <c r="G426" s="7">
        <f t="shared" si="150"/>
        <v>0</v>
      </c>
      <c r="H426" s="7">
        <f t="shared" si="151"/>
        <v>0</v>
      </c>
      <c r="I426" s="7">
        <f t="shared" si="122"/>
        <v>133.78129725427681</v>
      </c>
      <c r="J426" s="7">
        <f t="shared" si="152"/>
        <v>0</v>
      </c>
      <c r="K426" s="16">
        <f t="shared" si="153"/>
        <v>0</v>
      </c>
      <c r="L426" s="16">
        <f t="shared" si="125"/>
        <v>0</v>
      </c>
      <c r="M426" s="7">
        <f t="shared" si="126"/>
        <v>0</v>
      </c>
      <c r="N426" s="7">
        <f t="shared" si="154"/>
        <v>0</v>
      </c>
      <c r="O426" s="7">
        <f t="shared" si="155"/>
        <v>51.468998995203897</v>
      </c>
      <c r="P426" s="7">
        <f t="shared" si="156"/>
        <v>2.3694088775006166</v>
      </c>
      <c r="Q426" s="7">
        <f t="shared" si="130"/>
        <v>2.3694088775006166</v>
      </c>
      <c r="R426" s="7">
        <f t="shared" si="157"/>
        <v>24.973584021457114</v>
      </c>
      <c r="S426" s="16">
        <f t="shared" si="132"/>
        <v>0.58791446519295154</v>
      </c>
      <c r="T426" s="16">
        <f t="shared" si="158"/>
        <v>0.58791446519295154</v>
      </c>
      <c r="U426" s="7">
        <f t="shared" si="134"/>
        <v>1.9288532322603398E-3</v>
      </c>
      <c r="V426" s="7">
        <f t="shared" si="148"/>
        <v>10.901032705170159</v>
      </c>
      <c r="W426" s="15">
        <f t="shared" si="135"/>
        <v>39746</v>
      </c>
      <c r="X426" s="35">
        <f t="shared" si="159"/>
        <v>126.16936001354352</v>
      </c>
      <c r="Y426" s="35">
        <v>186.75</v>
      </c>
      <c r="Z426" s="35">
        <f t="shared" si="161"/>
        <v>250.25327916618983</v>
      </c>
      <c r="AA426" s="35">
        <f t="shared" si="162"/>
        <v>370.41322773824999</v>
      </c>
      <c r="AC426" s="15">
        <f t="shared" si="149"/>
        <v>39746</v>
      </c>
      <c r="AD426" s="7"/>
      <c r="AE426" s="24"/>
      <c r="AG426" s="30">
        <f t="shared" si="163"/>
        <v>3670.0139411686491</v>
      </c>
      <c r="AH426" s="30">
        <f t="shared" si="164"/>
        <v>1721536.1435012957</v>
      </c>
    </row>
    <row r="427" spans="2:34" x14ac:dyDescent="0.25">
      <c r="B427" s="15">
        <f t="shared" si="160"/>
        <v>39747</v>
      </c>
      <c r="C427" s="7">
        <v>0</v>
      </c>
      <c r="D427" s="13">
        <v>2.633322352468622</v>
      </c>
      <c r="E427" s="7">
        <f>MIN(parameters!$D$3,D427)</f>
        <v>2.633322352468622</v>
      </c>
      <c r="F427" s="7">
        <v>0</v>
      </c>
      <c r="G427" s="7">
        <f t="shared" si="150"/>
        <v>0</v>
      </c>
      <c r="H427" s="7">
        <f t="shared" si="151"/>
        <v>0</v>
      </c>
      <c r="I427" s="7">
        <f t="shared" si="122"/>
        <v>138.62154052565378</v>
      </c>
      <c r="J427" s="7">
        <f t="shared" si="152"/>
        <v>0</v>
      </c>
      <c r="K427" s="16">
        <f t="shared" si="153"/>
        <v>0</v>
      </c>
      <c r="L427" s="16">
        <f t="shared" si="125"/>
        <v>0</v>
      </c>
      <c r="M427" s="7">
        <f t="shared" si="126"/>
        <v>0</v>
      </c>
      <c r="N427" s="7">
        <f t="shared" si="154"/>
        <v>0</v>
      </c>
      <c r="O427" s="7">
        <f t="shared" si="155"/>
        <v>48.835676642735272</v>
      </c>
      <c r="P427" s="7">
        <f t="shared" si="156"/>
        <v>2.633322352468622</v>
      </c>
      <c r="Q427" s="7">
        <f t="shared" si="130"/>
        <v>2.633322352468622</v>
      </c>
      <c r="R427" s="7">
        <f t="shared" si="157"/>
        <v>24.3991915889636</v>
      </c>
      <c r="S427" s="16">
        <f t="shared" si="132"/>
        <v>0.57439243249351357</v>
      </c>
      <c r="T427" s="16">
        <f t="shared" si="158"/>
        <v>0.57439243249351357</v>
      </c>
      <c r="U427" s="7">
        <f t="shared" si="134"/>
        <v>1.8844896079183518E-3</v>
      </c>
      <c r="V427" s="7">
        <f t="shared" si="148"/>
        <v>10.650308952951244</v>
      </c>
      <c r="W427" s="15">
        <f t="shared" si="135"/>
        <v>39747</v>
      </c>
      <c r="X427" s="35">
        <f t="shared" si="159"/>
        <v>123.26746473323198</v>
      </c>
      <c r="Y427" s="35">
        <v>179</v>
      </c>
      <c r="Z427" s="35">
        <f t="shared" si="161"/>
        <v>244.49745374536735</v>
      </c>
      <c r="AA427" s="35">
        <f t="shared" si="162"/>
        <v>355.04132672100002</v>
      </c>
      <c r="AC427" s="15">
        <f t="shared" si="149"/>
        <v>39747</v>
      </c>
      <c r="AD427" s="7"/>
      <c r="AE427" s="24"/>
      <c r="AG427" s="30">
        <f t="shared" si="163"/>
        <v>3106.1154872615416</v>
      </c>
      <c r="AH427" s="30">
        <f t="shared" si="164"/>
        <v>1741933.3409636298</v>
      </c>
    </row>
    <row r="428" spans="2:34" x14ac:dyDescent="0.25">
      <c r="B428" s="15">
        <f t="shared" si="160"/>
        <v>39748</v>
      </c>
      <c r="C428" s="7">
        <v>0</v>
      </c>
      <c r="D428" s="13">
        <v>6.0738009623625651</v>
      </c>
      <c r="E428" s="7">
        <f>MIN(parameters!$D$3,D428)</f>
        <v>5</v>
      </c>
      <c r="F428" s="7">
        <v>0</v>
      </c>
      <c r="G428" s="7">
        <f t="shared" si="150"/>
        <v>0</v>
      </c>
      <c r="H428" s="7">
        <f t="shared" si="151"/>
        <v>0</v>
      </c>
      <c r="I428" s="7">
        <f t="shared" si="122"/>
        <v>144.20664779692652</v>
      </c>
      <c r="J428" s="7">
        <f t="shared" si="152"/>
        <v>0</v>
      </c>
      <c r="K428" s="16">
        <f t="shared" si="153"/>
        <v>0</v>
      </c>
      <c r="L428" s="16">
        <f t="shared" si="125"/>
        <v>0</v>
      </c>
      <c r="M428" s="7">
        <f t="shared" si="126"/>
        <v>0</v>
      </c>
      <c r="N428" s="7">
        <f t="shared" si="154"/>
        <v>0</v>
      </c>
      <c r="O428" s="7">
        <f t="shared" si="155"/>
        <v>42.761875680372711</v>
      </c>
      <c r="P428" s="7">
        <f t="shared" si="156"/>
        <v>6.0738009623625651</v>
      </c>
      <c r="Q428" s="7">
        <f t="shared" si="130"/>
        <v>6.0738009623625651</v>
      </c>
      <c r="R428" s="7">
        <f t="shared" si="157"/>
        <v>23.838010182417438</v>
      </c>
      <c r="S428" s="16">
        <f t="shared" si="132"/>
        <v>0.56118140654616278</v>
      </c>
      <c r="T428" s="16">
        <f t="shared" si="158"/>
        <v>0.56118140654616278</v>
      </c>
      <c r="U428" s="7">
        <f t="shared" si="134"/>
        <v>1.8411463469362294E-3</v>
      </c>
      <c r="V428" s="7">
        <f t="shared" si="148"/>
        <v>10.405351847033364</v>
      </c>
      <c r="W428" s="15">
        <f t="shared" si="135"/>
        <v>39748</v>
      </c>
      <c r="X428" s="35">
        <f t="shared" si="159"/>
        <v>120.43231304436765</v>
      </c>
      <c r="Y428" s="35">
        <v>171.291666666667</v>
      </c>
      <c r="Z428" s="35">
        <f t="shared" si="161"/>
        <v>238.87401230922393</v>
      </c>
      <c r="AA428" s="35">
        <f t="shared" si="162"/>
        <v>339.75207033287563</v>
      </c>
      <c r="AC428" s="15">
        <f t="shared" si="149"/>
        <v>39748</v>
      </c>
      <c r="AD428" s="7"/>
      <c r="AE428" s="24"/>
      <c r="AG428" s="30">
        <f t="shared" si="163"/>
        <v>2586.6738508780941</v>
      </c>
      <c r="AH428" s="30">
        <f t="shared" si="164"/>
        <v>1762340.0340601259</v>
      </c>
    </row>
    <row r="429" spans="2:34" x14ac:dyDescent="0.25">
      <c r="B429" s="15">
        <f t="shared" si="160"/>
        <v>39749</v>
      </c>
      <c r="C429" s="7">
        <v>0</v>
      </c>
      <c r="D429" s="13">
        <v>3.696255627086618</v>
      </c>
      <c r="E429" s="7">
        <f>MIN(parameters!$D$3,D429)</f>
        <v>3.696255627086618</v>
      </c>
      <c r="F429" s="7">
        <v>0</v>
      </c>
      <c r="G429" s="7">
        <f t="shared" si="150"/>
        <v>0</v>
      </c>
      <c r="H429" s="7">
        <f t="shared" si="151"/>
        <v>0</v>
      </c>
      <c r="I429" s="7">
        <f t="shared" si="122"/>
        <v>157.96197499130696</v>
      </c>
      <c r="J429" s="7">
        <f t="shared" si="152"/>
        <v>0</v>
      </c>
      <c r="K429" s="16">
        <f t="shared" si="153"/>
        <v>0</v>
      </c>
      <c r="L429" s="16">
        <f t="shared" si="125"/>
        <v>0</v>
      </c>
      <c r="M429" s="7">
        <f t="shared" si="126"/>
        <v>0</v>
      </c>
      <c r="N429" s="7">
        <f t="shared" si="154"/>
        <v>0</v>
      </c>
      <c r="O429" s="7">
        <f t="shared" si="155"/>
        <v>39.065620053286096</v>
      </c>
      <c r="P429" s="7">
        <f t="shared" si="156"/>
        <v>3.696255627086618</v>
      </c>
      <c r="Q429" s="7">
        <f t="shared" si="130"/>
        <v>3.696255627086618</v>
      </c>
      <c r="R429" s="7">
        <f t="shared" si="157"/>
        <v>23.289735948221836</v>
      </c>
      <c r="S429" s="16">
        <f t="shared" si="132"/>
        <v>0.54827423419560106</v>
      </c>
      <c r="T429" s="16">
        <f t="shared" si="158"/>
        <v>0.54827423419560106</v>
      </c>
      <c r="U429" s="7">
        <f t="shared" si="134"/>
        <v>1.7987999809566961E-3</v>
      </c>
      <c r="V429" s="7">
        <f t="shared" si="148"/>
        <v>10.166028754551597</v>
      </c>
      <c r="W429" s="15">
        <f t="shared" si="135"/>
        <v>39749</v>
      </c>
      <c r="X429" s="35">
        <f t="shared" si="159"/>
        <v>117.66236984434718</v>
      </c>
      <c r="Y429" s="35">
        <v>166.5</v>
      </c>
      <c r="Z429" s="35">
        <f t="shared" si="161"/>
        <v>233.37991002611176</v>
      </c>
      <c r="AA429" s="35">
        <f t="shared" si="162"/>
        <v>330.24793798349998</v>
      </c>
      <c r="AC429" s="15">
        <f t="shared" si="149"/>
        <v>39749</v>
      </c>
      <c r="AD429" s="7"/>
      <c r="AE429" s="24"/>
      <c r="AG429" s="30">
        <f t="shared" si="163"/>
        <v>2385.1141192203295</v>
      </c>
      <c r="AH429" s="30">
        <f t="shared" si="164"/>
        <v>1775085.1715480392</v>
      </c>
    </row>
    <row r="430" spans="2:34" x14ac:dyDescent="0.25">
      <c r="B430" s="15">
        <f t="shared" si="160"/>
        <v>39750</v>
      </c>
      <c r="C430" s="7">
        <v>0</v>
      </c>
      <c r="D430" s="13">
        <v>2.7049155867279682</v>
      </c>
      <c r="E430" s="7">
        <f>MIN(parameters!$D$3,D430)</f>
        <v>2.7049155867279682</v>
      </c>
      <c r="F430" s="7">
        <v>0</v>
      </c>
      <c r="G430" s="7">
        <f t="shared" si="150"/>
        <v>0</v>
      </c>
      <c r="H430" s="7">
        <f t="shared" si="151"/>
        <v>0</v>
      </c>
      <c r="I430" s="7">
        <f t="shared" si="122"/>
        <v>166.96733155621365</v>
      </c>
      <c r="J430" s="7">
        <f t="shared" si="152"/>
        <v>0</v>
      </c>
      <c r="K430" s="16">
        <f t="shared" si="153"/>
        <v>0</v>
      </c>
      <c r="L430" s="16">
        <f t="shared" si="125"/>
        <v>0</v>
      </c>
      <c r="M430" s="7">
        <f t="shared" si="126"/>
        <v>0</v>
      </c>
      <c r="N430" s="7">
        <f t="shared" si="154"/>
        <v>0</v>
      </c>
      <c r="O430" s="7">
        <f t="shared" si="155"/>
        <v>36.360704466558126</v>
      </c>
      <c r="P430" s="7">
        <f t="shared" si="156"/>
        <v>2.7049155867279682</v>
      </c>
      <c r="Q430" s="7">
        <f t="shared" si="130"/>
        <v>2.7049155867279682</v>
      </c>
      <c r="R430" s="7">
        <f t="shared" si="157"/>
        <v>22.754072021412732</v>
      </c>
      <c r="S430" s="16">
        <f t="shared" si="132"/>
        <v>0.53566392680910224</v>
      </c>
      <c r="T430" s="16">
        <f t="shared" si="158"/>
        <v>0.53566392680910224</v>
      </c>
      <c r="U430" s="7">
        <f t="shared" si="134"/>
        <v>1.7574275813946924E-3</v>
      </c>
      <c r="V430" s="7">
        <f t="shared" si="148"/>
        <v>9.9322100931969111</v>
      </c>
      <c r="W430" s="15">
        <f t="shared" si="135"/>
        <v>39750</v>
      </c>
      <c r="X430" s="35">
        <f t="shared" si="159"/>
        <v>114.95613533792722</v>
      </c>
      <c r="Y430" s="35">
        <v>163.25</v>
      </c>
      <c r="Z430" s="35">
        <f t="shared" si="161"/>
        <v>228.01217209551123</v>
      </c>
      <c r="AA430" s="35">
        <f t="shared" si="162"/>
        <v>323.80165691175</v>
      </c>
      <c r="AC430" s="15">
        <f t="shared" si="149"/>
        <v>39750</v>
      </c>
      <c r="AD430" s="7"/>
      <c r="AE430" s="24"/>
      <c r="AG430" s="30">
        <f t="shared" si="163"/>
        <v>2332.2973639986017</v>
      </c>
      <c r="AH430" s="30">
        <f t="shared" si="164"/>
        <v>1783755.8349999858</v>
      </c>
    </row>
    <row r="431" spans="2:34" x14ac:dyDescent="0.25">
      <c r="B431" s="15">
        <f t="shared" si="160"/>
        <v>39751</v>
      </c>
      <c r="C431" s="7">
        <v>0</v>
      </c>
      <c r="D431" s="13">
        <v>1.550338872759099</v>
      </c>
      <c r="E431" s="7">
        <f>MIN(parameters!$D$3,D431)</f>
        <v>1.550338872759099</v>
      </c>
      <c r="F431" s="7">
        <v>0</v>
      </c>
      <c r="G431" s="7">
        <f t="shared" si="150"/>
        <v>0</v>
      </c>
      <c r="H431" s="7">
        <f t="shared" si="151"/>
        <v>0</v>
      </c>
      <c r="I431" s="7">
        <f t="shared" ref="I431:I494" si="165">InfC*EXP(-InfS*O430/SMSC)</f>
        <v>173.88113049096987</v>
      </c>
      <c r="J431" s="7">
        <f t="shared" si="152"/>
        <v>0</v>
      </c>
      <c r="K431" s="16">
        <f t="shared" si="153"/>
        <v>0</v>
      </c>
      <c r="L431" s="16">
        <f t="shared" ref="L431:L494" si="166">IntC*O430/SMSC*J431</f>
        <v>0</v>
      </c>
      <c r="M431" s="7">
        <f t="shared" ref="M431:M494" si="167">Rech*O430/SMSC*(J431-L431)</f>
        <v>0</v>
      </c>
      <c r="N431" s="7">
        <f t="shared" si="154"/>
        <v>0</v>
      </c>
      <c r="O431" s="7">
        <f t="shared" si="155"/>
        <v>34.810365593799027</v>
      </c>
      <c r="P431" s="7">
        <f t="shared" si="156"/>
        <v>1.550338872759099</v>
      </c>
      <c r="Q431" s="7">
        <f t="shared" ref="Q431:Q494" si="168">MIN(10*O430/SMSC,P431)</f>
        <v>1.550338872759099</v>
      </c>
      <c r="R431" s="7">
        <f t="shared" si="157"/>
        <v>22.230728364920239</v>
      </c>
      <c r="S431" s="16">
        <f t="shared" ref="S431:S494" si="169">Base*R430</f>
        <v>0.52334365649249281</v>
      </c>
      <c r="T431" s="16">
        <f t="shared" si="158"/>
        <v>0.52334365649249281</v>
      </c>
      <c r="U431" s="7">
        <f t="shared" si="134"/>
        <v>1.7170067470226142E-3</v>
      </c>
      <c r="V431" s="7">
        <f t="shared" si="148"/>
        <v>9.703769261053381</v>
      </c>
      <c r="W431" s="15">
        <f t="shared" si="135"/>
        <v>39751</v>
      </c>
      <c r="X431" s="35">
        <f t="shared" si="159"/>
        <v>112.31214422515488</v>
      </c>
      <c r="Y431" s="35">
        <v>161</v>
      </c>
      <c r="Z431" s="35">
        <f t="shared" si="161"/>
        <v>222.76789213731445</v>
      </c>
      <c r="AA431" s="35">
        <f t="shared" si="162"/>
        <v>319.33884693900001</v>
      </c>
      <c r="AC431" s="15">
        <f t="shared" si="149"/>
        <v>39751</v>
      </c>
      <c r="AD431" s="7"/>
      <c r="AE431" s="24"/>
      <c r="AG431" s="30">
        <f t="shared" si="163"/>
        <v>2370.507299952119</v>
      </c>
      <c r="AH431" s="30">
        <f t="shared" si="164"/>
        <v>1789770.9770051795</v>
      </c>
    </row>
    <row r="432" spans="2:34" x14ac:dyDescent="0.25">
      <c r="B432" s="15">
        <f t="shared" si="160"/>
        <v>39752</v>
      </c>
      <c r="C432" s="7">
        <v>3.4456944998168524</v>
      </c>
      <c r="D432" s="13">
        <v>1.9258597554753971</v>
      </c>
      <c r="E432" s="7">
        <f>MIN(parameters!$D$3,D432)</f>
        <v>1.9258597554753971</v>
      </c>
      <c r="F432" s="7">
        <v>0</v>
      </c>
      <c r="G432" s="7">
        <f t="shared" si="150"/>
        <v>1.9258597554753971</v>
      </c>
      <c r="H432" s="7">
        <f t="shared" si="151"/>
        <v>1.5198347443414553</v>
      </c>
      <c r="I432" s="7">
        <f t="shared" si="165"/>
        <v>177.97213458272464</v>
      </c>
      <c r="J432" s="7">
        <f t="shared" si="152"/>
        <v>1.5198347443414553</v>
      </c>
      <c r="K432" s="16">
        <f t="shared" si="153"/>
        <v>0</v>
      </c>
      <c r="L432" s="16">
        <f t="shared" si="166"/>
        <v>9.5230805566831445E-2</v>
      </c>
      <c r="M432" s="7">
        <f t="shared" si="167"/>
        <v>0.39672787148088595</v>
      </c>
      <c r="N432" s="7">
        <f t="shared" si="154"/>
        <v>1.0278760672937379</v>
      </c>
      <c r="O432" s="7">
        <f t="shared" si="155"/>
        <v>35.838241661092766</v>
      </c>
      <c r="P432" s="7">
        <f t="shared" si="156"/>
        <v>0</v>
      </c>
      <c r="Q432" s="7">
        <f t="shared" si="168"/>
        <v>0</v>
      </c>
      <c r="R432" s="7">
        <f t="shared" si="157"/>
        <v>22.116149484007959</v>
      </c>
      <c r="S432" s="16">
        <f t="shared" si="169"/>
        <v>0.51130675239316548</v>
      </c>
      <c r="T432" s="16">
        <f t="shared" si="158"/>
        <v>0.60653755795999698</v>
      </c>
      <c r="U432" s="7">
        <f t="shared" ref="U432:U495" si="170">T432/1000/0.3048</f>
        <v>1.9899526179789928E-3</v>
      </c>
      <c r="V432" s="7">
        <f t="shared" si="148"/>
        <v>11.246339642393336</v>
      </c>
      <c r="W432" s="15">
        <f t="shared" si="135"/>
        <v>39752</v>
      </c>
      <c r="X432" s="35">
        <f t="shared" si="159"/>
        <v>130.16596808325619</v>
      </c>
      <c r="Y432" s="35">
        <v>167.541666666667</v>
      </c>
      <c r="Z432" s="35">
        <f t="shared" si="161"/>
        <v>258.18043576649507</v>
      </c>
      <c r="AA432" s="35">
        <f t="shared" si="162"/>
        <v>332.31405371162566</v>
      </c>
      <c r="AC432" s="15">
        <f t="shared" si="149"/>
        <v>39752</v>
      </c>
      <c r="AD432" s="7"/>
      <c r="AE432" s="24"/>
      <c r="AG432" s="30">
        <f t="shared" si="163"/>
        <v>1396.9428445979768</v>
      </c>
      <c r="AH432" s="30">
        <f t="shared" si="164"/>
        <v>1772310.5832354487</v>
      </c>
    </row>
    <row r="433" spans="2:34" x14ac:dyDescent="0.25">
      <c r="B433" s="15">
        <f t="shared" si="160"/>
        <v>39753</v>
      </c>
      <c r="C433" s="7">
        <v>2.5746564845201094</v>
      </c>
      <c r="D433" s="13">
        <v>1.3330178925832115</v>
      </c>
      <c r="E433" s="7">
        <f>MIN(parameters!$D$3,D433)</f>
        <v>1.3330178925832115</v>
      </c>
      <c r="F433" s="7">
        <v>0</v>
      </c>
      <c r="G433" s="7">
        <f t="shared" si="150"/>
        <v>1.3330178925832115</v>
      </c>
      <c r="H433" s="7">
        <f t="shared" si="151"/>
        <v>1.241638591936898</v>
      </c>
      <c r="I433" s="7">
        <f t="shared" si="165"/>
        <v>175.2491805022666</v>
      </c>
      <c r="J433" s="7">
        <f t="shared" si="152"/>
        <v>1.241638591936898</v>
      </c>
      <c r="K433" s="16">
        <f t="shared" si="153"/>
        <v>0</v>
      </c>
      <c r="L433" s="16">
        <f t="shared" si="166"/>
        <v>8.0096659044432278E-2</v>
      </c>
      <c r="M433" s="7">
        <f t="shared" si="167"/>
        <v>0.33302096392394387</v>
      </c>
      <c r="N433" s="7">
        <f t="shared" si="154"/>
        <v>0.82852096896852179</v>
      </c>
      <c r="O433" s="7">
        <f t="shared" si="155"/>
        <v>36.666762630061285</v>
      </c>
      <c r="P433" s="7">
        <f t="shared" si="156"/>
        <v>0</v>
      </c>
      <c r="Q433" s="7">
        <f t="shared" si="168"/>
        <v>0</v>
      </c>
      <c r="R433" s="7">
        <f t="shared" si="157"/>
        <v>21.940499009799719</v>
      </c>
      <c r="S433" s="16">
        <f t="shared" si="169"/>
        <v>0.50867143813218307</v>
      </c>
      <c r="T433" s="16">
        <f t="shared" si="158"/>
        <v>0.58876809717661538</v>
      </c>
      <c r="U433" s="7">
        <f t="shared" si="170"/>
        <v>1.9316538621280033E-3</v>
      </c>
      <c r="V433" s="7">
        <f t="shared" si="148"/>
        <v>10.916860637162008</v>
      </c>
      <c r="W433" s="15">
        <f t="shared" si="135"/>
        <v>39753</v>
      </c>
      <c r="X433" s="35">
        <f t="shared" si="159"/>
        <v>126.35255367085657</v>
      </c>
      <c r="Y433" s="35">
        <v>187.375</v>
      </c>
      <c r="Z433" s="35">
        <f t="shared" si="161"/>
        <v>250.61663849099034</v>
      </c>
      <c r="AA433" s="35">
        <f t="shared" si="162"/>
        <v>371.65289717512502</v>
      </c>
      <c r="AC433" s="15">
        <f t="shared" si="149"/>
        <v>39753</v>
      </c>
      <c r="AD433" s="7"/>
      <c r="AE433" s="24"/>
      <c r="AG433" s="30">
        <f t="shared" si="163"/>
        <v>3723.7389559931912</v>
      </c>
      <c r="AH433" s="30">
        <f t="shared" si="164"/>
        <v>1719896.4425970751</v>
      </c>
    </row>
    <row r="434" spans="2:34" x14ac:dyDescent="0.25">
      <c r="B434" s="15">
        <f t="shared" si="160"/>
        <v>39754</v>
      </c>
      <c r="C434" s="7">
        <v>29.162717752399143</v>
      </c>
      <c r="D434" s="13">
        <v>1.535594474473756</v>
      </c>
      <c r="E434" s="7">
        <f>MIN(parameters!$D$3,D434)</f>
        <v>1.535594474473756</v>
      </c>
      <c r="F434" s="7">
        <v>0</v>
      </c>
      <c r="G434" s="7">
        <f t="shared" si="150"/>
        <v>1.535594474473756</v>
      </c>
      <c r="H434" s="7">
        <f t="shared" si="151"/>
        <v>27.627123277925385</v>
      </c>
      <c r="I434" s="7">
        <f t="shared" si="165"/>
        <v>173.08469396704484</v>
      </c>
      <c r="J434" s="7">
        <f t="shared" si="152"/>
        <v>27.627123277925385</v>
      </c>
      <c r="K434" s="16">
        <f t="shared" si="153"/>
        <v>0</v>
      </c>
      <c r="L434" s="16">
        <f t="shared" si="166"/>
        <v>1.8233949084896353</v>
      </c>
      <c r="M434" s="7">
        <f t="shared" si="167"/>
        <v>7.5691134647414318</v>
      </c>
      <c r="N434" s="7">
        <f t="shared" si="154"/>
        <v>18.234614904694318</v>
      </c>
      <c r="O434" s="7">
        <f t="shared" si="155"/>
        <v>54.901377534755603</v>
      </c>
      <c r="P434" s="7">
        <f t="shared" si="156"/>
        <v>0</v>
      </c>
      <c r="Q434" s="7">
        <f t="shared" si="168"/>
        <v>0</v>
      </c>
      <c r="R434" s="7">
        <f t="shared" si="157"/>
        <v>29.004980997315755</v>
      </c>
      <c r="S434" s="16">
        <f t="shared" si="169"/>
        <v>0.50463147722539359</v>
      </c>
      <c r="T434" s="16">
        <f t="shared" si="158"/>
        <v>2.3280263857150287</v>
      </c>
      <c r="U434" s="7">
        <f t="shared" si="170"/>
        <v>7.6378818428970759E-3</v>
      </c>
      <c r="V434" s="7">
        <f t="shared" si="148"/>
        <v>43.1659591176238</v>
      </c>
      <c r="W434" s="15">
        <f t="shared" si="135"/>
        <v>39754</v>
      </c>
      <c r="X434" s="35">
        <f t="shared" si="159"/>
        <v>499.60600830583098</v>
      </c>
      <c r="Y434" s="35">
        <v>343.58333333333297</v>
      </c>
      <c r="Z434" s="35">
        <f t="shared" si="161"/>
        <v>990.95407836136974</v>
      </c>
      <c r="AA434" s="35">
        <f t="shared" si="162"/>
        <v>681.48761176474932</v>
      </c>
      <c r="AC434" s="15">
        <f t="shared" si="149"/>
        <v>39754</v>
      </c>
      <c r="AD434" s="7"/>
      <c r="AE434" s="24"/>
      <c r="AG434" s="30">
        <f t="shared" si="163"/>
        <v>24343.075105573756</v>
      </c>
      <c r="AH434" s="30">
        <f t="shared" si="164"/>
        <v>1334579.2035466817</v>
      </c>
    </row>
    <row r="435" spans="2:34" x14ac:dyDescent="0.25">
      <c r="B435" s="15">
        <f t="shared" si="160"/>
        <v>39755</v>
      </c>
      <c r="C435" s="7">
        <v>27.466531056944476</v>
      </c>
      <c r="D435" s="13">
        <v>1.2481680914899722</v>
      </c>
      <c r="E435" s="7">
        <f>MIN(parameters!$D$3,D435)</f>
        <v>1.2481680914899722</v>
      </c>
      <c r="F435" s="7">
        <v>0</v>
      </c>
      <c r="G435" s="7">
        <f t="shared" si="150"/>
        <v>1.2481680914899722</v>
      </c>
      <c r="H435" s="7">
        <f t="shared" si="151"/>
        <v>26.218362965454503</v>
      </c>
      <c r="I435" s="7">
        <f t="shared" si="165"/>
        <v>131.66513083686831</v>
      </c>
      <c r="J435" s="7">
        <f t="shared" si="152"/>
        <v>26.218362965454503</v>
      </c>
      <c r="K435" s="16">
        <f t="shared" si="153"/>
        <v>0</v>
      </c>
      <c r="L435" s="16">
        <f t="shared" si="166"/>
        <v>2.5909636383174099</v>
      </c>
      <c r="M435" s="7">
        <f t="shared" si="167"/>
        <v>10.377414164988673</v>
      </c>
      <c r="N435" s="7">
        <f t="shared" si="154"/>
        <v>13.24998516214842</v>
      </c>
      <c r="O435" s="7">
        <f t="shared" si="155"/>
        <v>68.151362696904016</v>
      </c>
      <c r="P435" s="7">
        <f t="shared" si="156"/>
        <v>0</v>
      </c>
      <c r="Q435" s="7">
        <f t="shared" si="168"/>
        <v>0</v>
      </c>
      <c r="R435" s="7">
        <f t="shared" si="157"/>
        <v>38.715280599366167</v>
      </c>
      <c r="S435" s="16">
        <f t="shared" si="169"/>
        <v>0.66711456293826232</v>
      </c>
      <c r="T435" s="16">
        <f t="shared" si="158"/>
        <v>3.2580782012556724</v>
      </c>
      <c r="U435" s="7">
        <f t="shared" si="170"/>
        <v>1.0689232943752206E-2</v>
      </c>
      <c r="V435" s="7">
        <f t="shared" si="148"/>
        <v>60.410857583226296</v>
      </c>
      <c r="W435" s="15">
        <f t="shared" si="135"/>
        <v>39755</v>
      </c>
      <c r="X435" s="35">
        <f t="shared" si="159"/>
        <v>699.19974054660065</v>
      </c>
      <c r="Y435" s="35">
        <v>598.41666666666697</v>
      </c>
      <c r="Z435" s="35">
        <f t="shared" si="161"/>
        <v>1386.8424778024807</v>
      </c>
      <c r="AA435" s="35">
        <f t="shared" si="162"/>
        <v>1186.9421634932505</v>
      </c>
      <c r="AC435" s="15">
        <f t="shared" si="149"/>
        <v>39755</v>
      </c>
      <c r="AD435" s="7"/>
      <c r="AE435" s="24"/>
      <c r="AG435" s="30">
        <f t="shared" si="163"/>
        <v>10157.227980688171</v>
      </c>
      <c r="AH435" s="30">
        <f t="shared" si="164"/>
        <v>810731.96736584976</v>
      </c>
    </row>
    <row r="436" spans="2:34" x14ac:dyDescent="0.25">
      <c r="B436" s="15">
        <f t="shared" si="160"/>
        <v>39756</v>
      </c>
      <c r="C436" s="7">
        <v>36.614680547483317</v>
      </c>
      <c r="D436" s="13">
        <v>1.3119210291109742</v>
      </c>
      <c r="E436" s="7">
        <f>MIN(parameters!$D$3,D436)</f>
        <v>1.3119210291109742</v>
      </c>
      <c r="F436" s="7">
        <v>0</v>
      </c>
      <c r="G436" s="7">
        <f t="shared" si="150"/>
        <v>1.3119210291109742</v>
      </c>
      <c r="H436" s="7">
        <f t="shared" si="151"/>
        <v>35.302759518372341</v>
      </c>
      <c r="I436" s="7">
        <f t="shared" si="165"/>
        <v>107.93314786379017</v>
      </c>
      <c r="J436" s="7">
        <f t="shared" si="152"/>
        <v>35.302759518372341</v>
      </c>
      <c r="K436" s="16">
        <f t="shared" si="153"/>
        <v>0</v>
      </c>
      <c r="L436" s="16">
        <f t="shared" si="166"/>
        <v>4.3306761026487131</v>
      </c>
      <c r="M436" s="7">
        <f t="shared" si="167"/>
        <v>16.886317522749977</v>
      </c>
      <c r="N436" s="7">
        <f t="shared" si="154"/>
        <v>14.085765892973651</v>
      </c>
      <c r="O436" s="7">
        <f t="shared" si="155"/>
        <v>82.23712858987767</v>
      </c>
      <c r="P436" s="7">
        <f t="shared" si="156"/>
        <v>0</v>
      </c>
      <c r="Q436" s="7">
        <f t="shared" si="168"/>
        <v>0</v>
      </c>
      <c r="R436" s="7">
        <f t="shared" si="157"/>
        <v>54.71114666833072</v>
      </c>
      <c r="S436" s="16">
        <f t="shared" si="169"/>
        <v>0.89045145378542179</v>
      </c>
      <c r="T436" s="16">
        <f t="shared" si="158"/>
        <v>5.2211275564341353</v>
      </c>
      <c r="U436" s="7">
        <f t="shared" si="170"/>
        <v>1.7129683584101493E-2</v>
      </c>
      <c r="V436" s="7">
        <f t="shared" si="148"/>
        <v>96.809460593683681</v>
      </c>
      <c r="W436" s="15">
        <f t="shared" ref="W436:W499" si="171">B436</f>
        <v>39756</v>
      </c>
      <c r="X436" s="35">
        <f t="shared" si="159"/>
        <v>1120.4798679824498</v>
      </c>
      <c r="Y436" s="35">
        <v>1380.6521739130401</v>
      </c>
      <c r="Z436" s="35">
        <f t="shared" si="161"/>
        <v>2222.4394351545247</v>
      </c>
      <c r="AA436" s="35">
        <f t="shared" si="162"/>
        <v>2738.4836847280367</v>
      </c>
      <c r="AC436" s="15">
        <f t="shared" si="149"/>
        <v>39756</v>
      </c>
      <c r="AD436" s="7"/>
      <c r="AE436" s="24"/>
      <c r="AG436" s="30">
        <f t="shared" si="163"/>
        <v>67689.628773240649</v>
      </c>
      <c r="AH436" s="30">
        <f t="shared" si="164"/>
        <v>13964.396931268186</v>
      </c>
    </row>
    <row r="437" spans="2:34" x14ac:dyDescent="0.25">
      <c r="B437" s="15">
        <f t="shared" si="160"/>
        <v>39757</v>
      </c>
      <c r="C437" s="7">
        <v>16.627921409212899</v>
      </c>
      <c r="D437" s="13">
        <v>1.3623225962977448</v>
      </c>
      <c r="E437" s="7">
        <f>MIN(parameters!$D$3,D437)</f>
        <v>1.3623225962977448</v>
      </c>
      <c r="F437" s="7">
        <v>0</v>
      </c>
      <c r="G437" s="7">
        <f t="shared" si="150"/>
        <v>1.3623225962977448</v>
      </c>
      <c r="H437" s="7">
        <f t="shared" si="151"/>
        <v>15.265598812915155</v>
      </c>
      <c r="I437" s="7">
        <f t="shared" si="165"/>
        <v>87.376428178245575</v>
      </c>
      <c r="J437" s="7">
        <f t="shared" si="152"/>
        <v>15.265598812915155</v>
      </c>
      <c r="K437" s="16">
        <f t="shared" si="153"/>
        <v>0</v>
      </c>
      <c r="L437" s="16">
        <f t="shared" si="166"/>
        <v>2.2597182226425376</v>
      </c>
      <c r="M437" s="7">
        <f t="shared" si="167"/>
        <v>8.5565301962147462</v>
      </c>
      <c r="N437" s="7">
        <f t="shared" si="154"/>
        <v>4.4493503940578707</v>
      </c>
      <c r="O437" s="7">
        <f t="shared" si="155"/>
        <v>86.686478983935544</v>
      </c>
      <c r="P437" s="7">
        <f t="shared" si="156"/>
        <v>0</v>
      </c>
      <c r="Q437" s="7">
        <f t="shared" si="168"/>
        <v>0</v>
      </c>
      <c r="R437" s="7">
        <f t="shared" si="157"/>
        <v>62.00932049117386</v>
      </c>
      <c r="S437" s="16">
        <f t="shared" si="169"/>
        <v>1.2583563733716066</v>
      </c>
      <c r="T437" s="16">
        <f t="shared" si="158"/>
        <v>3.5180745960141442</v>
      </c>
      <c r="U437" s="7">
        <f t="shared" si="170"/>
        <v>1.154223948823538E-2</v>
      </c>
      <c r="V437" s="7">
        <f t="shared" si="148"/>
        <v>65.231676546335564</v>
      </c>
      <c r="W437" s="15">
        <f t="shared" si="171"/>
        <v>39757</v>
      </c>
      <c r="X437" s="35">
        <f t="shared" si="159"/>
        <v>754.99625632332823</v>
      </c>
      <c r="Y437" s="35">
        <v>1368.3333333333301</v>
      </c>
      <c r="Z437" s="35">
        <f t="shared" si="161"/>
        <v>1497.5132542705176</v>
      </c>
      <c r="AA437" s="35">
        <f t="shared" si="162"/>
        <v>2714.0496204649935</v>
      </c>
      <c r="AC437" s="15">
        <f t="shared" si="149"/>
        <v>39757</v>
      </c>
      <c r="AD437" s="7"/>
      <c r="AE437" s="24"/>
      <c r="AG437" s="30">
        <f t="shared" si="163"/>
        <v>376182.37003517296</v>
      </c>
      <c r="AH437" s="30">
        <f t="shared" si="164"/>
        <v>17027.611403448427</v>
      </c>
    </row>
    <row r="438" spans="2:34" x14ac:dyDescent="0.25">
      <c r="B438" s="15">
        <f t="shared" si="160"/>
        <v>39758</v>
      </c>
      <c r="C438" s="7">
        <v>17.252233140425226</v>
      </c>
      <c r="D438" s="13">
        <v>1.7395986357575417</v>
      </c>
      <c r="E438" s="7">
        <f>MIN(parameters!$D$3,D438)</f>
        <v>1.7395986357575417</v>
      </c>
      <c r="F438" s="7">
        <v>0</v>
      </c>
      <c r="G438" s="7">
        <f t="shared" si="150"/>
        <v>1.7395986357575417</v>
      </c>
      <c r="H438" s="7">
        <f t="shared" si="151"/>
        <v>15.512634504667684</v>
      </c>
      <c r="I438" s="7">
        <f t="shared" si="165"/>
        <v>81.735243831725015</v>
      </c>
      <c r="J438" s="7">
        <f t="shared" si="152"/>
        <v>15.512634504667684</v>
      </c>
      <c r="K438" s="16">
        <f t="shared" si="153"/>
        <v>0</v>
      </c>
      <c r="L438" s="16">
        <f t="shared" si="166"/>
        <v>2.4205241969538274</v>
      </c>
      <c r="M438" s="7">
        <f t="shared" si="167"/>
        <v>9.0792715603600254</v>
      </c>
      <c r="N438" s="7">
        <f t="shared" si="154"/>
        <v>4.0128387473538307</v>
      </c>
      <c r="O438" s="7">
        <f t="shared" si="155"/>
        <v>90.699317731289369</v>
      </c>
      <c r="P438" s="7">
        <f t="shared" si="156"/>
        <v>0</v>
      </c>
      <c r="Q438" s="7">
        <f t="shared" si="168"/>
        <v>0</v>
      </c>
      <c r="R438" s="7">
        <f t="shared" si="157"/>
        <v>69.662377680236887</v>
      </c>
      <c r="S438" s="16">
        <f t="shared" si="169"/>
        <v>1.4262143712969988</v>
      </c>
      <c r="T438" s="16">
        <f t="shared" si="158"/>
        <v>3.8467385682508262</v>
      </c>
      <c r="U438" s="7">
        <f t="shared" si="170"/>
        <v>1.2620533360402973E-2</v>
      </c>
      <c r="V438" s="7">
        <f t="shared" si="148"/>
        <v>71.325720701529733</v>
      </c>
      <c r="W438" s="15">
        <f t="shared" si="171"/>
        <v>39758</v>
      </c>
      <c r="X438" s="35">
        <f t="shared" si="159"/>
        <v>825.52917478622373</v>
      </c>
      <c r="Y438" s="35">
        <v>3237.9166666666702</v>
      </c>
      <c r="Z438" s="35">
        <f t="shared" si="161"/>
        <v>1637.4132595697943</v>
      </c>
      <c r="AA438" s="35">
        <f t="shared" si="162"/>
        <v>6422.314129303757</v>
      </c>
      <c r="AC438" s="15">
        <f t="shared" si="149"/>
        <v>39758</v>
      </c>
      <c r="AD438" s="7"/>
      <c r="AE438" s="24"/>
      <c r="AG438" s="30">
        <f t="shared" si="163"/>
        <v>5819613.4109812304</v>
      </c>
      <c r="AH438" s="30">
        <f t="shared" si="164"/>
        <v>3024446.0044952622</v>
      </c>
    </row>
    <row r="439" spans="2:34" x14ac:dyDescent="0.25">
      <c r="B439" s="15">
        <f t="shared" si="160"/>
        <v>39759</v>
      </c>
      <c r="C439" s="7">
        <v>3.9911546998567693</v>
      </c>
      <c r="D439" s="13">
        <v>1.2763577545648519</v>
      </c>
      <c r="E439" s="7">
        <f>MIN(parameters!$D$3,D439)</f>
        <v>1.2763577545648519</v>
      </c>
      <c r="F439" s="7">
        <v>0</v>
      </c>
      <c r="G439" s="7">
        <f t="shared" si="150"/>
        <v>1.2763577545648519</v>
      </c>
      <c r="H439" s="7">
        <f t="shared" si="151"/>
        <v>2.7147969452919174</v>
      </c>
      <c r="I439" s="7">
        <f t="shared" si="165"/>
        <v>76.960531205104644</v>
      </c>
      <c r="J439" s="7">
        <f t="shared" si="152"/>
        <v>2.7147969452919174</v>
      </c>
      <c r="K439" s="16">
        <f t="shared" si="153"/>
        <v>0</v>
      </c>
      <c r="L439" s="16">
        <f t="shared" si="166"/>
        <v>0.44321441529053773</v>
      </c>
      <c r="M439" s="7">
        <f t="shared" si="167"/>
        <v>1.6482478851315305</v>
      </c>
      <c r="N439" s="7">
        <f t="shared" si="154"/>
        <v>0.62333464486984913</v>
      </c>
      <c r="O439" s="7">
        <f t="shared" si="155"/>
        <v>91.322652376159212</v>
      </c>
      <c r="P439" s="7">
        <f t="shared" si="156"/>
        <v>0</v>
      </c>
      <c r="Q439" s="7">
        <f t="shared" si="168"/>
        <v>0</v>
      </c>
      <c r="R439" s="7">
        <f t="shared" si="157"/>
        <v>69.708390878722966</v>
      </c>
      <c r="S439" s="16">
        <f t="shared" si="169"/>
        <v>1.6022346866454484</v>
      </c>
      <c r="T439" s="16">
        <f t="shared" si="158"/>
        <v>2.0454491019359864</v>
      </c>
      <c r="U439" s="7">
        <f t="shared" si="170"/>
        <v>6.710791016850349E-3</v>
      </c>
      <c r="V439" s="7">
        <f t="shared" si="148"/>
        <v>37.926448279593103</v>
      </c>
      <c r="W439" s="15">
        <f t="shared" si="171"/>
        <v>39759</v>
      </c>
      <c r="X439" s="35">
        <f t="shared" si="159"/>
        <v>438.96352175454979</v>
      </c>
      <c r="Y439" s="35">
        <v>3687.9166666666702</v>
      </c>
      <c r="Z439" s="35">
        <f t="shared" si="161"/>
        <v>870.67145891540724</v>
      </c>
      <c r="AA439" s="35">
        <f t="shared" si="162"/>
        <v>7314.8761238537563</v>
      </c>
      <c r="AC439" s="15">
        <f t="shared" si="149"/>
        <v>39759</v>
      </c>
      <c r="AD439" s="7"/>
      <c r="AE439" s="24"/>
      <c r="AG439" s="30">
        <f t="shared" si="163"/>
        <v>10555696.537834357</v>
      </c>
      <c r="AH439" s="30">
        <f t="shared" si="164"/>
        <v>4792130.1034565205</v>
      </c>
    </row>
    <row r="440" spans="2:34" x14ac:dyDescent="0.25">
      <c r="B440" s="15">
        <f t="shared" si="160"/>
        <v>39760</v>
      </c>
      <c r="C440" s="7">
        <v>3.238329944988886</v>
      </c>
      <c r="D440" s="13">
        <v>1.3934086741225584</v>
      </c>
      <c r="E440" s="7">
        <f>MIN(parameters!$D$3,D440)</f>
        <v>1.3934086741225584</v>
      </c>
      <c r="F440" s="7">
        <v>0</v>
      </c>
      <c r="G440" s="7">
        <f t="shared" si="150"/>
        <v>1.3934086741225584</v>
      </c>
      <c r="H440" s="7">
        <f t="shared" si="151"/>
        <v>1.8449212708663276</v>
      </c>
      <c r="I440" s="7">
        <f t="shared" si="165"/>
        <v>76.244302319266211</v>
      </c>
      <c r="J440" s="7">
        <f t="shared" si="152"/>
        <v>1.8449212708663276</v>
      </c>
      <c r="K440" s="16">
        <f t="shared" si="153"/>
        <v>0</v>
      </c>
      <c r="L440" s="16">
        <f t="shared" si="166"/>
        <v>0.30326958698527345</v>
      </c>
      <c r="M440" s="7">
        <f t="shared" si="167"/>
        <v>1.1263017664975201</v>
      </c>
      <c r="N440" s="7">
        <f t="shared" si="154"/>
        <v>0.41534991738353405</v>
      </c>
      <c r="O440" s="7">
        <f t="shared" si="155"/>
        <v>91.738002293542749</v>
      </c>
      <c r="P440" s="7">
        <f t="shared" si="156"/>
        <v>0</v>
      </c>
      <c r="Q440" s="7">
        <f t="shared" si="168"/>
        <v>0</v>
      </c>
      <c r="R440" s="7">
        <f t="shared" si="157"/>
        <v>69.231399655009852</v>
      </c>
      <c r="S440" s="16">
        <f t="shared" si="169"/>
        <v>1.6032929902106281</v>
      </c>
      <c r="T440" s="16">
        <f t="shared" si="158"/>
        <v>1.9065625771959016</v>
      </c>
      <c r="U440" s="7">
        <f t="shared" si="170"/>
        <v>6.2551265656033512E-3</v>
      </c>
      <c r="V440" s="7">
        <f t="shared" si="148"/>
        <v>35.35123260089366</v>
      </c>
      <c r="W440" s="15">
        <f t="shared" si="171"/>
        <v>39760</v>
      </c>
      <c r="X440" s="35">
        <f t="shared" si="159"/>
        <v>409.15778473256552</v>
      </c>
      <c r="Y440" s="35">
        <v>2826.6666666666702</v>
      </c>
      <c r="Z440" s="35">
        <f t="shared" si="161"/>
        <v>811.55264094790709</v>
      </c>
      <c r="AA440" s="35">
        <f t="shared" si="162"/>
        <v>5606.6116398400072</v>
      </c>
      <c r="AC440" s="15">
        <f t="shared" si="149"/>
        <v>39760</v>
      </c>
      <c r="AD440" s="7"/>
      <c r="AE440" s="24"/>
      <c r="AG440" s="30">
        <f t="shared" si="163"/>
        <v>5844349.1942302836</v>
      </c>
      <c r="AH440" s="30">
        <f t="shared" si="164"/>
        <v>1763168.2098890021</v>
      </c>
    </row>
    <row r="441" spans="2:34" x14ac:dyDescent="0.25">
      <c r="B441" s="15">
        <f t="shared" si="160"/>
        <v>39761</v>
      </c>
      <c r="C441" s="7">
        <v>10.533559996262861</v>
      </c>
      <c r="D441" s="13">
        <v>1.4911994053457169</v>
      </c>
      <c r="E441" s="7">
        <f>MIN(parameters!$D$3,D441)</f>
        <v>1.4911994053457169</v>
      </c>
      <c r="F441" s="7">
        <v>0</v>
      </c>
      <c r="G441" s="7">
        <f t="shared" si="150"/>
        <v>1.4911994053457169</v>
      </c>
      <c r="H441" s="7">
        <f t="shared" si="151"/>
        <v>9.0423605909171449</v>
      </c>
      <c r="I441" s="7">
        <f t="shared" si="165"/>
        <v>75.770758030343643</v>
      </c>
      <c r="J441" s="7">
        <f t="shared" si="152"/>
        <v>9.0423605909171449</v>
      </c>
      <c r="K441" s="16">
        <f t="shared" si="153"/>
        <v>0</v>
      </c>
      <c r="L441" s="16">
        <f t="shared" si="166"/>
        <v>1.4931505739314754</v>
      </c>
      <c r="M441" s="7">
        <f t="shared" si="167"/>
        <v>5.5403955668213385</v>
      </c>
      <c r="N441" s="7">
        <f t="shared" si="154"/>
        <v>2.0088144501643308</v>
      </c>
      <c r="O441" s="7">
        <f t="shared" si="155"/>
        <v>93.746816743707086</v>
      </c>
      <c r="P441" s="7">
        <f t="shared" si="156"/>
        <v>0</v>
      </c>
      <c r="Q441" s="7">
        <f t="shared" si="168"/>
        <v>0</v>
      </c>
      <c r="R441" s="7">
        <f t="shared" si="157"/>
        <v>73.179473029765958</v>
      </c>
      <c r="S441" s="16">
        <f t="shared" si="169"/>
        <v>1.5923221920652266</v>
      </c>
      <c r="T441" s="16">
        <f t="shared" si="158"/>
        <v>3.0854727659967018</v>
      </c>
      <c r="U441" s="7">
        <f t="shared" si="170"/>
        <v>1.0122942145658471E-2</v>
      </c>
      <c r="V441" s="7">
        <f t="shared" si="148"/>
        <v>57.210430299589653</v>
      </c>
      <c r="W441" s="15">
        <f t="shared" si="171"/>
        <v>39761</v>
      </c>
      <c r="X441" s="35">
        <f t="shared" si="159"/>
        <v>662.15775809710249</v>
      </c>
      <c r="Y441" s="35">
        <v>2822.5</v>
      </c>
      <c r="Z441" s="35">
        <f t="shared" si="161"/>
        <v>1313.3707761642361</v>
      </c>
      <c r="AA441" s="35">
        <f t="shared" si="162"/>
        <v>5598.3471769275002</v>
      </c>
      <c r="AC441" s="15">
        <f t="shared" si="149"/>
        <v>39761</v>
      </c>
      <c r="AD441" s="7"/>
      <c r="AE441" s="24"/>
      <c r="AG441" s="30">
        <f t="shared" si="163"/>
        <v>4667078.602150037</v>
      </c>
      <c r="AH441" s="30">
        <f t="shared" si="164"/>
        <v>1752120.208972685</v>
      </c>
    </row>
    <row r="442" spans="2:34" x14ac:dyDescent="0.25">
      <c r="B442" s="15">
        <f t="shared" si="160"/>
        <v>39762</v>
      </c>
      <c r="C442" s="7">
        <v>58.530170702494189</v>
      </c>
      <c r="D442" s="13">
        <v>1.4772911615465616</v>
      </c>
      <c r="E442" s="7">
        <f>MIN(parameters!$D$3,D442)</f>
        <v>1.4772911615465616</v>
      </c>
      <c r="F442" s="7">
        <v>0</v>
      </c>
      <c r="G442" s="7">
        <f t="shared" si="150"/>
        <v>1.4772911615465616</v>
      </c>
      <c r="H442" s="7">
        <f t="shared" si="151"/>
        <v>57.052879540947629</v>
      </c>
      <c r="I442" s="7">
        <f t="shared" si="165"/>
        <v>73.52167226473469</v>
      </c>
      <c r="J442" s="7">
        <f t="shared" si="152"/>
        <v>57.052879540947629</v>
      </c>
      <c r="K442" s="16">
        <f t="shared" si="153"/>
        <v>0</v>
      </c>
      <c r="L442" s="16">
        <f t="shared" si="166"/>
        <v>9.6273465174468242</v>
      </c>
      <c r="M442" s="7">
        <f t="shared" si="167"/>
        <v>35.56794202661407</v>
      </c>
      <c r="N442" s="7">
        <f t="shared" si="154"/>
        <v>11.857590996886735</v>
      </c>
      <c r="O442" s="7">
        <f t="shared" si="155"/>
        <v>105.60440774059381</v>
      </c>
      <c r="P442" s="7">
        <f t="shared" si="156"/>
        <v>0</v>
      </c>
      <c r="Q442" s="7">
        <f t="shared" si="168"/>
        <v>0</v>
      </c>
      <c r="R442" s="7">
        <f t="shared" si="157"/>
        <v>107.0642871766954</v>
      </c>
      <c r="S442" s="16">
        <f t="shared" si="169"/>
        <v>1.683127879684617</v>
      </c>
      <c r="T442" s="16">
        <f t="shared" si="158"/>
        <v>11.310474397131442</v>
      </c>
      <c r="U442" s="7">
        <f t="shared" si="170"/>
        <v>3.7107855633633335E-2</v>
      </c>
      <c r="V442" s="7">
        <f t="shared" si="148"/>
        <v>209.71732898875737</v>
      </c>
      <c r="W442" s="15">
        <f t="shared" si="171"/>
        <v>39762</v>
      </c>
      <c r="X442" s="35">
        <f t="shared" si="159"/>
        <v>2427.2839003328399</v>
      </c>
      <c r="Y442" s="35">
        <v>2388.75</v>
      </c>
      <c r="Z442" s="35">
        <f t="shared" si="161"/>
        <v>4814.4474653781845</v>
      </c>
      <c r="AA442" s="35">
        <f t="shared" si="162"/>
        <v>4738.0165877362497</v>
      </c>
      <c r="AC442" s="15">
        <f t="shared" si="149"/>
        <v>39762</v>
      </c>
      <c r="AD442" s="7"/>
      <c r="AE442" s="24"/>
      <c r="AG442" s="30">
        <f t="shared" si="163"/>
        <v>1484.8614748612426</v>
      </c>
      <c r="AH442" s="30">
        <f t="shared" si="164"/>
        <v>791969.66775169852</v>
      </c>
    </row>
    <row r="443" spans="2:34" x14ac:dyDescent="0.25">
      <c r="B443" s="15">
        <f t="shared" si="160"/>
        <v>39763</v>
      </c>
      <c r="C443" s="7">
        <v>11.916748396600262</v>
      </c>
      <c r="D443" s="13">
        <v>1.4143766224234406</v>
      </c>
      <c r="E443" s="7">
        <f>MIN(parameters!$D$3,D443)</f>
        <v>1.4143766224234406</v>
      </c>
      <c r="F443" s="7">
        <v>0</v>
      </c>
      <c r="G443" s="7">
        <f t="shared" si="150"/>
        <v>1.4143766224234406</v>
      </c>
      <c r="H443" s="7">
        <f t="shared" si="151"/>
        <v>10.502371774176822</v>
      </c>
      <c r="I443" s="7">
        <f t="shared" si="165"/>
        <v>61.541783987587699</v>
      </c>
      <c r="J443" s="7">
        <f t="shared" si="152"/>
        <v>10.502371774176822</v>
      </c>
      <c r="K443" s="16">
        <f t="shared" si="153"/>
        <v>0</v>
      </c>
      <c r="L443" s="16">
        <f t="shared" si="166"/>
        <v>1.9963741519502509</v>
      </c>
      <c r="M443" s="7">
        <f t="shared" si="167"/>
        <v>7.186166729105091</v>
      </c>
      <c r="N443" s="7">
        <f t="shared" si="154"/>
        <v>1.3198308931214804</v>
      </c>
      <c r="O443" s="7">
        <f t="shared" si="155"/>
        <v>106.92423863371529</v>
      </c>
      <c r="P443" s="7">
        <f t="shared" si="156"/>
        <v>0</v>
      </c>
      <c r="Q443" s="7">
        <f t="shared" si="168"/>
        <v>0</v>
      </c>
      <c r="R443" s="7">
        <f t="shared" si="157"/>
        <v>111.78797530073651</v>
      </c>
      <c r="S443" s="16">
        <f t="shared" si="169"/>
        <v>2.4624786050639944</v>
      </c>
      <c r="T443" s="16">
        <f t="shared" si="158"/>
        <v>4.4588527570142453</v>
      </c>
      <c r="U443" s="7">
        <f t="shared" si="170"/>
        <v>1.4628782011201593E-2</v>
      </c>
      <c r="V443" s="7">
        <f t="shared" si="148"/>
        <v>82.675461498975139</v>
      </c>
      <c r="W443" s="15">
        <f t="shared" si="171"/>
        <v>39763</v>
      </c>
      <c r="X443" s="35">
        <f t="shared" si="159"/>
        <v>956.89191549739746</v>
      </c>
      <c r="Y443" s="35">
        <v>3615.8333333333298</v>
      </c>
      <c r="Z443" s="35">
        <f t="shared" si="161"/>
        <v>1897.9674592558381</v>
      </c>
      <c r="AA443" s="35">
        <f t="shared" si="162"/>
        <v>7171.9009154674932</v>
      </c>
      <c r="AC443" s="15">
        <f t="shared" si="149"/>
        <v>39763</v>
      </c>
      <c r="AD443" s="7"/>
      <c r="AE443" s="24"/>
      <c r="AG443" s="30">
        <f t="shared" si="163"/>
        <v>7069969.4634833587</v>
      </c>
      <c r="AH443" s="30">
        <f t="shared" si="164"/>
        <v>4481731.805659919</v>
      </c>
    </row>
    <row r="444" spans="2:34" x14ac:dyDescent="0.25">
      <c r="B444" s="15">
        <f t="shared" si="160"/>
        <v>39764</v>
      </c>
      <c r="C444" s="7">
        <v>70.70931871942301</v>
      </c>
      <c r="D444" s="13">
        <v>1.4596966449924542</v>
      </c>
      <c r="E444" s="7">
        <f>MIN(parameters!$D$3,D444)</f>
        <v>1.4596966449924542</v>
      </c>
      <c r="F444" s="7">
        <v>0</v>
      </c>
      <c r="G444" s="7">
        <f t="shared" si="150"/>
        <v>1.4596966449924542</v>
      </c>
      <c r="H444" s="7">
        <f t="shared" si="151"/>
        <v>69.249622074430562</v>
      </c>
      <c r="I444" s="7">
        <f t="shared" si="165"/>
        <v>60.335393905869623</v>
      </c>
      <c r="J444" s="7">
        <f t="shared" si="152"/>
        <v>60.335393905869623</v>
      </c>
      <c r="K444" s="16">
        <f t="shared" si="153"/>
        <v>8.914228168560939</v>
      </c>
      <c r="L444" s="16">
        <f t="shared" si="166"/>
        <v>11.612368900890747</v>
      </c>
      <c r="M444" s="7">
        <f t="shared" si="167"/>
        <v>41.677378820710715</v>
      </c>
      <c r="N444" s="7">
        <f t="shared" si="154"/>
        <v>7.0456461842681612</v>
      </c>
      <c r="O444" s="7">
        <f t="shared" si="155"/>
        <v>113.96988481798346</v>
      </c>
      <c r="P444" s="7">
        <f t="shared" si="156"/>
        <v>0</v>
      </c>
      <c r="Q444" s="7">
        <f t="shared" si="168"/>
        <v>0</v>
      </c>
      <c r="R444" s="7">
        <f t="shared" si="157"/>
        <v>150.89423068953027</v>
      </c>
      <c r="S444" s="16">
        <f t="shared" si="169"/>
        <v>2.5711234319169396</v>
      </c>
      <c r="T444" s="16">
        <f t="shared" si="158"/>
        <v>23.097720501368627</v>
      </c>
      <c r="U444" s="7">
        <f t="shared" si="170"/>
        <v>7.5779922904752703E-2</v>
      </c>
      <c r="V444" s="7">
        <f t="shared" si="148"/>
        <v>428.274896277067</v>
      </c>
      <c r="W444" s="15">
        <f t="shared" si="171"/>
        <v>39764</v>
      </c>
      <c r="X444" s="35">
        <f t="shared" si="159"/>
        <v>4956.8853735771645</v>
      </c>
      <c r="Y444" s="35">
        <v>11112.5</v>
      </c>
      <c r="Z444" s="35">
        <f t="shared" si="161"/>
        <v>9831.8388795461233</v>
      </c>
      <c r="AA444" s="35">
        <f t="shared" si="162"/>
        <v>22041.3225876375</v>
      </c>
      <c r="AC444" s="15">
        <f t="shared" si="149"/>
        <v>39764</v>
      </c>
      <c r="AD444" s="7"/>
      <c r="AE444" s="24"/>
      <c r="AG444" s="30">
        <f t="shared" si="163"/>
        <v>37891591.429030746</v>
      </c>
      <c r="AH444" s="30">
        <f t="shared" si="164"/>
        <v>92422781.16539222</v>
      </c>
    </row>
    <row r="445" spans="2:34" x14ac:dyDescent="0.25">
      <c r="B445" s="15">
        <f t="shared" si="160"/>
        <v>39765</v>
      </c>
      <c r="C445" s="7">
        <v>68.481148284826133</v>
      </c>
      <c r="D445" s="13">
        <v>1.0712788226380277</v>
      </c>
      <c r="E445" s="7">
        <f>MIN(parameters!$D$3,D445)</f>
        <v>1.0712788226380277</v>
      </c>
      <c r="F445" s="7">
        <v>0</v>
      </c>
      <c r="G445" s="7">
        <f t="shared" si="150"/>
        <v>1.0712788226380277</v>
      </c>
      <c r="H445" s="7">
        <f t="shared" si="151"/>
        <v>67.409869462188112</v>
      </c>
      <c r="I445" s="7">
        <f t="shared" si="165"/>
        <v>54.284253950229086</v>
      </c>
      <c r="J445" s="7">
        <f t="shared" si="152"/>
        <v>54.284253950229086</v>
      </c>
      <c r="K445" s="16">
        <f t="shared" si="153"/>
        <v>13.125615511959026</v>
      </c>
      <c r="L445" s="16">
        <f t="shared" si="166"/>
        <v>11.136186306247989</v>
      </c>
      <c r="M445" s="7">
        <f t="shared" si="167"/>
        <v>39.34064239602467</v>
      </c>
      <c r="N445" s="7">
        <f t="shared" si="154"/>
        <v>3.8074252479564272</v>
      </c>
      <c r="O445" s="7">
        <f t="shared" si="155"/>
        <v>117.77731006593989</v>
      </c>
      <c r="P445" s="7">
        <f t="shared" si="156"/>
        <v>0</v>
      </c>
      <c r="Q445" s="7">
        <f t="shared" si="168"/>
        <v>0</v>
      </c>
      <c r="R445" s="7">
        <f t="shared" si="157"/>
        <v>186.76430577969575</v>
      </c>
      <c r="S445" s="16">
        <f t="shared" si="169"/>
        <v>3.4705673058591961</v>
      </c>
      <c r="T445" s="16">
        <f t="shared" si="158"/>
        <v>27.73236912406621</v>
      </c>
      <c r="U445" s="7">
        <f t="shared" si="170"/>
        <v>9.098546300546656E-2</v>
      </c>
      <c r="V445" s="7">
        <f t="shared" si="148"/>
        <v>514.20994160107841</v>
      </c>
      <c r="W445" s="15">
        <f t="shared" si="171"/>
        <v>39765</v>
      </c>
      <c r="X445" s="35">
        <f t="shared" si="159"/>
        <v>5951.5039537161847</v>
      </c>
      <c r="Y445" s="35">
        <v>16466.25</v>
      </c>
      <c r="Z445" s="35">
        <f t="shared" si="161"/>
        <v>11804.636087780285</v>
      </c>
      <c r="AA445" s="35">
        <f t="shared" si="162"/>
        <v>32660.330983908749</v>
      </c>
      <c r="AC445" s="15">
        <f t="shared" si="149"/>
        <v>39765</v>
      </c>
      <c r="AD445" s="7"/>
      <c r="AE445" s="24"/>
      <c r="AG445" s="30">
        <f t="shared" si="163"/>
        <v>110559884.41784112</v>
      </c>
      <c r="AH445" s="30">
        <f t="shared" si="164"/>
        <v>224023864.31358957</v>
      </c>
    </row>
    <row r="446" spans="2:34" x14ac:dyDescent="0.25">
      <c r="B446" s="15">
        <f t="shared" si="160"/>
        <v>39766</v>
      </c>
      <c r="C446" s="7">
        <v>0</v>
      </c>
      <c r="D446" s="13">
        <v>1.5566460982436066</v>
      </c>
      <c r="E446" s="7">
        <f>MIN(parameters!$D$3,D446)</f>
        <v>1.5566460982436066</v>
      </c>
      <c r="F446" s="7">
        <v>0</v>
      </c>
      <c r="G446" s="7">
        <f t="shared" si="150"/>
        <v>0</v>
      </c>
      <c r="H446" s="7">
        <f t="shared" si="151"/>
        <v>0</v>
      </c>
      <c r="I446" s="7">
        <f t="shared" si="165"/>
        <v>51.270873539113083</v>
      </c>
      <c r="J446" s="7">
        <f t="shared" si="152"/>
        <v>0</v>
      </c>
      <c r="K446" s="16">
        <f t="shared" si="153"/>
        <v>0</v>
      </c>
      <c r="L446" s="16">
        <f t="shared" si="166"/>
        <v>0</v>
      </c>
      <c r="M446" s="7">
        <f t="shared" si="167"/>
        <v>0</v>
      </c>
      <c r="N446" s="7">
        <f t="shared" si="154"/>
        <v>0</v>
      </c>
      <c r="O446" s="7">
        <f t="shared" si="155"/>
        <v>116.22066396769628</v>
      </c>
      <c r="P446" s="7">
        <f t="shared" si="156"/>
        <v>1.5566460982436066</v>
      </c>
      <c r="Q446" s="7">
        <f t="shared" si="168"/>
        <v>1.5566460982436066</v>
      </c>
      <c r="R446" s="7">
        <f t="shared" si="157"/>
        <v>182.46872674676274</v>
      </c>
      <c r="S446" s="16">
        <f t="shared" si="169"/>
        <v>4.2955790329330021</v>
      </c>
      <c r="T446" s="16">
        <f t="shared" si="158"/>
        <v>4.2955790329330021</v>
      </c>
      <c r="U446" s="7">
        <f t="shared" si="170"/>
        <v>1.4093107063428485E-2</v>
      </c>
      <c r="V446" s="7">
        <f t="shared" si="148"/>
        <v>79.648061576912625</v>
      </c>
      <c r="W446" s="15">
        <f t="shared" si="171"/>
        <v>39766</v>
      </c>
      <c r="X446" s="35">
        <f t="shared" si="159"/>
        <v>921.85256454759985</v>
      </c>
      <c r="Y446" s="35">
        <v>5893.3333333333303</v>
      </c>
      <c r="Z446" s="35">
        <f t="shared" si="161"/>
        <v>1828.4679193191962</v>
      </c>
      <c r="AA446" s="35">
        <f t="shared" si="162"/>
        <v>11689.256343439994</v>
      </c>
      <c r="AC446" s="15">
        <f t="shared" si="149"/>
        <v>39766</v>
      </c>
      <c r="AD446" s="7"/>
      <c r="AE446" s="24"/>
      <c r="AG446" s="30">
        <f t="shared" si="163"/>
        <v>24715621.034406353</v>
      </c>
      <c r="AH446" s="30">
        <f t="shared" si="164"/>
        <v>19311719.106513806</v>
      </c>
    </row>
    <row r="447" spans="2:34" x14ac:dyDescent="0.25">
      <c r="B447" s="15">
        <f t="shared" si="160"/>
        <v>39767</v>
      </c>
      <c r="C447" s="7">
        <v>0</v>
      </c>
      <c r="D447" s="13">
        <v>3.1448928122038358</v>
      </c>
      <c r="E447" s="7">
        <f>MIN(parameters!$D$3,D447)</f>
        <v>3.1448928122038358</v>
      </c>
      <c r="F447" s="7">
        <v>0</v>
      </c>
      <c r="G447" s="7">
        <f t="shared" si="150"/>
        <v>0</v>
      </c>
      <c r="H447" s="7">
        <f t="shared" si="151"/>
        <v>0</v>
      </c>
      <c r="I447" s="7">
        <f t="shared" si="165"/>
        <v>52.482118686864318</v>
      </c>
      <c r="J447" s="7">
        <f t="shared" si="152"/>
        <v>0</v>
      </c>
      <c r="K447" s="16">
        <f t="shared" si="153"/>
        <v>0</v>
      </c>
      <c r="L447" s="16">
        <f t="shared" si="166"/>
        <v>0</v>
      </c>
      <c r="M447" s="7">
        <f t="shared" si="167"/>
        <v>0</v>
      </c>
      <c r="N447" s="7">
        <f t="shared" si="154"/>
        <v>0</v>
      </c>
      <c r="O447" s="7">
        <f t="shared" si="155"/>
        <v>113.07577115549245</v>
      </c>
      <c r="P447" s="7">
        <f t="shared" si="156"/>
        <v>3.1448928122038358</v>
      </c>
      <c r="Q447" s="7">
        <f t="shared" si="168"/>
        <v>3.1448928122038358</v>
      </c>
      <c r="R447" s="7">
        <f t="shared" si="157"/>
        <v>178.27194603158719</v>
      </c>
      <c r="S447" s="16">
        <f t="shared" si="169"/>
        <v>4.1967807151755432</v>
      </c>
      <c r="T447" s="16">
        <f t="shared" si="158"/>
        <v>4.1967807151755432</v>
      </c>
      <c r="U447" s="7">
        <f t="shared" si="170"/>
        <v>1.3768965600969631E-2</v>
      </c>
      <c r="V447" s="7">
        <f t="shared" si="148"/>
        <v>77.816156160643644</v>
      </c>
      <c r="W447" s="15">
        <f t="shared" si="171"/>
        <v>39767</v>
      </c>
      <c r="X447" s="35">
        <f t="shared" si="159"/>
        <v>900.64995556300505</v>
      </c>
      <c r="Y447" s="35">
        <v>3532.9166666666702</v>
      </c>
      <c r="Z447" s="35">
        <f t="shared" si="161"/>
        <v>1786.4131571748549</v>
      </c>
      <c r="AA447" s="35">
        <f t="shared" si="162"/>
        <v>7007.4381035087572</v>
      </c>
      <c r="AC447" s="15">
        <f t="shared" si="149"/>
        <v>39767</v>
      </c>
      <c r="AD447" s="7"/>
      <c r="AE447" s="24"/>
      <c r="AG447" s="30">
        <f t="shared" si="163"/>
        <v>6928828.0383845074</v>
      </c>
      <c r="AH447" s="30">
        <f t="shared" si="164"/>
        <v>4137536.1360365306</v>
      </c>
    </row>
    <row r="448" spans="2:34" x14ac:dyDescent="0.25">
      <c r="B448" s="15">
        <f t="shared" si="160"/>
        <v>39768</v>
      </c>
      <c r="C448" s="7">
        <v>0</v>
      </c>
      <c r="D448" s="13">
        <v>3.5776635994724231</v>
      </c>
      <c r="E448" s="7">
        <f>MIN(parameters!$D$3,D448)</f>
        <v>3.5776635994724231</v>
      </c>
      <c r="F448" s="7">
        <v>0</v>
      </c>
      <c r="G448" s="7">
        <f t="shared" si="150"/>
        <v>0</v>
      </c>
      <c r="H448" s="7">
        <f t="shared" si="151"/>
        <v>0</v>
      </c>
      <c r="I448" s="7">
        <f t="shared" si="165"/>
        <v>55.017202404669689</v>
      </c>
      <c r="J448" s="7">
        <f t="shared" si="152"/>
        <v>0</v>
      </c>
      <c r="K448" s="16">
        <f t="shared" si="153"/>
        <v>0</v>
      </c>
      <c r="L448" s="16">
        <f t="shared" si="166"/>
        <v>0</v>
      </c>
      <c r="M448" s="7">
        <f t="shared" si="167"/>
        <v>0</v>
      </c>
      <c r="N448" s="7">
        <f t="shared" si="154"/>
        <v>0</v>
      </c>
      <c r="O448" s="7">
        <f t="shared" si="155"/>
        <v>109.49810755602002</v>
      </c>
      <c r="P448" s="7">
        <f t="shared" si="156"/>
        <v>3.5776635994724231</v>
      </c>
      <c r="Q448" s="7">
        <f t="shared" si="168"/>
        <v>3.5776635994724231</v>
      </c>
      <c r="R448" s="7">
        <f t="shared" si="157"/>
        <v>174.1716912728607</v>
      </c>
      <c r="S448" s="16">
        <f t="shared" si="169"/>
        <v>4.1002547587265052</v>
      </c>
      <c r="T448" s="16">
        <f t="shared" si="158"/>
        <v>4.1002547587265052</v>
      </c>
      <c r="U448" s="7">
        <f t="shared" si="170"/>
        <v>1.3452279392147328E-2</v>
      </c>
      <c r="V448" s="7">
        <f t="shared" si="148"/>
        <v>76.026384568948828</v>
      </c>
      <c r="W448" s="15">
        <f t="shared" si="171"/>
        <v>39768</v>
      </c>
      <c r="X448" s="35">
        <f t="shared" si="159"/>
        <v>879.93500658505593</v>
      </c>
      <c r="Y448" s="35">
        <v>2511.25</v>
      </c>
      <c r="Z448" s="35">
        <f t="shared" si="161"/>
        <v>1745.3256545598331</v>
      </c>
      <c r="AA448" s="35">
        <f t="shared" si="162"/>
        <v>4980.9917973637503</v>
      </c>
      <c r="AC448" s="15">
        <f t="shared" si="149"/>
        <v>39768</v>
      </c>
      <c r="AD448" s="7"/>
      <c r="AE448" s="24"/>
      <c r="AG448" s="30">
        <f t="shared" si="163"/>
        <v>2661188.6077403994</v>
      </c>
      <c r="AH448" s="30">
        <f t="shared" si="164"/>
        <v>1025007.9780244842</v>
      </c>
    </row>
    <row r="449" spans="2:34" x14ac:dyDescent="0.25">
      <c r="B449" s="15">
        <f t="shared" si="160"/>
        <v>39769</v>
      </c>
      <c r="C449" s="7">
        <v>0</v>
      </c>
      <c r="D449" s="13">
        <v>3.0326674696071438</v>
      </c>
      <c r="E449" s="7">
        <f>MIN(parameters!$D$3,D449)</f>
        <v>3.0326674696071438</v>
      </c>
      <c r="F449" s="7">
        <v>0</v>
      </c>
      <c r="G449" s="7">
        <f t="shared" si="150"/>
        <v>0</v>
      </c>
      <c r="H449" s="7">
        <f t="shared" si="151"/>
        <v>0</v>
      </c>
      <c r="I449" s="7">
        <f t="shared" si="165"/>
        <v>58.050357192733557</v>
      </c>
      <c r="J449" s="7">
        <f t="shared" si="152"/>
        <v>0</v>
      </c>
      <c r="K449" s="16">
        <f t="shared" si="153"/>
        <v>0</v>
      </c>
      <c r="L449" s="16">
        <f t="shared" si="166"/>
        <v>0</v>
      </c>
      <c r="M449" s="7">
        <f t="shared" si="167"/>
        <v>0</v>
      </c>
      <c r="N449" s="7">
        <f t="shared" si="154"/>
        <v>0</v>
      </c>
      <c r="O449" s="7">
        <f t="shared" si="155"/>
        <v>106.46544008641287</v>
      </c>
      <c r="P449" s="7">
        <f t="shared" si="156"/>
        <v>3.0326674696071438</v>
      </c>
      <c r="Q449" s="7">
        <f t="shared" si="168"/>
        <v>3.0326674696071438</v>
      </c>
      <c r="R449" s="7">
        <f t="shared" si="157"/>
        <v>170.16574237358489</v>
      </c>
      <c r="S449" s="16">
        <f t="shared" si="169"/>
        <v>4.0059488992757961</v>
      </c>
      <c r="T449" s="16">
        <f t="shared" si="158"/>
        <v>4.0059488992757961</v>
      </c>
      <c r="U449" s="7">
        <f t="shared" si="170"/>
        <v>1.3142876966127938E-2</v>
      </c>
      <c r="V449" s="7">
        <f t="shared" si="148"/>
        <v>74.277777723862997</v>
      </c>
      <c r="W449" s="15">
        <f t="shared" si="171"/>
        <v>39769</v>
      </c>
      <c r="X449" s="35">
        <f t="shared" si="159"/>
        <v>859.69650143359945</v>
      </c>
      <c r="Y449" s="35">
        <v>1939.1666666666699</v>
      </c>
      <c r="Z449" s="35">
        <f t="shared" si="161"/>
        <v>1705.1831645049565</v>
      </c>
      <c r="AA449" s="35">
        <f t="shared" si="162"/>
        <v>3846.2810394775065</v>
      </c>
      <c r="AC449" s="15">
        <f t="shared" si="149"/>
        <v>39769</v>
      </c>
      <c r="AD449" s="7"/>
      <c r="AE449" s="24"/>
      <c r="AG449" s="30">
        <f t="shared" si="163"/>
        <v>1165255.8376283124</v>
      </c>
      <c r="AH449" s="30">
        <f t="shared" si="164"/>
        <v>193902.34804874484</v>
      </c>
    </row>
    <row r="450" spans="2:34" x14ac:dyDescent="0.25">
      <c r="B450" s="15">
        <f t="shared" si="160"/>
        <v>39770</v>
      </c>
      <c r="C450" s="7">
        <v>0.75951403348052304</v>
      </c>
      <c r="D450" s="13">
        <v>4.7962659855038776</v>
      </c>
      <c r="E450" s="7">
        <f>MIN(parameters!$D$3,D450)</f>
        <v>4.7962659855038776</v>
      </c>
      <c r="F450" s="7">
        <v>0</v>
      </c>
      <c r="G450" s="7">
        <f t="shared" si="150"/>
        <v>0.75951403348052304</v>
      </c>
      <c r="H450" s="7">
        <f t="shared" si="151"/>
        <v>0</v>
      </c>
      <c r="I450" s="7">
        <f t="shared" si="165"/>
        <v>60.752052846399337</v>
      </c>
      <c r="J450" s="7">
        <f t="shared" si="152"/>
        <v>0</v>
      </c>
      <c r="K450" s="16">
        <f t="shared" si="153"/>
        <v>0</v>
      </c>
      <c r="L450" s="16">
        <f t="shared" si="166"/>
        <v>0</v>
      </c>
      <c r="M450" s="7">
        <f t="shared" si="167"/>
        <v>0</v>
      </c>
      <c r="N450" s="7">
        <f t="shared" si="154"/>
        <v>0</v>
      </c>
      <c r="O450" s="7">
        <f t="shared" si="155"/>
        <v>102.42868813438952</v>
      </c>
      <c r="P450" s="7">
        <f t="shared" si="156"/>
        <v>4.036751952023355</v>
      </c>
      <c r="Q450" s="7">
        <f t="shared" si="168"/>
        <v>4.036751952023355</v>
      </c>
      <c r="R450" s="7">
        <f t="shared" si="157"/>
        <v>166.25193029899245</v>
      </c>
      <c r="S450" s="16">
        <f t="shared" si="169"/>
        <v>3.9138120745924523</v>
      </c>
      <c r="T450" s="16">
        <f t="shared" si="158"/>
        <v>3.9138120745924523</v>
      </c>
      <c r="U450" s="7">
        <f t="shared" si="170"/>
        <v>1.2840590795906994E-2</v>
      </c>
      <c r="V450" s="7">
        <f t="shared" si="148"/>
        <v>72.569388836214145</v>
      </c>
      <c r="W450" s="15">
        <f t="shared" si="171"/>
        <v>39770</v>
      </c>
      <c r="X450" s="35">
        <f t="shared" si="159"/>
        <v>839.9234819006266</v>
      </c>
      <c r="Y450" s="35">
        <v>1580</v>
      </c>
      <c r="Z450" s="35">
        <f t="shared" si="161"/>
        <v>1665.9639517213425</v>
      </c>
      <c r="AA450" s="35">
        <f t="shared" si="162"/>
        <v>3133.8843364199997</v>
      </c>
      <c r="AC450" s="15">
        <f t="shared" si="149"/>
        <v>39770</v>
      </c>
      <c r="AD450" s="7"/>
      <c r="AE450" s="24"/>
      <c r="AG450" s="30">
        <f t="shared" si="163"/>
        <v>547713.25264209218</v>
      </c>
      <c r="AH450" s="30">
        <f t="shared" si="164"/>
        <v>6589.6690630003714</v>
      </c>
    </row>
    <row r="451" spans="2:34" x14ac:dyDescent="0.25">
      <c r="B451" s="15">
        <f t="shared" si="160"/>
        <v>39771</v>
      </c>
      <c r="C451" s="7">
        <v>0.19290822992932125</v>
      </c>
      <c r="D451" s="13">
        <v>1.5383068868071401</v>
      </c>
      <c r="E451" s="7">
        <f>MIN(parameters!$D$3,D451)</f>
        <v>1.5383068868071401</v>
      </c>
      <c r="F451" s="7">
        <v>0</v>
      </c>
      <c r="G451" s="7">
        <f t="shared" si="150"/>
        <v>0.19290822992932125</v>
      </c>
      <c r="H451" s="7">
        <f t="shared" si="151"/>
        <v>0</v>
      </c>
      <c r="I451" s="7">
        <f t="shared" si="165"/>
        <v>64.544322131423996</v>
      </c>
      <c r="J451" s="7">
        <f t="shared" si="152"/>
        <v>0</v>
      </c>
      <c r="K451" s="16">
        <f t="shared" si="153"/>
        <v>0</v>
      </c>
      <c r="L451" s="16">
        <f t="shared" si="166"/>
        <v>0</v>
      </c>
      <c r="M451" s="7">
        <f t="shared" si="167"/>
        <v>0</v>
      </c>
      <c r="N451" s="7">
        <f t="shared" si="154"/>
        <v>0</v>
      </c>
      <c r="O451" s="7">
        <f t="shared" si="155"/>
        <v>101.0832894775117</v>
      </c>
      <c r="P451" s="7">
        <f t="shared" si="156"/>
        <v>1.3453986568778189</v>
      </c>
      <c r="Q451" s="7">
        <f t="shared" si="168"/>
        <v>1.3453986568778189</v>
      </c>
      <c r="R451" s="7">
        <f t="shared" si="157"/>
        <v>162.42813590211563</v>
      </c>
      <c r="S451" s="16">
        <f t="shared" si="169"/>
        <v>3.8237943968768264</v>
      </c>
      <c r="T451" s="16">
        <f t="shared" si="158"/>
        <v>3.8237943968768264</v>
      </c>
      <c r="U451" s="7">
        <f t="shared" si="170"/>
        <v>1.2545257207601135E-2</v>
      </c>
      <c r="V451" s="7">
        <f t="shared" si="148"/>
        <v>70.900292892981227</v>
      </c>
      <c r="W451" s="15">
        <f t="shared" si="171"/>
        <v>39771</v>
      </c>
      <c r="X451" s="35">
        <f t="shared" si="159"/>
        <v>820.60524181691244</v>
      </c>
      <c r="Y451" s="35">
        <v>1335.8333333333301</v>
      </c>
      <c r="Z451" s="35">
        <f t="shared" si="161"/>
        <v>1627.646780831752</v>
      </c>
      <c r="AA451" s="35">
        <f t="shared" si="162"/>
        <v>2649.5868097474936</v>
      </c>
      <c r="AC451" s="15">
        <f t="shared" si="149"/>
        <v>39771</v>
      </c>
      <c r="AD451" s="7"/>
      <c r="AE451" s="24"/>
      <c r="AG451" s="30">
        <f t="shared" si="163"/>
        <v>265459.98628765001</v>
      </c>
      <c r="AH451" s="30">
        <f t="shared" si="164"/>
        <v>26565.704256246965</v>
      </c>
    </row>
    <row r="452" spans="2:34" x14ac:dyDescent="0.25">
      <c r="B452" s="15">
        <f t="shared" si="160"/>
        <v>39772</v>
      </c>
      <c r="C452" s="7">
        <v>9.8368469156428002</v>
      </c>
      <c r="D452" s="13">
        <v>1.1720892406846435</v>
      </c>
      <c r="E452" s="7">
        <f>MIN(parameters!$D$3,D452)</f>
        <v>1.1720892406846435</v>
      </c>
      <c r="F452" s="7">
        <v>0</v>
      </c>
      <c r="G452" s="7">
        <f t="shared" si="150"/>
        <v>1.1720892406846435</v>
      </c>
      <c r="H452" s="7">
        <f t="shared" si="151"/>
        <v>8.6647576749581567</v>
      </c>
      <c r="I452" s="7">
        <f t="shared" si="165"/>
        <v>65.860122206327318</v>
      </c>
      <c r="J452" s="7">
        <f t="shared" si="152"/>
        <v>8.6647576749581567</v>
      </c>
      <c r="K452" s="16">
        <f t="shared" si="153"/>
        <v>0</v>
      </c>
      <c r="L452" s="16">
        <f t="shared" si="166"/>
        <v>1.576551974958516</v>
      </c>
      <c r="M452" s="7">
        <f t="shared" si="167"/>
        <v>5.7319931891936973</v>
      </c>
      <c r="N452" s="7">
        <f t="shared" si="154"/>
        <v>1.3562125108059435</v>
      </c>
      <c r="O452" s="7">
        <f t="shared" si="155"/>
        <v>102.43950198831764</v>
      </c>
      <c r="P452" s="7">
        <f t="shared" si="156"/>
        <v>0</v>
      </c>
      <c r="Q452" s="7">
        <f t="shared" si="168"/>
        <v>0</v>
      </c>
      <c r="R452" s="7">
        <f t="shared" si="157"/>
        <v>164.42428196556068</v>
      </c>
      <c r="S452" s="16">
        <f t="shared" si="169"/>
        <v>3.7358471257486592</v>
      </c>
      <c r="T452" s="16">
        <f t="shared" si="158"/>
        <v>5.3123991007071751</v>
      </c>
      <c r="U452" s="7">
        <f t="shared" si="170"/>
        <v>1.7429130907831939E-2</v>
      </c>
      <c r="V452" s="7">
        <f t="shared" si="148"/>
        <v>98.501805565745656</v>
      </c>
      <c r="W452" s="15">
        <f t="shared" si="171"/>
        <v>39772</v>
      </c>
      <c r="X452" s="35">
        <f t="shared" si="159"/>
        <v>1140.0671940479822</v>
      </c>
      <c r="Y452" s="35">
        <v>1321.25</v>
      </c>
      <c r="Z452" s="35">
        <f t="shared" si="161"/>
        <v>2261.2903303121975</v>
      </c>
      <c r="AA452" s="35">
        <f t="shared" si="162"/>
        <v>2620.6611895537499</v>
      </c>
      <c r="AC452" s="15">
        <f t="shared" si="149"/>
        <v>39772</v>
      </c>
      <c r="AD452" s="7"/>
      <c r="AE452" s="24"/>
      <c r="AG452" s="30">
        <f t="shared" si="163"/>
        <v>32827.209172646544</v>
      </c>
      <c r="AH452" s="30">
        <f t="shared" si="164"/>
        <v>31532.24966027934</v>
      </c>
    </row>
    <row r="453" spans="2:34" x14ac:dyDescent="0.25">
      <c r="B453" s="15">
        <f t="shared" si="160"/>
        <v>39773</v>
      </c>
      <c r="C453" s="7">
        <v>24.033352197596614</v>
      </c>
      <c r="D453" s="13">
        <v>1.0044789938367993</v>
      </c>
      <c r="E453" s="7">
        <f>MIN(parameters!$D$3,D453)</f>
        <v>1.0044789938367993</v>
      </c>
      <c r="F453" s="7">
        <v>0</v>
      </c>
      <c r="G453" s="7">
        <f t="shared" si="150"/>
        <v>1.0044789938367993</v>
      </c>
      <c r="H453" s="7">
        <f t="shared" si="151"/>
        <v>23.028873203759815</v>
      </c>
      <c r="I453" s="7">
        <f t="shared" si="165"/>
        <v>64.533853387431677</v>
      </c>
      <c r="J453" s="7">
        <f t="shared" si="152"/>
        <v>23.028873203759815</v>
      </c>
      <c r="K453" s="16">
        <f t="shared" si="153"/>
        <v>0</v>
      </c>
      <c r="L453" s="16">
        <f t="shared" si="166"/>
        <v>4.246319344221483</v>
      </c>
      <c r="M453" s="7">
        <f t="shared" si="167"/>
        <v>15.392603707518884</v>
      </c>
      <c r="N453" s="7">
        <f t="shared" si="154"/>
        <v>3.3899501520194484</v>
      </c>
      <c r="O453" s="7">
        <f t="shared" si="155"/>
        <v>105.8294521403371</v>
      </c>
      <c r="P453" s="7">
        <f t="shared" si="156"/>
        <v>0</v>
      </c>
      <c r="Q453" s="7">
        <f t="shared" si="168"/>
        <v>0</v>
      </c>
      <c r="R453" s="7">
        <f t="shared" si="157"/>
        <v>176.03512718787167</v>
      </c>
      <c r="S453" s="16">
        <f t="shared" si="169"/>
        <v>3.7817584852078956</v>
      </c>
      <c r="T453" s="16">
        <f t="shared" si="158"/>
        <v>8.0280778294293782</v>
      </c>
      <c r="U453" s="7">
        <f t="shared" si="170"/>
        <v>2.633883802306226E-2</v>
      </c>
      <c r="V453" s="7">
        <f t="shared" si="148"/>
        <v>148.85556345265155</v>
      </c>
      <c r="W453" s="15">
        <f t="shared" si="171"/>
        <v>39773</v>
      </c>
      <c r="X453" s="35">
        <f t="shared" si="159"/>
        <v>1722.8653177390227</v>
      </c>
      <c r="Y453" s="35">
        <v>1334.5833333333301</v>
      </c>
      <c r="Z453" s="35">
        <f t="shared" si="161"/>
        <v>3417.2535652048032</v>
      </c>
      <c r="AA453" s="35">
        <f t="shared" si="162"/>
        <v>2647.1074708737433</v>
      </c>
      <c r="AC453" s="15">
        <f t="shared" si="149"/>
        <v>39773</v>
      </c>
      <c r="AD453" s="7"/>
      <c r="AE453" s="24"/>
      <c r="AG453" s="30">
        <f t="shared" si="163"/>
        <v>150762.89941402251</v>
      </c>
      <c r="AH453" s="30">
        <f t="shared" si="164"/>
        <v>26974.741481354602</v>
      </c>
    </row>
    <row r="454" spans="2:34" x14ac:dyDescent="0.25">
      <c r="B454" s="15">
        <f t="shared" si="160"/>
        <v>39774</v>
      </c>
      <c r="C454" s="7">
        <v>2.6163371153552357</v>
      </c>
      <c r="D454" s="13">
        <v>1.2050622747182329</v>
      </c>
      <c r="E454" s="7">
        <f>MIN(parameters!$D$3,D454)</f>
        <v>1.2050622747182329</v>
      </c>
      <c r="F454" s="7">
        <v>0</v>
      </c>
      <c r="G454" s="7">
        <f t="shared" si="150"/>
        <v>1.2050622747182329</v>
      </c>
      <c r="H454" s="7">
        <f t="shared" si="151"/>
        <v>1.4112748406370028</v>
      </c>
      <c r="I454" s="7">
        <f t="shared" si="165"/>
        <v>61.334389723860539</v>
      </c>
      <c r="J454" s="7">
        <f t="shared" si="152"/>
        <v>1.4112748406370028</v>
      </c>
      <c r="K454" s="16">
        <f t="shared" si="153"/>
        <v>0</v>
      </c>
      <c r="L454" s="16">
        <f t="shared" si="166"/>
        <v>0.26883799776729994</v>
      </c>
      <c r="M454" s="7">
        <f t="shared" si="167"/>
        <v>0.96722772148669645</v>
      </c>
      <c r="N454" s="7">
        <f t="shared" si="154"/>
        <v>0.17520912138300643</v>
      </c>
      <c r="O454" s="7">
        <f t="shared" si="155"/>
        <v>106.0046612617201</v>
      </c>
      <c r="P454" s="7">
        <f t="shared" si="156"/>
        <v>0</v>
      </c>
      <c r="Q454" s="7">
        <f t="shared" si="168"/>
        <v>0</v>
      </c>
      <c r="R454" s="7">
        <f t="shared" si="157"/>
        <v>172.9535469840373</v>
      </c>
      <c r="S454" s="16">
        <f t="shared" si="169"/>
        <v>4.0488079253210483</v>
      </c>
      <c r="T454" s="16">
        <f t="shared" si="158"/>
        <v>4.3176459230883486</v>
      </c>
      <c r="U454" s="7">
        <f t="shared" si="170"/>
        <v>1.4165504997009018E-2</v>
      </c>
      <c r="V454" s="7">
        <f t="shared" ref="V454:V517" si="172">U454*area</f>
        <v>80.057222952463889</v>
      </c>
      <c r="W454" s="15">
        <f t="shared" si="171"/>
        <v>39774</v>
      </c>
      <c r="X454" s="35">
        <f t="shared" si="159"/>
        <v>926.58822861648025</v>
      </c>
      <c r="Y454" s="35">
        <v>1218.3333333333301</v>
      </c>
      <c r="Z454" s="35">
        <f t="shared" si="161"/>
        <v>1837.8609721343933</v>
      </c>
      <c r="AA454" s="35">
        <f t="shared" si="162"/>
        <v>2416.5289556149933</v>
      </c>
      <c r="AC454" s="15">
        <f t="shared" si="149"/>
        <v>39774</v>
      </c>
      <c r="AD454" s="7"/>
      <c r="AE454" s="24"/>
      <c r="AG454" s="30">
        <f t="shared" si="163"/>
        <v>85115.20612624567</v>
      </c>
      <c r="AH454" s="30">
        <f t="shared" si="164"/>
        <v>78674.578416364748</v>
      </c>
    </row>
    <row r="455" spans="2:34" x14ac:dyDescent="0.25">
      <c r="B455" s="15">
        <f t="shared" si="160"/>
        <v>39775</v>
      </c>
      <c r="C455" s="7">
        <v>9.0901327555009168E-2</v>
      </c>
      <c r="D455" s="13">
        <v>1.6115463694639747</v>
      </c>
      <c r="E455" s="7">
        <f>MIN(parameters!$D$3,D455)</f>
        <v>1.6115463694639747</v>
      </c>
      <c r="F455" s="7">
        <v>0</v>
      </c>
      <c r="G455" s="7">
        <f t="shared" si="150"/>
        <v>9.0901327555009168E-2</v>
      </c>
      <c r="H455" s="7">
        <f t="shared" si="151"/>
        <v>0</v>
      </c>
      <c r="I455" s="7">
        <f t="shared" si="165"/>
        <v>61.173406191884119</v>
      </c>
      <c r="J455" s="7">
        <f t="shared" si="152"/>
        <v>0</v>
      </c>
      <c r="K455" s="16">
        <f t="shared" si="153"/>
        <v>0</v>
      </c>
      <c r="L455" s="16">
        <f t="shared" si="166"/>
        <v>0</v>
      </c>
      <c r="M455" s="7">
        <f t="shared" si="167"/>
        <v>0</v>
      </c>
      <c r="N455" s="7">
        <f t="shared" si="154"/>
        <v>0</v>
      </c>
      <c r="O455" s="7">
        <f t="shared" si="155"/>
        <v>104.48401621981114</v>
      </c>
      <c r="P455" s="7">
        <f t="shared" si="156"/>
        <v>1.5206450419089654</v>
      </c>
      <c r="Q455" s="7">
        <f t="shared" si="168"/>
        <v>1.5206450419089654</v>
      </c>
      <c r="R455" s="7">
        <f t="shared" si="157"/>
        <v>168.97561540340445</v>
      </c>
      <c r="S455" s="16">
        <f t="shared" si="169"/>
        <v>3.9779315806328577</v>
      </c>
      <c r="T455" s="16">
        <f t="shared" si="158"/>
        <v>3.9779315806328577</v>
      </c>
      <c r="U455" s="7">
        <f t="shared" si="170"/>
        <v>1.3050956629372891E-2</v>
      </c>
      <c r="V455" s="7">
        <f t="shared" si="172"/>
        <v>73.758284285752737</v>
      </c>
      <c r="W455" s="15">
        <f t="shared" si="171"/>
        <v>39775</v>
      </c>
      <c r="X455" s="35">
        <f t="shared" si="159"/>
        <v>853.68384589991604</v>
      </c>
      <c r="Y455" s="35">
        <v>1082.0833333333301</v>
      </c>
      <c r="Z455" s="35">
        <f t="shared" si="161"/>
        <v>1693.2572360256531</v>
      </c>
      <c r="AA455" s="35">
        <f t="shared" si="162"/>
        <v>2146.2810183762435</v>
      </c>
      <c r="AC455" s="15">
        <f t="shared" ref="AC455:AC518" si="173">W455</f>
        <v>39775</v>
      </c>
      <c r="AD455" s="7"/>
      <c r="AE455" s="24"/>
      <c r="AG455" s="30">
        <f t="shared" si="163"/>
        <v>52166.325859846256</v>
      </c>
      <c r="AH455" s="30">
        <f t="shared" si="164"/>
        <v>173672.13595309708</v>
      </c>
    </row>
    <row r="456" spans="2:34" x14ac:dyDescent="0.25">
      <c r="B456" s="15">
        <f t="shared" ref="B456:B519" si="174">B455+1</f>
        <v>39776</v>
      </c>
      <c r="C456" s="7">
        <v>0</v>
      </c>
      <c r="D456" s="13">
        <v>2.1213546164790507</v>
      </c>
      <c r="E456" s="7">
        <f>MIN(parameters!$D$3,D456)</f>
        <v>2.1213546164790507</v>
      </c>
      <c r="F456" s="7">
        <v>0</v>
      </c>
      <c r="G456" s="7">
        <f t="shared" si="150"/>
        <v>0</v>
      </c>
      <c r="H456" s="7">
        <f t="shared" si="151"/>
        <v>0</v>
      </c>
      <c r="I456" s="7">
        <f t="shared" si="165"/>
        <v>62.584787122431706</v>
      </c>
      <c r="J456" s="7">
        <f t="shared" si="152"/>
        <v>0</v>
      </c>
      <c r="K456" s="16">
        <f t="shared" si="153"/>
        <v>0</v>
      </c>
      <c r="L456" s="16">
        <f t="shared" si="166"/>
        <v>0</v>
      </c>
      <c r="M456" s="7">
        <f t="shared" si="167"/>
        <v>0</v>
      </c>
      <c r="N456" s="7">
        <f t="shared" si="154"/>
        <v>0</v>
      </c>
      <c r="O456" s="7">
        <f t="shared" si="155"/>
        <v>102.36266160333209</v>
      </c>
      <c r="P456" s="7">
        <f t="shared" si="156"/>
        <v>2.1213546164790507</v>
      </c>
      <c r="Q456" s="7">
        <f t="shared" si="168"/>
        <v>2.1213546164790507</v>
      </c>
      <c r="R456" s="7">
        <f t="shared" si="157"/>
        <v>165.08917624912615</v>
      </c>
      <c r="S456" s="16">
        <f t="shared" si="169"/>
        <v>3.8864391542783023</v>
      </c>
      <c r="T456" s="16">
        <f t="shared" si="158"/>
        <v>3.8864391542783023</v>
      </c>
      <c r="U456" s="7">
        <f t="shared" si="170"/>
        <v>1.2750784626897316E-2</v>
      </c>
      <c r="V456" s="7">
        <f t="shared" si="172"/>
        <v>72.061843747180433</v>
      </c>
      <c r="W456" s="15">
        <f t="shared" si="171"/>
        <v>39776</v>
      </c>
      <c r="X456" s="35">
        <f t="shared" si="159"/>
        <v>834.04911744421793</v>
      </c>
      <c r="Y456" s="35">
        <v>992.08333333333303</v>
      </c>
      <c r="Z456" s="35">
        <f t="shared" si="161"/>
        <v>1654.3123195970629</v>
      </c>
      <c r="AA456" s="35">
        <f t="shared" si="162"/>
        <v>1967.7686194662494</v>
      </c>
      <c r="AC456" s="15">
        <f t="shared" si="173"/>
        <v>39776</v>
      </c>
      <c r="AD456" s="7"/>
      <c r="AE456" s="24"/>
      <c r="AG456" s="30">
        <f t="shared" si="163"/>
        <v>24974.813391687439</v>
      </c>
      <c r="AH456" s="30">
        <f t="shared" si="164"/>
        <v>256785.31616084388</v>
      </c>
    </row>
    <row r="457" spans="2:34" x14ac:dyDescent="0.25">
      <c r="B457" s="15">
        <f t="shared" si="174"/>
        <v>39777</v>
      </c>
      <c r="C457" s="7">
        <v>0</v>
      </c>
      <c r="D457" s="13">
        <v>0.7714085309132972</v>
      </c>
      <c r="E457" s="7">
        <f>MIN(parameters!$D$3,D457)</f>
        <v>0.7714085309132972</v>
      </c>
      <c r="F457" s="7">
        <v>0</v>
      </c>
      <c r="G457" s="7">
        <f t="shared" si="150"/>
        <v>0</v>
      </c>
      <c r="H457" s="7">
        <f t="shared" si="151"/>
        <v>0</v>
      </c>
      <c r="I457" s="7">
        <f t="shared" si="165"/>
        <v>64.60827836260367</v>
      </c>
      <c r="J457" s="7">
        <f t="shared" si="152"/>
        <v>0</v>
      </c>
      <c r="K457" s="16">
        <f t="shared" si="153"/>
        <v>0</v>
      </c>
      <c r="L457" s="16">
        <f t="shared" si="166"/>
        <v>0</v>
      </c>
      <c r="M457" s="7">
        <f t="shared" si="167"/>
        <v>0</v>
      </c>
      <c r="N457" s="7">
        <f t="shared" si="154"/>
        <v>0</v>
      </c>
      <c r="O457" s="7">
        <f t="shared" si="155"/>
        <v>101.59125307241879</v>
      </c>
      <c r="P457" s="7">
        <f t="shared" si="156"/>
        <v>0.7714085309132972</v>
      </c>
      <c r="Q457" s="7">
        <f t="shared" si="168"/>
        <v>0.7714085309132972</v>
      </c>
      <c r="R457" s="7">
        <f t="shared" si="157"/>
        <v>161.29212519539627</v>
      </c>
      <c r="S457" s="16">
        <f t="shared" si="169"/>
        <v>3.7970510537299016</v>
      </c>
      <c r="T457" s="16">
        <f t="shared" si="158"/>
        <v>3.7970510537299016</v>
      </c>
      <c r="U457" s="7">
        <f t="shared" si="170"/>
        <v>1.2457516580478679E-2</v>
      </c>
      <c r="V457" s="7">
        <f t="shared" si="172"/>
        <v>70.404421340995285</v>
      </c>
      <c r="W457" s="15">
        <f t="shared" si="171"/>
        <v>39777</v>
      </c>
      <c r="X457" s="35">
        <f t="shared" si="159"/>
        <v>814.86598774300091</v>
      </c>
      <c r="Y457" s="35">
        <v>933.20833333333303</v>
      </c>
      <c r="Z457" s="35">
        <f t="shared" si="161"/>
        <v>1616.2631362463305</v>
      </c>
      <c r="AA457" s="35">
        <f t="shared" si="162"/>
        <v>1850.9917585126243</v>
      </c>
      <c r="AC457" s="15">
        <f t="shared" si="173"/>
        <v>39777</v>
      </c>
      <c r="AD457" s="7"/>
      <c r="AE457" s="24"/>
      <c r="AG457" s="30">
        <f t="shared" si="163"/>
        <v>14004.9107598216</v>
      </c>
      <c r="AH457" s="30">
        <f t="shared" si="164"/>
        <v>319920.20383841317</v>
      </c>
    </row>
    <row r="458" spans="2:34" x14ac:dyDescent="0.25">
      <c r="B458" s="15">
        <f t="shared" si="174"/>
        <v>39778</v>
      </c>
      <c r="C458" s="7">
        <v>6.7392903218701052</v>
      </c>
      <c r="D458" s="13">
        <v>0.56229595134310395</v>
      </c>
      <c r="E458" s="7">
        <f>MIN(parameters!$D$3,D458)</f>
        <v>0.56229595134310395</v>
      </c>
      <c r="F458" s="7">
        <v>0</v>
      </c>
      <c r="G458" s="7">
        <f t="shared" si="150"/>
        <v>0.56229595134310395</v>
      </c>
      <c r="H458" s="7">
        <f t="shared" si="151"/>
        <v>6.1769943705270016</v>
      </c>
      <c r="I458" s="7">
        <f t="shared" si="165"/>
        <v>65.360210983608226</v>
      </c>
      <c r="J458" s="7">
        <f t="shared" si="152"/>
        <v>6.1769943705270016</v>
      </c>
      <c r="K458" s="16">
        <f t="shared" si="153"/>
        <v>0</v>
      </c>
      <c r="L458" s="16">
        <f t="shared" si="166"/>
        <v>1.1295514769816066</v>
      </c>
      <c r="M458" s="7">
        <f t="shared" si="167"/>
        <v>4.1022083869340165</v>
      </c>
      <c r="N458" s="7">
        <f t="shared" si="154"/>
        <v>0.94523450661137853</v>
      </c>
      <c r="O458" s="7">
        <f t="shared" si="155"/>
        <v>102.53648757903018</v>
      </c>
      <c r="P458" s="7">
        <f t="shared" si="156"/>
        <v>0</v>
      </c>
      <c r="Q458" s="7">
        <f t="shared" si="168"/>
        <v>0</v>
      </c>
      <c r="R458" s="7">
        <f t="shared" si="157"/>
        <v>161.68461470283617</v>
      </c>
      <c r="S458" s="16">
        <f t="shared" si="169"/>
        <v>3.7097188794941141</v>
      </c>
      <c r="T458" s="16">
        <f t="shared" si="158"/>
        <v>4.8392703564757209</v>
      </c>
      <c r="U458" s="7">
        <f t="shared" si="170"/>
        <v>1.5876871248279925E-2</v>
      </c>
      <c r="V458" s="7">
        <f t="shared" si="172"/>
        <v>89.729114604773201</v>
      </c>
      <c r="W458" s="15">
        <f t="shared" si="171"/>
        <v>39778</v>
      </c>
      <c r="X458" s="35">
        <f t="shared" si="159"/>
        <v>1038.5314190367269</v>
      </c>
      <c r="Y458" s="35">
        <v>878.20833333333303</v>
      </c>
      <c r="Z458" s="35">
        <f t="shared" si="161"/>
        <v>2059.897055062806</v>
      </c>
      <c r="AA458" s="35">
        <f t="shared" si="162"/>
        <v>1741.9008480676243</v>
      </c>
      <c r="AC458" s="15">
        <f t="shared" si="173"/>
        <v>39778</v>
      </c>
      <c r="AD458" s="7"/>
      <c r="AE458" s="24"/>
      <c r="AG458" s="30">
        <f t="shared" si="163"/>
        <v>25703.491809457777</v>
      </c>
      <c r="AH458" s="30">
        <f t="shared" si="164"/>
        <v>385162.84174314886</v>
      </c>
    </row>
    <row r="459" spans="2:34" x14ac:dyDescent="0.25">
      <c r="B459" s="15">
        <f t="shared" si="174"/>
        <v>39779</v>
      </c>
      <c r="C459" s="7">
        <v>0</v>
      </c>
      <c r="D459" s="13">
        <v>1.9556741055949649</v>
      </c>
      <c r="E459" s="7">
        <f>MIN(parameters!$D$3,D459)</f>
        <v>1.9556741055949649</v>
      </c>
      <c r="F459" s="7">
        <v>0</v>
      </c>
      <c r="G459" s="7">
        <f t="shared" si="150"/>
        <v>0</v>
      </c>
      <c r="H459" s="7">
        <f t="shared" si="151"/>
        <v>0</v>
      </c>
      <c r="I459" s="7">
        <f t="shared" si="165"/>
        <v>64.440038835549359</v>
      </c>
      <c r="J459" s="7">
        <f t="shared" si="152"/>
        <v>0</v>
      </c>
      <c r="K459" s="16">
        <f t="shared" si="153"/>
        <v>0</v>
      </c>
      <c r="L459" s="16">
        <f t="shared" si="166"/>
        <v>0</v>
      </c>
      <c r="M459" s="7">
        <f t="shared" si="167"/>
        <v>0</v>
      </c>
      <c r="N459" s="7">
        <f t="shared" si="154"/>
        <v>0</v>
      </c>
      <c r="O459" s="7">
        <f t="shared" si="155"/>
        <v>100.58081347343521</v>
      </c>
      <c r="P459" s="7">
        <f t="shared" si="156"/>
        <v>1.9556741055949649</v>
      </c>
      <c r="Q459" s="7">
        <f t="shared" si="168"/>
        <v>1.9556741055949649</v>
      </c>
      <c r="R459" s="7">
        <f t="shared" si="157"/>
        <v>157.96586856467093</v>
      </c>
      <c r="S459" s="16">
        <f t="shared" si="169"/>
        <v>3.718746138165232</v>
      </c>
      <c r="T459" s="16">
        <f t="shared" si="158"/>
        <v>3.718746138165232</v>
      </c>
      <c r="U459" s="7">
        <f t="shared" si="170"/>
        <v>1.2200610689518478E-2</v>
      </c>
      <c r="V459" s="7">
        <f t="shared" si="172"/>
        <v>68.9525018933833</v>
      </c>
      <c r="W459" s="15">
        <f t="shared" si="171"/>
        <v>39779</v>
      </c>
      <c r="X459" s="35">
        <f t="shared" si="159"/>
        <v>798.06136450675115</v>
      </c>
      <c r="Y459" s="35">
        <v>804.20833333333303</v>
      </c>
      <c r="Z459" s="35">
        <f t="shared" si="161"/>
        <v>1582.9316517276452</v>
      </c>
      <c r="AA459" s="35">
        <f t="shared" si="162"/>
        <v>1595.1239867416243</v>
      </c>
      <c r="AC459" s="15">
        <f t="shared" si="173"/>
        <v>39779</v>
      </c>
      <c r="AD459" s="7"/>
      <c r="AE459" s="24"/>
      <c r="AG459" s="30">
        <f t="shared" si="163"/>
        <v>37.785225754969453</v>
      </c>
      <c r="AH459" s="30">
        <f t="shared" si="164"/>
        <v>482489.84546952043</v>
      </c>
    </row>
    <row r="460" spans="2:34" x14ac:dyDescent="0.25">
      <c r="B460" s="15">
        <f t="shared" si="174"/>
        <v>39780</v>
      </c>
      <c r="C460" s="7">
        <v>2.3200661999669574</v>
      </c>
      <c r="D460" s="13">
        <v>1.0213207819948975</v>
      </c>
      <c r="E460" s="7">
        <f>MIN(parameters!$D$3,D460)</f>
        <v>1.0213207819948975</v>
      </c>
      <c r="F460" s="7">
        <v>0</v>
      </c>
      <c r="G460" s="7">
        <f t="shared" si="150"/>
        <v>1.0213207819948975</v>
      </c>
      <c r="H460" s="7">
        <f t="shared" si="151"/>
        <v>1.2987454179720599</v>
      </c>
      <c r="I460" s="7">
        <f t="shared" si="165"/>
        <v>66.358394587363762</v>
      </c>
      <c r="J460" s="7">
        <f t="shared" si="152"/>
        <v>1.2987454179720599</v>
      </c>
      <c r="K460" s="16">
        <f t="shared" si="153"/>
        <v>0</v>
      </c>
      <c r="L460" s="16">
        <f t="shared" si="166"/>
        <v>0.23513196714214751</v>
      </c>
      <c r="M460" s="7">
        <f t="shared" si="167"/>
        <v>0.85583284884608157</v>
      </c>
      <c r="N460" s="7">
        <f t="shared" si="154"/>
        <v>0.2077806019838308</v>
      </c>
      <c r="O460" s="7">
        <f t="shared" si="155"/>
        <v>100.78859407541904</v>
      </c>
      <c r="P460" s="7">
        <f t="shared" si="156"/>
        <v>0</v>
      </c>
      <c r="Q460" s="7">
        <f t="shared" si="168"/>
        <v>0</v>
      </c>
      <c r="R460" s="7">
        <f t="shared" si="157"/>
        <v>155.18848643652959</v>
      </c>
      <c r="S460" s="16">
        <f t="shared" si="169"/>
        <v>3.6332149769874311</v>
      </c>
      <c r="T460" s="16">
        <f t="shared" si="158"/>
        <v>3.8683469441295788</v>
      </c>
      <c r="U460" s="7">
        <f t="shared" si="170"/>
        <v>1.2691426982052422E-2</v>
      </c>
      <c r="V460" s="7">
        <f t="shared" si="172"/>
        <v>71.726380365657207</v>
      </c>
      <c r="W460" s="15">
        <f t="shared" si="171"/>
        <v>39780</v>
      </c>
      <c r="X460" s="35">
        <f t="shared" si="159"/>
        <v>830.16643941732877</v>
      </c>
      <c r="Y460" s="35">
        <v>776.83333333333303</v>
      </c>
      <c r="Z460" s="35">
        <f t="shared" si="161"/>
        <v>1646.611139944006</v>
      </c>
      <c r="AA460" s="35">
        <f t="shared" si="162"/>
        <v>1540.8264654064994</v>
      </c>
      <c r="AC460" s="15">
        <f t="shared" si="173"/>
        <v>39780</v>
      </c>
      <c r="AD460" s="7"/>
      <c r="AE460" s="24"/>
      <c r="AG460" s="30">
        <f t="shared" si="163"/>
        <v>2844.4202045667439</v>
      </c>
      <c r="AH460" s="30">
        <f t="shared" si="164"/>
        <v>521269.40132437751</v>
      </c>
    </row>
    <row r="461" spans="2:34" x14ac:dyDescent="0.25">
      <c r="B461" s="15">
        <f t="shared" si="174"/>
        <v>39781</v>
      </c>
      <c r="C461" s="7">
        <v>0.47690585303740501</v>
      </c>
      <c r="D461" s="13">
        <v>1.4560004787276828</v>
      </c>
      <c r="E461" s="7">
        <f>MIN(parameters!$D$3,D461)</f>
        <v>1.4560004787276828</v>
      </c>
      <c r="F461" s="7">
        <v>0</v>
      </c>
      <c r="G461" s="7">
        <f t="shared" si="150"/>
        <v>0.47690585303740501</v>
      </c>
      <c r="H461" s="7">
        <f t="shared" si="151"/>
        <v>0</v>
      </c>
      <c r="I461" s="7">
        <f t="shared" si="165"/>
        <v>66.151896743757845</v>
      </c>
      <c r="J461" s="7">
        <f t="shared" si="152"/>
        <v>0</v>
      </c>
      <c r="K461" s="16">
        <f t="shared" si="153"/>
        <v>0</v>
      </c>
      <c r="L461" s="16">
        <f t="shared" si="166"/>
        <v>0</v>
      </c>
      <c r="M461" s="7">
        <f t="shared" si="167"/>
        <v>0</v>
      </c>
      <c r="N461" s="7">
        <f t="shared" si="154"/>
        <v>0</v>
      </c>
      <c r="O461" s="7">
        <f t="shared" si="155"/>
        <v>99.809499449728762</v>
      </c>
      <c r="P461" s="7">
        <f t="shared" si="156"/>
        <v>0.97909462569027772</v>
      </c>
      <c r="Q461" s="7">
        <f t="shared" si="168"/>
        <v>0.97909462569027772</v>
      </c>
      <c r="R461" s="7">
        <f t="shared" si="157"/>
        <v>151.6191512484894</v>
      </c>
      <c r="S461" s="16">
        <f t="shared" si="169"/>
        <v>3.5693351880401805</v>
      </c>
      <c r="T461" s="16">
        <f t="shared" si="158"/>
        <v>3.5693351880401805</v>
      </c>
      <c r="U461" s="7">
        <f t="shared" si="170"/>
        <v>1.1710417283596392E-2</v>
      </c>
      <c r="V461" s="7">
        <f t="shared" si="172"/>
        <v>66.182143703116296</v>
      </c>
      <c r="W461" s="15">
        <f t="shared" si="171"/>
        <v>39781</v>
      </c>
      <c r="X461" s="35">
        <f t="shared" si="159"/>
        <v>765.99703360088313</v>
      </c>
      <c r="Y461" s="35">
        <v>724.75</v>
      </c>
      <c r="Z461" s="35">
        <f t="shared" si="161"/>
        <v>1519.3329780670836</v>
      </c>
      <c r="AA461" s="35">
        <f t="shared" si="162"/>
        <v>1437.5206790002501</v>
      </c>
      <c r="AC461" s="15">
        <f t="shared" si="173"/>
        <v>39781</v>
      </c>
      <c r="AD461" s="7"/>
      <c r="AE461" s="24"/>
      <c r="AG461" s="30">
        <f t="shared" si="163"/>
        <v>1701.3177808723817</v>
      </c>
      <c r="AH461" s="30">
        <f t="shared" si="164"/>
        <v>599189.355148306</v>
      </c>
    </row>
    <row r="462" spans="2:34" x14ac:dyDescent="0.25">
      <c r="B462" s="15">
        <f t="shared" si="174"/>
        <v>39782</v>
      </c>
      <c r="C462" s="7">
        <v>0</v>
      </c>
      <c r="D462" s="13">
        <v>2.0897759511252252</v>
      </c>
      <c r="E462" s="7">
        <f>MIN(parameters!$D$3,D462)</f>
        <v>2.0897759511252252</v>
      </c>
      <c r="F462" s="7">
        <v>0</v>
      </c>
      <c r="G462" s="7">
        <f t="shared" si="150"/>
        <v>0</v>
      </c>
      <c r="H462" s="7">
        <f t="shared" si="151"/>
        <v>0</v>
      </c>
      <c r="I462" s="7">
        <f t="shared" si="165"/>
        <v>67.130600477824217</v>
      </c>
      <c r="J462" s="7">
        <f t="shared" si="152"/>
        <v>0</v>
      </c>
      <c r="K462" s="16">
        <f t="shared" si="153"/>
        <v>0</v>
      </c>
      <c r="L462" s="16">
        <f t="shared" si="166"/>
        <v>0</v>
      </c>
      <c r="M462" s="7">
        <f t="shared" si="167"/>
        <v>0</v>
      </c>
      <c r="N462" s="7">
        <f t="shared" si="154"/>
        <v>0</v>
      </c>
      <c r="O462" s="7">
        <f t="shared" si="155"/>
        <v>97.719723498603543</v>
      </c>
      <c r="P462" s="7">
        <f t="shared" si="156"/>
        <v>2.0897759511252252</v>
      </c>
      <c r="Q462" s="7">
        <f t="shared" si="168"/>
        <v>2.0897759511252252</v>
      </c>
      <c r="R462" s="7">
        <f t="shared" si="157"/>
        <v>148.13191076977415</v>
      </c>
      <c r="S462" s="16">
        <f t="shared" si="169"/>
        <v>3.4872404787152562</v>
      </c>
      <c r="T462" s="16">
        <f t="shared" si="158"/>
        <v>3.4872404787152562</v>
      </c>
      <c r="U462" s="7">
        <f t="shared" si="170"/>
        <v>1.1441077686073674E-2</v>
      </c>
      <c r="V462" s="7">
        <f t="shared" si="172"/>
        <v>64.659954397944617</v>
      </c>
      <c r="W462" s="15">
        <f t="shared" si="171"/>
        <v>39782</v>
      </c>
      <c r="X462" s="35">
        <f t="shared" si="159"/>
        <v>748.37910182806263</v>
      </c>
      <c r="Y462" s="35">
        <v>682.75</v>
      </c>
      <c r="Z462" s="35">
        <f t="shared" si="161"/>
        <v>1484.3883195715403</v>
      </c>
      <c r="AA462" s="35">
        <f t="shared" si="162"/>
        <v>1354.21489284225</v>
      </c>
      <c r="AC462" s="15">
        <f t="shared" si="173"/>
        <v>39782</v>
      </c>
      <c r="AD462" s="7"/>
      <c r="AE462" s="24"/>
      <c r="AG462" s="30">
        <f t="shared" si="163"/>
        <v>4307.1790067582133</v>
      </c>
      <c r="AH462" s="30">
        <f t="shared" si="164"/>
        <v>665975.50591192232</v>
      </c>
    </row>
    <row r="463" spans="2:34" x14ac:dyDescent="0.25">
      <c r="B463" s="15">
        <f t="shared" si="174"/>
        <v>39783</v>
      </c>
      <c r="C463" s="7">
        <v>0.29259114031734523</v>
      </c>
      <c r="D463" s="13">
        <v>0.90478858240313864</v>
      </c>
      <c r="E463" s="7">
        <f>MIN(parameters!$D$3,D463)</f>
        <v>0.90478858240313864</v>
      </c>
      <c r="F463" s="7">
        <v>0</v>
      </c>
      <c r="G463" s="7">
        <f t="shared" si="150"/>
        <v>0.29259114031734523</v>
      </c>
      <c r="H463" s="7">
        <f t="shared" si="151"/>
        <v>0</v>
      </c>
      <c r="I463" s="7">
        <f t="shared" si="165"/>
        <v>69.268248193731836</v>
      </c>
      <c r="J463" s="7">
        <f t="shared" si="152"/>
        <v>0</v>
      </c>
      <c r="K463" s="16">
        <f t="shared" si="153"/>
        <v>0</v>
      </c>
      <c r="L463" s="16">
        <f t="shared" si="166"/>
        <v>0</v>
      </c>
      <c r="M463" s="7">
        <f t="shared" si="167"/>
        <v>0</v>
      </c>
      <c r="N463" s="7">
        <f t="shared" si="154"/>
        <v>0</v>
      </c>
      <c r="O463" s="7">
        <f t="shared" si="155"/>
        <v>97.107526056517756</v>
      </c>
      <c r="P463" s="7">
        <f t="shared" si="156"/>
        <v>0.61219744208579341</v>
      </c>
      <c r="Q463" s="7">
        <f t="shared" si="168"/>
        <v>0.61219744208579341</v>
      </c>
      <c r="R463" s="7">
        <f t="shared" si="157"/>
        <v>144.72487682206935</v>
      </c>
      <c r="S463" s="16">
        <f t="shared" si="169"/>
        <v>3.4070339477048055</v>
      </c>
      <c r="T463" s="16">
        <f t="shared" si="158"/>
        <v>3.4070339477048055</v>
      </c>
      <c r="U463" s="7">
        <f t="shared" si="170"/>
        <v>1.1177932899293981E-2</v>
      </c>
      <c r="V463" s="7">
        <f t="shared" si="172"/>
        <v>63.172775446791903</v>
      </c>
      <c r="W463" s="15">
        <f t="shared" si="171"/>
        <v>39783</v>
      </c>
      <c r="X463" s="35">
        <f t="shared" si="159"/>
        <v>731.16638248601737</v>
      </c>
      <c r="Y463" s="35">
        <v>665.70833333333303</v>
      </c>
      <c r="Z463" s="35">
        <f t="shared" si="161"/>
        <v>1450.2473882213951</v>
      </c>
      <c r="AA463" s="35">
        <f t="shared" si="162"/>
        <v>1320.4132395301244</v>
      </c>
      <c r="AC463" s="15">
        <f t="shared" si="173"/>
        <v>39783</v>
      </c>
      <c r="AD463" s="7"/>
      <c r="AE463" s="24"/>
      <c r="AG463" s="30">
        <f t="shared" si="163"/>
        <v>4284.7561988752386</v>
      </c>
      <c r="AH463" s="30">
        <f t="shared" si="164"/>
        <v>694080.42001144565</v>
      </c>
    </row>
    <row r="464" spans="2:34" x14ac:dyDescent="0.25">
      <c r="B464" s="15">
        <f t="shared" si="174"/>
        <v>39784</v>
      </c>
      <c r="C464" s="7">
        <v>20.626014104714127</v>
      </c>
      <c r="D464" s="13">
        <v>0.5204283875203326</v>
      </c>
      <c r="E464" s="7">
        <f>MIN(parameters!$D$3,D464)</f>
        <v>0.5204283875203326</v>
      </c>
      <c r="F464" s="7">
        <v>0</v>
      </c>
      <c r="G464" s="7">
        <f t="shared" si="150"/>
        <v>0.5204283875203326</v>
      </c>
      <c r="H464" s="7">
        <f t="shared" si="151"/>
        <v>20.105585717193794</v>
      </c>
      <c r="I464" s="7">
        <f t="shared" si="165"/>
        <v>69.90726540390682</v>
      </c>
      <c r="J464" s="7">
        <f t="shared" si="152"/>
        <v>20.105585717193794</v>
      </c>
      <c r="K464" s="16">
        <f t="shared" si="153"/>
        <v>0</v>
      </c>
      <c r="L464" s="16">
        <f t="shared" si="166"/>
        <v>3.5143266400451054</v>
      </c>
      <c r="M464" s="7">
        <f t="shared" si="167"/>
        <v>12.889088985157226</v>
      </c>
      <c r="N464" s="7">
        <f t="shared" si="154"/>
        <v>3.7021700919914622</v>
      </c>
      <c r="O464" s="7">
        <f t="shared" si="155"/>
        <v>100.80969614850922</v>
      </c>
      <c r="P464" s="7">
        <f t="shared" si="156"/>
        <v>0</v>
      </c>
      <c r="Q464" s="7">
        <f t="shared" si="168"/>
        <v>0</v>
      </c>
      <c r="R464" s="7">
        <f t="shared" si="157"/>
        <v>154.28529364031897</v>
      </c>
      <c r="S464" s="16">
        <f t="shared" si="169"/>
        <v>3.3286721669075949</v>
      </c>
      <c r="T464" s="16">
        <f t="shared" si="158"/>
        <v>6.8429988069526999</v>
      </c>
      <c r="U464" s="7">
        <f t="shared" si="170"/>
        <v>2.2450783487377623E-2</v>
      </c>
      <c r="V464" s="7">
        <f t="shared" si="172"/>
        <v>126.88198405111478</v>
      </c>
      <c r="W464" s="15">
        <f t="shared" si="171"/>
        <v>39784</v>
      </c>
      <c r="X464" s="35">
        <f t="shared" si="159"/>
        <v>1468.5414820730878</v>
      </c>
      <c r="Y464" s="35">
        <v>1208.1666666666699</v>
      </c>
      <c r="Z464" s="35">
        <f t="shared" si="161"/>
        <v>2912.809587374596</v>
      </c>
      <c r="AA464" s="35">
        <f t="shared" si="162"/>
        <v>2396.3636661085065</v>
      </c>
      <c r="AC464" s="15">
        <f t="shared" si="173"/>
        <v>39784</v>
      </c>
      <c r="AD464" s="7"/>
      <c r="AE464" s="24"/>
      <c r="AG464" s="30">
        <f t="shared" si="163"/>
        <v>67795.044497926167</v>
      </c>
      <c r="AH464" s="30">
        <f t="shared" si="164"/>
        <v>84481.233958347511</v>
      </c>
    </row>
    <row r="465" spans="2:34" x14ac:dyDescent="0.25">
      <c r="B465" s="15">
        <f t="shared" si="174"/>
        <v>39785</v>
      </c>
      <c r="C465" s="7">
        <v>0.76975305411344819</v>
      </c>
      <c r="D465" s="13">
        <v>0.59174726211854289</v>
      </c>
      <c r="E465" s="7">
        <f>MIN(parameters!$D$3,D465)</f>
        <v>0.59174726211854289</v>
      </c>
      <c r="F465" s="7">
        <v>0</v>
      </c>
      <c r="G465" s="7">
        <f t="shared" si="150"/>
        <v>0.59174726211854289</v>
      </c>
      <c r="H465" s="7">
        <f t="shared" si="151"/>
        <v>0.17800579199490529</v>
      </c>
      <c r="I465" s="7">
        <f t="shared" si="165"/>
        <v>66.130960924949377</v>
      </c>
      <c r="J465" s="7">
        <f t="shared" si="152"/>
        <v>0.17800579199490529</v>
      </c>
      <c r="K465" s="16">
        <f t="shared" si="153"/>
        <v>0</v>
      </c>
      <c r="L465" s="16">
        <f t="shared" si="166"/>
        <v>3.2300477646626045E-2</v>
      </c>
      <c r="M465" s="7">
        <f t="shared" si="167"/>
        <v>0.11750806773338442</v>
      </c>
      <c r="N465" s="7">
        <f t="shared" si="154"/>
        <v>2.8197246614894832E-2</v>
      </c>
      <c r="O465" s="7">
        <f t="shared" si="155"/>
        <v>100.83789339512411</v>
      </c>
      <c r="P465" s="7">
        <f t="shared" si="156"/>
        <v>0</v>
      </c>
      <c r="Q465" s="7">
        <f t="shared" si="168"/>
        <v>0</v>
      </c>
      <c r="R465" s="7">
        <f t="shared" si="157"/>
        <v>150.85423995432501</v>
      </c>
      <c r="S465" s="16">
        <f t="shared" si="169"/>
        <v>3.5485617537273364</v>
      </c>
      <c r="T465" s="16">
        <f t="shared" si="158"/>
        <v>3.5808622313739624</v>
      </c>
      <c r="U465" s="7">
        <f t="shared" si="170"/>
        <v>1.1748235667237409E-2</v>
      </c>
      <c r="V465" s="7">
        <f t="shared" si="172"/>
        <v>66.395876624850459</v>
      </c>
      <c r="W465" s="15">
        <f t="shared" si="171"/>
        <v>39785</v>
      </c>
      <c r="X465" s="35">
        <f t="shared" si="159"/>
        <v>768.4707942691025</v>
      </c>
      <c r="Y465" s="35">
        <v>1123.75</v>
      </c>
      <c r="Z465" s="35">
        <f t="shared" si="161"/>
        <v>1524.2396108583396</v>
      </c>
      <c r="AA465" s="35">
        <f t="shared" si="162"/>
        <v>2228.9256475012498</v>
      </c>
      <c r="AC465" s="15">
        <f t="shared" si="173"/>
        <v>39785</v>
      </c>
      <c r="AD465" s="7"/>
      <c r="AE465" s="24"/>
      <c r="AG465" s="30">
        <f t="shared" si="163"/>
        <v>126223.3140247774</v>
      </c>
      <c r="AH465" s="30">
        <f t="shared" si="164"/>
        <v>140679.92289395121</v>
      </c>
    </row>
    <row r="466" spans="2:34" x14ac:dyDescent="0.25">
      <c r="B466" s="15">
        <f t="shared" si="174"/>
        <v>39786</v>
      </c>
      <c r="C466" s="7">
        <v>0</v>
      </c>
      <c r="D466" s="13">
        <v>0.29610583790454126</v>
      </c>
      <c r="E466" s="7">
        <f>MIN(parameters!$D$3,D466)</f>
        <v>0.29610583790454126</v>
      </c>
      <c r="F466" s="7">
        <v>0</v>
      </c>
      <c r="G466" s="7">
        <f t="shared" ref="G466:G529" si="175">MIN(E466,C466)</f>
        <v>0</v>
      </c>
      <c r="H466" s="7">
        <f t="shared" ref="H466:H529" si="176">C466-G466</f>
        <v>0</v>
      </c>
      <c r="I466" s="7">
        <f t="shared" si="165"/>
        <v>66.102996174122381</v>
      </c>
      <c r="J466" s="7">
        <f t="shared" ref="J466:J529" si="177">MIN(I466,H466)</f>
        <v>0</v>
      </c>
      <c r="K466" s="16">
        <f t="shared" ref="K466:K529" si="178">H466-J466</f>
        <v>0</v>
      </c>
      <c r="L466" s="16">
        <f t="shared" si="166"/>
        <v>0</v>
      </c>
      <c r="M466" s="7">
        <f t="shared" si="167"/>
        <v>0</v>
      </c>
      <c r="N466" s="7">
        <f t="shared" ref="N466:N529" si="179">J466-M466-L466</f>
        <v>0</v>
      </c>
      <c r="O466" s="7">
        <f t="shared" ref="O466:O529" si="180">O465+N466-Q466</f>
        <v>100.54178755721956</v>
      </c>
      <c r="P466" s="7">
        <f t="shared" ref="P466:P529" si="181">D466-G466</f>
        <v>0.29610583790454126</v>
      </c>
      <c r="Q466" s="7">
        <f t="shared" si="168"/>
        <v>0.29610583790454126</v>
      </c>
      <c r="R466" s="7">
        <f t="shared" ref="R466:R529" si="182">R465+M466-S466</f>
        <v>147.38459243537554</v>
      </c>
      <c r="S466" s="16">
        <f t="shared" si="169"/>
        <v>3.4696475189494751</v>
      </c>
      <c r="T466" s="16">
        <f t="shared" ref="T466:T529" si="183">SUM(S466+L466+K466)</f>
        <v>3.4696475189494751</v>
      </c>
      <c r="U466" s="7">
        <f t="shared" si="170"/>
        <v>1.138335800180274E-2</v>
      </c>
      <c r="V466" s="7">
        <f t="shared" si="172"/>
        <v>64.333748051372453</v>
      </c>
      <c r="W466" s="15">
        <f t="shared" si="171"/>
        <v>39786</v>
      </c>
      <c r="X466" s="35">
        <f t="shared" ref="X466:X529" si="184">V466*10^6/86400</f>
        <v>744.60356540940336</v>
      </c>
      <c r="Y466" s="35">
        <v>1006.45833333333</v>
      </c>
      <c r="Z466" s="35">
        <f t="shared" si="161"/>
        <v>1476.8996522019077</v>
      </c>
      <c r="AA466" s="35">
        <f t="shared" si="162"/>
        <v>1996.2810165143683</v>
      </c>
      <c r="AC466" s="15">
        <f t="shared" si="173"/>
        <v>39786</v>
      </c>
      <c r="AD466" s="7"/>
      <c r="AE466" s="24"/>
      <c r="AG466" s="30">
        <f t="shared" si="163"/>
        <v>68567.919484493454</v>
      </c>
      <c r="AH466" s="30">
        <f t="shared" si="164"/>
        <v>242423.18494710917</v>
      </c>
    </row>
    <row r="467" spans="2:34" x14ac:dyDescent="0.25">
      <c r="B467" s="15">
        <f t="shared" si="174"/>
        <v>39787</v>
      </c>
      <c r="C467" s="7">
        <v>0</v>
      </c>
      <c r="D467" s="13">
        <v>1.213998296718819</v>
      </c>
      <c r="E467" s="7">
        <f>MIN(parameters!$D$3,D467)</f>
        <v>1.213998296718819</v>
      </c>
      <c r="F467" s="7">
        <v>0</v>
      </c>
      <c r="G467" s="7">
        <f t="shared" si="175"/>
        <v>0</v>
      </c>
      <c r="H467" s="7">
        <f t="shared" si="176"/>
        <v>0</v>
      </c>
      <c r="I467" s="7">
        <f t="shared" si="165"/>
        <v>66.397251416639946</v>
      </c>
      <c r="J467" s="7">
        <f t="shared" si="177"/>
        <v>0</v>
      </c>
      <c r="K467" s="16">
        <f t="shared" si="178"/>
        <v>0</v>
      </c>
      <c r="L467" s="16">
        <f t="shared" si="166"/>
        <v>0</v>
      </c>
      <c r="M467" s="7">
        <f t="shared" si="167"/>
        <v>0</v>
      </c>
      <c r="N467" s="7">
        <f t="shared" si="179"/>
        <v>0</v>
      </c>
      <c r="O467" s="7">
        <f t="shared" si="180"/>
        <v>99.327789260500751</v>
      </c>
      <c r="P467" s="7">
        <f t="shared" si="181"/>
        <v>1.213998296718819</v>
      </c>
      <c r="Q467" s="7">
        <f t="shared" si="168"/>
        <v>1.213998296718819</v>
      </c>
      <c r="R467" s="7">
        <f t="shared" si="182"/>
        <v>143.99474680936191</v>
      </c>
      <c r="S467" s="16">
        <f t="shared" si="169"/>
        <v>3.3898456260136371</v>
      </c>
      <c r="T467" s="16">
        <f t="shared" si="183"/>
        <v>3.3898456260136371</v>
      </c>
      <c r="U467" s="7">
        <f t="shared" si="170"/>
        <v>1.1121540767761276E-2</v>
      </c>
      <c r="V467" s="7">
        <f t="shared" si="172"/>
        <v>62.854071846190884</v>
      </c>
      <c r="W467" s="15">
        <f t="shared" si="171"/>
        <v>39787</v>
      </c>
      <c r="X467" s="35">
        <f t="shared" si="184"/>
        <v>727.47768340498715</v>
      </c>
      <c r="Y467" s="35">
        <v>918.66666666666697</v>
      </c>
      <c r="Z467" s="35">
        <f t="shared" ref="Z467:Z530" si="185">X467*1.983471099</f>
        <v>1442.9309602012638</v>
      </c>
      <c r="AA467" s="35">
        <f t="shared" ref="AA467:AA530" si="186">Y467*1.983471099</f>
        <v>1822.1487829480006</v>
      </c>
      <c r="AC467" s="15">
        <f t="shared" si="173"/>
        <v>39787</v>
      </c>
      <c r="AD467" s="7"/>
      <c r="AE467" s="24"/>
      <c r="AG467" s="30">
        <f t="shared" ref="AG467:AG530" si="187">(Y467-X467)^2</f>
        <v>36553.227320634891</v>
      </c>
      <c r="AH467" s="30">
        <f t="shared" ref="AH467:AH530" si="188">($AG$398-Y467)^2</f>
        <v>336581.63029327564</v>
      </c>
    </row>
    <row r="468" spans="2:34" x14ac:dyDescent="0.25">
      <c r="B468" s="15">
        <f t="shared" si="174"/>
        <v>39788</v>
      </c>
      <c r="C468" s="7">
        <v>0</v>
      </c>
      <c r="D468" s="13">
        <v>1.7548021581001296</v>
      </c>
      <c r="E468" s="7">
        <f>MIN(parameters!$D$3,D468)</f>
        <v>1.7548021581001296</v>
      </c>
      <c r="F468" s="7">
        <v>0</v>
      </c>
      <c r="G468" s="7">
        <f t="shared" si="175"/>
        <v>0</v>
      </c>
      <c r="H468" s="7">
        <f t="shared" si="176"/>
        <v>0</v>
      </c>
      <c r="I468" s="7">
        <f t="shared" si="165"/>
        <v>67.617419566507351</v>
      </c>
      <c r="J468" s="7">
        <f t="shared" si="177"/>
        <v>0</v>
      </c>
      <c r="K468" s="16">
        <f t="shared" si="178"/>
        <v>0</v>
      </c>
      <c r="L468" s="16">
        <f t="shared" si="166"/>
        <v>0</v>
      </c>
      <c r="M468" s="7">
        <f t="shared" si="167"/>
        <v>0</v>
      </c>
      <c r="N468" s="7">
        <f t="shared" si="179"/>
        <v>0</v>
      </c>
      <c r="O468" s="7">
        <f t="shared" si="180"/>
        <v>97.572987102400617</v>
      </c>
      <c r="P468" s="7">
        <f t="shared" si="181"/>
        <v>1.7548021581001296</v>
      </c>
      <c r="Q468" s="7">
        <f t="shared" si="168"/>
        <v>1.7548021581001296</v>
      </c>
      <c r="R468" s="7">
        <f t="shared" si="182"/>
        <v>140.68286763274659</v>
      </c>
      <c r="S468" s="16">
        <f t="shared" si="169"/>
        <v>3.3118791766153239</v>
      </c>
      <c r="T468" s="16">
        <f t="shared" si="183"/>
        <v>3.3118791766153239</v>
      </c>
      <c r="U468" s="7">
        <f t="shared" si="170"/>
        <v>1.0865745330102769E-2</v>
      </c>
      <c r="V468" s="7">
        <f t="shared" si="172"/>
        <v>61.408428193728511</v>
      </c>
      <c r="W468" s="15">
        <f t="shared" si="171"/>
        <v>39788</v>
      </c>
      <c r="X468" s="35">
        <f t="shared" si="184"/>
        <v>710.74569668667266</v>
      </c>
      <c r="Y468" s="35">
        <v>843</v>
      </c>
      <c r="Z468" s="35">
        <f t="shared" si="185"/>
        <v>1409.7435481166353</v>
      </c>
      <c r="AA468" s="35">
        <f t="shared" si="186"/>
        <v>1672.0661364569999</v>
      </c>
      <c r="AC468" s="15">
        <f t="shared" si="173"/>
        <v>39788</v>
      </c>
      <c r="AD468" s="7"/>
      <c r="AE468" s="24"/>
      <c r="AG468" s="30">
        <f t="shared" si="187"/>
        <v>17491.200744893587</v>
      </c>
      <c r="AH468" s="30">
        <f t="shared" si="188"/>
        <v>430104.10031979106</v>
      </c>
    </row>
    <row r="469" spans="2:34" x14ac:dyDescent="0.25">
      <c r="B469" s="15">
        <f t="shared" si="174"/>
        <v>39789</v>
      </c>
      <c r="C469" s="7">
        <v>0.69195056341364403</v>
      </c>
      <c r="D469" s="13">
        <v>1.6157637514552883</v>
      </c>
      <c r="E469" s="7">
        <f>MIN(parameters!$D$3,D469)</f>
        <v>1.6157637514552883</v>
      </c>
      <c r="F469" s="7">
        <v>0</v>
      </c>
      <c r="G469" s="7">
        <f t="shared" si="175"/>
        <v>0.69195056341364403</v>
      </c>
      <c r="H469" s="7">
        <f t="shared" si="176"/>
        <v>0</v>
      </c>
      <c r="I469" s="7">
        <f t="shared" si="165"/>
        <v>69.420878702161559</v>
      </c>
      <c r="J469" s="7">
        <f t="shared" si="177"/>
        <v>0</v>
      </c>
      <c r="K469" s="16">
        <f t="shared" si="178"/>
        <v>0</v>
      </c>
      <c r="L469" s="16">
        <f t="shared" si="166"/>
        <v>0</v>
      </c>
      <c r="M469" s="7">
        <f t="shared" si="167"/>
        <v>0</v>
      </c>
      <c r="N469" s="7">
        <f t="shared" si="179"/>
        <v>0</v>
      </c>
      <c r="O469" s="7">
        <f t="shared" si="180"/>
        <v>96.649173914358968</v>
      </c>
      <c r="P469" s="7">
        <f t="shared" si="181"/>
        <v>0.92381318804164425</v>
      </c>
      <c r="Q469" s="7">
        <f t="shared" si="168"/>
        <v>0.92381318804164425</v>
      </c>
      <c r="R469" s="7">
        <f t="shared" si="182"/>
        <v>137.44716167719344</v>
      </c>
      <c r="S469" s="16">
        <f t="shared" si="169"/>
        <v>3.2357059555531715</v>
      </c>
      <c r="T469" s="16">
        <f t="shared" si="183"/>
        <v>3.2357059555531715</v>
      </c>
      <c r="U469" s="7">
        <f t="shared" si="170"/>
        <v>1.0615833187510405E-2</v>
      </c>
      <c r="V469" s="7">
        <f t="shared" si="172"/>
        <v>59.996034345272747</v>
      </c>
      <c r="W469" s="15">
        <f t="shared" si="171"/>
        <v>39789</v>
      </c>
      <c r="X469" s="35">
        <f t="shared" si="184"/>
        <v>694.39854566287909</v>
      </c>
      <c r="Y469" s="35">
        <v>809.625</v>
      </c>
      <c r="Z469" s="35">
        <f t="shared" si="185"/>
        <v>1377.3194465099525</v>
      </c>
      <c r="AA469" s="35">
        <f t="shared" si="186"/>
        <v>1605.8677885278751</v>
      </c>
      <c r="AC469" s="15">
        <f t="shared" si="173"/>
        <v>39789</v>
      </c>
      <c r="AD469" s="7"/>
      <c r="AE469" s="24"/>
      <c r="AG469" s="30">
        <f t="shared" si="187"/>
        <v>13277.13577910461</v>
      </c>
      <c r="AH469" s="30">
        <f t="shared" si="188"/>
        <v>474994.19110516476</v>
      </c>
    </row>
    <row r="470" spans="2:34" x14ac:dyDescent="0.25">
      <c r="B470" s="15">
        <f t="shared" si="174"/>
        <v>39790</v>
      </c>
      <c r="C470" s="7">
        <v>5.6844879915357485</v>
      </c>
      <c r="D470" s="13">
        <v>0.69706622476608959</v>
      </c>
      <c r="E470" s="7">
        <f>MIN(parameters!$D$3,D470)</f>
        <v>0.69706622476608959</v>
      </c>
      <c r="F470" s="7">
        <v>0</v>
      </c>
      <c r="G470" s="7">
        <f t="shared" si="175"/>
        <v>0.69706622476608959</v>
      </c>
      <c r="H470" s="7">
        <f t="shared" si="176"/>
        <v>4.9874217667696588</v>
      </c>
      <c r="I470" s="7">
        <f t="shared" si="165"/>
        <v>70.389553610614882</v>
      </c>
      <c r="J470" s="7">
        <f t="shared" si="177"/>
        <v>4.9874217667696588</v>
      </c>
      <c r="K470" s="16">
        <f t="shared" si="178"/>
        <v>0</v>
      </c>
      <c r="L470" s="16">
        <f t="shared" si="166"/>
        <v>0.86765434869740443</v>
      </c>
      <c r="M470" s="7">
        <f t="shared" si="167"/>
        <v>3.1853769414077999</v>
      </c>
      <c r="N470" s="7">
        <f t="shared" si="179"/>
        <v>0.93439047666445441</v>
      </c>
      <c r="O470" s="7">
        <f t="shared" si="180"/>
        <v>97.58356439102343</v>
      </c>
      <c r="P470" s="7">
        <f t="shared" si="181"/>
        <v>0</v>
      </c>
      <c r="Q470" s="7">
        <f t="shared" si="168"/>
        <v>0</v>
      </c>
      <c r="R470" s="7">
        <f t="shared" si="182"/>
        <v>137.4712539000258</v>
      </c>
      <c r="S470" s="16">
        <f t="shared" si="169"/>
        <v>3.1612847185754491</v>
      </c>
      <c r="T470" s="16">
        <f t="shared" si="183"/>
        <v>4.0289390672728533</v>
      </c>
      <c r="U470" s="7">
        <f t="shared" si="170"/>
        <v>1.3218304026485739E-2</v>
      </c>
      <c r="V470" s="7">
        <f t="shared" si="172"/>
        <v>74.704058395747865</v>
      </c>
      <c r="W470" s="15">
        <f t="shared" si="171"/>
        <v>39790</v>
      </c>
      <c r="X470" s="35">
        <f t="shared" si="184"/>
        <v>864.63030550634107</v>
      </c>
      <c r="Y470" s="35">
        <v>810.33333333333303</v>
      </c>
      <c r="Z470" s="35">
        <f t="shared" si="185"/>
        <v>1714.9692222913679</v>
      </c>
      <c r="AA470" s="35">
        <f t="shared" si="186"/>
        <v>1607.2727472229994</v>
      </c>
      <c r="AC470" s="15">
        <f t="shared" si="173"/>
        <v>39790</v>
      </c>
      <c r="AD470" s="7"/>
      <c r="AE470" s="24"/>
      <c r="AG470" s="30">
        <f t="shared" si="187"/>
        <v>2948.1611871564101</v>
      </c>
      <c r="AH470" s="30">
        <f t="shared" si="188"/>
        <v>474018.32869149308</v>
      </c>
    </row>
    <row r="471" spans="2:34" x14ac:dyDescent="0.25">
      <c r="B471" s="15">
        <f t="shared" si="174"/>
        <v>39791</v>
      </c>
      <c r="C471" s="7">
        <v>0.11869016786487029</v>
      </c>
      <c r="D471" s="13">
        <v>0.84260783617573343</v>
      </c>
      <c r="E471" s="7">
        <f>MIN(parameters!$D$3,D471)</f>
        <v>0.84260783617573343</v>
      </c>
      <c r="F471" s="7">
        <v>0</v>
      </c>
      <c r="G471" s="7">
        <f t="shared" si="175"/>
        <v>0.11869016786487029</v>
      </c>
      <c r="H471" s="7">
        <f t="shared" si="176"/>
        <v>0</v>
      </c>
      <c r="I471" s="7">
        <f t="shared" si="165"/>
        <v>69.409865305816481</v>
      </c>
      <c r="J471" s="7">
        <f t="shared" si="177"/>
        <v>0</v>
      </c>
      <c r="K471" s="16">
        <f t="shared" si="178"/>
        <v>0</v>
      </c>
      <c r="L471" s="16">
        <f t="shared" si="166"/>
        <v>0</v>
      </c>
      <c r="M471" s="7">
        <f t="shared" si="167"/>
        <v>0</v>
      </c>
      <c r="N471" s="7">
        <f t="shared" si="179"/>
        <v>0</v>
      </c>
      <c r="O471" s="7">
        <f t="shared" si="180"/>
        <v>96.859646722712569</v>
      </c>
      <c r="P471" s="7">
        <f t="shared" si="181"/>
        <v>0.72391766831086313</v>
      </c>
      <c r="Q471" s="7">
        <f t="shared" si="168"/>
        <v>0.72391766831086313</v>
      </c>
      <c r="R471" s="7">
        <f t="shared" si="182"/>
        <v>134.30941506032519</v>
      </c>
      <c r="S471" s="16">
        <f t="shared" si="169"/>
        <v>3.1618388397005934</v>
      </c>
      <c r="T471" s="16">
        <f t="shared" si="183"/>
        <v>3.1618388397005934</v>
      </c>
      <c r="U471" s="7">
        <f t="shared" si="170"/>
        <v>1.037348700689171E-2</v>
      </c>
      <c r="V471" s="7">
        <f t="shared" si="172"/>
        <v>58.626399996369166</v>
      </c>
      <c r="W471" s="15">
        <f t="shared" si="171"/>
        <v>39791</v>
      </c>
      <c r="X471" s="35">
        <f t="shared" si="184"/>
        <v>678.54629625427276</v>
      </c>
      <c r="Y471" s="35">
        <v>725.41666666666697</v>
      </c>
      <c r="Z471" s="35">
        <f t="shared" si="185"/>
        <v>1345.876967953842</v>
      </c>
      <c r="AA471" s="35">
        <f t="shared" si="186"/>
        <v>1438.8429930662505</v>
      </c>
      <c r="AC471" s="15">
        <f t="shared" si="173"/>
        <v>39791</v>
      </c>
      <c r="AD471" s="7"/>
      <c r="AE471" s="24"/>
      <c r="AG471" s="30">
        <f t="shared" si="187"/>
        <v>2196.8316225950384</v>
      </c>
      <c r="AH471" s="30">
        <f t="shared" si="188"/>
        <v>598157.70196158148</v>
      </c>
    </row>
    <row r="472" spans="2:34" x14ac:dyDescent="0.25">
      <c r="B472" s="15">
        <f t="shared" si="174"/>
        <v>39792</v>
      </c>
      <c r="C472" s="7">
        <v>0.47897025919252051</v>
      </c>
      <c r="D472" s="13">
        <v>1.4552760729774783</v>
      </c>
      <c r="E472" s="7">
        <f>MIN(parameters!$D$3,D472)</f>
        <v>1.4552760729774783</v>
      </c>
      <c r="F472" s="7">
        <v>0</v>
      </c>
      <c r="G472" s="7">
        <f t="shared" si="175"/>
        <v>0.47897025919252051</v>
      </c>
      <c r="H472" s="7">
        <f t="shared" si="176"/>
        <v>0</v>
      </c>
      <c r="I472" s="7">
        <f t="shared" si="165"/>
        <v>70.167677730794267</v>
      </c>
      <c r="J472" s="7">
        <f t="shared" si="177"/>
        <v>0</v>
      </c>
      <c r="K472" s="16">
        <f t="shared" si="178"/>
        <v>0</v>
      </c>
      <c r="L472" s="16">
        <f t="shared" si="166"/>
        <v>0</v>
      </c>
      <c r="M472" s="7">
        <f t="shared" si="167"/>
        <v>0</v>
      </c>
      <c r="N472" s="7">
        <f t="shared" si="179"/>
        <v>0</v>
      </c>
      <c r="O472" s="7">
        <f t="shared" si="180"/>
        <v>95.883340908927607</v>
      </c>
      <c r="P472" s="7">
        <f t="shared" si="181"/>
        <v>0.97630581378495784</v>
      </c>
      <c r="Q472" s="7">
        <f t="shared" si="168"/>
        <v>0.97630581378495784</v>
      </c>
      <c r="R472" s="7">
        <f t="shared" si="182"/>
        <v>131.22029851393771</v>
      </c>
      <c r="S472" s="16">
        <f t="shared" si="169"/>
        <v>3.0891165463874795</v>
      </c>
      <c r="T472" s="16">
        <f t="shared" si="183"/>
        <v>3.0891165463874795</v>
      </c>
      <c r="U472" s="7">
        <f t="shared" si="170"/>
        <v>1.01348968057332E-2</v>
      </c>
      <c r="V472" s="7">
        <f t="shared" si="172"/>
        <v>57.277992796452672</v>
      </c>
      <c r="W472" s="15">
        <f t="shared" si="171"/>
        <v>39792</v>
      </c>
      <c r="X472" s="35">
        <f t="shared" si="184"/>
        <v>662.93973144042445</v>
      </c>
      <c r="Y472" s="35">
        <v>679</v>
      </c>
      <c r="Z472" s="35">
        <f t="shared" si="185"/>
        <v>1314.9217976909035</v>
      </c>
      <c r="AA472" s="35">
        <f t="shared" si="186"/>
        <v>1346.7768762210001</v>
      </c>
      <c r="AC472" s="15">
        <f t="shared" si="173"/>
        <v>39792</v>
      </c>
      <c r="AD472" s="7"/>
      <c r="AE472" s="24"/>
      <c r="AG472" s="30">
        <f t="shared" si="187"/>
        <v>257.93222620569082</v>
      </c>
      <c r="AH472" s="30">
        <f t="shared" si="188"/>
        <v>672110.11758724519</v>
      </c>
    </row>
    <row r="473" spans="2:34" x14ac:dyDescent="0.25">
      <c r="B473" s="15">
        <f t="shared" si="174"/>
        <v>39793</v>
      </c>
      <c r="C473" s="7">
        <v>0</v>
      </c>
      <c r="D473" s="13">
        <v>1.92957461112225</v>
      </c>
      <c r="E473" s="7">
        <f>MIN(parameters!$D$3,D473)</f>
        <v>1.92957461112225</v>
      </c>
      <c r="F473" s="7">
        <v>0</v>
      </c>
      <c r="G473" s="7">
        <f t="shared" si="175"/>
        <v>0</v>
      </c>
      <c r="H473" s="7">
        <f t="shared" si="176"/>
        <v>0</v>
      </c>
      <c r="I473" s="7">
        <f t="shared" si="165"/>
        <v>71.202815489095727</v>
      </c>
      <c r="J473" s="7">
        <f t="shared" si="177"/>
        <v>0</v>
      </c>
      <c r="K473" s="16">
        <f t="shared" si="178"/>
        <v>0</v>
      </c>
      <c r="L473" s="16">
        <f t="shared" si="166"/>
        <v>0</v>
      </c>
      <c r="M473" s="7">
        <f t="shared" si="167"/>
        <v>0</v>
      </c>
      <c r="N473" s="7">
        <f t="shared" si="179"/>
        <v>0</v>
      </c>
      <c r="O473" s="7">
        <f t="shared" si="180"/>
        <v>93.953766297805359</v>
      </c>
      <c r="P473" s="7">
        <f t="shared" si="181"/>
        <v>1.92957461112225</v>
      </c>
      <c r="Q473" s="7">
        <f t="shared" si="168"/>
        <v>1.92957461112225</v>
      </c>
      <c r="R473" s="7">
        <f t="shared" si="182"/>
        <v>128.20223164811713</v>
      </c>
      <c r="S473" s="16">
        <f t="shared" si="169"/>
        <v>3.0180668658205674</v>
      </c>
      <c r="T473" s="16">
        <f t="shared" si="183"/>
        <v>3.0180668658205674</v>
      </c>
      <c r="U473" s="7">
        <f t="shared" si="170"/>
        <v>9.9017941792013363E-3</v>
      </c>
      <c r="V473" s="7">
        <f t="shared" si="172"/>
        <v>55.960598962134256</v>
      </c>
      <c r="W473" s="15">
        <f t="shared" si="171"/>
        <v>39793</v>
      </c>
      <c r="X473" s="35">
        <f t="shared" si="184"/>
        <v>647.69211761729468</v>
      </c>
      <c r="Y473" s="35">
        <v>645.75</v>
      </c>
      <c r="Z473" s="35">
        <f t="shared" si="185"/>
        <v>1284.6785963440127</v>
      </c>
      <c r="AA473" s="35">
        <f t="shared" si="186"/>
        <v>1280.82646217925</v>
      </c>
      <c r="AC473" s="15">
        <f t="shared" si="173"/>
        <v>39793</v>
      </c>
      <c r="AD473" s="7"/>
      <c r="AE473" s="24"/>
      <c r="AG473" s="30">
        <f t="shared" si="187"/>
        <v>3.7718208394063821</v>
      </c>
      <c r="AH473" s="30">
        <f t="shared" si="188"/>
        <v>727733.92444177472</v>
      </c>
    </row>
    <row r="474" spans="2:34" x14ac:dyDescent="0.25">
      <c r="B474" s="15">
        <f t="shared" si="174"/>
        <v>39794</v>
      </c>
      <c r="C474" s="7">
        <v>1.4623067477125142</v>
      </c>
      <c r="D474" s="13">
        <v>1.0217465455827717</v>
      </c>
      <c r="E474" s="7">
        <f>MIN(parameters!$D$3,D474)</f>
        <v>1.0217465455827717</v>
      </c>
      <c r="F474" s="7">
        <v>0</v>
      </c>
      <c r="G474" s="7">
        <f t="shared" si="175"/>
        <v>1.0217465455827717</v>
      </c>
      <c r="H474" s="7">
        <f t="shared" si="176"/>
        <v>0.44056020212974256</v>
      </c>
      <c r="I474" s="7">
        <f t="shared" si="165"/>
        <v>73.293796978515076</v>
      </c>
      <c r="J474" s="7">
        <f t="shared" si="177"/>
        <v>0.44056020212974256</v>
      </c>
      <c r="K474" s="16">
        <f t="shared" si="178"/>
        <v>0</v>
      </c>
      <c r="L474" s="16">
        <f t="shared" si="166"/>
        <v>7.4506122487821097E-2</v>
      </c>
      <c r="M474" s="7">
        <f t="shared" si="167"/>
        <v>0.27513727560828255</v>
      </c>
      <c r="N474" s="7">
        <f t="shared" si="179"/>
        <v>9.0916804033638915E-2</v>
      </c>
      <c r="O474" s="7">
        <f t="shared" si="180"/>
        <v>94.044683101838999</v>
      </c>
      <c r="P474" s="7">
        <f t="shared" si="181"/>
        <v>0</v>
      </c>
      <c r="Q474" s="7">
        <f t="shared" si="168"/>
        <v>0</v>
      </c>
      <c r="R474" s="7">
        <f t="shared" si="182"/>
        <v>125.52871759581872</v>
      </c>
      <c r="S474" s="16">
        <f t="shared" si="169"/>
        <v>2.9486513279066942</v>
      </c>
      <c r="T474" s="16">
        <f t="shared" si="183"/>
        <v>3.0231574503945153</v>
      </c>
      <c r="U474" s="7">
        <f t="shared" si="170"/>
        <v>9.9184955721604833E-3</v>
      </c>
      <c r="V474" s="7">
        <f t="shared" si="172"/>
        <v>56.054987911912576</v>
      </c>
      <c r="W474" s="15">
        <f t="shared" si="171"/>
        <v>39794</v>
      </c>
      <c r="X474" s="35">
        <f t="shared" si="184"/>
        <v>648.78458231380296</v>
      </c>
      <c r="Y474" s="35">
        <v>703.91666666666697</v>
      </c>
      <c r="Z474" s="35">
        <f t="shared" si="185"/>
        <v>1286.8454684962146</v>
      </c>
      <c r="AA474" s="35">
        <f t="shared" si="186"/>
        <v>1396.1983644377506</v>
      </c>
      <c r="AC474" s="15">
        <f t="shared" si="173"/>
        <v>39794</v>
      </c>
      <c r="AD474" s="7"/>
      <c r="AE474" s="24"/>
      <c r="AG474" s="30">
        <f t="shared" si="187"/>
        <v>3039.546725091313</v>
      </c>
      <c r="AH474" s="30">
        <f t="shared" si="188"/>
        <v>631876.43390009936</v>
      </c>
    </row>
    <row r="475" spans="2:34" x14ac:dyDescent="0.25">
      <c r="B475" s="15">
        <f t="shared" si="174"/>
        <v>39795</v>
      </c>
      <c r="C475" s="7">
        <v>16.718981479188926</v>
      </c>
      <c r="D475" s="13">
        <v>0.74479218599139063</v>
      </c>
      <c r="E475" s="7">
        <f>MIN(parameters!$D$3,D475)</f>
        <v>0.74479218599139063</v>
      </c>
      <c r="F475" s="7">
        <v>0</v>
      </c>
      <c r="G475" s="7">
        <f t="shared" si="175"/>
        <v>0.74479218599139063</v>
      </c>
      <c r="H475" s="7">
        <f t="shared" si="176"/>
        <v>15.974189293197536</v>
      </c>
      <c r="I475" s="7">
        <f t="shared" si="165"/>
        <v>73.193910537514171</v>
      </c>
      <c r="J475" s="7">
        <f t="shared" si="177"/>
        <v>15.974189293197536</v>
      </c>
      <c r="K475" s="16">
        <f t="shared" si="178"/>
        <v>0</v>
      </c>
      <c r="L475" s="16">
        <f t="shared" si="166"/>
        <v>2.704117625797593</v>
      </c>
      <c r="M475" s="7">
        <f t="shared" si="167"/>
        <v>9.9838374775945589</v>
      </c>
      <c r="N475" s="7">
        <f t="shared" si="179"/>
        <v>3.2862341898053846</v>
      </c>
      <c r="O475" s="7">
        <f t="shared" si="180"/>
        <v>97.330917291644383</v>
      </c>
      <c r="P475" s="7">
        <f t="shared" si="181"/>
        <v>0</v>
      </c>
      <c r="Q475" s="7">
        <f t="shared" si="168"/>
        <v>0</v>
      </c>
      <c r="R475" s="7">
        <f t="shared" si="182"/>
        <v>132.62539456870942</v>
      </c>
      <c r="S475" s="16">
        <f t="shared" si="169"/>
        <v>2.8871605047038305</v>
      </c>
      <c r="T475" s="16">
        <f t="shared" si="183"/>
        <v>5.5912781305014239</v>
      </c>
      <c r="U475" s="7">
        <f t="shared" si="170"/>
        <v>1.8344088354663463E-2</v>
      </c>
      <c r="V475" s="7">
        <f t="shared" si="172"/>
        <v>103.67274386469614</v>
      </c>
      <c r="W475" s="15">
        <f t="shared" si="171"/>
        <v>39795</v>
      </c>
      <c r="X475" s="35">
        <f t="shared" si="184"/>
        <v>1199.9160169525016</v>
      </c>
      <c r="Y475" s="35">
        <v>992.29166666666697</v>
      </c>
      <c r="Z475" s="35">
        <f t="shared" si="185"/>
        <v>2379.9987408524812</v>
      </c>
      <c r="AA475" s="35">
        <f t="shared" si="186"/>
        <v>1968.1818426118755</v>
      </c>
      <c r="AC475" s="15">
        <f t="shared" si="173"/>
        <v>39795</v>
      </c>
      <c r="AD475" s="7"/>
      <c r="AE475" s="24"/>
      <c r="AG475" s="30">
        <f t="shared" si="187"/>
        <v>43107.870831614979</v>
      </c>
      <c r="AH475" s="30">
        <f t="shared" si="188"/>
        <v>256574.21794276976</v>
      </c>
    </row>
    <row r="476" spans="2:34" x14ac:dyDescent="0.25">
      <c r="B476" s="15">
        <f t="shared" si="174"/>
        <v>39796</v>
      </c>
      <c r="C476" s="7">
        <v>43.02399808166053</v>
      </c>
      <c r="D476" s="13">
        <v>0.29521274406169168</v>
      </c>
      <c r="E476" s="7">
        <f>MIN(parameters!$D$3,D476)</f>
        <v>0.29521274406169168</v>
      </c>
      <c r="F476" s="7">
        <v>0</v>
      </c>
      <c r="G476" s="7">
        <f t="shared" si="175"/>
        <v>0.29521274406169168</v>
      </c>
      <c r="H476" s="7">
        <f t="shared" si="176"/>
        <v>42.728785337598836</v>
      </c>
      <c r="I476" s="7">
        <f t="shared" si="165"/>
        <v>69.673407381026934</v>
      </c>
      <c r="J476" s="7">
        <f t="shared" si="177"/>
        <v>42.728785337598836</v>
      </c>
      <c r="K476" s="16">
        <f t="shared" si="178"/>
        <v>0</v>
      </c>
      <c r="L476" s="16">
        <f t="shared" si="166"/>
        <v>7.4858973689992672</v>
      </c>
      <c r="M476" s="7">
        <f t="shared" si="167"/>
        <v>27.44178091192363</v>
      </c>
      <c r="N476" s="7">
        <f t="shared" si="179"/>
        <v>7.8011070566759395</v>
      </c>
      <c r="O476" s="7">
        <f t="shared" si="180"/>
        <v>105.13202434832033</v>
      </c>
      <c r="P476" s="7">
        <f t="shared" si="181"/>
        <v>0</v>
      </c>
      <c r="Q476" s="7">
        <f t="shared" si="168"/>
        <v>0</v>
      </c>
      <c r="R476" s="7">
        <f t="shared" si="182"/>
        <v>157.01679140555274</v>
      </c>
      <c r="S476" s="16">
        <f t="shared" si="169"/>
        <v>3.0503840750803168</v>
      </c>
      <c r="T476" s="16">
        <f t="shared" si="183"/>
        <v>10.536281444079584</v>
      </c>
      <c r="U476" s="7">
        <f t="shared" si="170"/>
        <v>3.4567852506822781E-2</v>
      </c>
      <c r="V476" s="7">
        <f t="shared" si="172"/>
        <v>195.36234505659519</v>
      </c>
      <c r="W476" s="15">
        <f t="shared" si="171"/>
        <v>39796</v>
      </c>
      <c r="X476" s="35">
        <f t="shared" si="184"/>
        <v>2261.1382529698517</v>
      </c>
      <c r="Y476" s="35">
        <v>1003.625</v>
      </c>
      <c r="Z476" s="35">
        <f t="shared" si="185"/>
        <v>4484.9023756090519</v>
      </c>
      <c r="AA476" s="35">
        <f t="shared" si="186"/>
        <v>1990.6611817338749</v>
      </c>
      <c r="AC476" s="15">
        <f t="shared" si="173"/>
        <v>39796</v>
      </c>
      <c r="AD476" s="7"/>
      <c r="AE476" s="24"/>
      <c r="AG476" s="30">
        <f t="shared" si="187"/>
        <v>1581339.5813948181</v>
      </c>
      <c r="AH476" s="30">
        <f t="shared" si="188"/>
        <v>245221.28043512758</v>
      </c>
    </row>
    <row r="477" spans="2:34" x14ac:dyDescent="0.25">
      <c r="B477" s="15">
        <f t="shared" si="174"/>
        <v>39797</v>
      </c>
      <c r="C477" s="7">
        <v>6.2921922880207326</v>
      </c>
      <c r="D477" s="13">
        <v>0.38875174859246042</v>
      </c>
      <c r="E477" s="7">
        <f>MIN(parameters!$D$3,D477)</f>
        <v>0.38875174859246042</v>
      </c>
      <c r="F477" s="7">
        <v>0</v>
      </c>
      <c r="G477" s="7">
        <f t="shared" si="175"/>
        <v>0.38875174859246042</v>
      </c>
      <c r="H477" s="7">
        <f t="shared" si="176"/>
        <v>5.9034405394282725</v>
      </c>
      <c r="I477" s="7">
        <f t="shared" si="165"/>
        <v>61.97940233419142</v>
      </c>
      <c r="J477" s="7">
        <f t="shared" si="177"/>
        <v>5.9034405394282725</v>
      </c>
      <c r="K477" s="16">
        <f t="shared" si="178"/>
        <v>0</v>
      </c>
      <c r="L477" s="16">
        <f t="shared" si="166"/>
        <v>1.117153178154062</v>
      </c>
      <c r="M477" s="7">
        <f t="shared" si="167"/>
        <v>4.0255366352283053</v>
      </c>
      <c r="N477" s="7">
        <f t="shared" si="179"/>
        <v>0.76075072604590521</v>
      </c>
      <c r="O477" s="7">
        <f t="shared" si="180"/>
        <v>105.89277507436623</v>
      </c>
      <c r="P477" s="7">
        <f t="shared" si="181"/>
        <v>0</v>
      </c>
      <c r="Q477" s="7">
        <f t="shared" si="168"/>
        <v>0</v>
      </c>
      <c r="R477" s="7">
        <f t="shared" si="182"/>
        <v>157.43094183845332</v>
      </c>
      <c r="S477" s="16">
        <f t="shared" si="169"/>
        <v>3.6113862023277128</v>
      </c>
      <c r="T477" s="16">
        <f t="shared" si="183"/>
        <v>4.7285393804817746</v>
      </c>
      <c r="U477" s="7">
        <f t="shared" si="170"/>
        <v>1.5513580644625245E-2</v>
      </c>
      <c r="V477" s="7">
        <f t="shared" si="172"/>
        <v>87.675955408580833</v>
      </c>
      <c r="W477" s="15">
        <f t="shared" si="171"/>
        <v>39797</v>
      </c>
      <c r="X477" s="35">
        <f t="shared" si="184"/>
        <v>1014.7680024141301</v>
      </c>
      <c r="Y477" s="35">
        <v>961.70833333333303</v>
      </c>
      <c r="Z477" s="35">
        <f t="shared" si="185"/>
        <v>2012.7630049783893</v>
      </c>
      <c r="AA477" s="35">
        <f t="shared" si="186"/>
        <v>1907.5206848341243</v>
      </c>
      <c r="AC477" s="15">
        <f t="shared" si="173"/>
        <v>39797</v>
      </c>
      <c r="AD477" s="7"/>
      <c r="AE477" s="24"/>
      <c r="AG477" s="30">
        <f t="shared" si="187"/>
        <v>2815.3284829636964</v>
      </c>
      <c r="AH477" s="30">
        <f t="shared" si="188"/>
        <v>288492.40510595922</v>
      </c>
    </row>
    <row r="478" spans="2:34" x14ac:dyDescent="0.25">
      <c r="B478" s="15">
        <f t="shared" si="174"/>
        <v>39798</v>
      </c>
      <c r="C478" s="7">
        <v>0</v>
      </c>
      <c r="D478" s="13">
        <v>0.13137201311199917</v>
      </c>
      <c r="E478" s="7">
        <f>MIN(parameters!$D$3,D478)</f>
        <v>0.13137201311199917</v>
      </c>
      <c r="F478" s="7">
        <v>0</v>
      </c>
      <c r="G478" s="7">
        <f t="shared" si="175"/>
        <v>0</v>
      </c>
      <c r="H478" s="7">
        <f t="shared" si="176"/>
        <v>0</v>
      </c>
      <c r="I478" s="7">
        <f t="shared" si="165"/>
        <v>61.276159280444467</v>
      </c>
      <c r="J478" s="7">
        <f t="shared" si="177"/>
        <v>0</v>
      </c>
      <c r="K478" s="16">
        <f t="shared" si="178"/>
        <v>0</v>
      </c>
      <c r="L478" s="16">
        <f t="shared" si="166"/>
        <v>0</v>
      </c>
      <c r="M478" s="7">
        <f t="shared" si="167"/>
        <v>0</v>
      </c>
      <c r="N478" s="7">
        <f t="shared" si="179"/>
        <v>0</v>
      </c>
      <c r="O478" s="7">
        <f t="shared" si="180"/>
        <v>105.76140306125423</v>
      </c>
      <c r="P478" s="7">
        <f t="shared" si="181"/>
        <v>0.13137201311199917</v>
      </c>
      <c r="Q478" s="7">
        <f t="shared" si="168"/>
        <v>0.13137201311199917</v>
      </c>
      <c r="R478" s="7">
        <f t="shared" si="182"/>
        <v>153.81003017616891</v>
      </c>
      <c r="S478" s="16">
        <f t="shared" si="169"/>
        <v>3.6209116622844264</v>
      </c>
      <c r="T478" s="16">
        <f t="shared" si="183"/>
        <v>3.6209116622844264</v>
      </c>
      <c r="U478" s="7">
        <f t="shared" si="170"/>
        <v>1.1879631437941032E-2</v>
      </c>
      <c r="V478" s="7">
        <f t="shared" si="172"/>
        <v>67.138467906449804</v>
      </c>
      <c r="W478" s="15">
        <f t="shared" si="171"/>
        <v>39798</v>
      </c>
      <c r="X478" s="35">
        <f t="shared" si="184"/>
        <v>777.065600769095</v>
      </c>
      <c r="Y478" s="35">
        <v>877</v>
      </c>
      <c r="Z478" s="35">
        <f t="shared" si="185"/>
        <v>1541.287161152572</v>
      </c>
      <c r="AA478" s="35">
        <f t="shared" si="186"/>
        <v>1739.504153823</v>
      </c>
      <c r="AC478" s="15">
        <f t="shared" si="173"/>
        <v>39798</v>
      </c>
      <c r="AD478" s="7"/>
      <c r="AE478" s="24"/>
      <c r="AG478" s="30">
        <f t="shared" si="187"/>
        <v>9986.8841496419063</v>
      </c>
      <c r="AH478" s="30">
        <f t="shared" si="188"/>
        <v>386664.12113019696</v>
      </c>
    </row>
    <row r="479" spans="2:34" x14ac:dyDescent="0.25">
      <c r="B479" s="15">
        <f t="shared" si="174"/>
        <v>39799</v>
      </c>
      <c r="C479" s="7">
        <v>2.9762456347410713</v>
      </c>
      <c r="D479" s="13">
        <v>0.70563541150935694</v>
      </c>
      <c r="E479" s="7">
        <f>MIN(parameters!$D$3,D479)</f>
        <v>0.70563541150935694</v>
      </c>
      <c r="F479" s="7">
        <v>0</v>
      </c>
      <c r="G479" s="7">
        <f t="shared" si="175"/>
        <v>0.70563541150935694</v>
      </c>
      <c r="H479" s="7">
        <f t="shared" si="176"/>
        <v>2.2706102232317145</v>
      </c>
      <c r="I479" s="7">
        <f t="shared" si="165"/>
        <v>61.397027918009947</v>
      </c>
      <c r="J479" s="7">
        <f t="shared" si="177"/>
        <v>2.2706102232317145</v>
      </c>
      <c r="K479" s="16">
        <f t="shared" si="178"/>
        <v>0</v>
      </c>
      <c r="L479" s="16">
        <f t="shared" si="166"/>
        <v>0.43225726142558479</v>
      </c>
      <c r="M479" s="7">
        <f t="shared" si="167"/>
        <v>1.5554143084994287</v>
      </c>
      <c r="N479" s="7">
        <f t="shared" si="179"/>
        <v>0.28293865330670093</v>
      </c>
      <c r="O479" s="7">
        <f t="shared" si="180"/>
        <v>106.04434171456093</v>
      </c>
      <c r="P479" s="7">
        <f t="shared" si="181"/>
        <v>0</v>
      </c>
      <c r="Q479" s="7">
        <f t="shared" si="168"/>
        <v>0</v>
      </c>
      <c r="R479" s="7">
        <f t="shared" si="182"/>
        <v>151.82781379061643</v>
      </c>
      <c r="S479" s="16">
        <f t="shared" si="169"/>
        <v>3.5376306940518849</v>
      </c>
      <c r="T479" s="16">
        <f t="shared" si="183"/>
        <v>3.9698879554774695</v>
      </c>
      <c r="U479" s="7">
        <f t="shared" si="170"/>
        <v>1.3024566783062564E-2</v>
      </c>
      <c r="V479" s="7">
        <f t="shared" si="172"/>
        <v>73.609140445826583</v>
      </c>
      <c r="W479" s="15">
        <f t="shared" si="171"/>
        <v>39799</v>
      </c>
      <c r="X479" s="35">
        <f t="shared" si="184"/>
        <v>851.95764404891884</v>
      </c>
      <c r="Y479" s="35">
        <v>840</v>
      </c>
      <c r="Z479" s="35">
        <f t="shared" si="185"/>
        <v>1689.8333645431599</v>
      </c>
      <c r="AA479" s="35">
        <f t="shared" si="186"/>
        <v>1666.11572316</v>
      </c>
      <c r="AC479" s="15">
        <f t="shared" si="173"/>
        <v>39799</v>
      </c>
      <c r="AD479" s="7"/>
      <c r="AE479" s="24"/>
      <c r="AG479" s="30">
        <f t="shared" si="187"/>
        <v>142.98525120064409</v>
      </c>
      <c r="AH479" s="30">
        <f t="shared" si="188"/>
        <v>434048.03966004937</v>
      </c>
    </row>
    <row r="480" spans="2:34" x14ac:dyDescent="0.25">
      <c r="B480" s="15">
        <f t="shared" si="174"/>
        <v>39800</v>
      </c>
      <c r="C480" s="7">
        <v>34.120610892602627</v>
      </c>
      <c r="D480" s="13">
        <v>0.47337868593153343</v>
      </c>
      <c r="E480" s="7">
        <f>MIN(parameters!$D$3,D480)</f>
        <v>0.47337868593153343</v>
      </c>
      <c r="F480" s="7">
        <v>0</v>
      </c>
      <c r="G480" s="7">
        <f t="shared" si="175"/>
        <v>0.47337868593153343</v>
      </c>
      <c r="H480" s="7">
        <f t="shared" si="176"/>
        <v>33.647232206671092</v>
      </c>
      <c r="I480" s="7">
        <f t="shared" si="165"/>
        <v>61.137006198827649</v>
      </c>
      <c r="J480" s="7">
        <f t="shared" si="177"/>
        <v>33.647232206671092</v>
      </c>
      <c r="K480" s="16">
        <f t="shared" si="178"/>
        <v>0</v>
      </c>
      <c r="L480" s="16">
        <f t="shared" si="166"/>
        <v>6.4225774617721365</v>
      </c>
      <c r="M480" s="7">
        <f t="shared" si="167"/>
        <v>23.096164726632061</v>
      </c>
      <c r="N480" s="7">
        <f t="shared" si="179"/>
        <v>4.128490018266894</v>
      </c>
      <c r="O480" s="7">
        <f t="shared" si="180"/>
        <v>110.17283173282782</v>
      </c>
      <c r="P480" s="7">
        <f t="shared" si="181"/>
        <v>0</v>
      </c>
      <c r="Q480" s="7">
        <f t="shared" si="168"/>
        <v>0</v>
      </c>
      <c r="R480" s="7">
        <f t="shared" si="182"/>
        <v>171.4319388000643</v>
      </c>
      <c r="S480" s="16">
        <f t="shared" si="169"/>
        <v>3.4920397171841779</v>
      </c>
      <c r="T480" s="16">
        <f t="shared" si="183"/>
        <v>9.9146171789563144</v>
      </c>
      <c r="U480" s="7">
        <f t="shared" si="170"/>
        <v>3.252827158450234E-2</v>
      </c>
      <c r="V480" s="7">
        <f t="shared" si="172"/>
        <v>183.83552799908287</v>
      </c>
      <c r="W480" s="15">
        <f t="shared" si="171"/>
        <v>39800</v>
      </c>
      <c r="X480" s="35">
        <f t="shared" si="184"/>
        <v>2127.7260185079035</v>
      </c>
      <c r="Y480" s="35">
        <v>1154.625</v>
      </c>
      <c r="Z480" s="35">
        <f t="shared" si="185"/>
        <v>4220.2830643007655</v>
      </c>
      <c r="AA480" s="35">
        <f t="shared" si="186"/>
        <v>2290.165317682875</v>
      </c>
      <c r="AC480" s="15">
        <f t="shared" si="173"/>
        <v>39800</v>
      </c>
      <c r="AD480" s="7"/>
      <c r="AE480" s="24"/>
      <c r="AG480" s="30">
        <f t="shared" si="187"/>
        <v>946925.59222111921</v>
      </c>
      <c r="AH480" s="30">
        <f t="shared" si="188"/>
        <v>118472.41697545946</v>
      </c>
    </row>
    <row r="481" spans="2:34" x14ac:dyDescent="0.25">
      <c r="B481" s="15">
        <f t="shared" si="174"/>
        <v>39801</v>
      </c>
      <c r="C481" s="7">
        <v>6.3093421938384102</v>
      </c>
      <c r="D481" s="13">
        <v>0.44383009552282993</v>
      </c>
      <c r="E481" s="7">
        <f>MIN(parameters!$D$3,D481)</f>
        <v>0.44383009552282993</v>
      </c>
      <c r="F481" s="7">
        <v>0</v>
      </c>
      <c r="G481" s="7">
        <f t="shared" si="175"/>
        <v>0.44383009552282993</v>
      </c>
      <c r="H481" s="7">
        <f t="shared" si="176"/>
        <v>5.8655120983155804</v>
      </c>
      <c r="I481" s="7">
        <f t="shared" si="165"/>
        <v>57.465800598938451</v>
      </c>
      <c r="J481" s="7">
        <f t="shared" si="177"/>
        <v>5.8655120983155804</v>
      </c>
      <c r="K481" s="16">
        <f t="shared" si="178"/>
        <v>0</v>
      </c>
      <c r="L481" s="16">
        <f t="shared" si="166"/>
        <v>1.163196139382259</v>
      </c>
      <c r="M481" s="7">
        <f t="shared" si="167"/>
        <v>4.1445397191852145</v>
      </c>
      <c r="N481" s="7">
        <f t="shared" si="179"/>
        <v>0.55777623974810697</v>
      </c>
      <c r="O481" s="7">
        <f t="shared" si="180"/>
        <v>110.73060797257592</v>
      </c>
      <c r="P481" s="7">
        <f t="shared" si="181"/>
        <v>0</v>
      </c>
      <c r="Q481" s="7">
        <f t="shared" si="168"/>
        <v>0</v>
      </c>
      <c r="R481" s="7">
        <f t="shared" si="182"/>
        <v>171.63354392684803</v>
      </c>
      <c r="S481" s="16">
        <f t="shared" si="169"/>
        <v>3.9429345924014787</v>
      </c>
      <c r="T481" s="16">
        <f t="shared" si="183"/>
        <v>5.1061307317837379</v>
      </c>
      <c r="U481" s="7">
        <f t="shared" si="170"/>
        <v>1.6752397413988641E-2</v>
      </c>
      <c r="V481" s="7">
        <f t="shared" si="172"/>
        <v>94.677204592645708</v>
      </c>
      <c r="W481" s="15">
        <f t="shared" si="171"/>
        <v>39801</v>
      </c>
      <c r="X481" s="35">
        <f t="shared" si="184"/>
        <v>1095.8009790815474</v>
      </c>
      <c r="Y481" s="35">
        <v>1073.75</v>
      </c>
      <c r="Z481" s="35">
        <f t="shared" si="185"/>
        <v>2173.4895722641527</v>
      </c>
      <c r="AA481" s="35">
        <f t="shared" si="186"/>
        <v>2129.7520925512499</v>
      </c>
      <c r="AC481" s="15">
        <f t="shared" si="173"/>
        <v>39801</v>
      </c>
      <c r="AD481" s="7"/>
      <c r="AE481" s="24"/>
      <c r="AG481" s="30">
        <f t="shared" si="187"/>
        <v>486.24567845484273</v>
      </c>
      <c r="AH481" s="30">
        <f t="shared" si="188"/>
        <v>180687.24523158965</v>
      </c>
    </row>
    <row r="482" spans="2:34" x14ac:dyDescent="0.25">
      <c r="B482" s="15">
        <f t="shared" si="174"/>
        <v>39802</v>
      </c>
      <c r="C482" s="7">
        <v>3.5631437234315104</v>
      </c>
      <c r="D482" s="13">
        <v>0.26478270396658754</v>
      </c>
      <c r="E482" s="7">
        <f>MIN(parameters!$D$3,D482)</f>
        <v>0.26478270396658754</v>
      </c>
      <c r="F482" s="7">
        <v>0</v>
      </c>
      <c r="G482" s="7">
        <f t="shared" si="175"/>
        <v>0.26478270396658754</v>
      </c>
      <c r="H482" s="7">
        <f t="shared" si="176"/>
        <v>3.2983610194649229</v>
      </c>
      <c r="I482" s="7">
        <f t="shared" si="165"/>
        <v>56.98701045257976</v>
      </c>
      <c r="J482" s="7">
        <f t="shared" si="177"/>
        <v>3.2983610194649229</v>
      </c>
      <c r="K482" s="16">
        <f t="shared" si="178"/>
        <v>0</v>
      </c>
      <c r="L482" s="16">
        <f t="shared" si="166"/>
        <v>0.65741313779711319</v>
      </c>
      <c r="M482" s="7">
        <f t="shared" si="167"/>
        <v>2.3394701164877048</v>
      </c>
      <c r="N482" s="7">
        <f t="shared" si="179"/>
        <v>0.30147776518010494</v>
      </c>
      <c r="O482" s="7">
        <f t="shared" si="180"/>
        <v>111.03208573775603</v>
      </c>
      <c r="P482" s="7">
        <f t="shared" si="181"/>
        <v>0</v>
      </c>
      <c r="Q482" s="7">
        <f t="shared" si="168"/>
        <v>0</v>
      </c>
      <c r="R482" s="7">
        <f t="shared" si="182"/>
        <v>170.02544253301824</v>
      </c>
      <c r="S482" s="16">
        <f t="shared" si="169"/>
        <v>3.9475715103175046</v>
      </c>
      <c r="T482" s="16">
        <f t="shared" si="183"/>
        <v>4.6049846481146179</v>
      </c>
      <c r="U482" s="7">
        <f t="shared" si="170"/>
        <v>1.5108217349457408E-2</v>
      </c>
      <c r="V482" s="7">
        <f t="shared" si="172"/>
        <v>85.385019807989877</v>
      </c>
      <c r="W482" s="15">
        <f t="shared" si="171"/>
        <v>39802</v>
      </c>
      <c r="X482" s="35">
        <f t="shared" si="184"/>
        <v>988.25254407395698</v>
      </c>
      <c r="Y482" s="35">
        <v>1072.0833333333301</v>
      </c>
      <c r="Z482" s="35">
        <f t="shared" si="185"/>
        <v>1960.1703596839175</v>
      </c>
      <c r="AA482" s="35">
        <f t="shared" si="186"/>
        <v>2126.4463073862435</v>
      </c>
      <c r="AC482" s="15">
        <f t="shared" si="173"/>
        <v>39802</v>
      </c>
      <c r="AD482" s="7"/>
      <c r="AE482" s="24"/>
      <c r="AG482" s="30">
        <f t="shared" si="187"/>
        <v>7027.6012278494227</v>
      </c>
      <c r="AH482" s="30">
        <f t="shared" si="188"/>
        <v>182106.93375395818</v>
      </c>
    </row>
    <row r="483" spans="2:34" x14ac:dyDescent="0.25">
      <c r="B483" s="15">
        <f t="shared" si="174"/>
        <v>39803</v>
      </c>
      <c r="C483" s="7">
        <v>21.831533347181711</v>
      </c>
      <c r="D483" s="13">
        <v>0.38083038818129061</v>
      </c>
      <c r="E483" s="7">
        <f>MIN(parameters!$D$3,D483)</f>
        <v>0.38083038818129061</v>
      </c>
      <c r="F483" s="7">
        <v>0</v>
      </c>
      <c r="G483" s="7">
        <f t="shared" si="175"/>
        <v>0.38083038818129061</v>
      </c>
      <c r="H483" s="7">
        <f t="shared" si="176"/>
        <v>21.45070295900042</v>
      </c>
      <c r="I483" s="7">
        <f t="shared" si="165"/>
        <v>56.729887518782569</v>
      </c>
      <c r="J483" s="7">
        <f t="shared" si="177"/>
        <v>21.45070295900042</v>
      </c>
      <c r="K483" s="16">
        <f t="shared" si="178"/>
        <v>0</v>
      </c>
      <c r="L483" s="16">
        <f t="shared" si="166"/>
        <v>4.287089322141969</v>
      </c>
      <c r="M483" s="7">
        <f t="shared" si="167"/>
        <v>15.24569456717909</v>
      </c>
      <c r="N483" s="7">
        <f t="shared" si="179"/>
        <v>1.9179190696793613</v>
      </c>
      <c r="O483" s="7">
        <f t="shared" si="180"/>
        <v>112.95000480743539</v>
      </c>
      <c r="P483" s="7">
        <f t="shared" si="181"/>
        <v>0</v>
      </c>
      <c r="Q483" s="7">
        <f t="shared" si="168"/>
        <v>0</v>
      </c>
      <c r="R483" s="7">
        <f t="shared" si="182"/>
        <v>181.36055192193791</v>
      </c>
      <c r="S483" s="16">
        <f t="shared" si="169"/>
        <v>3.9105851782594194</v>
      </c>
      <c r="T483" s="16">
        <f t="shared" si="183"/>
        <v>8.1976745004013889</v>
      </c>
      <c r="U483" s="7">
        <f t="shared" si="170"/>
        <v>2.6895257547248651E-2</v>
      </c>
      <c r="V483" s="7">
        <f t="shared" si="172"/>
        <v>152.00020262452006</v>
      </c>
      <c r="W483" s="15">
        <f t="shared" si="171"/>
        <v>39803</v>
      </c>
      <c r="X483" s="35">
        <f t="shared" si="184"/>
        <v>1759.2616044504637</v>
      </c>
      <c r="Y483" s="35">
        <v>2646.6666666666702</v>
      </c>
      <c r="Z483" s="35">
        <f t="shared" si="185"/>
        <v>3489.4445480078643</v>
      </c>
      <c r="AA483" s="35">
        <f t="shared" si="186"/>
        <v>5249.5868420200068</v>
      </c>
      <c r="AC483" s="15">
        <f t="shared" si="173"/>
        <v>39803</v>
      </c>
      <c r="AD483" s="7"/>
      <c r="AE483" s="24"/>
      <c r="AG483" s="30">
        <f t="shared" si="187"/>
        <v>787487.74444694933</v>
      </c>
      <c r="AH483" s="30">
        <f t="shared" si="188"/>
        <v>1317544.5703044992</v>
      </c>
    </row>
    <row r="484" spans="2:34" x14ac:dyDescent="0.25">
      <c r="B484" s="15">
        <f t="shared" si="174"/>
        <v>39804</v>
      </c>
      <c r="C484" s="7">
        <v>15.646070950537668</v>
      </c>
      <c r="D484" s="13">
        <v>0.29728400509811787</v>
      </c>
      <c r="E484" s="7">
        <f>MIN(parameters!$D$3,D484)</f>
        <v>0.29728400509811787</v>
      </c>
      <c r="F484" s="7">
        <v>0</v>
      </c>
      <c r="G484" s="7">
        <f t="shared" si="175"/>
        <v>0.29728400509811787</v>
      </c>
      <c r="H484" s="7">
        <f t="shared" si="176"/>
        <v>15.348786945439549</v>
      </c>
      <c r="I484" s="7">
        <f t="shared" si="165"/>
        <v>55.121090055038749</v>
      </c>
      <c r="J484" s="7">
        <f t="shared" si="177"/>
        <v>15.348786945439549</v>
      </c>
      <c r="K484" s="16">
        <f t="shared" si="178"/>
        <v>0</v>
      </c>
      <c r="L484" s="16">
        <f t="shared" si="166"/>
        <v>3.1205620066962578</v>
      </c>
      <c r="M484" s="7">
        <f t="shared" si="167"/>
        <v>11.049424524939649</v>
      </c>
      <c r="N484" s="7">
        <f t="shared" si="179"/>
        <v>1.1788004138036423</v>
      </c>
      <c r="O484" s="7">
        <f t="shared" si="180"/>
        <v>114.12880522123903</v>
      </c>
      <c r="P484" s="7">
        <f t="shared" si="181"/>
        <v>0</v>
      </c>
      <c r="Q484" s="7">
        <f t="shared" si="168"/>
        <v>0</v>
      </c>
      <c r="R484" s="7">
        <f t="shared" si="182"/>
        <v>188.23868375267298</v>
      </c>
      <c r="S484" s="16">
        <f t="shared" si="169"/>
        <v>4.1712926942045723</v>
      </c>
      <c r="T484" s="16">
        <f t="shared" si="183"/>
        <v>7.2918547009008297</v>
      </c>
      <c r="U484" s="7">
        <f t="shared" si="170"/>
        <v>2.3923407811354429E-2</v>
      </c>
      <c r="V484" s="7">
        <f t="shared" si="172"/>
        <v>135.20461101391811</v>
      </c>
      <c r="W484" s="15">
        <f t="shared" si="171"/>
        <v>39804</v>
      </c>
      <c r="X484" s="35">
        <f t="shared" si="184"/>
        <v>1564.8681830314595</v>
      </c>
      <c r="Y484" s="35">
        <v>3626.25</v>
      </c>
      <c r="Z484" s="35">
        <f t="shared" si="185"/>
        <v>3103.8708147875418</v>
      </c>
      <c r="AA484" s="35">
        <f t="shared" si="186"/>
        <v>7192.5620727487494</v>
      </c>
      <c r="AC484" s="15">
        <f t="shared" si="173"/>
        <v>39804</v>
      </c>
      <c r="AD484" s="7"/>
      <c r="AE484" s="24"/>
      <c r="AG484" s="30">
        <f t="shared" si="187"/>
        <v>4249294.9953285214</v>
      </c>
      <c r="AH484" s="30">
        <f t="shared" si="188"/>
        <v>4525944.6898951456</v>
      </c>
    </row>
    <row r="485" spans="2:34" x14ac:dyDescent="0.25">
      <c r="B485" s="15">
        <f t="shared" si="174"/>
        <v>39805</v>
      </c>
      <c r="C485" s="7">
        <v>2.6826753206810978</v>
      </c>
      <c r="D485" s="13">
        <v>0.21768318304969864</v>
      </c>
      <c r="E485" s="7">
        <f>MIN(parameters!$D$3,D485)</f>
        <v>0.21768318304969864</v>
      </c>
      <c r="F485" s="7">
        <v>0</v>
      </c>
      <c r="G485" s="7">
        <f t="shared" si="175"/>
        <v>0.21768318304969864</v>
      </c>
      <c r="H485" s="7">
        <f t="shared" si="176"/>
        <v>2.4649921376313992</v>
      </c>
      <c r="I485" s="7">
        <f t="shared" si="165"/>
        <v>54.155004930808367</v>
      </c>
      <c r="J485" s="7">
        <f t="shared" si="177"/>
        <v>2.4649921376313992</v>
      </c>
      <c r="K485" s="16">
        <f t="shared" si="178"/>
        <v>0</v>
      </c>
      <c r="L485" s="16">
        <f t="shared" si="166"/>
        <v>0.50638789358571523</v>
      </c>
      <c r="M485" s="7">
        <f t="shared" si="167"/>
        <v>1.7882652981934559</v>
      </c>
      <c r="N485" s="7">
        <f t="shared" si="179"/>
        <v>0.17033894585222809</v>
      </c>
      <c r="O485" s="7">
        <f t="shared" si="180"/>
        <v>114.29914416709126</v>
      </c>
      <c r="P485" s="7">
        <f t="shared" si="181"/>
        <v>0</v>
      </c>
      <c r="Q485" s="7">
        <f t="shared" si="168"/>
        <v>0</v>
      </c>
      <c r="R485" s="7">
        <f t="shared" si="182"/>
        <v>185.69745932455498</v>
      </c>
      <c r="S485" s="16">
        <f t="shared" si="169"/>
        <v>4.3294897263114782</v>
      </c>
      <c r="T485" s="16">
        <f t="shared" si="183"/>
        <v>4.8358776198971931</v>
      </c>
      <c r="U485" s="7">
        <f t="shared" si="170"/>
        <v>1.5865740222759821E-2</v>
      </c>
      <c r="V485" s="7">
        <f t="shared" si="172"/>
        <v>89.666206929265641</v>
      </c>
      <c r="W485" s="15">
        <f t="shared" si="171"/>
        <v>39805</v>
      </c>
      <c r="X485" s="35">
        <f t="shared" si="184"/>
        <v>1037.8033209405746</v>
      </c>
      <c r="Y485" s="35">
        <v>2872.9166666666702</v>
      </c>
      <c r="Z485" s="35">
        <f t="shared" si="185"/>
        <v>2058.4528935318513</v>
      </c>
      <c r="AA485" s="35">
        <f t="shared" si="186"/>
        <v>5698.3471781687567</v>
      </c>
      <c r="AC485" s="15">
        <f t="shared" si="173"/>
        <v>39805</v>
      </c>
      <c r="AD485" s="7"/>
      <c r="AE485" s="24"/>
      <c r="AG485" s="30">
        <f t="shared" si="187"/>
        <v>3367640.9916620241</v>
      </c>
      <c r="AH485" s="30">
        <f t="shared" si="188"/>
        <v>1888132.7908933535</v>
      </c>
    </row>
    <row r="486" spans="2:34" x14ac:dyDescent="0.25">
      <c r="B486" s="15">
        <f t="shared" si="174"/>
        <v>39806</v>
      </c>
      <c r="C486" s="7">
        <v>3.0755954496994962</v>
      </c>
      <c r="D486" s="13">
        <v>0.36915549930154462</v>
      </c>
      <c r="E486" s="7">
        <f>MIN(parameters!$D$3,D486)</f>
        <v>0.36915549930154462</v>
      </c>
      <c r="F486" s="7">
        <v>0</v>
      </c>
      <c r="G486" s="7">
        <f t="shared" si="175"/>
        <v>0.36915549930154462</v>
      </c>
      <c r="H486" s="7">
        <f t="shared" si="176"/>
        <v>2.7064399503979515</v>
      </c>
      <c r="I486" s="7">
        <f t="shared" si="165"/>
        <v>54.016810957820709</v>
      </c>
      <c r="J486" s="7">
        <f t="shared" si="177"/>
        <v>2.7064399503979515</v>
      </c>
      <c r="K486" s="16">
        <f t="shared" si="178"/>
        <v>0</v>
      </c>
      <c r="L486" s="16">
        <f t="shared" si="166"/>
        <v>0.55681878612619939</v>
      </c>
      <c r="M486" s="7">
        <f t="shared" si="167"/>
        <v>1.9655988748778204</v>
      </c>
      <c r="N486" s="7">
        <f t="shared" si="179"/>
        <v>0.18402228939393173</v>
      </c>
      <c r="O486" s="7">
        <f t="shared" si="180"/>
        <v>114.48316645648519</v>
      </c>
      <c r="P486" s="7">
        <f t="shared" si="181"/>
        <v>0</v>
      </c>
      <c r="Q486" s="7">
        <f t="shared" si="168"/>
        <v>0</v>
      </c>
      <c r="R486" s="7">
        <f t="shared" si="182"/>
        <v>183.39201663496806</v>
      </c>
      <c r="S486" s="16">
        <f t="shared" si="169"/>
        <v>4.2710415644647641</v>
      </c>
      <c r="T486" s="16">
        <f t="shared" si="183"/>
        <v>4.8278603505909636</v>
      </c>
      <c r="U486" s="7">
        <f t="shared" si="170"/>
        <v>1.5839436845770879E-2</v>
      </c>
      <c r="V486" s="7">
        <f t="shared" si="172"/>
        <v>89.517551776028881</v>
      </c>
      <c r="W486" s="15">
        <f t="shared" si="171"/>
        <v>39806</v>
      </c>
      <c r="X486" s="35">
        <f t="shared" si="184"/>
        <v>1036.0827751855195</v>
      </c>
      <c r="Y486" s="35">
        <v>2462.9166666666702</v>
      </c>
      <c r="Z486" s="35">
        <f t="shared" si="185"/>
        <v>2055.0402407521924</v>
      </c>
      <c r="AA486" s="35">
        <f t="shared" si="186"/>
        <v>4885.1240275787568</v>
      </c>
      <c r="AC486" s="15">
        <f t="shared" si="173"/>
        <v>39806</v>
      </c>
      <c r="AD486" s="7"/>
      <c r="AE486" s="24"/>
      <c r="AG486" s="30">
        <f t="shared" si="187"/>
        <v>2035854.9538792439</v>
      </c>
      <c r="AH486" s="30">
        <f t="shared" si="188"/>
        <v>929476.16739531932</v>
      </c>
    </row>
    <row r="487" spans="2:34" x14ac:dyDescent="0.25">
      <c r="B487" s="15">
        <f t="shared" si="174"/>
        <v>39807</v>
      </c>
      <c r="C487" s="7">
        <v>12.349821601326894</v>
      </c>
      <c r="D487" s="13">
        <v>0.26657660557003132</v>
      </c>
      <c r="E487" s="7">
        <f>MIN(parameters!$D$3,D487)</f>
        <v>0.26657660557003132</v>
      </c>
      <c r="F487" s="7">
        <v>0</v>
      </c>
      <c r="G487" s="7">
        <f t="shared" si="175"/>
        <v>0.26657660557003132</v>
      </c>
      <c r="H487" s="7">
        <f t="shared" si="176"/>
        <v>12.083244995756862</v>
      </c>
      <c r="I487" s="7">
        <f t="shared" si="165"/>
        <v>53.867912099407434</v>
      </c>
      <c r="J487" s="7">
        <f t="shared" si="177"/>
        <v>12.083244995756862</v>
      </c>
      <c r="K487" s="16">
        <f t="shared" si="178"/>
        <v>0</v>
      </c>
      <c r="L487" s="16">
        <f t="shared" si="166"/>
        <v>2.4899906667307041</v>
      </c>
      <c r="M487" s="7">
        <f t="shared" si="167"/>
        <v>8.7861290576743922</v>
      </c>
      <c r="N487" s="7">
        <f t="shared" si="179"/>
        <v>0.80712527135176604</v>
      </c>
      <c r="O487" s="7">
        <f t="shared" si="180"/>
        <v>115.29029172783696</v>
      </c>
      <c r="P487" s="7">
        <f t="shared" si="181"/>
        <v>0</v>
      </c>
      <c r="Q487" s="7">
        <f t="shared" si="168"/>
        <v>0</v>
      </c>
      <c r="R487" s="7">
        <f t="shared" si="182"/>
        <v>187.96012931003818</v>
      </c>
      <c r="S487" s="16">
        <f t="shared" si="169"/>
        <v>4.2180163826042651</v>
      </c>
      <c r="T487" s="16">
        <f t="shared" si="183"/>
        <v>6.7080070493349693</v>
      </c>
      <c r="U487" s="7">
        <f t="shared" si="170"/>
        <v>2.2007897143487432E-2</v>
      </c>
      <c r="V487" s="7">
        <f t="shared" si="172"/>
        <v>124.3789846322515</v>
      </c>
      <c r="W487" s="15">
        <f t="shared" si="171"/>
        <v>39807</v>
      </c>
      <c r="X487" s="35">
        <f t="shared" si="184"/>
        <v>1439.5715813917998</v>
      </c>
      <c r="Y487" s="35">
        <v>2470.8333333333298</v>
      </c>
      <c r="Z487" s="35">
        <f t="shared" si="185"/>
        <v>2855.3486266323612</v>
      </c>
      <c r="AA487" s="35">
        <f t="shared" si="186"/>
        <v>4900.8265071124933</v>
      </c>
      <c r="AC487" s="15">
        <f t="shared" si="173"/>
        <v>39807</v>
      </c>
      <c r="AD487" s="7"/>
      <c r="AE487" s="24"/>
      <c r="AG487" s="30">
        <f t="shared" si="187"/>
        <v>1063500.801017514</v>
      </c>
      <c r="AH487" s="30">
        <f t="shared" si="188"/>
        <v>944803.65385851299</v>
      </c>
    </row>
    <row r="488" spans="2:34" x14ac:dyDescent="0.25">
      <c r="B488" s="15">
        <f t="shared" si="174"/>
        <v>39808</v>
      </c>
      <c r="C488" s="7">
        <v>4.1649299993857269</v>
      </c>
      <c r="D488" s="13">
        <v>0.38089550390333893</v>
      </c>
      <c r="E488" s="7">
        <f>MIN(parameters!$D$3,D488)</f>
        <v>0.38089550390333893</v>
      </c>
      <c r="F488" s="7">
        <v>0</v>
      </c>
      <c r="G488" s="7">
        <f t="shared" si="175"/>
        <v>0.38089550390333893</v>
      </c>
      <c r="H488" s="7">
        <f t="shared" si="176"/>
        <v>3.7840344954823881</v>
      </c>
      <c r="I488" s="7">
        <f t="shared" si="165"/>
        <v>53.219671803336063</v>
      </c>
      <c r="J488" s="7">
        <f t="shared" si="177"/>
        <v>3.7840344954823881</v>
      </c>
      <c r="K488" s="16">
        <f t="shared" si="178"/>
        <v>0</v>
      </c>
      <c r="L488" s="16">
        <f t="shared" si="166"/>
        <v>0.78527239360625312</v>
      </c>
      <c r="M488" s="7">
        <f t="shared" si="167"/>
        <v>2.7658252603814493</v>
      </c>
      <c r="N488" s="7">
        <f t="shared" si="179"/>
        <v>0.23293684149468574</v>
      </c>
      <c r="O488" s="7">
        <f t="shared" si="180"/>
        <v>115.52322856933165</v>
      </c>
      <c r="P488" s="7">
        <f t="shared" si="181"/>
        <v>0</v>
      </c>
      <c r="Q488" s="7">
        <f t="shared" si="168"/>
        <v>0</v>
      </c>
      <c r="R488" s="7">
        <f t="shared" si="182"/>
        <v>186.40287159628878</v>
      </c>
      <c r="S488" s="16">
        <f t="shared" si="169"/>
        <v>4.3230829741308785</v>
      </c>
      <c r="T488" s="16">
        <f t="shared" si="183"/>
        <v>5.1083553677371318</v>
      </c>
      <c r="U488" s="7">
        <f t="shared" si="170"/>
        <v>1.6759696088376415E-2</v>
      </c>
      <c r="V488" s="7">
        <f t="shared" si="172"/>
        <v>94.718453499962663</v>
      </c>
      <c r="W488" s="15">
        <f t="shared" si="171"/>
        <v>39808</v>
      </c>
      <c r="X488" s="35">
        <f t="shared" si="184"/>
        <v>1096.2783969903085</v>
      </c>
      <c r="Y488" s="35">
        <v>2152.5</v>
      </c>
      <c r="Z488" s="35">
        <f t="shared" si="185"/>
        <v>2174.4365168883255</v>
      </c>
      <c r="AA488" s="35">
        <f t="shared" si="186"/>
        <v>4269.4215405975001</v>
      </c>
      <c r="AC488" s="15">
        <f t="shared" si="173"/>
        <v>39808</v>
      </c>
      <c r="AD488" s="7"/>
      <c r="AE488" s="24"/>
      <c r="AG488" s="30">
        <f t="shared" si="187"/>
        <v>1115604.0746643625</v>
      </c>
      <c r="AH488" s="30">
        <f t="shared" si="188"/>
        <v>427293.32829704013</v>
      </c>
    </row>
    <row r="489" spans="2:34" x14ac:dyDescent="0.25">
      <c r="B489" s="15">
        <f t="shared" si="174"/>
        <v>39809</v>
      </c>
      <c r="C489" s="7">
        <v>19.575923154090503</v>
      </c>
      <c r="D489" s="13">
        <v>0.56862377853402135</v>
      </c>
      <c r="E489" s="7">
        <f>MIN(parameters!$D$3,D489)</f>
        <v>0.56862377853402135</v>
      </c>
      <c r="F489" s="7">
        <v>0</v>
      </c>
      <c r="G489" s="7">
        <f t="shared" si="175"/>
        <v>0.56862377853402135</v>
      </c>
      <c r="H489" s="7">
        <f t="shared" si="176"/>
        <v>19.007299375556482</v>
      </c>
      <c r="I489" s="7">
        <f t="shared" si="165"/>
        <v>53.034043955093829</v>
      </c>
      <c r="J489" s="7">
        <f t="shared" si="177"/>
        <v>19.007299375556482</v>
      </c>
      <c r="K489" s="16">
        <f t="shared" si="178"/>
        <v>0</v>
      </c>
      <c r="L489" s="16">
        <f t="shared" si="166"/>
        <v>3.9524122624466274</v>
      </c>
      <c r="M489" s="7">
        <f t="shared" si="167"/>
        <v>13.913513320426205</v>
      </c>
      <c r="N489" s="7">
        <f t="shared" si="179"/>
        <v>1.1413737926836496</v>
      </c>
      <c r="O489" s="7">
        <f t="shared" si="180"/>
        <v>116.6646023620153</v>
      </c>
      <c r="P489" s="7">
        <f t="shared" si="181"/>
        <v>0</v>
      </c>
      <c r="Q489" s="7">
        <f t="shared" si="168"/>
        <v>0</v>
      </c>
      <c r="R489" s="7">
        <f t="shared" si="182"/>
        <v>196.02911887000033</v>
      </c>
      <c r="S489" s="16">
        <f t="shared" si="169"/>
        <v>4.2872660467146417</v>
      </c>
      <c r="T489" s="16">
        <f t="shared" si="183"/>
        <v>8.2396783091612686</v>
      </c>
      <c r="U489" s="7">
        <f t="shared" si="170"/>
        <v>2.7033065318770564E-2</v>
      </c>
      <c r="V489" s="7">
        <f t="shared" si="172"/>
        <v>152.77903172321027</v>
      </c>
      <c r="W489" s="15">
        <f t="shared" si="171"/>
        <v>39809</v>
      </c>
      <c r="X489" s="35">
        <f t="shared" si="184"/>
        <v>1768.2758301297486</v>
      </c>
      <c r="Y489" s="35">
        <v>6350.8333333333303</v>
      </c>
      <c r="Z489" s="35">
        <f t="shared" si="185"/>
        <v>3507.3240041225895</v>
      </c>
      <c r="AA489" s="35">
        <f t="shared" si="186"/>
        <v>12596.694371232494</v>
      </c>
      <c r="AC489" s="15">
        <f t="shared" si="173"/>
        <v>39809</v>
      </c>
      <c r="AD489" s="7"/>
      <c r="AE489" s="24"/>
      <c r="AG489" s="30">
        <f t="shared" si="187"/>
        <v>20999833.27016744</v>
      </c>
      <c r="AH489" s="30">
        <f t="shared" si="188"/>
        <v>23542002.107124411</v>
      </c>
    </row>
    <row r="490" spans="2:34" x14ac:dyDescent="0.25">
      <c r="B490" s="15">
        <f t="shared" si="174"/>
        <v>39810</v>
      </c>
      <c r="C490" s="7">
        <v>17.54953661958556</v>
      </c>
      <c r="D490" s="13">
        <v>0.23903051112083981</v>
      </c>
      <c r="E490" s="7">
        <f>MIN(parameters!$D$3,D490)</f>
        <v>0.23903051112083981</v>
      </c>
      <c r="F490" s="7">
        <v>0</v>
      </c>
      <c r="G490" s="7">
        <f t="shared" si="175"/>
        <v>0.23903051112083981</v>
      </c>
      <c r="H490" s="7">
        <f t="shared" si="176"/>
        <v>17.310506108464718</v>
      </c>
      <c r="I490" s="7">
        <f t="shared" si="165"/>
        <v>52.133797310744974</v>
      </c>
      <c r="J490" s="7">
        <f t="shared" si="177"/>
        <v>17.310506108464718</v>
      </c>
      <c r="K490" s="16">
        <f t="shared" si="178"/>
        <v>0</v>
      </c>
      <c r="L490" s="16">
        <f t="shared" si="166"/>
        <v>3.6351419612926916</v>
      </c>
      <c r="M490" s="7">
        <f t="shared" si="167"/>
        <v>12.763447363084678</v>
      </c>
      <c r="N490" s="7">
        <f t="shared" si="179"/>
        <v>0.91191678408734855</v>
      </c>
      <c r="O490" s="7">
        <f t="shared" si="180"/>
        <v>117.57651914610265</v>
      </c>
      <c r="P490" s="7">
        <f t="shared" si="181"/>
        <v>0</v>
      </c>
      <c r="Q490" s="7">
        <f t="shared" si="168"/>
        <v>0</v>
      </c>
      <c r="R490" s="7">
        <f t="shared" si="182"/>
        <v>204.28389649907501</v>
      </c>
      <c r="S490" s="16">
        <f t="shared" si="169"/>
        <v>4.5086697340100077</v>
      </c>
      <c r="T490" s="16">
        <f t="shared" si="183"/>
        <v>8.1438116953026984</v>
      </c>
      <c r="U490" s="7">
        <f t="shared" si="170"/>
        <v>2.671854230742355E-2</v>
      </c>
      <c r="V490" s="7">
        <f t="shared" si="172"/>
        <v>151.00148557512696</v>
      </c>
      <c r="W490" s="15">
        <f t="shared" si="171"/>
        <v>39810</v>
      </c>
      <c r="X490" s="35">
        <f t="shared" si="184"/>
        <v>1747.7023793417475</v>
      </c>
      <c r="Y490" s="35">
        <v>13445.833333333299</v>
      </c>
      <c r="Z490" s="35">
        <f t="shared" si="185"/>
        <v>3466.5171590778905</v>
      </c>
      <c r="AA490" s="35">
        <f t="shared" si="186"/>
        <v>26669.421818637431</v>
      </c>
      <c r="AC490" s="15">
        <f t="shared" si="173"/>
        <v>39810</v>
      </c>
      <c r="AD490" s="7"/>
      <c r="AE490" s="24"/>
      <c r="AG490" s="30">
        <f t="shared" si="187"/>
        <v>136846267.81673533</v>
      </c>
      <c r="AH490" s="30">
        <f t="shared" si="188"/>
        <v>142731050.56741273</v>
      </c>
    </row>
    <row r="491" spans="2:34" x14ac:dyDescent="0.25">
      <c r="B491" s="15">
        <f t="shared" si="174"/>
        <v>39811</v>
      </c>
      <c r="C491" s="7">
        <v>9.9064696583879481</v>
      </c>
      <c r="D491" s="13">
        <v>0.34789490336994189</v>
      </c>
      <c r="E491" s="7">
        <f>MIN(parameters!$D$3,D491)</f>
        <v>0.34789490336994189</v>
      </c>
      <c r="F491" s="7">
        <v>0</v>
      </c>
      <c r="G491" s="7">
        <f t="shared" si="175"/>
        <v>0.34789490336994189</v>
      </c>
      <c r="H491" s="7">
        <f t="shared" si="176"/>
        <v>9.5585747550180056</v>
      </c>
      <c r="I491" s="7">
        <f t="shared" si="165"/>
        <v>51.425527207978504</v>
      </c>
      <c r="J491" s="7">
        <f t="shared" si="177"/>
        <v>9.5585747550180056</v>
      </c>
      <c r="K491" s="16">
        <f t="shared" si="178"/>
        <v>0</v>
      </c>
      <c r="L491" s="16">
        <f t="shared" si="166"/>
        <v>2.0229551058470907</v>
      </c>
      <c r="M491" s="7">
        <f t="shared" si="167"/>
        <v>7.0880954236679319</v>
      </c>
      <c r="N491" s="7">
        <f t="shared" si="179"/>
        <v>0.44752422550298299</v>
      </c>
      <c r="O491" s="7">
        <f t="shared" si="180"/>
        <v>118.02404337160564</v>
      </c>
      <c r="P491" s="7">
        <f t="shared" si="181"/>
        <v>0</v>
      </c>
      <c r="Q491" s="7">
        <f t="shared" si="168"/>
        <v>0</v>
      </c>
      <c r="R491" s="7">
        <f t="shared" si="182"/>
        <v>206.67346230326422</v>
      </c>
      <c r="S491" s="16">
        <f t="shared" si="169"/>
        <v>4.6985296194787249</v>
      </c>
      <c r="T491" s="16">
        <f t="shared" si="183"/>
        <v>6.7214847253258156</v>
      </c>
      <c r="U491" s="7">
        <f t="shared" si="170"/>
        <v>2.2052115240570259E-2</v>
      </c>
      <c r="V491" s="7">
        <f t="shared" si="172"/>
        <v>124.62888592821243</v>
      </c>
      <c r="W491" s="15">
        <f t="shared" si="171"/>
        <v>39811</v>
      </c>
      <c r="X491" s="35">
        <f t="shared" si="184"/>
        <v>1442.4639575024585</v>
      </c>
      <c r="Y491" s="35">
        <v>8585</v>
      </c>
      <c r="Z491" s="35">
        <f t="shared" si="185"/>
        <v>2861.0855710552905</v>
      </c>
      <c r="AA491" s="35">
        <f t="shared" si="186"/>
        <v>17028.099384915</v>
      </c>
      <c r="AC491" s="15">
        <f t="shared" si="173"/>
        <v>39811</v>
      </c>
      <c r="AD491" s="7"/>
      <c r="AE491" s="24"/>
      <c r="AG491" s="30">
        <f t="shared" si="187"/>
        <v>51015821.118376441</v>
      </c>
      <c r="AH491" s="30">
        <f t="shared" si="188"/>
        <v>50213901.309559852</v>
      </c>
    </row>
    <row r="492" spans="2:34" x14ac:dyDescent="0.25">
      <c r="B492" s="15">
        <f t="shared" si="174"/>
        <v>39812</v>
      </c>
      <c r="C492" s="7">
        <v>84.370360003544022</v>
      </c>
      <c r="D492" s="13">
        <v>0.4853524896924743</v>
      </c>
      <c r="E492" s="7">
        <f>MIN(parameters!$D$3,D492)</f>
        <v>0.4853524896924743</v>
      </c>
      <c r="F492" s="7">
        <v>0</v>
      </c>
      <c r="G492" s="7">
        <f t="shared" si="175"/>
        <v>0.4853524896924743</v>
      </c>
      <c r="H492" s="7">
        <f t="shared" si="176"/>
        <v>83.885007513851548</v>
      </c>
      <c r="I492" s="7">
        <f t="shared" si="165"/>
        <v>51.081470763413783</v>
      </c>
      <c r="J492" s="7">
        <f t="shared" si="177"/>
        <v>51.081470763413783</v>
      </c>
      <c r="K492" s="16">
        <f t="shared" si="178"/>
        <v>32.803536750437765</v>
      </c>
      <c r="L492" s="16">
        <f t="shared" si="166"/>
        <v>10.851915097559797</v>
      </c>
      <c r="M492" s="7">
        <f t="shared" si="167"/>
        <v>37.9844385818174</v>
      </c>
      <c r="N492" s="7">
        <f t="shared" si="179"/>
        <v>2.2451170840365862</v>
      </c>
      <c r="O492" s="7">
        <f t="shared" si="180"/>
        <v>120.26916045564224</v>
      </c>
      <c r="P492" s="7">
        <f t="shared" si="181"/>
        <v>0</v>
      </c>
      <c r="Q492" s="7">
        <f t="shared" si="168"/>
        <v>0</v>
      </c>
      <c r="R492" s="7">
        <f t="shared" si="182"/>
        <v>239.90441125210654</v>
      </c>
      <c r="S492" s="16">
        <f t="shared" si="169"/>
        <v>4.7534896329750769</v>
      </c>
      <c r="T492" s="16">
        <f t="shared" si="183"/>
        <v>48.408941480972636</v>
      </c>
      <c r="U492" s="7">
        <f t="shared" si="170"/>
        <v>0.15882198648613069</v>
      </c>
      <c r="V492" s="7">
        <f t="shared" si="172"/>
        <v>897.59222735497622</v>
      </c>
      <c r="W492" s="15">
        <f t="shared" si="171"/>
        <v>39812</v>
      </c>
      <c r="X492" s="35">
        <f t="shared" si="184"/>
        <v>10388.798927719632</v>
      </c>
      <c r="Y492" s="35">
        <v>5614.1666666666697</v>
      </c>
      <c r="Z492" s="35">
        <f t="shared" si="185"/>
        <v>20605.882426454078</v>
      </c>
      <c r="AA492" s="35">
        <f t="shared" si="186"/>
        <v>11135.537328302506</v>
      </c>
      <c r="AC492" s="15">
        <f t="shared" si="173"/>
        <v>39812</v>
      </c>
      <c r="AD492" s="7"/>
      <c r="AE492" s="24"/>
      <c r="AG492" s="30">
        <f t="shared" si="187"/>
        <v>22797113.228287723</v>
      </c>
      <c r="AH492" s="30">
        <f t="shared" si="188"/>
        <v>16936051.656232338</v>
      </c>
    </row>
    <row r="493" spans="2:34" x14ac:dyDescent="0.25">
      <c r="B493" s="15">
        <f t="shared" si="174"/>
        <v>39813</v>
      </c>
      <c r="C493" s="7">
        <v>10.381487328352392</v>
      </c>
      <c r="D493" s="13">
        <v>0.40896410533832528</v>
      </c>
      <c r="E493" s="7">
        <f>MIN(parameters!$D$3,D493)</f>
        <v>0.40896410533832528</v>
      </c>
      <c r="F493" s="7">
        <v>0</v>
      </c>
      <c r="G493" s="7">
        <f t="shared" si="175"/>
        <v>0.40896410533832528</v>
      </c>
      <c r="H493" s="7">
        <f t="shared" si="176"/>
        <v>9.9725232230140666</v>
      </c>
      <c r="I493" s="7">
        <f t="shared" si="165"/>
        <v>49.389856436766237</v>
      </c>
      <c r="J493" s="7">
        <f t="shared" si="177"/>
        <v>9.9725232230140666</v>
      </c>
      <c r="K493" s="16">
        <f t="shared" si="178"/>
        <v>0</v>
      </c>
      <c r="L493" s="16">
        <f t="shared" si="166"/>
        <v>2.158896592181335</v>
      </c>
      <c r="M493" s="7">
        <f t="shared" si="167"/>
        <v>7.5179065200328088</v>
      </c>
      <c r="N493" s="7">
        <f t="shared" si="179"/>
        <v>0.29572011079992278</v>
      </c>
      <c r="O493" s="7">
        <f t="shared" si="180"/>
        <v>120.56488056644216</v>
      </c>
      <c r="P493" s="7">
        <f t="shared" si="181"/>
        <v>0</v>
      </c>
      <c r="Q493" s="7">
        <f t="shared" si="168"/>
        <v>0</v>
      </c>
      <c r="R493" s="7">
        <f t="shared" si="182"/>
        <v>241.90451631334088</v>
      </c>
      <c r="S493" s="16">
        <f t="shared" si="169"/>
        <v>5.5178014587984503</v>
      </c>
      <c r="T493" s="16">
        <f t="shared" si="183"/>
        <v>7.6766980509797857</v>
      </c>
      <c r="U493" s="7">
        <f t="shared" si="170"/>
        <v>2.5186017227623966E-2</v>
      </c>
      <c r="V493" s="7">
        <f t="shared" si="172"/>
        <v>142.34032580569669</v>
      </c>
      <c r="W493" s="15">
        <f t="shared" si="171"/>
        <v>39813</v>
      </c>
      <c r="X493" s="35">
        <f t="shared" si="184"/>
        <v>1647.4574746029709</v>
      </c>
      <c r="Y493" s="35">
        <v>4231.6666666666697</v>
      </c>
      <c r="Z493" s="35">
        <f t="shared" si="185"/>
        <v>3267.6842877065192</v>
      </c>
      <c r="AA493" s="35">
        <f t="shared" si="186"/>
        <v>8393.3885339350054</v>
      </c>
      <c r="AC493" s="15">
        <f t="shared" si="173"/>
        <v>39813</v>
      </c>
      <c r="AD493" s="7"/>
      <c r="AE493" s="24"/>
      <c r="AG493" s="30">
        <f t="shared" si="187"/>
        <v>6678137.1483465135</v>
      </c>
      <c r="AH493" s="30">
        <f t="shared" si="188"/>
        <v>7468433.2855347013</v>
      </c>
    </row>
    <row r="494" spans="2:34" x14ac:dyDescent="0.25">
      <c r="B494" s="15">
        <f t="shared" si="174"/>
        <v>39814</v>
      </c>
      <c r="C494" s="7">
        <v>37.599248607346269</v>
      </c>
      <c r="D494" s="13">
        <v>0.34674590713892955</v>
      </c>
      <c r="E494" s="7">
        <f>MIN(parameters!$D$3,D494)</f>
        <v>0.34674590713892955</v>
      </c>
      <c r="F494" s="7">
        <v>0</v>
      </c>
      <c r="G494" s="7">
        <f t="shared" si="175"/>
        <v>0.34674590713892955</v>
      </c>
      <c r="H494" s="7">
        <f t="shared" si="176"/>
        <v>37.252502700207337</v>
      </c>
      <c r="I494" s="7">
        <f t="shared" si="165"/>
        <v>49.171258017548347</v>
      </c>
      <c r="J494" s="7">
        <f t="shared" si="177"/>
        <v>37.252502700207337</v>
      </c>
      <c r="K494" s="16">
        <f t="shared" si="178"/>
        <v>0</v>
      </c>
      <c r="L494" s="16">
        <f t="shared" si="166"/>
        <v>8.0844183699328109</v>
      </c>
      <c r="M494" s="7">
        <f t="shared" si="167"/>
        <v>28.133172829051688</v>
      </c>
      <c r="N494" s="7">
        <f t="shared" si="179"/>
        <v>1.0349115012228385</v>
      </c>
      <c r="O494" s="7">
        <f t="shared" si="180"/>
        <v>121.59979206766499</v>
      </c>
      <c r="P494" s="7">
        <f t="shared" si="181"/>
        <v>0</v>
      </c>
      <c r="Q494" s="7">
        <f t="shared" si="168"/>
        <v>0</v>
      </c>
      <c r="R494" s="7">
        <f t="shared" si="182"/>
        <v>264.47388526718572</v>
      </c>
      <c r="S494" s="16">
        <f t="shared" si="169"/>
        <v>5.5638038752068404</v>
      </c>
      <c r="T494" s="16">
        <f t="shared" si="183"/>
        <v>13.648222245139651</v>
      </c>
      <c r="U494" s="7">
        <f t="shared" si="170"/>
        <v>4.4777632037859748E-2</v>
      </c>
      <c r="V494" s="7">
        <f t="shared" si="172"/>
        <v>253.06354218188736</v>
      </c>
      <c r="W494" s="15">
        <f t="shared" si="171"/>
        <v>39814</v>
      </c>
      <c r="X494" s="35">
        <f t="shared" si="184"/>
        <v>2928.9761826607332</v>
      </c>
      <c r="Y494" s="35">
        <v>10846.25</v>
      </c>
      <c r="Z494" s="35">
        <f t="shared" si="185"/>
        <v>5809.539607966909</v>
      </c>
      <c r="AA494" s="35">
        <f t="shared" si="186"/>
        <v>21513.223407528749</v>
      </c>
      <c r="AC494" s="15">
        <f t="shared" si="173"/>
        <v>39814</v>
      </c>
      <c r="AD494" s="7"/>
      <c r="AE494" s="24"/>
      <c r="AG494" s="30">
        <f t="shared" si="187"/>
        <v>62683224.698725879</v>
      </c>
      <c r="AH494" s="30">
        <f t="shared" si="188"/>
        <v>87374387.344340146</v>
      </c>
    </row>
    <row r="495" spans="2:34" x14ac:dyDescent="0.25">
      <c r="B495" s="15">
        <f t="shared" si="174"/>
        <v>39815</v>
      </c>
      <c r="C495" s="7">
        <v>136.64572267881351</v>
      </c>
      <c r="D495" s="13">
        <v>0.66202790116915877</v>
      </c>
      <c r="E495" s="7">
        <f>MIN(parameters!$D$3,D495)</f>
        <v>0.66202790116915877</v>
      </c>
      <c r="F495" s="7">
        <v>0</v>
      </c>
      <c r="G495" s="7">
        <f t="shared" si="175"/>
        <v>0.66202790116915877</v>
      </c>
      <c r="H495" s="7">
        <f t="shared" si="176"/>
        <v>135.98369477764436</v>
      </c>
      <c r="I495" s="7">
        <f t="shared" ref="I495:I558" si="189">InfC*EXP(-InfS*O494/SMSC)</f>
        <v>48.413833724668393</v>
      </c>
      <c r="J495" s="7">
        <f t="shared" si="177"/>
        <v>48.413833724668393</v>
      </c>
      <c r="K495" s="16">
        <f t="shared" si="178"/>
        <v>87.569861052975966</v>
      </c>
      <c r="L495" s="16">
        <f t="shared" ref="L495:L558" si="190">IntC*O494/SMSC*J495</f>
        <v>10.59680180541273</v>
      </c>
      <c r="M495" s="7">
        <f t="shared" ref="M495:M558" si="191">Rech*O494/SMSC*(J495-L495)</f>
        <v>36.788345743981914</v>
      </c>
      <c r="N495" s="7">
        <f t="shared" si="179"/>
        <v>1.0286861752737497</v>
      </c>
      <c r="O495" s="7">
        <f t="shared" si="180"/>
        <v>122.62847824293874</v>
      </c>
      <c r="P495" s="7">
        <f t="shared" si="181"/>
        <v>0</v>
      </c>
      <c r="Q495" s="7">
        <f t="shared" ref="Q495:Q558" si="192">MIN(10*O494/SMSC,P495)</f>
        <v>0</v>
      </c>
      <c r="R495" s="7">
        <f t="shared" si="182"/>
        <v>295.17933165002233</v>
      </c>
      <c r="S495" s="16">
        <f t="shared" ref="S495:S558" si="193">Base*R494</f>
        <v>6.0828993611452713</v>
      </c>
      <c r="T495" s="16">
        <f t="shared" si="183"/>
        <v>104.24956221953397</v>
      </c>
      <c r="U495" s="7">
        <f t="shared" si="170"/>
        <v>0.34202612276749988</v>
      </c>
      <c r="V495" s="7">
        <f t="shared" si="172"/>
        <v>1932.9816742675982</v>
      </c>
      <c r="W495" s="15">
        <f t="shared" si="171"/>
        <v>39815</v>
      </c>
      <c r="X495" s="35">
        <f t="shared" si="184"/>
        <v>22372.473081800905</v>
      </c>
      <c r="Y495" s="35">
        <v>20166.666666666701</v>
      </c>
      <c r="Z495" s="35">
        <f t="shared" si="185"/>
        <v>44375.153770907556</v>
      </c>
      <c r="AA495" s="35">
        <f t="shared" si="186"/>
        <v>40000.00049650007</v>
      </c>
      <c r="AC495" s="15">
        <f t="shared" si="173"/>
        <v>39815</v>
      </c>
      <c r="AD495" s="7"/>
      <c r="AE495" s="24"/>
      <c r="AG495" s="30">
        <f t="shared" si="187"/>
        <v>4865581.9410472093</v>
      </c>
      <c r="AH495" s="30">
        <f t="shared" si="188"/>
        <v>348488378.82319725</v>
      </c>
    </row>
    <row r="496" spans="2:34" x14ac:dyDescent="0.25">
      <c r="B496" s="15">
        <f t="shared" si="174"/>
        <v>39816</v>
      </c>
      <c r="C496" s="7">
        <v>2.3783318061697369</v>
      </c>
      <c r="D496" s="13">
        <v>0.98692912659497301</v>
      </c>
      <c r="E496" s="7">
        <f>MIN(parameters!$D$3,D496)</f>
        <v>0.98692912659497301</v>
      </c>
      <c r="F496" s="7">
        <v>0</v>
      </c>
      <c r="G496" s="7">
        <f t="shared" si="175"/>
        <v>0.98692912659497301</v>
      </c>
      <c r="H496" s="7">
        <f t="shared" si="176"/>
        <v>1.3914026795747638</v>
      </c>
      <c r="I496" s="7">
        <f t="shared" si="189"/>
        <v>47.672528092720093</v>
      </c>
      <c r="J496" s="7">
        <f t="shared" si="177"/>
        <v>1.3914026795747638</v>
      </c>
      <c r="K496" s="16">
        <f t="shared" si="178"/>
        <v>0</v>
      </c>
      <c r="L496" s="16">
        <f t="shared" si="190"/>
        <v>0.30712606779492102</v>
      </c>
      <c r="M496" s="7">
        <f t="shared" si="191"/>
        <v>1.0637055271757745</v>
      </c>
      <c r="N496" s="7">
        <f t="shared" si="179"/>
        <v>2.0571084604068313E-2</v>
      </c>
      <c r="O496" s="7">
        <f t="shared" si="180"/>
        <v>122.64904932754281</v>
      </c>
      <c r="P496" s="7">
        <f t="shared" si="181"/>
        <v>0</v>
      </c>
      <c r="Q496" s="7">
        <f t="shared" si="192"/>
        <v>0</v>
      </c>
      <c r="R496" s="7">
        <f t="shared" si="182"/>
        <v>289.4539125492476</v>
      </c>
      <c r="S496" s="16">
        <f t="shared" si="193"/>
        <v>6.789124627950514</v>
      </c>
      <c r="T496" s="16">
        <f t="shared" si="183"/>
        <v>7.096250695745435</v>
      </c>
      <c r="U496" s="7">
        <f t="shared" ref="U496:U559" si="194">T496/1000/0.3048</f>
        <v>2.3281662387616257E-2</v>
      </c>
      <c r="V496" s="7">
        <f t="shared" si="172"/>
        <v>131.57774727148336</v>
      </c>
      <c r="W496" s="15">
        <f t="shared" si="171"/>
        <v>39816</v>
      </c>
      <c r="X496" s="35">
        <f t="shared" si="184"/>
        <v>1522.8905934199463</v>
      </c>
      <c r="Y496" s="35">
        <v>7837.9166666666697</v>
      </c>
      <c r="Z496" s="35">
        <f t="shared" si="185"/>
        <v>3020.6094789874228</v>
      </c>
      <c r="AA496" s="35">
        <f t="shared" si="186"/>
        <v>15546.281184703756</v>
      </c>
      <c r="AC496" s="15">
        <f t="shared" si="173"/>
        <v>39816</v>
      </c>
      <c r="AD496" s="7"/>
      <c r="AE496" s="24"/>
      <c r="AG496" s="30">
        <f t="shared" si="187"/>
        <v>39879554.305785924</v>
      </c>
      <c r="AH496" s="30">
        <f t="shared" si="188"/>
        <v>40184105.682765879</v>
      </c>
    </row>
    <row r="497" spans="2:34" x14ac:dyDescent="0.25">
      <c r="B497" s="15">
        <f t="shared" si="174"/>
        <v>39817</v>
      </c>
      <c r="C497" s="7">
        <v>3.0423015384244119</v>
      </c>
      <c r="D497" s="13">
        <v>0.59454311024749884</v>
      </c>
      <c r="E497" s="7">
        <f>MIN(parameters!$D$3,D497)</f>
        <v>0.59454311024749884</v>
      </c>
      <c r="F497" s="7">
        <v>0</v>
      </c>
      <c r="G497" s="7">
        <f t="shared" si="175"/>
        <v>0.59454311024749884</v>
      </c>
      <c r="H497" s="7">
        <f t="shared" si="176"/>
        <v>2.4477584281769129</v>
      </c>
      <c r="I497" s="7">
        <f t="shared" si="189"/>
        <v>47.657820227881999</v>
      </c>
      <c r="J497" s="7">
        <f t="shared" si="177"/>
        <v>2.4477584281769129</v>
      </c>
      <c r="K497" s="16">
        <f t="shared" si="178"/>
        <v>0</v>
      </c>
      <c r="L497" s="16">
        <f t="shared" si="190"/>
        <v>0.54038743955888191</v>
      </c>
      <c r="M497" s="7">
        <f t="shared" si="191"/>
        <v>1.8714979077514959</v>
      </c>
      <c r="N497" s="7">
        <f t="shared" si="179"/>
        <v>3.5873080866535068E-2</v>
      </c>
      <c r="O497" s="7">
        <f t="shared" si="180"/>
        <v>122.68492240840935</v>
      </c>
      <c r="P497" s="7">
        <f t="shared" si="181"/>
        <v>0</v>
      </c>
      <c r="Q497" s="7">
        <f t="shared" si="192"/>
        <v>0</v>
      </c>
      <c r="R497" s="7">
        <f t="shared" si="182"/>
        <v>284.66797046836643</v>
      </c>
      <c r="S497" s="16">
        <f t="shared" si="193"/>
        <v>6.6574399886326949</v>
      </c>
      <c r="T497" s="16">
        <f t="shared" si="183"/>
        <v>7.1978274281915766</v>
      </c>
      <c r="U497" s="7">
        <f t="shared" si="194"/>
        <v>2.3614919383830629E-2</v>
      </c>
      <c r="V497" s="7">
        <f t="shared" si="172"/>
        <v>133.46116968755931</v>
      </c>
      <c r="W497" s="15">
        <f t="shared" si="171"/>
        <v>39817</v>
      </c>
      <c r="X497" s="35">
        <f t="shared" si="184"/>
        <v>1544.6894639763809</v>
      </c>
      <c r="Y497" s="35">
        <v>4692.5</v>
      </c>
      <c r="Z497" s="35">
        <f t="shared" si="185"/>
        <v>3063.8469087269532</v>
      </c>
      <c r="AA497" s="35">
        <f t="shared" si="186"/>
        <v>9307.4381320574994</v>
      </c>
      <c r="AC497" s="15">
        <f t="shared" si="173"/>
        <v>39817</v>
      </c>
      <c r="AD497" s="7"/>
      <c r="AE497" s="24"/>
      <c r="AG497" s="30">
        <f t="shared" si="187"/>
        <v>9908711.1707013045</v>
      </c>
      <c r="AH497" s="30">
        <f t="shared" si="188"/>
        <v>10199571.353545006</v>
      </c>
    </row>
    <row r="498" spans="2:34" x14ac:dyDescent="0.25">
      <c r="B498" s="15">
        <f t="shared" si="174"/>
        <v>39818</v>
      </c>
      <c r="C498" s="7">
        <v>38.681131849262222</v>
      </c>
      <c r="D498" s="13">
        <v>1.0225961080880208</v>
      </c>
      <c r="E498" s="7">
        <f>MIN(parameters!$D$3,D498)</f>
        <v>1.0225961080880208</v>
      </c>
      <c r="F498" s="7">
        <v>0</v>
      </c>
      <c r="G498" s="7">
        <f t="shared" si="175"/>
        <v>1.0225961080880208</v>
      </c>
      <c r="H498" s="7">
        <f t="shared" si="176"/>
        <v>37.658535741174198</v>
      </c>
      <c r="I498" s="7">
        <f t="shared" si="189"/>
        <v>47.632182633662424</v>
      </c>
      <c r="J498" s="7">
        <f t="shared" si="177"/>
        <v>37.658535741174198</v>
      </c>
      <c r="K498" s="16">
        <f t="shared" si="178"/>
        <v>0</v>
      </c>
      <c r="L498" s="16">
        <f t="shared" si="190"/>
        <v>8.3162421637564794</v>
      </c>
      <c r="M498" s="7">
        <f t="shared" si="191"/>
        <v>28.79885608664209</v>
      </c>
      <c r="N498" s="7">
        <f t="shared" si="179"/>
        <v>0.54343749077562897</v>
      </c>
      <c r="O498" s="7">
        <f t="shared" si="180"/>
        <v>123.22835989918498</v>
      </c>
      <c r="P498" s="7">
        <f t="shared" si="181"/>
        <v>0</v>
      </c>
      <c r="Q498" s="7">
        <f t="shared" si="192"/>
        <v>0</v>
      </c>
      <c r="R498" s="7">
        <f t="shared" si="182"/>
        <v>306.9194632342361</v>
      </c>
      <c r="S498" s="16">
        <f t="shared" si="193"/>
        <v>6.547363320772428</v>
      </c>
      <c r="T498" s="16">
        <f t="shared" si="183"/>
        <v>14.863605484528907</v>
      </c>
      <c r="U498" s="7">
        <f t="shared" si="194"/>
        <v>4.8765109857378301E-2</v>
      </c>
      <c r="V498" s="7">
        <f t="shared" si="172"/>
        <v>275.59901838853193</v>
      </c>
      <c r="W498" s="15">
        <f t="shared" si="171"/>
        <v>39818</v>
      </c>
      <c r="X498" s="35">
        <f t="shared" si="184"/>
        <v>3189.8034535709712</v>
      </c>
      <c r="Y498" s="35">
        <v>5751.25</v>
      </c>
      <c r="Z498" s="35">
        <f t="shared" si="185"/>
        <v>6326.8829616484099</v>
      </c>
      <c r="AA498" s="35">
        <f t="shared" si="186"/>
        <v>11407.43815812375</v>
      </c>
      <c r="AC498" s="15">
        <f t="shared" si="173"/>
        <v>39818</v>
      </c>
      <c r="AD498" s="7"/>
      <c r="AE498" s="24"/>
      <c r="AG498" s="30">
        <f t="shared" si="187"/>
        <v>6561008.4102131985</v>
      </c>
      <c r="AH498" s="30">
        <f t="shared" si="188"/>
        <v>18083133.490545511</v>
      </c>
    </row>
    <row r="499" spans="2:34" x14ac:dyDescent="0.25">
      <c r="B499" s="15">
        <f t="shared" si="174"/>
        <v>39819</v>
      </c>
      <c r="C499" s="7">
        <v>32.739929067019162</v>
      </c>
      <c r="D499" s="13">
        <v>0.36639948151123769</v>
      </c>
      <c r="E499" s="7">
        <f>MIN(parameters!$D$3,D499)</f>
        <v>0.36639948151123769</v>
      </c>
      <c r="F499" s="7">
        <v>0</v>
      </c>
      <c r="G499" s="7">
        <f t="shared" si="175"/>
        <v>0.36639948151123769</v>
      </c>
      <c r="H499" s="7">
        <f t="shared" si="176"/>
        <v>32.373529585507924</v>
      </c>
      <c r="I499" s="7">
        <f t="shared" si="189"/>
        <v>47.245484166114977</v>
      </c>
      <c r="J499" s="7">
        <f t="shared" si="177"/>
        <v>32.373529585507924</v>
      </c>
      <c r="K499" s="16">
        <f t="shared" si="178"/>
        <v>0</v>
      </c>
      <c r="L499" s="16">
        <f t="shared" si="190"/>
        <v>7.1808065189457899</v>
      </c>
      <c r="M499" s="7">
        <f t="shared" si="191"/>
        <v>24.835663559094545</v>
      </c>
      <c r="N499" s="7">
        <f t="shared" si="179"/>
        <v>0.3570595074675893</v>
      </c>
      <c r="O499" s="7">
        <f t="shared" si="180"/>
        <v>123.58541940665256</v>
      </c>
      <c r="P499" s="7">
        <f t="shared" si="181"/>
        <v>0</v>
      </c>
      <c r="Q499" s="7">
        <f t="shared" si="192"/>
        <v>0</v>
      </c>
      <c r="R499" s="7">
        <f t="shared" si="182"/>
        <v>324.69597913894324</v>
      </c>
      <c r="S499" s="16">
        <f t="shared" si="193"/>
        <v>7.0591476543874299</v>
      </c>
      <c r="T499" s="16">
        <f t="shared" si="183"/>
        <v>14.239954173333221</v>
      </c>
      <c r="U499" s="7">
        <f t="shared" si="194"/>
        <v>4.6719009755030246E-2</v>
      </c>
      <c r="V499" s="7">
        <f t="shared" si="172"/>
        <v>264.03535778403358</v>
      </c>
      <c r="W499" s="15">
        <f t="shared" si="171"/>
        <v>39819</v>
      </c>
      <c r="X499" s="35">
        <f t="shared" si="184"/>
        <v>3055.9647891670552</v>
      </c>
      <c r="Y499" s="35">
        <v>6701.25</v>
      </c>
      <c r="Z499" s="35">
        <f t="shared" si="185"/>
        <v>6061.4178388744822</v>
      </c>
      <c r="AA499" s="35">
        <f t="shared" si="186"/>
        <v>13291.73570217375</v>
      </c>
      <c r="AC499" s="15">
        <f t="shared" si="173"/>
        <v>39819</v>
      </c>
      <c r="AD499" s="7"/>
      <c r="AE499" s="24"/>
      <c r="AG499" s="30">
        <f t="shared" si="187"/>
        <v>13288104.268317387</v>
      </c>
      <c r="AH499" s="30">
        <f t="shared" si="188"/>
        <v>27065244.366130382</v>
      </c>
    </row>
    <row r="500" spans="2:34" x14ac:dyDescent="0.25">
      <c r="B500" s="15">
        <f t="shared" si="174"/>
        <v>39820</v>
      </c>
      <c r="C500" s="7">
        <v>49.742342739461392</v>
      </c>
      <c r="D500" s="13">
        <v>0.50862707722177092</v>
      </c>
      <c r="E500" s="7">
        <f>MIN(parameters!$D$3,D500)</f>
        <v>0.50862707722177092</v>
      </c>
      <c r="F500" s="7">
        <v>0</v>
      </c>
      <c r="G500" s="7">
        <f t="shared" si="175"/>
        <v>0.50862707722177092</v>
      </c>
      <c r="H500" s="7">
        <f t="shared" si="176"/>
        <v>49.233715662239618</v>
      </c>
      <c r="I500" s="7">
        <f t="shared" si="189"/>
        <v>46.993118850553529</v>
      </c>
      <c r="J500" s="7">
        <f t="shared" si="177"/>
        <v>46.993118850553529</v>
      </c>
      <c r="K500" s="16">
        <f t="shared" si="178"/>
        <v>2.240596811686089</v>
      </c>
      <c r="L500" s="16">
        <f t="shared" si="190"/>
        <v>10.453795744270192</v>
      </c>
      <c r="M500" s="7">
        <f t="shared" si="191"/>
        <v>36.125820567401732</v>
      </c>
      <c r="N500" s="7">
        <f t="shared" si="179"/>
        <v>0.41350253888160537</v>
      </c>
      <c r="O500" s="7">
        <f t="shared" si="180"/>
        <v>123.99892194553416</v>
      </c>
      <c r="P500" s="7">
        <f t="shared" si="181"/>
        <v>0</v>
      </c>
      <c r="Q500" s="7">
        <f t="shared" si="192"/>
        <v>0</v>
      </c>
      <c r="R500" s="7">
        <f t="shared" si="182"/>
        <v>353.35379218614929</v>
      </c>
      <c r="S500" s="16">
        <f t="shared" si="193"/>
        <v>7.4680075201956946</v>
      </c>
      <c r="T500" s="16">
        <f t="shared" si="183"/>
        <v>20.162400076151975</v>
      </c>
      <c r="U500" s="7">
        <f t="shared" si="194"/>
        <v>6.6149606549055023E-2</v>
      </c>
      <c r="V500" s="7">
        <f t="shared" si="172"/>
        <v>373.84857093577938</v>
      </c>
      <c r="W500" s="15">
        <f t="shared" ref="W500:W563" si="195">B500</f>
        <v>39820</v>
      </c>
      <c r="X500" s="35">
        <f t="shared" si="184"/>
        <v>4326.9510524974467</v>
      </c>
      <c r="Y500" s="35">
        <v>10906.666666666701</v>
      </c>
      <c r="Z500" s="35">
        <f t="shared" si="185"/>
        <v>8582.3823594163168</v>
      </c>
      <c r="AA500" s="35">
        <f t="shared" si="186"/>
        <v>21633.058119760066</v>
      </c>
      <c r="AC500" s="15">
        <f t="shared" si="173"/>
        <v>39820</v>
      </c>
      <c r="AD500" s="7"/>
      <c r="AE500" s="24"/>
      <c r="AG500" s="30">
        <f t="shared" si="187"/>
        <v>43292657.563342683</v>
      </c>
      <c r="AH500" s="30">
        <f t="shared" si="188"/>
        <v>88507518.253460586</v>
      </c>
    </row>
    <row r="501" spans="2:34" x14ac:dyDescent="0.25">
      <c r="B501" s="15">
        <f t="shared" si="174"/>
        <v>39821</v>
      </c>
      <c r="C501" s="7">
        <v>83.841461733997704</v>
      </c>
      <c r="D501" s="13">
        <v>0.62434104884792907</v>
      </c>
      <c r="E501" s="7">
        <f>MIN(parameters!$D$3,D501)</f>
        <v>0.62434104884792907</v>
      </c>
      <c r="F501" s="7">
        <v>0</v>
      </c>
      <c r="G501" s="7">
        <f t="shared" si="175"/>
        <v>0.62434104884792907</v>
      </c>
      <c r="H501" s="7">
        <f t="shared" si="176"/>
        <v>83.21712068514978</v>
      </c>
      <c r="I501" s="7">
        <f t="shared" si="189"/>
        <v>46.702544322590079</v>
      </c>
      <c r="J501" s="7">
        <f t="shared" si="177"/>
        <v>46.702544322590079</v>
      </c>
      <c r="K501" s="16">
        <f t="shared" si="178"/>
        <v>36.514576362559701</v>
      </c>
      <c r="L501" s="16">
        <f t="shared" si="190"/>
        <v>10.423917266606454</v>
      </c>
      <c r="M501" s="7">
        <f t="shared" si="191"/>
        <v>35.988085156848463</v>
      </c>
      <c r="N501" s="7">
        <f t="shared" si="179"/>
        <v>0.29054189913516204</v>
      </c>
      <c r="O501" s="7">
        <f t="shared" si="180"/>
        <v>124.28946384466933</v>
      </c>
      <c r="P501" s="7">
        <f t="shared" si="181"/>
        <v>0</v>
      </c>
      <c r="Q501" s="7">
        <f t="shared" si="192"/>
        <v>0</v>
      </c>
      <c r="R501" s="7">
        <f t="shared" si="182"/>
        <v>381.21474012271631</v>
      </c>
      <c r="S501" s="16">
        <f t="shared" si="193"/>
        <v>8.1271372202814334</v>
      </c>
      <c r="T501" s="16">
        <f t="shared" si="183"/>
        <v>55.065630849447587</v>
      </c>
      <c r="U501" s="7">
        <f t="shared" si="194"/>
        <v>0.18066151853493301</v>
      </c>
      <c r="V501" s="7">
        <f t="shared" si="172"/>
        <v>1021.0196862967942</v>
      </c>
      <c r="W501" s="15">
        <f t="shared" si="195"/>
        <v>39821</v>
      </c>
      <c r="X501" s="35">
        <f t="shared" si="184"/>
        <v>11817.357480286972</v>
      </c>
      <c r="Y501" s="35">
        <v>14595.833333333299</v>
      </c>
      <c r="Z501" s="35">
        <f t="shared" si="185"/>
        <v>23439.387028700668</v>
      </c>
      <c r="AA501" s="35">
        <f t="shared" si="186"/>
        <v>28950.413582487432</v>
      </c>
      <c r="AC501" s="15">
        <f t="shared" si="173"/>
        <v>39821</v>
      </c>
      <c r="AD501" s="7"/>
      <c r="AE501" s="24"/>
      <c r="AG501" s="30">
        <f t="shared" si="187"/>
        <v>7719928.0659615183</v>
      </c>
      <c r="AH501" s="30">
        <f t="shared" si="188"/>
        <v>171531673.82031363</v>
      </c>
    </row>
    <row r="502" spans="2:34" x14ac:dyDescent="0.25">
      <c r="B502" s="15">
        <f t="shared" si="174"/>
        <v>39822</v>
      </c>
      <c r="C502" s="7">
        <v>2.3051830644442126</v>
      </c>
      <c r="D502" s="13">
        <v>0.38366103323771023</v>
      </c>
      <c r="E502" s="7">
        <f>MIN(parameters!$D$3,D502)</f>
        <v>0.38366103323771023</v>
      </c>
      <c r="F502" s="7">
        <v>0</v>
      </c>
      <c r="G502" s="7">
        <f t="shared" si="175"/>
        <v>0.38366103323771023</v>
      </c>
      <c r="H502" s="7">
        <f t="shared" si="176"/>
        <v>1.9215220312065024</v>
      </c>
      <c r="I502" s="7">
        <f t="shared" si="189"/>
        <v>46.499451507502464</v>
      </c>
      <c r="J502" s="7">
        <f t="shared" si="177"/>
        <v>1.9215220312065024</v>
      </c>
      <c r="K502" s="16">
        <f t="shared" si="178"/>
        <v>0</v>
      </c>
      <c r="L502" s="16">
        <f t="shared" si="190"/>
        <v>0.42988489744387703</v>
      </c>
      <c r="M502" s="7">
        <f t="shared" si="191"/>
        <v>1.483158236849248</v>
      </c>
      <c r="N502" s="7">
        <f t="shared" si="179"/>
        <v>8.4788969133774428E-3</v>
      </c>
      <c r="O502" s="7">
        <f t="shared" si="180"/>
        <v>124.2979427415827</v>
      </c>
      <c r="P502" s="7">
        <f t="shared" si="181"/>
        <v>0</v>
      </c>
      <c r="Q502" s="7">
        <f t="shared" si="192"/>
        <v>0</v>
      </c>
      <c r="R502" s="7">
        <f t="shared" si="182"/>
        <v>373.92995933674308</v>
      </c>
      <c r="S502" s="16">
        <f t="shared" si="193"/>
        <v>8.7679390228224747</v>
      </c>
      <c r="T502" s="16">
        <f t="shared" si="183"/>
        <v>9.1978239202663516</v>
      </c>
      <c r="U502" s="7">
        <f t="shared" si="194"/>
        <v>3.0176587664915849E-2</v>
      </c>
      <c r="V502" s="7">
        <f t="shared" si="172"/>
        <v>170.54484165194506</v>
      </c>
      <c r="W502" s="15">
        <f t="shared" si="195"/>
        <v>39822</v>
      </c>
      <c r="X502" s="35">
        <f t="shared" si="184"/>
        <v>1973.8986302308456</v>
      </c>
      <c r="Y502" s="35">
        <v>8163.3333333333303</v>
      </c>
      <c r="Z502" s="35">
        <f t="shared" si="185"/>
        <v>3915.1708854185699</v>
      </c>
      <c r="AA502" s="35">
        <f t="shared" si="186"/>
        <v>16191.735738169993</v>
      </c>
      <c r="AC502" s="15">
        <f t="shared" si="173"/>
        <v>39822</v>
      </c>
      <c r="AD502" s="7"/>
      <c r="AE502" s="24"/>
      <c r="AG502" s="30">
        <f t="shared" si="187"/>
        <v>38309101.943969339</v>
      </c>
      <c r="AH502" s="30">
        <f t="shared" si="188"/>
        <v>44415695.005718336</v>
      </c>
    </row>
    <row r="503" spans="2:34" x14ac:dyDescent="0.25">
      <c r="B503" s="15">
        <f t="shared" si="174"/>
        <v>39823</v>
      </c>
      <c r="C503" s="7">
        <v>0.8404948591228284</v>
      </c>
      <c r="D503" s="13">
        <v>0.41760273157856359</v>
      </c>
      <c r="E503" s="7">
        <f>MIN(parameters!$D$3,D503)</f>
        <v>0.41760273157856359</v>
      </c>
      <c r="F503" s="7">
        <v>0</v>
      </c>
      <c r="G503" s="7">
        <f t="shared" si="175"/>
        <v>0.41760273157856359</v>
      </c>
      <c r="H503" s="7">
        <f t="shared" si="176"/>
        <v>0.42289212754426481</v>
      </c>
      <c r="I503" s="7">
        <f t="shared" si="189"/>
        <v>46.493537922727583</v>
      </c>
      <c r="J503" s="7">
        <f t="shared" si="177"/>
        <v>0.42289212754426481</v>
      </c>
      <c r="K503" s="16">
        <f t="shared" si="178"/>
        <v>0</v>
      </c>
      <c r="L503" s="16">
        <f t="shared" si="190"/>
        <v>9.4616318619653611E-2</v>
      </c>
      <c r="M503" s="7">
        <f t="shared" si="191"/>
        <v>0.32643206160926452</v>
      </c>
      <c r="N503" s="7">
        <f t="shared" si="179"/>
        <v>1.8437473153466721E-3</v>
      </c>
      <c r="O503" s="7">
        <f t="shared" si="180"/>
        <v>124.29978648889805</v>
      </c>
      <c r="P503" s="7">
        <f t="shared" si="181"/>
        <v>0</v>
      </c>
      <c r="Q503" s="7">
        <f t="shared" si="192"/>
        <v>0</v>
      </c>
      <c r="R503" s="7">
        <f t="shared" si="182"/>
        <v>365.6560023336072</v>
      </c>
      <c r="S503" s="16">
        <f t="shared" si="193"/>
        <v>8.6003890647450909</v>
      </c>
      <c r="T503" s="16">
        <f t="shared" si="183"/>
        <v>8.6950053833647445</v>
      </c>
      <c r="U503" s="7">
        <f t="shared" si="194"/>
        <v>2.8526920549096932E-2</v>
      </c>
      <c r="V503" s="7">
        <f t="shared" si="172"/>
        <v>161.22164645937349</v>
      </c>
      <c r="W503" s="15">
        <f t="shared" si="195"/>
        <v>39823</v>
      </c>
      <c r="X503" s="35">
        <f t="shared" si="184"/>
        <v>1865.9912784649707</v>
      </c>
      <c r="Y503" s="35">
        <v>5034.5833333333303</v>
      </c>
      <c r="Z503" s="35">
        <f t="shared" si="185"/>
        <v>3701.1397718213302</v>
      </c>
      <c r="AA503" s="35">
        <f t="shared" si="186"/>
        <v>9985.9505371737432</v>
      </c>
      <c r="AC503" s="15">
        <f t="shared" si="173"/>
        <v>39823</v>
      </c>
      <c r="AD503" s="7"/>
      <c r="AE503" s="24"/>
      <c r="AG503" s="30">
        <f t="shared" si="187"/>
        <v>10039975.610174894</v>
      </c>
      <c r="AH503" s="30">
        <f t="shared" si="188"/>
        <v>12501599.555162752</v>
      </c>
    </row>
    <row r="504" spans="2:34" x14ac:dyDescent="0.25">
      <c r="B504" s="15">
        <f t="shared" si="174"/>
        <v>39824</v>
      </c>
      <c r="C504" s="7">
        <v>4.8229128774025298</v>
      </c>
      <c r="D504" s="13">
        <v>0.95705401803422163</v>
      </c>
      <c r="E504" s="7">
        <f>MIN(parameters!$D$3,D504)</f>
        <v>0.95705401803422163</v>
      </c>
      <c r="F504" s="7">
        <v>0</v>
      </c>
      <c r="G504" s="7">
        <f t="shared" si="175"/>
        <v>0.95705401803422163</v>
      </c>
      <c r="H504" s="7">
        <f t="shared" si="176"/>
        <v>3.8658588593683083</v>
      </c>
      <c r="I504" s="7">
        <f t="shared" si="189"/>
        <v>46.492252105472197</v>
      </c>
      <c r="J504" s="7">
        <f t="shared" si="177"/>
        <v>3.8658588593683083</v>
      </c>
      <c r="K504" s="16">
        <f t="shared" si="178"/>
        <v>0</v>
      </c>
      <c r="L504" s="16">
        <f t="shared" si="190"/>
        <v>0.86494577546825213</v>
      </c>
      <c r="M504" s="7">
        <f t="shared" si="191"/>
        <v>2.9841028448041409</v>
      </c>
      <c r="N504" s="7">
        <f t="shared" si="179"/>
        <v>1.681023909591528E-2</v>
      </c>
      <c r="O504" s="7">
        <f t="shared" si="180"/>
        <v>124.31659672799397</v>
      </c>
      <c r="P504" s="7">
        <f t="shared" si="181"/>
        <v>0</v>
      </c>
      <c r="Q504" s="7">
        <f t="shared" si="192"/>
        <v>0</v>
      </c>
      <c r="R504" s="7">
        <f t="shared" si="182"/>
        <v>360.23001712473837</v>
      </c>
      <c r="S504" s="16">
        <f t="shared" si="193"/>
        <v>8.4100880536729647</v>
      </c>
      <c r="T504" s="16">
        <f t="shared" si="183"/>
        <v>9.2750338291412167</v>
      </c>
      <c r="U504" s="7">
        <f t="shared" si="194"/>
        <v>3.0429901014242831E-2</v>
      </c>
      <c r="V504" s="7">
        <f t="shared" si="172"/>
        <v>171.97645762950376</v>
      </c>
      <c r="W504" s="15">
        <f t="shared" si="195"/>
        <v>39824</v>
      </c>
      <c r="X504" s="35">
        <f t="shared" si="184"/>
        <v>1990.4682596007378</v>
      </c>
      <c r="Y504" s="35">
        <v>3762.5</v>
      </c>
      <c r="Z504" s="35">
        <f t="shared" si="185"/>
        <v>3948.0362663948927</v>
      </c>
      <c r="AA504" s="35">
        <f t="shared" si="186"/>
        <v>7462.8100099875001</v>
      </c>
      <c r="AC504" s="15">
        <f t="shared" si="173"/>
        <v>39824</v>
      </c>
      <c r="AD504" s="7"/>
      <c r="AE504" s="24"/>
      <c r="AG504" s="30">
        <f t="shared" si="187"/>
        <v>3140096.4889824381</v>
      </c>
      <c r="AH504" s="30">
        <f t="shared" si="188"/>
        <v>5124232.5490250811</v>
      </c>
    </row>
    <row r="505" spans="2:34" x14ac:dyDescent="0.25">
      <c r="B505" s="15">
        <f t="shared" si="174"/>
        <v>39825</v>
      </c>
      <c r="C505" s="7">
        <v>4.8163738929845386E-2</v>
      </c>
      <c r="D505" s="13">
        <v>0.5607234525215119</v>
      </c>
      <c r="E505" s="7">
        <f>MIN(parameters!$D$3,D505)</f>
        <v>0.5607234525215119</v>
      </c>
      <c r="F505" s="7">
        <v>0</v>
      </c>
      <c r="G505" s="7">
        <f t="shared" si="175"/>
        <v>4.8163738929845386E-2</v>
      </c>
      <c r="H505" s="7">
        <f t="shared" si="176"/>
        <v>0</v>
      </c>
      <c r="I505" s="7">
        <f t="shared" si="189"/>
        <v>46.480530395259919</v>
      </c>
      <c r="J505" s="7">
        <f t="shared" si="177"/>
        <v>0</v>
      </c>
      <c r="K505" s="16">
        <f t="shared" si="178"/>
        <v>0</v>
      </c>
      <c r="L505" s="16">
        <f t="shared" si="190"/>
        <v>0</v>
      </c>
      <c r="M505" s="7">
        <f t="shared" si="191"/>
        <v>0</v>
      </c>
      <c r="N505" s="7">
        <f t="shared" si="179"/>
        <v>0</v>
      </c>
      <c r="O505" s="7">
        <f t="shared" si="180"/>
        <v>123.8040370144023</v>
      </c>
      <c r="P505" s="7">
        <f t="shared" si="181"/>
        <v>0.51255971359166652</v>
      </c>
      <c r="Q505" s="7">
        <f t="shared" si="192"/>
        <v>0.51255971359166652</v>
      </c>
      <c r="R505" s="7">
        <f t="shared" si="182"/>
        <v>351.94472673086938</v>
      </c>
      <c r="S505" s="16">
        <f t="shared" si="193"/>
        <v>8.2852903938689817</v>
      </c>
      <c r="T505" s="16">
        <f t="shared" si="183"/>
        <v>8.2852903938689817</v>
      </c>
      <c r="U505" s="7">
        <f t="shared" si="194"/>
        <v>2.7182711265974348E-2</v>
      </c>
      <c r="V505" s="7">
        <f t="shared" si="172"/>
        <v>153.62476500005113</v>
      </c>
      <c r="W505" s="15">
        <f t="shared" si="195"/>
        <v>39825</v>
      </c>
      <c r="X505" s="35">
        <f t="shared" si="184"/>
        <v>1778.0644097228142</v>
      </c>
      <c r="Y505" s="35">
        <v>2896.6666666666702</v>
      </c>
      <c r="Z505" s="35">
        <f t="shared" si="185"/>
        <v>3526.7393688456964</v>
      </c>
      <c r="AA505" s="35">
        <f t="shared" si="186"/>
        <v>5745.4546167700064</v>
      </c>
      <c r="AC505" s="15">
        <f t="shared" si="173"/>
        <v>39825</v>
      </c>
      <c r="AD505" s="7"/>
      <c r="AE505" s="24"/>
      <c r="AG505" s="30">
        <f t="shared" si="187"/>
        <v>1251271.0092398885</v>
      </c>
      <c r="AH505" s="30">
        <f t="shared" si="188"/>
        <v>1953966.2919496421</v>
      </c>
    </row>
    <row r="506" spans="2:34" x14ac:dyDescent="0.25">
      <c r="B506" s="15">
        <f t="shared" si="174"/>
        <v>39826</v>
      </c>
      <c r="C506" s="7">
        <v>0.58605169962933368</v>
      </c>
      <c r="D506" s="13">
        <v>0.91338931985745564</v>
      </c>
      <c r="E506" s="7">
        <f>MIN(parameters!$D$3,D506)</f>
        <v>0.91338931985745564</v>
      </c>
      <c r="F506" s="7">
        <v>0</v>
      </c>
      <c r="G506" s="7">
        <f t="shared" si="175"/>
        <v>0.58605169962933368</v>
      </c>
      <c r="H506" s="7">
        <f t="shared" si="176"/>
        <v>0</v>
      </c>
      <c r="I506" s="7">
        <f t="shared" si="189"/>
        <v>46.83926839820041</v>
      </c>
      <c r="J506" s="7">
        <f t="shared" si="177"/>
        <v>0</v>
      </c>
      <c r="K506" s="16">
        <f t="shared" si="178"/>
        <v>0</v>
      </c>
      <c r="L506" s="16">
        <f t="shared" si="190"/>
        <v>0</v>
      </c>
      <c r="M506" s="7">
        <f t="shared" si="191"/>
        <v>0</v>
      </c>
      <c r="N506" s="7">
        <f t="shared" si="179"/>
        <v>0</v>
      </c>
      <c r="O506" s="7">
        <f t="shared" si="180"/>
        <v>123.47669939417418</v>
      </c>
      <c r="P506" s="7">
        <f t="shared" si="181"/>
        <v>0.32733762022812196</v>
      </c>
      <c r="Q506" s="7">
        <f t="shared" si="192"/>
        <v>0.32733762022812196</v>
      </c>
      <c r="R506" s="7">
        <f t="shared" si="182"/>
        <v>343.84999801605937</v>
      </c>
      <c r="S506" s="16">
        <f t="shared" si="193"/>
        <v>8.094728714809996</v>
      </c>
      <c r="T506" s="16">
        <f t="shared" si="183"/>
        <v>8.094728714809996</v>
      </c>
      <c r="U506" s="7">
        <f t="shared" si="194"/>
        <v>2.6557508906856944E-2</v>
      </c>
      <c r="V506" s="7">
        <f t="shared" si="172"/>
        <v>150.09139540504998</v>
      </c>
      <c r="W506" s="15">
        <f t="shared" si="195"/>
        <v>39826</v>
      </c>
      <c r="X506" s="35">
        <f t="shared" si="184"/>
        <v>1737.1689282991895</v>
      </c>
      <c r="Y506" s="35">
        <v>2411.6666666666702</v>
      </c>
      <c r="Z506" s="35">
        <f t="shared" si="185"/>
        <v>3445.6243633622453</v>
      </c>
      <c r="AA506" s="35">
        <f t="shared" si="186"/>
        <v>4783.471133755007</v>
      </c>
      <c r="AC506" s="15">
        <f t="shared" si="173"/>
        <v>39826</v>
      </c>
      <c r="AD506" s="7"/>
      <c r="AE506" s="24"/>
      <c r="AG506" s="30">
        <f t="shared" si="187"/>
        <v>454947.19906284643</v>
      </c>
      <c r="AH506" s="30">
        <f t="shared" si="188"/>
        <v>833283.15195806499</v>
      </c>
    </row>
    <row r="507" spans="2:34" x14ac:dyDescent="0.25">
      <c r="B507" s="15">
        <f t="shared" si="174"/>
        <v>39827</v>
      </c>
      <c r="C507" s="7">
        <v>0.37953360495017024</v>
      </c>
      <c r="D507" s="13">
        <v>1.9479825179281494</v>
      </c>
      <c r="E507" s="7">
        <f>MIN(parameters!$D$3,D507)</f>
        <v>1.9479825179281494</v>
      </c>
      <c r="F507" s="7">
        <v>0</v>
      </c>
      <c r="G507" s="7">
        <f t="shared" si="175"/>
        <v>0.37953360495017024</v>
      </c>
      <c r="H507" s="7">
        <f t="shared" si="176"/>
        <v>0</v>
      </c>
      <c r="I507" s="7">
        <f t="shared" si="189"/>
        <v>47.069817760871182</v>
      </c>
      <c r="J507" s="7">
        <f t="shared" si="177"/>
        <v>0</v>
      </c>
      <c r="K507" s="16">
        <f t="shared" si="178"/>
        <v>0</v>
      </c>
      <c r="L507" s="16">
        <f t="shared" si="190"/>
        <v>0</v>
      </c>
      <c r="M507" s="7">
        <f t="shared" si="191"/>
        <v>0</v>
      </c>
      <c r="N507" s="7">
        <f t="shared" si="179"/>
        <v>0</v>
      </c>
      <c r="O507" s="7">
        <f t="shared" si="180"/>
        <v>121.90825048119619</v>
      </c>
      <c r="P507" s="7">
        <f t="shared" si="181"/>
        <v>1.5684489129779791</v>
      </c>
      <c r="Q507" s="7">
        <f t="shared" si="192"/>
        <v>1.5684489129779791</v>
      </c>
      <c r="R507" s="7">
        <f t="shared" si="182"/>
        <v>335.94144806168998</v>
      </c>
      <c r="S507" s="16">
        <f t="shared" si="193"/>
        <v>7.9085499543693656</v>
      </c>
      <c r="T507" s="16">
        <f t="shared" si="183"/>
        <v>7.9085499543693656</v>
      </c>
      <c r="U507" s="7">
        <f t="shared" si="194"/>
        <v>2.594668620199923E-2</v>
      </c>
      <c r="V507" s="7">
        <f t="shared" si="172"/>
        <v>146.63929331073379</v>
      </c>
      <c r="W507" s="15">
        <f t="shared" si="195"/>
        <v>39827</v>
      </c>
      <c r="X507" s="35">
        <f t="shared" si="184"/>
        <v>1697.2140429483079</v>
      </c>
      <c r="Y507" s="35">
        <v>2057.9166666666702</v>
      </c>
      <c r="Z507" s="35">
        <f t="shared" si="185"/>
        <v>3366.3750030049132</v>
      </c>
      <c r="AA507" s="35">
        <f t="shared" si="186"/>
        <v>4081.8182324837567</v>
      </c>
      <c r="AC507" s="15">
        <f t="shared" si="173"/>
        <v>39827</v>
      </c>
      <c r="AD507" s="7"/>
      <c r="AE507" s="24"/>
      <c r="AG507" s="30">
        <f t="shared" si="187"/>
        <v>130106.38275731042</v>
      </c>
      <c r="AH507" s="30">
        <f t="shared" si="188"/>
        <v>312585.47833018791</v>
      </c>
    </row>
    <row r="508" spans="2:34" x14ac:dyDescent="0.25">
      <c r="B508" s="15">
        <f t="shared" si="174"/>
        <v>39828</v>
      </c>
      <c r="C508" s="7">
        <v>0.31602433731376117</v>
      </c>
      <c r="D508" s="13">
        <v>2.3369549352185954</v>
      </c>
      <c r="E508" s="7">
        <f>MIN(parameters!$D$3,D508)</f>
        <v>2.3369549352185954</v>
      </c>
      <c r="F508" s="7">
        <v>0</v>
      </c>
      <c r="G508" s="7">
        <f t="shared" si="175"/>
        <v>0.31602433731376117</v>
      </c>
      <c r="H508" s="7">
        <f t="shared" si="176"/>
        <v>0</v>
      </c>
      <c r="I508" s="7">
        <f t="shared" si="189"/>
        <v>48.190346332462653</v>
      </c>
      <c r="J508" s="7">
        <f t="shared" si="177"/>
        <v>0</v>
      </c>
      <c r="K508" s="16">
        <f t="shared" si="178"/>
        <v>0</v>
      </c>
      <c r="L508" s="16">
        <f t="shared" si="190"/>
        <v>0</v>
      </c>
      <c r="M508" s="7">
        <f t="shared" si="191"/>
        <v>0</v>
      </c>
      <c r="N508" s="7">
        <f t="shared" si="179"/>
        <v>0</v>
      </c>
      <c r="O508" s="7">
        <f t="shared" si="180"/>
        <v>119.88731988329135</v>
      </c>
      <c r="P508" s="7">
        <f t="shared" si="181"/>
        <v>2.0209305979048344</v>
      </c>
      <c r="Q508" s="7">
        <f t="shared" si="192"/>
        <v>2.0209305979048344</v>
      </c>
      <c r="R508" s="7">
        <f t="shared" si="182"/>
        <v>328.21479475627109</v>
      </c>
      <c r="S508" s="16">
        <f t="shared" si="193"/>
        <v>7.7266533054188695</v>
      </c>
      <c r="T508" s="16">
        <f t="shared" si="183"/>
        <v>7.7266533054188695</v>
      </c>
      <c r="U508" s="7">
        <f t="shared" si="194"/>
        <v>2.5349912419353245E-2</v>
      </c>
      <c r="V508" s="7">
        <f t="shared" si="172"/>
        <v>143.26658956458692</v>
      </c>
      <c r="W508" s="15">
        <f t="shared" si="195"/>
        <v>39828</v>
      </c>
      <c r="X508" s="35">
        <f t="shared" si="184"/>
        <v>1658.178119960497</v>
      </c>
      <c r="Y508" s="35">
        <v>1795</v>
      </c>
      <c r="Z508" s="35">
        <f t="shared" si="185"/>
        <v>3288.9483779358006</v>
      </c>
      <c r="AA508" s="35">
        <f t="shared" si="186"/>
        <v>3560.3306227049998</v>
      </c>
      <c r="AC508" s="15">
        <f t="shared" si="173"/>
        <v>39828</v>
      </c>
      <c r="AD508" s="7"/>
      <c r="AE508" s="24"/>
      <c r="AG508" s="30">
        <f t="shared" si="187"/>
        <v>18720.226857544138</v>
      </c>
      <c r="AH508" s="30">
        <f t="shared" si="188"/>
        <v>87720.683011155052</v>
      </c>
    </row>
    <row r="509" spans="2:34" x14ac:dyDescent="0.25">
      <c r="B509" s="15">
        <f t="shared" si="174"/>
        <v>39829</v>
      </c>
      <c r="C509" s="7">
        <v>2.925667907502582E-2</v>
      </c>
      <c r="D509" s="13">
        <v>4.0052133257131688</v>
      </c>
      <c r="E509" s="7">
        <f>MIN(parameters!$D$3,D509)</f>
        <v>4.0052133257131688</v>
      </c>
      <c r="F509" s="7">
        <v>0</v>
      </c>
      <c r="G509" s="7">
        <f t="shared" si="175"/>
        <v>2.925667907502582E-2</v>
      </c>
      <c r="H509" s="7">
        <f t="shared" si="176"/>
        <v>0</v>
      </c>
      <c r="I509" s="7">
        <f t="shared" si="189"/>
        <v>49.673553880907434</v>
      </c>
      <c r="J509" s="7">
        <f t="shared" si="177"/>
        <v>0</v>
      </c>
      <c r="K509" s="16">
        <f t="shared" si="178"/>
        <v>0</v>
      </c>
      <c r="L509" s="16">
        <f t="shared" si="190"/>
        <v>0</v>
      </c>
      <c r="M509" s="7">
        <f t="shared" si="191"/>
        <v>0</v>
      </c>
      <c r="N509" s="7">
        <f t="shared" si="179"/>
        <v>0</v>
      </c>
      <c r="O509" s="7">
        <f t="shared" si="180"/>
        <v>115.91136323665322</v>
      </c>
      <c r="P509" s="7">
        <f t="shared" si="181"/>
        <v>3.9759566466381431</v>
      </c>
      <c r="Q509" s="7">
        <f t="shared" si="192"/>
        <v>3.9759566466381431</v>
      </c>
      <c r="R509" s="7">
        <f t="shared" si="182"/>
        <v>320.66585447687686</v>
      </c>
      <c r="S509" s="16">
        <f t="shared" si="193"/>
        <v>7.5489402793942348</v>
      </c>
      <c r="T509" s="16">
        <f t="shared" si="183"/>
        <v>7.5489402793942348</v>
      </c>
      <c r="U509" s="7">
        <f t="shared" si="194"/>
        <v>2.4766864433708118E-2</v>
      </c>
      <c r="V509" s="7">
        <f t="shared" si="172"/>
        <v>139.9714580046014</v>
      </c>
      <c r="W509" s="15">
        <f t="shared" si="195"/>
        <v>39829</v>
      </c>
      <c r="X509" s="35">
        <f t="shared" si="184"/>
        <v>1620.0400232014049</v>
      </c>
      <c r="Y509" s="35">
        <v>1594.5833333333301</v>
      </c>
      <c r="Z509" s="35">
        <f t="shared" si="185"/>
        <v>3213.3025652432761</v>
      </c>
      <c r="AA509" s="35">
        <f t="shared" si="186"/>
        <v>3162.8099566137435</v>
      </c>
      <c r="AC509" s="15">
        <f t="shared" si="173"/>
        <v>39829</v>
      </c>
      <c r="AD509" s="7"/>
      <c r="AE509" s="24"/>
      <c r="AG509" s="30">
        <f t="shared" si="187"/>
        <v>648.04305903934312</v>
      </c>
      <c r="AH509" s="30">
        <f t="shared" si="188"/>
        <v>9169.9986589663113</v>
      </c>
    </row>
    <row r="510" spans="2:34" x14ac:dyDescent="0.25">
      <c r="B510" s="15">
        <f t="shared" si="174"/>
        <v>39830</v>
      </c>
      <c r="C510" s="7">
        <v>2.925667907502582E-2</v>
      </c>
      <c r="D510" s="13">
        <v>2.9919894379666574</v>
      </c>
      <c r="E510" s="7">
        <f>MIN(parameters!$D$3,D510)</f>
        <v>2.9919894379666574</v>
      </c>
      <c r="F510" s="7">
        <v>0</v>
      </c>
      <c r="G510" s="7">
        <f t="shared" si="175"/>
        <v>2.925667907502582E-2</v>
      </c>
      <c r="H510" s="7">
        <f t="shared" si="176"/>
        <v>0</v>
      </c>
      <c r="I510" s="7">
        <f t="shared" si="189"/>
        <v>52.726175766983587</v>
      </c>
      <c r="J510" s="7">
        <f t="shared" si="177"/>
        <v>0</v>
      </c>
      <c r="K510" s="16">
        <f t="shared" si="178"/>
        <v>0</v>
      </c>
      <c r="L510" s="16">
        <f t="shared" si="190"/>
        <v>0</v>
      </c>
      <c r="M510" s="7">
        <f t="shared" si="191"/>
        <v>0</v>
      </c>
      <c r="N510" s="7">
        <f t="shared" si="179"/>
        <v>0</v>
      </c>
      <c r="O510" s="7">
        <f t="shared" si="180"/>
        <v>112.94863047776158</v>
      </c>
      <c r="P510" s="7">
        <f t="shared" si="181"/>
        <v>2.9627327588916317</v>
      </c>
      <c r="Q510" s="7">
        <f t="shared" si="192"/>
        <v>2.9627327588916317</v>
      </c>
      <c r="R510" s="7">
        <f t="shared" si="182"/>
        <v>313.29053982390872</v>
      </c>
      <c r="S510" s="16">
        <f t="shared" si="193"/>
        <v>7.3753146529681679</v>
      </c>
      <c r="T510" s="16">
        <f t="shared" si="183"/>
        <v>7.3753146529681679</v>
      </c>
      <c r="U510" s="7">
        <f t="shared" si="194"/>
        <v>2.4197226551732835E-2</v>
      </c>
      <c r="V510" s="7">
        <f t="shared" si="172"/>
        <v>136.7521144704956</v>
      </c>
      <c r="W510" s="15">
        <f t="shared" si="195"/>
        <v>39830</v>
      </c>
      <c r="X510" s="35">
        <f t="shared" si="184"/>
        <v>1582.7791026677733</v>
      </c>
      <c r="Y510" s="35">
        <v>1435.4166666666699</v>
      </c>
      <c r="Z510" s="35">
        <f t="shared" si="185"/>
        <v>3139.3966062426821</v>
      </c>
      <c r="AA510" s="35">
        <f t="shared" si="186"/>
        <v>2847.1074733562564</v>
      </c>
      <c r="AC510" s="15">
        <f t="shared" si="173"/>
        <v>39830</v>
      </c>
      <c r="AD510" s="7"/>
      <c r="AE510" s="24"/>
      <c r="AG510" s="30">
        <f t="shared" si="187"/>
        <v>21715.687544179276</v>
      </c>
      <c r="AH510" s="30">
        <f t="shared" si="188"/>
        <v>4020.3914337822471</v>
      </c>
    </row>
    <row r="511" spans="2:34" x14ac:dyDescent="0.25">
      <c r="B511" s="15">
        <f t="shared" si="174"/>
        <v>39831</v>
      </c>
      <c r="C511" s="7">
        <v>0</v>
      </c>
      <c r="D511" s="13">
        <v>3.4984072976813132</v>
      </c>
      <c r="E511" s="7">
        <f>MIN(parameters!$D$3,D511)</f>
        <v>3.4984072976813132</v>
      </c>
      <c r="F511" s="7">
        <v>0</v>
      </c>
      <c r="G511" s="7">
        <f t="shared" si="175"/>
        <v>0</v>
      </c>
      <c r="H511" s="7">
        <f t="shared" si="176"/>
        <v>0</v>
      </c>
      <c r="I511" s="7">
        <f t="shared" si="189"/>
        <v>55.12222638499712</v>
      </c>
      <c r="J511" s="7">
        <f t="shared" si="177"/>
        <v>0</v>
      </c>
      <c r="K511" s="16">
        <f t="shared" si="178"/>
        <v>0</v>
      </c>
      <c r="L511" s="16">
        <f t="shared" si="190"/>
        <v>0</v>
      </c>
      <c r="M511" s="7">
        <f t="shared" si="191"/>
        <v>0</v>
      </c>
      <c r="N511" s="7">
        <f t="shared" si="179"/>
        <v>0</v>
      </c>
      <c r="O511" s="7">
        <f t="shared" si="180"/>
        <v>109.45022318008027</v>
      </c>
      <c r="P511" s="7">
        <f t="shared" si="181"/>
        <v>3.4984072976813132</v>
      </c>
      <c r="Q511" s="7">
        <f t="shared" si="192"/>
        <v>3.4984072976813132</v>
      </c>
      <c r="R511" s="7">
        <f t="shared" si="182"/>
        <v>306.08485740795879</v>
      </c>
      <c r="S511" s="16">
        <f t="shared" si="193"/>
        <v>7.2056824159499007</v>
      </c>
      <c r="T511" s="16">
        <f t="shared" si="183"/>
        <v>7.2056824159499007</v>
      </c>
      <c r="U511" s="7">
        <f t="shared" si="194"/>
        <v>2.3640690341042981E-2</v>
      </c>
      <c r="V511" s="7">
        <f t="shared" si="172"/>
        <v>133.60681583767419</v>
      </c>
      <c r="W511" s="15">
        <f t="shared" si="195"/>
        <v>39831</v>
      </c>
      <c r="X511" s="35">
        <f t="shared" si="184"/>
        <v>1546.3751833064141</v>
      </c>
      <c r="Y511" s="35">
        <v>1298.75</v>
      </c>
      <c r="Z511" s="35">
        <f t="shared" si="185"/>
        <v>3067.1904842990994</v>
      </c>
      <c r="AA511" s="35">
        <f t="shared" si="186"/>
        <v>2576.03308982625</v>
      </c>
      <c r="AC511" s="15">
        <f t="shared" si="173"/>
        <v>39831</v>
      </c>
      <c r="AD511" s="7"/>
      <c r="AE511" s="24"/>
      <c r="AG511" s="30">
        <f t="shared" si="187"/>
        <v>61318.231407535182</v>
      </c>
      <c r="AH511" s="30">
        <f t="shared" si="188"/>
        <v>40029.294712216637</v>
      </c>
    </row>
    <row r="512" spans="2:34" x14ac:dyDescent="0.25">
      <c r="B512" s="15">
        <f t="shared" si="174"/>
        <v>39832</v>
      </c>
      <c r="C512" s="7">
        <v>1.8442293820258665E-2</v>
      </c>
      <c r="D512" s="13">
        <v>2.384482039310301</v>
      </c>
      <c r="E512" s="7">
        <f>MIN(parameters!$D$3,D512)</f>
        <v>2.384482039310301</v>
      </c>
      <c r="F512" s="7">
        <v>0</v>
      </c>
      <c r="G512" s="7">
        <f t="shared" si="175"/>
        <v>1.8442293820258665E-2</v>
      </c>
      <c r="H512" s="7">
        <f t="shared" si="176"/>
        <v>0</v>
      </c>
      <c r="I512" s="7">
        <f t="shared" si="189"/>
        <v>58.092067747478254</v>
      </c>
      <c r="J512" s="7">
        <f t="shared" si="177"/>
        <v>0</v>
      </c>
      <c r="K512" s="16">
        <f t="shared" si="178"/>
        <v>0</v>
      </c>
      <c r="L512" s="16">
        <f t="shared" si="190"/>
        <v>0</v>
      </c>
      <c r="M512" s="7">
        <f t="shared" si="191"/>
        <v>0</v>
      </c>
      <c r="N512" s="7">
        <f t="shared" si="179"/>
        <v>0</v>
      </c>
      <c r="O512" s="7">
        <f t="shared" si="180"/>
        <v>107.08418343459023</v>
      </c>
      <c r="P512" s="7">
        <f t="shared" si="181"/>
        <v>2.3660397454900424</v>
      </c>
      <c r="Q512" s="7">
        <f t="shared" si="192"/>
        <v>2.3660397454900424</v>
      </c>
      <c r="R512" s="7">
        <f t="shared" si="182"/>
        <v>299.04490568757575</v>
      </c>
      <c r="S512" s="16">
        <f t="shared" si="193"/>
        <v>7.0399517203830522</v>
      </c>
      <c r="T512" s="16">
        <f t="shared" si="183"/>
        <v>7.0399517203830522</v>
      </c>
      <c r="U512" s="7">
        <f t="shared" si="194"/>
        <v>2.3096954463198989E-2</v>
      </c>
      <c r="V512" s="7">
        <f t="shared" si="172"/>
        <v>130.53385907340765</v>
      </c>
      <c r="W512" s="15">
        <f t="shared" si="195"/>
        <v>39832</v>
      </c>
      <c r="X512" s="35">
        <f t="shared" si="184"/>
        <v>1510.8085540903662</v>
      </c>
      <c r="Y512" s="35">
        <v>1174.1666666666699</v>
      </c>
      <c r="Z512" s="35">
        <f t="shared" si="185"/>
        <v>2996.6451031602196</v>
      </c>
      <c r="AA512" s="35">
        <f t="shared" si="186"/>
        <v>2328.9256487425064</v>
      </c>
      <c r="AC512" s="15">
        <f t="shared" si="173"/>
        <v>39832</v>
      </c>
      <c r="AD512" s="7"/>
      <c r="AE512" s="24"/>
      <c r="AG512" s="30">
        <f t="shared" si="187"/>
        <v>113327.76036818861</v>
      </c>
      <c r="AH512" s="30">
        <f t="shared" si="188"/>
        <v>105401.8798146081</v>
      </c>
    </row>
    <row r="513" spans="2:34" x14ac:dyDescent="0.25">
      <c r="B513" s="15">
        <f t="shared" si="174"/>
        <v>39833</v>
      </c>
      <c r="C513" s="7">
        <v>1.8442293820258665E-2</v>
      </c>
      <c r="D513" s="13">
        <v>3.32742593619844</v>
      </c>
      <c r="E513" s="7">
        <f>MIN(parameters!$D$3,D513)</f>
        <v>3.32742593619844</v>
      </c>
      <c r="F513" s="7">
        <v>0</v>
      </c>
      <c r="G513" s="7">
        <f t="shared" si="175"/>
        <v>1.8442293820258665E-2</v>
      </c>
      <c r="H513" s="7">
        <f t="shared" si="176"/>
        <v>0</v>
      </c>
      <c r="I513" s="7">
        <f t="shared" si="189"/>
        <v>60.190812424682719</v>
      </c>
      <c r="J513" s="7">
        <f t="shared" si="177"/>
        <v>0</v>
      </c>
      <c r="K513" s="16">
        <f t="shared" si="178"/>
        <v>0</v>
      </c>
      <c r="L513" s="16">
        <f t="shared" si="190"/>
        <v>0</v>
      </c>
      <c r="M513" s="7">
        <f t="shared" si="191"/>
        <v>0</v>
      </c>
      <c r="N513" s="7">
        <f t="shared" si="179"/>
        <v>0</v>
      </c>
      <c r="O513" s="7">
        <f t="shared" si="180"/>
        <v>103.77519979221205</v>
      </c>
      <c r="P513" s="7">
        <f t="shared" si="181"/>
        <v>3.3089836423781813</v>
      </c>
      <c r="Q513" s="7">
        <f t="shared" si="192"/>
        <v>3.3089836423781813</v>
      </c>
      <c r="R513" s="7">
        <f t="shared" si="182"/>
        <v>292.16687285676153</v>
      </c>
      <c r="S513" s="16">
        <f t="shared" si="193"/>
        <v>6.8780328308142424</v>
      </c>
      <c r="T513" s="16">
        <f t="shared" si="183"/>
        <v>6.8780328308142424</v>
      </c>
      <c r="U513" s="7">
        <f t="shared" si="194"/>
        <v>2.2565724510545414E-2</v>
      </c>
      <c r="V513" s="7">
        <f t="shared" si="172"/>
        <v>127.53158031471929</v>
      </c>
      <c r="W513" s="15">
        <f t="shared" si="195"/>
        <v>39833</v>
      </c>
      <c r="X513" s="35">
        <f t="shared" si="184"/>
        <v>1476.059957346288</v>
      </c>
      <c r="Y513" s="35">
        <v>1067.0833333333301</v>
      </c>
      <c r="Z513" s="35">
        <f t="shared" si="185"/>
        <v>2927.722265787535</v>
      </c>
      <c r="AA513" s="35">
        <f t="shared" si="186"/>
        <v>2116.5289518912437</v>
      </c>
      <c r="AC513" s="15">
        <f t="shared" si="173"/>
        <v>39833</v>
      </c>
      <c r="AD513" s="7"/>
      <c r="AE513" s="24"/>
      <c r="AG513" s="30">
        <f t="shared" si="187"/>
        <v>167261.87898903634</v>
      </c>
      <c r="AH513" s="30">
        <f t="shared" si="188"/>
        <v>186399.33265438871</v>
      </c>
    </row>
    <row r="514" spans="2:34" x14ac:dyDescent="0.25">
      <c r="B514" s="15">
        <f t="shared" si="174"/>
        <v>39834</v>
      </c>
      <c r="C514" s="7">
        <v>1.9531993829661944E-2</v>
      </c>
      <c r="D514" s="13">
        <v>2.4076935171146658</v>
      </c>
      <c r="E514" s="7">
        <f>MIN(parameters!$D$3,D514)</f>
        <v>2.4076935171146658</v>
      </c>
      <c r="F514" s="7">
        <v>0</v>
      </c>
      <c r="G514" s="7">
        <f t="shared" si="175"/>
        <v>1.9531993829661944E-2</v>
      </c>
      <c r="H514" s="7">
        <f t="shared" si="176"/>
        <v>0</v>
      </c>
      <c r="I514" s="7">
        <f t="shared" si="189"/>
        <v>63.253754009360406</v>
      </c>
      <c r="J514" s="7">
        <f t="shared" si="177"/>
        <v>0</v>
      </c>
      <c r="K514" s="16">
        <f t="shared" si="178"/>
        <v>0</v>
      </c>
      <c r="L514" s="16">
        <f t="shared" si="190"/>
        <v>0</v>
      </c>
      <c r="M514" s="7">
        <f t="shared" si="191"/>
        <v>0</v>
      </c>
      <c r="N514" s="7">
        <f t="shared" si="179"/>
        <v>0</v>
      </c>
      <c r="O514" s="7">
        <f t="shared" si="180"/>
        <v>101.38703826892704</v>
      </c>
      <c r="P514" s="7">
        <f t="shared" si="181"/>
        <v>2.388161523285004</v>
      </c>
      <c r="Q514" s="7">
        <f t="shared" si="192"/>
        <v>2.388161523285004</v>
      </c>
      <c r="R514" s="7">
        <f t="shared" si="182"/>
        <v>285.447034781056</v>
      </c>
      <c r="S514" s="16">
        <f t="shared" si="193"/>
        <v>6.7198380757055149</v>
      </c>
      <c r="T514" s="16">
        <f t="shared" si="183"/>
        <v>6.7198380757055149</v>
      </c>
      <c r="U514" s="7">
        <f t="shared" si="194"/>
        <v>2.204671284680287E-2</v>
      </c>
      <c r="V514" s="7">
        <f t="shared" si="172"/>
        <v>124.59835396748076</v>
      </c>
      <c r="W514" s="15">
        <f t="shared" si="195"/>
        <v>39834</v>
      </c>
      <c r="X514" s="35">
        <f t="shared" si="184"/>
        <v>1442.1105783273238</v>
      </c>
      <c r="Y514" s="35">
        <v>979.5</v>
      </c>
      <c r="Z514" s="35">
        <f t="shared" si="185"/>
        <v>2860.3846536744222</v>
      </c>
      <c r="AA514" s="35">
        <f t="shared" si="186"/>
        <v>1942.8099414705</v>
      </c>
      <c r="AC514" s="15">
        <f t="shared" si="173"/>
        <v>39834</v>
      </c>
      <c r="AD514" s="7"/>
      <c r="AE514" s="24"/>
      <c r="AG514" s="30">
        <f t="shared" si="187"/>
        <v>214008.54718034095</v>
      </c>
      <c r="AH514" s="30">
        <f t="shared" si="188"/>
        <v>269696.61033803812</v>
      </c>
    </row>
    <row r="515" spans="2:34" x14ac:dyDescent="0.25">
      <c r="B515" s="15">
        <f t="shared" si="174"/>
        <v>39835</v>
      </c>
      <c r="C515" s="7">
        <v>0</v>
      </c>
      <c r="D515" s="13">
        <v>2.7735250041293642</v>
      </c>
      <c r="E515" s="7">
        <f>MIN(parameters!$D$3,D515)</f>
        <v>2.7735250041293642</v>
      </c>
      <c r="F515" s="7">
        <v>0</v>
      </c>
      <c r="G515" s="7">
        <f t="shared" si="175"/>
        <v>0</v>
      </c>
      <c r="H515" s="7">
        <f t="shared" si="176"/>
        <v>0</v>
      </c>
      <c r="I515" s="7">
        <f t="shared" si="189"/>
        <v>65.560730784784383</v>
      </c>
      <c r="J515" s="7">
        <f t="shared" si="177"/>
        <v>0</v>
      </c>
      <c r="K515" s="16">
        <f t="shared" si="178"/>
        <v>0</v>
      </c>
      <c r="L515" s="16">
        <f t="shared" si="190"/>
        <v>0</v>
      </c>
      <c r="M515" s="7">
        <f t="shared" si="191"/>
        <v>0</v>
      </c>
      <c r="N515" s="7">
        <f t="shared" si="179"/>
        <v>0</v>
      </c>
      <c r="O515" s="7">
        <f t="shared" si="180"/>
        <v>98.613513264797675</v>
      </c>
      <c r="P515" s="7">
        <f t="shared" si="181"/>
        <v>2.7735250041293642</v>
      </c>
      <c r="Q515" s="7">
        <f t="shared" si="192"/>
        <v>2.7735250041293642</v>
      </c>
      <c r="R515" s="7">
        <f t="shared" si="182"/>
        <v>278.88175298109172</v>
      </c>
      <c r="S515" s="16">
        <f t="shared" si="193"/>
        <v>6.5652817999642883</v>
      </c>
      <c r="T515" s="16">
        <f t="shared" si="183"/>
        <v>6.5652817999642883</v>
      </c>
      <c r="U515" s="7">
        <f t="shared" si="194"/>
        <v>2.1539638451326403E-2</v>
      </c>
      <c r="V515" s="7">
        <f t="shared" si="172"/>
        <v>121.7325918262287</v>
      </c>
      <c r="W515" s="15">
        <f t="shared" si="195"/>
        <v>39835</v>
      </c>
      <c r="X515" s="35">
        <f t="shared" si="184"/>
        <v>1408.9420350257951</v>
      </c>
      <c r="Y515" s="35">
        <v>906.70833333333303</v>
      </c>
      <c r="Z515" s="35">
        <f t="shared" si="185"/>
        <v>2794.5958066399103</v>
      </c>
      <c r="AA515" s="35">
        <f t="shared" si="186"/>
        <v>1798.4297743891243</v>
      </c>
      <c r="AC515" s="15">
        <f t="shared" si="173"/>
        <v>39835</v>
      </c>
      <c r="AD515" s="7"/>
      <c r="AE515" s="24"/>
      <c r="AG515" s="30">
        <f t="shared" si="187"/>
        <v>252238.69111571301</v>
      </c>
      <c r="AH515" s="30">
        <f t="shared" si="188"/>
        <v>350600.04301069491</v>
      </c>
    </row>
    <row r="516" spans="2:34" x14ac:dyDescent="0.25">
      <c r="B516" s="15">
        <f t="shared" si="174"/>
        <v>39836</v>
      </c>
      <c r="C516" s="7">
        <v>0</v>
      </c>
      <c r="D516" s="13">
        <v>2.4245803737490941</v>
      </c>
      <c r="E516" s="7">
        <f>MIN(parameters!$D$3,D516)</f>
        <v>2.4245803737490941</v>
      </c>
      <c r="F516" s="7">
        <v>0</v>
      </c>
      <c r="G516" s="7">
        <f t="shared" si="175"/>
        <v>0</v>
      </c>
      <c r="H516" s="7">
        <f t="shared" si="176"/>
        <v>0</v>
      </c>
      <c r="I516" s="7">
        <f t="shared" si="189"/>
        <v>68.34577695581784</v>
      </c>
      <c r="J516" s="7">
        <f t="shared" si="177"/>
        <v>0</v>
      </c>
      <c r="K516" s="16">
        <f t="shared" si="178"/>
        <v>0</v>
      </c>
      <c r="L516" s="16">
        <f t="shared" si="190"/>
        <v>0</v>
      </c>
      <c r="M516" s="7">
        <f t="shared" si="191"/>
        <v>0</v>
      </c>
      <c r="N516" s="7">
        <f t="shared" si="179"/>
        <v>0</v>
      </c>
      <c r="O516" s="7">
        <f t="shared" si="180"/>
        <v>96.18893289104858</v>
      </c>
      <c r="P516" s="7">
        <f t="shared" si="181"/>
        <v>2.4245803737490941</v>
      </c>
      <c r="Q516" s="7">
        <f t="shared" si="192"/>
        <v>2.4245803737490941</v>
      </c>
      <c r="R516" s="7">
        <f t="shared" si="182"/>
        <v>272.46747266252663</v>
      </c>
      <c r="S516" s="16">
        <f t="shared" si="193"/>
        <v>6.4142803185651092</v>
      </c>
      <c r="T516" s="16">
        <f t="shared" si="183"/>
        <v>6.4142803185651092</v>
      </c>
      <c r="U516" s="7">
        <f t="shared" si="194"/>
        <v>2.1044226766945895E-2</v>
      </c>
      <c r="V516" s="7">
        <f t="shared" si="172"/>
        <v>118.93274221422543</v>
      </c>
      <c r="W516" s="15">
        <f t="shared" si="195"/>
        <v>39836</v>
      </c>
      <c r="X516" s="35">
        <f t="shared" si="184"/>
        <v>1376.5363682202017</v>
      </c>
      <c r="Y516" s="35">
        <v>838.91666666666697</v>
      </c>
      <c r="Z516" s="35">
        <f t="shared" si="185"/>
        <v>2730.3201030871919</v>
      </c>
      <c r="AA516" s="35">
        <f t="shared" si="186"/>
        <v>1663.9669628027505</v>
      </c>
      <c r="AC516" s="15">
        <f t="shared" si="173"/>
        <v>39836</v>
      </c>
      <c r="AD516" s="7"/>
      <c r="AE516" s="24"/>
      <c r="AG516" s="30">
        <f t="shared" si="187"/>
        <v>289034.94349851174</v>
      </c>
      <c r="AH516" s="30">
        <f t="shared" si="188"/>
        <v>435476.66358847561</v>
      </c>
    </row>
    <row r="517" spans="2:34" x14ac:dyDescent="0.25">
      <c r="B517" s="15">
        <f t="shared" si="174"/>
        <v>39837</v>
      </c>
      <c r="C517" s="7">
        <v>2.147808643941453</v>
      </c>
      <c r="D517" s="13">
        <v>1.2916358911265822</v>
      </c>
      <c r="E517" s="7">
        <f>MIN(parameters!$D$3,D517)</f>
        <v>1.2916358911265822</v>
      </c>
      <c r="F517" s="7">
        <v>0</v>
      </c>
      <c r="G517" s="7">
        <f t="shared" si="175"/>
        <v>1.2916358911265822</v>
      </c>
      <c r="H517" s="7">
        <f t="shared" si="176"/>
        <v>0.85617275281487082</v>
      </c>
      <c r="I517" s="7">
        <f t="shared" si="189"/>
        <v>70.877177259757886</v>
      </c>
      <c r="J517" s="7">
        <f t="shared" si="177"/>
        <v>0.85617275281487082</v>
      </c>
      <c r="K517" s="16">
        <f t="shared" si="178"/>
        <v>0</v>
      </c>
      <c r="L517" s="16">
        <f t="shared" si="190"/>
        <v>0.14823781823457707</v>
      </c>
      <c r="M517" s="7">
        <f t="shared" si="191"/>
        <v>0.54476404730858197</v>
      </c>
      <c r="N517" s="7">
        <f t="shared" si="179"/>
        <v>0.16317088727171178</v>
      </c>
      <c r="O517" s="7">
        <f t="shared" si="180"/>
        <v>96.352103778320298</v>
      </c>
      <c r="P517" s="7">
        <f t="shared" si="181"/>
        <v>0</v>
      </c>
      <c r="Q517" s="7">
        <f t="shared" si="192"/>
        <v>0</v>
      </c>
      <c r="R517" s="7">
        <f t="shared" si="182"/>
        <v>266.74548483859712</v>
      </c>
      <c r="S517" s="16">
        <f t="shared" si="193"/>
        <v>6.2667518712381121</v>
      </c>
      <c r="T517" s="16">
        <f t="shared" si="183"/>
        <v>6.414989689472689</v>
      </c>
      <c r="U517" s="7">
        <f t="shared" si="194"/>
        <v>2.1046554099319846E-2</v>
      </c>
      <c r="V517" s="7">
        <f t="shared" si="172"/>
        <v>118.9458952763143</v>
      </c>
      <c r="W517" s="15">
        <f t="shared" si="195"/>
        <v>39837</v>
      </c>
      <c r="X517" s="35">
        <f t="shared" si="184"/>
        <v>1376.6886027351193</v>
      </c>
      <c r="Y517" s="35">
        <v>790</v>
      </c>
      <c r="Z517" s="35">
        <f t="shared" si="185"/>
        <v>2730.6220558478012</v>
      </c>
      <c r="AA517" s="35">
        <f t="shared" si="186"/>
        <v>1566.9421682099999</v>
      </c>
      <c r="AC517" s="15">
        <f t="shared" si="173"/>
        <v>39837</v>
      </c>
      <c r="AD517" s="7"/>
      <c r="AE517" s="24"/>
      <c r="AG517" s="30">
        <f t="shared" si="187"/>
        <v>344203.5165792866</v>
      </c>
      <c r="AH517" s="30">
        <f t="shared" si="188"/>
        <v>502430.36199768784</v>
      </c>
    </row>
    <row r="518" spans="2:34" x14ac:dyDescent="0.25">
      <c r="B518" s="15">
        <f t="shared" si="174"/>
        <v>39838</v>
      </c>
      <c r="C518" s="7">
        <v>4.0403620075071602</v>
      </c>
      <c r="D518" s="13">
        <v>0.70631010966717012</v>
      </c>
      <c r="E518" s="7">
        <f>MIN(parameters!$D$3,D518)</f>
        <v>0.70631010966717012</v>
      </c>
      <c r="F518" s="7">
        <v>0</v>
      </c>
      <c r="G518" s="7">
        <f t="shared" si="175"/>
        <v>0.70631010966717012</v>
      </c>
      <c r="H518" s="7">
        <f t="shared" si="176"/>
        <v>3.33405189783999</v>
      </c>
      <c r="I518" s="7">
        <f t="shared" si="189"/>
        <v>70.703913005357862</v>
      </c>
      <c r="J518" s="7">
        <f t="shared" si="177"/>
        <v>3.33405189783999</v>
      </c>
      <c r="K518" s="16">
        <f t="shared" si="178"/>
        <v>0</v>
      </c>
      <c r="L518" s="16">
        <f t="shared" si="190"/>
        <v>0.57823724603337201</v>
      </c>
      <c r="M518" s="7">
        <f t="shared" si="191"/>
        <v>2.1242283145974956</v>
      </c>
      <c r="N518" s="7">
        <f t="shared" si="179"/>
        <v>0.63158633720912238</v>
      </c>
      <c r="O518" s="7">
        <f t="shared" si="180"/>
        <v>96.983690115529427</v>
      </c>
      <c r="P518" s="7">
        <f t="shared" si="181"/>
        <v>0</v>
      </c>
      <c r="Q518" s="7">
        <f t="shared" si="192"/>
        <v>0</v>
      </c>
      <c r="R518" s="7">
        <f t="shared" si="182"/>
        <v>262.73456700190684</v>
      </c>
      <c r="S518" s="16">
        <f t="shared" si="193"/>
        <v>6.1351461512877341</v>
      </c>
      <c r="T518" s="16">
        <f t="shared" si="183"/>
        <v>6.7133833973211061</v>
      </c>
      <c r="U518" s="7">
        <f t="shared" si="194"/>
        <v>2.2025536080449822E-2</v>
      </c>
      <c r="V518" s="7">
        <f t="shared" ref="V518:V581" si="196">U518*area</f>
        <v>124.47867216964184</v>
      </c>
      <c r="W518" s="15">
        <f t="shared" si="195"/>
        <v>39838</v>
      </c>
      <c r="X518" s="35">
        <f t="shared" si="184"/>
        <v>1440.7253723338176</v>
      </c>
      <c r="Y518" s="35">
        <v>778.08333333333303</v>
      </c>
      <c r="Z518" s="35">
        <f t="shared" si="185"/>
        <v>2857.6371376201414</v>
      </c>
      <c r="AA518" s="35">
        <f t="shared" si="186"/>
        <v>1543.3058042802493</v>
      </c>
      <c r="AC518" s="15">
        <f t="shared" si="173"/>
        <v>39838</v>
      </c>
      <c r="AD518" s="7"/>
      <c r="AE518" s="24"/>
      <c r="AG518" s="30">
        <f t="shared" si="187"/>
        <v>439094.47185071977</v>
      </c>
      <c r="AH518" s="30">
        <f t="shared" si="188"/>
        <v>519465.98909926991</v>
      </c>
    </row>
    <row r="519" spans="2:34" x14ac:dyDescent="0.25">
      <c r="B519" s="15">
        <f t="shared" si="174"/>
        <v>39839</v>
      </c>
      <c r="C519" s="7">
        <v>0.94027067777747375</v>
      </c>
      <c r="D519" s="13">
        <v>0.60307858853256469</v>
      </c>
      <c r="E519" s="7">
        <f>MIN(parameters!$D$3,D519)</f>
        <v>0.60307858853256469</v>
      </c>
      <c r="F519" s="7">
        <v>0</v>
      </c>
      <c r="G519" s="7">
        <f t="shared" si="175"/>
        <v>0.60307858853256469</v>
      </c>
      <c r="H519" s="7">
        <f t="shared" si="176"/>
        <v>0.33719208924490907</v>
      </c>
      <c r="I519" s="7">
        <f t="shared" si="189"/>
        <v>70.037241564332987</v>
      </c>
      <c r="J519" s="7">
        <f t="shared" si="177"/>
        <v>0.33719208924490907</v>
      </c>
      <c r="K519" s="16">
        <f t="shared" si="178"/>
        <v>0</v>
      </c>
      <c r="L519" s="16">
        <f t="shared" si="190"/>
        <v>5.8863839566925161E-2</v>
      </c>
      <c r="M519" s="7">
        <f t="shared" si="191"/>
        <v>0.21594640573733836</v>
      </c>
      <c r="N519" s="7">
        <f t="shared" si="179"/>
        <v>6.238184394064554E-2</v>
      </c>
      <c r="O519" s="7">
        <f t="shared" si="180"/>
        <v>97.046071959470069</v>
      </c>
      <c r="P519" s="7">
        <f t="shared" si="181"/>
        <v>0</v>
      </c>
      <c r="Q519" s="7">
        <f t="shared" si="192"/>
        <v>0</v>
      </c>
      <c r="R519" s="7">
        <f t="shared" si="182"/>
        <v>256.90761836660033</v>
      </c>
      <c r="S519" s="16">
        <f t="shared" si="193"/>
        <v>6.0428950410438569</v>
      </c>
      <c r="T519" s="16">
        <f t="shared" si="183"/>
        <v>6.1017588806107819</v>
      </c>
      <c r="U519" s="7">
        <f t="shared" si="194"/>
        <v>2.001889396525847E-2</v>
      </c>
      <c r="V519" s="7">
        <f t="shared" si="196"/>
        <v>113.13801080701499</v>
      </c>
      <c r="W519" s="15">
        <f t="shared" si="195"/>
        <v>39839</v>
      </c>
      <c r="X519" s="35">
        <f t="shared" si="184"/>
        <v>1309.4677176737846</v>
      </c>
      <c r="Y519" s="35">
        <v>706.75</v>
      </c>
      <c r="Z519" s="35">
        <f t="shared" si="185"/>
        <v>2597.291373079443</v>
      </c>
      <c r="AA519" s="35">
        <f t="shared" si="186"/>
        <v>1401.8181992182499</v>
      </c>
      <c r="AC519" s="15">
        <f t="shared" ref="AC519:AC582" si="197">W519</f>
        <v>39839</v>
      </c>
      <c r="AD519" s="7"/>
      <c r="AE519" s="24"/>
      <c r="AG519" s="30">
        <f t="shared" si="187"/>
        <v>363268.64719789592</v>
      </c>
      <c r="AH519" s="30">
        <f t="shared" si="188"/>
        <v>627379.99118985585</v>
      </c>
    </row>
    <row r="520" spans="2:34" x14ac:dyDescent="0.25">
      <c r="B520" s="15">
        <f t="shared" ref="B520:B583" si="198">B519+1</f>
        <v>39840</v>
      </c>
      <c r="C520" s="7">
        <v>0.89183764556481315</v>
      </c>
      <c r="D520" s="13">
        <v>1.3767159714184611</v>
      </c>
      <c r="E520" s="7">
        <f>MIN(parameters!$D$3,D520)</f>
        <v>1.3767159714184611</v>
      </c>
      <c r="F520" s="7">
        <v>0</v>
      </c>
      <c r="G520" s="7">
        <f t="shared" si="175"/>
        <v>0.89183764556481315</v>
      </c>
      <c r="H520" s="7">
        <f t="shared" si="176"/>
        <v>0</v>
      </c>
      <c r="I520" s="7">
        <f t="shared" si="189"/>
        <v>69.97173643249495</v>
      </c>
      <c r="J520" s="7">
        <f t="shared" si="177"/>
        <v>0</v>
      </c>
      <c r="K520" s="16">
        <f t="shared" si="178"/>
        <v>0</v>
      </c>
      <c r="L520" s="16">
        <f t="shared" si="190"/>
        <v>0</v>
      </c>
      <c r="M520" s="7">
        <f t="shared" si="191"/>
        <v>0</v>
      </c>
      <c r="N520" s="7">
        <f t="shared" si="179"/>
        <v>0</v>
      </c>
      <c r="O520" s="7">
        <f t="shared" si="180"/>
        <v>96.561193633616426</v>
      </c>
      <c r="P520" s="7">
        <f t="shared" si="181"/>
        <v>0.48487832585364798</v>
      </c>
      <c r="Q520" s="7">
        <f t="shared" si="192"/>
        <v>0.48487832585364798</v>
      </c>
      <c r="R520" s="7">
        <f t="shared" si="182"/>
        <v>250.99874314416851</v>
      </c>
      <c r="S520" s="16">
        <f t="shared" si="193"/>
        <v>5.9088752224318073</v>
      </c>
      <c r="T520" s="16">
        <f t="shared" si="183"/>
        <v>5.9088752224318073</v>
      </c>
      <c r="U520" s="7">
        <f t="shared" si="194"/>
        <v>1.9386073564408815E-2</v>
      </c>
      <c r="V520" s="7">
        <f t="shared" si="196"/>
        <v>109.5615873805021</v>
      </c>
      <c r="W520" s="15">
        <f t="shared" si="195"/>
        <v>39840</v>
      </c>
      <c r="X520" s="35">
        <f t="shared" si="184"/>
        <v>1268.0739280150706</v>
      </c>
      <c r="Y520" s="35">
        <v>721.16666666666697</v>
      </c>
      <c r="Z520" s="35">
        <f t="shared" si="185"/>
        <v>2515.1879876132989</v>
      </c>
      <c r="AA520" s="35">
        <f t="shared" si="186"/>
        <v>1430.4132408955006</v>
      </c>
      <c r="AC520" s="15">
        <f t="shared" si="197"/>
        <v>39840</v>
      </c>
      <c r="AD520" s="7"/>
      <c r="AE520" s="24"/>
      <c r="AG520" s="30">
        <f t="shared" si="187"/>
        <v>299107.55251561105</v>
      </c>
      <c r="AH520" s="30">
        <f t="shared" si="188"/>
        <v>604749.72019361414</v>
      </c>
    </row>
    <row r="521" spans="2:34" x14ac:dyDescent="0.25">
      <c r="B521" s="15">
        <f t="shared" si="198"/>
        <v>39841</v>
      </c>
      <c r="C521" s="7">
        <v>12.804394821498157</v>
      </c>
      <c r="D521" s="13">
        <v>0.82484367667873948</v>
      </c>
      <c r="E521" s="7">
        <f>MIN(parameters!$D$3,D521)</f>
        <v>0.82484367667873948</v>
      </c>
      <c r="F521" s="7">
        <v>0</v>
      </c>
      <c r="G521" s="7">
        <f t="shared" si="175"/>
        <v>0.82484367667873948</v>
      </c>
      <c r="H521" s="7">
        <f t="shared" si="176"/>
        <v>11.979551144819418</v>
      </c>
      <c r="I521" s="7">
        <f t="shared" si="189"/>
        <v>70.482508323807181</v>
      </c>
      <c r="J521" s="7">
        <f t="shared" si="177"/>
        <v>11.979551144819418</v>
      </c>
      <c r="K521" s="16">
        <f t="shared" si="178"/>
        <v>0</v>
      </c>
      <c r="L521" s="16">
        <f t="shared" si="190"/>
        <v>2.0821675639296946</v>
      </c>
      <c r="M521" s="7">
        <f t="shared" si="191"/>
        <v>7.6456253793637483</v>
      </c>
      <c r="N521" s="7">
        <f t="shared" si="179"/>
        <v>2.2517582015259747</v>
      </c>
      <c r="O521" s="7">
        <f t="shared" si="180"/>
        <v>98.8129518351424</v>
      </c>
      <c r="P521" s="7">
        <f t="shared" si="181"/>
        <v>0</v>
      </c>
      <c r="Q521" s="7">
        <f t="shared" si="192"/>
        <v>0</v>
      </c>
      <c r="R521" s="7">
        <f t="shared" si="182"/>
        <v>252.87139743121637</v>
      </c>
      <c r="S521" s="16">
        <f t="shared" si="193"/>
        <v>5.7729710923158759</v>
      </c>
      <c r="T521" s="16">
        <f t="shared" si="183"/>
        <v>7.8551386562455701</v>
      </c>
      <c r="U521" s="7">
        <f t="shared" si="194"/>
        <v>2.577145228427024E-2</v>
      </c>
      <c r="V521" s="7">
        <f t="shared" si="196"/>
        <v>145.64894804429778</v>
      </c>
      <c r="W521" s="15">
        <f t="shared" si="195"/>
        <v>39841</v>
      </c>
      <c r="X521" s="35">
        <f t="shared" si="184"/>
        <v>1685.7517134756688</v>
      </c>
      <c r="Y521" s="35">
        <v>811.91666666666697</v>
      </c>
      <c r="Z521" s="35">
        <f t="shared" si="185"/>
        <v>3343.6398037687177</v>
      </c>
      <c r="AA521" s="35">
        <f t="shared" si="186"/>
        <v>1610.4132431297505</v>
      </c>
      <c r="AC521" s="15">
        <f t="shared" si="197"/>
        <v>39841</v>
      </c>
      <c r="AD521" s="7"/>
      <c r="AE521" s="24"/>
      <c r="AG521" s="30">
        <f t="shared" si="187"/>
        <v>763587.68903169036</v>
      </c>
      <c r="AH521" s="30">
        <f t="shared" si="188"/>
        <v>471840.61765080033</v>
      </c>
    </row>
    <row r="522" spans="2:34" x14ac:dyDescent="0.25">
      <c r="B522" s="15">
        <f t="shared" si="198"/>
        <v>39842</v>
      </c>
      <c r="C522" s="7">
        <v>7.0014643857717621E-2</v>
      </c>
      <c r="D522" s="13">
        <v>0.92760292272192491</v>
      </c>
      <c r="E522" s="7">
        <f>MIN(parameters!$D$3,D522)</f>
        <v>0.92760292272192491</v>
      </c>
      <c r="F522" s="7">
        <v>0</v>
      </c>
      <c r="G522" s="7">
        <f t="shared" si="175"/>
        <v>7.0014643857717621E-2</v>
      </c>
      <c r="H522" s="7">
        <f t="shared" si="176"/>
        <v>0</v>
      </c>
      <c r="I522" s="7">
        <f t="shared" si="189"/>
        <v>68.141620722104378</v>
      </c>
      <c r="J522" s="7">
        <f t="shared" si="177"/>
        <v>0</v>
      </c>
      <c r="K522" s="16">
        <f t="shared" si="178"/>
        <v>0</v>
      </c>
      <c r="L522" s="16">
        <f t="shared" si="190"/>
        <v>0</v>
      </c>
      <c r="M522" s="7">
        <f t="shared" si="191"/>
        <v>0</v>
      </c>
      <c r="N522" s="7">
        <f t="shared" si="179"/>
        <v>0</v>
      </c>
      <c r="O522" s="7">
        <f t="shared" si="180"/>
        <v>97.955363556278186</v>
      </c>
      <c r="P522" s="7">
        <f t="shared" si="181"/>
        <v>0.8575882788642073</v>
      </c>
      <c r="Q522" s="7">
        <f t="shared" si="192"/>
        <v>0.8575882788642073</v>
      </c>
      <c r="R522" s="7">
        <f t="shared" si="182"/>
        <v>247.05535529029839</v>
      </c>
      <c r="S522" s="16">
        <f t="shared" si="193"/>
        <v>5.8160421409179763</v>
      </c>
      <c r="T522" s="16">
        <f t="shared" si="183"/>
        <v>5.8160421409179763</v>
      </c>
      <c r="U522" s="7">
        <f t="shared" si="194"/>
        <v>1.9081503087001236E-2</v>
      </c>
      <c r="V522" s="7">
        <f t="shared" si="196"/>
        <v>107.8402885902574</v>
      </c>
      <c r="W522" s="15">
        <f t="shared" si="195"/>
        <v>39842</v>
      </c>
      <c r="X522" s="35">
        <f t="shared" si="184"/>
        <v>1248.1514883131645</v>
      </c>
      <c r="Y522" s="35">
        <v>701.5</v>
      </c>
      <c r="Z522" s="35">
        <f t="shared" si="185"/>
        <v>2475.6724042429978</v>
      </c>
      <c r="AA522" s="35">
        <f t="shared" si="186"/>
        <v>1391.4049759484999</v>
      </c>
      <c r="AC522" s="15">
        <f t="shared" si="197"/>
        <v>39842</v>
      </c>
      <c r="AD522" s="7"/>
      <c r="AE522" s="24"/>
      <c r="AG522" s="30">
        <f t="shared" si="187"/>
        <v>298827.84967499779</v>
      </c>
      <c r="AH522" s="30">
        <f t="shared" si="188"/>
        <v>635724.32253530785</v>
      </c>
    </row>
    <row r="523" spans="2:34" x14ac:dyDescent="0.25">
      <c r="B523" s="15">
        <f t="shared" si="198"/>
        <v>39843</v>
      </c>
      <c r="C523" s="7">
        <v>0</v>
      </c>
      <c r="D523" s="13">
        <v>1.4358308129539856</v>
      </c>
      <c r="E523" s="7">
        <f>MIN(parameters!$D$3,D523)</f>
        <v>1.4358308129539856</v>
      </c>
      <c r="F523" s="7">
        <v>0</v>
      </c>
      <c r="G523" s="7">
        <f t="shared" si="175"/>
        <v>0</v>
      </c>
      <c r="H523" s="7">
        <f t="shared" si="176"/>
        <v>0</v>
      </c>
      <c r="I523" s="7">
        <f t="shared" si="189"/>
        <v>69.023844772465566</v>
      </c>
      <c r="J523" s="7">
        <f t="shared" si="177"/>
        <v>0</v>
      </c>
      <c r="K523" s="16">
        <f t="shared" si="178"/>
        <v>0</v>
      </c>
      <c r="L523" s="16">
        <f t="shared" si="190"/>
        <v>0</v>
      </c>
      <c r="M523" s="7">
        <f t="shared" si="191"/>
        <v>0</v>
      </c>
      <c r="N523" s="7">
        <f t="shared" si="179"/>
        <v>0</v>
      </c>
      <c r="O523" s="7">
        <f t="shared" si="180"/>
        <v>96.519532743324206</v>
      </c>
      <c r="P523" s="7">
        <f t="shared" si="181"/>
        <v>1.4358308129539856</v>
      </c>
      <c r="Q523" s="7">
        <f t="shared" si="192"/>
        <v>1.4358308129539856</v>
      </c>
      <c r="R523" s="7">
        <f t="shared" si="182"/>
        <v>241.37308211862154</v>
      </c>
      <c r="S523" s="16">
        <f t="shared" si="193"/>
        <v>5.6822731716768633</v>
      </c>
      <c r="T523" s="16">
        <f t="shared" si="183"/>
        <v>5.6822731716768633</v>
      </c>
      <c r="U523" s="7">
        <f t="shared" si="194"/>
        <v>1.8642628516000209E-2</v>
      </c>
      <c r="V523" s="7">
        <f t="shared" si="196"/>
        <v>105.35996195268149</v>
      </c>
      <c r="W523" s="15">
        <f t="shared" si="195"/>
        <v>39843</v>
      </c>
      <c r="X523" s="35">
        <f t="shared" si="184"/>
        <v>1219.4440040819616</v>
      </c>
      <c r="Y523" s="35">
        <v>653.29166666666697</v>
      </c>
      <c r="Z523" s="35">
        <f t="shared" si="185"/>
        <v>2418.7319389454087</v>
      </c>
      <c r="AA523" s="35">
        <f t="shared" si="186"/>
        <v>1295.7851400508755</v>
      </c>
      <c r="AC523" s="15">
        <f t="shared" si="197"/>
        <v>39843</v>
      </c>
      <c r="AD523" s="7"/>
      <c r="AE523" s="24"/>
      <c r="AG523" s="30">
        <f t="shared" si="187"/>
        <v>320528.46916080156</v>
      </c>
      <c r="AH523" s="30">
        <f t="shared" si="188"/>
        <v>714923.61339195818</v>
      </c>
    </row>
    <row r="524" spans="2:34" x14ac:dyDescent="0.25">
      <c r="B524" s="15">
        <f t="shared" si="198"/>
        <v>39844</v>
      </c>
      <c r="C524" s="7">
        <v>2.0834852415527041</v>
      </c>
      <c r="D524" s="13">
        <v>1.3026053480110833</v>
      </c>
      <c r="E524" s="7">
        <f>MIN(parameters!$D$3,D524)</f>
        <v>1.3026053480110833</v>
      </c>
      <c r="F524" s="7">
        <v>0</v>
      </c>
      <c r="G524" s="7">
        <f t="shared" si="175"/>
        <v>1.3026053480110833</v>
      </c>
      <c r="H524" s="7">
        <f t="shared" si="176"/>
        <v>0.7808798935416208</v>
      </c>
      <c r="I524" s="7">
        <f t="shared" si="189"/>
        <v>70.526567549674638</v>
      </c>
      <c r="J524" s="7">
        <f t="shared" si="177"/>
        <v>0.7808798935416208</v>
      </c>
      <c r="K524" s="16">
        <f t="shared" si="178"/>
        <v>0</v>
      </c>
      <c r="L524" s="16">
        <f t="shared" si="190"/>
        <v>0.13566629241592917</v>
      </c>
      <c r="M524" s="7">
        <f t="shared" si="191"/>
        <v>0.49820572240231448</v>
      </c>
      <c r="N524" s="7">
        <f t="shared" si="179"/>
        <v>0.14700787872337714</v>
      </c>
      <c r="O524" s="7">
        <f t="shared" si="180"/>
        <v>96.666540622047577</v>
      </c>
      <c r="P524" s="7">
        <f t="shared" si="181"/>
        <v>0</v>
      </c>
      <c r="Q524" s="7">
        <f t="shared" si="192"/>
        <v>0</v>
      </c>
      <c r="R524" s="7">
        <f t="shared" si="182"/>
        <v>236.31970695229555</v>
      </c>
      <c r="S524" s="16">
        <f t="shared" si="193"/>
        <v>5.5515808887282949</v>
      </c>
      <c r="T524" s="16">
        <f t="shared" si="183"/>
        <v>5.6872471811442242</v>
      </c>
      <c r="U524" s="7">
        <f t="shared" si="194"/>
        <v>1.8658947444698898E-2</v>
      </c>
      <c r="V524" s="7">
        <f t="shared" si="196"/>
        <v>105.45218938216263</v>
      </c>
      <c r="W524" s="15">
        <f t="shared" si="195"/>
        <v>39844</v>
      </c>
      <c r="X524" s="35">
        <f t="shared" si="184"/>
        <v>1220.5114511824379</v>
      </c>
      <c r="Y524" s="35">
        <v>623.75</v>
      </c>
      <c r="Z524" s="35">
        <f t="shared" si="185"/>
        <v>2420.8491894189151</v>
      </c>
      <c r="AA524" s="35">
        <f t="shared" si="186"/>
        <v>1237.1900980012499</v>
      </c>
      <c r="AC524" s="15">
        <f t="shared" si="197"/>
        <v>39844</v>
      </c>
      <c r="AD524" s="7"/>
      <c r="AE524" s="24"/>
      <c r="AG524" s="30">
        <f t="shared" si="187"/>
        <v>356124.22961736919</v>
      </c>
      <c r="AH524" s="30">
        <f t="shared" si="188"/>
        <v>765753.14627033565</v>
      </c>
    </row>
    <row r="525" spans="2:34" x14ac:dyDescent="0.25">
      <c r="B525" s="15">
        <f t="shared" si="198"/>
        <v>39845</v>
      </c>
      <c r="C525" s="7">
        <v>0</v>
      </c>
      <c r="D525" s="13">
        <v>1.7524105455202093</v>
      </c>
      <c r="E525" s="7">
        <f>MIN(parameters!$D$3,D525)</f>
        <v>1.7524105455202093</v>
      </c>
      <c r="F525" s="7">
        <v>0</v>
      </c>
      <c r="G525" s="7">
        <f t="shared" si="175"/>
        <v>0</v>
      </c>
      <c r="H525" s="7">
        <f t="shared" si="176"/>
        <v>0</v>
      </c>
      <c r="I525" s="7">
        <f t="shared" si="189"/>
        <v>70.371219476716846</v>
      </c>
      <c r="J525" s="7">
        <f t="shared" si="177"/>
        <v>0</v>
      </c>
      <c r="K525" s="16">
        <f t="shared" si="178"/>
        <v>0</v>
      </c>
      <c r="L525" s="16">
        <f t="shared" si="190"/>
        <v>0</v>
      </c>
      <c r="M525" s="7">
        <f t="shared" si="191"/>
        <v>0</v>
      </c>
      <c r="N525" s="7">
        <f t="shared" si="179"/>
        <v>0</v>
      </c>
      <c r="O525" s="7">
        <f t="shared" si="180"/>
        <v>94.914130076527371</v>
      </c>
      <c r="P525" s="7">
        <f t="shared" si="181"/>
        <v>1.7524105455202093</v>
      </c>
      <c r="Q525" s="7">
        <f t="shared" si="192"/>
        <v>1.7524105455202093</v>
      </c>
      <c r="R525" s="7">
        <f t="shared" si="182"/>
        <v>230.88435369239275</v>
      </c>
      <c r="S525" s="16">
        <f t="shared" si="193"/>
        <v>5.4353532599027972</v>
      </c>
      <c r="T525" s="16">
        <f t="shared" si="183"/>
        <v>5.4353532599027972</v>
      </c>
      <c r="U525" s="7">
        <f t="shared" si="194"/>
        <v>1.7832523818578729E-2</v>
      </c>
      <c r="V525" s="7">
        <f t="shared" si="196"/>
        <v>100.781605417563</v>
      </c>
      <c r="W525" s="15">
        <f t="shared" si="195"/>
        <v>39845</v>
      </c>
      <c r="X525" s="35">
        <f t="shared" si="184"/>
        <v>1166.4537664069792</v>
      </c>
      <c r="Y525" s="35">
        <v>592.20833333333303</v>
      </c>
      <c r="Z525" s="35">
        <f t="shared" si="185"/>
        <v>2313.6273339879403</v>
      </c>
      <c r="AA525" s="35">
        <f t="shared" si="186"/>
        <v>1174.6281137536243</v>
      </c>
      <c r="AC525" s="15">
        <f t="shared" si="197"/>
        <v>39845</v>
      </c>
      <c r="AD525" s="7"/>
      <c r="AE525" s="24"/>
      <c r="AG525" s="30">
        <f t="shared" si="187"/>
        <v>329757.81740593945</v>
      </c>
      <c r="AH525" s="30">
        <f t="shared" si="188"/>
        <v>821950.55884777429</v>
      </c>
    </row>
    <row r="526" spans="2:34" x14ac:dyDescent="0.25">
      <c r="B526" s="15">
        <f t="shared" si="198"/>
        <v>39846</v>
      </c>
      <c r="C526" s="7">
        <v>0</v>
      </c>
      <c r="D526" s="13">
        <v>2.1639896677422268</v>
      </c>
      <c r="E526" s="7">
        <f>MIN(parameters!$D$3,D526)</f>
        <v>2.1639896677422268</v>
      </c>
      <c r="F526" s="7">
        <v>0</v>
      </c>
      <c r="G526" s="7">
        <f t="shared" si="175"/>
        <v>0</v>
      </c>
      <c r="H526" s="7">
        <f t="shared" si="176"/>
        <v>0</v>
      </c>
      <c r="I526" s="7">
        <f t="shared" si="189"/>
        <v>72.245534836245625</v>
      </c>
      <c r="J526" s="7">
        <f t="shared" si="177"/>
        <v>0</v>
      </c>
      <c r="K526" s="16">
        <f t="shared" si="178"/>
        <v>0</v>
      </c>
      <c r="L526" s="16">
        <f t="shared" si="190"/>
        <v>0</v>
      </c>
      <c r="M526" s="7">
        <f t="shared" si="191"/>
        <v>0</v>
      </c>
      <c r="N526" s="7">
        <f t="shared" si="179"/>
        <v>0</v>
      </c>
      <c r="O526" s="7">
        <f t="shared" si="180"/>
        <v>92.750140408785143</v>
      </c>
      <c r="P526" s="7">
        <f t="shared" si="181"/>
        <v>2.1639896677422268</v>
      </c>
      <c r="Q526" s="7">
        <f t="shared" si="192"/>
        <v>2.1639896677422268</v>
      </c>
      <c r="R526" s="7">
        <f t="shared" si="182"/>
        <v>225.57401355746771</v>
      </c>
      <c r="S526" s="16">
        <f t="shared" si="193"/>
        <v>5.310340134925033</v>
      </c>
      <c r="T526" s="16">
        <f t="shared" si="183"/>
        <v>5.310340134925033</v>
      </c>
      <c r="U526" s="7">
        <f t="shared" si="194"/>
        <v>1.7422375770751421E-2</v>
      </c>
      <c r="V526" s="7">
        <f t="shared" si="196"/>
        <v>98.463628492959074</v>
      </c>
      <c r="W526" s="15">
        <f t="shared" si="195"/>
        <v>39846</v>
      </c>
      <c r="X526" s="35">
        <f t="shared" si="184"/>
        <v>1139.6253297796188</v>
      </c>
      <c r="Y526" s="35">
        <v>568.95833333333303</v>
      </c>
      <c r="Z526" s="35">
        <f t="shared" si="185"/>
        <v>2260.4139053062181</v>
      </c>
      <c r="AA526" s="35">
        <f t="shared" si="186"/>
        <v>1128.5124107018744</v>
      </c>
      <c r="AC526" s="15">
        <f t="shared" si="197"/>
        <v>39846</v>
      </c>
      <c r="AD526" s="7"/>
      <c r="AE526" s="24"/>
      <c r="AG526" s="30">
        <f t="shared" si="187"/>
        <v>325660.82083302515</v>
      </c>
      <c r="AH526" s="30">
        <f t="shared" si="188"/>
        <v>864648.71373477613</v>
      </c>
    </row>
    <row r="527" spans="2:34" x14ac:dyDescent="0.25">
      <c r="B527" s="15">
        <f t="shared" si="198"/>
        <v>39847</v>
      </c>
      <c r="C527" s="7">
        <v>0</v>
      </c>
      <c r="D527" s="13">
        <v>4.20051314857501</v>
      </c>
      <c r="E527" s="7">
        <f>MIN(parameters!$D$3,D527)</f>
        <v>4.20051314857501</v>
      </c>
      <c r="F527" s="7">
        <v>0</v>
      </c>
      <c r="G527" s="7">
        <f t="shared" si="175"/>
        <v>0</v>
      </c>
      <c r="H527" s="7">
        <f t="shared" si="176"/>
        <v>0</v>
      </c>
      <c r="I527" s="7">
        <f t="shared" si="189"/>
        <v>74.629089324109884</v>
      </c>
      <c r="J527" s="7">
        <f t="shared" si="177"/>
        <v>0</v>
      </c>
      <c r="K527" s="16">
        <f t="shared" si="178"/>
        <v>0</v>
      </c>
      <c r="L527" s="16">
        <f t="shared" si="190"/>
        <v>0</v>
      </c>
      <c r="M527" s="7">
        <f t="shared" si="191"/>
        <v>0</v>
      </c>
      <c r="N527" s="7">
        <f t="shared" si="179"/>
        <v>0</v>
      </c>
      <c r="O527" s="7">
        <f t="shared" si="180"/>
        <v>88.54962726021013</v>
      </c>
      <c r="P527" s="7">
        <f t="shared" si="181"/>
        <v>4.20051314857501</v>
      </c>
      <c r="Q527" s="7">
        <f t="shared" si="192"/>
        <v>4.20051314857501</v>
      </c>
      <c r="R527" s="7">
        <f t="shared" si="182"/>
        <v>220.38581124564595</v>
      </c>
      <c r="S527" s="16">
        <f t="shared" si="193"/>
        <v>5.1882023118217573</v>
      </c>
      <c r="T527" s="16">
        <f t="shared" si="183"/>
        <v>5.1882023118217573</v>
      </c>
      <c r="U527" s="7">
        <f t="shared" si="194"/>
        <v>1.7021661128024137E-2</v>
      </c>
      <c r="V527" s="7">
        <f t="shared" si="196"/>
        <v>96.198965037621008</v>
      </c>
      <c r="W527" s="15">
        <f t="shared" si="195"/>
        <v>39847</v>
      </c>
      <c r="X527" s="35">
        <f t="shared" si="184"/>
        <v>1113.4139471946876</v>
      </c>
      <c r="Y527" s="35">
        <v>548.54166666666697</v>
      </c>
      <c r="Z527" s="35">
        <f t="shared" si="185"/>
        <v>2208.4243854841748</v>
      </c>
      <c r="AA527" s="35">
        <f t="shared" si="186"/>
        <v>1088.0165424306256</v>
      </c>
      <c r="AC527" s="15">
        <f t="shared" si="197"/>
        <v>39847</v>
      </c>
      <c r="AD527" s="7"/>
      <c r="AE527" s="24"/>
      <c r="AG527" s="30">
        <f t="shared" si="187"/>
        <v>319080.69330892683</v>
      </c>
      <c r="AH527" s="30">
        <f t="shared" si="188"/>
        <v>903035.03702264407</v>
      </c>
    </row>
    <row r="528" spans="2:34" x14ac:dyDescent="0.25">
      <c r="B528" s="15">
        <f t="shared" si="198"/>
        <v>39848</v>
      </c>
      <c r="C528" s="7">
        <v>0</v>
      </c>
      <c r="D528" s="13">
        <v>5.524141572342387</v>
      </c>
      <c r="E528" s="7">
        <f>MIN(parameters!$D$3,D528)</f>
        <v>5</v>
      </c>
      <c r="F528" s="7">
        <v>0</v>
      </c>
      <c r="G528" s="7">
        <f t="shared" si="175"/>
        <v>0</v>
      </c>
      <c r="H528" s="7">
        <f t="shared" si="176"/>
        <v>0</v>
      </c>
      <c r="I528" s="7">
        <f t="shared" si="189"/>
        <v>79.482594910917712</v>
      </c>
      <c r="J528" s="7">
        <f t="shared" si="177"/>
        <v>0</v>
      </c>
      <c r="K528" s="16">
        <f t="shared" si="178"/>
        <v>0</v>
      </c>
      <c r="L528" s="16">
        <f t="shared" si="190"/>
        <v>0</v>
      </c>
      <c r="M528" s="7">
        <f t="shared" si="191"/>
        <v>0</v>
      </c>
      <c r="N528" s="7">
        <f t="shared" si="179"/>
        <v>0</v>
      </c>
      <c r="O528" s="7">
        <f t="shared" si="180"/>
        <v>83.025485687867743</v>
      </c>
      <c r="P528" s="7">
        <f t="shared" si="181"/>
        <v>5.524141572342387</v>
      </c>
      <c r="Q528" s="7">
        <f t="shared" si="192"/>
        <v>5.524141572342387</v>
      </c>
      <c r="R528" s="7">
        <f t="shared" si="182"/>
        <v>215.31693758699609</v>
      </c>
      <c r="S528" s="16">
        <f t="shared" si="193"/>
        <v>5.0688736586498573</v>
      </c>
      <c r="T528" s="16">
        <f t="shared" si="183"/>
        <v>5.0688736586498573</v>
      </c>
      <c r="U528" s="7">
        <f t="shared" si="194"/>
        <v>1.6630162922079583E-2</v>
      </c>
      <c r="V528" s="7">
        <f t="shared" si="196"/>
        <v>93.98638884175574</v>
      </c>
      <c r="W528" s="15">
        <f t="shared" si="195"/>
        <v>39848</v>
      </c>
      <c r="X528" s="35">
        <f t="shared" si="184"/>
        <v>1087.80542640921</v>
      </c>
      <c r="Y528" s="35">
        <v>528.29166666666697</v>
      </c>
      <c r="Z528" s="35">
        <f t="shared" si="185"/>
        <v>2157.6306246180393</v>
      </c>
      <c r="AA528" s="35">
        <f t="shared" si="186"/>
        <v>1047.8512526758757</v>
      </c>
      <c r="AC528" s="15">
        <f t="shared" si="197"/>
        <v>39848</v>
      </c>
      <c r="AD528" s="7"/>
      <c r="AE528" s="24"/>
      <c r="AG528" s="30">
        <f t="shared" si="187"/>
        <v>313055.64734123612</v>
      </c>
      <c r="AH528" s="30">
        <f t="shared" si="188"/>
        <v>941931.50256938755</v>
      </c>
    </row>
    <row r="529" spans="2:34" x14ac:dyDescent="0.25">
      <c r="B529" s="15">
        <f t="shared" si="198"/>
        <v>39849</v>
      </c>
      <c r="C529" s="7">
        <v>1.6717793218078956E-3</v>
      </c>
      <c r="D529" s="13">
        <v>3.75955595988713</v>
      </c>
      <c r="E529" s="7">
        <f>MIN(parameters!$D$3,D529)</f>
        <v>3.75955595988713</v>
      </c>
      <c r="F529" s="7">
        <v>0</v>
      </c>
      <c r="G529" s="7">
        <f t="shared" si="175"/>
        <v>1.6717793218078956E-3</v>
      </c>
      <c r="H529" s="7">
        <f t="shared" si="176"/>
        <v>0</v>
      </c>
      <c r="I529" s="7">
        <f t="shared" si="189"/>
        <v>86.349256075978232</v>
      </c>
      <c r="J529" s="7">
        <f t="shared" si="177"/>
        <v>0</v>
      </c>
      <c r="K529" s="16">
        <f t="shared" si="178"/>
        <v>0</v>
      </c>
      <c r="L529" s="16">
        <f t="shared" si="190"/>
        <v>0</v>
      </c>
      <c r="M529" s="7">
        <f t="shared" si="191"/>
        <v>0</v>
      </c>
      <c r="N529" s="7">
        <f t="shared" si="179"/>
        <v>0</v>
      </c>
      <c r="O529" s="7">
        <f t="shared" si="180"/>
        <v>79.267601507302416</v>
      </c>
      <c r="P529" s="7">
        <f t="shared" si="181"/>
        <v>3.757884180565322</v>
      </c>
      <c r="Q529" s="7">
        <f t="shared" si="192"/>
        <v>3.757884180565322</v>
      </c>
      <c r="R529" s="7">
        <f t="shared" si="182"/>
        <v>210.36464802249517</v>
      </c>
      <c r="S529" s="16">
        <f t="shared" si="193"/>
        <v>4.9522895645009104</v>
      </c>
      <c r="T529" s="16">
        <f t="shared" si="183"/>
        <v>4.9522895645009104</v>
      </c>
      <c r="U529" s="7">
        <f t="shared" si="194"/>
        <v>1.6247669174871755E-2</v>
      </c>
      <c r="V529" s="7">
        <f t="shared" si="196"/>
        <v>91.824701898395361</v>
      </c>
      <c r="W529" s="15">
        <f t="shared" si="195"/>
        <v>39849</v>
      </c>
      <c r="X529" s="35">
        <f t="shared" si="184"/>
        <v>1062.7859016017981</v>
      </c>
      <c r="Y529" s="35">
        <v>510.25</v>
      </c>
      <c r="Z529" s="35">
        <f t="shared" si="185"/>
        <v>2108.0051202518243</v>
      </c>
      <c r="AA529" s="35">
        <f t="shared" si="186"/>
        <v>1012.06612826475</v>
      </c>
      <c r="AC529" s="15">
        <f t="shared" si="197"/>
        <v>39849</v>
      </c>
      <c r="AD529" s="7"/>
      <c r="AE529" s="24"/>
      <c r="AG529" s="30">
        <f t="shared" si="187"/>
        <v>305295.92255891184</v>
      </c>
      <c r="AH529" s="30">
        <f t="shared" si="188"/>
        <v>977277.01797677495</v>
      </c>
    </row>
    <row r="530" spans="2:34" x14ac:dyDescent="0.25">
      <c r="B530" s="15">
        <f t="shared" si="198"/>
        <v>39850</v>
      </c>
      <c r="C530" s="7">
        <v>6.1680139279328277</v>
      </c>
      <c r="D530" s="13">
        <v>1.5919943942661203</v>
      </c>
      <c r="E530" s="7">
        <f>MIN(parameters!$D$3,D530)</f>
        <v>1.5919943942661203</v>
      </c>
      <c r="F530" s="7">
        <v>0</v>
      </c>
      <c r="G530" s="7">
        <f t="shared" ref="G530:G593" si="199">MIN(E530,C530)</f>
        <v>1.5919943942661203</v>
      </c>
      <c r="H530" s="7">
        <f t="shared" ref="H530:H593" si="200">C530-G530</f>
        <v>4.5760195336667078</v>
      </c>
      <c r="I530" s="7">
        <f t="shared" si="189"/>
        <v>91.356410183385165</v>
      </c>
      <c r="J530" s="7">
        <f t="shared" ref="J530:J593" si="201">MIN(I530,H530)</f>
        <v>4.5760195336667078</v>
      </c>
      <c r="K530" s="16">
        <f t="shared" ref="K530:K593" si="202">H530-J530</f>
        <v>0</v>
      </c>
      <c r="L530" s="16">
        <f t="shared" si="190"/>
        <v>0.65291416719178397</v>
      </c>
      <c r="M530" s="7">
        <f t="shared" si="191"/>
        <v>2.4878012228871516</v>
      </c>
      <c r="N530" s="7">
        <f t="shared" ref="N530:N593" si="203">J530-M530-L530</f>
        <v>1.4353041435877723</v>
      </c>
      <c r="O530" s="7">
        <f t="shared" ref="O530:O593" si="204">O529+N530-Q530</f>
        <v>80.702905650890187</v>
      </c>
      <c r="P530" s="7">
        <f t="shared" ref="P530:P593" si="205">D530-G530</f>
        <v>0</v>
      </c>
      <c r="Q530" s="7">
        <f t="shared" si="192"/>
        <v>0</v>
      </c>
      <c r="R530" s="7">
        <f t="shared" ref="R530:R593" si="206">R529+M530-S530</f>
        <v>208.01406234086494</v>
      </c>
      <c r="S530" s="16">
        <f t="shared" si="193"/>
        <v>4.8383869045173888</v>
      </c>
      <c r="T530" s="16">
        <f t="shared" ref="T530:T593" si="207">SUM(S530+L530+K530)</f>
        <v>5.4913010717091728</v>
      </c>
      <c r="U530" s="7">
        <f t="shared" si="194"/>
        <v>1.8016079631591773E-2</v>
      </c>
      <c r="V530" s="7">
        <f t="shared" si="196"/>
        <v>101.81898238715985</v>
      </c>
      <c r="W530" s="15">
        <f t="shared" si="195"/>
        <v>39850</v>
      </c>
      <c r="X530" s="35">
        <f t="shared" ref="X530:X593" si="208">V530*10^6/86400</f>
        <v>1178.4604442958316</v>
      </c>
      <c r="Y530" s="35">
        <v>567.54166666666697</v>
      </c>
      <c r="Z530" s="35">
        <f t="shared" si="185"/>
        <v>2337.4422325754813</v>
      </c>
      <c r="AA530" s="35">
        <f t="shared" si="186"/>
        <v>1125.7024933116256</v>
      </c>
      <c r="AC530" s="15">
        <f t="shared" si="197"/>
        <v>39850</v>
      </c>
      <c r="AD530" s="7"/>
      <c r="AE530" s="24"/>
      <c r="AG530" s="30">
        <f t="shared" si="187"/>
        <v>373221.75285991275</v>
      </c>
      <c r="AH530" s="30">
        <f t="shared" si="188"/>
        <v>867285.33786767477</v>
      </c>
    </row>
    <row r="531" spans="2:34" x14ac:dyDescent="0.25">
      <c r="B531" s="15">
        <f t="shared" si="198"/>
        <v>39851</v>
      </c>
      <c r="C531" s="7">
        <v>2.6096548829409674</v>
      </c>
      <c r="D531" s="13">
        <v>0.88731186791858452</v>
      </c>
      <c r="E531" s="7">
        <f>MIN(parameters!$D$3,D531)</f>
        <v>0.88731186791858452</v>
      </c>
      <c r="F531" s="7">
        <v>0</v>
      </c>
      <c r="G531" s="7">
        <f t="shared" si="199"/>
        <v>0.88731186791858452</v>
      </c>
      <c r="H531" s="7">
        <f t="shared" si="200"/>
        <v>1.7223430150223829</v>
      </c>
      <c r="I531" s="7">
        <f t="shared" si="189"/>
        <v>89.410568394196702</v>
      </c>
      <c r="J531" s="7">
        <f t="shared" si="201"/>
        <v>1.7223430150223829</v>
      </c>
      <c r="K531" s="16">
        <f t="shared" si="202"/>
        <v>0</v>
      </c>
      <c r="L531" s="16">
        <f t="shared" si="190"/>
        <v>0.25019655451167799</v>
      </c>
      <c r="M531" s="7">
        <f t="shared" si="191"/>
        <v>0.95045197525509884</v>
      </c>
      <c r="N531" s="7">
        <f t="shared" si="203"/>
        <v>0.52169448525560602</v>
      </c>
      <c r="O531" s="7">
        <f t="shared" si="204"/>
        <v>81.224600136145796</v>
      </c>
      <c r="P531" s="7">
        <f t="shared" si="205"/>
        <v>0</v>
      </c>
      <c r="Q531" s="7">
        <f t="shared" si="192"/>
        <v>0</v>
      </c>
      <c r="R531" s="7">
        <f t="shared" si="206"/>
        <v>204.18019088228016</v>
      </c>
      <c r="S531" s="16">
        <f t="shared" si="193"/>
        <v>4.7843234338398934</v>
      </c>
      <c r="T531" s="16">
        <f t="shared" si="207"/>
        <v>5.0345199883515717</v>
      </c>
      <c r="U531" s="7">
        <f t="shared" si="194"/>
        <v>1.6517454030024841E-2</v>
      </c>
      <c r="V531" s="7">
        <f t="shared" si="196"/>
        <v>93.349407604457326</v>
      </c>
      <c r="W531" s="15">
        <f t="shared" si="195"/>
        <v>39851</v>
      </c>
      <c r="X531" s="35">
        <f t="shared" si="208"/>
        <v>1080.4329583849226</v>
      </c>
      <c r="Y531" s="35">
        <v>534.33333333333303</v>
      </c>
      <c r="Z531" s="35">
        <f t="shared" ref="Z531:Z594" si="209">X531*1.983471099</f>
        <v>2143.0075473635638</v>
      </c>
      <c r="AA531" s="35">
        <f t="shared" ref="AA531:AA594" si="210">Y531*1.983471099</f>
        <v>1059.8347238989993</v>
      </c>
      <c r="AC531" s="15">
        <f t="shared" si="197"/>
        <v>39851</v>
      </c>
      <c r="AD531" s="7"/>
      <c r="AE531" s="24"/>
      <c r="AG531" s="30">
        <f t="shared" ref="AG531:AG594" si="211">(Y531-X531)^2</f>
        <v>298224.80048148672</v>
      </c>
      <c r="AH531" s="30">
        <f t="shared" ref="AH531:AH594" si="212">($AG$398-Y531)^2</f>
        <v>930240.74799525749</v>
      </c>
    </row>
    <row r="532" spans="2:34" x14ac:dyDescent="0.25">
      <c r="B532" s="15">
        <f t="shared" si="198"/>
        <v>39852</v>
      </c>
      <c r="C532" s="7">
        <v>7.5237780826162698E-2</v>
      </c>
      <c r="D532" s="13">
        <v>1.286251365428227</v>
      </c>
      <c r="E532" s="7">
        <f>MIN(parameters!$D$3,D532)</f>
        <v>1.286251365428227</v>
      </c>
      <c r="F532" s="7">
        <v>0</v>
      </c>
      <c r="G532" s="7">
        <f t="shared" si="199"/>
        <v>7.5237780826162698E-2</v>
      </c>
      <c r="H532" s="7">
        <f t="shared" si="200"/>
        <v>0</v>
      </c>
      <c r="I532" s="7">
        <f t="shared" si="189"/>
        <v>88.713623884748998</v>
      </c>
      <c r="J532" s="7">
        <f t="shared" si="201"/>
        <v>0</v>
      </c>
      <c r="K532" s="16">
        <f t="shared" si="202"/>
        <v>0</v>
      </c>
      <c r="L532" s="16">
        <f t="shared" si="190"/>
        <v>0</v>
      </c>
      <c r="M532" s="7">
        <f t="shared" si="191"/>
        <v>0</v>
      </c>
      <c r="N532" s="7">
        <f t="shared" si="203"/>
        <v>0</v>
      </c>
      <c r="O532" s="7">
        <f t="shared" si="204"/>
        <v>80.013586551543725</v>
      </c>
      <c r="P532" s="7">
        <f t="shared" si="205"/>
        <v>1.2110135846020644</v>
      </c>
      <c r="Q532" s="7">
        <f t="shared" si="192"/>
        <v>1.2110135846020644</v>
      </c>
      <c r="R532" s="7">
        <f t="shared" si="206"/>
        <v>199.48404649198773</v>
      </c>
      <c r="S532" s="16">
        <f t="shared" si="193"/>
        <v>4.6961443902924431</v>
      </c>
      <c r="T532" s="16">
        <f t="shared" si="207"/>
        <v>4.6961443902924431</v>
      </c>
      <c r="U532" s="7">
        <f t="shared" si="194"/>
        <v>1.5407297868413527E-2</v>
      </c>
      <c r="V532" s="7">
        <f t="shared" si="196"/>
        <v>87.075291760303912</v>
      </c>
      <c r="W532" s="15">
        <f t="shared" si="195"/>
        <v>39852</v>
      </c>
      <c r="X532" s="35">
        <f t="shared" si="208"/>
        <v>1007.8158768553694</v>
      </c>
      <c r="Y532" s="35">
        <v>502.29166666666703</v>
      </c>
      <c r="Z532" s="35">
        <f t="shared" si="209"/>
        <v>1998.9736648559683</v>
      </c>
      <c r="AA532" s="35">
        <f t="shared" si="210"/>
        <v>996.28100410187574</v>
      </c>
      <c r="AC532" s="15">
        <f t="shared" si="197"/>
        <v>39852</v>
      </c>
      <c r="AD532" s="7"/>
      <c r="AE532" s="24"/>
      <c r="AG532" s="30">
        <f t="shared" si="211"/>
        <v>255554.72708691136</v>
      </c>
      <c r="AH532" s="30">
        <f t="shared" si="212"/>
        <v>993075.14351829293</v>
      </c>
    </row>
    <row r="533" spans="2:34" x14ac:dyDescent="0.25">
      <c r="B533" s="15">
        <f t="shared" si="198"/>
        <v>39853</v>
      </c>
      <c r="C533" s="7">
        <v>1.9015425730782782</v>
      </c>
      <c r="D533" s="13">
        <v>1.1594936543062</v>
      </c>
      <c r="E533" s="7">
        <f>MIN(parameters!$D$3,D533)</f>
        <v>1.1594936543062</v>
      </c>
      <c r="F533" s="7">
        <v>0</v>
      </c>
      <c r="G533" s="7">
        <f t="shared" si="199"/>
        <v>1.1594936543062</v>
      </c>
      <c r="H533" s="7">
        <f t="shared" si="200"/>
        <v>0.74204891877207824</v>
      </c>
      <c r="I533" s="7">
        <f t="shared" si="189"/>
        <v>90.339850591909624</v>
      </c>
      <c r="J533" s="7">
        <f t="shared" si="201"/>
        <v>0.74204891877207824</v>
      </c>
      <c r="K533" s="16">
        <f t="shared" si="202"/>
        <v>0</v>
      </c>
      <c r="L533" s="16">
        <f t="shared" si="190"/>
        <v>0.10687319169776842</v>
      </c>
      <c r="M533" s="7">
        <f t="shared" si="191"/>
        <v>0.40658150410960003</v>
      </c>
      <c r="N533" s="7">
        <f t="shared" si="203"/>
        <v>0.22859422296470977</v>
      </c>
      <c r="O533" s="7">
        <f t="shared" si="204"/>
        <v>80.242180774508441</v>
      </c>
      <c r="P533" s="7">
        <f t="shared" si="205"/>
        <v>0</v>
      </c>
      <c r="Q533" s="7">
        <f t="shared" si="192"/>
        <v>0</v>
      </c>
      <c r="R533" s="7">
        <f t="shared" si="206"/>
        <v>195.30249492678161</v>
      </c>
      <c r="S533" s="16">
        <f t="shared" si="193"/>
        <v>4.5881330693157176</v>
      </c>
      <c r="T533" s="16">
        <f t="shared" si="207"/>
        <v>4.6950062610134857</v>
      </c>
      <c r="U533" s="7">
        <f t="shared" si="194"/>
        <v>1.5403563848469441E-2</v>
      </c>
      <c r="V533" s="7">
        <f t="shared" si="196"/>
        <v>87.054188716873</v>
      </c>
      <c r="W533" s="15">
        <f t="shared" si="195"/>
        <v>39853</v>
      </c>
      <c r="X533" s="35">
        <f t="shared" si="208"/>
        <v>1007.5716286675116</v>
      </c>
      <c r="Y533" s="35">
        <v>534.20833333333303</v>
      </c>
      <c r="Z533" s="35">
        <f t="shared" si="209"/>
        <v>1998.4892056343692</v>
      </c>
      <c r="AA533" s="35">
        <f t="shared" si="210"/>
        <v>1059.5867900116243</v>
      </c>
      <c r="AC533" s="15">
        <f t="shared" si="197"/>
        <v>39853</v>
      </c>
      <c r="AD533" s="7"/>
      <c r="AE533" s="24"/>
      <c r="AG533" s="30">
        <f t="shared" si="211"/>
        <v>224072.80936963277</v>
      </c>
      <c r="AH533" s="30">
        <f t="shared" si="212"/>
        <v>930481.88609276828</v>
      </c>
    </row>
    <row r="534" spans="2:34" x14ac:dyDescent="0.25">
      <c r="B534" s="15">
        <f t="shared" si="198"/>
        <v>39854</v>
      </c>
      <c r="C534" s="7">
        <v>31.342115509332984</v>
      </c>
      <c r="D534" s="13">
        <v>0.74691768302047135</v>
      </c>
      <c r="E534" s="7">
        <f>MIN(parameters!$D$3,D534)</f>
        <v>0.74691768302047135</v>
      </c>
      <c r="F534" s="7">
        <v>0</v>
      </c>
      <c r="G534" s="7">
        <f t="shared" si="199"/>
        <v>0.74691768302047135</v>
      </c>
      <c r="H534" s="7">
        <f t="shared" si="200"/>
        <v>30.595197826312514</v>
      </c>
      <c r="I534" s="7">
        <f t="shared" si="189"/>
        <v>90.030613549175186</v>
      </c>
      <c r="J534" s="7">
        <f t="shared" si="201"/>
        <v>30.595197826312514</v>
      </c>
      <c r="K534" s="16">
        <f t="shared" si="202"/>
        <v>0</v>
      </c>
      <c r="L534" s="16">
        <f t="shared" si="190"/>
        <v>4.4190457106594687</v>
      </c>
      <c r="M534" s="7">
        <f t="shared" si="191"/>
        <v>16.803452240362109</v>
      </c>
      <c r="N534" s="7">
        <f t="shared" si="203"/>
        <v>9.3726998752909374</v>
      </c>
      <c r="O534" s="7">
        <f t="shared" si="204"/>
        <v>89.614880649799375</v>
      </c>
      <c r="P534" s="7">
        <f t="shared" si="205"/>
        <v>0</v>
      </c>
      <c r="Q534" s="7">
        <f t="shared" si="192"/>
        <v>0</v>
      </c>
      <c r="R534" s="7">
        <f t="shared" si="206"/>
        <v>207.61398978382775</v>
      </c>
      <c r="S534" s="16">
        <f t="shared" si="193"/>
        <v>4.4919573833159765</v>
      </c>
      <c r="T534" s="16">
        <f t="shared" si="207"/>
        <v>8.9110030939754452</v>
      </c>
      <c r="U534" s="7">
        <f t="shared" si="194"/>
        <v>2.9235574455300013E-2</v>
      </c>
      <c r="V534" s="7">
        <f t="shared" si="196"/>
        <v>165.22664760666851</v>
      </c>
      <c r="W534" s="15">
        <f t="shared" si="195"/>
        <v>39854</v>
      </c>
      <c r="X534" s="35">
        <f t="shared" si="208"/>
        <v>1912.345458410515</v>
      </c>
      <c r="Y534" s="35">
        <v>540.08333333333303</v>
      </c>
      <c r="Z534" s="35">
        <f t="shared" si="209"/>
        <v>3793.0819480611631</v>
      </c>
      <c r="AA534" s="35">
        <f t="shared" si="210"/>
        <v>1071.2396827182495</v>
      </c>
      <c r="AC534" s="15">
        <f t="shared" si="197"/>
        <v>39854</v>
      </c>
      <c r="AD534" s="7"/>
      <c r="AE534" s="24"/>
      <c r="AG534" s="30">
        <f t="shared" si="211"/>
        <v>1883103.3399213434</v>
      </c>
      <c r="AH534" s="30">
        <f t="shared" si="212"/>
        <v>919182.17675976234</v>
      </c>
    </row>
    <row r="535" spans="2:34" x14ac:dyDescent="0.25">
      <c r="B535" s="15">
        <f t="shared" si="198"/>
        <v>39855</v>
      </c>
      <c r="C535" s="7">
        <v>20.143325026346936</v>
      </c>
      <c r="D535" s="13">
        <v>0.82045199661810353</v>
      </c>
      <c r="E535" s="7">
        <f>MIN(parameters!$D$3,D535)</f>
        <v>0.82045199661810353</v>
      </c>
      <c r="F535" s="7">
        <v>0</v>
      </c>
      <c r="G535" s="7">
        <f t="shared" si="199"/>
        <v>0.82045199661810353</v>
      </c>
      <c r="H535" s="7">
        <f t="shared" si="200"/>
        <v>19.322873029728832</v>
      </c>
      <c r="I535" s="7">
        <f t="shared" si="189"/>
        <v>78.222651357346095</v>
      </c>
      <c r="J535" s="7">
        <f t="shared" si="201"/>
        <v>19.322873029728832</v>
      </c>
      <c r="K535" s="16">
        <f t="shared" si="202"/>
        <v>0</v>
      </c>
      <c r="L535" s="16">
        <f t="shared" si="190"/>
        <v>3.1169105286666778</v>
      </c>
      <c r="M535" s="7">
        <f t="shared" si="191"/>
        <v>11.618363162782472</v>
      </c>
      <c r="N535" s="7">
        <f t="shared" si="203"/>
        <v>4.5875993382796825</v>
      </c>
      <c r="O535" s="7">
        <f t="shared" si="204"/>
        <v>94.202479988079062</v>
      </c>
      <c r="P535" s="7">
        <f t="shared" si="205"/>
        <v>0</v>
      </c>
      <c r="Q535" s="7">
        <f t="shared" si="192"/>
        <v>0</v>
      </c>
      <c r="R535" s="7">
        <f t="shared" si="206"/>
        <v>214.45723118158216</v>
      </c>
      <c r="S535" s="16">
        <f t="shared" si="193"/>
        <v>4.7751217650280378</v>
      </c>
      <c r="T535" s="16">
        <f t="shared" si="207"/>
        <v>7.8920322936947152</v>
      </c>
      <c r="U535" s="7">
        <f t="shared" si="194"/>
        <v>2.5892494401885544E-2</v>
      </c>
      <c r="V535" s="7">
        <f t="shared" si="196"/>
        <v>146.33302501851176</v>
      </c>
      <c r="W535" s="15">
        <f t="shared" si="195"/>
        <v>39855</v>
      </c>
      <c r="X535" s="35">
        <f t="shared" si="208"/>
        <v>1693.66927104759</v>
      </c>
      <c r="Y535" s="35">
        <v>598.75</v>
      </c>
      <c r="Z535" s="35">
        <f t="shared" si="209"/>
        <v>3359.3440503872921</v>
      </c>
      <c r="AA535" s="35">
        <f t="shared" si="210"/>
        <v>1187.6033205262499</v>
      </c>
      <c r="AC535" s="15">
        <f t="shared" si="197"/>
        <v>39855</v>
      </c>
      <c r="AD535" s="7"/>
      <c r="AE535" s="24"/>
      <c r="AG535" s="30">
        <f t="shared" si="211"/>
        <v>1198848.2101113859</v>
      </c>
      <c r="AH535" s="30">
        <f t="shared" si="212"/>
        <v>810131.80743915495</v>
      </c>
    </row>
    <row r="536" spans="2:34" x14ac:dyDescent="0.25">
      <c r="B536" s="15">
        <f t="shared" si="198"/>
        <v>39856</v>
      </c>
      <c r="C536" s="7">
        <v>2.5909666294879456</v>
      </c>
      <c r="D536" s="13">
        <v>1.1432515981413651</v>
      </c>
      <c r="E536" s="7">
        <f>MIN(parameters!$D$3,D536)</f>
        <v>1.1432515981413651</v>
      </c>
      <c r="F536" s="7">
        <v>0</v>
      </c>
      <c r="G536" s="7">
        <f t="shared" si="199"/>
        <v>1.1432515981413651</v>
      </c>
      <c r="H536" s="7">
        <f t="shared" si="200"/>
        <v>1.4477150313465805</v>
      </c>
      <c r="I536" s="7">
        <f t="shared" si="189"/>
        <v>73.020868841490426</v>
      </c>
      <c r="J536" s="7">
        <f t="shared" si="201"/>
        <v>1.4477150313465805</v>
      </c>
      <c r="K536" s="16">
        <f t="shared" si="202"/>
        <v>0</v>
      </c>
      <c r="L536" s="16">
        <f t="shared" si="190"/>
        <v>0.24548102328396149</v>
      </c>
      <c r="M536" s="7">
        <f t="shared" si="191"/>
        <v>0.90602740068405563</v>
      </c>
      <c r="N536" s="7">
        <f t="shared" si="203"/>
        <v>0.29620660737856341</v>
      </c>
      <c r="O536" s="7">
        <f t="shared" si="204"/>
        <v>94.498686595457627</v>
      </c>
      <c r="P536" s="7">
        <f t="shared" si="205"/>
        <v>0</v>
      </c>
      <c r="Q536" s="7">
        <f t="shared" si="192"/>
        <v>0</v>
      </c>
      <c r="R536" s="7">
        <f t="shared" si="206"/>
        <v>210.43074226508983</v>
      </c>
      <c r="S536" s="16">
        <f t="shared" si="193"/>
        <v>4.9325163171763897</v>
      </c>
      <c r="T536" s="16">
        <f t="shared" si="207"/>
        <v>5.177997340460351</v>
      </c>
      <c r="U536" s="7">
        <f t="shared" si="194"/>
        <v>1.6988180250854169E-2</v>
      </c>
      <c r="V536" s="7">
        <f t="shared" si="196"/>
        <v>96.009745800551372</v>
      </c>
      <c r="W536" s="15">
        <f t="shared" si="195"/>
        <v>39856</v>
      </c>
      <c r="X536" s="35">
        <f t="shared" si="208"/>
        <v>1111.2239097286038</v>
      </c>
      <c r="Y536" s="35">
        <v>624.66666666666697</v>
      </c>
      <c r="Z536" s="35">
        <f t="shared" si="209"/>
        <v>2204.0805094644707</v>
      </c>
      <c r="AA536" s="35">
        <f t="shared" si="210"/>
        <v>1239.0082798420005</v>
      </c>
      <c r="AC536" s="15">
        <f t="shared" si="197"/>
        <v>39856</v>
      </c>
      <c r="AD536" s="7"/>
      <c r="AE536" s="24"/>
      <c r="AG536" s="30">
        <f t="shared" si="211"/>
        <v>236737.95077603264</v>
      </c>
      <c r="AH536" s="30">
        <f t="shared" si="212"/>
        <v>764149.68563858955</v>
      </c>
    </row>
    <row r="537" spans="2:34" x14ac:dyDescent="0.25">
      <c r="B537" s="15">
        <f t="shared" si="198"/>
        <v>39857</v>
      </c>
      <c r="C537" s="7">
        <v>4.0135383536036437</v>
      </c>
      <c r="D537" s="13">
        <v>1.0780263992120824</v>
      </c>
      <c r="E537" s="7">
        <f>MIN(parameters!$D$3,D537)</f>
        <v>1.0780263992120824</v>
      </c>
      <c r="F537" s="7">
        <v>0</v>
      </c>
      <c r="G537" s="7">
        <f t="shared" si="199"/>
        <v>1.0780263992120824</v>
      </c>
      <c r="H537" s="7">
        <f t="shared" si="200"/>
        <v>2.9355119543915613</v>
      </c>
      <c r="I537" s="7">
        <f t="shared" si="189"/>
        <v>72.697149575020788</v>
      </c>
      <c r="J537" s="7">
        <f t="shared" si="201"/>
        <v>2.9355119543915613</v>
      </c>
      <c r="K537" s="16">
        <f t="shared" si="202"/>
        <v>0</v>
      </c>
      <c r="L537" s="16">
        <f t="shared" si="190"/>
        <v>0.49932364351548142</v>
      </c>
      <c r="M537" s="7">
        <f t="shared" si="191"/>
        <v>1.8417327654159679</v>
      </c>
      <c r="N537" s="7">
        <f t="shared" si="203"/>
        <v>0.59445554546011203</v>
      </c>
      <c r="O537" s="7">
        <f t="shared" si="204"/>
        <v>95.093142140917735</v>
      </c>
      <c r="P537" s="7">
        <f t="shared" si="205"/>
        <v>0</v>
      </c>
      <c r="Q537" s="7">
        <f t="shared" si="192"/>
        <v>0</v>
      </c>
      <c r="R537" s="7">
        <f t="shared" si="206"/>
        <v>207.43256795840873</v>
      </c>
      <c r="S537" s="16">
        <f t="shared" si="193"/>
        <v>4.8399070720970663</v>
      </c>
      <c r="T537" s="16">
        <f t="shared" si="207"/>
        <v>5.3392307156125476</v>
      </c>
      <c r="U537" s="7">
        <f t="shared" si="194"/>
        <v>1.7517161140461115E-2</v>
      </c>
      <c r="V537" s="7">
        <f t="shared" si="196"/>
        <v>98.999313841069352</v>
      </c>
      <c r="W537" s="15">
        <f t="shared" si="195"/>
        <v>39857</v>
      </c>
      <c r="X537" s="35">
        <f t="shared" si="208"/>
        <v>1145.8253916790434</v>
      </c>
      <c r="Y537" s="35">
        <v>626.04166666666697</v>
      </c>
      <c r="Z537" s="35">
        <f t="shared" si="209"/>
        <v>2272.7115488957375</v>
      </c>
      <c r="AA537" s="35">
        <f t="shared" si="210"/>
        <v>1241.7355526031256</v>
      </c>
      <c r="AC537" s="15">
        <f t="shared" si="197"/>
        <v>39857</v>
      </c>
      <c r="AD537" s="7"/>
      <c r="AE537" s="24"/>
      <c r="AG537" s="30">
        <f t="shared" si="211"/>
        <v>270175.12078774173</v>
      </c>
      <c r="AH537" s="30">
        <f t="shared" si="212"/>
        <v>761747.64573263784</v>
      </c>
    </row>
    <row r="538" spans="2:34" x14ac:dyDescent="0.25">
      <c r="B538" s="15">
        <f t="shared" si="198"/>
        <v>39858</v>
      </c>
      <c r="C538" s="7">
        <v>2.9166962042438075E-2</v>
      </c>
      <c r="D538" s="13">
        <v>1.4253383409579243</v>
      </c>
      <c r="E538" s="7">
        <f>MIN(parameters!$D$3,D538)</f>
        <v>1.4253383409579243</v>
      </c>
      <c r="F538" s="7">
        <v>0</v>
      </c>
      <c r="G538" s="7">
        <f t="shared" si="199"/>
        <v>2.9166962042438075E-2</v>
      </c>
      <c r="H538" s="7">
        <f t="shared" si="200"/>
        <v>0</v>
      </c>
      <c r="I538" s="7">
        <f t="shared" si="189"/>
        <v>72.051802720533956</v>
      </c>
      <c r="J538" s="7">
        <f t="shared" si="201"/>
        <v>0</v>
      </c>
      <c r="K538" s="16">
        <f t="shared" si="202"/>
        <v>0</v>
      </c>
      <c r="L538" s="16">
        <f t="shared" si="190"/>
        <v>0</v>
      </c>
      <c r="M538" s="7">
        <f t="shared" si="191"/>
        <v>0</v>
      </c>
      <c r="N538" s="7">
        <f t="shared" si="203"/>
        <v>0</v>
      </c>
      <c r="O538" s="7">
        <f t="shared" si="204"/>
        <v>93.696970762002252</v>
      </c>
      <c r="P538" s="7">
        <f t="shared" si="205"/>
        <v>1.3961713789154861</v>
      </c>
      <c r="Q538" s="7">
        <f t="shared" si="192"/>
        <v>1.3961713789154861</v>
      </c>
      <c r="R538" s="7">
        <f t="shared" si="206"/>
        <v>202.66161889536534</v>
      </c>
      <c r="S538" s="16">
        <f t="shared" si="193"/>
        <v>4.7709490630434006</v>
      </c>
      <c r="T538" s="16">
        <f t="shared" si="207"/>
        <v>4.7709490630434006</v>
      </c>
      <c r="U538" s="7">
        <f t="shared" si="194"/>
        <v>1.5652720023108267E-2</v>
      </c>
      <c r="V538" s="7">
        <f t="shared" si="196"/>
        <v>88.462310165932195</v>
      </c>
      <c r="W538" s="15">
        <f t="shared" si="195"/>
        <v>39858</v>
      </c>
      <c r="X538" s="35">
        <f t="shared" si="208"/>
        <v>1023.8693306242152</v>
      </c>
      <c r="Y538" s="35">
        <v>601.91666666666697</v>
      </c>
      <c r="Z538" s="35">
        <f t="shared" si="209"/>
        <v>2030.8152264456064</v>
      </c>
      <c r="AA538" s="35">
        <f t="shared" si="210"/>
        <v>1193.8843123397505</v>
      </c>
      <c r="AC538" s="15">
        <f t="shared" si="197"/>
        <v>39858</v>
      </c>
      <c r="AD538" s="7"/>
      <c r="AE538" s="24"/>
      <c r="AG538" s="30">
        <f t="shared" si="211"/>
        <v>178044.05062087163</v>
      </c>
      <c r="AH538" s="30">
        <f t="shared" si="212"/>
        <v>804441.37146888173</v>
      </c>
    </row>
    <row r="539" spans="2:34" x14ac:dyDescent="0.25">
      <c r="B539" s="15">
        <f t="shared" si="198"/>
        <v>39859</v>
      </c>
      <c r="C539" s="7">
        <v>12.4239919551994</v>
      </c>
      <c r="D539" s="13">
        <v>1.1149459674467943</v>
      </c>
      <c r="E539" s="7">
        <f>MIN(parameters!$D$3,D539)</f>
        <v>1.1149459674467943</v>
      </c>
      <c r="F539" s="7">
        <v>0</v>
      </c>
      <c r="G539" s="7">
        <f t="shared" si="199"/>
        <v>1.1149459674467943</v>
      </c>
      <c r="H539" s="7">
        <f t="shared" si="200"/>
        <v>11.309045987752604</v>
      </c>
      <c r="I539" s="7">
        <f t="shared" si="189"/>
        <v>73.576664219591876</v>
      </c>
      <c r="J539" s="7">
        <f t="shared" si="201"/>
        <v>11.309045987752604</v>
      </c>
      <c r="K539" s="16">
        <f t="shared" si="202"/>
        <v>0</v>
      </c>
      <c r="L539" s="16">
        <f t="shared" si="190"/>
        <v>1.9073220322690703</v>
      </c>
      <c r="M539" s="7">
        <f t="shared" si="191"/>
        <v>7.0473044365548558</v>
      </c>
      <c r="N539" s="7">
        <f t="shared" si="203"/>
        <v>2.3544195189286783</v>
      </c>
      <c r="O539" s="7">
        <f t="shared" si="204"/>
        <v>96.051390280930931</v>
      </c>
      <c r="P539" s="7">
        <f t="shared" si="205"/>
        <v>0</v>
      </c>
      <c r="Q539" s="7">
        <f t="shared" si="192"/>
        <v>0</v>
      </c>
      <c r="R539" s="7">
        <f t="shared" si="206"/>
        <v>205.0477060973268</v>
      </c>
      <c r="S539" s="16">
        <f t="shared" si="193"/>
        <v>4.6612172345934031</v>
      </c>
      <c r="T539" s="16">
        <f t="shared" si="207"/>
        <v>6.5685392668624729</v>
      </c>
      <c r="U539" s="7">
        <f t="shared" si="194"/>
        <v>2.1550325678682654E-2</v>
      </c>
      <c r="V539" s="7">
        <f t="shared" si="196"/>
        <v>121.79299134911078</v>
      </c>
      <c r="W539" s="15">
        <f t="shared" si="195"/>
        <v>39859</v>
      </c>
      <c r="X539" s="35">
        <f t="shared" si="208"/>
        <v>1409.6411035776712</v>
      </c>
      <c r="Y539" s="35">
        <v>599.125</v>
      </c>
      <c r="Z539" s="35">
        <f t="shared" si="209"/>
        <v>2795.9823889087761</v>
      </c>
      <c r="AA539" s="35">
        <f t="shared" si="210"/>
        <v>1188.3471221883749</v>
      </c>
      <c r="AC539" s="15">
        <f t="shared" si="197"/>
        <v>39859</v>
      </c>
      <c r="AD539" s="7"/>
      <c r="AE539" s="24"/>
      <c r="AG539" s="30">
        <f t="shared" si="211"/>
        <v>656936.35415873013</v>
      </c>
      <c r="AH539" s="30">
        <f t="shared" si="212"/>
        <v>809456.89314662258</v>
      </c>
    </row>
    <row r="540" spans="2:34" x14ac:dyDescent="0.25">
      <c r="B540" s="15">
        <f t="shared" si="198"/>
        <v>39860</v>
      </c>
      <c r="C540" s="7">
        <v>1.5787022971512694E-2</v>
      </c>
      <c r="D540" s="13">
        <v>1.3845567179188776</v>
      </c>
      <c r="E540" s="7">
        <f>MIN(parameters!$D$3,D540)</f>
        <v>1.3845567179188776</v>
      </c>
      <c r="F540" s="7">
        <v>0</v>
      </c>
      <c r="G540" s="7">
        <f t="shared" si="199"/>
        <v>1.5787022971512694E-2</v>
      </c>
      <c r="H540" s="7">
        <f t="shared" si="200"/>
        <v>0</v>
      </c>
      <c r="I540" s="7">
        <f t="shared" si="189"/>
        <v>71.023557688803294</v>
      </c>
      <c r="J540" s="7">
        <f t="shared" si="201"/>
        <v>0</v>
      </c>
      <c r="K540" s="16">
        <f t="shared" si="202"/>
        <v>0</v>
      </c>
      <c r="L540" s="16">
        <f t="shared" si="190"/>
        <v>0</v>
      </c>
      <c r="M540" s="7">
        <f t="shared" si="191"/>
        <v>0</v>
      </c>
      <c r="N540" s="7">
        <f t="shared" si="203"/>
        <v>0</v>
      </c>
      <c r="O540" s="7">
        <f t="shared" si="204"/>
        <v>94.682620585983571</v>
      </c>
      <c r="P540" s="7">
        <f t="shared" si="205"/>
        <v>1.3687696949473649</v>
      </c>
      <c r="Q540" s="7">
        <f t="shared" si="192"/>
        <v>1.3687696949473649</v>
      </c>
      <c r="R540" s="7">
        <f t="shared" si="206"/>
        <v>200.33160885708827</v>
      </c>
      <c r="S540" s="16">
        <f t="shared" si="193"/>
        <v>4.7160972402385166</v>
      </c>
      <c r="T540" s="16">
        <f t="shared" si="207"/>
        <v>4.7160972402385166</v>
      </c>
      <c r="U540" s="7">
        <f t="shared" si="194"/>
        <v>1.5472759974535814E-2</v>
      </c>
      <c r="V540" s="7">
        <f t="shared" si="196"/>
        <v>87.445254880282789</v>
      </c>
      <c r="W540" s="15">
        <f t="shared" si="195"/>
        <v>39860</v>
      </c>
      <c r="X540" s="35">
        <f t="shared" si="208"/>
        <v>1012.0978574106805</v>
      </c>
      <c r="Y540" s="35">
        <v>600.5</v>
      </c>
      <c r="Z540" s="35">
        <f t="shared" si="209"/>
        <v>2007.4668495339076</v>
      </c>
      <c r="AA540" s="35">
        <f t="shared" si="210"/>
        <v>1191.0743949494999</v>
      </c>
      <c r="AC540" s="15">
        <f t="shared" si="197"/>
        <v>39860</v>
      </c>
      <c r="AD540" s="7"/>
      <c r="AE540" s="24"/>
      <c r="AG540" s="30">
        <f t="shared" si="211"/>
        <v>169412.79622506286</v>
      </c>
      <c r="AH540" s="30">
        <f t="shared" si="212"/>
        <v>806984.61365733761</v>
      </c>
    </row>
    <row r="541" spans="2:34" x14ac:dyDescent="0.25">
      <c r="B541" s="15">
        <f t="shared" si="198"/>
        <v>39861</v>
      </c>
      <c r="C541" s="7">
        <v>0.3840610640764055</v>
      </c>
      <c r="D541" s="13">
        <v>1.8388743569567449</v>
      </c>
      <c r="E541" s="7">
        <f>MIN(parameters!$D$3,D541)</f>
        <v>1.8388743569567449</v>
      </c>
      <c r="F541" s="7">
        <v>0</v>
      </c>
      <c r="G541" s="7">
        <f t="shared" si="199"/>
        <v>0.3840610640764055</v>
      </c>
      <c r="H541" s="7">
        <f t="shared" si="200"/>
        <v>0</v>
      </c>
      <c r="I541" s="7">
        <f t="shared" si="189"/>
        <v>72.496853858687302</v>
      </c>
      <c r="J541" s="7">
        <f t="shared" si="201"/>
        <v>0</v>
      </c>
      <c r="K541" s="16">
        <f t="shared" si="202"/>
        <v>0</v>
      </c>
      <c r="L541" s="16">
        <f t="shared" si="190"/>
        <v>0</v>
      </c>
      <c r="M541" s="7">
        <f t="shared" si="191"/>
        <v>0</v>
      </c>
      <c r="N541" s="7">
        <f t="shared" si="203"/>
        <v>0</v>
      </c>
      <c r="O541" s="7">
        <f t="shared" si="204"/>
        <v>93.227807293103226</v>
      </c>
      <c r="P541" s="7">
        <f t="shared" si="205"/>
        <v>1.4548132928803394</v>
      </c>
      <c r="Q541" s="7">
        <f t="shared" si="192"/>
        <v>1.4548132928803394</v>
      </c>
      <c r="R541" s="7">
        <f t="shared" si="206"/>
        <v>195.72398185337525</v>
      </c>
      <c r="S541" s="16">
        <f t="shared" si="193"/>
        <v>4.6076270037130298</v>
      </c>
      <c r="T541" s="16">
        <f t="shared" si="207"/>
        <v>4.6076270037130298</v>
      </c>
      <c r="U541" s="7">
        <f t="shared" si="194"/>
        <v>1.5116886495121487E-2</v>
      </c>
      <c r="V541" s="7">
        <f t="shared" si="196"/>
        <v>85.434014018036265</v>
      </c>
      <c r="W541" s="15">
        <f t="shared" si="195"/>
        <v>39861</v>
      </c>
      <c r="X541" s="35">
        <f t="shared" si="208"/>
        <v>988.81960669023454</v>
      </c>
      <c r="Y541" s="35">
        <v>588.125</v>
      </c>
      <c r="Z541" s="35">
        <f t="shared" si="209"/>
        <v>1961.2951119946272</v>
      </c>
      <c r="AA541" s="35">
        <f t="shared" si="210"/>
        <v>1166.5289400993749</v>
      </c>
      <c r="AC541" s="15">
        <f t="shared" si="197"/>
        <v>39861</v>
      </c>
      <c r="AD541" s="7"/>
      <c r="AE541" s="24"/>
      <c r="AG541" s="30">
        <f t="shared" si="211"/>
        <v>160556.16783064176</v>
      </c>
      <c r="AH541" s="30">
        <f t="shared" si="212"/>
        <v>829371.2540609031</v>
      </c>
    </row>
    <row r="542" spans="2:34" x14ac:dyDescent="0.25">
      <c r="B542" s="15">
        <f t="shared" si="198"/>
        <v>39862</v>
      </c>
      <c r="C542" s="7">
        <v>1.6103605609457923</v>
      </c>
      <c r="D542" s="13">
        <v>2.0548023314834829</v>
      </c>
      <c r="E542" s="7">
        <f>MIN(parameters!$D$3,D542)</f>
        <v>2.0548023314834829</v>
      </c>
      <c r="F542" s="7">
        <v>0</v>
      </c>
      <c r="G542" s="7">
        <f t="shared" si="199"/>
        <v>1.6103605609457923</v>
      </c>
      <c r="H542" s="7">
        <f t="shared" si="200"/>
        <v>0</v>
      </c>
      <c r="I542" s="7">
        <f t="shared" si="189"/>
        <v>74.096282715402381</v>
      </c>
      <c r="J542" s="7">
        <f t="shared" si="201"/>
        <v>0</v>
      </c>
      <c r="K542" s="16">
        <f t="shared" si="202"/>
        <v>0</v>
      </c>
      <c r="L542" s="16">
        <f t="shared" si="190"/>
        <v>0</v>
      </c>
      <c r="M542" s="7">
        <f t="shared" si="191"/>
        <v>0</v>
      </c>
      <c r="N542" s="7">
        <f t="shared" si="203"/>
        <v>0</v>
      </c>
      <c r="O542" s="7">
        <f t="shared" si="204"/>
        <v>92.783365522565532</v>
      </c>
      <c r="P542" s="7">
        <f t="shared" si="205"/>
        <v>0.44444177053769063</v>
      </c>
      <c r="Q542" s="7">
        <f t="shared" si="192"/>
        <v>0.44444177053769063</v>
      </c>
      <c r="R542" s="7">
        <f t="shared" si="206"/>
        <v>191.22233027074762</v>
      </c>
      <c r="S542" s="16">
        <f t="shared" si="193"/>
        <v>4.5016515826276304</v>
      </c>
      <c r="T542" s="16">
        <f t="shared" si="207"/>
        <v>4.5016515826276304</v>
      </c>
      <c r="U542" s="7">
        <f t="shared" si="194"/>
        <v>1.4769198105733697E-2</v>
      </c>
      <c r="V542" s="7">
        <f t="shared" si="196"/>
        <v>83.469031695621453</v>
      </c>
      <c r="W542" s="15">
        <f t="shared" si="195"/>
        <v>39862</v>
      </c>
      <c r="X542" s="35">
        <f t="shared" si="208"/>
        <v>966.07675573635936</v>
      </c>
      <c r="Y542" s="35">
        <v>574</v>
      </c>
      <c r="Z542" s="35">
        <f t="shared" si="209"/>
        <v>1916.1853244187512</v>
      </c>
      <c r="AA542" s="35">
        <f t="shared" si="210"/>
        <v>1138.512410826</v>
      </c>
      <c r="AC542" s="15">
        <f t="shared" si="197"/>
        <v>39862</v>
      </c>
      <c r="AD542" s="7"/>
      <c r="AE542" s="24"/>
      <c r="AG542" s="30">
        <f t="shared" si="211"/>
        <v>153724.1823887488</v>
      </c>
      <c r="AH542" s="30">
        <f t="shared" si="212"/>
        <v>855297.99449628592</v>
      </c>
    </row>
    <row r="543" spans="2:34" x14ac:dyDescent="0.25">
      <c r="B543" s="15">
        <f t="shared" si="198"/>
        <v>39863</v>
      </c>
      <c r="C543" s="7">
        <v>0</v>
      </c>
      <c r="D543" s="13">
        <v>1.7050435458048128</v>
      </c>
      <c r="E543" s="7">
        <f>MIN(parameters!$D$3,D543)</f>
        <v>1.7050435458048128</v>
      </c>
      <c r="F543" s="7">
        <v>0</v>
      </c>
      <c r="G543" s="7">
        <f t="shared" si="199"/>
        <v>0</v>
      </c>
      <c r="H543" s="7">
        <f t="shared" si="200"/>
        <v>0</v>
      </c>
      <c r="I543" s="7">
        <f t="shared" si="189"/>
        <v>74.59190519097065</v>
      </c>
      <c r="J543" s="7">
        <f t="shared" si="201"/>
        <v>0</v>
      </c>
      <c r="K543" s="16">
        <f t="shared" si="202"/>
        <v>0</v>
      </c>
      <c r="L543" s="16">
        <f t="shared" si="190"/>
        <v>0</v>
      </c>
      <c r="M543" s="7">
        <f t="shared" si="191"/>
        <v>0</v>
      </c>
      <c r="N543" s="7">
        <f t="shared" si="203"/>
        <v>0</v>
      </c>
      <c r="O543" s="7">
        <f t="shared" si="204"/>
        <v>91.078321976760719</v>
      </c>
      <c r="P543" s="7">
        <f t="shared" si="205"/>
        <v>1.7050435458048128</v>
      </c>
      <c r="Q543" s="7">
        <f t="shared" si="192"/>
        <v>1.7050435458048128</v>
      </c>
      <c r="R543" s="7">
        <f t="shared" si="206"/>
        <v>186.82421667452041</v>
      </c>
      <c r="S543" s="16">
        <f t="shared" si="193"/>
        <v>4.3981135962271951</v>
      </c>
      <c r="T543" s="16">
        <f t="shared" si="207"/>
        <v>4.3981135962271951</v>
      </c>
      <c r="U543" s="7">
        <f t="shared" si="194"/>
        <v>1.4429506549301819E-2</v>
      </c>
      <c r="V543" s="7">
        <f t="shared" si="196"/>
        <v>81.549243966622143</v>
      </c>
      <c r="W543" s="15">
        <f t="shared" si="195"/>
        <v>39863</v>
      </c>
      <c r="X543" s="35">
        <f t="shared" si="208"/>
        <v>943.85699035442292</v>
      </c>
      <c r="Y543" s="35">
        <v>563.08333333333303</v>
      </c>
      <c r="Z543" s="35">
        <f t="shared" si="209"/>
        <v>1872.1130619571195</v>
      </c>
      <c r="AA543" s="35">
        <f t="shared" si="210"/>
        <v>1116.8595179952495</v>
      </c>
      <c r="AC543" s="15">
        <f t="shared" si="197"/>
        <v>39863</v>
      </c>
      <c r="AD543" s="7"/>
      <c r="AE543" s="24"/>
      <c r="AG543" s="30">
        <f t="shared" si="211"/>
        <v>144988.57788121459</v>
      </c>
      <c r="AH543" s="30">
        <f t="shared" si="212"/>
        <v>875609.14181778196</v>
      </c>
    </row>
    <row r="544" spans="2:34" x14ac:dyDescent="0.25">
      <c r="B544" s="15">
        <f t="shared" si="198"/>
        <v>39864</v>
      </c>
      <c r="C544" s="7">
        <v>0</v>
      </c>
      <c r="D544" s="13">
        <v>2.0573604388090057</v>
      </c>
      <c r="E544" s="7">
        <f>MIN(parameters!$D$3,D544)</f>
        <v>2.0573604388090057</v>
      </c>
      <c r="F544" s="7">
        <v>0</v>
      </c>
      <c r="G544" s="7">
        <f t="shared" si="199"/>
        <v>0</v>
      </c>
      <c r="H544" s="7">
        <f t="shared" si="200"/>
        <v>0</v>
      </c>
      <c r="I544" s="7">
        <f t="shared" si="189"/>
        <v>76.524247010967528</v>
      </c>
      <c r="J544" s="7">
        <f t="shared" si="201"/>
        <v>0</v>
      </c>
      <c r="K544" s="16">
        <f t="shared" si="202"/>
        <v>0</v>
      </c>
      <c r="L544" s="16">
        <f t="shared" si="190"/>
        <v>0</v>
      </c>
      <c r="M544" s="7">
        <f t="shared" si="191"/>
        <v>0</v>
      </c>
      <c r="N544" s="7">
        <f t="shared" si="203"/>
        <v>0</v>
      </c>
      <c r="O544" s="7">
        <f t="shared" si="204"/>
        <v>89.02096153795172</v>
      </c>
      <c r="P544" s="7">
        <f t="shared" si="205"/>
        <v>2.0573604388090057</v>
      </c>
      <c r="Q544" s="7">
        <f t="shared" si="192"/>
        <v>2.0573604388090057</v>
      </c>
      <c r="R544" s="7">
        <f t="shared" si="206"/>
        <v>182.52725969100644</v>
      </c>
      <c r="S544" s="16">
        <f t="shared" si="193"/>
        <v>4.2969569835139696</v>
      </c>
      <c r="T544" s="16">
        <f t="shared" si="207"/>
        <v>4.2969569835139696</v>
      </c>
      <c r="U544" s="7">
        <f t="shared" si="194"/>
        <v>1.4097627898667878E-2</v>
      </c>
      <c r="V544" s="7">
        <f t="shared" si="196"/>
        <v>79.673611355389838</v>
      </c>
      <c r="W544" s="15">
        <f t="shared" si="195"/>
        <v>39864</v>
      </c>
      <c r="X544" s="35">
        <f t="shared" si="208"/>
        <v>922.14827957627119</v>
      </c>
      <c r="Y544" s="35">
        <v>549.83333333333303</v>
      </c>
      <c r="Z544" s="35">
        <f t="shared" si="209"/>
        <v>1829.0544615321057</v>
      </c>
      <c r="AA544" s="35">
        <f t="shared" si="210"/>
        <v>1090.5785259334993</v>
      </c>
      <c r="AC544" s="15">
        <f t="shared" si="197"/>
        <v>39864</v>
      </c>
      <c r="AD544" s="7"/>
      <c r="AE544" s="24"/>
      <c r="AG544" s="30">
        <f t="shared" si="211"/>
        <v>138618.41919588193</v>
      </c>
      <c r="AH544" s="30">
        <f t="shared" si="212"/>
        <v>900581.81140392285</v>
      </c>
    </row>
    <row r="545" spans="2:34" x14ac:dyDescent="0.25">
      <c r="B545" s="15">
        <f t="shared" si="198"/>
        <v>39865</v>
      </c>
      <c r="C545" s="7">
        <v>6.5413512653866898E-2</v>
      </c>
      <c r="D545" s="13">
        <v>3.0284684978990306</v>
      </c>
      <c r="E545" s="7">
        <f>MIN(parameters!$D$3,D545)</f>
        <v>3.0284684978990306</v>
      </c>
      <c r="F545" s="7">
        <v>0</v>
      </c>
      <c r="G545" s="7">
        <f t="shared" si="199"/>
        <v>6.5413512653866898E-2</v>
      </c>
      <c r="H545" s="7">
        <f t="shared" si="200"/>
        <v>0</v>
      </c>
      <c r="I545" s="7">
        <f t="shared" si="189"/>
        <v>78.922633638476341</v>
      </c>
      <c r="J545" s="7">
        <f t="shared" si="201"/>
        <v>0</v>
      </c>
      <c r="K545" s="16">
        <f t="shared" si="202"/>
        <v>0</v>
      </c>
      <c r="L545" s="16">
        <f t="shared" si="190"/>
        <v>0</v>
      </c>
      <c r="M545" s="7">
        <f t="shared" si="191"/>
        <v>0</v>
      </c>
      <c r="N545" s="7">
        <f t="shared" si="203"/>
        <v>0</v>
      </c>
      <c r="O545" s="7">
        <f t="shared" si="204"/>
        <v>86.057906552706555</v>
      </c>
      <c r="P545" s="7">
        <f t="shared" si="205"/>
        <v>2.9630549852451638</v>
      </c>
      <c r="Q545" s="7">
        <f t="shared" si="192"/>
        <v>2.9630549852451638</v>
      </c>
      <c r="R545" s="7">
        <f t="shared" si="206"/>
        <v>178.3291327181133</v>
      </c>
      <c r="S545" s="16">
        <f t="shared" si="193"/>
        <v>4.1981269728931476</v>
      </c>
      <c r="T545" s="16">
        <f t="shared" si="207"/>
        <v>4.1981269728931476</v>
      </c>
      <c r="U545" s="7">
        <f t="shared" si="194"/>
        <v>1.3773382456998516E-2</v>
      </c>
      <c r="V545" s="7">
        <f t="shared" si="196"/>
        <v>77.841118294215875</v>
      </c>
      <c r="W545" s="15">
        <f t="shared" si="195"/>
        <v>39865</v>
      </c>
      <c r="X545" s="35">
        <f t="shared" si="208"/>
        <v>900.93886914601705</v>
      </c>
      <c r="Y545" s="35">
        <v>536.16666666666697</v>
      </c>
      <c r="Z545" s="35">
        <f t="shared" si="209"/>
        <v>1786.9862089168676</v>
      </c>
      <c r="AA545" s="35">
        <f t="shared" si="210"/>
        <v>1063.4710875805006</v>
      </c>
      <c r="AC545" s="15">
        <f t="shared" si="197"/>
        <v>39865</v>
      </c>
      <c r="AD545" s="7"/>
      <c r="AE545" s="24"/>
      <c r="AG545" s="30">
        <f t="shared" si="211"/>
        <v>133058.75970163598</v>
      </c>
      <c r="AH545" s="30">
        <f t="shared" si="212"/>
        <v>926707.64617620956</v>
      </c>
    </row>
    <row r="546" spans="2:34" x14ac:dyDescent="0.25">
      <c r="B546" s="15">
        <f t="shared" si="198"/>
        <v>39866</v>
      </c>
      <c r="C546" s="7">
        <v>3.6202543010512174</v>
      </c>
      <c r="D546" s="13">
        <v>3.0207044755672796</v>
      </c>
      <c r="E546" s="7">
        <f>MIN(parameters!$D$3,D546)</f>
        <v>3.0207044755672796</v>
      </c>
      <c r="F546" s="7">
        <v>0</v>
      </c>
      <c r="G546" s="7">
        <f t="shared" si="199"/>
        <v>3.0207044755672796</v>
      </c>
      <c r="H546" s="7">
        <f t="shared" si="200"/>
        <v>0.59954982548393776</v>
      </c>
      <c r="I546" s="7">
        <f t="shared" si="189"/>
        <v>82.509536150657752</v>
      </c>
      <c r="J546" s="7">
        <f t="shared" si="201"/>
        <v>0.59954982548393776</v>
      </c>
      <c r="K546" s="16">
        <f t="shared" si="202"/>
        <v>0</v>
      </c>
      <c r="L546" s="16">
        <f t="shared" si="190"/>
        <v>9.2872805139338821E-2</v>
      </c>
      <c r="M546" s="7">
        <f t="shared" si="191"/>
        <v>0.34882850935375437</v>
      </c>
      <c r="N546" s="7">
        <f t="shared" si="203"/>
        <v>0.15784851099084457</v>
      </c>
      <c r="O546" s="7">
        <f t="shared" si="204"/>
        <v>86.215755063697401</v>
      </c>
      <c r="P546" s="7">
        <f t="shared" si="205"/>
        <v>0</v>
      </c>
      <c r="Q546" s="7">
        <f t="shared" si="192"/>
        <v>0</v>
      </c>
      <c r="R546" s="7">
        <f t="shared" si="206"/>
        <v>174.57639117495046</v>
      </c>
      <c r="S546" s="16">
        <f t="shared" si="193"/>
        <v>4.1015700525166059</v>
      </c>
      <c r="T546" s="16">
        <f t="shared" si="207"/>
        <v>4.1944428576559449</v>
      </c>
      <c r="U546" s="7">
        <f t="shared" si="194"/>
        <v>1.3761295464750476E-2</v>
      </c>
      <c r="V546" s="7">
        <f t="shared" si="196"/>
        <v>77.772807913934301</v>
      </c>
      <c r="W546" s="15">
        <f t="shared" si="195"/>
        <v>39866</v>
      </c>
      <c r="X546" s="35">
        <f t="shared" si="208"/>
        <v>900.14823974461001</v>
      </c>
      <c r="Y546" s="35">
        <v>572.08333333333303</v>
      </c>
      <c r="Z546" s="35">
        <f t="shared" si="209"/>
        <v>1785.4180183491571</v>
      </c>
      <c r="AA546" s="35">
        <f t="shared" si="210"/>
        <v>1134.7107578862494</v>
      </c>
      <c r="AC546" s="15">
        <f t="shared" si="197"/>
        <v>39866</v>
      </c>
      <c r="AD546" s="7"/>
      <c r="AE546" s="24"/>
      <c r="AG546" s="30">
        <f t="shared" si="211"/>
        <v>107626.58281863993</v>
      </c>
      <c r="AH546" s="30">
        <f t="shared" si="212"/>
        <v>858846.82379700709</v>
      </c>
    </row>
    <row r="547" spans="2:34" x14ac:dyDescent="0.25">
      <c r="B547" s="15">
        <f t="shared" si="198"/>
        <v>39867</v>
      </c>
      <c r="C547" s="7">
        <v>16.295571824647947</v>
      </c>
      <c r="D547" s="13">
        <v>1.585529677476091</v>
      </c>
      <c r="E547" s="7">
        <f>MIN(parameters!$D$3,D547)</f>
        <v>1.585529677476091</v>
      </c>
      <c r="F547" s="7">
        <v>0</v>
      </c>
      <c r="G547" s="7">
        <f t="shared" si="199"/>
        <v>1.585529677476091</v>
      </c>
      <c r="H547" s="7">
        <f t="shared" si="200"/>
        <v>14.710042147171857</v>
      </c>
      <c r="I547" s="7">
        <f t="shared" si="189"/>
        <v>82.314407136641165</v>
      </c>
      <c r="J547" s="7">
        <f t="shared" si="201"/>
        <v>14.710042147171857</v>
      </c>
      <c r="K547" s="16">
        <f t="shared" si="202"/>
        <v>0</v>
      </c>
      <c r="L547" s="16">
        <f t="shared" si="190"/>
        <v>2.2828273033270214</v>
      </c>
      <c r="M547" s="7">
        <f t="shared" si="191"/>
        <v>8.5713736888069683</v>
      </c>
      <c r="N547" s="7">
        <f t="shared" si="203"/>
        <v>3.8558411550378668</v>
      </c>
      <c r="O547" s="7">
        <f t="shared" si="204"/>
        <v>90.071596218735266</v>
      </c>
      <c r="P547" s="7">
        <f t="shared" si="205"/>
        <v>0</v>
      </c>
      <c r="Q547" s="7">
        <f t="shared" si="192"/>
        <v>0</v>
      </c>
      <c r="R547" s="7">
        <f t="shared" si="206"/>
        <v>179.13250786673356</v>
      </c>
      <c r="S547" s="16">
        <f t="shared" si="193"/>
        <v>4.0152569970238607</v>
      </c>
      <c r="T547" s="16">
        <f t="shared" si="207"/>
        <v>6.2980843003508822</v>
      </c>
      <c r="U547" s="7">
        <f t="shared" si="194"/>
        <v>2.0663006234746987E-2</v>
      </c>
      <c r="V547" s="7">
        <f t="shared" si="196"/>
        <v>116.77825092381616</v>
      </c>
      <c r="W547" s="15">
        <f t="shared" si="195"/>
        <v>39867</v>
      </c>
      <c r="X547" s="35">
        <f t="shared" si="208"/>
        <v>1351.6001264330573</v>
      </c>
      <c r="Y547" s="35">
        <v>685.41666666666697</v>
      </c>
      <c r="Z547" s="35">
        <f t="shared" si="209"/>
        <v>2680.8597881847149</v>
      </c>
      <c r="AA547" s="35">
        <f t="shared" si="210"/>
        <v>1359.5041491062507</v>
      </c>
      <c r="AC547" s="15">
        <f t="shared" si="197"/>
        <v>39867</v>
      </c>
      <c r="AD547" s="7"/>
      <c r="AE547" s="24"/>
      <c r="AG547" s="30">
        <f t="shared" si="211"/>
        <v>443800.40206631779</v>
      </c>
      <c r="AH547" s="30">
        <f t="shared" si="212"/>
        <v>661630.22649835888</v>
      </c>
    </row>
    <row r="548" spans="2:34" x14ac:dyDescent="0.25">
      <c r="B548" s="15">
        <f t="shared" si="198"/>
        <v>39868</v>
      </c>
      <c r="C548" s="7">
        <v>42.981073575875506</v>
      </c>
      <c r="D548" s="13">
        <v>1.3370376238606001</v>
      </c>
      <c r="E548" s="7">
        <f>MIN(parameters!$D$3,D548)</f>
        <v>1.3370376238606001</v>
      </c>
      <c r="F548" s="7">
        <v>0</v>
      </c>
      <c r="G548" s="7">
        <f t="shared" si="199"/>
        <v>1.3370376238606001</v>
      </c>
      <c r="H548" s="7">
        <f t="shared" si="200"/>
        <v>41.644035952014903</v>
      </c>
      <c r="I548" s="7">
        <f t="shared" si="189"/>
        <v>77.688600226264072</v>
      </c>
      <c r="J548" s="7">
        <f t="shared" si="201"/>
        <v>41.644035952014903</v>
      </c>
      <c r="K548" s="16">
        <f t="shared" si="202"/>
        <v>0</v>
      </c>
      <c r="L548" s="16">
        <f t="shared" si="190"/>
        <v>6.7517006241390849</v>
      </c>
      <c r="M548" s="7">
        <f t="shared" si="191"/>
        <v>25.142466710249142</v>
      </c>
      <c r="N548" s="7">
        <f t="shared" si="203"/>
        <v>9.7498686176266762</v>
      </c>
      <c r="O548" s="7">
        <f t="shared" si="204"/>
        <v>99.82146483636194</v>
      </c>
      <c r="P548" s="7">
        <f t="shared" si="205"/>
        <v>0</v>
      </c>
      <c r="Q548" s="7">
        <f t="shared" si="192"/>
        <v>0</v>
      </c>
      <c r="R548" s="7">
        <f t="shared" si="206"/>
        <v>200.15492689604784</v>
      </c>
      <c r="S548" s="16">
        <f t="shared" si="193"/>
        <v>4.1200476809348716</v>
      </c>
      <c r="T548" s="16">
        <f t="shared" si="207"/>
        <v>10.871748305073957</v>
      </c>
      <c r="U548" s="7">
        <f t="shared" si="194"/>
        <v>3.5668465567827941E-2</v>
      </c>
      <c r="V548" s="7">
        <f t="shared" si="196"/>
        <v>201.58252748058135</v>
      </c>
      <c r="W548" s="15">
        <f t="shared" si="195"/>
        <v>39868</v>
      </c>
      <c r="X548" s="35">
        <f t="shared" si="208"/>
        <v>2333.1311050993213</v>
      </c>
      <c r="Y548" s="35">
        <v>1304.7916666666699</v>
      </c>
      <c r="Z548" s="35">
        <f t="shared" si="209"/>
        <v>4627.698117142435</v>
      </c>
      <c r="AA548" s="35">
        <f t="shared" si="210"/>
        <v>2588.0165610493814</v>
      </c>
      <c r="AC548" s="15">
        <f t="shared" si="197"/>
        <v>39868</v>
      </c>
      <c r="AD548" s="7"/>
      <c r="AE548" s="24"/>
      <c r="AG548" s="30">
        <f t="shared" si="211"/>
        <v>1057482.0006359809</v>
      </c>
      <c r="AH548" s="30">
        <f t="shared" si="212"/>
        <v>37648.244999195173</v>
      </c>
    </row>
    <row r="549" spans="2:34" x14ac:dyDescent="0.25">
      <c r="B549" s="15">
        <f t="shared" si="198"/>
        <v>39869</v>
      </c>
      <c r="C549" s="7">
        <v>32.900210502687564</v>
      </c>
      <c r="D549" s="13">
        <v>1.1101271158635291</v>
      </c>
      <c r="E549" s="7">
        <f>MIN(parameters!$D$3,D549)</f>
        <v>1.1101271158635291</v>
      </c>
      <c r="F549" s="7">
        <v>0</v>
      </c>
      <c r="G549" s="7">
        <f t="shared" si="199"/>
        <v>1.1101271158635291</v>
      </c>
      <c r="H549" s="7">
        <f t="shared" si="200"/>
        <v>31.790083386824033</v>
      </c>
      <c r="I549" s="7">
        <f t="shared" si="189"/>
        <v>67.118552905166013</v>
      </c>
      <c r="J549" s="7">
        <f t="shared" si="201"/>
        <v>31.790083386824033</v>
      </c>
      <c r="K549" s="16">
        <f t="shared" si="202"/>
        <v>0</v>
      </c>
      <c r="L549" s="16">
        <f t="shared" si="190"/>
        <v>5.7119988436971649</v>
      </c>
      <c r="M549" s="7">
        <f t="shared" si="191"/>
        <v>20.825220793771305</v>
      </c>
      <c r="N549" s="7">
        <f t="shared" si="203"/>
        <v>5.2528637493555639</v>
      </c>
      <c r="O549" s="7">
        <f t="shared" si="204"/>
        <v>105.07432858571751</v>
      </c>
      <c r="P549" s="7">
        <f t="shared" si="205"/>
        <v>0</v>
      </c>
      <c r="Q549" s="7">
        <f t="shared" si="192"/>
        <v>0</v>
      </c>
      <c r="R549" s="7">
        <f t="shared" si="206"/>
        <v>216.37658437121004</v>
      </c>
      <c r="S549" s="16">
        <f t="shared" si="193"/>
        <v>4.6035633186091003</v>
      </c>
      <c r="T549" s="16">
        <f t="shared" si="207"/>
        <v>10.315562162306264</v>
      </c>
      <c r="U549" s="7">
        <f t="shared" si="194"/>
        <v>3.3843707881582231E-2</v>
      </c>
      <c r="V549" s="7">
        <f t="shared" si="196"/>
        <v>191.26979715767087</v>
      </c>
      <c r="W549" s="15">
        <f t="shared" si="195"/>
        <v>39869</v>
      </c>
      <c r="X549" s="35">
        <f t="shared" si="208"/>
        <v>2213.7708004360052</v>
      </c>
      <c r="Y549" s="35">
        <v>2695.8333333333298</v>
      </c>
      <c r="Z549" s="35">
        <f t="shared" si="209"/>
        <v>4390.9504024749131</v>
      </c>
      <c r="AA549" s="35">
        <f t="shared" si="210"/>
        <v>5347.1075043874926</v>
      </c>
      <c r="AC549" s="15">
        <f t="shared" si="197"/>
        <v>39869</v>
      </c>
      <c r="AD549" s="7"/>
      <c r="AE549" s="24"/>
      <c r="AG549" s="30">
        <f t="shared" si="211"/>
        <v>232384.28562338423</v>
      </c>
      <c r="AH549" s="30">
        <f t="shared" si="212"/>
        <v>1432833.2033391385</v>
      </c>
    </row>
    <row r="550" spans="2:34" x14ac:dyDescent="0.25">
      <c r="B550" s="15">
        <f t="shared" si="198"/>
        <v>39870</v>
      </c>
      <c r="C550" s="7">
        <v>27.950314446012086</v>
      </c>
      <c r="D550" s="13">
        <v>1.1600392442832619</v>
      </c>
      <c r="E550" s="7">
        <f>MIN(parameters!$D$3,D550)</f>
        <v>1.1600392442832619</v>
      </c>
      <c r="F550" s="7">
        <v>0</v>
      </c>
      <c r="G550" s="7">
        <f t="shared" si="199"/>
        <v>1.1600392442832619</v>
      </c>
      <c r="H550" s="7">
        <f t="shared" si="200"/>
        <v>26.790275201728825</v>
      </c>
      <c r="I550" s="7">
        <f t="shared" si="189"/>
        <v>62.03306478481224</v>
      </c>
      <c r="J550" s="7">
        <f t="shared" si="201"/>
        <v>26.790275201728825</v>
      </c>
      <c r="K550" s="16">
        <f t="shared" si="202"/>
        <v>0</v>
      </c>
      <c r="L550" s="16">
        <f t="shared" si="190"/>
        <v>5.0669463230068574</v>
      </c>
      <c r="M550" s="7">
        <f t="shared" si="191"/>
        <v>18.260513572627509</v>
      </c>
      <c r="N550" s="7">
        <f t="shared" si="203"/>
        <v>3.4628153060944582</v>
      </c>
      <c r="O550" s="7">
        <f t="shared" si="204"/>
        <v>108.53714389181197</v>
      </c>
      <c r="P550" s="7">
        <f t="shared" si="205"/>
        <v>0</v>
      </c>
      <c r="Q550" s="7">
        <f t="shared" si="192"/>
        <v>0</v>
      </c>
      <c r="R550" s="7">
        <f t="shared" si="206"/>
        <v>229.66043650329971</v>
      </c>
      <c r="S550" s="16">
        <f t="shared" si="193"/>
        <v>4.9766614405378311</v>
      </c>
      <c r="T550" s="16">
        <f t="shared" si="207"/>
        <v>10.043607763544689</v>
      </c>
      <c r="U550" s="7">
        <f t="shared" si="194"/>
        <v>3.2951469040500947E-2</v>
      </c>
      <c r="V550" s="7">
        <f t="shared" si="196"/>
        <v>186.22725445676647</v>
      </c>
      <c r="W550" s="15">
        <f t="shared" si="195"/>
        <v>39870</v>
      </c>
      <c r="X550" s="35">
        <f t="shared" si="208"/>
        <v>2155.4080376940565</v>
      </c>
      <c r="Y550" s="35">
        <v>2884.5833333333298</v>
      </c>
      <c r="Z550" s="35">
        <f t="shared" si="209"/>
        <v>4275.1895493184638</v>
      </c>
      <c r="AA550" s="35">
        <f t="shared" si="210"/>
        <v>5721.4876743237428</v>
      </c>
      <c r="AC550" s="15">
        <f t="shared" si="197"/>
        <v>39870</v>
      </c>
      <c r="AD550" s="7"/>
      <c r="AE550" s="24"/>
      <c r="AG550" s="30">
        <f t="shared" si="211"/>
        <v>531696.61177062173</v>
      </c>
      <c r="AH550" s="30">
        <f t="shared" si="212"/>
        <v>1920331.0823478852</v>
      </c>
    </row>
    <row r="551" spans="2:34" x14ac:dyDescent="0.25">
      <c r="B551" s="15">
        <f t="shared" si="198"/>
        <v>39871</v>
      </c>
      <c r="C551" s="7">
        <v>0.10176149693642768</v>
      </c>
      <c r="D551" s="13">
        <v>1.3776956850233768</v>
      </c>
      <c r="E551" s="7">
        <f>MIN(parameters!$D$3,D551)</f>
        <v>1.3776956850233768</v>
      </c>
      <c r="F551" s="7">
        <v>0</v>
      </c>
      <c r="G551" s="7">
        <f t="shared" si="199"/>
        <v>0.10176149693642768</v>
      </c>
      <c r="H551" s="7">
        <f t="shared" si="200"/>
        <v>0</v>
      </c>
      <c r="I551" s="7">
        <f t="shared" si="189"/>
        <v>58.893181283829136</v>
      </c>
      <c r="J551" s="7">
        <f t="shared" si="201"/>
        <v>0</v>
      </c>
      <c r="K551" s="16">
        <f t="shared" si="202"/>
        <v>0</v>
      </c>
      <c r="L551" s="16">
        <f t="shared" si="190"/>
        <v>0</v>
      </c>
      <c r="M551" s="7">
        <f t="shared" si="191"/>
        <v>0</v>
      </c>
      <c r="N551" s="7">
        <f t="shared" si="203"/>
        <v>0</v>
      </c>
      <c r="O551" s="7">
        <f t="shared" si="204"/>
        <v>107.26120970372502</v>
      </c>
      <c r="P551" s="7">
        <f t="shared" si="205"/>
        <v>1.275934188086949</v>
      </c>
      <c r="Q551" s="7">
        <f t="shared" si="192"/>
        <v>1.275934188086949</v>
      </c>
      <c r="R551" s="7">
        <f t="shared" si="206"/>
        <v>224.37824646372383</v>
      </c>
      <c r="S551" s="16">
        <f t="shared" si="193"/>
        <v>5.2821900395758927</v>
      </c>
      <c r="T551" s="16">
        <f t="shared" si="207"/>
        <v>5.2821900395758927</v>
      </c>
      <c r="U551" s="7">
        <f t="shared" si="194"/>
        <v>1.7330019814881536E-2</v>
      </c>
      <c r="V551" s="7">
        <f t="shared" si="196"/>
        <v>97.941673126622021</v>
      </c>
      <c r="W551" s="15">
        <f t="shared" si="195"/>
        <v>39871</v>
      </c>
      <c r="X551" s="35">
        <f t="shared" si="208"/>
        <v>1133.5841797062733</v>
      </c>
      <c r="Y551" s="35">
        <v>2191.6666666666702</v>
      </c>
      <c r="Z551" s="35">
        <f t="shared" si="209"/>
        <v>2248.4314587310155</v>
      </c>
      <c r="AA551" s="35">
        <f t="shared" si="210"/>
        <v>4347.1074919750072</v>
      </c>
      <c r="AC551" s="15">
        <f t="shared" si="197"/>
        <v>39871</v>
      </c>
      <c r="AD551" s="7"/>
      <c r="AE551" s="24"/>
      <c r="AG551" s="30">
        <f t="shared" si="211"/>
        <v>1119538.5492122984</v>
      </c>
      <c r="AH551" s="30">
        <f t="shared" si="212"/>
        <v>480032.03691033932</v>
      </c>
    </row>
    <row r="552" spans="2:34" x14ac:dyDescent="0.25">
      <c r="B552" s="15">
        <f t="shared" si="198"/>
        <v>39872</v>
      </c>
      <c r="C552" s="7">
        <v>4.1568651631699836E-3</v>
      </c>
      <c r="D552" s="13">
        <v>1.497401755384594</v>
      </c>
      <c r="E552" s="7">
        <f>MIN(parameters!$D$3,D552)</f>
        <v>1.497401755384594</v>
      </c>
      <c r="F552" s="7">
        <v>0</v>
      </c>
      <c r="G552" s="7">
        <f t="shared" si="199"/>
        <v>4.1568651631699836E-3</v>
      </c>
      <c r="H552" s="7">
        <f t="shared" si="200"/>
        <v>0</v>
      </c>
      <c r="I552" s="7">
        <f t="shared" si="189"/>
        <v>60.031194118826114</v>
      </c>
      <c r="J552" s="7">
        <f t="shared" si="201"/>
        <v>0</v>
      </c>
      <c r="K552" s="16">
        <f t="shared" si="202"/>
        <v>0</v>
      </c>
      <c r="L552" s="16">
        <f t="shared" si="190"/>
        <v>0</v>
      </c>
      <c r="M552" s="7">
        <f t="shared" si="191"/>
        <v>0</v>
      </c>
      <c r="N552" s="7">
        <f t="shared" si="203"/>
        <v>0</v>
      </c>
      <c r="O552" s="7">
        <f t="shared" si="204"/>
        <v>105.7679648135036</v>
      </c>
      <c r="P552" s="7">
        <f t="shared" si="205"/>
        <v>1.4932448902214239</v>
      </c>
      <c r="Q552" s="7">
        <f t="shared" si="192"/>
        <v>1.4932448902214239</v>
      </c>
      <c r="R552" s="7">
        <f t="shared" si="206"/>
        <v>219.21754679505818</v>
      </c>
      <c r="S552" s="16">
        <f t="shared" si="193"/>
        <v>5.1606996686656483</v>
      </c>
      <c r="T552" s="16">
        <f t="shared" si="207"/>
        <v>5.1606996686656483</v>
      </c>
      <c r="U552" s="7">
        <f t="shared" si="194"/>
        <v>1.6931429359139265E-2</v>
      </c>
      <c r="V552" s="7">
        <f t="shared" si="196"/>
        <v>95.689014644709729</v>
      </c>
      <c r="W552" s="15">
        <f t="shared" si="195"/>
        <v>39872</v>
      </c>
      <c r="X552" s="35">
        <f t="shared" si="208"/>
        <v>1107.5117435730294</v>
      </c>
      <c r="Y552" s="35">
        <v>1742.9166666666699</v>
      </c>
      <c r="Z552" s="35">
        <f t="shared" si="209"/>
        <v>2196.717535180203</v>
      </c>
      <c r="AA552" s="35">
        <f t="shared" si="210"/>
        <v>3457.0248362987563</v>
      </c>
      <c r="AC552" s="15">
        <f t="shared" si="197"/>
        <v>39872</v>
      </c>
      <c r="AD552" s="7"/>
      <c r="AE552" s="24"/>
      <c r="AG552" s="30">
        <f t="shared" si="211"/>
        <v>403739.41629163519</v>
      </c>
      <c r="AH552" s="30">
        <f t="shared" si="212"/>
        <v>59581.609057307796</v>
      </c>
    </row>
    <row r="553" spans="2:34" x14ac:dyDescent="0.25">
      <c r="B553" s="15">
        <f t="shared" si="198"/>
        <v>39873</v>
      </c>
      <c r="C553" s="7">
        <v>1.542338396591312</v>
      </c>
      <c r="D553" s="13">
        <v>2.2818206011379965</v>
      </c>
      <c r="E553" s="7">
        <f>MIN(parameters!$D$3,D553)</f>
        <v>2.2818206011379965</v>
      </c>
      <c r="F553" s="7">
        <v>0</v>
      </c>
      <c r="G553" s="7">
        <f t="shared" si="199"/>
        <v>1.542338396591312</v>
      </c>
      <c r="H553" s="7">
        <f t="shared" si="200"/>
        <v>0</v>
      </c>
      <c r="I553" s="7">
        <f t="shared" si="189"/>
        <v>61.390985134108519</v>
      </c>
      <c r="J553" s="7">
        <f t="shared" si="201"/>
        <v>0</v>
      </c>
      <c r="K553" s="16">
        <f t="shared" si="202"/>
        <v>0</v>
      </c>
      <c r="L553" s="16">
        <f t="shared" si="190"/>
        <v>0</v>
      </c>
      <c r="M553" s="7">
        <f t="shared" si="191"/>
        <v>0</v>
      </c>
      <c r="N553" s="7">
        <f t="shared" si="203"/>
        <v>0</v>
      </c>
      <c r="O553" s="7">
        <f t="shared" si="204"/>
        <v>105.02848260895691</v>
      </c>
      <c r="P553" s="7">
        <f t="shared" si="205"/>
        <v>0.73948220454668445</v>
      </c>
      <c r="Q553" s="7">
        <f t="shared" si="192"/>
        <v>0.73948220454668445</v>
      </c>
      <c r="R553" s="7">
        <f t="shared" si="206"/>
        <v>214.17554321877185</v>
      </c>
      <c r="S553" s="16">
        <f t="shared" si="193"/>
        <v>5.042003576286338</v>
      </c>
      <c r="T553" s="16">
        <f t="shared" si="207"/>
        <v>5.042003576286338</v>
      </c>
      <c r="U553" s="7">
        <f t="shared" si="194"/>
        <v>1.654200648387906E-2</v>
      </c>
      <c r="V553" s="7">
        <f t="shared" si="196"/>
        <v>93.488167307881398</v>
      </c>
      <c r="W553" s="15">
        <f t="shared" si="195"/>
        <v>39873</v>
      </c>
      <c r="X553" s="35">
        <f t="shared" si="208"/>
        <v>1082.0389734708494</v>
      </c>
      <c r="Y553" s="35">
        <v>1531.25</v>
      </c>
      <c r="Z553" s="35">
        <f t="shared" si="209"/>
        <v>2146.1930318710574</v>
      </c>
      <c r="AA553" s="35">
        <f t="shared" si="210"/>
        <v>3037.1901203437501</v>
      </c>
      <c r="AC553" s="15">
        <f t="shared" si="197"/>
        <v>39873</v>
      </c>
      <c r="AD553" s="7"/>
      <c r="AE553" s="24"/>
      <c r="AG553" s="30">
        <f t="shared" si="211"/>
        <v>201790.5463553732</v>
      </c>
      <c r="AH553" s="30">
        <f t="shared" si="212"/>
        <v>1051.4958421978581</v>
      </c>
    </row>
    <row r="554" spans="2:34" x14ac:dyDescent="0.25">
      <c r="B554" s="15">
        <f t="shared" si="198"/>
        <v>39874</v>
      </c>
      <c r="C554" s="7">
        <v>27.16731334044249</v>
      </c>
      <c r="D554" s="13">
        <v>1.6569470564788118</v>
      </c>
      <c r="E554" s="7">
        <f>MIN(parameters!$D$3,D554)</f>
        <v>1.6569470564788118</v>
      </c>
      <c r="F554" s="7">
        <v>0</v>
      </c>
      <c r="G554" s="7">
        <f t="shared" si="199"/>
        <v>1.6569470564788118</v>
      </c>
      <c r="H554" s="7">
        <f t="shared" si="200"/>
        <v>25.510366283963677</v>
      </c>
      <c r="I554" s="7">
        <f t="shared" si="189"/>
        <v>62.07573895312013</v>
      </c>
      <c r="J554" s="7">
        <f t="shared" si="201"/>
        <v>25.510366283963677</v>
      </c>
      <c r="K554" s="16">
        <f t="shared" si="202"/>
        <v>0</v>
      </c>
      <c r="L554" s="16">
        <f t="shared" si="190"/>
        <v>4.8227671108861196</v>
      </c>
      <c r="M554" s="7">
        <f t="shared" si="191"/>
        <v>17.38229719976518</v>
      </c>
      <c r="N554" s="7">
        <f t="shared" si="203"/>
        <v>3.3053019733123774</v>
      </c>
      <c r="O554" s="7">
        <f t="shared" si="204"/>
        <v>108.33378458226929</v>
      </c>
      <c r="P554" s="7">
        <f t="shared" si="205"/>
        <v>0</v>
      </c>
      <c r="Q554" s="7">
        <f t="shared" si="192"/>
        <v>0</v>
      </c>
      <c r="R554" s="7">
        <f t="shared" si="206"/>
        <v>226.63180292450528</v>
      </c>
      <c r="S554" s="16">
        <f t="shared" si="193"/>
        <v>4.9260374940317524</v>
      </c>
      <c r="T554" s="16">
        <f t="shared" si="207"/>
        <v>9.748804604917872</v>
      </c>
      <c r="U554" s="7">
        <f t="shared" si="194"/>
        <v>3.1984267076502204E-2</v>
      </c>
      <c r="V554" s="7">
        <f t="shared" si="196"/>
        <v>180.76105305496276</v>
      </c>
      <c r="W554" s="15">
        <f t="shared" si="195"/>
        <v>39874</v>
      </c>
      <c r="X554" s="35">
        <f t="shared" si="208"/>
        <v>2092.1418177657724</v>
      </c>
      <c r="Y554" s="35">
        <v>1967.9166666666699</v>
      </c>
      <c r="Z554" s="35">
        <f t="shared" si="209"/>
        <v>4149.7028305477343</v>
      </c>
      <c r="AA554" s="35">
        <f t="shared" si="210"/>
        <v>3903.3058335737564</v>
      </c>
      <c r="AC554" s="15">
        <f t="shared" si="197"/>
        <v>39874</v>
      </c>
      <c r="AD554" s="7"/>
      <c r="AE554" s="24"/>
      <c r="AG554" s="30">
        <f t="shared" si="211"/>
        <v>15431.888165594848</v>
      </c>
      <c r="AH554" s="30">
        <f t="shared" si="212"/>
        <v>220048.65853793625</v>
      </c>
    </row>
    <row r="555" spans="2:34" x14ac:dyDescent="0.25">
      <c r="B555" s="15">
        <f t="shared" si="198"/>
        <v>39875</v>
      </c>
      <c r="C555" s="7">
        <v>5.8178970738571483</v>
      </c>
      <c r="D555" s="13">
        <v>2.3146181529333369</v>
      </c>
      <c r="E555" s="7">
        <f>MIN(parameters!$D$3,D555)</f>
        <v>2.3146181529333369</v>
      </c>
      <c r="F555" s="7">
        <v>0</v>
      </c>
      <c r="G555" s="7">
        <f t="shared" si="199"/>
        <v>2.3146181529333369</v>
      </c>
      <c r="H555" s="7">
        <f t="shared" si="200"/>
        <v>3.5032789209238113</v>
      </c>
      <c r="I555" s="7">
        <f t="shared" si="189"/>
        <v>59.073102709783853</v>
      </c>
      <c r="J555" s="7">
        <f t="shared" si="201"/>
        <v>3.5032789209238113</v>
      </c>
      <c r="K555" s="16">
        <f t="shared" si="202"/>
        <v>0</v>
      </c>
      <c r="L555" s="16">
        <f t="shared" si="190"/>
        <v>0.683142235111737</v>
      </c>
      <c r="M555" s="7">
        <f t="shared" si="191"/>
        <v>2.4441286417065613</v>
      </c>
      <c r="N555" s="7">
        <f t="shared" si="203"/>
        <v>0.37600804410551303</v>
      </c>
      <c r="O555" s="7">
        <f t="shared" si="204"/>
        <v>108.70979262637481</v>
      </c>
      <c r="P555" s="7">
        <f t="shared" si="205"/>
        <v>0</v>
      </c>
      <c r="Q555" s="7">
        <f t="shared" si="192"/>
        <v>0</v>
      </c>
      <c r="R555" s="7">
        <f t="shared" si="206"/>
        <v>223.8634000989482</v>
      </c>
      <c r="S555" s="16">
        <f t="shared" si="193"/>
        <v>5.2125314672636209</v>
      </c>
      <c r="T555" s="16">
        <f t="shared" si="207"/>
        <v>5.8956737023753583</v>
      </c>
      <c r="U555" s="7">
        <f t="shared" si="194"/>
        <v>1.9342761490732802E-2</v>
      </c>
      <c r="V555" s="7">
        <f t="shared" si="196"/>
        <v>109.31680653156334</v>
      </c>
      <c r="W555" s="15">
        <f t="shared" si="195"/>
        <v>39875</v>
      </c>
      <c r="X555" s="35">
        <f t="shared" si="208"/>
        <v>1265.2408163375387</v>
      </c>
      <c r="Y555" s="35">
        <v>1782.9166666666699</v>
      </c>
      <c r="Z555" s="35">
        <f t="shared" si="209"/>
        <v>2509.5685924806749</v>
      </c>
      <c r="AA555" s="35">
        <f t="shared" si="210"/>
        <v>3536.3636802587562</v>
      </c>
      <c r="AC555" s="15">
        <f t="shared" si="197"/>
        <v>39875</v>
      </c>
      <c r="AD555" s="7"/>
      <c r="AE555" s="24"/>
      <c r="AG555" s="30">
        <f t="shared" si="211"/>
        <v>267988.28601398907</v>
      </c>
      <c r="AH555" s="30">
        <f t="shared" si="212"/>
        <v>80709.08452053064</v>
      </c>
    </row>
    <row r="556" spans="2:34" x14ac:dyDescent="0.25">
      <c r="B556" s="15">
        <f t="shared" si="198"/>
        <v>39876</v>
      </c>
      <c r="C556" s="7">
        <v>4.6788602571407711</v>
      </c>
      <c r="D556" s="13">
        <v>2.5218449075172806</v>
      </c>
      <c r="E556" s="7">
        <f>MIN(parameters!$D$3,D556)</f>
        <v>2.5218449075172806</v>
      </c>
      <c r="F556" s="7">
        <v>0</v>
      </c>
      <c r="G556" s="7">
        <f t="shared" si="199"/>
        <v>2.5218449075172806</v>
      </c>
      <c r="H556" s="7">
        <f t="shared" si="200"/>
        <v>2.1570153496234905</v>
      </c>
      <c r="I556" s="7">
        <f t="shared" si="189"/>
        <v>58.740861104760434</v>
      </c>
      <c r="J556" s="7">
        <f t="shared" si="201"/>
        <v>2.1570153496234905</v>
      </c>
      <c r="K556" s="16">
        <f t="shared" si="202"/>
        <v>0</v>
      </c>
      <c r="L556" s="16">
        <f t="shared" si="190"/>
        <v>0.42207964442905854</v>
      </c>
      <c r="M556" s="7">
        <f t="shared" si="191"/>
        <v>1.5088360058542403</v>
      </c>
      <c r="N556" s="7">
        <f t="shared" si="203"/>
        <v>0.2260996993401917</v>
      </c>
      <c r="O556" s="7">
        <f t="shared" si="204"/>
        <v>108.935892325715</v>
      </c>
      <c r="P556" s="7">
        <f t="shared" si="205"/>
        <v>0</v>
      </c>
      <c r="Q556" s="7">
        <f t="shared" si="192"/>
        <v>0</v>
      </c>
      <c r="R556" s="7">
        <f t="shared" si="206"/>
        <v>220.22337790252664</v>
      </c>
      <c r="S556" s="16">
        <f t="shared" si="193"/>
        <v>5.1488582022758083</v>
      </c>
      <c r="T556" s="16">
        <f t="shared" si="207"/>
        <v>5.5709378467048669</v>
      </c>
      <c r="U556" s="7">
        <f t="shared" si="194"/>
        <v>1.827735514010783E-2</v>
      </c>
      <c r="V556" s="7">
        <f t="shared" si="196"/>
        <v>103.29559699720762</v>
      </c>
      <c r="W556" s="15">
        <f t="shared" si="195"/>
        <v>39876</v>
      </c>
      <c r="X556" s="35">
        <f t="shared" si="208"/>
        <v>1195.5508911713846</v>
      </c>
      <c r="Y556" s="35">
        <v>1564.5833333333301</v>
      </c>
      <c r="Z556" s="35">
        <f t="shared" si="209"/>
        <v>2371.3406400221356</v>
      </c>
      <c r="AA556" s="35">
        <f t="shared" si="210"/>
        <v>3103.3058236437437</v>
      </c>
      <c r="AC556" s="15">
        <f t="shared" si="197"/>
        <v>39876</v>
      </c>
      <c r="AD556" s="7"/>
      <c r="AE556" s="24"/>
      <c r="AG556" s="30">
        <f t="shared" si="211"/>
        <v>136184.94336800964</v>
      </c>
      <c r="AH556" s="30">
        <f t="shared" si="212"/>
        <v>4324.3920615495754</v>
      </c>
    </row>
    <row r="557" spans="2:34" x14ac:dyDescent="0.25">
      <c r="B557" s="15">
        <f t="shared" si="198"/>
        <v>39877</v>
      </c>
      <c r="C557" s="7">
        <v>13.373222685252488</v>
      </c>
      <c r="D557" s="13">
        <v>1.6432919772287233</v>
      </c>
      <c r="E557" s="7">
        <f>MIN(parameters!$D$3,D557)</f>
        <v>1.6432919772287233</v>
      </c>
      <c r="F557" s="7">
        <v>0</v>
      </c>
      <c r="G557" s="7">
        <f t="shared" si="199"/>
        <v>1.6432919772287233</v>
      </c>
      <c r="H557" s="7">
        <f t="shared" si="200"/>
        <v>11.729930708023765</v>
      </c>
      <c r="I557" s="7">
        <f t="shared" si="189"/>
        <v>58.541979183440773</v>
      </c>
      <c r="J557" s="7">
        <f t="shared" si="201"/>
        <v>11.729930708023765</v>
      </c>
      <c r="K557" s="16">
        <f t="shared" si="202"/>
        <v>0</v>
      </c>
      <c r="L557" s="16">
        <f t="shared" si="190"/>
        <v>2.3000588434752749</v>
      </c>
      <c r="M557" s="7">
        <f t="shared" si="191"/>
        <v>8.2180120486539501</v>
      </c>
      <c r="N557" s="7">
        <f t="shared" si="203"/>
        <v>1.2118598158945404</v>
      </c>
      <c r="O557" s="7">
        <f t="shared" si="204"/>
        <v>110.14775214160954</v>
      </c>
      <c r="P557" s="7">
        <f t="shared" si="205"/>
        <v>0</v>
      </c>
      <c r="Q557" s="7">
        <f t="shared" si="192"/>
        <v>0</v>
      </c>
      <c r="R557" s="7">
        <f t="shared" si="206"/>
        <v>223.37625225942247</v>
      </c>
      <c r="S557" s="16">
        <f t="shared" si="193"/>
        <v>5.0651376917581121</v>
      </c>
      <c r="T557" s="16">
        <f t="shared" si="207"/>
        <v>7.3651965352333875</v>
      </c>
      <c r="U557" s="7">
        <f t="shared" si="194"/>
        <v>2.4164030627406123E-2</v>
      </c>
      <c r="V557" s="7">
        <f t="shared" si="196"/>
        <v>136.56450566194991</v>
      </c>
      <c r="W557" s="15">
        <f t="shared" si="195"/>
        <v>39877</v>
      </c>
      <c r="X557" s="35">
        <f t="shared" si="208"/>
        <v>1580.6077044207166</v>
      </c>
      <c r="Y557" s="35">
        <v>1600.4166666666699</v>
      </c>
      <c r="Z557" s="35">
        <f t="shared" si="209"/>
        <v>3135.0897005752258</v>
      </c>
      <c r="AA557" s="35">
        <f t="shared" si="210"/>
        <v>3174.3802046912565</v>
      </c>
      <c r="AC557" s="15">
        <f t="shared" si="197"/>
        <v>39877</v>
      </c>
      <c r="AD557" s="7"/>
      <c r="AE557" s="24"/>
      <c r="AG557" s="30">
        <f t="shared" si="211"/>
        <v>392.39498526160531</v>
      </c>
      <c r="AH557" s="30">
        <f t="shared" si="212"/>
        <v>10321.227719576445</v>
      </c>
    </row>
    <row r="558" spans="2:34" x14ac:dyDescent="0.25">
      <c r="B558" s="15">
        <f t="shared" si="198"/>
        <v>39878</v>
      </c>
      <c r="C558" s="7">
        <v>5.1831943953167068</v>
      </c>
      <c r="D558" s="13">
        <v>1.3603161230636494</v>
      </c>
      <c r="E558" s="7">
        <f>MIN(parameters!$D$3,D558)</f>
        <v>1.3603161230636494</v>
      </c>
      <c r="F558" s="7">
        <v>0</v>
      </c>
      <c r="G558" s="7">
        <f t="shared" si="199"/>
        <v>1.3603161230636494</v>
      </c>
      <c r="H558" s="7">
        <f t="shared" si="200"/>
        <v>3.8228782722530577</v>
      </c>
      <c r="I558" s="7">
        <f t="shared" si="189"/>
        <v>57.487422947601715</v>
      </c>
      <c r="J558" s="7">
        <f t="shared" si="201"/>
        <v>3.8228782722530577</v>
      </c>
      <c r="K558" s="16">
        <f t="shared" si="202"/>
        <v>0</v>
      </c>
      <c r="L558" s="16">
        <f t="shared" si="190"/>
        <v>0.75794660711941375</v>
      </c>
      <c r="M558" s="7">
        <f t="shared" si="191"/>
        <v>2.7007626670568903</v>
      </c>
      <c r="N558" s="7">
        <f t="shared" si="203"/>
        <v>0.36416899807675362</v>
      </c>
      <c r="O558" s="7">
        <f t="shared" si="204"/>
        <v>110.51192113968629</v>
      </c>
      <c r="P558" s="7">
        <f t="shared" si="205"/>
        <v>0</v>
      </c>
      <c r="Q558" s="7">
        <f t="shared" si="192"/>
        <v>0</v>
      </c>
      <c r="R558" s="7">
        <f t="shared" si="206"/>
        <v>220.93936112451266</v>
      </c>
      <c r="S558" s="16">
        <f t="shared" si="193"/>
        <v>5.1376538019667164</v>
      </c>
      <c r="T558" s="16">
        <f t="shared" si="207"/>
        <v>5.8956004090861303</v>
      </c>
      <c r="U558" s="7">
        <f t="shared" si="194"/>
        <v>1.9342521027185467E-2</v>
      </c>
      <c r="V558" s="7">
        <f t="shared" si="196"/>
        <v>109.31544753703227</v>
      </c>
      <c r="W558" s="15">
        <f t="shared" si="195"/>
        <v>39878</v>
      </c>
      <c r="X558" s="35">
        <f t="shared" si="208"/>
        <v>1265.2250872341699</v>
      </c>
      <c r="Y558" s="35">
        <v>1625</v>
      </c>
      <c r="Z558" s="35">
        <f t="shared" si="209"/>
        <v>2509.5373942587298</v>
      </c>
      <c r="AA558" s="35">
        <f t="shared" si="210"/>
        <v>3223.1405358749998</v>
      </c>
      <c r="AC558" s="15">
        <f t="shared" si="197"/>
        <v>39878</v>
      </c>
      <c r="AD558" s="7"/>
      <c r="AE558" s="24"/>
      <c r="AG558" s="30">
        <f t="shared" si="211"/>
        <v>129437.98785566066</v>
      </c>
      <c r="AH558" s="30">
        <f t="shared" si="212"/>
        <v>15920.578959125769</v>
      </c>
    </row>
    <row r="559" spans="2:34" x14ac:dyDescent="0.25">
      <c r="B559" s="15">
        <f t="shared" si="198"/>
        <v>39879</v>
      </c>
      <c r="C559" s="7">
        <v>1.1172398410527045</v>
      </c>
      <c r="D559" s="13">
        <v>2.1667743756679947</v>
      </c>
      <c r="E559" s="7">
        <f>MIN(parameters!$D$3,D559)</f>
        <v>2.1667743756679947</v>
      </c>
      <c r="F559" s="7">
        <v>0</v>
      </c>
      <c r="G559" s="7">
        <f t="shared" si="199"/>
        <v>1.1172398410527045</v>
      </c>
      <c r="H559" s="7">
        <f t="shared" si="200"/>
        <v>0</v>
      </c>
      <c r="I559" s="7">
        <f t="shared" ref="I559:I622" si="213">InfC*EXP(-InfS*O558/SMSC)</f>
        <v>57.174252021649309</v>
      </c>
      <c r="J559" s="7">
        <f t="shared" si="201"/>
        <v>0</v>
      </c>
      <c r="K559" s="16">
        <f t="shared" si="202"/>
        <v>0</v>
      </c>
      <c r="L559" s="16">
        <f t="shared" ref="L559:L622" si="214">IntC*O558/SMSC*J559</f>
        <v>0</v>
      </c>
      <c r="M559" s="7">
        <f t="shared" ref="M559:M622" si="215">Rech*O558/SMSC*(J559-L559)</f>
        <v>0</v>
      </c>
      <c r="N559" s="7">
        <f t="shared" si="203"/>
        <v>0</v>
      </c>
      <c r="O559" s="7">
        <f t="shared" si="204"/>
        <v>109.462386605071</v>
      </c>
      <c r="P559" s="7">
        <f t="shared" si="205"/>
        <v>1.0495345346152902</v>
      </c>
      <c r="Q559" s="7">
        <f t="shared" ref="Q559:Q622" si="216">MIN(10*O558/SMSC,P559)</f>
        <v>1.0495345346152902</v>
      </c>
      <c r="R559" s="7">
        <f t="shared" si="206"/>
        <v>215.85775581864885</v>
      </c>
      <c r="S559" s="16">
        <f t="shared" ref="S559:S622" si="217">Base*R558</f>
        <v>5.0816053058637909</v>
      </c>
      <c r="T559" s="16">
        <f t="shared" si="207"/>
        <v>5.0816053058637909</v>
      </c>
      <c r="U559" s="7">
        <f t="shared" si="194"/>
        <v>1.6671933418188289E-2</v>
      </c>
      <c r="V559" s="7">
        <f t="shared" si="196"/>
        <v>94.222457370235006</v>
      </c>
      <c r="W559" s="15">
        <f t="shared" si="195"/>
        <v>39879</v>
      </c>
      <c r="X559" s="35">
        <f t="shared" si="208"/>
        <v>1090.5377010443867</v>
      </c>
      <c r="Y559" s="35">
        <v>1509.5833333333301</v>
      </c>
      <c r="Z559" s="35">
        <f t="shared" si="209"/>
        <v>2163.050012391443</v>
      </c>
      <c r="AA559" s="35">
        <f t="shared" si="210"/>
        <v>2994.2149131987435</v>
      </c>
      <c r="AC559" s="15">
        <f t="shared" si="197"/>
        <v>39879</v>
      </c>
      <c r="AD559" s="7"/>
      <c r="AE559" s="24"/>
      <c r="AG559" s="30">
        <f t="shared" si="211"/>
        <v>175599.24194044032</v>
      </c>
      <c r="AH559" s="30">
        <f t="shared" si="212"/>
        <v>115.77996628555981</v>
      </c>
    </row>
    <row r="560" spans="2:34" x14ac:dyDescent="0.25">
      <c r="B560" s="15">
        <f t="shared" si="198"/>
        <v>39880</v>
      </c>
      <c r="C560" s="7">
        <v>4.3378970963166825</v>
      </c>
      <c r="D560" s="13">
        <v>1.5227496547933903</v>
      </c>
      <c r="E560" s="7">
        <f>MIN(parameters!$D$3,D560)</f>
        <v>1.5227496547933903</v>
      </c>
      <c r="F560" s="7">
        <v>0</v>
      </c>
      <c r="G560" s="7">
        <f t="shared" si="199"/>
        <v>1.5227496547933903</v>
      </c>
      <c r="H560" s="7">
        <f t="shared" si="200"/>
        <v>2.8151474415232922</v>
      </c>
      <c r="I560" s="7">
        <f t="shared" si="213"/>
        <v>58.081469736689435</v>
      </c>
      <c r="J560" s="7">
        <f t="shared" si="201"/>
        <v>2.8151474415232922</v>
      </c>
      <c r="K560" s="16">
        <f t="shared" si="202"/>
        <v>0</v>
      </c>
      <c r="L560" s="16">
        <f t="shared" si="214"/>
        <v>0.55467496366973845</v>
      </c>
      <c r="M560" s="7">
        <f t="shared" si="215"/>
        <v>1.9794936982474278</v>
      </c>
      <c r="N560" s="7">
        <f t="shared" si="203"/>
        <v>0.28097877960612594</v>
      </c>
      <c r="O560" s="7">
        <f t="shared" si="204"/>
        <v>109.74336538467713</v>
      </c>
      <c r="P560" s="7">
        <f t="shared" si="205"/>
        <v>0</v>
      </c>
      <c r="Q560" s="7">
        <f t="shared" si="216"/>
        <v>0</v>
      </c>
      <c r="R560" s="7">
        <f t="shared" si="206"/>
        <v>212.87252113306738</v>
      </c>
      <c r="S560" s="16">
        <f t="shared" si="217"/>
        <v>4.9647283838289233</v>
      </c>
      <c r="T560" s="16">
        <f t="shared" si="207"/>
        <v>5.5194033474986615</v>
      </c>
      <c r="U560" s="7">
        <f t="shared" ref="U560:U623" si="218">T560/1000/0.3048</f>
        <v>1.810827869914259E-2</v>
      </c>
      <c r="V560" s="7">
        <f t="shared" si="196"/>
        <v>102.34005108950991</v>
      </c>
      <c r="W560" s="15">
        <f t="shared" si="195"/>
        <v>39880</v>
      </c>
      <c r="X560" s="35">
        <f t="shared" si="208"/>
        <v>1184.4913320545129</v>
      </c>
      <c r="Y560" s="35">
        <v>1443.47826086957</v>
      </c>
      <c r="Z560" s="35">
        <f t="shared" si="209"/>
        <v>2349.4043241461386</v>
      </c>
      <c r="AA560" s="35">
        <f t="shared" si="210"/>
        <v>2863.0974124695745</v>
      </c>
      <c r="AC560" s="15">
        <f t="shared" si="197"/>
        <v>39880</v>
      </c>
      <c r="AD560" s="7"/>
      <c r="AE560" s="24"/>
      <c r="AG560" s="30">
        <f t="shared" si="211"/>
        <v>67074.22929705547</v>
      </c>
      <c r="AH560" s="30">
        <f t="shared" si="212"/>
        <v>3063.0648748806975</v>
      </c>
    </row>
    <row r="561" spans="2:34" x14ac:dyDescent="0.25">
      <c r="B561" s="15">
        <f t="shared" si="198"/>
        <v>39881</v>
      </c>
      <c r="C561" s="7">
        <v>21.082207992644015</v>
      </c>
      <c r="D561" s="13">
        <v>1.5938299066315074</v>
      </c>
      <c r="E561" s="7">
        <f>MIN(parameters!$D$3,D561)</f>
        <v>1.5938299066315074</v>
      </c>
      <c r="F561" s="7">
        <v>0</v>
      </c>
      <c r="G561" s="7">
        <f t="shared" si="199"/>
        <v>1.5938299066315074</v>
      </c>
      <c r="H561" s="7">
        <f t="shared" si="200"/>
        <v>19.488378086012506</v>
      </c>
      <c r="I561" s="7">
        <f t="shared" si="213"/>
        <v>57.837189971757041</v>
      </c>
      <c r="J561" s="7">
        <f t="shared" si="201"/>
        <v>19.488378086012506</v>
      </c>
      <c r="K561" s="16">
        <f t="shared" si="202"/>
        <v>0</v>
      </c>
      <c r="L561" s="16">
        <f t="shared" si="214"/>
        <v>3.8496963546864094</v>
      </c>
      <c r="M561" s="7">
        <f t="shared" si="215"/>
        <v>13.729932507004762</v>
      </c>
      <c r="N561" s="7">
        <f t="shared" si="203"/>
        <v>1.9087492243213355</v>
      </c>
      <c r="O561" s="7">
        <f t="shared" si="204"/>
        <v>111.65211460899847</v>
      </c>
      <c r="P561" s="7">
        <f t="shared" si="205"/>
        <v>0</v>
      </c>
      <c r="Q561" s="7">
        <f t="shared" si="216"/>
        <v>0</v>
      </c>
      <c r="R561" s="7">
        <f t="shared" si="206"/>
        <v>221.7063856540116</v>
      </c>
      <c r="S561" s="16">
        <f t="shared" si="217"/>
        <v>4.89606798606055</v>
      </c>
      <c r="T561" s="16">
        <f t="shared" si="207"/>
        <v>8.745764340746959</v>
      </c>
      <c r="U561" s="7">
        <f t="shared" si="218"/>
        <v>2.8693452561505774E-2</v>
      </c>
      <c r="V561" s="7">
        <f t="shared" si="196"/>
        <v>162.16281237255146</v>
      </c>
      <c r="W561" s="15">
        <f t="shared" si="195"/>
        <v>39881</v>
      </c>
      <c r="X561" s="35">
        <f t="shared" si="208"/>
        <v>1876.8844024600864</v>
      </c>
      <c r="Y561" s="35">
        <v>1350.4166666666699</v>
      </c>
      <c r="Z561" s="35">
        <f t="shared" si="209"/>
        <v>3722.7459684434657</v>
      </c>
      <c r="AA561" s="35">
        <f t="shared" si="210"/>
        <v>2678.5124299412564</v>
      </c>
      <c r="AC561" s="15">
        <f t="shared" si="197"/>
        <v>39881</v>
      </c>
      <c r="AD561" s="7"/>
      <c r="AE561" s="24"/>
      <c r="AG561" s="30">
        <f t="shared" si="211"/>
        <v>277168.27683144662</v>
      </c>
      <c r="AH561" s="30">
        <f t="shared" si="212"/>
        <v>22024.506074433721</v>
      </c>
    </row>
    <row r="562" spans="2:34" x14ac:dyDescent="0.25">
      <c r="B562" s="15">
        <f t="shared" si="198"/>
        <v>39882</v>
      </c>
      <c r="C562" s="7">
        <v>2.5484386167321142</v>
      </c>
      <c r="D562" s="13">
        <v>1.4055531627658895</v>
      </c>
      <c r="E562" s="7">
        <f>MIN(parameters!$D$3,D562)</f>
        <v>1.4055531627658895</v>
      </c>
      <c r="F562" s="7">
        <v>0</v>
      </c>
      <c r="G562" s="7">
        <f t="shared" si="199"/>
        <v>1.4055531627658895</v>
      </c>
      <c r="H562" s="7">
        <f t="shared" si="200"/>
        <v>1.1428854539662248</v>
      </c>
      <c r="I562" s="7">
        <f t="shared" si="213"/>
        <v>56.204720920805364</v>
      </c>
      <c r="J562" s="7">
        <f t="shared" si="201"/>
        <v>1.1428854539662248</v>
      </c>
      <c r="K562" s="16">
        <f t="shared" si="202"/>
        <v>0</v>
      </c>
      <c r="L562" s="16">
        <f t="shared" si="214"/>
        <v>0.22969003984414951</v>
      </c>
      <c r="M562" s="7">
        <f t="shared" si="215"/>
        <v>0.81568159230375814</v>
      </c>
      <c r="N562" s="7">
        <f t="shared" si="203"/>
        <v>9.7513821818317109E-2</v>
      </c>
      <c r="O562" s="7">
        <f t="shared" si="204"/>
        <v>111.74962843081678</v>
      </c>
      <c r="P562" s="7">
        <f t="shared" si="205"/>
        <v>0</v>
      </c>
      <c r="Q562" s="7">
        <f t="shared" si="216"/>
        <v>0</v>
      </c>
      <c r="R562" s="7">
        <f t="shared" si="206"/>
        <v>217.42282037627308</v>
      </c>
      <c r="S562" s="16">
        <f t="shared" si="217"/>
        <v>5.0992468700422666</v>
      </c>
      <c r="T562" s="16">
        <f t="shared" si="207"/>
        <v>5.3289369098864166</v>
      </c>
      <c r="U562" s="7">
        <f t="shared" si="218"/>
        <v>1.7483388811963308E-2</v>
      </c>
      <c r="V562" s="7">
        <f t="shared" si="196"/>
        <v>98.808447448890348</v>
      </c>
      <c r="W562" s="15">
        <f t="shared" si="195"/>
        <v>39882</v>
      </c>
      <c r="X562" s="35">
        <f t="shared" si="208"/>
        <v>1143.6162899177123</v>
      </c>
      <c r="Y562" s="35">
        <v>1251.25</v>
      </c>
      <c r="Z562" s="35">
        <f t="shared" si="209"/>
        <v>2268.3298593973873</v>
      </c>
      <c r="AA562" s="35">
        <f t="shared" si="210"/>
        <v>2481.8182126237498</v>
      </c>
      <c r="AC562" s="15">
        <f t="shared" si="197"/>
        <v>39882</v>
      </c>
      <c r="AD562" s="7"/>
      <c r="AE562" s="24"/>
      <c r="AG562" s="30">
        <f t="shared" si="211"/>
        <v>11585.015546077968</v>
      </c>
      <c r="AH562" s="30">
        <f t="shared" si="212"/>
        <v>61292.500932973162</v>
      </c>
    </row>
    <row r="563" spans="2:34" x14ac:dyDescent="0.25">
      <c r="B563" s="15">
        <f t="shared" si="198"/>
        <v>39883</v>
      </c>
      <c r="C563" s="7">
        <v>0</v>
      </c>
      <c r="D563" s="13">
        <v>1.5904801855290192</v>
      </c>
      <c r="E563" s="7">
        <f>MIN(parameters!$D$3,D563)</f>
        <v>1.5904801855290192</v>
      </c>
      <c r="F563" s="7">
        <v>0</v>
      </c>
      <c r="G563" s="7">
        <f t="shared" si="199"/>
        <v>0</v>
      </c>
      <c r="H563" s="7">
        <f t="shared" si="200"/>
        <v>0</v>
      </c>
      <c r="I563" s="7">
        <f t="shared" si="213"/>
        <v>56.122569959740332</v>
      </c>
      <c r="J563" s="7">
        <f t="shared" si="201"/>
        <v>0</v>
      </c>
      <c r="K563" s="16">
        <f t="shared" si="202"/>
        <v>0</v>
      </c>
      <c r="L563" s="16">
        <f t="shared" si="214"/>
        <v>0</v>
      </c>
      <c r="M563" s="7">
        <f t="shared" si="215"/>
        <v>0</v>
      </c>
      <c r="N563" s="7">
        <f t="shared" si="203"/>
        <v>0</v>
      </c>
      <c r="O563" s="7">
        <f t="shared" si="204"/>
        <v>110.15914824528777</v>
      </c>
      <c r="P563" s="7">
        <f t="shared" si="205"/>
        <v>1.5904801855290192</v>
      </c>
      <c r="Q563" s="7">
        <f t="shared" si="216"/>
        <v>1.5904801855290192</v>
      </c>
      <c r="R563" s="7">
        <f t="shared" si="206"/>
        <v>212.42209550761879</v>
      </c>
      <c r="S563" s="16">
        <f t="shared" si="217"/>
        <v>5.0007248686542809</v>
      </c>
      <c r="T563" s="16">
        <f t="shared" si="207"/>
        <v>5.0007248686542809</v>
      </c>
      <c r="U563" s="7">
        <f t="shared" si="218"/>
        <v>1.6406577653065225E-2</v>
      </c>
      <c r="V563" s="7">
        <f t="shared" si="196"/>
        <v>92.722782938955348</v>
      </c>
      <c r="W563" s="15">
        <f t="shared" si="195"/>
        <v>39883</v>
      </c>
      <c r="X563" s="35">
        <f t="shared" si="208"/>
        <v>1073.1803580897611</v>
      </c>
      <c r="Y563" s="35">
        <v>1152.0833333333301</v>
      </c>
      <c r="Z563" s="35">
        <f t="shared" si="209"/>
        <v>2128.6222242855119</v>
      </c>
      <c r="AA563" s="35">
        <f t="shared" si="210"/>
        <v>2285.1239953062436</v>
      </c>
      <c r="AC563" s="15">
        <f t="shared" si="197"/>
        <v>39883</v>
      </c>
      <c r="AD563" s="7"/>
      <c r="AE563" s="24"/>
      <c r="AG563" s="30">
        <f t="shared" si="211"/>
        <v>6225.6795022872648</v>
      </c>
      <c r="AH563" s="30">
        <f t="shared" si="212"/>
        <v>120228.55134706946</v>
      </c>
    </row>
    <row r="564" spans="2:34" x14ac:dyDescent="0.25">
      <c r="B564" s="15">
        <f t="shared" si="198"/>
        <v>39884</v>
      </c>
      <c r="C564" s="7">
        <v>3.8145439140592408</v>
      </c>
      <c r="D564" s="13">
        <v>2.1955977632664596</v>
      </c>
      <c r="E564" s="7">
        <f>MIN(parameters!$D$3,D564)</f>
        <v>2.1955977632664596</v>
      </c>
      <c r="F564" s="7">
        <v>0</v>
      </c>
      <c r="G564" s="7">
        <f t="shared" si="199"/>
        <v>2.1955977632664596</v>
      </c>
      <c r="H564" s="7">
        <f t="shared" si="200"/>
        <v>1.6189461507927811</v>
      </c>
      <c r="I564" s="7">
        <f t="shared" si="213"/>
        <v>57.477596797992717</v>
      </c>
      <c r="J564" s="7">
        <f t="shared" si="201"/>
        <v>1.6189461507927811</v>
      </c>
      <c r="K564" s="16">
        <f t="shared" si="202"/>
        <v>0</v>
      </c>
      <c r="L564" s="16">
        <f t="shared" si="214"/>
        <v>0.32101511224737594</v>
      </c>
      <c r="M564" s="7">
        <f t="shared" si="215"/>
        <v>1.143831821498269</v>
      </c>
      <c r="N564" s="7">
        <f t="shared" si="203"/>
        <v>0.15409921704713619</v>
      </c>
      <c r="O564" s="7">
        <f t="shared" si="204"/>
        <v>110.3132474623349</v>
      </c>
      <c r="P564" s="7">
        <f t="shared" si="205"/>
        <v>0</v>
      </c>
      <c r="Q564" s="7">
        <f t="shared" si="216"/>
        <v>0</v>
      </c>
      <c r="R564" s="7">
        <f t="shared" si="206"/>
        <v>208.68021913244183</v>
      </c>
      <c r="S564" s="16">
        <f t="shared" si="217"/>
        <v>4.8857081966752318</v>
      </c>
      <c r="T564" s="16">
        <f t="shared" si="207"/>
        <v>5.2067233089226077</v>
      </c>
      <c r="U564" s="7">
        <f t="shared" si="218"/>
        <v>1.7082425554208032E-2</v>
      </c>
      <c r="V564" s="7">
        <f t="shared" si="196"/>
        <v>96.542378930426793</v>
      </c>
      <c r="W564" s="15">
        <f t="shared" ref="W564:W627" si="219">B564</f>
        <v>39884</v>
      </c>
      <c r="X564" s="35">
        <f t="shared" si="208"/>
        <v>1117.3886450280879</v>
      </c>
      <c r="Y564" s="35">
        <v>1070.8333333333301</v>
      </c>
      <c r="Z564" s="35">
        <f t="shared" si="209"/>
        <v>2216.3080837639823</v>
      </c>
      <c r="AA564" s="35">
        <f t="shared" si="210"/>
        <v>2123.9669685124936</v>
      </c>
      <c r="AC564" s="15">
        <f t="shared" si="197"/>
        <v>39884</v>
      </c>
      <c r="AD564" s="7"/>
      <c r="AE564" s="24"/>
      <c r="AG564" s="30">
        <f t="shared" si="211"/>
        <v>2167.3970469960568</v>
      </c>
      <c r="AH564" s="30">
        <f t="shared" si="212"/>
        <v>183175.34597906581</v>
      </c>
    </row>
    <row r="565" spans="2:34" x14ac:dyDescent="0.25">
      <c r="B565" s="15">
        <f t="shared" si="198"/>
        <v>39885</v>
      </c>
      <c r="C565" s="7">
        <v>0</v>
      </c>
      <c r="D565" s="13">
        <v>3.0643228597517762</v>
      </c>
      <c r="E565" s="7">
        <f>MIN(parameters!$D$3,D565)</f>
        <v>3.0643228597517762</v>
      </c>
      <c r="F565" s="7">
        <v>0</v>
      </c>
      <c r="G565" s="7">
        <f t="shared" si="199"/>
        <v>0</v>
      </c>
      <c r="H565" s="7">
        <f t="shared" si="200"/>
        <v>0</v>
      </c>
      <c r="I565" s="7">
        <f t="shared" si="213"/>
        <v>57.344891440552317</v>
      </c>
      <c r="J565" s="7">
        <f t="shared" si="201"/>
        <v>0</v>
      </c>
      <c r="K565" s="16">
        <f t="shared" si="202"/>
        <v>0</v>
      </c>
      <c r="L565" s="16">
        <f t="shared" si="214"/>
        <v>0</v>
      </c>
      <c r="M565" s="7">
        <f t="shared" si="215"/>
        <v>0</v>
      </c>
      <c r="N565" s="7">
        <f t="shared" si="203"/>
        <v>0</v>
      </c>
      <c r="O565" s="7">
        <f t="shared" si="204"/>
        <v>107.24892460258312</v>
      </c>
      <c r="P565" s="7">
        <f t="shared" si="205"/>
        <v>3.0643228597517762</v>
      </c>
      <c r="Q565" s="7">
        <f t="shared" si="216"/>
        <v>3.0643228597517762</v>
      </c>
      <c r="R565" s="7">
        <f t="shared" si="206"/>
        <v>203.88057409239568</v>
      </c>
      <c r="S565" s="16">
        <f t="shared" si="217"/>
        <v>4.7996450400461619</v>
      </c>
      <c r="T565" s="16">
        <f t="shared" si="207"/>
        <v>4.7996450400461619</v>
      </c>
      <c r="U565" s="7">
        <f t="shared" si="218"/>
        <v>1.5746866929285307E-2</v>
      </c>
      <c r="V565" s="7">
        <f t="shared" si="196"/>
        <v>88.994387198109408</v>
      </c>
      <c r="W565" s="15">
        <f t="shared" si="219"/>
        <v>39885</v>
      </c>
      <c r="X565" s="35">
        <f t="shared" si="208"/>
        <v>1030.0276296077477</v>
      </c>
      <c r="Y565" s="35">
        <v>1000.79166666667</v>
      </c>
      <c r="Z565" s="35">
        <f t="shared" si="209"/>
        <v>2043.0300344984444</v>
      </c>
      <c r="AA565" s="35">
        <f t="shared" si="210"/>
        <v>1985.0413469533817</v>
      </c>
      <c r="AC565" s="15">
        <f t="shared" si="197"/>
        <v>39885</v>
      </c>
      <c r="AD565" s="7"/>
      <c r="AE565" s="24"/>
      <c r="AG565" s="30">
        <f t="shared" si="211"/>
        <v>854.74152909206703</v>
      </c>
      <c r="AH565" s="30">
        <f t="shared" si="212"/>
        <v>248035.4314787015</v>
      </c>
    </row>
    <row r="566" spans="2:34" x14ac:dyDescent="0.25">
      <c r="B566" s="15">
        <f t="shared" si="198"/>
        <v>39886</v>
      </c>
      <c r="C566" s="7">
        <v>2.2480535073701806</v>
      </c>
      <c r="D566" s="13">
        <v>3.3706926248119187</v>
      </c>
      <c r="E566" s="7">
        <f>MIN(parameters!$D$3,D566)</f>
        <v>3.3706926248119187</v>
      </c>
      <c r="F566" s="7">
        <v>0</v>
      </c>
      <c r="G566" s="7">
        <f t="shared" si="199"/>
        <v>2.2480535073701806</v>
      </c>
      <c r="H566" s="7">
        <f t="shared" si="200"/>
        <v>0</v>
      </c>
      <c r="I566" s="7">
        <f t="shared" si="213"/>
        <v>60.042257477524679</v>
      </c>
      <c r="J566" s="7">
        <f t="shared" si="201"/>
        <v>0</v>
      </c>
      <c r="K566" s="16">
        <f t="shared" si="202"/>
        <v>0</v>
      </c>
      <c r="L566" s="16">
        <f t="shared" si="214"/>
        <v>0</v>
      </c>
      <c r="M566" s="7">
        <f t="shared" si="215"/>
        <v>0</v>
      </c>
      <c r="N566" s="7">
        <f t="shared" si="203"/>
        <v>0</v>
      </c>
      <c r="O566" s="7">
        <f t="shared" si="204"/>
        <v>106.12628548514138</v>
      </c>
      <c r="P566" s="7">
        <f t="shared" si="205"/>
        <v>1.1226391174417381</v>
      </c>
      <c r="Q566" s="7">
        <f t="shared" si="216"/>
        <v>1.1226391174417381</v>
      </c>
      <c r="R566" s="7">
        <f t="shared" si="206"/>
        <v>199.19132088827058</v>
      </c>
      <c r="S566" s="16">
        <f t="shared" si="217"/>
        <v>4.6892532041251007</v>
      </c>
      <c r="T566" s="16">
        <f t="shared" si="207"/>
        <v>4.6892532041251007</v>
      </c>
      <c r="U566" s="7">
        <f t="shared" si="218"/>
        <v>1.5384688989911747E-2</v>
      </c>
      <c r="V566" s="7">
        <f t="shared" si="196"/>
        <v>86.947516292552905</v>
      </c>
      <c r="W566" s="15">
        <f t="shared" si="219"/>
        <v>39886</v>
      </c>
      <c r="X566" s="35">
        <f t="shared" si="208"/>
        <v>1006.3369941267697</v>
      </c>
      <c r="Y566" s="35">
        <v>1106.2916666666699</v>
      </c>
      <c r="Z566" s="35">
        <f t="shared" si="209"/>
        <v>1996.0403437049804</v>
      </c>
      <c r="AA566" s="35">
        <f t="shared" si="210"/>
        <v>2194.2975478978815</v>
      </c>
      <c r="AC566" s="15">
        <f t="shared" si="197"/>
        <v>39886</v>
      </c>
      <c r="AD566" s="7"/>
      <c r="AE566" s="24"/>
      <c r="AG566" s="30">
        <f t="shared" si="211"/>
        <v>9990.9365625586852</v>
      </c>
      <c r="AH566" s="30">
        <f t="shared" si="212"/>
        <v>154081.02301295186</v>
      </c>
    </row>
    <row r="567" spans="2:34" x14ac:dyDescent="0.25">
      <c r="B567" s="15">
        <f t="shared" si="198"/>
        <v>39887</v>
      </c>
      <c r="C567" s="7">
        <v>107.30710968323784</v>
      </c>
      <c r="D567" s="13">
        <v>1.4698104742213163</v>
      </c>
      <c r="E567" s="7">
        <f>MIN(parameters!$D$3,D567)</f>
        <v>1.4698104742213163</v>
      </c>
      <c r="F567" s="7">
        <v>0</v>
      </c>
      <c r="G567" s="7">
        <f t="shared" si="199"/>
        <v>1.4698104742213163</v>
      </c>
      <c r="H567" s="7">
        <f t="shared" si="200"/>
        <v>105.83729920901652</v>
      </c>
      <c r="I567" s="7">
        <f t="shared" si="213"/>
        <v>61.061905411446688</v>
      </c>
      <c r="J567" s="7">
        <f t="shared" si="201"/>
        <v>61.061905411446688</v>
      </c>
      <c r="K567" s="16">
        <f t="shared" si="202"/>
        <v>44.775393797569834</v>
      </c>
      <c r="L567" s="16">
        <f t="shared" si="214"/>
        <v>11.664491770731402</v>
      </c>
      <c r="M567" s="7">
        <f t="shared" si="215"/>
        <v>41.93891217809734</v>
      </c>
      <c r="N567" s="7">
        <f t="shared" si="203"/>
        <v>7.4585014626179458</v>
      </c>
      <c r="O567" s="7">
        <f t="shared" si="204"/>
        <v>113.58478694775933</v>
      </c>
      <c r="P567" s="7">
        <f t="shared" si="205"/>
        <v>0</v>
      </c>
      <c r="Q567" s="7">
        <f t="shared" si="216"/>
        <v>0</v>
      </c>
      <c r="R567" s="7">
        <f t="shared" si="206"/>
        <v>236.5488326859377</v>
      </c>
      <c r="S567" s="16">
        <f t="shared" si="217"/>
        <v>4.5814003804302237</v>
      </c>
      <c r="T567" s="16">
        <f t="shared" si="207"/>
        <v>61.02128594873146</v>
      </c>
      <c r="U567" s="7">
        <f t="shared" si="218"/>
        <v>0.20020106938560189</v>
      </c>
      <c r="V567" s="7">
        <f t="shared" si="196"/>
        <v>1131.4486600025177</v>
      </c>
      <c r="W567" s="15">
        <f t="shared" si="219"/>
        <v>39887</v>
      </c>
      <c r="X567" s="35">
        <f t="shared" si="208"/>
        <v>13095.470601880992</v>
      </c>
      <c r="Y567" s="35">
        <v>3860.4166666666702</v>
      </c>
      <c r="Z567" s="35">
        <f t="shared" si="209"/>
        <v>25974.487466635081</v>
      </c>
      <c r="AA567" s="35">
        <f t="shared" si="210"/>
        <v>7657.0248884312568</v>
      </c>
      <c r="AC567" s="15">
        <f t="shared" si="197"/>
        <v>39887</v>
      </c>
      <c r="AD567" s="7"/>
      <c r="AE567" s="24"/>
      <c r="AG567" s="30">
        <f t="shared" si="211"/>
        <v>85286221.186317548</v>
      </c>
      <c r="AH567" s="30">
        <f t="shared" si="212"/>
        <v>5577123.5913916687</v>
      </c>
    </row>
    <row r="568" spans="2:34" x14ac:dyDescent="0.25">
      <c r="B568" s="15">
        <f t="shared" si="198"/>
        <v>39888</v>
      </c>
      <c r="C568" s="7">
        <v>20.180460225185442</v>
      </c>
      <c r="D568" s="13">
        <v>1.8145382873174993</v>
      </c>
      <c r="E568" s="7">
        <f>MIN(parameters!$D$3,D568)</f>
        <v>1.8145382873174993</v>
      </c>
      <c r="F568" s="7">
        <v>0</v>
      </c>
      <c r="G568" s="7">
        <f t="shared" si="199"/>
        <v>1.8145382873174993</v>
      </c>
      <c r="H568" s="7">
        <f t="shared" si="200"/>
        <v>18.365921937867942</v>
      </c>
      <c r="I568" s="7">
        <f t="shared" si="213"/>
        <v>54.5987326225262</v>
      </c>
      <c r="J568" s="7">
        <f t="shared" si="201"/>
        <v>18.365921937867942</v>
      </c>
      <c r="K568" s="16">
        <f t="shared" si="202"/>
        <v>0</v>
      </c>
      <c r="L568" s="16">
        <f t="shared" si="214"/>
        <v>3.7549607947414363</v>
      </c>
      <c r="M568" s="7">
        <f t="shared" si="215"/>
        <v>13.276663268352113</v>
      </c>
      <c r="N568" s="7">
        <f t="shared" si="203"/>
        <v>1.3342978747743923</v>
      </c>
      <c r="O568" s="7">
        <f t="shared" si="204"/>
        <v>114.91908482253372</v>
      </c>
      <c r="P568" s="7">
        <f t="shared" si="205"/>
        <v>0</v>
      </c>
      <c r="Q568" s="7">
        <f t="shared" si="216"/>
        <v>0</v>
      </c>
      <c r="R568" s="7">
        <f t="shared" si="206"/>
        <v>244.38487280251323</v>
      </c>
      <c r="S568" s="16">
        <f t="shared" si="217"/>
        <v>5.4406231517765669</v>
      </c>
      <c r="T568" s="16">
        <f t="shared" si="207"/>
        <v>9.1955839465180027</v>
      </c>
      <c r="U568" s="7">
        <f t="shared" si="218"/>
        <v>3.0169238669678487E-2</v>
      </c>
      <c r="V568" s="7">
        <f t="shared" si="196"/>
        <v>170.50330835325093</v>
      </c>
      <c r="W568" s="15">
        <f t="shared" si="219"/>
        <v>39888</v>
      </c>
      <c r="X568" s="35">
        <f t="shared" si="208"/>
        <v>1973.417920755219</v>
      </c>
      <c r="Y568" s="35">
        <v>4177.5</v>
      </c>
      <c r="Z568" s="35">
        <f t="shared" si="209"/>
        <v>3914.2174120666491</v>
      </c>
      <c r="AA568" s="35">
        <f t="shared" si="210"/>
        <v>8285.9505160725002</v>
      </c>
      <c r="AC568" s="15">
        <f t="shared" si="197"/>
        <v>39888</v>
      </c>
      <c r="AD568" s="7"/>
      <c r="AE568" s="24"/>
      <c r="AG568" s="30">
        <f t="shared" si="211"/>
        <v>4857977.8120479975</v>
      </c>
      <c r="AH568" s="30">
        <f t="shared" si="212"/>
        <v>7175309.2736226814</v>
      </c>
    </row>
    <row r="569" spans="2:34" x14ac:dyDescent="0.25">
      <c r="B569" s="15">
        <f t="shared" si="198"/>
        <v>39889</v>
      </c>
      <c r="C569" s="7">
        <v>19.381933810628091</v>
      </c>
      <c r="D569" s="13">
        <v>1.8816947411754403</v>
      </c>
      <c r="E569" s="7">
        <f>MIN(parameters!$D$3,D569)</f>
        <v>1.8816947411754403</v>
      </c>
      <c r="F569" s="7">
        <v>0</v>
      </c>
      <c r="G569" s="7">
        <f t="shared" si="199"/>
        <v>1.8816947411754403</v>
      </c>
      <c r="H569" s="7">
        <f t="shared" si="200"/>
        <v>17.50023906945265</v>
      </c>
      <c r="I569" s="7">
        <f t="shared" si="213"/>
        <v>53.516830987209943</v>
      </c>
      <c r="J569" s="7">
        <f t="shared" si="201"/>
        <v>17.50023906945265</v>
      </c>
      <c r="K569" s="16">
        <f t="shared" si="202"/>
        <v>0</v>
      </c>
      <c r="L569" s="16">
        <f t="shared" si="214"/>
        <v>3.6200006244666856</v>
      </c>
      <c r="M569" s="7">
        <f t="shared" si="215"/>
        <v>12.760834393730685</v>
      </c>
      <c r="N569" s="7">
        <f t="shared" si="203"/>
        <v>1.1194040512552803</v>
      </c>
      <c r="O569" s="7">
        <f t="shared" si="204"/>
        <v>116.03848887378899</v>
      </c>
      <c r="P569" s="7">
        <f t="shared" si="205"/>
        <v>0</v>
      </c>
      <c r="Q569" s="7">
        <f t="shared" si="216"/>
        <v>0</v>
      </c>
      <c r="R569" s="7">
        <f t="shared" si="206"/>
        <v>251.52485512178609</v>
      </c>
      <c r="S569" s="16">
        <f t="shared" si="217"/>
        <v>5.6208520744578045</v>
      </c>
      <c r="T569" s="16">
        <f t="shared" si="207"/>
        <v>9.2408526989244901</v>
      </c>
      <c r="U569" s="7">
        <f t="shared" si="218"/>
        <v>3.031775819857116E-2</v>
      </c>
      <c r="V569" s="7">
        <f t="shared" si="196"/>
        <v>171.34267560770928</v>
      </c>
      <c r="W569" s="15">
        <f t="shared" si="219"/>
        <v>39889</v>
      </c>
      <c r="X569" s="35">
        <f t="shared" si="208"/>
        <v>1983.1328195336723</v>
      </c>
      <c r="Y569" s="35">
        <v>3312.0833333333298</v>
      </c>
      <c r="Z569" s="35">
        <f t="shared" si="209"/>
        <v>3933.4866330234217</v>
      </c>
      <c r="AA569" s="35">
        <f t="shared" si="210"/>
        <v>6569.4215691462432</v>
      </c>
      <c r="AC569" s="15">
        <f t="shared" si="197"/>
        <v>39889</v>
      </c>
      <c r="AD569" s="7"/>
      <c r="AE569" s="24"/>
      <c r="AG569" s="30">
        <f t="shared" si="211"/>
        <v>1766109.4681283738</v>
      </c>
      <c r="AH569" s="30">
        <f t="shared" si="212"/>
        <v>3287912.2263610736</v>
      </c>
    </row>
    <row r="570" spans="2:34" x14ac:dyDescent="0.25">
      <c r="B570" s="15">
        <f t="shared" si="198"/>
        <v>39890</v>
      </c>
      <c r="C570" s="7">
        <v>6.5081906835306844</v>
      </c>
      <c r="D570" s="13">
        <v>1.8707924716985016</v>
      </c>
      <c r="E570" s="7">
        <f>MIN(parameters!$D$3,D570)</f>
        <v>1.8707924716985016</v>
      </c>
      <c r="F570" s="7">
        <v>0</v>
      </c>
      <c r="G570" s="7">
        <f t="shared" si="199"/>
        <v>1.8707924716985016</v>
      </c>
      <c r="H570" s="7">
        <f t="shared" si="200"/>
        <v>4.637398211832183</v>
      </c>
      <c r="I570" s="7">
        <f t="shared" si="213"/>
        <v>52.62572883744847</v>
      </c>
      <c r="J570" s="7">
        <f t="shared" si="201"/>
        <v>4.637398211832183</v>
      </c>
      <c r="K570" s="16">
        <f t="shared" si="202"/>
        <v>0</v>
      </c>
      <c r="L570" s="16">
        <f t="shared" si="214"/>
        <v>0.96861002545263186</v>
      </c>
      <c r="M570" s="7">
        <f t="shared" si="215"/>
        <v>3.4057650971639366</v>
      </c>
      <c r="N570" s="7">
        <f t="shared" si="203"/>
        <v>0.26302308921561457</v>
      </c>
      <c r="O570" s="7">
        <f t="shared" si="204"/>
        <v>116.3015119630046</v>
      </c>
      <c r="P570" s="7">
        <f t="shared" si="205"/>
        <v>0</v>
      </c>
      <c r="Q570" s="7">
        <f t="shared" si="216"/>
        <v>0</v>
      </c>
      <c r="R570" s="7">
        <f t="shared" si="206"/>
        <v>249.14554855114895</v>
      </c>
      <c r="S570" s="16">
        <f t="shared" si="217"/>
        <v>5.7850716678010796</v>
      </c>
      <c r="T570" s="16">
        <f t="shared" si="207"/>
        <v>6.7536816932537116</v>
      </c>
      <c r="U570" s="7">
        <f t="shared" si="218"/>
        <v>2.2157748337446558E-2</v>
      </c>
      <c r="V570" s="7">
        <f t="shared" si="196"/>
        <v>125.22587787375694</v>
      </c>
      <c r="W570" s="15">
        <f t="shared" si="219"/>
        <v>39890</v>
      </c>
      <c r="X570" s="35">
        <f t="shared" si="208"/>
        <v>1449.3735865018166</v>
      </c>
      <c r="Y570" s="35">
        <v>2831.25</v>
      </c>
      <c r="Z570" s="35">
        <f t="shared" si="209"/>
        <v>2874.7906204803298</v>
      </c>
      <c r="AA570" s="35">
        <f t="shared" si="210"/>
        <v>5615.70254904375</v>
      </c>
      <c r="AC570" s="15">
        <f t="shared" si="197"/>
        <v>39890</v>
      </c>
      <c r="AD570" s="7"/>
      <c r="AE570" s="24"/>
      <c r="AG570" s="30">
        <f t="shared" si="211"/>
        <v>1909582.4221826023</v>
      </c>
      <c r="AH570" s="30">
        <f t="shared" si="212"/>
        <v>1775361.1150635981</v>
      </c>
    </row>
    <row r="571" spans="2:34" x14ac:dyDescent="0.25">
      <c r="B571" s="15">
        <f t="shared" si="198"/>
        <v>39891</v>
      </c>
      <c r="C571" s="7">
        <v>0</v>
      </c>
      <c r="D571" s="13">
        <v>2.4136492490400561</v>
      </c>
      <c r="E571" s="7">
        <f>MIN(parameters!$D$3,D571)</f>
        <v>2.4136492490400561</v>
      </c>
      <c r="F571" s="7">
        <v>0</v>
      </c>
      <c r="G571" s="7">
        <f t="shared" si="199"/>
        <v>0</v>
      </c>
      <c r="H571" s="7">
        <f t="shared" si="200"/>
        <v>0</v>
      </c>
      <c r="I571" s="7">
        <f t="shared" si="213"/>
        <v>52.418511152441731</v>
      </c>
      <c r="J571" s="7">
        <f t="shared" si="201"/>
        <v>0</v>
      </c>
      <c r="K571" s="16">
        <f t="shared" si="202"/>
        <v>0</v>
      </c>
      <c r="L571" s="16">
        <f t="shared" si="214"/>
        <v>0</v>
      </c>
      <c r="M571" s="7">
        <f t="shared" si="215"/>
        <v>0</v>
      </c>
      <c r="N571" s="7">
        <f t="shared" si="203"/>
        <v>0</v>
      </c>
      <c r="O571" s="7">
        <f t="shared" si="204"/>
        <v>113.88786271396454</v>
      </c>
      <c r="P571" s="7">
        <f t="shared" si="205"/>
        <v>2.4136492490400561</v>
      </c>
      <c r="Q571" s="7">
        <f t="shared" si="216"/>
        <v>2.4136492490400561</v>
      </c>
      <c r="R571" s="7">
        <f t="shared" si="206"/>
        <v>243.41520093447252</v>
      </c>
      <c r="S571" s="16">
        <f t="shared" si="217"/>
        <v>5.7303476166764256</v>
      </c>
      <c r="T571" s="16">
        <f t="shared" si="207"/>
        <v>5.7303476166764256</v>
      </c>
      <c r="U571" s="7">
        <f t="shared" si="218"/>
        <v>1.8800353073085384E-2</v>
      </c>
      <c r="V571" s="7">
        <f t="shared" si="196"/>
        <v>106.2513519902631</v>
      </c>
      <c r="W571" s="15">
        <f t="shared" si="219"/>
        <v>39891</v>
      </c>
      <c r="X571" s="35">
        <f t="shared" si="208"/>
        <v>1229.7610184058231</v>
      </c>
      <c r="Y571" s="35">
        <v>2370</v>
      </c>
      <c r="Z571" s="35">
        <f t="shared" si="209"/>
        <v>2439.1954386847569</v>
      </c>
      <c r="AA571" s="35">
        <f t="shared" si="210"/>
        <v>4700.8265046300003</v>
      </c>
      <c r="AC571" s="15">
        <f t="shared" si="197"/>
        <v>39891</v>
      </c>
      <c r="AD571" s="7"/>
      <c r="AE571" s="24"/>
      <c r="AG571" s="30">
        <f t="shared" si="211"/>
        <v>1300144.9351469257</v>
      </c>
      <c r="AH571" s="30">
        <f t="shared" si="212"/>
        <v>758948.97612831288</v>
      </c>
    </row>
    <row r="572" spans="2:34" x14ac:dyDescent="0.25">
      <c r="B572" s="15">
        <f t="shared" si="198"/>
        <v>39892</v>
      </c>
      <c r="C572" s="7">
        <v>1.3955496274550956</v>
      </c>
      <c r="D572" s="13">
        <v>2.1677733356073512</v>
      </c>
      <c r="E572" s="7">
        <f>MIN(parameters!$D$3,D572)</f>
        <v>2.1677733356073512</v>
      </c>
      <c r="F572" s="7">
        <v>0</v>
      </c>
      <c r="G572" s="7">
        <f t="shared" si="199"/>
        <v>1.3955496274550956</v>
      </c>
      <c r="H572" s="7">
        <f t="shared" si="200"/>
        <v>0</v>
      </c>
      <c r="I572" s="7">
        <f t="shared" si="213"/>
        <v>54.351082683410311</v>
      </c>
      <c r="J572" s="7">
        <f t="shared" si="201"/>
        <v>0</v>
      </c>
      <c r="K572" s="16">
        <f t="shared" si="202"/>
        <v>0</v>
      </c>
      <c r="L572" s="16">
        <f t="shared" si="214"/>
        <v>0</v>
      </c>
      <c r="M572" s="7">
        <f t="shared" si="215"/>
        <v>0</v>
      </c>
      <c r="N572" s="7">
        <f t="shared" si="203"/>
        <v>0</v>
      </c>
      <c r="O572" s="7">
        <f t="shared" si="204"/>
        <v>113.11563900581228</v>
      </c>
      <c r="P572" s="7">
        <f t="shared" si="205"/>
        <v>0.77222370815225561</v>
      </c>
      <c r="Q572" s="7">
        <f t="shared" si="216"/>
        <v>0.77222370815225561</v>
      </c>
      <c r="R572" s="7">
        <f t="shared" si="206"/>
        <v>237.81665131297964</v>
      </c>
      <c r="S572" s="16">
        <f t="shared" si="217"/>
        <v>5.5985496214928681</v>
      </c>
      <c r="T572" s="16">
        <f t="shared" si="207"/>
        <v>5.5985496214928681</v>
      </c>
      <c r="U572" s="7">
        <f t="shared" si="218"/>
        <v>1.8367944952404423E-2</v>
      </c>
      <c r="V572" s="7">
        <f t="shared" si="196"/>
        <v>103.80757089448707</v>
      </c>
      <c r="W572" s="15">
        <f t="shared" si="219"/>
        <v>39892</v>
      </c>
      <c r="X572" s="35">
        <f t="shared" si="208"/>
        <v>1201.4765149824891</v>
      </c>
      <c r="Y572" s="35">
        <v>2106.25</v>
      </c>
      <c r="Z572" s="35">
        <f t="shared" si="209"/>
        <v>2383.0939435950077</v>
      </c>
      <c r="AA572" s="35">
        <f t="shared" si="210"/>
        <v>4177.6860022687497</v>
      </c>
      <c r="AC572" s="15">
        <f t="shared" si="197"/>
        <v>39892</v>
      </c>
      <c r="AD572" s="7"/>
      <c r="AE572" s="24"/>
      <c r="AG572" s="30">
        <f t="shared" si="211"/>
        <v>818615.05919073196</v>
      </c>
      <c r="AH572" s="30">
        <f t="shared" si="212"/>
        <v>368967.28895935573</v>
      </c>
    </row>
    <row r="573" spans="2:34" x14ac:dyDescent="0.25">
      <c r="B573" s="15">
        <f t="shared" si="198"/>
        <v>39893</v>
      </c>
      <c r="C573" s="7">
        <v>3.9857953345319719</v>
      </c>
      <c r="D573" s="13">
        <v>2.121973924049791</v>
      </c>
      <c r="E573" s="7">
        <f>MIN(parameters!$D$3,D573)</f>
        <v>2.121973924049791</v>
      </c>
      <c r="F573" s="7">
        <v>0</v>
      </c>
      <c r="G573" s="7">
        <f t="shared" si="199"/>
        <v>2.121973924049791</v>
      </c>
      <c r="H573" s="7">
        <f t="shared" si="200"/>
        <v>1.8638214104821809</v>
      </c>
      <c r="I573" s="7">
        <f t="shared" si="213"/>
        <v>54.984310976621614</v>
      </c>
      <c r="J573" s="7">
        <f t="shared" si="201"/>
        <v>1.8638214104821809</v>
      </c>
      <c r="K573" s="16">
        <f t="shared" si="202"/>
        <v>0</v>
      </c>
      <c r="L573" s="16">
        <f t="shared" si="214"/>
        <v>0.37948922971093124</v>
      </c>
      <c r="M573" s="7">
        <f t="shared" si="215"/>
        <v>1.3432094649986464</v>
      </c>
      <c r="N573" s="7">
        <f t="shared" si="203"/>
        <v>0.14112271577260327</v>
      </c>
      <c r="O573" s="7">
        <f t="shared" si="204"/>
        <v>113.25676172158489</v>
      </c>
      <c r="P573" s="7">
        <f t="shared" si="205"/>
        <v>0</v>
      </c>
      <c r="Q573" s="7">
        <f t="shared" si="216"/>
        <v>0</v>
      </c>
      <c r="R573" s="7">
        <f t="shared" si="206"/>
        <v>233.69007779777974</v>
      </c>
      <c r="S573" s="16">
        <f t="shared" si="217"/>
        <v>5.4697829801985316</v>
      </c>
      <c r="T573" s="16">
        <f t="shared" si="207"/>
        <v>5.8492722099094632</v>
      </c>
      <c r="U573" s="7">
        <f t="shared" si="218"/>
        <v>1.9190525623062542E-2</v>
      </c>
      <c r="V573" s="7">
        <f t="shared" si="196"/>
        <v>108.4564361598743</v>
      </c>
      <c r="W573" s="15">
        <f t="shared" si="219"/>
        <v>39893</v>
      </c>
      <c r="X573" s="35">
        <f t="shared" si="208"/>
        <v>1255.2828259244711</v>
      </c>
      <c r="Y573" s="35">
        <v>1978.3333333333301</v>
      </c>
      <c r="Z573" s="35">
        <f t="shared" si="209"/>
        <v>2489.8172062922363</v>
      </c>
      <c r="AA573" s="35">
        <f t="shared" si="210"/>
        <v>3923.9669908549936</v>
      </c>
      <c r="AC573" s="15">
        <f t="shared" si="197"/>
        <v>39893</v>
      </c>
      <c r="AD573" s="7"/>
      <c r="AE573" s="24"/>
      <c r="AG573" s="30">
        <f t="shared" si="211"/>
        <v>522802.03626420838</v>
      </c>
      <c r="AH573" s="30">
        <f t="shared" si="212"/>
        <v>229929.94555092207</v>
      </c>
    </row>
    <row r="574" spans="2:34" x14ac:dyDescent="0.25">
      <c r="B574" s="15">
        <f t="shared" si="198"/>
        <v>39894</v>
      </c>
      <c r="C574" s="7">
        <v>5.1388629412515225</v>
      </c>
      <c r="D574" s="13">
        <v>2.4034496763032398</v>
      </c>
      <c r="E574" s="7">
        <f>MIN(parameters!$D$3,D574)</f>
        <v>2.4034496763032398</v>
      </c>
      <c r="F574" s="7">
        <v>0</v>
      </c>
      <c r="G574" s="7">
        <f t="shared" si="199"/>
        <v>2.4034496763032398</v>
      </c>
      <c r="H574" s="7">
        <f t="shared" si="200"/>
        <v>2.7354132649482827</v>
      </c>
      <c r="I574" s="7">
        <f t="shared" si="213"/>
        <v>54.868041053145497</v>
      </c>
      <c r="J574" s="7">
        <f t="shared" si="201"/>
        <v>2.7354132649482827</v>
      </c>
      <c r="K574" s="16">
        <f t="shared" si="202"/>
        <v>0</v>
      </c>
      <c r="L574" s="16">
        <f t="shared" si="214"/>
        <v>0.55764728704495836</v>
      </c>
      <c r="M574" s="7">
        <f t="shared" si="215"/>
        <v>1.9731737795581692</v>
      </c>
      <c r="N574" s="7">
        <f t="shared" si="203"/>
        <v>0.20459219834515519</v>
      </c>
      <c r="O574" s="7">
        <f t="shared" si="204"/>
        <v>113.46135391993005</v>
      </c>
      <c r="P574" s="7">
        <f t="shared" si="205"/>
        <v>0</v>
      </c>
      <c r="Q574" s="7">
        <f t="shared" si="216"/>
        <v>0</v>
      </c>
      <c r="R574" s="7">
        <f t="shared" si="206"/>
        <v>230.28837978798899</v>
      </c>
      <c r="S574" s="16">
        <f t="shared" si="217"/>
        <v>5.3748717893489335</v>
      </c>
      <c r="T574" s="16">
        <f t="shared" si="207"/>
        <v>5.9325190763938922</v>
      </c>
      <c r="U574" s="7">
        <f t="shared" si="218"/>
        <v>1.9463645263759488E-2</v>
      </c>
      <c r="V574" s="7">
        <f t="shared" si="196"/>
        <v>109.99998861159338</v>
      </c>
      <c r="W574" s="15">
        <f t="shared" si="219"/>
        <v>39894</v>
      </c>
      <c r="X574" s="35">
        <f t="shared" si="208"/>
        <v>1273.1480163378862</v>
      </c>
      <c r="Y574" s="35">
        <v>1825</v>
      </c>
      <c r="Z574" s="35">
        <f t="shared" si="209"/>
        <v>2525.2522951553769</v>
      </c>
      <c r="AA574" s="35">
        <f t="shared" si="210"/>
        <v>3619.834755675</v>
      </c>
      <c r="AC574" s="15">
        <f t="shared" si="197"/>
        <v>39894</v>
      </c>
      <c r="AD574" s="7"/>
      <c r="AE574" s="24"/>
      <c r="AG574" s="30">
        <f t="shared" si="211"/>
        <v>304540.61187180987</v>
      </c>
      <c r="AH574" s="30">
        <f t="shared" si="212"/>
        <v>106391.28960857198</v>
      </c>
    </row>
    <row r="575" spans="2:34" x14ac:dyDescent="0.25">
      <c r="B575" s="15">
        <f t="shared" si="198"/>
        <v>39895</v>
      </c>
      <c r="C575" s="7">
        <v>16.869621199795255</v>
      </c>
      <c r="D575" s="13">
        <v>1.9278763890617068</v>
      </c>
      <c r="E575" s="7">
        <f>MIN(parameters!$D$3,D575)</f>
        <v>1.9278763890617068</v>
      </c>
      <c r="F575" s="7">
        <v>0</v>
      </c>
      <c r="G575" s="7">
        <f t="shared" si="199"/>
        <v>1.9278763890617068</v>
      </c>
      <c r="H575" s="7">
        <f t="shared" si="200"/>
        <v>14.941744810733548</v>
      </c>
      <c r="I575" s="7">
        <f t="shared" si="213"/>
        <v>54.699915566748679</v>
      </c>
      <c r="J575" s="7">
        <f t="shared" si="201"/>
        <v>14.941744810733548</v>
      </c>
      <c r="K575" s="16">
        <f t="shared" si="202"/>
        <v>0</v>
      </c>
      <c r="L575" s="16">
        <f t="shared" si="214"/>
        <v>3.051559073073451</v>
      </c>
      <c r="M575" s="7">
        <f t="shared" si="215"/>
        <v>10.792612577234856</v>
      </c>
      <c r="N575" s="7">
        <f t="shared" si="203"/>
        <v>1.0975731604252412</v>
      </c>
      <c r="O575" s="7">
        <f t="shared" si="204"/>
        <v>114.55892708035529</v>
      </c>
      <c r="P575" s="7">
        <f t="shared" si="205"/>
        <v>0</v>
      </c>
      <c r="Q575" s="7">
        <f t="shared" si="216"/>
        <v>0</v>
      </c>
      <c r="R575" s="7">
        <f t="shared" si="206"/>
        <v>235.78435963010008</v>
      </c>
      <c r="S575" s="16">
        <f t="shared" si="217"/>
        <v>5.2966327351237465</v>
      </c>
      <c r="T575" s="16">
        <f t="shared" si="207"/>
        <v>8.348191808197198</v>
      </c>
      <c r="U575" s="7">
        <f t="shared" si="218"/>
        <v>2.738908073555511E-2</v>
      </c>
      <c r="V575" s="7">
        <f t="shared" si="196"/>
        <v>154.79107475323656</v>
      </c>
      <c r="W575" s="15">
        <f t="shared" si="219"/>
        <v>39895</v>
      </c>
      <c r="X575" s="35">
        <f t="shared" si="208"/>
        <v>1791.5633651994972</v>
      </c>
      <c r="Y575" s="35">
        <v>1619.1666666666699</v>
      </c>
      <c r="Z575" s="35">
        <f t="shared" si="209"/>
        <v>3553.5141569003849</v>
      </c>
      <c r="AA575" s="35">
        <f t="shared" si="210"/>
        <v>3211.5702877975064</v>
      </c>
      <c r="AC575" s="15">
        <f t="shared" si="197"/>
        <v>39895</v>
      </c>
      <c r="AD575" s="7"/>
      <c r="AE575" s="24"/>
      <c r="AG575" s="30">
        <f t="shared" si="211"/>
        <v>29720.621665018523</v>
      </c>
      <c r="AH575" s="30">
        <f t="shared" si="212"/>
        <v>14482.54434296215</v>
      </c>
    </row>
    <row r="576" spans="2:34" x14ac:dyDescent="0.25">
      <c r="B576" s="15">
        <f t="shared" si="198"/>
        <v>39896</v>
      </c>
      <c r="C576" s="7">
        <v>15.206970587479628</v>
      </c>
      <c r="D576" s="13">
        <v>1.7782818663041036</v>
      </c>
      <c r="E576" s="7">
        <f>MIN(parameters!$D$3,D576)</f>
        <v>1.7782818663041036</v>
      </c>
      <c r="F576" s="7">
        <v>0</v>
      </c>
      <c r="G576" s="7">
        <f t="shared" si="199"/>
        <v>1.7782818663041036</v>
      </c>
      <c r="H576" s="7">
        <f t="shared" si="200"/>
        <v>13.428688721175524</v>
      </c>
      <c r="I576" s="7">
        <f t="shared" si="213"/>
        <v>53.806730870044014</v>
      </c>
      <c r="J576" s="7">
        <f t="shared" si="201"/>
        <v>13.428688721175524</v>
      </c>
      <c r="K576" s="16">
        <f t="shared" si="202"/>
        <v>0</v>
      </c>
      <c r="L576" s="16">
        <f t="shared" si="214"/>
        <v>2.7690771095890856</v>
      </c>
      <c r="M576" s="7">
        <f t="shared" si="215"/>
        <v>9.769229354533115</v>
      </c>
      <c r="N576" s="7">
        <f t="shared" si="203"/>
        <v>0.8903822570533233</v>
      </c>
      <c r="O576" s="7">
        <f t="shared" si="204"/>
        <v>115.44930933740861</v>
      </c>
      <c r="P576" s="7">
        <f t="shared" si="205"/>
        <v>0</v>
      </c>
      <c r="Q576" s="7">
        <f t="shared" si="216"/>
        <v>0</v>
      </c>
      <c r="R576" s="7">
        <f t="shared" si="206"/>
        <v>240.13054871314088</v>
      </c>
      <c r="S576" s="16">
        <f t="shared" si="217"/>
        <v>5.4230402714923018</v>
      </c>
      <c r="T576" s="16">
        <f t="shared" si="207"/>
        <v>8.1921173810813883</v>
      </c>
      <c r="U576" s="7">
        <f t="shared" si="218"/>
        <v>2.6877025528482246E-2</v>
      </c>
      <c r="V576" s="7">
        <f t="shared" si="196"/>
        <v>151.89716324882792</v>
      </c>
      <c r="W576" s="15">
        <f t="shared" si="219"/>
        <v>39896</v>
      </c>
      <c r="X576" s="35">
        <f t="shared" si="208"/>
        <v>1758.0690190836567</v>
      </c>
      <c r="Y576" s="35">
        <v>1795</v>
      </c>
      <c r="Z576" s="35">
        <f t="shared" si="209"/>
        <v>3487.0790893997123</v>
      </c>
      <c r="AA576" s="35">
        <f t="shared" si="210"/>
        <v>3560.3306227049998</v>
      </c>
      <c r="AC576" s="15">
        <f t="shared" si="197"/>
        <v>39896</v>
      </c>
      <c r="AD576" s="7"/>
      <c r="AE576" s="24"/>
      <c r="AG576" s="30">
        <f t="shared" si="211"/>
        <v>1363.8973514433121</v>
      </c>
      <c r="AH576" s="30">
        <f t="shared" si="212"/>
        <v>87720.683011155052</v>
      </c>
    </row>
    <row r="577" spans="2:34" x14ac:dyDescent="0.25">
      <c r="B577" s="15">
        <f t="shared" si="198"/>
        <v>39897</v>
      </c>
      <c r="C577" s="7">
        <v>12.422826893817408</v>
      </c>
      <c r="D577" s="13">
        <v>2.1070216725375439</v>
      </c>
      <c r="E577" s="7">
        <f>MIN(parameters!$D$3,D577)</f>
        <v>2.1070216725375439</v>
      </c>
      <c r="F577" s="7">
        <v>0</v>
      </c>
      <c r="G577" s="7">
        <f t="shared" si="199"/>
        <v>2.1070216725375439</v>
      </c>
      <c r="H577" s="7">
        <f t="shared" si="200"/>
        <v>10.315805221279865</v>
      </c>
      <c r="I577" s="7">
        <f t="shared" si="213"/>
        <v>53.092880104412274</v>
      </c>
      <c r="J577" s="7">
        <f t="shared" si="201"/>
        <v>10.315805221279865</v>
      </c>
      <c r="K577" s="16">
        <f t="shared" si="202"/>
        <v>0</v>
      </c>
      <c r="L577" s="16">
        <f t="shared" si="214"/>
        <v>2.1437146585007891</v>
      </c>
      <c r="M577" s="7">
        <f t="shared" si="215"/>
        <v>7.5476976905247932</v>
      </c>
      <c r="N577" s="7">
        <f t="shared" si="203"/>
        <v>0.62439287225428242</v>
      </c>
      <c r="O577" s="7">
        <f t="shared" si="204"/>
        <v>116.07370220966288</v>
      </c>
      <c r="P577" s="7">
        <f t="shared" si="205"/>
        <v>0</v>
      </c>
      <c r="Q577" s="7">
        <f t="shared" si="216"/>
        <v>0</v>
      </c>
      <c r="R577" s="7">
        <f t="shared" si="206"/>
        <v>242.15524378326342</v>
      </c>
      <c r="S577" s="16">
        <f t="shared" si="217"/>
        <v>5.5230026204022398</v>
      </c>
      <c r="T577" s="16">
        <f t="shared" si="207"/>
        <v>7.6667172789030289</v>
      </c>
      <c r="U577" s="7">
        <f t="shared" si="218"/>
        <v>2.5153271912411512E-2</v>
      </c>
      <c r="V577" s="7">
        <f t="shared" si="196"/>
        <v>142.15526364228171</v>
      </c>
      <c r="W577" s="15">
        <f t="shared" si="219"/>
        <v>39897</v>
      </c>
      <c r="X577" s="35">
        <f t="shared" si="208"/>
        <v>1645.3155514152975</v>
      </c>
      <c r="Y577" s="35">
        <v>2212.5</v>
      </c>
      <c r="Z577" s="35">
        <f t="shared" si="209"/>
        <v>3263.435844967491</v>
      </c>
      <c r="AA577" s="35">
        <f t="shared" si="210"/>
        <v>4388.4298065374996</v>
      </c>
      <c r="AC577" s="15">
        <f t="shared" si="197"/>
        <v>39897</v>
      </c>
      <c r="AD577" s="7"/>
      <c r="AE577" s="24"/>
      <c r="AG577" s="30">
        <f t="shared" si="211"/>
        <v>321698.19871633308</v>
      </c>
      <c r="AH577" s="30">
        <f t="shared" si="212"/>
        <v>509334.54149187403</v>
      </c>
    </row>
    <row r="578" spans="2:34" x14ac:dyDescent="0.25">
      <c r="B578" s="15">
        <f t="shared" si="198"/>
        <v>39898</v>
      </c>
      <c r="C578" s="7">
        <v>5.6301915796771977</v>
      </c>
      <c r="D578" s="13">
        <v>2.2517963321968599</v>
      </c>
      <c r="E578" s="7">
        <f>MIN(parameters!$D$3,D578)</f>
        <v>2.2517963321968599</v>
      </c>
      <c r="F578" s="7">
        <v>0</v>
      </c>
      <c r="G578" s="7">
        <f t="shared" si="199"/>
        <v>2.2517963321968599</v>
      </c>
      <c r="H578" s="7">
        <f t="shared" si="200"/>
        <v>3.3783952474803378</v>
      </c>
      <c r="I578" s="7">
        <f t="shared" si="213"/>
        <v>52.597939265343662</v>
      </c>
      <c r="J578" s="7">
        <f t="shared" si="201"/>
        <v>3.3783952474803378</v>
      </c>
      <c r="K578" s="16">
        <f t="shared" si="202"/>
        <v>0</v>
      </c>
      <c r="L578" s="16">
        <f t="shared" si="214"/>
        <v>0.70585711902463155</v>
      </c>
      <c r="M578" s="7">
        <f t="shared" si="215"/>
        <v>2.4816911589306994</v>
      </c>
      <c r="N578" s="7">
        <f t="shared" si="203"/>
        <v>0.1908469695250069</v>
      </c>
      <c r="O578" s="7">
        <f t="shared" si="204"/>
        <v>116.2645491791879</v>
      </c>
      <c r="P578" s="7">
        <f t="shared" si="205"/>
        <v>0</v>
      </c>
      <c r="Q578" s="7">
        <f t="shared" si="216"/>
        <v>0</v>
      </c>
      <c r="R578" s="7">
        <f t="shared" si="206"/>
        <v>239.06736433517904</v>
      </c>
      <c r="S578" s="16">
        <f t="shared" si="217"/>
        <v>5.5695706070150583</v>
      </c>
      <c r="T578" s="16">
        <f t="shared" si="207"/>
        <v>6.2754277260396902</v>
      </c>
      <c r="U578" s="7">
        <f t="shared" si="218"/>
        <v>2.0588673641862499E-2</v>
      </c>
      <c r="V578" s="7">
        <f t="shared" si="196"/>
        <v>116.35815570218837</v>
      </c>
      <c r="W578" s="15">
        <f t="shared" si="219"/>
        <v>39898</v>
      </c>
      <c r="X578" s="35">
        <f t="shared" si="208"/>
        <v>1346.7379132197727</v>
      </c>
      <c r="Y578" s="35">
        <v>2482.0833333333298</v>
      </c>
      <c r="Z578" s="35">
        <f t="shared" si="209"/>
        <v>2671.2157287989894</v>
      </c>
      <c r="AA578" s="35">
        <f t="shared" si="210"/>
        <v>4923.1405569762428</v>
      </c>
      <c r="AC578" s="15">
        <f t="shared" si="197"/>
        <v>39898</v>
      </c>
      <c r="AD578" s="7"/>
      <c r="AE578" s="24"/>
      <c r="AG578" s="30">
        <f t="shared" si="211"/>
        <v>1289009.2229728296</v>
      </c>
      <c r="AH578" s="30">
        <f t="shared" si="212"/>
        <v>966800.44383254426</v>
      </c>
    </row>
    <row r="579" spans="2:34" x14ac:dyDescent="0.25">
      <c r="B579" s="15">
        <f t="shared" si="198"/>
        <v>39899</v>
      </c>
      <c r="C579" s="7">
        <v>0</v>
      </c>
      <c r="D579" s="13">
        <v>3.1479900491989259</v>
      </c>
      <c r="E579" s="7">
        <f>MIN(parameters!$D$3,D579)</f>
        <v>3.1479900491989259</v>
      </c>
      <c r="F579" s="7">
        <v>0</v>
      </c>
      <c r="G579" s="7">
        <f t="shared" si="199"/>
        <v>0</v>
      </c>
      <c r="H579" s="7">
        <f t="shared" si="200"/>
        <v>0</v>
      </c>
      <c r="I579" s="7">
        <f t="shared" si="213"/>
        <v>52.447582222240342</v>
      </c>
      <c r="J579" s="7">
        <f t="shared" si="201"/>
        <v>0</v>
      </c>
      <c r="K579" s="16">
        <f t="shared" si="202"/>
        <v>0</v>
      </c>
      <c r="L579" s="16">
        <f t="shared" si="214"/>
        <v>0</v>
      </c>
      <c r="M579" s="7">
        <f t="shared" si="215"/>
        <v>0</v>
      </c>
      <c r="N579" s="7">
        <f t="shared" si="203"/>
        <v>0</v>
      </c>
      <c r="O579" s="7">
        <f t="shared" si="204"/>
        <v>113.11655912998897</v>
      </c>
      <c r="P579" s="7">
        <f t="shared" si="205"/>
        <v>3.1479900491989259</v>
      </c>
      <c r="Q579" s="7">
        <f t="shared" si="216"/>
        <v>3.1479900491989259</v>
      </c>
      <c r="R579" s="7">
        <f t="shared" si="206"/>
        <v>233.56881495546992</v>
      </c>
      <c r="S579" s="16">
        <f t="shared" si="217"/>
        <v>5.4985493797091181</v>
      </c>
      <c r="T579" s="16">
        <f t="shared" si="207"/>
        <v>5.4985493797091181</v>
      </c>
      <c r="U579" s="7">
        <f t="shared" si="218"/>
        <v>1.8039860169649338E-2</v>
      </c>
      <c r="V579" s="7">
        <f t="shared" si="196"/>
        <v>101.95337956097087</v>
      </c>
      <c r="W579" s="15">
        <f t="shared" si="219"/>
        <v>39899</v>
      </c>
      <c r="X579" s="35">
        <f t="shared" si="208"/>
        <v>1180.0159671408667</v>
      </c>
      <c r="Y579" s="35">
        <v>2137.9166666666702</v>
      </c>
      <c r="Z579" s="35">
        <f t="shared" si="209"/>
        <v>2340.5275671824425</v>
      </c>
      <c r="AA579" s="35">
        <f t="shared" si="210"/>
        <v>4240.4959204037568</v>
      </c>
      <c r="AC579" s="15">
        <f t="shared" si="197"/>
        <v>39899</v>
      </c>
      <c r="AD579" s="7"/>
      <c r="AE579" s="24"/>
      <c r="AG579" s="30">
        <f t="shared" si="211"/>
        <v>917573.75015202363</v>
      </c>
      <c r="AH579" s="30">
        <f t="shared" si="212"/>
        <v>408440.42925663362</v>
      </c>
    </row>
    <row r="580" spans="2:34" x14ac:dyDescent="0.25">
      <c r="B580" s="15">
        <f t="shared" si="198"/>
        <v>39900</v>
      </c>
      <c r="C580" s="7">
        <v>1.5357353134376457</v>
      </c>
      <c r="D580" s="13">
        <v>2.8480751014197563</v>
      </c>
      <c r="E580" s="7">
        <f>MIN(parameters!$D$3,D580)</f>
        <v>2.8480751014197563</v>
      </c>
      <c r="F580" s="7">
        <v>0</v>
      </c>
      <c r="G580" s="7">
        <f t="shared" si="199"/>
        <v>1.5357353134376457</v>
      </c>
      <c r="H580" s="7">
        <f t="shared" si="200"/>
        <v>0</v>
      </c>
      <c r="I580" s="7">
        <f t="shared" si="213"/>
        <v>54.983552095950586</v>
      </c>
      <c r="J580" s="7">
        <f t="shared" si="201"/>
        <v>0</v>
      </c>
      <c r="K580" s="16">
        <f t="shared" si="202"/>
        <v>0</v>
      </c>
      <c r="L580" s="16">
        <f t="shared" si="214"/>
        <v>0</v>
      </c>
      <c r="M580" s="7">
        <f t="shared" si="215"/>
        <v>0</v>
      </c>
      <c r="N580" s="7">
        <f t="shared" si="203"/>
        <v>0</v>
      </c>
      <c r="O580" s="7">
        <f t="shared" si="204"/>
        <v>111.80421934200686</v>
      </c>
      <c r="P580" s="7">
        <f t="shared" si="205"/>
        <v>1.3123397879821106</v>
      </c>
      <c r="Q580" s="7">
        <f t="shared" si="216"/>
        <v>1.3123397879821106</v>
      </c>
      <c r="R580" s="7">
        <f t="shared" si="206"/>
        <v>228.19673221149412</v>
      </c>
      <c r="S580" s="16">
        <f t="shared" si="217"/>
        <v>5.3720827439758079</v>
      </c>
      <c r="T580" s="16">
        <f t="shared" si="207"/>
        <v>5.3720827439758079</v>
      </c>
      <c r="U580" s="7">
        <f t="shared" si="218"/>
        <v>1.7624943385747403E-2</v>
      </c>
      <c r="V580" s="7">
        <f t="shared" si="196"/>
        <v>99.60845183106855</v>
      </c>
      <c r="W580" s="15">
        <f t="shared" si="219"/>
        <v>39900</v>
      </c>
      <c r="X580" s="35">
        <f t="shared" si="208"/>
        <v>1152.8755998966267</v>
      </c>
      <c r="Y580" s="35">
        <v>2001.25</v>
      </c>
      <c r="Z580" s="35">
        <f t="shared" si="209"/>
        <v>2286.6954331372463</v>
      </c>
      <c r="AA580" s="35">
        <f t="shared" si="210"/>
        <v>3969.42153687375</v>
      </c>
      <c r="AC580" s="15">
        <f t="shared" si="197"/>
        <v>39900</v>
      </c>
      <c r="AD580" s="7"/>
      <c r="AE580" s="24"/>
      <c r="AG580" s="30">
        <f t="shared" si="211"/>
        <v>719739.12275075854</v>
      </c>
      <c r="AH580" s="30">
        <f t="shared" si="212"/>
        <v>252432.66586839646</v>
      </c>
    </row>
    <row r="581" spans="2:34" x14ac:dyDescent="0.25">
      <c r="B581" s="15">
        <f t="shared" si="198"/>
        <v>39901</v>
      </c>
      <c r="C581" s="7">
        <v>14.880861796898538</v>
      </c>
      <c r="D581" s="13">
        <v>2.2341433566424902</v>
      </c>
      <c r="E581" s="7">
        <f>MIN(parameters!$D$3,D581)</f>
        <v>2.2341433566424902</v>
      </c>
      <c r="F581" s="7">
        <v>0</v>
      </c>
      <c r="G581" s="7">
        <f t="shared" si="199"/>
        <v>2.2341433566424902</v>
      </c>
      <c r="H581" s="7">
        <f t="shared" si="200"/>
        <v>12.646718440256048</v>
      </c>
      <c r="I581" s="7">
        <f t="shared" si="213"/>
        <v>56.076632037268631</v>
      </c>
      <c r="J581" s="7">
        <f t="shared" si="201"/>
        <v>12.646718440256048</v>
      </c>
      <c r="K581" s="16">
        <f t="shared" si="202"/>
        <v>0</v>
      </c>
      <c r="L581" s="16">
        <f t="shared" si="214"/>
        <v>2.5451216684117823</v>
      </c>
      <c r="M581" s="7">
        <f t="shared" si="215"/>
        <v>9.0352091294702799</v>
      </c>
      <c r="N581" s="7">
        <f t="shared" si="203"/>
        <v>1.0663876423739862</v>
      </c>
      <c r="O581" s="7">
        <f t="shared" si="204"/>
        <v>112.87060698438084</v>
      </c>
      <c r="P581" s="7">
        <f t="shared" si="205"/>
        <v>0</v>
      </c>
      <c r="Q581" s="7">
        <f t="shared" si="216"/>
        <v>0</v>
      </c>
      <c r="R581" s="7">
        <f t="shared" si="206"/>
        <v>231.98341650010002</v>
      </c>
      <c r="S581" s="16">
        <f t="shared" si="217"/>
        <v>5.2485248408643645</v>
      </c>
      <c r="T581" s="16">
        <f t="shared" si="207"/>
        <v>7.7936465092761473</v>
      </c>
      <c r="U581" s="7">
        <f t="shared" si="218"/>
        <v>2.5569706395262952E-2</v>
      </c>
      <c r="V581" s="7">
        <f t="shared" si="196"/>
        <v>144.50876874116602</v>
      </c>
      <c r="W581" s="15">
        <f t="shared" si="219"/>
        <v>39901</v>
      </c>
      <c r="X581" s="35">
        <f t="shared" si="208"/>
        <v>1672.5551937634957</v>
      </c>
      <c r="Y581" s="35">
        <v>2394.1666666666702</v>
      </c>
      <c r="Z581" s="35">
        <f t="shared" si="209"/>
        <v>3317.4648883122386</v>
      </c>
      <c r="AA581" s="35">
        <f t="shared" si="210"/>
        <v>4748.7603895225066</v>
      </c>
      <c r="AC581" s="15">
        <f t="shared" si="197"/>
        <v>39901</v>
      </c>
      <c r="AD581" s="7"/>
      <c r="AE581" s="24"/>
      <c r="AG581" s="30">
        <f t="shared" si="211"/>
        <v>520723.11782548885</v>
      </c>
      <c r="AH581" s="30">
        <f t="shared" si="212"/>
        <v>801639.88144290505</v>
      </c>
    </row>
    <row r="582" spans="2:34" x14ac:dyDescent="0.25">
      <c r="B582" s="15">
        <f t="shared" si="198"/>
        <v>39902</v>
      </c>
      <c r="C582" s="7">
        <v>0.8072137765040619</v>
      </c>
      <c r="D582" s="13">
        <v>2.3443280694462549</v>
      </c>
      <c r="E582" s="7">
        <f>MIN(parameters!$D$3,D582)</f>
        <v>2.3443280694462549</v>
      </c>
      <c r="F582" s="7">
        <v>0</v>
      </c>
      <c r="G582" s="7">
        <f t="shared" si="199"/>
        <v>0.8072137765040619</v>
      </c>
      <c r="H582" s="7">
        <f t="shared" si="200"/>
        <v>0</v>
      </c>
      <c r="I582" s="7">
        <f t="shared" si="213"/>
        <v>55.186776580849681</v>
      </c>
      <c r="J582" s="7">
        <f t="shared" si="201"/>
        <v>0</v>
      </c>
      <c r="K582" s="16">
        <f t="shared" si="202"/>
        <v>0</v>
      </c>
      <c r="L582" s="16">
        <f t="shared" si="214"/>
        <v>0</v>
      </c>
      <c r="M582" s="7">
        <f t="shared" si="215"/>
        <v>0</v>
      </c>
      <c r="N582" s="7">
        <f t="shared" si="203"/>
        <v>0</v>
      </c>
      <c r="O582" s="7">
        <f t="shared" si="204"/>
        <v>111.33349269143865</v>
      </c>
      <c r="P582" s="7">
        <f t="shared" si="205"/>
        <v>1.537114292942193</v>
      </c>
      <c r="Q582" s="7">
        <f t="shared" si="216"/>
        <v>1.537114292942193</v>
      </c>
      <c r="R582" s="7">
        <f t="shared" si="206"/>
        <v>226.64779792059772</v>
      </c>
      <c r="S582" s="16">
        <f t="shared" si="217"/>
        <v>5.3356185795023006</v>
      </c>
      <c r="T582" s="16">
        <f t="shared" si="207"/>
        <v>5.3356185795023006</v>
      </c>
      <c r="U582" s="7">
        <f t="shared" si="218"/>
        <v>1.7505310300204399E-2</v>
      </c>
      <c r="V582" s="7">
        <f t="shared" ref="V582:V645" si="220">U582*area</f>
        <v>98.932338088294827</v>
      </c>
      <c r="W582" s="15">
        <f t="shared" si="219"/>
        <v>39902</v>
      </c>
      <c r="X582" s="35">
        <f t="shared" si="208"/>
        <v>1145.0502093552643</v>
      </c>
      <c r="Y582" s="35">
        <v>2082.0833333333298</v>
      </c>
      <c r="Z582" s="35">
        <f t="shared" si="209"/>
        <v>2271.1739971600659</v>
      </c>
      <c r="AA582" s="35">
        <f t="shared" si="210"/>
        <v>4129.7521173762434</v>
      </c>
      <c r="AC582" s="15">
        <f t="shared" si="197"/>
        <v>39902</v>
      </c>
      <c r="AD582" s="7"/>
      <c r="AE582" s="24"/>
      <c r="AG582" s="30">
        <f t="shared" si="211"/>
        <v>878031.07543209277</v>
      </c>
      <c r="AH582" s="30">
        <f t="shared" si="212"/>
        <v>340192.35586698801</v>
      </c>
    </row>
    <row r="583" spans="2:34" x14ac:dyDescent="0.25">
      <c r="B583" s="15">
        <f t="shared" si="198"/>
        <v>39903</v>
      </c>
      <c r="C583" s="7">
        <v>32.532011050043501</v>
      </c>
      <c r="D583" s="13">
        <v>2.4903621902660591</v>
      </c>
      <c r="E583" s="7">
        <f>MIN(parameters!$D$3,D583)</f>
        <v>2.4903621902660591</v>
      </c>
      <c r="F583" s="7">
        <v>0</v>
      </c>
      <c r="G583" s="7">
        <f t="shared" si="199"/>
        <v>2.4903621902660591</v>
      </c>
      <c r="H583" s="7">
        <f t="shared" si="200"/>
        <v>30.041648859777442</v>
      </c>
      <c r="I583" s="7">
        <f t="shared" si="213"/>
        <v>56.473984697654679</v>
      </c>
      <c r="J583" s="7">
        <f t="shared" si="201"/>
        <v>30.041648859777442</v>
      </c>
      <c r="K583" s="16">
        <f t="shared" si="202"/>
        <v>0</v>
      </c>
      <c r="L583" s="16">
        <f t="shared" si="214"/>
        <v>6.0203550487838369</v>
      </c>
      <c r="M583" s="7">
        <f t="shared" si="215"/>
        <v>21.394996311561254</v>
      </c>
      <c r="N583" s="7">
        <f t="shared" si="203"/>
        <v>2.6262974994323516</v>
      </c>
      <c r="O583" s="7">
        <f t="shared" si="204"/>
        <v>113.959790190871</v>
      </c>
      <c r="P583" s="7">
        <f t="shared" si="205"/>
        <v>0</v>
      </c>
      <c r="Q583" s="7">
        <f t="shared" si="216"/>
        <v>0</v>
      </c>
      <c r="R583" s="7">
        <f t="shared" si="206"/>
        <v>242.82989487998523</v>
      </c>
      <c r="S583" s="16">
        <f t="shared" si="217"/>
        <v>5.2128993521737472</v>
      </c>
      <c r="T583" s="16">
        <f t="shared" si="207"/>
        <v>11.233254400957584</v>
      </c>
      <c r="U583" s="7">
        <f t="shared" si="218"/>
        <v>3.6854509189493387E-2</v>
      </c>
      <c r="V583" s="7">
        <f t="shared" si="220"/>
        <v>208.28552597382722</v>
      </c>
      <c r="W583" s="15">
        <f t="shared" si="219"/>
        <v>39903</v>
      </c>
      <c r="X583" s="35">
        <f t="shared" si="208"/>
        <v>2410.7121061785556</v>
      </c>
      <c r="Y583" s="35">
        <v>1864.5833333333301</v>
      </c>
      <c r="Z583" s="35">
        <f t="shared" si="209"/>
        <v>4781.577790614584</v>
      </c>
      <c r="AA583" s="35">
        <f t="shared" si="210"/>
        <v>3698.3471533437437</v>
      </c>
      <c r="AC583" s="15">
        <f t="shared" ref="AC583:AC646" si="221">W583</f>
        <v>39903</v>
      </c>
      <c r="AD583" s="7"/>
      <c r="AE583" s="24"/>
      <c r="AG583" s="30">
        <f t="shared" si="211"/>
        <v>298256.63652943191</v>
      </c>
      <c r="AH583" s="30">
        <f t="shared" si="212"/>
        <v>133780.45803571693</v>
      </c>
    </row>
    <row r="584" spans="2:34" x14ac:dyDescent="0.25">
      <c r="B584" s="15">
        <f t="shared" ref="B584:B647" si="222">B583+1</f>
        <v>39904</v>
      </c>
      <c r="C584" s="7">
        <v>2.2368415752912476</v>
      </c>
      <c r="D584" s="13">
        <v>2.3015004114685138</v>
      </c>
      <c r="E584" s="7">
        <f>MIN(parameters!$D$3,D584)</f>
        <v>2.3015004114685138</v>
      </c>
      <c r="F584" s="7">
        <v>0</v>
      </c>
      <c r="G584" s="7">
        <f t="shared" si="199"/>
        <v>2.2368415752912476</v>
      </c>
      <c r="H584" s="7">
        <f t="shared" si="200"/>
        <v>0</v>
      </c>
      <c r="I584" s="7">
        <f t="shared" si="213"/>
        <v>54.292474262096313</v>
      </c>
      <c r="J584" s="7">
        <f t="shared" si="201"/>
        <v>0</v>
      </c>
      <c r="K584" s="16">
        <f t="shared" si="202"/>
        <v>0</v>
      </c>
      <c r="L584" s="16">
        <f t="shared" si="214"/>
        <v>0</v>
      </c>
      <c r="M584" s="7">
        <f t="shared" si="215"/>
        <v>0</v>
      </c>
      <c r="N584" s="7">
        <f t="shared" si="203"/>
        <v>0</v>
      </c>
      <c r="O584" s="7">
        <f t="shared" si="204"/>
        <v>113.89513135469373</v>
      </c>
      <c r="P584" s="7">
        <f t="shared" si="205"/>
        <v>6.4658836177266199E-2</v>
      </c>
      <c r="Q584" s="7">
        <f t="shared" si="216"/>
        <v>6.4658836177266199E-2</v>
      </c>
      <c r="R584" s="7">
        <f t="shared" si="206"/>
        <v>237.24480729774558</v>
      </c>
      <c r="S584" s="16">
        <f t="shared" si="217"/>
        <v>5.5850875822396606</v>
      </c>
      <c r="T584" s="16">
        <f t="shared" si="207"/>
        <v>5.5850875822396606</v>
      </c>
      <c r="U584" s="7">
        <f t="shared" si="218"/>
        <v>1.8323778156954268E-2</v>
      </c>
      <c r="V584" s="7">
        <f t="shared" si="220"/>
        <v>103.55795953285927</v>
      </c>
      <c r="W584" s="15">
        <f t="shared" si="219"/>
        <v>39904</v>
      </c>
      <c r="X584" s="35">
        <f t="shared" si="208"/>
        <v>1198.5874945932785</v>
      </c>
      <c r="Y584" s="35">
        <v>1766.6666666666699</v>
      </c>
      <c r="Z584" s="35">
        <f t="shared" si="209"/>
        <v>2377.3636551485865</v>
      </c>
      <c r="AA584" s="35">
        <f t="shared" si="210"/>
        <v>3504.1322749000065</v>
      </c>
      <c r="AC584" s="15">
        <f t="shared" si="221"/>
        <v>39904</v>
      </c>
      <c r="AD584" s="7"/>
      <c r="AE584" s="24"/>
      <c r="AG584" s="30">
        <f t="shared" si="211"/>
        <v>322713.94574358984</v>
      </c>
      <c r="AH584" s="30">
        <f t="shared" si="212"/>
        <v>71740.110113596354</v>
      </c>
    </row>
    <row r="585" spans="2:34" x14ac:dyDescent="0.25">
      <c r="B585" s="15">
        <f t="shared" si="222"/>
        <v>39905</v>
      </c>
      <c r="C585" s="7">
        <v>19.477614193449465</v>
      </c>
      <c r="D585" s="13">
        <v>1.985210528647346</v>
      </c>
      <c r="E585" s="7">
        <f>MIN(parameters!$D$3,D585)</f>
        <v>1.985210528647346</v>
      </c>
      <c r="F585" s="7">
        <v>0</v>
      </c>
      <c r="G585" s="7">
        <f t="shared" si="199"/>
        <v>1.985210528647346</v>
      </c>
      <c r="H585" s="7">
        <f t="shared" si="200"/>
        <v>17.492403664802119</v>
      </c>
      <c r="I585" s="7">
        <f t="shared" si="213"/>
        <v>54.3451571290476</v>
      </c>
      <c r="J585" s="7">
        <f t="shared" si="201"/>
        <v>17.492403664802119</v>
      </c>
      <c r="K585" s="16">
        <f t="shared" si="202"/>
        <v>0</v>
      </c>
      <c r="L585" s="16">
        <f t="shared" si="214"/>
        <v>3.5861393036015339</v>
      </c>
      <c r="M585" s="7">
        <f t="shared" si="215"/>
        <v>12.670846448576293</v>
      </c>
      <c r="N585" s="7">
        <f t="shared" si="203"/>
        <v>1.2354179126242912</v>
      </c>
      <c r="O585" s="7">
        <f t="shared" si="204"/>
        <v>115.13054926731802</v>
      </c>
      <c r="P585" s="7">
        <f t="shared" si="205"/>
        <v>0</v>
      </c>
      <c r="Q585" s="7">
        <f t="shared" si="216"/>
        <v>0</v>
      </c>
      <c r="R585" s="7">
        <f t="shared" si="206"/>
        <v>244.45902317847373</v>
      </c>
      <c r="S585" s="16">
        <f t="shared" si="217"/>
        <v>5.4566305678481486</v>
      </c>
      <c r="T585" s="16">
        <f t="shared" si="207"/>
        <v>9.042769871449682</v>
      </c>
      <c r="U585" s="7">
        <f t="shared" si="218"/>
        <v>2.966788015567481E-2</v>
      </c>
      <c r="V585" s="7">
        <f t="shared" si="220"/>
        <v>167.66984986778337</v>
      </c>
      <c r="W585" s="15">
        <f t="shared" si="219"/>
        <v>39905</v>
      </c>
      <c r="X585" s="35">
        <f t="shared" si="208"/>
        <v>1940.6232623586038</v>
      </c>
      <c r="Y585" s="35">
        <v>3695.8333333333298</v>
      </c>
      <c r="Z585" s="35">
        <f t="shared" si="209"/>
        <v>3849.1701549353852</v>
      </c>
      <c r="AA585" s="35">
        <f t="shared" si="210"/>
        <v>7330.5786033874929</v>
      </c>
      <c r="AC585" s="15">
        <f t="shared" si="221"/>
        <v>39905</v>
      </c>
      <c r="AD585" s="7"/>
      <c r="AE585" s="24"/>
      <c r="AG585" s="30">
        <f t="shared" si="211"/>
        <v>3080762.3932511029</v>
      </c>
      <c r="AH585" s="30">
        <f t="shared" si="212"/>
        <v>4826853.4232530305</v>
      </c>
    </row>
    <row r="586" spans="2:34" x14ac:dyDescent="0.25">
      <c r="B586" s="15">
        <f t="shared" si="222"/>
        <v>39906</v>
      </c>
      <c r="C586" s="7">
        <v>5.3494564520404033</v>
      </c>
      <c r="D586" s="13">
        <v>2.1703949300827028</v>
      </c>
      <c r="E586" s="7">
        <f>MIN(parameters!$D$3,D586)</f>
        <v>2.1703949300827028</v>
      </c>
      <c r="F586" s="7">
        <v>0</v>
      </c>
      <c r="G586" s="7">
        <f t="shared" si="199"/>
        <v>2.1703949300827028</v>
      </c>
      <c r="H586" s="7">
        <f t="shared" si="200"/>
        <v>3.1790615219577005</v>
      </c>
      <c r="I586" s="7">
        <f t="shared" si="213"/>
        <v>53.347346324894197</v>
      </c>
      <c r="J586" s="7">
        <f t="shared" si="201"/>
        <v>3.1790615219577005</v>
      </c>
      <c r="K586" s="16">
        <f t="shared" si="202"/>
        <v>0</v>
      </c>
      <c r="L586" s="16">
        <f t="shared" si="214"/>
        <v>0.65881277851965492</v>
      </c>
      <c r="M586" s="7">
        <f t="shared" si="215"/>
        <v>2.3212609769783223</v>
      </c>
      <c r="N586" s="7">
        <f t="shared" si="203"/>
        <v>0.19898776645972327</v>
      </c>
      <c r="O586" s="7">
        <f t="shared" si="204"/>
        <v>115.32953703377774</v>
      </c>
      <c r="P586" s="7">
        <f t="shared" si="205"/>
        <v>0</v>
      </c>
      <c r="Q586" s="7">
        <f t="shared" si="216"/>
        <v>0</v>
      </c>
      <c r="R586" s="7">
        <f t="shared" si="206"/>
        <v>241.15772662234716</v>
      </c>
      <c r="S586" s="16">
        <f t="shared" si="217"/>
        <v>5.6225575331048958</v>
      </c>
      <c r="T586" s="16">
        <f t="shared" si="207"/>
        <v>6.281370311624551</v>
      </c>
      <c r="U586" s="7">
        <f t="shared" si="218"/>
        <v>2.0608170313728844E-2</v>
      </c>
      <c r="V586" s="7">
        <f t="shared" si="220"/>
        <v>116.46834234267627</v>
      </c>
      <c r="W586" s="15">
        <f t="shared" si="219"/>
        <v>39906</v>
      </c>
      <c r="X586" s="35">
        <f t="shared" si="208"/>
        <v>1348.013221558753</v>
      </c>
      <c r="Y586" s="35">
        <v>3711.25</v>
      </c>
      <c r="Z586" s="35">
        <f t="shared" si="209"/>
        <v>2673.7452660316703</v>
      </c>
      <c r="AA586" s="35">
        <f t="shared" si="210"/>
        <v>7361.1571161637503</v>
      </c>
      <c r="AC586" s="15">
        <f t="shared" si="221"/>
        <v>39906</v>
      </c>
      <c r="AD586" s="7"/>
      <c r="AE586" s="24"/>
      <c r="AG586" s="30">
        <f t="shared" si="211"/>
        <v>5584888.0709773647</v>
      </c>
      <c r="AH586" s="30">
        <f t="shared" si="212"/>
        <v>4894832.2419211604</v>
      </c>
    </row>
    <row r="587" spans="2:34" x14ac:dyDescent="0.25">
      <c r="B587" s="15">
        <f t="shared" si="222"/>
        <v>39907</v>
      </c>
      <c r="C587" s="7">
        <v>0.97915793527397454</v>
      </c>
      <c r="D587" s="13">
        <v>2.3483546731335272</v>
      </c>
      <c r="E587" s="7">
        <f>MIN(parameters!$D$3,D587)</f>
        <v>2.3483546731335272</v>
      </c>
      <c r="F587" s="7">
        <v>0</v>
      </c>
      <c r="G587" s="7">
        <f t="shared" si="199"/>
        <v>0.97915793527397454</v>
      </c>
      <c r="H587" s="7">
        <f t="shared" si="200"/>
        <v>0</v>
      </c>
      <c r="I587" s="7">
        <f t="shared" si="213"/>
        <v>53.188351688466867</v>
      </c>
      <c r="J587" s="7">
        <f t="shared" si="201"/>
        <v>0</v>
      </c>
      <c r="K587" s="16">
        <f t="shared" si="202"/>
        <v>0</v>
      </c>
      <c r="L587" s="16">
        <f t="shared" si="214"/>
        <v>0</v>
      </c>
      <c r="M587" s="7">
        <f t="shared" si="215"/>
        <v>0</v>
      </c>
      <c r="N587" s="7">
        <f t="shared" si="203"/>
        <v>0</v>
      </c>
      <c r="O587" s="7">
        <f t="shared" si="204"/>
        <v>113.96034029591819</v>
      </c>
      <c r="P587" s="7">
        <f t="shared" si="205"/>
        <v>1.3691967378595526</v>
      </c>
      <c r="Q587" s="7">
        <f t="shared" si="216"/>
        <v>1.3691967378595526</v>
      </c>
      <c r="R587" s="7">
        <f t="shared" si="206"/>
        <v>235.61109891003318</v>
      </c>
      <c r="S587" s="16">
        <f t="shared" si="217"/>
        <v>5.5466277123139847</v>
      </c>
      <c r="T587" s="16">
        <f t="shared" si="207"/>
        <v>5.5466277123139847</v>
      </c>
      <c r="U587" s="7">
        <f t="shared" si="218"/>
        <v>1.8197597481345095E-2</v>
      </c>
      <c r="V587" s="7">
        <f t="shared" si="220"/>
        <v>102.84484168201887</v>
      </c>
      <c r="W587" s="15">
        <f t="shared" si="219"/>
        <v>39907</v>
      </c>
      <c r="X587" s="35">
        <f t="shared" si="208"/>
        <v>1190.3338157641072</v>
      </c>
      <c r="Y587" s="35">
        <v>2927.9166666666702</v>
      </c>
      <c r="Z587" s="35">
        <f t="shared" si="209"/>
        <v>2360.9927217304971</v>
      </c>
      <c r="AA587" s="35">
        <f t="shared" si="210"/>
        <v>5807.4380886137569</v>
      </c>
      <c r="AC587" s="15">
        <f t="shared" si="221"/>
        <v>39907</v>
      </c>
      <c r="AD587" s="7"/>
      <c r="AE587" s="24"/>
      <c r="AG587" s="30">
        <f t="shared" si="211"/>
        <v>3019194.1637506783</v>
      </c>
      <c r="AH587" s="30">
        <f t="shared" si="212"/>
        <v>2042308.069655285</v>
      </c>
    </row>
    <row r="588" spans="2:34" x14ac:dyDescent="0.25">
      <c r="B588" s="15">
        <f t="shared" si="222"/>
        <v>39908</v>
      </c>
      <c r="C588" s="7">
        <v>0</v>
      </c>
      <c r="D588" s="13">
        <v>4.4560585019215297</v>
      </c>
      <c r="E588" s="7">
        <f>MIN(parameters!$D$3,D588)</f>
        <v>4.4560585019215297</v>
      </c>
      <c r="F588" s="7">
        <v>0</v>
      </c>
      <c r="G588" s="7">
        <f t="shared" si="199"/>
        <v>0</v>
      </c>
      <c r="H588" s="7">
        <f t="shared" si="200"/>
        <v>0</v>
      </c>
      <c r="I588" s="7">
        <f t="shared" si="213"/>
        <v>54.292026265482924</v>
      </c>
      <c r="J588" s="7">
        <f t="shared" si="201"/>
        <v>0</v>
      </c>
      <c r="K588" s="16">
        <f t="shared" si="202"/>
        <v>0</v>
      </c>
      <c r="L588" s="16">
        <f t="shared" si="214"/>
        <v>0</v>
      </c>
      <c r="M588" s="7">
        <f t="shared" si="215"/>
        <v>0</v>
      </c>
      <c r="N588" s="7">
        <f t="shared" si="203"/>
        <v>0</v>
      </c>
      <c r="O588" s="7">
        <f t="shared" si="204"/>
        <v>109.50428179399665</v>
      </c>
      <c r="P588" s="7">
        <f t="shared" si="205"/>
        <v>4.4560585019215297</v>
      </c>
      <c r="Q588" s="7">
        <f t="shared" si="216"/>
        <v>4.4560585019215297</v>
      </c>
      <c r="R588" s="7">
        <f t="shared" si="206"/>
        <v>230.19204363510241</v>
      </c>
      <c r="S588" s="16">
        <f t="shared" si="217"/>
        <v>5.4190552749307628</v>
      </c>
      <c r="T588" s="16">
        <f t="shared" si="207"/>
        <v>5.4190552749307628</v>
      </c>
      <c r="U588" s="7">
        <f t="shared" si="218"/>
        <v>1.7779052739274156E-2</v>
      </c>
      <c r="V588" s="7">
        <f t="shared" si="220"/>
        <v>100.47941032333242</v>
      </c>
      <c r="W588" s="15">
        <f t="shared" si="219"/>
        <v>39908</v>
      </c>
      <c r="X588" s="35">
        <f t="shared" si="208"/>
        <v>1162.9561380015325</v>
      </c>
      <c r="Y588" s="35">
        <v>2374.1666666666702</v>
      </c>
      <c r="Z588" s="35">
        <f t="shared" si="209"/>
        <v>2306.6898891306955</v>
      </c>
      <c r="AA588" s="35">
        <f t="shared" si="210"/>
        <v>4709.0909675425064</v>
      </c>
      <c r="AC588" s="15">
        <f t="shared" si="221"/>
        <v>39908</v>
      </c>
      <c r="AD588" s="7"/>
      <c r="AE588" s="24"/>
      <c r="AG588" s="30">
        <f t="shared" si="211"/>
        <v>1467030.9447492822</v>
      </c>
      <c r="AH588" s="30">
        <f t="shared" si="212"/>
        <v>766226.14371129358</v>
      </c>
    </row>
    <row r="589" spans="2:34" x14ac:dyDescent="0.25">
      <c r="B589" s="15">
        <f t="shared" si="222"/>
        <v>39909</v>
      </c>
      <c r="C589" s="7">
        <v>19.108679764642151</v>
      </c>
      <c r="D589" s="13">
        <v>5.0853992745714045</v>
      </c>
      <c r="E589" s="7">
        <f>MIN(parameters!$D$3,D589)</f>
        <v>5</v>
      </c>
      <c r="F589" s="7">
        <v>0</v>
      </c>
      <c r="G589" s="7">
        <f t="shared" si="199"/>
        <v>5</v>
      </c>
      <c r="H589" s="7">
        <f t="shared" si="200"/>
        <v>14.108679764642151</v>
      </c>
      <c r="I589" s="7">
        <f t="shared" si="213"/>
        <v>58.044981190883703</v>
      </c>
      <c r="J589" s="7">
        <f t="shared" si="201"/>
        <v>14.108679764642151</v>
      </c>
      <c r="K589" s="16">
        <f t="shared" si="202"/>
        <v>0</v>
      </c>
      <c r="L589" s="16">
        <f t="shared" si="214"/>
        <v>2.7809295204395381</v>
      </c>
      <c r="M589" s="7">
        <f t="shared" si="215"/>
        <v>9.9234972386654174</v>
      </c>
      <c r="N589" s="7">
        <f t="shared" si="203"/>
        <v>1.4042530055371953</v>
      </c>
      <c r="O589" s="7">
        <f t="shared" si="204"/>
        <v>110.82313552496245</v>
      </c>
      <c r="P589" s="7">
        <f t="shared" si="205"/>
        <v>8.5399274571404504E-2</v>
      </c>
      <c r="Q589" s="7">
        <f t="shared" si="216"/>
        <v>8.5399274571404504E-2</v>
      </c>
      <c r="R589" s="7">
        <f t="shared" si="206"/>
        <v>234.82112387016048</v>
      </c>
      <c r="S589" s="16">
        <f t="shared" si="217"/>
        <v>5.2944170036073555</v>
      </c>
      <c r="T589" s="16">
        <f t="shared" si="207"/>
        <v>8.0753465240468927</v>
      </c>
      <c r="U589" s="7">
        <f t="shared" si="218"/>
        <v>2.6493919042148598E-2</v>
      </c>
      <c r="V589" s="7">
        <f t="shared" si="220"/>
        <v>149.73201337260227</v>
      </c>
      <c r="W589" s="15">
        <f t="shared" si="219"/>
        <v>39909</v>
      </c>
      <c r="X589" s="35">
        <f t="shared" si="208"/>
        <v>1733.0094140347483</v>
      </c>
      <c r="Y589" s="35">
        <v>1979.5833333333301</v>
      </c>
      <c r="Z589" s="35">
        <f t="shared" si="209"/>
        <v>3437.3740870328479</v>
      </c>
      <c r="AA589" s="35">
        <f t="shared" si="210"/>
        <v>3926.4463297287434</v>
      </c>
      <c r="AC589" s="15">
        <f t="shared" si="221"/>
        <v>39909</v>
      </c>
      <c r="AD589" s="7"/>
      <c r="AE589" s="24"/>
      <c r="AG589" s="30">
        <f t="shared" si="211"/>
        <v>60798.697678263539</v>
      </c>
      <c r="AH589" s="30">
        <f t="shared" si="212"/>
        <v>231130.28332581441</v>
      </c>
    </row>
    <row r="590" spans="2:34" x14ac:dyDescent="0.25">
      <c r="B590" s="15">
        <f t="shared" si="222"/>
        <v>39910</v>
      </c>
      <c r="C590" s="7">
        <v>0</v>
      </c>
      <c r="D590" s="13">
        <v>5.1233799334775165</v>
      </c>
      <c r="E590" s="7">
        <f>MIN(parameters!$D$3,D590)</f>
        <v>5</v>
      </c>
      <c r="F590" s="7">
        <v>0</v>
      </c>
      <c r="G590" s="7">
        <f t="shared" si="199"/>
        <v>0</v>
      </c>
      <c r="H590" s="7">
        <f t="shared" si="200"/>
        <v>0</v>
      </c>
      <c r="I590" s="7">
        <f t="shared" si="213"/>
        <v>56.907972285403503</v>
      </c>
      <c r="J590" s="7">
        <f t="shared" si="201"/>
        <v>0</v>
      </c>
      <c r="K590" s="16">
        <f t="shared" si="202"/>
        <v>0</v>
      </c>
      <c r="L590" s="16">
        <f t="shared" si="214"/>
        <v>0</v>
      </c>
      <c r="M590" s="7">
        <f t="shared" si="215"/>
        <v>0</v>
      </c>
      <c r="N590" s="7">
        <f t="shared" si="203"/>
        <v>0</v>
      </c>
      <c r="O590" s="7">
        <f t="shared" si="204"/>
        <v>105.69975559148493</v>
      </c>
      <c r="P590" s="7">
        <f t="shared" si="205"/>
        <v>5.1233799334775165</v>
      </c>
      <c r="Q590" s="7">
        <f t="shared" si="216"/>
        <v>5.1233799334775165</v>
      </c>
      <c r="R590" s="7">
        <f t="shared" si="206"/>
        <v>229.42023802114679</v>
      </c>
      <c r="S590" s="16">
        <f t="shared" si="217"/>
        <v>5.4008858490136911</v>
      </c>
      <c r="T590" s="16">
        <f t="shared" si="207"/>
        <v>5.4008858490136911</v>
      </c>
      <c r="U590" s="7">
        <f t="shared" si="218"/>
        <v>1.7719441761855942E-2</v>
      </c>
      <c r="V590" s="7">
        <f t="shared" si="220"/>
        <v>100.14251521718604</v>
      </c>
      <c r="W590" s="15">
        <f t="shared" si="219"/>
        <v>39910</v>
      </c>
      <c r="X590" s="35">
        <f t="shared" si="208"/>
        <v>1159.0568890878014</v>
      </c>
      <c r="Y590" s="35">
        <v>1705</v>
      </c>
      <c r="Z590" s="35">
        <f t="shared" si="209"/>
        <v>2298.9558416025025</v>
      </c>
      <c r="AA590" s="35">
        <f t="shared" si="210"/>
        <v>3381.818223795</v>
      </c>
      <c r="AC590" s="15">
        <f t="shared" si="221"/>
        <v>39910</v>
      </c>
      <c r="AD590" s="7"/>
      <c r="AE590" s="24"/>
      <c r="AG590" s="30">
        <f t="shared" si="211"/>
        <v>298053.88035248913</v>
      </c>
      <c r="AH590" s="30">
        <f t="shared" si="212"/>
        <v>42508.863218904255</v>
      </c>
    </row>
    <row r="591" spans="2:34" x14ac:dyDescent="0.25">
      <c r="B591" s="15">
        <f t="shared" si="222"/>
        <v>39911</v>
      </c>
      <c r="C591" s="7">
        <v>0.95526915757787001</v>
      </c>
      <c r="D591" s="13">
        <v>4.3416308328710898</v>
      </c>
      <c r="E591" s="7">
        <f>MIN(parameters!$D$3,D591)</f>
        <v>4.3416308328710898</v>
      </c>
      <c r="F591" s="7">
        <v>0</v>
      </c>
      <c r="G591" s="7">
        <f t="shared" si="199"/>
        <v>0.95526915757787001</v>
      </c>
      <c r="H591" s="7">
        <f t="shared" si="200"/>
        <v>0</v>
      </c>
      <c r="I591" s="7">
        <f t="shared" si="213"/>
        <v>61.453828747505604</v>
      </c>
      <c r="J591" s="7">
        <f t="shared" si="201"/>
        <v>0</v>
      </c>
      <c r="K591" s="16">
        <f t="shared" si="202"/>
        <v>0</v>
      </c>
      <c r="L591" s="16">
        <f t="shared" si="214"/>
        <v>0</v>
      </c>
      <c r="M591" s="7">
        <f t="shared" si="215"/>
        <v>0</v>
      </c>
      <c r="N591" s="7">
        <f t="shared" si="203"/>
        <v>0</v>
      </c>
      <c r="O591" s="7">
        <f t="shared" si="204"/>
        <v>102.31339391619171</v>
      </c>
      <c r="P591" s="7">
        <f t="shared" si="205"/>
        <v>3.3863616752932195</v>
      </c>
      <c r="Q591" s="7">
        <f t="shared" si="216"/>
        <v>3.3863616752932195</v>
      </c>
      <c r="R591" s="7">
        <f t="shared" si="206"/>
        <v>224.14357254666041</v>
      </c>
      <c r="S591" s="16">
        <f t="shared" si="217"/>
        <v>5.2766654744863759</v>
      </c>
      <c r="T591" s="16">
        <f t="shared" si="207"/>
        <v>5.2766654744863759</v>
      </c>
      <c r="U591" s="7">
        <f t="shared" si="218"/>
        <v>1.7311894601333255E-2</v>
      </c>
      <c r="V591" s="7">
        <f t="shared" si="220"/>
        <v>97.839237367190776</v>
      </c>
      <c r="W591" s="15">
        <f t="shared" si="219"/>
        <v>39911</v>
      </c>
      <c r="X591" s="35">
        <f t="shared" si="208"/>
        <v>1132.3985806387821</v>
      </c>
      <c r="Y591" s="35">
        <v>1506.6666666666699</v>
      </c>
      <c r="Z591" s="35">
        <f t="shared" si="209"/>
        <v>2246.0798572456451</v>
      </c>
      <c r="AA591" s="35">
        <f t="shared" si="210"/>
        <v>2988.4297891600063</v>
      </c>
      <c r="AC591" s="15">
        <f t="shared" si="221"/>
        <v>39911</v>
      </c>
      <c r="AD591" s="7"/>
      <c r="AE591" s="24"/>
      <c r="AG591" s="30">
        <f t="shared" si="211"/>
        <v>140076.60021897848</v>
      </c>
      <c r="AH591" s="30">
        <f t="shared" si="212"/>
        <v>61.51960264792384</v>
      </c>
    </row>
    <row r="592" spans="2:34" x14ac:dyDescent="0.25">
      <c r="B592" s="15">
        <f t="shared" si="222"/>
        <v>39912</v>
      </c>
      <c r="C592" s="7">
        <v>5.1221827739899197</v>
      </c>
      <c r="D592" s="13">
        <v>2.3170083146125471</v>
      </c>
      <c r="E592" s="7">
        <f>MIN(parameters!$D$3,D592)</f>
        <v>2.3170083146125471</v>
      </c>
      <c r="F592" s="7">
        <v>0</v>
      </c>
      <c r="G592" s="7">
        <f t="shared" si="199"/>
        <v>2.3170083146125471</v>
      </c>
      <c r="H592" s="7">
        <f t="shared" si="200"/>
        <v>2.8051744593773726</v>
      </c>
      <c r="I592" s="7">
        <f t="shared" si="213"/>
        <v>64.656042516325911</v>
      </c>
      <c r="J592" s="7">
        <f t="shared" si="201"/>
        <v>2.8051744593773726</v>
      </c>
      <c r="K592" s="16">
        <f t="shared" si="202"/>
        <v>0</v>
      </c>
      <c r="L592" s="16">
        <f t="shared" si="214"/>
        <v>0.51661245503865105</v>
      </c>
      <c r="M592" s="7">
        <f t="shared" si="215"/>
        <v>1.8732043668122951</v>
      </c>
      <c r="N592" s="7">
        <f t="shared" si="203"/>
        <v>0.41535763752642652</v>
      </c>
      <c r="O592" s="7">
        <f t="shared" si="204"/>
        <v>102.72875155371814</v>
      </c>
      <c r="P592" s="7">
        <f t="shared" si="205"/>
        <v>0</v>
      </c>
      <c r="Q592" s="7">
        <f t="shared" si="216"/>
        <v>0</v>
      </c>
      <c r="R592" s="7">
        <f t="shared" si="206"/>
        <v>220.86147474489951</v>
      </c>
      <c r="S592" s="16">
        <f t="shared" si="217"/>
        <v>5.155302168573189</v>
      </c>
      <c r="T592" s="16">
        <f t="shared" si="207"/>
        <v>5.6719146236118405</v>
      </c>
      <c r="U592" s="7">
        <f t="shared" si="218"/>
        <v>1.8608643778254066E-2</v>
      </c>
      <c r="V592" s="7">
        <f t="shared" si="220"/>
        <v>105.1678951165681</v>
      </c>
      <c r="W592" s="15">
        <f t="shared" si="219"/>
        <v>39912</v>
      </c>
      <c r="X592" s="35">
        <f t="shared" si="208"/>
        <v>1217.2210082936124</v>
      </c>
      <c r="Y592" s="35">
        <v>1406.25</v>
      </c>
      <c r="Z592" s="35">
        <f t="shared" si="209"/>
        <v>2414.3226910460194</v>
      </c>
      <c r="AA592" s="35">
        <f t="shared" si="210"/>
        <v>2789.2562329687498</v>
      </c>
      <c r="AC592" s="15">
        <f t="shared" si="221"/>
        <v>39912</v>
      </c>
      <c r="AD592" s="7"/>
      <c r="AE592" s="24"/>
      <c r="AG592" s="30">
        <f t="shared" si="211"/>
        <v>35731.959705533554</v>
      </c>
      <c r="AH592" s="30">
        <f t="shared" si="212"/>
        <v>8569.8016862939767</v>
      </c>
    </row>
    <row r="593" spans="2:34" x14ac:dyDescent="0.25">
      <c r="B593" s="15">
        <f t="shared" si="222"/>
        <v>39913</v>
      </c>
      <c r="C593" s="7">
        <v>1.212734510954502</v>
      </c>
      <c r="D593" s="13">
        <v>2.6148527516225357</v>
      </c>
      <c r="E593" s="7">
        <f>MIN(parameters!$D$3,D593)</f>
        <v>2.6148527516225357</v>
      </c>
      <c r="F593" s="7">
        <v>0</v>
      </c>
      <c r="G593" s="7">
        <f t="shared" si="199"/>
        <v>1.212734510954502</v>
      </c>
      <c r="H593" s="7">
        <f t="shared" si="200"/>
        <v>0</v>
      </c>
      <c r="I593" s="7">
        <f t="shared" si="213"/>
        <v>64.254464089275416</v>
      </c>
      <c r="J593" s="7">
        <f t="shared" si="201"/>
        <v>0</v>
      </c>
      <c r="K593" s="16">
        <f t="shared" si="202"/>
        <v>0</v>
      </c>
      <c r="L593" s="16">
        <f t="shared" si="214"/>
        <v>0</v>
      </c>
      <c r="M593" s="7">
        <f t="shared" si="215"/>
        <v>0</v>
      </c>
      <c r="N593" s="7">
        <f t="shared" si="203"/>
        <v>0</v>
      </c>
      <c r="O593" s="7">
        <f t="shared" si="204"/>
        <v>101.32663331305011</v>
      </c>
      <c r="P593" s="7">
        <f t="shared" si="205"/>
        <v>1.4021182406680337</v>
      </c>
      <c r="Q593" s="7">
        <f t="shared" si="216"/>
        <v>1.4021182406680337</v>
      </c>
      <c r="R593" s="7">
        <f t="shared" si="206"/>
        <v>215.78166082576683</v>
      </c>
      <c r="S593" s="16">
        <f t="shared" si="217"/>
        <v>5.0798139191326888</v>
      </c>
      <c r="T593" s="16">
        <f t="shared" si="207"/>
        <v>5.0798139191326888</v>
      </c>
      <c r="U593" s="7">
        <f t="shared" si="218"/>
        <v>1.6666056165133492E-2</v>
      </c>
      <c r="V593" s="7">
        <f t="shared" si="220"/>
        <v>94.189241713027215</v>
      </c>
      <c r="W593" s="15">
        <f t="shared" si="219"/>
        <v>39913</v>
      </c>
      <c r="X593" s="35">
        <f t="shared" si="208"/>
        <v>1090.1532605674445</v>
      </c>
      <c r="Y593" s="35">
        <v>1268.75</v>
      </c>
      <c r="Z593" s="35">
        <f t="shared" si="209"/>
        <v>2162.2874858161426</v>
      </c>
      <c r="AA593" s="35">
        <f t="shared" si="210"/>
        <v>2516.5289568562498</v>
      </c>
      <c r="AC593" s="15">
        <f t="shared" si="221"/>
        <v>39913</v>
      </c>
      <c r="AD593" s="7"/>
      <c r="AE593" s="24"/>
      <c r="AG593" s="30">
        <f t="shared" si="211"/>
        <v>31896.795335940133</v>
      </c>
      <c r="AH593" s="30">
        <f t="shared" si="212"/>
        <v>52933.688114799705</v>
      </c>
    </row>
    <row r="594" spans="2:34" x14ac:dyDescent="0.25">
      <c r="B594" s="15">
        <f t="shared" si="222"/>
        <v>39914</v>
      </c>
      <c r="C594" s="7">
        <v>0.65049921957121826</v>
      </c>
      <c r="D594" s="13">
        <v>2.9343211322610183</v>
      </c>
      <c r="E594" s="7">
        <f>MIN(parameters!$D$3,D594)</f>
        <v>2.9343211322610183</v>
      </c>
      <c r="F594" s="7">
        <v>0</v>
      </c>
      <c r="G594" s="7">
        <f t="shared" ref="G594:G657" si="223">MIN(E594,C594)</f>
        <v>0.65049921957121826</v>
      </c>
      <c r="H594" s="7">
        <f t="shared" ref="H594:H657" si="224">C594-G594</f>
        <v>0</v>
      </c>
      <c r="I594" s="7">
        <f t="shared" si="213"/>
        <v>65.620160600388687</v>
      </c>
      <c r="J594" s="7">
        <f t="shared" ref="J594:J657" si="225">MIN(I594,H594)</f>
        <v>0</v>
      </c>
      <c r="K594" s="16">
        <f t="shared" ref="K594:K657" si="226">H594-J594</f>
        <v>0</v>
      </c>
      <c r="L594" s="16">
        <f t="shared" si="214"/>
        <v>0</v>
      </c>
      <c r="M594" s="7">
        <f t="shared" si="215"/>
        <v>0</v>
      </c>
      <c r="N594" s="7">
        <f t="shared" ref="N594:N657" si="227">J594-M594-L594</f>
        <v>0</v>
      </c>
      <c r="O594" s="7">
        <f t="shared" ref="O594:O657" si="228">O593+N594-Q594</f>
        <v>99.042811400360307</v>
      </c>
      <c r="P594" s="7">
        <f t="shared" ref="P594:P657" si="229">D594-G594</f>
        <v>2.2838219126897998</v>
      </c>
      <c r="Q594" s="7">
        <f t="shared" si="216"/>
        <v>2.2838219126897998</v>
      </c>
      <c r="R594" s="7">
        <f t="shared" ref="R594:R657" si="230">R593+M594-S594</f>
        <v>210.8186826267742</v>
      </c>
      <c r="S594" s="16">
        <f t="shared" si="217"/>
        <v>4.9629781989926371</v>
      </c>
      <c r="T594" s="16">
        <f t="shared" ref="T594:T657" si="231">SUM(S594+L594+K594)</f>
        <v>4.9629781989926371</v>
      </c>
      <c r="U594" s="7">
        <f t="shared" si="218"/>
        <v>1.6282736873335424E-2</v>
      </c>
      <c r="V594" s="7">
        <f t="shared" si="220"/>
        <v>92.022889153627602</v>
      </c>
      <c r="W594" s="15">
        <f t="shared" si="219"/>
        <v>39914</v>
      </c>
      <c r="X594" s="35">
        <f t="shared" ref="X594:X657" si="232">V594*10^6/86400</f>
        <v>1065.0797355743937</v>
      </c>
      <c r="Y594" s="35">
        <v>1145.4166666666699</v>
      </c>
      <c r="Z594" s="35">
        <f t="shared" si="209"/>
        <v>2112.5548736423721</v>
      </c>
      <c r="AA594" s="35">
        <f t="shared" si="210"/>
        <v>2271.9008546462564</v>
      </c>
      <c r="AC594" s="15">
        <f t="shared" si="221"/>
        <v>39914</v>
      </c>
      <c r="AD594" s="7"/>
      <c r="AE594" s="24"/>
      <c r="AG594" s="30">
        <f t="shared" si="211"/>
        <v>6454.0224973251416</v>
      </c>
      <c r="AH594" s="30">
        <f t="shared" si="212"/>
        <v>124896.19432541668</v>
      </c>
    </row>
    <row r="595" spans="2:34" x14ac:dyDescent="0.25">
      <c r="B595" s="15">
        <f t="shared" si="222"/>
        <v>39915</v>
      </c>
      <c r="C595" s="7">
        <v>2.1836594998988073</v>
      </c>
      <c r="D595" s="13">
        <v>2.5032765979533997</v>
      </c>
      <c r="E595" s="7">
        <f>MIN(parameters!$D$3,D595)</f>
        <v>2.5032765979533997</v>
      </c>
      <c r="F595" s="7">
        <v>0</v>
      </c>
      <c r="G595" s="7">
        <f t="shared" si="223"/>
        <v>2.1836594998988073</v>
      </c>
      <c r="H595" s="7">
        <f t="shared" si="224"/>
        <v>0</v>
      </c>
      <c r="I595" s="7">
        <f t="shared" si="213"/>
        <v>67.907080240067955</v>
      </c>
      <c r="J595" s="7">
        <f t="shared" si="225"/>
        <v>0</v>
      </c>
      <c r="K595" s="16">
        <f t="shared" si="226"/>
        <v>0</v>
      </c>
      <c r="L595" s="16">
        <f t="shared" si="214"/>
        <v>0</v>
      </c>
      <c r="M595" s="7">
        <f t="shared" si="215"/>
        <v>0</v>
      </c>
      <c r="N595" s="7">
        <f t="shared" si="227"/>
        <v>0</v>
      </c>
      <c r="O595" s="7">
        <f t="shared" si="228"/>
        <v>98.723194302305714</v>
      </c>
      <c r="P595" s="7">
        <f t="shared" si="229"/>
        <v>0.31961709805459249</v>
      </c>
      <c r="Q595" s="7">
        <f t="shared" si="216"/>
        <v>0.31961709805459249</v>
      </c>
      <c r="R595" s="7">
        <f t="shared" si="230"/>
        <v>205.96985292635839</v>
      </c>
      <c r="S595" s="16">
        <f t="shared" si="217"/>
        <v>4.8488297004158065</v>
      </c>
      <c r="T595" s="16">
        <f t="shared" si="231"/>
        <v>4.8488297004158065</v>
      </c>
      <c r="U595" s="7">
        <f t="shared" si="218"/>
        <v>1.5908233925248708E-2</v>
      </c>
      <c r="V595" s="7">
        <f t="shared" si="220"/>
        <v>89.90636270309416</v>
      </c>
      <c r="W595" s="15">
        <f t="shared" si="219"/>
        <v>39915</v>
      </c>
      <c r="X595" s="35">
        <f t="shared" si="232"/>
        <v>1040.5829016561825</v>
      </c>
      <c r="Y595" s="35">
        <v>1332.5</v>
      </c>
      <c r="Z595" s="35">
        <f t="shared" ref="Z595:Z658" si="233">X595*1.983471099</f>
        <v>2063.9661115485969</v>
      </c>
      <c r="AA595" s="35">
        <f t="shared" ref="AA595:AA658" si="234">Y595*1.983471099</f>
        <v>2642.9752394174998</v>
      </c>
      <c r="AC595" s="15">
        <f t="shared" si="221"/>
        <v>39915</v>
      </c>
      <c r="AD595" s="7"/>
      <c r="AE595" s="24"/>
      <c r="AG595" s="30">
        <f t="shared" ref="AG595:AG658" si="235">(Y595-X595)^2</f>
        <v>85215.592305474041</v>
      </c>
      <c r="AH595" s="30">
        <f t="shared" ref="AH595:AH658" si="236">($AG$398-Y595)^2</f>
        <v>27663.414634310688</v>
      </c>
    </row>
    <row r="596" spans="2:34" x14ac:dyDescent="0.25">
      <c r="B596" s="15">
        <f t="shared" si="222"/>
        <v>39916</v>
      </c>
      <c r="C596" s="7">
        <v>40.673754209129427</v>
      </c>
      <c r="D596" s="13">
        <v>2.3945595804074857</v>
      </c>
      <c r="E596" s="7">
        <f>MIN(parameters!$D$3,D596)</f>
        <v>2.3945595804074857</v>
      </c>
      <c r="F596" s="7">
        <v>0</v>
      </c>
      <c r="G596" s="7">
        <f t="shared" si="223"/>
        <v>2.3945595804074857</v>
      </c>
      <c r="H596" s="7">
        <f t="shared" si="224"/>
        <v>38.279194628721939</v>
      </c>
      <c r="I596" s="7">
        <f t="shared" si="213"/>
        <v>68.233425866153382</v>
      </c>
      <c r="J596" s="7">
        <f t="shared" si="225"/>
        <v>38.279194628721939</v>
      </c>
      <c r="K596" s="16">
        <f t="shared" si="226"/>
        <v>0</v>
      </c>
      <c r="L596" s="16">
        <f t="shared" si="214"/>
        <v>6.8022798643207683</v>
      </c>
      <c r="M596" s="7">
        <f t="shared" si="215"/>
        <v>24.86001257858474</v>
      </c>
      <c r="N596" s="7">
        <f t="shared" si="227"/>
        <v>6.6169021858164303</v>
      </c>
      <c r="O596" s="7">
        <f t="shared" si="228"/>
        <v>105.34009648812214</v>
      </c>
      <c r="P596" s="7">
        <f t="shared" si="229"/>
        <v>0</v>
      </c>
      <c r="Q596" s="7">
        <f t="shared" si="216"/>
        <v>0</v>
      </c>
      <c r="R596" s="7">
        <f t="shared" si="230"/>
        <v>226.09255888763687</v>
      </c>
      <c r="S596" s="16">
        <f t="shared" si="217"/>
        <v>4.7373066173062428</v>
      </c>
      <c r="T596" s="16">
        <f t="shared" si="231"/>
        <v>11.539586481627012</v>
      </c>
      <c r="U596" s="7">
        <f t="shared" si="218"/>
        <v>3.7859535700876024E-2</v>
      </c>
      <c r="V596" s="7">
        <f t="shared" si="220"/>
        <v>213.96549513213716</v>
      </c>
      <c r="W596" s="15">
        <f t="shared" si="219"/>
        <v>39916</v>
      </c>
      <c r="X596" s="35">
        <f t="shared" si="232"/>
        <v>2476.4524899552912</v>
      </c>
      <c r="Y596" s="35">
        <v>2440</v>
      </c>
      <c r="Z596" s="35">
        <f t="shared" si="233"/>
        <v>4911.9719418729073</v>
      </c>
      <c r="AA596" s="35">
        <f t="shared" si="234"/>
        <v>4839.6694815600003</v>
      </c>
      <c r="AC596" s="15">
        <f t="shared" si="221"/>
        <v>39916</v>
      </c>
      <c r="AD596" s="7"/>
      <c r="AE596" s="24"/>
      <c r="AG596" s="30">
        <f t="shared" si="235"/>
        <v>1328.7840239406048</v>
      </c>
      <c r="AH596" s="30">
        <f t="shared" si="236"/>
        <v>885813.72485561902</v>
      </c>
    </row>
    <row r="597" spans="2:34" x14ac:dyDescent="0.25">
      <c r="B597" s="15">
        <f t="shared" si="222"/>
        <v>39917</v>
      </c>
      <c r="C597" s="7">
        <v>11.211565238198039</v>
      </c>
      <c r="D597" s="13">
        <v>2.4294978711050237</v>
      </c>
      <c r="E597" s="7">
        <f>MIN(parameters!$D$3,D597)</f>
        <v>2.4294978711050237</v>
      </c>
      <c r="F597" s="7">
        <v>0</v>
      </c>
      <c r="G597" s="7">
        <f t="shared" si="223"/>
        <v>2.4294978711050237</v>
      </c>
      <c r="H597" s="7">
        <f t="shared" si="224"/>
        <v>8.7820673670930152</v>
      </c>
      <c r="I597" s="7">
        <f t="shared" si="213"/>
        <v>61.786261092801915</v>
      </c>
      <c r="J597" s="7">
        <f t="shared" si="225"/>
        <v>8.7820673670930152</v>
      </c>
      <c r="K597" s="16">
        <f t="shared" si="226"/>
        <v>0</v>
      </c>
      <c r="L597" s="16">
        <f t="shared" si="214"/>
        <v>1.6651868828665806</v>
      </c>
      <c r="M597" s="7">
        <f t="shared" si="215"/>
        <v>5.99754301522277</v>
      </c>
      <c r="N597" s="7">
        <f t="shared" si="227"/>
        <v>1.1193374690036646</v>
      </c>
      <c r="O597" s="7">
        <f t="shared" si="228"/>
        <v>106.45943395712581</v>
      </c>
      <c r="P597" s="7">
        <f t="shared" si="229"/>
        <v>0</v>
      </c>
      <c r="Q597" s="7">
        <f t="shared" si="216"/>
        <v>0</v>
      </c>
      <c r="R597" s="7">
        <f t="shared" si="230"/>
        <v>226.88997304844398</v>
      </c>
      <c r="S597" s="16">
        <f t="shared" si="217"/>
        <v>5.2001288544156479</v>
      </c>
      <c r="T597" s="16">
        <f t="shared" si="231"/>
        <v>6.8653157372822289</v>
      </c>
      <c r="U597" s="7">
        <f t="shared" si="218"/>
        <v>2.2524001762736969E-2</v>
      </c>
      <c r="V597" s="7">
        <f t="shared" si="220"/>
        <v>127.29578163869643</v>
      </c>
      <c r="W597" s="15">
        <f t="shared" si="219"/>
        <v>39917</v>
      </c>
      <c r="X597" s="35">
        <f t="shared" si="232"/>
        <v>1473.330806003431</v>
      </c>
      <c r="Y597" s="35">
        <v>1927.9166666666699</v>
      </c>
      <c r="Z597" s="35">
        <f t="shared" si="233"/>
        <v>2922.3090729741812</v>
      </c>
      <c r="AA597" s="35">
        <f t="shared" si="234"/>
        <v>3823.9669896137566</v>
      </c>
      <c r="AC597" s="15">
        <f t="shared" si="221"/>
        <v>39917</v>
      </c>
      <c r="AD597" s="7"/>
      <c r="AE597" s="24"/>
      <c r="AG597" s="30">
        <f t="shared" si="235"/>
        <v>206648.30471493767</v>
      </c>
      <c r="AH597" s="30">
        <f t="shared" si="236"/>
        <v>184121.18307471342</v>
      </c>
    </row>
    <row r="598" spans="2:34" x14ac:dyDescent="0.25">
      <c r="B598" s="15">
        <f t="shared" si="222"/>
        <v>39918</v>
      </c>
      <c r="C598" s="7">
        <v>0.27441761069268239</v>
      </c>
      <c r="D598" s="13">
        <v>2.8629369277538812</v>
      </c>
      <c r="E598" s="7">
        <f>MIN(parameters!$D$3,D598)</f>
        <v>2.8629369277538812</v>
      </c>
      <c r="F598" s="7">
        <v>0</v>
      </c>
      <c r="G598" s="7">
        <f t="shared" si="223"/>
        <v>0.27441761069268239</v>
      </c>
      <c r="H598" s="7">
        <f t="shared" si="224"/>
        <v>0</v>
      </c>
      <c r="I598" s="7">
        <f t="shared" si="213"/>
        <v>60.757526363213266</v>
      </c>
      <c r="J598" s="7">
        <f t="shared" si="225"/>
        <v>0</v>
      </c>
      <c r="K598" s="16">
        <f t="shared" si="226"/>
        <v>0</v>
      </c>
      <c r="L598" s="16">
        <f t="shared" si="214"/>
        <v>0</v>
      </c>
      <c r="M598" s="7">
        <f t="shared" si="215"/>
        <v>0</v>
      </c>
      <c r="N598" s="7">
        <f t="shared" si="227"/>
        <v>0</v>
      </c>
      <c r="O598" s="7">
        <f t="shared" si="228"/>
        <v>103.87091464006461</v>
      </c>
      <c r="P598" s="7">
        <f t="shared" si="229"/>
        <v>2.5885193170611989</v>
      </c>
      <c r="Q598" s="7">
        <f t="shared" si="216"/>
        <v>2.5885193170611989</v>
      </c>
      <c r="R598" s="7">
        <f t="shared" si="230"/>
        <v>221.67150366832976</v>
      </c>
      <c r="S598" s="16">
        <f t="shared" si="217"/>
        <v>5.218469380114211</v>
      </c>
      <c r="T598" s="16">
        <f t="shared" si="231"/>
        <v>5.218469380114211</v>
      </c>
      <c r="U598" s="7">
        <f t="shared" si="218"/>
        <v>1.7120962533183105E-2</v>
      </c>
      <c r="V598" s="7">
        <f t="shared" si="220"/>
        <v>96.760173037899364</v>
      </c>
      <c r="W598" s="15">
        <f t="shared" si="219"/>
        <v>39918</v>
      </c>
      <c r="X598" s="35">
        <f t="shared" si="232"/>
        <v>1119.9094101608723</v>
      </c>
      <c r="Y598" s="35">
        <v>1660.8333333333301</v>
      </c>
      <c r="Z598" s="35">
        <f t="shared" si="233"/>
        <v>2221.3079485522271</v>
      </c>
      <c r="AA598" s="35">
        <f t="shared" si="234"/>
        <v>3294.2149169224936</v>
      </c>
      <c r="AC598" s="15">
        <f t="shared" si="221"/>
        <v>39918</v>
      </c>
      <c r="AD598" s="7"/>
      <c r="AE598" s="24"/>
      <c r="AG598" s="30">
        <f t="shared" si="235"/>
        <v>292598.69066028297</v>
      </c>
      <c r="AH598" s="30">
        <f t="shared" si="236"/>
        <v>26247.275728261604</v>
      </c>
    </row>
    <row r="599" spans="2:34" x14ac:dyDescent="0.25">
      <c r="B599" s="15">
        <f t="shared" si="222"/>
        <v>39919</v>
      </c>
      <c r="C599" s="7">
        <v>8.6468529478118103E-2</v>
      </c>
      <c r="D599" s="13">
        <v>2.9825775899985043</v>
      </c>
      <c r="E599" s="7">
        <f>MIN(parameters!$D$3,D599)</f>
        <v>2.9825775899985043</v>
      </c>
      <c r="F599" s="7">
        <v>0</v>
      </c>
      <c r="G599" s="7">
        <f t="shared" si="223"/>
        <v>8.6468529478118103E-2</v>
      </c>
      <c r="H599" s="7">
        <f t="shared" si="224"/>
        <v>0</v>
      </c>
      <c r="I599" s="7">
        <f t="shared" si="213"/>
        <v>63.163004319028303</v>
      </c>
      <c r="J599" s="7">
        <f t="shared" si="225"/>
        <v>0</v>
      </c>
      <c r="K599" s="16">
        <f t="shared" si="226"/>
        <v>0</v>
      </c>
      <c r="L599" s="16">
        <f t="shared" si="214"/>
        <v>0</v>
      </c>
      <c r="M599" s="7">
        <f t="shared" si="215"/>
        <v>0</v>
      </c>
      <c r="N599" s="7">
        <f t="shared" si="227"/>
        <v>0</v>
      </c>
      <c r="O599" s="7">
        <f t="shared" si="228"/>
        <v>100.97480557954422</v>
      </c>
      <c r="P599" s="7">
        <f t="shared" si="229"/>
        <v>2.8961090605203861</v>
      </c>
      <c r="Q599" s="7">
        <f t="shared" si="216"/>
        <v>2.8961090605203861</v>
      </c>
      <c r="R599" s="7">
        <f t="shared" si="230"/>
        <v>216.57305908395819</v>
      </c>
      <c r="S599" s="16">
        <f t="shared" si="217"/>
        <v>5.0984445843715847</v>
      </c>
      <c r="T599" s="16">
        <f t="shared" si="231"/>
        <v>5.0984445843715847</v>
      </c>
      <c r="U599" s="7">
        <f t="shared" si="218"/>
        <v>1.6727180394919897E-2</v>
      </c>
      <c r="V599" s="7">
        <f t="shared" si="220"/>
        <v>94.534689058027695</v>
      </c>
      <c r="W599" s="15">
        <f t="shared" si="219"/>
        <v>39919</v>
      </c>
      <c r="X599" s="35">
        <f t="shared" si="232"/>
        <v>1094.1514937271725</v>
      </c>
      <c r="Y599" s="35">
        <v>1467.0833333333301</v>
      </c>
      <c r="Z599" s="35">
        <f t="shared" si="233"/>
        <v>2170.2178657355262</v>
      </c>
      <c r="AA599" s="35">
        <f t="shared" si="234"/>
        <v>2909.9173914912435</v>
      </c>
      <c r="AC599" s="15">
        <f t="shared" si="221"/>
        <v>39919</v>
      </c>
      <c r="AD599" s="7"/>
      <c r="AE599" s="24"/>
      <c r="AG599" s="30">
        <f t="shared" si="235"/>
        <v>139078.15699203286</v>
      </c>
      <c r="AH599" s="30">
        <f t="shared" si="236"/>
        <v>1007.4206199451839</v>
      </c>
    </row>
    <row r="600" spans="2:34" x14ac:dyDescent="0.25">
      <c r="B600" s="15">
        <f t="shared" si="222"/>
        <v>39920</v>
      </c>
      <c r="C600" s="7">
        <v>4.6722412612673692</v>
      </c>
      <c r="D600" s="13">
        <v>3.8879990404223066</v>
      </c>
      <c r="E600" s="7">
        <f>MIN(parameters!$D$3,D600)</f>
        <v>3.8879990404223066</v>
      </c>
      <c r="F600" s="7">
        <v>0</v>
      </c>
      <c r="G600" s="7">
        <f t="shared" si="223"/>
        <v>3.8879990404223066</v>
      </c>
      <c r="H600" s="7">
        <f t="shared" si="224"/>
        <v>0.78424222084506257</v>
      </c>
      <c r="I600" s="7">
        <f t="shared" si="213"/>
        <v>65.967380893125792</v>
      </c>
      <c r="J600" s="7">
        <f t="shared" si="225"/>
        <v>0.78424222084506257</v>
      </c>
      <c r="K600" s="16">
        <f t="shared" si="226"/>
        <v>0</v>
      </c>
      <c r="L600" s="16">
        <f t="shared" si="214"/>
        <v>0.14253967039878029</v>
      </c>
      <c r="M600" s="7">
        <f t="shared" si="215"/>
        <v>0.51836632216968825</v>
      </c>
      <c r="N600" s="7">
        <f t="shared" si="227"/>
        <v>0.12333622827659402</v>
      </c>
      <c r="O600" s="7">
        <f t="shared" si="228"/>
        <v>101.09814180782082</v>
      </c>
      <c r="P600" s="7">
        <f t="shared" si="229"/>
        <v>0</v>
      </c>
      <c r="Q600" s="7">
        <f t="shared" si="216"/>
        <v>0</v>
      </c>
      <c r="R600" s="7">
        <f t="shared" si="230"/>
        <v>212.11024504719686</v>
      </c>
      <c r="S600" s="16">
        <f t="shared" si="217"/>
        <v>4.9811803589310379</v>
      </c>
      <c r="T600" s="16">
        <f t="shared" si="231"/>
        <v>5.1237200293298182</v>
      </c>
      <c r="U600" s="7">
        <f t="shared" si="218"/>
        <v>1.6810105083103075E-2</v>
      </c>
      <c r="V600" s="7">
        <f t="shared" si="220"/>
        <v>95.003343034821739</v>
      </c>
      <c r="W600" s="15">
        <f t="shared" si="219"/>
        <v>39920</v>
      </c>
      <c r="X600" s="35">
        <f t="shared" si="232"/>
        <v>1099.575729569696</v>
      </c>
      <c r="Y600" s="35">
        <v>1439.1666666666699</v>
      </c>
      <c r="Z600" s="35">
        <f t="shared" si="233"/>
        <v>2180.9766807633318</v>
      </c>
      <c r="AA600" s="35">
        <f t="shared" si="234"/>
        <v>2854.5454899775063</v>
      </c>
      <c r="AC600" s="15">
        <f t="shared" si="221"/>
        <v>39920</v>
      </c>
      <c r="AD600" s="7"/>
      <c r="AE600" s="24"/>
      <c r="AG600" s="30">
        <f t="shared" si="235"/>
        <v>115322.00455840089</v>
      </c>
      <c r="AH600" s="30">
        <f t="shared" si="236"/>
        <v>3558.9047584593882</v>
      </c>
    </row>
    <row r="601" spans="2:34" x14ac:dyDescent="0.25">
      <c r="B601" s="15">
        <f t="shared" si="222"/>
        <v>39921</v>
      </c>
      <c r="C601" s="7">
        <v>0.29726241034678053</v>
      </c>
      <c r="D601" s="13">
        <v>3.5307711950483722</v>
      </c>
      <c r="E601" s="7">
        <f>MIN(parameters!$D$3,D601)</f>
        <v>3.5307711950483722</v>
      </c>
      <c r="F601" s="7">
        <v>0</v>
      </c>
      <c r="G601" s="7">
        <f t="shared" si="223"/>
        <v>0.29726241034678053</v>
      </c>
      <c r="H601" s="7">
        <f t="shared" si="224"/>
        <v>0</v>
      </c>
      <c r="I601" s="7">
        <f t="shared" si="213"/>
        <v>65.845451196290028</v>
      </c>
      <c r="J601" s="7">
        <f t="shared" si="225"/>
        <v>0</v>
      </c>
      <c r="K601" s="16">
        <f t="shared" si="226"/>
        <v>0</v>
      </c>
      <c r="L601" s="16">
        <f t="shared" si="214"/>
        <v>0</v>
      </c>
      <c r="M601" s="7">
        <f t="shared" si="215"/>
        <v>0</v>
      </c>
      <c r="N601" s="7">
        <f t="shared" si="227"/>
        <v>0</v>
      </c>
      <c r="O601" s="7">
        <f t="shared" si="228"/>
        <v>97.864633023119225</v>
      </c>
      <c r="P601" s="7">
        <f t="shared" si="229"/>
        <v>3.2335087847015918</v>
      </c>
      <c r="Q601" s="7">
        <f t="shared" si="216"/>
        <v>3.2335087847015918</v>
      </c>
      <c r="R601" s="7">
        <f t="shared" si="230"/>
        <v>207.23170941111132</v>
      </c>
      <c r="S601" s="16">
        <f t="shared" si="217"/>
        <v>4.8785356360855276</v>
      </c>
      <c r="T601" s="16">
        <f t="shared" si="231"/>
        <v>4.8785356360855276</v>
      </c>
      <c r="U601" s="7">
        <f t="shared" si="218"/>
        <v>1.6005694344112625E-2</v>
      </c>
      <c r="V601" s="7">
        <f t="shared" si="220"/>
        <v>90.457166256068547</v>
      </c>
      <c r="W601" s="15">
        <f t="shared" si="219"/>
        <v>39921</v>
      </c>
      <c r="X601" s="35">
        <f t="shared" si="232"/>
        <v>1046.9579427785711</v>
      </c>
      <c r="Y601" s="35">
        <v>1293.75</v>
      </c>
      <c r="Z601" s="35">
        <f t="shared" si="233"/>
        <v>2076.6108213697917</v>
      </c>
      <c r="AA601" s="35">
        <f t="shared" si="234"/>
        <v>2566.1157343312498</v>
      </c>
      <c r="AC601" s="15">
        <f t="shared" si="221"/>
        <v>39921</v>
      </c>
      <c r="AD601" s="7"/>
      <c r="AE601" s="24"/>
      <c r="AG601" s="30">
        <f t="shared" si="235"/>
        <v>60906.319507585024</v>
      </c>
      <c r="AH601" s="30">
        <f t="shared" si="236"/>
        <v>42055.026945980484</v>
      </c>
    </row>
    <row r="602" spans="2:34" x14ac:dyDescent="0.25">
      <c r="B602" s="15">
        <f t="shared" si="222"/>
        <v>39922</v>
      </c>
      <c r="C602" s="7">
        <v>0</v>
      </c>
      <c r="D602" s="13">
        <v>4.5057602164345392</v>
      </c>
      <c r="E602" s="7">
        <f>MIN(parameters!$D$3,D602)</f>
        <v>4.5057602164345392</v>
      </c>
      <c r="F602" s="7">
        <v>0</v>
      </c>
      <c r="G602" s="7">
        <f t="shared" si="223"/>
        <v>0</v>
      </c>
      <c r="H602" s="7">
        <f t="shared" si="224"/>
        <v>0</v>
      </c>
      <c r="I602" s="7">
        <f t="shared" si="213"/>
        <v>69.117847278240518</v>
      </c>
      <c r="J602" s="7">
        <f t="shared" si="225"/>
        <v>0</v>
      </c>
      <c r="K602" s="16">
        <f t="shared" si="226"/>
        <v>0</v>
      </c>
      <c r="L602" s="16">
        <f t="shared" si="214"/>
        <v>0</v>
      </c>
      <c r="M602" s="7">
        <f t="shared" si="215"/>
        <v>0</v>
      </c>
      <c r="N602" s="7">
        <f t="shared" si="227"/>
        <v>0</v>
      </c>
      <c r="O602" s="7">
        <f t="shared" si="228"/>
        <v>93.358872806684687</v>
      </c>
      <c r="P602" s="7">
        <f t="shared" si="229"/>
        <v>4.5057602164345392</v>
      </c>
      <c r="Q602" s="7">
        <f t="shared" si="216"/>
        <v>4.5057602164345392</v>
      </c>
      <c r="R602" s="7">
        <f t="shared" si="230"/>
        <v>202.46538009465576</v>
      </c>
      <c r="S602" s="16">
        <f t="shared" si="217"/>
        <v>4.7663293164555602</v>
      </c>
      <c r="T602" s="16">
        <f t="shared" si="231"/>
        <v>4.7663293164555602</v>
      </c>
      <c r="U602" s="7">
        <f t="shared" si="218"/>
        <v>1.563756337419803E-2</v>
      </c>
      <c r="V602" s="7">
        <f t="shared" si="220"/>
        <v>88.376651432178946</v>
      </c>
      <c r="W602" s="15">
        <f t="shared" si="219"/>
        <v>39922</v>
      </c>
      <c r="X602" s="35">
        <f t="shared" si="232"/>
        <v>1022.8779100946637</v>
      </c>
      <c r="Y602" s="35">
        <v>1177.5</v>
      </c>
      <c r="Z602" s="35">
        <f t="shared" si="233"/>
        <v>2028.8487724782856</v>
      </c>
      <c r="AA602" s="35">
        <f t="shared" si="234"/>
        <v>2335.5372190724997</v>
      </c>
      <c r="AC602" s="15">
        <f t="shared" si="221"/>
        <v>39922</v>
      </c>
      <c r="AD602" s="7"/>
      <c r="AE602" s="24"/>
      <c r="AG602" s="30">
        <f t="shared" si="235"/>
        <v>23907.990686693913</v>
      </c>
      <c r="AH602" s="30">
        <f t="shared" si="236"/>
        <v>103248.61388098987</v>
      </c>
    </row>
    <row r="603" spans="2:34" x14ac:dyDescent="0.25">
      <c r="B603" s="15">
        <f t="shared" si="222"/>
        <v>39923</v>
      </c>
      <c r="C603" s="7">
        <v>0</v>
      </c>
      <c r="D603" s="13">
        <v>5.7622463433571705</v>
      </c>
      <c r="E603" s="7">
        <f>MIN(parameters!$D$3,D603)</f>
        <v>5</v>
      </c>
      <c r="F603" s="7">
        <v>0</v>
      </c>
      <c r="G603" s="7">
        <f t="shared" si="223"/>
        <v>0</v>
      </c>
      <c r="H603" s="7">
        <f t="shared" si="224"/>
        <v>0</v>
      </c>
      <c r="I603" s="7">
        <f t="shared" si="213"/>
        <v>73.950753805706981</v>
      </c>
      <c r="J603" s="7">
        <f t="shared" si="225"/>
        <v>0</v>
      </c>
      <c r="K603" s="16">
        <f t="shared" si="226"/>
        <v>0</v>
      </c>
      <c r="L603" s="16">
        <f t="shared" si="214"/>
        <v>0</v>
      </c>
      <c r="M603" s="7">
        <f t="shared" si="215"/>
        <v>0</v>
      </c>
      <c r="N603" s="7">
        <f t="shared" si="227"/>
        <v>0</v>
      </c>
      <c r="O603" s="7">
        <f t="shared" si="228"/>
        <v>87.59662646332751</v>
      </c>
      <c r="P603" s="7">
        <f t="shared" si="229"/>
        <v>5.7622463433571705</v>
      </c>
      <c r="Q603" s="7">
        <f t="shared" si="216"/>
        <v>5.7622463433571705</v>
      </c>
      <c r="R603" s="7">
        <f t="shared" si="230"/>
        <v>197.80867635247867</v>
      </c>
      <c r="S603" s="16">
        <f t="shared" si="217"/>
        <v>4.6567037421770827</v>
      </c>
      <c r="T603" s="16">
        <f t="shared" si="231"/>
        <v>4.6567037421770827</v>
      </c>
      <c r="U603" s="7">
        <f t="shared" si="218"/>
        <v>1.5277899416591478E-2</v>
      </c>
      <c r="V603" s="7">
        <f t="shared" si="220"/>
        <v>86.34398844923885</v>
      </c>
      <c r="W603" s="15">
        <f t="shared" si="219"/>
        <v>39923</v>
      </c>
      <c r="X603" s="35">
        <f t="shared" si="232"/>
        <v>999.35171816248669</v>
      </c>
      <c r="Y603" s="35">
        <v>1083.3333333333301</v>
      </c>
      <c r="Z603" s="35">
        <f t="shared" si="233"/>
        <v>1982.1852507112858</v>
      </c>
      <c r="AA603" s="35">
        <f t="shared" si="234"/>
        <v>2148.7603572499934</v>
      </c>
      <c r="AC603" s="15">
        <f t="shared" si="221"/>
        <v>39923</v>
      </c>
      <c r="AD603" s="7"/>
      <c r="AE603" s="24"/>
      <c r="AG603" s="30">
        <f t="shared" si="235"/>
        <v>7052.9116867036319</v>
      </c>
      <c r="AH603" s="30">
        <f t="shared" si="236"/>
        <v>172631.84872798945</v>
      </c>
    </row>
    <row r="604" spans="2:34" x14ac:dyDescent="0.25">
      <c r="B604" s="15">
        <f t="shared" si="222"/>
        <v>39924</v>
      </c>
      <c r="C604" s="7">
        <v>0</v>
      </c>
      <c r="D604" s="13">
        <v>5.1112774684763069</v>
      </c>
      <c r="E604" s="7">
        <f>MIN(parameters!$D$3,D604)</f>
        <v>5</v>
      </c>
      <c r="F604" s="7">
        <v>0</v>
      </c>
      <c r="G604" s="7">
        <f t="shared" si="223"/>
        <v>0</v>
      </c>
      <c r="H604" s="7">
        <f t="shared" si="224"/>
        <v>0</v>
      </c>
      <c r="I604" s="7">
        <f t="shared" si="213"/>
        <v>80.626959420156524</v>
      </c>
      <c r="J604" s="7">
        <f t="shared" si="225"/>
        <v>0</v>
      </c>
      <c r="K604" s="16">
        <f t="shared" si="226"/>
        <v>0</v>
      </c>
      <c r="L604" s="16">
        <f t="shared" si="214"/>
        <v>0</v>
      </c>
      <c r="M604" s="7">
        <f t="shared" si="215"/>
        <v>0</v>
      </c>
      <c r="N604" s="7">
        <f t="shared" si="227"/>
        <v>0</v>
      </c>
      <c r="O604" s="7">
        <f t="shared" si="228"/>
        <v>82.485348994851208</v>
      </c>
      <c r="P604" s="7">
        <f t="shared" si="229"/>
        <v>5.1112774684763069</v>
      </c>
      <c r="Q604" s="7">
        <f t="shared" si="216"/>
        <v>5.1112774684763069</v>
      </c>
      <c r="R604" s="7">
        <f t="shared" si="230"/>
        <v>193.25907679637166</v>
      </c>
      <c r="S604" s="16">
        <f t="shared" si="217"/>
        <v>4.5495995561070091</v>
      </c>
      <c r="T604" s="16">
        <f t="shared" si="231"/>
        <v>4.5495995561070091</v>
      </c>
      <c r="U604" s="7">
        <f t="shared" si="218"/>
        <v>1.4926507730009872E-2</v>
      </c>
      <c r="V604" s="7">
        <f t="shared" si="220"/>
        <v>84.358076714906346</v>
      </c>
      <c r="W604" s="15">
        <f t="shared" si="219"/>
        <v>39924</v>
      </c>
      <c r="X604" s="35">
        <f t="shared" si="232"/>
        <v>976.36662864474943</v>
      </c>
      <c r="Y604" s="35">
        <v>1002.58333333333</v>
      </c>
      <c r="Z604" s="35">
        <f t="shared" si="233"/>
        <v>1936.5949899449261</v>
      </c>
      <c r="AA604" s="35">
        <f t="shared" si="234"/>
        <v>1988.5950660057433</v>
      </c>
      <c r="AC604" s="15">
        <f t="shared" si="221"/>
        <v>39924</v>
      </c>
      <c r="AD604" s="7"/>
      <c r="AE604" s="24"/>
      <c r="AG604" s="30">
        <f t="shared" si="235"/>
        <v>687.3156047282406</v>
      </c>
      <c r="AH604" s="30">
        <f t="shared" si="236"/>
        <v>246254.02846994283</v>
      </c>
    </row>
    <row r="605" spans="2:34" x14ac:dyDescent="0.25">
      <c r="B605" s="15">
        <f t="shared" si="222"/>
        <v>39925</v>
      </c>
      <c r="C605" s="7">
        <v>0</v>
      </c>
      <c r="D605" s="13">
        <v>4.4358608980789791</v>
      </c>
      <c r="E605" s="7">
        <f>MIN(parameters!$D$3,D605)</f>
        <v>4.4358608980789791</v>
      </c>
      <c r="F605" s="7">
        <v>0</v>
      </c>
      <c r="G605" s="7">
        <f t="shared" si="223"/>
        <v>0</v>
      </c>
      <c r="H605" s="7">
        <f t="shared" si="224"/>
        <v>0</v>
      </c>
      <c r="I605" s="7">
        <f t="shared" si="213"/>
        <v>87.051703891524923</v>
      </c>
      <c r="J605" s="7">
        <f t="shared" si="225"/>
        <v>0</v>
      </c>
      <c r="K605" s="16">
        <f t="shared" si="226"/>
        <v>0</v>
      </c>
      <c r="L605" s="16">
        <f t="shared" si="214"/>
        <v>0</v>
      </c>
      <c r="M605" s="7">
        <f t="shared" si="215"/>
        <v>0</v>
      </c>
      <c r="N605" s="7">
        <f t="shared" si="227"/>
        <v>0</v>
      </c>
      <c r="O605" s="7">
        <f t="shared" si="228"/>
        <v>78.049488096772222</v>
      </c>
      <c r="P605" s="7">
        <f t="shared" si="229"/>
        <v>4.4358608980789791</v>
      </c>
      <c r="Q605" s="7">
        <f t="shared" si="216"/>
        <v>4.4358608980789791</v>
      </c>
      <c r="R605" s="7">
        <f t="shared" si="230"/>
        <v>188.81411803005511</v>
      </c>
      <c r="S605" s="16">
        <f t="shared" si="217"/>
        <v>4.4449587663165477</v>
      </c>
      <c r="T605" s="16">
        <f t="shared" si="231"/>
        <v>4.4449587663165477</v>
      </c>
      <c r="U605" s="7">
        <f t="shared" si="218"/>
        <v>1.4583198052219646E-2</v>
      </c>
      <c r="V605" s="7">
        <f t="shared" si="220"/>
        <v>82.4178409504635</v>
      </c>
      <c r="W605" s="15">
        <f t="shared" si="219"/>
        <v>39925</v>
      </c>
      <c r="X605" s="35">
        <f t="shared" si="232"/>
        <v>953.9101961859202</v>
      </c>
      <c r="Y605" s="35">
        <v>929.91666666666697</v>
      </c>
      <c r="Z605" s="35">
        <f t="shared" si="233"/>
        <v>1892.0533051761927</v>
      </c>
      <c r="AA605" s="35">
        <f t="shared" si="234"/>
        <v>1844.4628328117506</v>
      </c>
      <c r="AC605" s="15">
        <f t="shared" si="221"/>
        <v>39925</v>
      </c>
      <c r="AD605" s="7"/>
      <c r="AE605" s="24"/>
      <c r="AG605" s="30">
        <f t="shared" si="235"/>
        <v>575.68945879127614</v>
      </c>
      <c r="AH605" s="30">
        <f t="shared" si="236"/>
        <v>323654.67026730702</v>
      </c>
    </row>
    <row r="606" spans="2:34" x14ac:dyDescent="0.25">
      <c r="B606" s="15">
        <f t="shared" si="222"/>
        <v>39926</v>
      </c>
      <c r="C606" s="7">
        <v>1.597985866735359</v>
      </c>
      <c r="D606" s="13">
        <v>3.4762261324017047</v>
      </c>
      <c r="E606" s="7">
        <f>MIN(parameters!$D$3,D606)</f>
        <v>3.4762261324017047</v>
      </c>
      <c r="F606" s="7">
        <v>0</v>
      </c>
      <c r="G606" s="7">
        <f t="shared" si="223"/>
        <v>1.597985866735359</v>
      </c>
      <c r="H606" s="7">
        <f t="shared" si="224"/>
        <v>0</v>
      </c>
      <c r="I606" s="7">
        <f t="shared" si="213"/>
        <v>93.040990415532661</v>
      </c>
      <c r="J606" s="7">
        <f t="shared" si="225"/>
        <v>0</v>
      </c>
      <c r="K606" s="16">
        <f t="shared" si="226"/>
        <v>0</v>
      </c>
      <c r="L606" s="16">
        <f t="shared" si="214"/>
        <v>0</v>
      </c>
      <c r="M606" s="7">
        <f t="shared" si="215"/>
        <v>0</v>
      </c>
      <c r="N606" s="7">
        <f t="shared" si="227"/>
        <v>0</v>
      </c>
      <c r="O606" s="7">
        <f t="shared" si="228"/>
        <v>76.171247831105873</v>
      </c>
      <c r="P606" s="7">
        <f t="shared" si="229"/>
        <v>1.8782402656663457</v>
      </c>
      <c r="Q606" s="7">
        <f t="shared" si="216"/>
        <v>1.8782402656663457</v>
      </c>
      <c r="R606" s="7">
        <f t="shared" si="230"/>
        <v>184.47139331536385</v>
      </c>
      <c r="S606" s="16">
        <f t="shared" si="217"/>
        <v>4.3427247146912675</v>
      </c>
      <c r="T606" s="16">
        <f t="shared" si="231"/>
        <v>4.3427247146912675</v>
      </c>
      <c r="U606" s="7">
        <f t="shared" si="218"/>
        <v>1.4247784497018592E-2</v>
      </c>
      <c r="V606" s="7">
        <f t="shared" si="220"/>
        <v>80.52223060860284</v>
      </c>
      <c r="W606" s="15">
        <f t="shared" si="219"/>
        <v>39926</v>
      </c>
      <c r="X606" s="35">
        <f t="shared" si="232"/>
        <v>931.9702616736439</v>
      </c>
      <c r="Y606" s="35">
        <v>865.45833333333303</v>
      </c>
      <c r="Z606" s="35">
        <f t="shared" si="233"/>
        <v>1848.53607915714</v>
      </c>
      <c r="AA606" s="35">
        <f t="shared" si="234"/>
        <v>1716.6115915553744</v>
      </c>
      <c r="AC606" s="15">
        <f t="shared" si="221"/>
        <v>39926</v>
      </c>
      <c r="AD606" s="7"/>
      <c r="AE606" s="24"/>
      <c r="AG606" s="30">
        <f t="shared" si="235"/>
        <v>4423.8366115466488</v>
      </c>
      <c r="AH606" s="30">
        <f t="shared" si="236"/>
        <v>401151.08393924666</v>
      </c>
    </row>
    <row r="607" spans="2:34" x14ac:dyDescent="0.25">
      <c r="B607" s="15">
        <f t="shared" si="222"/>
        <v>39927</v>
      </c>
      <c r="C607" s="7">
        <v>4.7641318298392188E-2</v>
      </c>
      <c r="D607" s="13">
        <v>3.1108018823550512</v>
      </c>
      <c r="E607" s="7">
        <f>MIN(parameters!$D$3,D607)</f>
        <v>3.1108018823550512</v>
      </c>
      <c r="F607" s="7">
        <v>0</v>
      </c>
      <c r="G607" s="7">
        <f t="shared" si="223"/>
        <v>4.7641318298392188E-2</v>
      </c>
      <c r="H607" s="7">
        <f t="shared" si="224"/>
        <v>0</v>
      </c>
      <c r="I607" s="7">
        <f t="shared" si="213"/>
        <v>95.699565401515216</v>
      </c>
      <c r="J607" s="7">
        <f t="shared" si="225"/>
        <v>0</v>
      </c>
      <c r="K607" s="16">
        <f t="shared" si="226"/>
        <v>0</v>
      </c>
      <c r="L607" s="16">
        <f t="shared" si="214"/>
        <v>0</v>
      </c>
      <c r="M607" s="7">
        <f t="shared" si="215"/>
        <v>0</v>
      </c>
      <c r="N607" s="7">
        <f t="shared" si="227"/>
        <v>0</v>
      </c>
      <c r="O607" s="7">
        <f t="shared" si="228"/>
        <v>73.108087267049214</v>
      </c>
      <c r="P607" s="7">
        <f t="shared" si="229"/>
        <v>3.063160564056659</v>
      </c>
      <c r="Q607" s="7">
        <f t="shared" si="216"/>
        <v>3.063160564056659</v>
      </c>
      <c r="R607" s="7">
        <f t="shared" si="230"/>
        <v>180.22855126911048</v>
      </c>
      <c r="S607" s="16">
        <f t="shared" si="217"/>
        <v>4.2428420462533687</v>
      </c>
      <c r="T607" s="16">
        <f t="shared" si="231"/>
        <v>4.2428420462533687</v>
      </c>
      <c r="U607" s="7">
        <f t="shared" si="218"/>
        <v>1.3920085453587167E-2</v>
      </c>
      <c r="V607" s="7">
        <f t="shared" si="220"/>
        <v>78.670219304604984</v>
      </c>
      <c r="W607" s="15">
        <f t="shared" si="219"/>
        <v>39927</v>
      </c>
      <c r="X607" s="35">
        <f t="shared" si="232"/>
        <v>910.53494565515018</v>
      </c>
      <c r="Y607" s="35">
        <v>807.75</v>
      </c>
      <c r="Z607" s="35">
        <f t="shared" si="233"/>
        <v>1806.019749336526</v>
      </c>
      <c r="AA607" s="35">
        <f t="shared" si="234"/>
        <v>1602.1487802172501</v>
      </c>
      <c r="AC607" s="15">
        <f t="shared" si="221"/>
        <v>39927</v>
      </c>
      <c r="AD607" s="7"/>
      <c r="AE607" s="24"/>
      <c r="AG607" s="30">
        <f t="shared" si="235"/>
        <v>10564.745053332175</v>
      </c>
      <c r="AH607" s="30">
        <f t="shared" si="236"/>
        <v>477582.2000678262</v>
      </c>
    </row>
    <row r="608" spans="2:34" x14ac:dyDescent="0.25">
      <c r="B608" s="15">
        <f t="shared" si="222"/>
        <v>39928</v>
      </c>
      <c r="C608" s="7">
        <v>0.33090733947193662</v>
      </c>
      <c r="D608" s="13">
        <v>3.3481718946976691</v>
      </c>
      <c r="E608" s="7">
        <f>MIN(parameters!$D$3,D608)</f>
        <v>3.3481718946976691</v>
      </c>
      <c r="F608" s="7">
        <v>0</v>
      </c>
      <c r="G608" s="7">
        <f t="shared" si="223"/>
        <v>0.33090733947193662</v>
      </c>
      <c r="H608" s="7">
        <f t="shared" si="224"/>
        <v>0</v>
      </c>
      <c r="I608" s="7">
        <f t="shared" si="213"/>
        <v>100.19929629784085</v>
      </c>
      <c r="J608" s="7">
        <f t="shared" si="225"/>
        <v>0</v>
      </c>
      <c r="K608" s="16">
        <f t="shared" si="226"/>
        <v>0</v>
      </c>
      <c r="L608" s="16">
        <f t="shared" si="214"/>
        <v>0</v>
      </c>
      <c r="M608" s="7">
        <f t="shared" si="215"/>
        <v>0</v>
      </c>
      <c r="N608" s="7">
        <f t="shared" si="227"/>
        <v>0</v>
      </c>
      <c r="O608" s="7">
        <f t="shared" si="228"/>
        <v>70.090822711823478</v>
      </c>
      <c r="P608" s="7">
        <f t="shared" si="229"/>
        <v>3.0172645552257324</v>
      </c>
      <c r="Q608" s="7">
        <f t="shared" si="216"/>
        <v>3.0172645552257324</v>
      </c>
      <c r="R608" s="7">
        <f t="shared" si="230"/>
        <v>176.08329458992094</v>
      </c>
      <c r="S608" s="16">
        <f t="shared" si="217"/>
        <v>4.1452566791895409</v>
      </c>
      <c r="T608" s="16">
        <f t="shared" si="231"/>
        <v>4.1452566791895409</v>
      </c>
      <c r="U608" s="7">
        <f t="shared" si="218"/>
        <v>1.3599923488154659E-2</v>
      </c>
      <c r="V608" s="7">
        <f t="shared" si="220"/>
        <v>76.860804260599053</v>
      </c>
      <c r="W608" s="15">
        <f t="shared" si="219"/>
        <v>39928</v>
      </c>
      <c r="X608" s="35">
        <f t="shared" si="232"/>
        <v>889.59264190508156</v>
      </c>
      <c r="Y608" s="35">
        <v>755.95833333333303</v>
      </c>
      <c r="Z608" s="35">
        <f t="shared" si="233"/>
        <v>1764.4812951017855</v>
      </c>
      <c r="AA608" s="35">
        <f t="shared" si="234"/>
        <v>1499.4215062148744</v>
      </c>
      <c r="AC608" s="15">
        <f t="shared" si="221"/>
        <v>39928</v>
      </c>
      <c r="AD608" s="7"/>
      <c r="AE608" s="24"/>
      <c r="AG608" s="30">
        <f t="shared" si="235"/>
        <v>17858.128427449305</v>
      </c>
      <c r="AH608" s="30">
        <f t="shared" si="236"/>
        <v>551848.24485867494</v>
      </c>
    </row>
    <row r="609" spans="2:34" x14ac:dyDescent="0.25">
      <c r="B609" s="15">
        <f t="shared" si="222"/>
        <v>39929</v>
      </c>
      <c r="C609" s="7">
        <v>1.1350159589066839</v>
      </c>
      <c r="D609" s="13">
        <v>2.9295318366360701</v>
      </c>
      <c r="E609" s="7">
        <f>MIN(parameters!$D$3,D609)</f>
        <v>2.9295318366360701</v>
      </c>
      <c r="F609" s="7">
        <v>0</v>
      </c>
      <c r="G609" s="7">
        <f t="shared" si="223"/>
        <v>1.1350159589066839</v>
      </c>
      <c r="H609" s="7">
        <f t="shared" si="224"/>
        <v>0</v>
      </c>
      <c r="I609" s="7">
        <f t="shared" si="213"/>
        <v>104.83840178128079</v>
      </c>
      <c r="J609" s="7">
        <f t="shared" si="225"/>
        <v>0</v>
      </c>
      <c r="K609" s="16">
        <f t="shared" si="226"/>
        <v>0</v>
      </c>
      <c r="L609" s="16">
        <f t="shared" si="214"/>
        <v>0</v>
      </c>
      <c r="M609" s="7">
        <f t="shared" si="215"/>
        <v>0</v>
      </c>
      <c r="N609" s="7">
        <f t="shared" si="227"/>
        <v>0</v>
      </c>
      <c r="O609" s="7">
        <f t="shared" si="228"/>
        <v>68.296306834094096</v>
      </c>
      <c r="P609" s="7">
        <f t="shared" si="229"/>
        <v>1.7945158777293861</v>
      </c>
      <c r="Q609" s="7">
        <f t="shared" si="216"/>
        <v>1.7945158777293861</v>
      </c>
      <c r="R609" s="7">
        <f t="shared" si="230"/>
        <v>172.03337881435274</v>
      </c>
      <c r="S609" s="16">
        <f t="shared" si="217"/>
        <v>4.0499157755681816</v>
      </c>
      <c r="T609" s="16">
        <f t="shared" si="231"/>
        <v>4.0499157755681816</v>
      </c>
      <c r="U609" s="7">
        <f t="shared" si="218"/>
        <v>1.3287125247927106E-2</v>
      </c>
      <c r="V609" s="7">
        <f t="shared" si="220"/>
        <v>75.093005762605301</v>
      </c>
      <c r="W609" s="15">
        <f t="shared" si="219"/>
        <v>39929</v>
      </c>
      <c r="X609" s="35">
        <f t="shared" si="232"/>
        <v>869.13201114126502</v>
      </c>
      <c r="Y609" s="35">
        <v>726.25</v>
      </c>
      <c r="Z609" s="35">
        <f t="shared" si="233"/>
        <v>1723.8982253144452</v>
      </c>
      <c r="AA609" s="35">
        <f t="shared" si="234"/>
        <v>1440.4958856487499</v>
      </c>
      <c r="AC609" s="15">
        <f t="shared" si="221"/>
        <v>39929</v>
      </c>
      <c r="AD609" s="7"/>
      <c r="AE609" s="24"/>
      <c r="AG609" s="30">
        <f t="shared" si="235"/>
        <v>20415.269107772583</v>
      </c>
      <c r="AH609" s="30">
        <f t="shared" si="236"/>
        <v>596869.38547817688</v>
      </c>
    </row>
    <row r="610" spans="2:34" x14ac:dyDescent="0.25">
      <c r="B610" s="15">
        <f t="shared" si="222"/>
        <v>39930</v>
      </c>
      <c r="C610" s="7">
        <v>3.3353973409247044</v>
      </c>
      <c r="D610" s="13">
        <v>3.4910722304941033</v>
      </c>
      <c r="E610" s="7">
        <f>MIN(parameters!$D$3,D610)</f>
        <v>3.4910722304941033</v>
      </c>
      <c r="F610" s="7">
        <v>0</v>
      </c>
      <c r="G610" s="7">
        <f t="shared" si="223"/>
        <v>3.3353973409247044</v>
      </c>
      <c r="H610" s="7">
        <f t="shared" si="224"/>
        <v>0</v>
      </c>
      <c r="I610" s="7">
        <f t="shared" si="213"/>
        <v>107.69873862309615</v>
      </c>
      <c r="J610" s="7">
        <f t="shared" si="225"/>
        <v>0</v>
      </c>
      <c r="K610" s="16">
        <f t="shared" si="226"/>
        <v>0</v>
      </c>
      <c r="L610" s="16">
        <f t="shared" si="214"/>
        <v>0</v>
      </c>
      <c r="M610" s="7">
        <f t="shared" si="215"/>
        <v>0</v>
      </c>
      <c r="N610" s="7">
        <f t="shared" si="227"/>
        <v>0</v>
      </c>
      <c r="O610" s="7">
        <f t="shared" si="228"/>
        <v>68.140631944524699</v>
      </c>
      <c r="P610" s="7">
        <f t="shared" si="229"/>
        <v>0.1556748895693989</v>
      </c>
      <c r="Q610" s="7">
        <f t="shared" si="216"/>
        <v>0.1556748895693989</v>
      </c>
      <c r="R610" s="7">
        <f t="shared" si="230"/>
        <v>168.07661110162263</v>
      </c>
      <c r="S610" s="16">
        <f t="shared" si="217"/>
        <v>3.9567677127301129</v>
      </c>
      <c r="T610" s="16">
        <f t="shared" si="231"/>
        <v>3.9567677127301129</v>
      </c>
      <c r="U610" s="7">
        <f t="shared" si="218"/>
        <v>1.2981521367224778E-2</v>
      </c>
      <c r="V610" s="7">
        <f t="shared" si="220"/>
        <v>73.365866630065341</v>
      </c>
      <c r="W610" s="15">
        <f t="shared" si="219"/>
        <v>39930</v>
      </c>
      <c r="X610" s="35">
        <f t="shared" si="232"/>
        <v>849.14197488501543</v>
      </c>
      <c r="Y610" s="35">
        <v>685</v>
      </c>
      <c r="Z610" s="35">
        <f t="shared" si="233"/>
        <v>1684.2485661322119</v>
      </c>
      <c r="AA610" s="35">
        <f t="shared" si="234"/>
        <v>1358.677702815</v>
      </c>
      <c r="AC610" s="15">
        <f t="shared" si="221"/>
        <v>39930</v>
      </c>
      <c r="AD610" s="7"/>
      <c r="AE610" s="24"/>
      <c r="AG610" s="30">
        <f t="shared" si="235"/>
        <v>26942.587919153037</v>
      </c>
      <c r="AH610" s="30">
        <f t="shared" si="236"/>
        <v>662308.23890672857</v>
      </c>
    </row>
    <row r="611" spans="2:34" x14ac:dyDescent="0.25">
      <c r="B611" s="15">
        <f t="shared" si="222"/>
        <v>39931</v>
      </c>
      <c r="C611" s="7">
        <v>2.3123218373137067</v>
      </c>
      <c r="D611" s="13">
        <v>3.0062352377852899</v>
      </c>
      <c r="E611" s="7">
        <f>MIN(parameters!$D$3,D611)</f>
        <v>3.0062352377852899</v>
      </c>
      <c r="F611" s="7">
        <v>0</v>
      </c>
      <c r="G611" s="7">
        <f t="shared" si="223"/>
        <v>2.3123218373137067</v>
      </c>
      <c r="H611" s="7">
        <f t="shared" si="224"/>
        <v>0</v>
      </c>
      <c r="I611" s="7">
        <f t="shared" si="213"/>
        <v>107.95052232030879</v>
      </c>
      <c r="J611" s="7">
        <f t="shared" si="225"/>
        <v>0</v>
      </c>
      <c r="K611" s="16">
        <f t="shared" si="226"/>
        <v>0</v>
      </c>
      <c r="L611" s="16">
        <f t="shared" si="214"/>
        <v>0</v>
      </c>
      <c r="M611" s="7">
        <f t="shared" si="215"/>
        <v>0</v>
      </c>
      <c r="N611" s="7">
        <f t="shared" si="227"/>
        <v>0</v>
      </c>
      <c r="O611" s="7">
        <f t="shared" si="228"/>
        <v>67.446718544053113</v>
      </c>
      <c r="P611" s="7">
        <f t="shared" si="229"/>
        <v>0.69391340047158323</v>
      </c>
      <c r="Q611" s="7">
        <f t="shared" si="216"/>
        <v>0.69391340047158323</v>
      </c>
      <c r="R611" s="7">
        <f t="shared" si="230"/>
        <v>164.21084904628532</v>
      </c>
      <c r="S611" s="16">
        <f t="shared" si="217"/>
        <v>3.8657620553373206</v>
      </c>
      <c r="T611" s="16">
        <f t="shared" si="231"/>
        <v>3.8657620553373206</v>
      </c>
      <c r="U611" s="7">
        <f t="shared" si="218"/>
        <v>1.268294637577861E-2</v>
      </c>
      <c r="V611" s="7">
        <f t="shared" si="220"/>
        <v>71.678451697573863</v>
      </c>
      <c r="W611" s="15">
        <f t="shared" si="219"/>
        <v>39931</v>
      </c>
      <c r="X611" s="35">
        <f t="shared" si="232"/>
        <v>829.61170946266031</v>
      </c>
      <c r="Y611" s="35">
        <v>658</v>
      </c>
      <c r="Z611" s="35">
        <f t="shared" si="233"/>
        <v>1645.5108491111714</v>
      </c>
      <c r="AA611" s="35">
        <f t="shared" si="234"/>
        <v>1305.123983142</v>
      </c>
      <c r="AC611" s="15">
        <f t="shared" si="221"/>
        <v>39931</v>
      </c>
      <c r="AD611" s="7"/>
      <c r="AE611" s="24"/>
      <c r="AG611" s="30">
        <f t="shared" si="235"/>
        <v>29450.578824696535</v>
      </c>
      <c r="AH611" s="30">
        <f t="shared" si="236"/>
        <v>706983.6929690534</v>
      </c>
    </row>
    <row r="612" spans="2:34" x14ac:dyDescent="0.25">
      <c r="B612" s="15">
        <f t="shared" si="222"/>
        <v>39932</v>
      </c>
      <c r="C612" s="7">
        <v>6.3857316620390465</v>
      </c>
      <c r="D612" s="13">
        <v>2.9001420673023617</v>
      </c>
      <c r="E612" s="7">
        <f>MIN(parameters!$D$3,D612)</f>
        <v>2.9001420673023617</v>
      </c>
      <c r="F612" s="7">
        <v>0</v>
      </c>
      <c r="G612" s="7">
        <f t="shared" si="223"/>
        <v>2.9001420673023617</v>
      </c>
      <c r="H612" s="7">
        <f t="shared" si="224"/>
        <v>3.4855895947366848</v>
      </c>
      <c r="I612" s="7">
        <f t="shared" si="213"/>
        <v>109.0800151095463</v>
      </c>
      <c r="J612" s="7">
        <f t="shared" si="225"/>
        <v>3.4855895947366848</v>
      </c>
      <c r="K612" s="16">
        <f t="shared" si="226"/>
        <v>0</v>
      </c>
      <c r="L612" s="16">
        <f t="shared" si="214"/>
        <v>0.4231648446413136</v>
      </c>
      <c r="M612" s="7">
        <f t="shared" si="215"/>
        <v>1.6524040014561976</v>
      </c>
      <c r="N612" s="7">
        <f t="shared" si="227"/>
        <v>1.4100207486391736</v>
      </c>
      <c r="O612" s="7">
        <f t="shared" si="228"/>
        <v>68.856739292692282</v>
      </c>
      <c r="P612" s="7">
        <f t="shared" si="229"/>
        <v>0</v>
      </c>
      <c r="Q612" s="7">
        <f t="shared" si="216"/>
        <v>0</v>
      </c>
      <c r="R612" s="7">
        <f t="shared" si="230"/>
        <v>162.08640351967696</v>
      </c>
      <c r="S612" s="16">
        <f t="shared" si="217"/>
        <v>3.7768495280645622</v>
      </c>
      <c r="T612" s="16">
        <f t="shared" si="231"/>
        <v>4.2000143727058754</v>
      </c>
      <c r="U612" s="7">
        <f t="shared" si="218"/>
        <v>1.3779574713601951E-2</v>
      </c>
      <c r="V612" s="7">
        <f t="shared" si="220"/>
        <v>77.876114213357809</v>
      </c>
      <c r="W612" s="15">
        <f t="shared" si="219"/>
        <v>39932</v>
      </c>
      <c r="X612" s="35">
        <f t="shared" si="232"/>
        <v>901.34391450645614</v>
      </c>
      <c r="Y612" s="35">
        <v>701.25</v>
      </c>
      <c r="Z612" s="35">
        <f t="shared" si="233"/>
        <v>1787.7896046830826</v>
      </c>
      <c r="AA612" s="35">
        <f t="shared" si="234"/>
        <v>1390.9091081737499</v>
      </c>
      <c r="AC612" s="15">
        <f t="shared" si="221"/>
        <v>39932</v>
      </c>
      <c r="AD612" s="7"/>
      <c r="AE612" s="24"/>
      <c r="AG612" s="30">
        <f t="shared" si="235"/>
        <v>40037.574622516979</v>
      </c>
      <c r="AH612" s="30">
        <f t="shared" si="236"/>
        <v>636123.04664699605</v>
      </c>
    </row>
    <row r="613" spans="2:34" x14ac:dyDescent="0.25">
      <c r="B613" s="15">
        <f t="shared" si="222"/>
        <v>39933</v>
      </c>
      <c r="C613" s="7">
        <v>3.4009004658564153</v>
      </c>
      <c r="D613" s="13">
        <v>3.2335315158578561</v>
      </c>
      <c r="E613" s="7">
        <f>MIN(parameters!$D$3,D613)</f>
        <v>3.2335315158578561</v>
      </c>
      <c r="F613" s="7">
        <v>0</v>
      </c>
      <c r="G613" s="7">
        <f t="shared" si="223"/>
        <v>3.2335315158578561</v>
      </c>
      <c r="H613" s="7">
        <f t="shared" si="224"/>
        <v>0.16736894999855911</v>
      </c>
      <c r="I613" s="7">
        <f t="shared" si="213"/>
        <v>106.79716543101904</v>
      </c>
      <c r="J613" s="7">
        <f t="shared" si="225"/>
        <v>0.16736894999855911</v>
      </c>
      <c r="K613" s="16">
        <f t="shared" si="226"/>
        <v>0</v>
      </c>
      <c r="L613" s="16">
        <f t="shared" si="214"/>
        <v>2.0744064280336382E-2</v>
      </c>
      <c r="M613" s="7">
        <f t="shared" si="215"/>
        <v>8.0768892237763706E-2</v>
      </c>
      <c r="N613" s="7">
        <f t="shared" si="227"/>
        <v>6.5855993480459021E-2</v>
      </c>
      <c r="O613" s="7">
        <f t="shared" si="228"/>
        <v>68.922595286172736</v>
      </c>
      <c r="P613" s="7">
        <f t="shared" si="229"/>
        <v>0</v>
      </c>
      <c r="Q613" s="7">
        <f t="shared" si="216"/>
        <v>0</v>
      </c>
      <c r="R613" s="7">
        <f t="shared" si="230"/>
        <v>158.43918513096216</v>
      </c>
      <c r="S613" s="16">
        <f t="shared" si="217"/>
        <v>3.7279872809525703</v>
      </c>
      <c r="T613" s="16">
        <f t="shared" si="231"/>
        <v>3.7487313452329065</v>
      </c>
      <c r="U613" s="7">
        <f t="shared" si="218"/>
        <v>1.2298987353126333E-2</v>
      </c>
      <c r="V613" s="7">
        <f t="shared" si="220"/>
        <v>69.508483659895433</v>
      </c>
      <c r="W613" s="15">
        <f t="shared" si="219"/>
        <v>39933</v>
      </c>
      <c r="X613" s="35">
        <f t="shared" si="232"/>
        <v>804.49633865619717</v>
      </c>
      <c r="Y613" s="35">
        <v>649.625</v>
      </c>
      <c r="Z613" s="35">
        <f t="shared" si="233"/>
        <v>1595.6952369758835</v>
      </c>
      <c r="AA613" s="35">
        <f t="shared" si="234"/>
        <v>1288.512412687875</v>
      </c>
      <c r="AC613" s="15">
        <f t="shared" si="221"/>
        <v>39933</v>
      </c>
      <c r="AD613" s="7"/>
      <c r="AE613" s="24"/>
      <c r="AG613" s="30">
        <f t="shared" si="235"/>
        <v>23985.13153716251</v>
      </c>
      <c r="AH613" s="30">
        <f t="shared" si="236"/>
        <v>721137.62258560781</v>
      </c>
    </row>
    <row r="614" spans="2:34" x14ac:dyDescent="0.25">
      <c r="B614" s="15">
        <f t="shared" si="222"/>
        <v>39934</v>
      </c>
      <c r="C614" s="7">
        <v>0.37780070725728754</v>
      </c>
      <c r="D614" s="13">
        <v>3.8253418871796798</v>
      </c>
      <c r="E614" s="7">
        <f>MIN(parameters!$D$3,D614)</f>
        <v>3.8253418871796798</v>
      </c>
      <c r="F614" s="7">
        <v>0</v>
      </c>
      <c r="G614" s="7">
        <f t="shared" si="223"/>
        <v>0.37780070725728754</v>
      </c>
      <c r="H614" s="7">
        <f t="shared" si="224"/>
        <v>0</v>
      </c>
      <c r="I614" s="7">
        <f t="shared" si="213"/>
        <v>106.69171902022454</v>
      </c>
      <c r="J614" s="7">
        <f t="shared" si="225"/>
        <v>0</v>
      </c>
      <c r="K614" s="16">
        <f t="shared" si="226"/>
        <v>0</v>
      </c>
      <c r="L614" s="16">
        <f t="shared" si="214"/>
        <v>0</v>
      </c>
      <c r="M614" s="7">
        <f t="shared" si="215"/>
        <v>0</v>
      </c>
      <c r="N614" s="7">
        <f t="shared" si="227"/>
        <v>0</v>
      </c>
      <c r="O614" s="7">
        <f t="shared" si="228"/>
        <v>65.47505410625034</v>
      </c>
      <c r="P614" s="7">
        <f t="shared" si="229"/>
        <v>3.4475411799223923</v>
      </c>
      <c r="Q614" s="7">
        <f t="shared" si="216"/>
        <v>3.4475411799223923</v>
      </c>
      <c r="R614" s="7">
        <f t="shared" si="230"/>
        <v>154.79508387295002</v>
      </c>
      <c r="S614" s="16">
        <f t="shared" si="217"/>
        <v>3.6441012580121295</v>
      </c>
      <c r="T614" s="16">
        <f t="shared" si="231"/>
        <v>3.6441012580121295</v>
      </c>
      <c r="U614" s="7">
        <f t="shared" si="218"/>
        <v>1.1955712788753705E-2</v>
      </c>
      <c r="V614" s="7">
        <f t="shared" si="220"/>
        <v>67.568446341092326</v>
      </c>
      <c r="W614" s="15">
        <f t="shared" si="219"/>
        <v>39934</v>
      </c>
      <c r="X614" s="35">
        <f t="shared" si="232"/>
        <v>782.04220302190186</v>
      </c>
      <c r="Y614" s="35">
        <v>592.70833333333303</v>
      </c>
      <c r="Z614" s="35">
        <f t="shared" si="233"/>
        <v>1551.1581078922327</v>
      </c>
      <c r="AA614" s="35">
        <f t="shared" si="234"/>
        <v>1175.6198493031243</v>
      </c>
      <c r="AC614" s="15">
        <f t="shared" si="221"/>
        <v>39934</v>
      </c>
      <c r="AD614" s="7"/>
      <c r="AE614" s="24"/>
      <c r="AG614" s="30">
        <f t="shared" si="235"/>
        <v>35847.314211247962</v>
      </c>
      <c r="AH614" s="30">
        <f t="shared" si="236"/>
        <v>821044.19395773124</v>
      </c>
    </row>
    <row r="615" spans="2:34" x14ac:dyDescent="0.25">
      <c r="B615" s="15">
        <f t="shared" si="222"/>
        <v>39935</v>
      </c>
      <c r="C615" s="7">
        <v>9.7126982390919494</v>
      </c>
      <c r="D615" s="13">
        <v>4.7673115364232777</v>
      </c>
      <c r="E615" s="7">
        <f>MIN(parameters!$D$3,D615)</f>
        <v>4.7673115364232777</v>
      </c>
      <c r="F615" s="7">
        <v>0</v>
      </c>
      <c r="G615" s="7">
        <f t="shared" si="223"/>
        <v>4.7673115364232777</v>
      </c>
      <c r="H615" s="7">
        <f t="shared" si="224"/>
        <v>4.9453867026686718</v>
      </c>
      <c r="I615" s="7">
        <f t="shared" si="213"/>
        <v>112.35423167852636</v>
      </c>
      <c r="J615" s="7">
        <f t="shared" si="225"/>
        <v>4.9453867026686718</v>
      </c>
      <c r="K615" s="16">
        <f t="shared" si="226"/>
        <v>0</v>
      </c>
      <c r="L615" s="16">
        <f t="shared" si="214"/>
        <v>0.58283903148041205</v>
      </c>
      <c r="M615" s="7">
        <f t="shared" si="215"/>
        <v>2.2851043584971822</v>
      </c>
      <c r="N615" s="7">
        <f t="shared" si="227"/>
        <v>2.0774433126910776</v>
      </c>
      <c r="O615" s="7">
        <f t="shared" si="228"/>
        <v>67.552497418941414</v>
      </c>
      <c r="P615" s="7">
        <f t="shared" si="229"/>
        <v>0</v>
      </c>
      <c r="Q615" s="7">
        <f t="shared" si="216"/>
        <v>0</v>
      </c>
      <c r="R615" s="7">
        <f t="shared" si="230"/>
        <v>153.51990130236936</v>
      </c>
      <c r="S615" s="16">
        <f t="shared" si="217"/>
        <v>3.5602869290778503</v>
      </c>
      <c r="T615" s="16">
        <f t="shared" si="231"/>
        <v>4.1431259605582627</v>
      </c>
      <c r="U615" s="7">
        <f t="shared" si="218"/>
        <v>1.3592932941464115E-2</v>
      </c>
      <c r="V615" s="7">
        <f t="shared" si="220"/>
        <v>76.821296755919008</v>
      </c>
      <c r="W615" s="15">
        <f t="shared" si="219"/>
        <v>39935</v>
      </c>
      <c r="X615" s="35">
        <f t="shared" si="232"/>
        <v>889.13537911943297</v>
      </c>
      <c r="Y615" s="35">
        <v>709.625</v>
      </c>
      <c r="Z615" s="35">
        <f t="shared" si="233"/>
        <v>1763.5743275818033</v>
      </c>
      <c r="AA615" s="35">
        <f t="shared" si="234"/>
        <v>1407.520678627875</v>
      </c>
      <c r="AC615" s="15">
        <f t="shared" si="221"/>
        <v>39935</v>
      </c>
      <c r="AD615" s="7"/>
      <c r="AE615" s="24"/>
      <c r="AG615" s="30">
        <f t="shared" si="235"/>
        <v>32223.976211602556</v>
      </c>
      <c r="AH615" s="30">
        <f t="shared" si="236"/>
        <v>622833.83578044164</v>
      </c>
    </row>
    <row r="616" spans="2:34" x14ac:dyDescent="0.25">
      <c r="B616" s="15">
        <f t="shared" si="222"/>
        <v>39936</v>
      </c>
      <c r="C616" s="7">
        <v>6.1807514057468742</v>
      </c>
      <c r="D616" s="13">
        <v>3.4359844847453562</v>
      </c>
      <c r="E616" s="7">
        <f>MIN(parameters!$D$3,D616)</f>
        <v>3.4359844847453562</v>
      </c>
      <c r="F616" s="7">
        <v>0</v>
      </c>
      <c r="G616" s="7">
        <f t="shared" si="223"/>
        <v>3.4359844847453562</v>
      </c>
      <c r="H616" s="7">
        <f t="shared" si="224"/>
        <v>2.744766921001518</v>
      </c>
      <c r="I616" s="7">
        <f t="shared" si="213"/>
        <v>108.90707692581067</v>
      </c>
      <c r="J616" s="7">
        <f t="shared" si="225"/>
        <v>2.744766921001518</v>
      </c>
      <c r="K616" s="16">
        <f t="shared" si="226"/>
        <v>0</v>
      </c>
      <c r="L616" s="16">
        <f t="shared" si="214"/>
        <v>0.33374854862379144</v>
      </c>
      <c r="M616" s="7">
        <f t="shared" si="215"/>
        <v>1.3029624990165334</v>
      </c>
      <c r="N616" s="7">
        <f t="shared" si="227"/>
        <v>1.1080558733611932</v>
      </c>
      <c r="O616" s="7">
        <f t="shared" si="228"/>
        <v>68.660553292302609</v>
      </c>
      <c r="P616" s="7">
        <f t="shared" si="229"/>
        <v>0</v>
      </c>
      <c r="Q616" s="7">
        <f t="shared" si="216"/>
        <v>0</v>
      </c>
      <c r="R616" s="7">
        <f t="shared" si="230"/>
        <v>151.29190607143138</v>
      </c>
      <c r="S616" s="16">
        <f t="shared" si="217"/>
        <v>3.5309577299544954</v>
      </c>
      <c r="T616" s="16">
        <f t="shared" si="231"/>
        <v>3.8647062785782866</v>
      </c>
      <c r="U616" s="7">
        <f t="shared" si="218"/>
        <v>1.2679482541267344E-2</v>
      </c>
      <c r="V616" s="7">
        <f t="shared" si="220"/>
        <v>71.658875623738339</v>
      </c>
      <c r="W616" s="15">
        <f t="shared" si="219"/>
        <v>39936</v>
      </c>
      <c r="X616" s="35">
        <f t="shared" si="232"/>
        <v>829.38513453400844</v>
      </c>
      <c r="Y616" s="35">
        <v>797.5</v>
      </c>
      <c r="Z616" s="35">
        <f t="shared" si="233"/>
        <v>1645.0614442884325</v>
      </c>
      <c r="AA616" s="35">
        <f t="shared" si="234"/>
        <v>1581.8182014525</v>
      </c>
      <c r="AC616" s="15">
        <f t="shared" si="221"/>
        <v>39936</v>
      </c>
      <c r="AD616" s="7"/>
      <c r="AE616" s="24"/>
      <c r="AG616" s="30">
        <f t="shared" si="235"/>
        <v>1016.6618042518179</v>
      </c>
      <c r="AH616" s="30">
        <f t="shared" si="236"/>
        <v>491854.2636470421</v>
      </c>
    </row>
    <row r="617" spans="2:34" x14ac:dyDescent="0.25">
      <c r="B617" s="15">
        <f t="shared" si="222"/>
        <v>39937</v>
      </c>
      <c r="C617" s="7">
        <v>4.2803113670596957</v>
      </c>
      <c r="D617" s="13">
        <v>3.6591682617872858</v>
      </c>
      <c r="E617" s="7">
        <f>MIN(parameters!$D$3,D617)</f>
        <v>3.6591682617872858</v>
      </c>
      <c r="F617" s="7">
        <v>0</v>
      </c>
      <c r="G617" s="7">
        <f t="shared" si="223"/>
        <v>3.6591682617872858</v>
      </c>
      <c r="H617" s="7">
        <f t="shared" si="224"/>
        <v>0.6211431052724099</v>
      </c>
      <c r="I617" s="7">
        <f t="shared" si="213"/>
        <v>107.11190994847125</v>
      </c>
      <c r="J617" s="7">
        <f t="shared" si="225"/>
        <v>0.6211431052724099</v>
      </c>
      <c r="K617" s="16">
        <f t="shared" si="226"/>
        <v>0</v>
      </c>
      <c r="L617" s="16">
        <f t="shared" si="214"/>
        <v>7.6766452707064725E-2</v>
      </c>
      <c r="M617" s="7">
        <f t="shared" si="215"/>
        <v>0.29901761731638549</v>
      </c>
      <c r="N617" s="7">
        <f t="shared" si="227"/>
        <v>0.24535903524895969</v>
      </c>
      <c r="O617" s="7">
        <f t="shared" si="228"/>
        <v>68.905912327551562</v>
      </c>
      <c r="P617" s="7">
        <f t="shared" si="229"/>
        <v>0</v>
      </c>
      <c r="Q617" s="7">
        <f t="shared" si="216"/>
        <v>0</v>
      </c>
      <c r="R617" s="7">
        <f t="shared" si="230"/>
        <v>148.11120984910485</v>
      </c>
      <c r="S617" s="16">
        <f t="shared" si="217"/>
        <v>3.4797138396429217</v>
      </c>
      <c r="T617" s="16">
        <f t="shared" si="231"/>
        <v>3.5564802923499865</v>
      </c>
      <c r="U617" s="7">
        <f t="shared" si="218"/>
        <v>1.1668242428969772E-2</v>
      </c>
      <c r="V617" s="7">
        <f t="shared" si="220"/>
        <v>65.943789917596902</v>
      </c>
      <c r="W617" s="15">
        <f t="shared" si="219"/>
        <v>39937</v>
      </c>
      <c r="X617" s="35">
        <f t="shared" si="232"/>
        <v>763.23830923144556</v>
      </c>
      <c r="Y617" s="35">
        <v>927.04166666666697</v>
      </c>
      <c r="Z617" s="35">
        <f t="shared" si="233"/>
        <v>1513.861128010197</v>
      </c>
      <c r="AA617" s="35">
        <f t="shared" si="234"/>
        <v>1838.7603534021255</v>
      </c>
      <c r="AC617" s="15">
        <f t="shared" si="221"/>
        <v>39937</v>
      </c>
      <c r="AD617" s="7"/>
      <c r="AE617" s="24"/>
      <c r="AG617" s="30">
        <f t="shared" si="235"/>
        <v>26831.539907050908</v>
      </c>
      <c r="AH617" s="30">
        <f t="shared" si="236"/>
        <v>326934.14859338792</v>
      </c>
    </row>
    <row r="618" spans="2:34" x14ac:dyDescent="0.25">
      <c r="B618" s="15">
        <f t="shared" si="222"/>
        <v>39938</v>
      </c>
      <c r="C618" s="7">
        <v>25.989354579724608</v>
      </c>
      <c r="D618" s="13">
        <v>3.3059730404035395</v>
      </c>
      <c r="E618" s="7">
        <f>MIN(parameters!$D$3,D618)</f>
        <v>3.3059730404035395</v>
      </c>
      <c r="F618" s="7">
        <v>0</v>
      </c>
      <c r="G618" s="7">
        <f t="shared" si="223"/>
        <v>3.3059730404035395</v>
      </c>
      <c r="H618" s="7">
        <f t="shared" si="224"/>
        <v>22.683381539321068</v>
      </c>
      <c r="I618" s="7">
        <f t="shared" si="213"/>
        <v>106.71842136414548</v>
      </c>
      <c r="J618" s="7">
        <f t="shared" si="225"/>
        <v>22.683381539321068</v>
      </c>
      <c r="K618" s="16">
        <f t="shared" si="226"/>
        <v>0</v>
      </c>
      <c r="L618" s="16">
        <f t="shared" si="214"/>
        <v>2.8134343793535463</v>
      </c>
      <c r="M618" s="7">
        <f t="shared" si="215"/>
        <v>10.953254695662434</v>
      </c>
      <c r="N618" s="7">
        <f t="shared" si="227"/>
        <v>8.916692464305088</v>
      </c>
      <c r="O618" s="7">
        <f t="shared" si="228"/>
        <v>77.822604791856648</v>
      </c>
      <c r="P618" s="7">
        <f t="shared" si="229"/>
        <v>0</v>
      </c>
      <c r="Q618" s="7">
        <f t="shared" si="216"/>
        <v>0</v>
      </c>
      <c r="R618" s="7">
        <f t="shared" si="230"/>
        <v>155.65790671823785</v>
      </c>
      <c r="S618" s="16">
        <f t="shared" si="217"/>
        <v>3.4065578265294114</v>
      </c>
      <c r="T618" s="16">
        <f t="shared" si="231"/>
        <v>6.2199922058829582</v>
      </c>
      <c r="U618" s="7">
        <f t="shared" si="218"/>
        <v>2.0406798575731487E-2</v>
      </c>
      <c r="V618" s="7">
        <f t="shared" si="220"/>
        <v>115.33027757699489</v>
      </c>
      <c r="W618" s="15">
        <f t="shared" si="219"/>
        <v>39938</v>
      </c>
      <c r="X618" s="35">
        <f t="shared" si="232"/>
        <v>1334.8411756596629</v>
      </c>
      <c r="Y618" s="35">
        <v>2768.3333333333298</v>
      </c>
      <c r="Z618" s="35">
        <f t="shared" si="233"/>
        <v>2647.6188936761237</v>
      </c>
      <c r="AA618" s="35">
        <f t="shared" si="234"/>
        <v>5490.9091590649932</v>
      </c>
      <c r="AC618" s="15">
        <f t="shared" si="221"/>
        <v>39938</v>
      </c>
      <c r="AD618" s="7"/>
      <c r="AE618" s="24"/>
      <c r="AG618" s="30">
        <f t="shared" si="235"/>
        <v>2054899.7661119052</v>
      </c>
      <c r="AH618" s="30">
        <f t="shared" si="236"/>
        <v>1611655.9192828955</v>
      </c>
    </row>
    <row r="619" spans="2:34" x14ac:dyDescent="0.25">
      <c r="B619" s="15">
        <f t="shared" si="222"/>
        <v>39939</v>
      </c>
      <c r="C619" s="7">
        <v>69.879818322556545</v>
      </c>
      <c r="D619" s="13">
        <v>3.2709698801416893</v>
      </c>
      <c r="E619" s="7">
        <f>MIN(parameters!$D$3,D619)</f>
        <v>3.2709698801416893</v>
      </c>
      <c r="F619" s="7">
        <v>0</v>
      </c>
      <c r="G619" s="7">
        <f t="shared" si="223"/>
        <v>3.2709698801416893</v>
      </c>
      <c r="H619" s="7">
        <f t="shared" si="224"/>
        <v>66.608848442414853</v>
      </c>
      <c r="I619" s="7">
        <f t="shared" si="213"/>
        <v>93.358171543638136</v>
      </c>
      <c r="J619" s="7">
        <f t="shared" si="225"/>
        <v>66.608848442414853</v>
      </c>
      <c r="K619" s="16">
        <f t="shared" si="226"/>
        <v>0</v>
      </c>
      <c r="L619" s="16">
        <f t="shared" si="214"/>
        <v>9.3306133583545083</v>
      </c>
      <c r="M619" s="7">
        <f t="shared" si="215"/>
        <v>35.660331616975093</v>
      </c>
      <c r="N619" s="7">
        <f t="shared" si="227"/>
        <v>21.617903467085252</v>
      </c>
      <c r="O619" s="7">
        <f t="shared" si="228"/>
        <v>99.440508258941904</v>
      </c>
      <c r="P619" s="7">
        <f t="shared" si="229"/>
        <v>0</v>
      </c>
      <c r="Q619" s="7">
        <f t="shared" si="216"/>
        <v>0</v>
      </c>
      <c r="R619" s="7">
        <f t="shared" si="230"/>
        <v>187.73810648069349</v>
      </c>
      <c r="S619" s="16">
        <f t="shared" si="217"/>
        <v>3.5801318545194705</v>
      </c>
      <c r="T619" s="16">
        <f t="shared" si="231"/>
        <v>12.910745212873978</v>
      </c>
      <c r="U619" s="7">
        <f t="shared" si="218"/>
        <v>4.2358087968746648E-2</v>
      </c>
      <c r="V619" s="7">
        <f t="shared" si="220"/>
        <v>239.38934002494352</v>
      </c>
      <c r="W619" s="15">
        <f t="shared" si="219"/>
        <v>39939</v>
      </c>
      <c r="X619" s="35">
        <f t="shared" si="232"/>
        <v>2770.709953992402</v>
      </c>
      <c r="Y619" s="35">
        <v>3605</v>
      </c>
      <c r="Z619" s="35">
        <f t="shared" si="233"/>
        <v>5495.6231174555487</v>
      </c>
      <c r="AA619" s="35">
        <f t="shared" si="234"/>
        <v>7150.4133118949994</v>
      </c>
      <c r="AC619" s="15">
        <f t="shared" si="221"/>
        <v>39939</v>
      </c>
      <c r="AD619" s="7"/>
      <c r="AE619" s="24"/>
      <c r="AG619" s="30">
        <f t="shared" si="235"/>
        <v>696039.88086735993</v>
      </c>
      <c r="AH619" s="30">
        <f t="shared" si="236"/>
        <v>4435980.6143886419</v>
      </c>
    </row>
    <row r="620" spans="2:34" x14ac:dyDescent="0.25">
      <c r="B620" s="15">
        <f t="shared" si="222"/>
        <v>39940</v>
      </c>
      <c r="C620" s="7">
        <v>22.012271802153041</v>
      </c>
      <c r="D620" s="13">
        <v>3.2892405345303368</v>
      </c>
      <c r="E620" s="7">
        <f>MIN(parameters!$D$3,D620)</f>
        <v>3.2892405345303368</v>
      </c>
      <c r="F620" s="7">
        <v>0</v>
      </c>
      <c r="G620" s="7">
        <f t="shared" si="223"/>
        <v>3.2892405345303368</v>
      </c>
      <c r="H620" s="7">
        <f t="shared" si="224"/>
        <v>18.723031267622705</v>
      </c>
      <c r="I620" s="7">
        <f t="shared" si="213"/>
        <v>67.503189645676613</v>
      </c>
      <c r="J620" s="7">
        <f t="shared" si="225"/>
        <v>18.723031267622705</v>
      </c>
      <c r="K620" s="16">
        <f t="shared" si="226"/>
        <v>0</v>
      </c>
      <c r="L620" s="16">
        <f t="shared" si="214"/>
        <v>3.3512899417208333</v>
      </c>
      <c r="M620" s="7">
        <f t="shared" si="215"/>
        <v>12.228590162181311</v>
      </c>
      <c r="N620" s="7">
        <f t="shared" si="227"/>
        <v>3.1431511637205611</v>
      </c>
      <c r="O620" s="7">
        <f t="shared" si="228"/>
        <v>102.58365942266246</v>
      </c>
      <c r="P620" s="7">
        <f t="shared" si="229"/>
        <v>0</v>
      </c>
      <c r="Q620" s="7">
        <f t="shared" si="216"/>
        <v>0</v>
      </c>
      <c r="R620" s="7">
        <f t="shared" si="230"/>
        <v>195.64872019381886</v>
      </c>
      <c r="S620" s="16">
        <f t="shared" si="217"/>
        <v>4.3179764490559505</v>
      </c>
      <c r="T620" s="16">
        <f t="shared" si="231"/>
        <v>7.6692663907767837</v>
      </c>
      <c r="U620" s="7">
        <f t="shared" si="218"/>
        <v>2.5161635140343776E-2</v>
      </c>
      <c r="V620" s="7">
        <f t="shared" si="220"/>
        <v>142.20252893944669</v>
      </c>
      <c r="W620" s="15">
        <f t="shared" si="219"/>
        <v>39940</v>
      </c>
      <c r="X620" s="35">
        <f t="shared" si="232"/>
        <v>1645.8626034658182</v>
      </c>
      <c r="Y620" s="35">
        <v>4177.5</v>
      </c>
      <c r="Z620" s="35">
        <f t="shared" si="233"/>
        <v>3264.5209068993477</v>
      </c>
      <c r="AA620" s="35">
        <f t="shared" si="234"/>
        <v>8285.9505160725002</v>
      </c>
      <c r="AC620" s="15">
        <f t="shared" si="221"/>
        <v>39940</v>
      </c>
      <c r="AD620" s="7"/>
      <c r="AE620" s="24"/>
      <c r="AG620" s="30">
        <f t="shared" si="235"/>
        <v>6409187.9075303702</v>
      </c>
      <c r="AH620" s="30">
        <f t="shared" si="236"/>
        <v>7175309.2736226814</v>
      </c>
    </row>
    <row r="621" spans="2:34" x14ac:dyDescent="0.25">
      <c r="B621" s="15">
        <f t="shared" si="222"/>
        <v>39941</v>
      </c>
      <c r="C621" s="7">
        <v>1.0292964471439241</v>
      </c>
      <c r="D621" s="13">
        <v>3.4717533436010157</v>
      </c>
      <c r="E621" s="7">
        <f>MIN(parameters!$D$3,D621)</f>
        <v>3.4717533436010157</v>
      </c>
      <c r="F621" s="7">
        <v>0</v>
      </c>
      <c r="G621" s="7">
        <f t="shared" si="223"/>
        <v>1.0292964471439241</v>
      </c>
      <c r="H621" s="7">
        <f t="shared" si="224"/>
        <v>0</v>
      </c>
      <c r="I621" s="7">
        <f t="shared" si="213"/>
        <v>64.39445863168379</v>
      </c>
      <c r="J621" s="7">
        <f t="shared" si="225"/>
        <v>0</v>
      </c>
      <c r="K621" s="16">
        <f t="shared" si="226"/>
        <v>0</v>
      </c>
      <c r="L621" s="16">
        <f t="shared" si="214"/>
        <v>0</v>
      </c>
      <c r="M621" s="7">
        <f t="shared" si="215"/>
        <v>0</v>
      </c>
      <c r="N621" s="7">
        <f t="shared" si="227"/>
        <v>0</v>
      </c>
      <c r="O621" s="7">
        <f t="shared" si="228"/>
        <v>100.14120252620538</v>
      </c>
      <c r="P621" s="7">
        <f t="shared" si="229"/>
        <v>2.4424568964570916</v>
      </c>
      <c r="Q621" s="7">
        <f t="shared" si="216"/>
        <v>2.4424568964570916</v>
      </c>
      <c r="R621" s="7">
        <f t="shared" si="230"/>
        <v>191.14879962936104</v>
      </c>
      <c r="S621" s="16">
        <f t="shared" si="217"/>
        <v>4.4999205644578337</v>
      </c>
      <c r="T621" s="16">
        <f t="shared" si="231"/>
        <v>4.4999205644578337</v>
      </c>
      <c r="U621" s="7">
        <f t="shared" si="218"/>
        <v>1.4763518912263233E-2</v>
      </c>
      <c r="V621" s="7">
        <f t="shared" si="220"/>
        <v>83.436935384339151</v>
      </c>
      <c r="W621" s="15">
        <f t="shared" si="219"/>
        <v>39941</v>
      </c>
      <c r="X621" s="35">
        <f t="shared" si="232"/>
        <v>965.70527065207352</v>
      </c>
      <c r="Y621" s="35">
        <v>2852.0833333333298</v>
      </c>
      <c r="Z621" s="35">
        <f t="shared" si="233"/>
        <v>1915.4484944903606</v>
      </c>
      <c r="AA621" s="35">
        <f t="shared" si="234"/>
        <v>5657.0248636062433</v>
      </c>
      <c r="AC621" s="15">
        <f t="shared" si="221"/>
        <v>39941</v>
      </c>
      <c r="AD621" s="7"/>
      <c r="AE621" s="24"/>
      <c r="AG621" s="30">
        <f t="shared" si="235"/>
        <v>3558422.1953650899</v>
      </c>
      <c r="AH621" s="30">
        <f t="shared" si="236"/>
        <v>1831312.9252006838</v>
      </c>
    </row>
    <row r="622" spans="2:34" x14ac:dyDescent="0.25">
      <c r="B622" s="15">
        <f t="shared" si="222"/>
        <v>39942</v>
      </c>
      <c r="C622" s="7">
        <v>0</v>
      </c>
      <c r="D622" s="13">
        <v>4.0264748545400719</v>
      </c>
      <c r="E622" s="7">
        <f>MIN(parameters!$D$3,D622)</f>
        <v>4.0264748545400719</v>
      </c>
      <c r="F622" s="7">
        <v>0</v>
      </c>
      <c r="G622" s="7">
        <f t="shared" si="223"/>
        <v>0</v>
      </c>
      <c r="H622" s="7">
        <f t="shared" si="224"/>
        <v>0</v>
      </c>
      <c r="I622" s="7">
        <f t="shared" si="213"/>
        <v>66.797418645407731</v>
      </c>
      <c r="J622" s="7">
        <f t="shared" si="225"/>
        <v>0</v>
      </c>
      <c r="K622" s="16">
        <f t="shared" si="226"/>
        <v>0</v>
      </c>
      <c r="L622" s="16">
        <f t="shared" si="214"/>
        <v>0</v>
      </c>
      <c r="M622" s="7">
        <f t="shared" si="215"/>
        <v>0</v>
      </c>
      <c r="N622" s="7">
        <f t="shared" si="227"/>
        <v>0</v>
      </c>
      <c r="O622" s="7">
        <f t="shared" si="228"/>
        <v>96.114727671665307</v>
      </c>
      <c r="P622" s="7">
        <f t="shared" si="229"/>
        <v>4.0264748545400719</v>
      </c>
      <c r="Q622" s="7">
        <f t="shared" si="216"/>
        <v>4.0264748545400719</v>
      </c>
      <c r="R622" s="7">
        <f t="shared" si="230"/>
        <v>186.75237723788572</v>
      </c>
      <c r="S622" s="16">
        <f t="shared" si="217"/>
        <v>4.396422391475304</v>
      </c>
      <c r="T622" s="16">
        <f t="shared" si="231"/>
        <v>4.396422391475304</v>
      </c>
      <c r="U622" s="7">
        <f t="shared" si="218"/>
        <v>1.4423957977281181E-2</v>
      </c>
      <c r="V622" s="7">
        <f t="shared" si="220"/>
        <v>81.517885870499356</v>
      </c>
      <c r="W622" s="15">
        <f t="shared" si="219"/>
        <v>39942</v>
      </c>
      <c r="X622" s="35">
        <f t="shared" si="232"/>
        <v>943.49404942707588</v>
      </c>
      <c r="Y622" s="35">
        <v>2172.9166666666702</v>
      </c>
      <c r="Z622" s="35">
        <f t="shared" si="233"/>
        <v>1871.3931791170826</v>
      </c>
      <c r="AA622" s="35">
        <f t="shared" si="234"/>
        <v>4309.9174088687569</v>
      </c>
      <c r="AC622" s="15">
        <f t="shared" si="221"/>
        <v>39942</v>
      </c>
      <c r="AD622" s="7"/>
      <c r="AE622" s="24"/>
      <c r="AG622" s="30">
        <f t="shared" si="235"/>
        <v>1511479.971780254</v>
      </c>
      <c r="AH622" s="30">
        <f t="shared" si="236"/>
        <v>454401.97028695361</v>
      </c>
    </row>
    <row r="623" spans="2:34" x14ac:dyDescent="0.25">
      <c r="B623" s="15">
        <f t="shared" si="222"/>
        <v>39943</v>
      </c>
      <c r="C623" s="7">
        <v>0</v>
      </c>
      <c r="D623" s="13">
        <v>4.8005548025143518</v>
      </c>
      <c r="E623" s="7">
        <f>MIN(parameters!$D$3,D623)</f>
        <v>4.8005548025143518</v>
      </c>
      <c r="F623" s="7">
        <v>0</v>
      </c>
      <c r="G623" s="7">
        <f t="shared" si="223"/>
        <v>0</v>
      </c>
      <c r="H623" s="7">
        <f t="shared" si="224"/>
        <v>0</v>
      </c>
      <c r="I623" s="7">
        <f t="shared" ref="I623:I686" si="237">InfC*EXP(-InfS*O622/SMSC)</f>
        <v>70.956113029771544</v>
      </c>
      <c r="J623" s="7">
        <f t="shared" si="225"/>
        <v>0</v>
      </c>
      <c r="K623" s="16">
        <f t="shared" si="226"/>
        <v>0</v>
      </c>
      <c r="L623" s="16">
        <f t="shared" ref="L623:L686" si="238">IntC*O622/SMSC*J623</f>
        <v>0</v>
      </c>
      <c r="M623" s="7">
        <f t="shared" ref="M623:M686" si="239">Rech*O622/SMSC*(J623-L623)</f>
        <v>0</v>
      </c>
      <c r="N623" s="7">
        <f t="shared" si="227"/>
        <v>0</v>
      </c>
      <c r="O623" s="7">
        <f t="shared" si="228"/>
        <v>91.314172869150951</v>
      </c>
      <c r="P623" s="7">
        <f t="shared" si="229"/>
        <v>4.8005548025143518</v>
      </c>
      <c r="Q623" s="7">
        <f t="shared" ref="Q623:Q686" si="240">MIN(10*O622/SMSC,P623)</f>
        <v>4.8005548025143518</v>
      </c>
      <c r="R623" s="7">
        <f t="shared" si="230"/>
        <v>182.45707256141435</v>
      </c>
      <c r="S623" s="16">
        <f t="shared" ref="S623:S686" si="241">Base*R622</f>
        <v>4.2953046764713712</v>
      </c>
      <c r="T623" s="16">
        <f t="shared" si="231"/>
        <v>4.2953046764713712</v>
      </c>
      <c r="U623" s="7">
        <f t="shared" si="218"/>
        <v>1.409220694380371E-2</v>
      </c>
      <c r="V623" s="7">
        <f t="shared" si="220"/>
        <v>79.642974495477858</v>
      </c>
      <c r="W623" s="15">
        <f t="shared" si="219"/>
        <v>39943</v>
      </c>
      <c r="X623" s="35">
        <f t="shared" si="232"/>
        <v>921.79368629025294</v>
      </c>
      <c r="Y623" s="35">
        <v>1762.0833333333301</v>
      </c>
      <c r="Z623" s="35">
        <f t="shared" si="233"/>
        <v>1828.3511359973893</v>
      </c>
      <c r="AA623" s="35">
        <f t="shared" si="234"/>
        <v>3495.0413656962432</v>
      </c>
      <c r="AC623" s="15">
        <f t="shared" si="221"/>
        <v>39943</v>
      </c>
      <c r="AD623" s="7"/>
      <c r="AE623" s="24"/>
      <c r="AG623" s="30">
        <f t="shared" si="235"/>
        <v>706086.69092777919</v>
      </c>
      <c r="AH623" s="30">
        <f t="shared" si="236"/>
        <v>69305.885494543094</v>
      </c>
    </row>
    <row r="624" spans="2:34" x14ac:dyDescent="0.25">
      <c r="B624" s="15">
        <f t="shared" si="222"/>
        <v>39944</v>
      </c>
      <c r="C624" s="7">
        <v>3.417245126922777</v>
      </c>
      <c r="D624" s="13">
        <v>4.8114870222214243</v>
      </c>
      <c r="E624" s="7">
        <f>MIN(parameters!$D$3,D624)</f>
        <v>4.8114870222214243</v>
      </c>
      <c r="F624" s="7">
        <v>0</v>
      </c>
      <c r="G624" s="7">
        <f t="shared" si="223"/>
        <v>3.417245126922777</v>
      </c>
      <c r="H624" s="7">
        <f t="shared" si="224"/>
        <v>0</v>
      </c>
      <c r="I624" s="7">
        <f t="shared" si="237"/>
        <v>76.254000647468786</v>
      </c>
      <c r="J624" s="7">
        <f t="shared" si="225"/>
        <v>0</v>
      </c>
      <c r="K624" s="16">
        <f t="shared" si="226"/>
        <v>0</v>
      </c>
      <c r="L624" s="16">
        <f t="shared" si="238"/>
        <v>0</v>
      </c>
      <c r="M624" s="7">
        <f t="shared" si="239"/>
        <v>0</v>
      </c>
      <c r="N624" s="7">
        <f t="shared" si="227"/>
        <v>0</v>
      </c>
      <c r="O624" s="7">
        <f t="shared" si="228"/>
        <v>89.919930973852303</v>
      </c>
      <c r="P624" s="7">
        <f t="shared" si="229"/>
        <v>1.3942418952986473</v>
      </c>
      <c r="Q624" s="7">
        <f t="shared" si="240"/>
        <v>1.3942418952986473</v>
      </c>
      <c r="R624" s="7">
        <f t="shared" si="230"/>
        <v>178.26055989250182</v>
      </c>
      <c r="S624" s="16">
        <f t="shared" si="241"/>
        <v>4.1965126689125301</v>
      </c>
      <c r="T624" s="16">
        <f t="shared" si="231"/>
        <v>4.1965126689125301</v>
      </c>
      <c r="U624" s="7">
        <f t="shared" ref="U624:U687" si="242">T624/1000/0.3048</f>
        <v>1.3768086184096227E-2</v>
      </c>
      <c r="V624" s="7">
        <f t="shared" si="220"/>
        <v>77.811186082081875</v>
      </c>
      <c r="W624" s="15">
        <f t="shared" si="219"/>
        <v>39944</v>
      </c>
      <c r="X624" s="35">
        <f t="shared" si="232"/>
        <v>900.59243150557722</v>
      </c>
      <c r="Y624" s="35">
        <v>1530.4166666666699</v>
      </c>
      <c r="Z624" s="35">
        <f t="shared" si="233"/>
        <v>1786.2990598694494</v>
      </c>
      <c r="AA624" s="35">
        <f t="shared" si="234"/>
        <v>3035.5372277612564</v>
      </c>
      <c r="AC624" s="15">
        <f t="shared" si="221"/>
        <v>39944</v>
      </c>
      <c r="AD624" s="7"/>
      <c r="AE624" s="24"/>
      <c r="AG624" s="30">
        <f t="shared" si="235"/>
        <v>396678.56719625538</v>
      </c>
      <c r="AH624" s="30">
        <f t="shared" si="236"/>
        <v>998.14565893648273</v>
      </c>
    </row>
    <row r="625" spans="2:34" x14ac:dyDescent="0.25">
      <c r="B625" s="15">
        <f t="shared" si="222"/>
        <v>39945</v>
      </c>
      <c r="C625" s="7">
        <v>8.7877597592909833</v>
      </c>
      <c r="D625" s="13">
        <v>3.4301536287852428</v>
      </c>
      <c r="E625" s="7">
        <f>MIN(parameters!$D$3,D625)</f>
        <v>3.4301536287852428</v>
      </c>
      <c r="F625" s="7">
        <v>0</v>
      </c>
      <c r="G625" s="7">
        <f t="shared" si="223"/>
        <v>3.4301536287852428</v>
      </c>
      <c r="H625" s="7">
        <f t="shared" si="224"/>
        <v>5.3576061305057401</v>
      </c>
      <c r="I625" s="7">
        <f t="shared" si="237"/>
        <v>77.865541327234936</v>
      </c>
      <c r="J625" s="7">
        <f t="shared" si="225"/>
        <v>5.3576061305057401</v>
      </c>
      <c r="K625" s="16">
        <f t="shared" si="226"/>
        <v>0</v>
      </c>
      <c r="L625" s="16">
        <f t="shared" si="238"/>
        <v>0.86716003219229532</v>
      </c>
      <c r="M625" s="7">
        <f t="shared" si="239"/>
        <v>3.2302448256171954</v>
      </c>
      <c r="N625" s="7">
        <f t="shared" si="227"/>
        <v>1.2602012726962495</v>
      </c>
      <c r="O625" s="7">
        <f t="shared" si="228"/>
        <v>91.180132246548553</v>
      </c>
      <c r="P625" s="7">
        <f t="shared" si="229"/>
        <v>0</v>
      </c>
      <c r="Q625" s="7">
        <f t="shared" si="240"/>
        <v>0</v>
      </c>
      <c r="R625" s="7">
        <f t="shared" si="230"/>
        <v>177.39081184059148</v>
      </c>
      <c r="S625" s="16">
        <f t="shared" si="241"/>
        <v>4.0999928775275416</v>
      </c>
      <c r="T625" s="16">
        <f t="shared" si="231"/>
        <v>4.9671529097198368</v>
      </c>
      <c r="U625" s="7">
        <f t="shared" si="242"/>
        <v>1.629643343083936E-2</v>
      </c>
      <c r="V625" s="7">
        <f t="shared" si="220"/>
        <v>92.100296090973316</v>
      </c>
      <c r="W625" s="15">
        <f t="shared" si="219"/>
        <v>39945</v>
      </c>
      <c r="X625" s="35">
        <f t="shared" si="232"/>
        <v>1065.9756492010802</v>
      </c>
      <c r="Y625" s="35">
        <v>1452.9166666666699</v>
      </c>
      <c r="Z625" s="35">
        <f t="shared" si="233"/>
        <v>2114.3318924281048</v>
      </c>
      <c r="AA625" s="35">
        <f t="shared" si="234"/>
        <v>2881.8182175887564</v>
      </c>
      <c r="AC625" s="15">
        <f t="shared" si="221"/>
        <v>39945</v>
      </c>
      <c r="AD625" s="7"/>
      <c r="AE625" s="24"/>
      <c r="AG625" s="30">
        <f t="shared" si="235"/>
        <v>149723.35099730585</v>
      </c>
      <c r="AH625" s="30">
        <f t="shared" si="236"/>
        <v>2107.4119489422378</v>
      </c>
    </row>
    <row r="626" spans="2:34" x14ac:dyDescent="0.25">
      <c r="B626" s="15">
        <f t="shared" si="222"/>
        <v>39946</v>
      </c>
      <c r="C626" s="7">
        <v>4.2723620198458336</v>
      </c>
      <c r="D626" s="13">
        <v>3.3648858063978362</v>
      </c>
      <c r="E626" s="7">
        <f>MIN(parameters!$D$3,D626)</f>
        <v>3.3648858063978362</v>
      </c>
      <c r="F626" s="7">
        <v>0</v>
      </c>
      <c r="G626" s="7">
        <f t="shared" si="223"/>
        <v>3.3648858063978362</v>
      </c>
      <c r="H626" s="7">
        <f t="shared" si="224"/>
        <v>0.90747621344799745</v>
      </c>
      <c r="I626" s="7">
        <f t="shared" si="237"/>
        <v>76.407471886961886</v>
      </c>
      <c r="J626" s="7">
        <f t="shared" si="225"/>
        <v>0.90747621344799745</v>
      </c>
      <c r="K626" s="16">
        <f t="shared" si="226"/>
        <v>0</v>
      </c>
      <c r="L626" s="16">
        <f t="shared" si="238"/>
        <v>0.14893884207501396</v>
      </c>
      <c r="M626" s="7">
        <f t="shared" si="239"/>
        <v>0.55330830268590359</v>
      </c>
      <c r="N626" s="7">
        <f t="shared" si="227"/>
        <v>0.20522906868707991</v>
      </c>
      <c r="O626" s="7">
        <f t="shared" si="228"/>
        <v>91.385361315235627</v>
      </c>
      <c r="P626" s="7">
        <f t="shared" si="229"/>
        <v>0</v>
      </c>
      <c r="Q626" s="7">
        <f t="shared" si="240"/>
        <v>0</v>
      </c>
      <c r="R626" s="7">
        <f t="shared" si="230"/>
        <v>173.86413147094379</v>
      </c>
      <c r="S626" s="16">
        <f t="shared" si="241"/>
        <v>4.0799886723336041</v>
      </c>
      <c r="T626" s="16">
        <f t="shared" si="231"/>
        <v>4.2289275144086176</v>
      </c>
      <c r="U626" s="7">
        <f t="shared" si="242"/>
        <v>1.3874434102390478E-2</v>
      </c>
      <c r="V626" s="7">
        <f t="shared" si="220"/>
        <v>78.412217884845774</v>
      </c>
      <c r="W626" s="15">
        <f t="shared" si="219"/>
        <v>39946</v>
      </c>
      <c r="X626" s="35">
        <f t="shared" si="232"/>
        <v>907.54881811164091</v>
      </c>
      <c r="Y626" s="35">
        <v>1401.6666666666699</v>
      </c>
      <c r="Z626" s="35">
        <f t="shared" si="233"/>
        <v>1800.0968516560474</v>
      </c>
      <c r="AA626" s="35">
        <f t="shared" si="234"/>
        <v>2780.1653237650066</v>
      </c>
      <c r="AC626" s="15">
        <f t="shared" si="221"/>
        <v>39946</v>
      </c>
      <c r="AD626" s="7"/>
      <c r="AE626" s="24"/>
      <c r="AG626" s="30">
        <f t="shared" si="235"/>
        <v>244152.44826065059</v>
      </c>
      <c r="AH626" s="30">
        <f t="shared" si="236"/>
        <v>9439.396511687979</v>
      </c>
    </row>
    <row r="627" spans="2:34" x14ac:dyDescent="0.25">
      <c r="B627" s="15">
        <f t="shared" si="222"/>
        <v>39947</v>
      </c>
      <c r="C627" s="7">
        <v>35.068662022176397</v>
      </c>
      <c r="D627" s="13">
        <v>3.0905986944770389</v>
      </c>
      <c r="E627" s="7">
        <f>MIN(parameters!$D$3,D627)</f>
        <v>3.0905986944770389</v>
      </c>
      <c r="F627" s="7">
        <v>0</v>
      </c>
      <c r="G627" s="7">
        <f t="shared" si="223"/>
        <v>3.0905986944770389</v>
      </c>
      <c r="H627" s="7">
        <f t="shared" si="224"/>
        <v>31.97806332769936</v>
      </c>
      <c r="I627" s="7">
        <f t="shared" si="237"/>
        <v>76.17261804924965</v>
      </c>
      <c r="J627" s="7">
        <f t="shared" si="225"/>
        <v>31.97806332769936</v>
      </c>
      <c r="K627" s="16">
        <f t="shared" si="226"/>
        <v>0</v>
      </c>
      <c r="L627" s="16">
        <f t="shared" si="238"/>
        <v>5.2601883684539263</v>
      </c>
      <c r="M627" s="7">
        <f t="shared" si="239"/>
        <v>19.532981253807446</v>
      </c>
      <c r="N627" s="7">
        <f t="shared" si="227"/>
        <v>7.1848937054379878</v>
      </c>
      <c r="O627" s="7">
        <f t="shared" si="228"/>
        <v>98.570255020673613</v>
      </c>
      <c r="P627" s="7">
        <f t="shared" si="229"/>
        <v>0</v>
      </c>
      <c r="Q627" s="7">
        <f t="shared" si="240"/>
        <v>0</v>
      </c>
      <c r="R627" s="7">
        <f t="shared" si="230"/>
        <v>189.39823770091951</v>
      </c>
      <c r="S627" s="16">
        <f t="shared" si="241"/>
        <v>3.9988750238317072</v>
      </c>
      <c r="T627" s="16">
        <f t="shared" si="231"/>
        <v>9.2590633922856327</v>
      </c>
      <c r="U627" s="7">
        <f t="shared" si="242"/>
        <v>3.0377504567866247E-2</v>
      </c>
      <c r="V627" s="7">
        <f t="shared" si="220"/>
        <v>171.68033588937712</v>
      </c>
      <c r="W627" s="15">
        <f t="shared" si="219"/>
        <v>39947</v>
      </c>
      <c r="X627" s="35">
        <f t="shared" si="232"/>
        <v>1987.0409246455686</v>
      </c>
      <c r="Y627" s="35">
        <v>3553.3333333333298</v>
      </c>
      <c r="Z627" s="35">
        <f t="shared" si="233"/>
        <v>3941.238246564722</v>
      </c>
      <c r="AA627" s="35">
        <f t="shared" si="234"/>
        <v>7047.933971779993</v>
      </c>
      <c r="AC627" s="15">
        <f t="shared" si="221"/>
        <v>39947</v>
      </c>
      <c r="AD627" s="7"/>
      <c r="AE627" s="24"/>
      <c r="AG627" s="30">
        <f t="shared" si="235"/>
        <v>2453271.9095129091</v>
      </c>
      <c r="AH627" s="30">
        <f t="shared" si="236"/>
        <v>4221011.7919153003</v>
      </c>
    </row>
    <row r="628" spans="2:34" x14ac:dyDescent="0.25">
      <c r="B628" s="15">
        <f t="shared" si="222"/>
        <v>39948</v>
      </c>
      <c r="C628" s="7">
        <v>0.16492778525091337</v>
      </c>
      <c r="D628" s="13">
        <v>4.3417744946183738</v>
      </c>
      <c r="E628" s="7">
        <f>MIN(parameters!$D$3,D628)</f>
        <v>4.3417744946183738</v>
      </c>
      <c r="F628" s="7">
        <v>0</v>
      </c>
      <c r="G628" s="7">
        <f t="shared" si="223"/>
        <v>0.16492778525091337</v>
      </c>
      <c r="H628" s="7">
        <f t="shared" si="224"/>
        <v>0</v>
      </c>
      <c r="I628" s="7">
        <f t="shared" si="237"/>
        <v>68.390139121547847</v>
      </c>
      <c r="J628" s="7">
        <f t="shared" si="225"/>
        <v>0</v>
      </c>
      <c r="K628" s="16">
        <f t="shared" si="226"/>
        <v>0</v>
      </c>
      <c r="L628" s="16">
        <f t="shared" si="238"/>
        <v>0</v>
      </c>
      <c r="M628" s="7">
        <f t="shared" si="239"/>
        <v>0</v>
      </c>
      <c r="N628" s="7">
        <f t="shared" si="227"/>
        <v>0</v>
      </c>
      <c r="O628" s="7">
        <f t="shared" si="228"/>
        <v>94.39340831130616</v>
      </c>
      <c r="P628" s="7">
        <f t="shared" si="229"/>
        <v>4.1768467093674602</v>
      </c>
      <c r="Q628" s="7">
        <f t="shared" si="240"/>
        <v>4.1768467093674602</v>
      </c>
      <c r="R628" s="7">
        <f t="shared" si="230"/>
        <v>185.04207823379835</v>
      </c>
      <c r="S628" s="16">
        <f t="shared" si="241"/>
        <v>4.3561594671211488</v>
      </c>
      <c r="T628" s="16">
        <f t="shared" si="231"/>
        <v>4.3561594671211488</v>
      </c>
      <c r="U628" s="7">
        <f t="shared" si="242"/>
        <v>1.4291861768770174E-2</v>
      </c>
      <c r="V628" s="7">
        <f t="shared" si="220"/>
        <v>80.771336021540648</v>
      </c>
      <c r="W628" s="15">
        <f t="shared" ref="W628:W691" si="243">B628</f>
        <v>39948</v>
      </c>
      <c r="X628" s="35">
        <f t="shared" si="232"/>
        <v>934.85342617523895</v>
      </c>
      <c r="Y628" s="35">
        <v>2784.5833333333298</v>
      </c>
      <c r="Z628" s="35">
        <f t="shared" si="233"/>
        <v>1854.2547526197166</v>
      </c>
      <c r="AA628" s="35">
        <f t="shared" si="234"/>
        <v>5523.1405644237429</v>
      </c>
      <c r="AC628" s="15">
        <f t="shared" si="221"/>
        <v>39948</v>
      </c>
      <c r="AD628" s="7"/>
      <c r="AE628" s="24"/>
      <c r="AG628" s="30">
        <f t="shared" si="235"/>
        <v>3421500.7294350802</v>
      </c>
      <c r="AH628" s="30">
        <f t="shared" si="236"/>
        <v>1653179.0603564961</v>
      </c>
    </row>
    <row r="629" spans="2:34" x14ac:dyDescent="0.25">
      <c r="B629" s="15">
        <f t="shared" si="222"/>
        <v>39949</v>
      </c>
      <c r="C629" s="7">
        <v>0</v>
      </c>
      <c r="D629" s="13">
        <v>5.4616403527408552</v>
      </c>
      <c r="E629" s="7">
        <f>MIN(parameters!$D$3,D629)</f>
        <v>5</v>
      </c>
      <c r="F629" s="7">
        <v>0</v>
      </c>
      <c r="G629" s="7">
        <f t="shared" si="223"/>
        <v>0</v>
      </c>
      <c r="H629" s="7">
        <f t="shared" si="224"/>
        <v>0</v>
      </c>
      <c r="I629" s="7">
        <f t="shared" si="237"/>
        <v>72.812041736065623</v>
      </c>
      <c r="J629" s="7">
        <f t="shared" si="225"/>
        <v>0</v>
      </c>
      <c r="K629" s="16">
        <f t="shared" si="226"/>
        <v>0</v>
      </c>
      <c r="L629" s="16">
        <f t="shared" si="238"/>
        <v>0</v>
      </c>
      <c r="M629" s="7">
        <f t="shared" si="239"/>
        <v>0</v>
      </c>
      <c r="N629" s="7">
        <f t="shared" si="227"/>
        <v>0</v>
      </c>
      <c r="O629" s="7">
        <f t="shared" si="228"/>
        <v>88.931767958565302</v>
      </c>
      <c r="P629" s="7">
        <f t="shared" si="229"/>
        <v>5.4616403527408552</v>
      </c>
      <c r="Q629" s="7">
        <f t="shared" si="240"/>
        <v>5.4616403527408552</v>
      </c>
      <c r="R629" s="7">
        <f t="shared" si="230"/>
        <v>180.78611043442098</v>
      </c>
      <c r="S629" s="16">
        <f t="shared" si="241"/>
        <v>4.2559677993773617</v>
      </c>
      <c r="T629" s="16">
        <f t="shared" si="231"/>
        <v>4.2559677993773617</v>
      </c>
      <c r="U629" s="7">
        <f t="shared" si="242"/>
        <v>1.3963148948088455E-2</v>
      </c>
      <c r="V629" s="7">
        <f t="shared" si="220"/>
        <v>78.913595293045191</v>
      </c>
      <c r="W629" s="15">
        <f t="shared" si="243"/>
        <v>39949</v>
      </c>
      <c r="X629" s="35">
        <f t="shared" si="232"/>
        <v>913.35179737320823</v>
      </c>
      <c r="Y629" s="35">
        <v>2155</v>
      </c>
      <c r="Z629" s="35">
        <f t="shared" si="233"/>
        <v>1811.6068933094625</v>
      </c>
      <c r="AA629" s="35">
        <f t="shared" si="234"/>
        <v>4274.3802183449998</v>
      </c>
      <c r="AC629" s="15">
        <f t="shared" si="221"/>
        <v>39949</v>
      </c>
      <c r="AD629" s="7"/>
      <c r="AE629" s="24"/>
      <c r="AG629" s="30">
        <f t="shared" si="235"/>
        <v>1541690.2590863425</v>
      </c>
      <c r="AH629" s="30">
        <f t="shared" si="236"/>
        <v>430567.96218015824</v>
      </c>
    </row>
    <row r="630" spans="2:34" x14ac:dyDescent="0.25">
      <c r="B630" s="15">
        <f t="shared" si="222"/>
        <v>39950</v>
      </c>
      <c r="C630" s="7">
        <v>0</v>
      </c>
      <c r="D630" s="13">
        <v>8.0444913377883882</v>
      </c>
      <c r="E630" s="7">
        <f>MIN(parameters!$D$3,D630)</f>
        <v>5</v>
      </c>
      <c r="F630" s="7">
        <v>0</v>
      </c>
      <c r="G630" s="7">
        <f t="shared" si="223"/>
        <v>0</v>
      </c>
      <c r="H630" s="7">
        <f t="shared" si="224"/>
        <v>0</v>
      </c>
      <c r="I630" s="7">
        <f t="shared" si="237"/>
        <v>79.028295188036111</v>
      </c>
      <c r="J630" s="7">
        <f t="shared" si="225"/>
        <v>0</v>
      </c>
      <c r="K630" s="16">
        <f t="shared" si="226"/>
        <v>0</v>
      </c>
      <c r="L630" s="16">
        <f t="shared" si="238"/>
        <v>0</v>
      </c>
      <c r="M630" s="7">
        <f t="shared" si="239"/>
        <v>0</v>
      </c>
      <c r="N630" s="7">
        <f t="shared" si="227"/>
        <v>0</v>
      </c>
      <c r="O630" s="7">
        <f t="shared" si="228"/>
        <v>80.887276620776916</v>
      </c>
      <c r="P630" s="7">
        <f t="shared" si="229"/>
        <v>8.0444913377883882</v>
      </c>
      <c r="Q630" s="7">
        <f t="shared" si="240"/>
        <v>8.0444913377883882</v>
      </c>
      <c r="R630" s="7">
        <f t="shared" si="230"/>
        <v>176.62802989442929</v>
      </c>
      <c r="S630" s="16">
        <f t="shared" si="241"/>
        <v>4.1580805399916825</v>
      </c>
      <c r="T630" s="16">
        <f t="shared" si="231"/>
        <v>4.1580805399916825</v>
      </c>
      <c r="U630" s="7">
        <f t="shared" si="242"/>
        <v>1.364199652228242E-2</v>
      </c>
      <c r="V630" s="7">
        <f t="shared" si="220"/>
        <v>77.098582601305154</v>
      </c>
      <c r="W630" s="15">
        <f t="shared" si="243"/>
        <v>39950</v>
      </c>
      <c r="X630" s="35">
        <f t="shared" si="232"/>
        <v>892.34470603362445</v>
      </c>
      <c r="Y630" s="35">
        <v>1763.75</v>
      </c>
      <c r="Z630" s="35">
        <f t="shared" si="233"/>
        <v>1769.939934763345</v>
      </c>
      <c r="AA630" s="35">
        <f t="shared" si="234"/>
        <v>3498.3471508612497</v>
      </c>
      <c r="AC630" s="15">
        <f t="shared" si="221"/>
        <v>39950</v>
      </c>
      <c r="AD630" s="7"/>
      <c r="AE630" s="24"/>
      <c r="AG630" s="30">
        <f t="shared" si="235"/>
        <v>759347.18635262537</v>
      </c>
      <c r="AH630" s="30">
        <f t="shared" si="236"/>
        <v>70186.196972179081</v>
      </c>
    </row>
    <row r="631" spans="2:34" x14ac:dyDescent="0.25">
      <c r="B631" s="15">
        <f t="shared" si="222"/>
        <v>39951</v>
      </c>
      <c r="C631" s="7">
        <v>0</v>
      </c>
      <c r="D631" s="13">
        <v>6.8219665817797237</v>
      </c>
      <c r="E631" s="7">
        <f>MIN(parameters!$D$3,D631)</f>
        <v>5</v>
      </c>
      <c r="F631" s="7">
        <v>0</v>
      </c>
      <c r="G631" s="7">
        <f t="shared" si="223"/>
        <v>0</v>
      </c>
      <c r="H631" s="7">
        <f t="shared" si="224"/>
        <v>0</v>
      </c>
      <c r="I631" s="7">
        <f t="shared" si="237"/>
        <v>89.163639302556419</v>
      </c>
      <c r="J631" s="7">
        <f t="shared" si="225"/>
        <v>0</v>
      </c>
      <c r="K631" s="16">
        <f t="shared" si="226"/>
        <v>0</v>
      </c>
      <c r="L631" s="16">
        <f t="shared" si="238"/>
        <v>0</v>
      </c>
      <c r="M631" s="7">
        <f t="shared" si="239"/>
        <v>0</v>
      </c>
      <c r="N631" s="7">
        <f t="shared" si="227"/>
        <v>0</v>
      </c>
      <c r="O631" s="7">
        <f t="shared" si="228"/>
        <v>74.065310038997197</v>
      </c>
      <c r="P631" s="7">
        <f t="shared" si="229"/>
        <v>6.8219665817797237</v>
      </c>
      <c r="Q631" s="7">
        <f t="shared" si="240"/>
        <v>6.8219665817797237</v>
      </c>
      <c r="R631" s="7">
        <f t="shared" si="230"/>
        <v>172.56558520685741</v>
      </c>
      <c r="S631" s="16">
        <f t="shared" si="241"/>
        <v>4.0624446875718734</v>
      </c>
      <c r="T631" s="16">
        <f t="shared" si="231"/>
        <v>4.0624446875718734</v>
      </c>
      <c r="U631" s="7">
        <f t="shared" si="242"/>
        <v>1.3328230602269927E-2</v>
      </c>
      <c r="V631" s="7">
        <f t="shared" si="220"/>
        <v>75.325315201475149</v>
      </c>
      <c r="W631" s="15">
        <f t="shared" si="243"/>
        <v>39951</v>
      </c>
      <c r="X631" s="35">
        <f t="shared" si="232"/>
        <v>871.82077779485121</v>
      </c>
      <c r="Y631" s="35">
        <v>1495.8333333333301</v>
      </c>
      <c r="Z631" s="35">
        <f t="shared" si="233"/>
        <v>1729.2313162637884</v>
      </c>
      <c r="AA631" s="35">
        <f t="shared" si="234"/>
        <v>2966.9421855874934</v>
      </c>
      <c r="AC631" s="15">
        <f t="shared" si="221"/>
        <v>39951</v>
      </c>
      <c r="AD631" s="7"/>
      <c r="AE631" s="24"/>
      <c r="AG631" s="30">
        <f t="shared" si="235"/>
        <v>389391.66946966317</v>
      </c>
      <c r="AH631" s="30">
        <f t="shared" si="236"/>
        <v>8.9394424695558516</v>
      </c>
    </row>
    <row r="632" spans="2:34" x14ac:dyDescent="0.25">
      <c r="B632" s="15">
        <f t="shared" si="222"/>
        <v>39952</v>
      </c>
      <c r="C632" s="7">
        <v>3.3871708846800965</v>
      </c>
      <c r="D632" s="13">
        <v>6.4011610341850123</v>
      </c>
      <c r="E632" s="7">
        <f>MIN(parameters!$D$3,D632)</f>
        <v>5</v>
      </c>
      <c r="F632" s="7">
        <v>0</v>
      </c>
      <c r="G632" s="7">
        <f t="shared" si="223"/>
        <v>3.3871708846800965</v>
      </c>
      <c r="H632" s="7">
        <f t="shared" si="224"/>
        <v>0</v>
      </c>
      <c r="I632" s="7">
        <f t="shared" si="237"/>
        <v>98.770879960784583</v>
      </c>
      <c r="J632" s="7">
        <f t="shared" si="225"/>
        <v>0</v>
      </c>
      <c r="K632" s="16">
        <f t="shared" si="226"/>
        <v>0</v>
      </c>
      <c r="L632" s="16">
        <f t="shared" si="238"/>
        <v>0</v>
      </c>
      <c r="M632" s="7">
        <f t="shared" si="239"/>
        <v>0</v>
      </c>
      <c r="N632" s="7">
        <f t="shared" si="227"/>
        <v>0</v>
      </c>
      <c r="O632" s="7">
        <f t="shared" si="228"/>
        <v>71.051319889492277</v>
      </c>
      <c r="P632" s="7">
        <f t="shared" si="229"/>
        <v>3.0139901495049157</v>
      </c>
      <c r="Q632" s="7">
        <f t="shared" si="240"/>
        <v>3.0139901495049157</v>
      </c>
      <c r="R632" s="7">
        <f t="shared" si="230"/>
        <v>168.59657674709968</v>
      </c>
      <c r="S632" s="16">
        <f t="shared" si="241"/>
        <v>3.9690084597577204</v>
      </c>
      <c r="T632" s="16">
        <f t="shared" si="231"/>
        <v>3.9690084597577204</v>
      </c>
      <c r="U632" s="7">
        <f t="shared" si="242"/>
        <v>1.3021681298417716E-2</v>
      </c>
      <c r="V632" s="7">
        <f t="shared" si="220"/>
        <v>73.592832951841203</v>
      </c>
      <c r="W632" s="15">
        <f t="shared" si="243"/>
        <v>39952</v>
      </c>
      <c r="X632" s="35">
        <f t="shared" si="232"/>
        <v>851.76889990556947</v>
      </c>
      <c r="Y632" s="35">
        <v>1342.9166666666699</v>
      </c>
      <c r="Z632" s="35">
        <f t="shared" si="233"/>
        <v>1689.4589959897207</v>
      </c>
      <c r="AA632" s="35">
        <f t="shared" si="234"/>
        <v>2663.6363966987565</v>
      </c>
      <c r="AC632" s="15">
        <f t="shared" si="221"/>
        <v>39952</v>
      </c>
      <c r="AD632" s="7"/>
      <c r="AE632" s="24"/>
      <c r="AG632" s="30">
        <f t="shared" si="235"/>
        <v>241226.12879441635</v>
      </c>
      <c r="AH632" s="30">
        <f t="shared" si="236"/>
        <v>24306.85442507944</v>
      </c>
    </row>
    <row r="633" spans="2:34" x14ac:dyDescent="0.25">
      <c r="B633" s="15">
        <f t="shared" si="222"/>
        <v>39953</v>
      </c>
      <c r="C633" s="7">
        <v>3.2293521991487957</v>
      </c>
      <c r="D633" s="13">
        <v>3.7948091795083863</v>
      </c>
      <c r="E633" s="7">
        <f>MIN(parameters!$D$3,D633)</f>
        <v>3.7948091795083863</v>
      </c>
      <c r="F633" s="7">
        <v>0</v>
      </c>
      <c r="G633" s="7">
        <f t="shared" si="223"/>
        <v>3.2293521991487957</v>
      </c>
      <c r="H633" s="7">
        <f t="shared" si="224"/>
        <v>0</v>
      </c>
      <c r="I633" s="7">
        <f t="shared" si="237"/>
        <v>103.33877578526817</v>
      </c>
      <c r="J633" s="7">
        <f t="shared" si="225"/>
        <v>0</v>
      </c>
      <c r="K633" s="16">
        <f t="shared" si="226"/>
        <v>0</v>
      </c>
      <c r="L633" s="16">
        <f t="shared" si="238"/>
        <v>0</v>
      </c>
      <c r="M633" s="7">
        <f t="shared" si="239"/>
        <v>0</v>
      </c>
      <c r="N633" s="7">
        <f t="shared" si="227"/>
        <v>0</v>
      </c>
      <c r="O633" s="7">
        <f t="shared" si="228"/>
        <v>70.485862909132692</v>
      </c>
      <c r="P633" s="7">
        <f t="shared" si="229"/>
        <v>0.56545698035959058</v>
      </c>
      <c r="Q633" s="7">
        <f t="shared" si="240"/>
        <v>0.56545698035959058</v>
      </c>
      <c r="R633" s="7">
        <f t="shared" si="230"/>
        <v>164.71885548191639</v>
      </c>
      <c r="S633" s="16">
        <f t="shared" si="241"/>
        <v>3.8777212651832924</v>
      </c>
      <c r="T633" s="16">
        <f t="shared" si="231"/>
        <v>3.8777212651832924</v>
      </c>
      <c r="U633" s="7">
        <f t="shared" si="242"/>
        <v>1.2722182628554108E-2</v>
      </c>
      <c r="V633" s="7">
        <f t="shared" si="220"/>
        <v>71.900197793948848</v>
      </c>
      <c r="W633" s="15">
        <f t="shared" si="243"/>
        <v>39953</v>
      </c>
      <c r="X633" s="35">
        <f t="shared" si="232"/>
        <v>832.17821520774123</v>
      </c>
      <c r="Y633" s="35">
        <v>1198.3333333333301</v>
      </c>
      <c r="Z633" s="35">
        <f t="shared" si="233"/>
        <v>1650.6014390819569</v>
      </c>
      <c r="AA633" s="35">
        <f t="shared" si="234"/>
        <v>2376.8595336349936</v>
      </c>
      <c r="AC633" s="15">
        <f t="shared" si="221"/>
        <v>39953</v>
      </c>
      <c r="AD633" s="7"/>
      <c r="AE633" s="24"/>
      <c r="AG633" s="30">
        <f t="shared" si="235"/>
        <v>134069.57052956391</v>
      </c>
      <c r="AH633" s="30">
        <f t="shared" si="236"/>
        <v>90294.174018086924</v>
      </c>
    </row>
    <row r="634" spans="2:34" x14ac:dyDescent="0.25">
      <c r="B634" s="15">
        <f t="shared" si="222"/>
        <v>39954</v>
      </c>
      <c r="C634" s="7">
        <v>3.3730171167578739E-2</v>
      </c>
      <c r="D634" s="13">
        <v>5.3989921898946989</v>
      </c>
      <c r="E634" s="7">
        <f>MIN(parameters!$D$3,D634)</f>
        <v>5</v>
      </c>
      <c r="F634" s="7">
        <v>0</v>
      </c>
      <c r="G634" s="7">
        <f t="shared" si="223"/>
        <v>3.3730171167578739E-2</v>
      </c>
      <c r="H634" s="7">
        <f t="shared" si="224"/>
        <v>0</v>
      </c>
      <c r="I634" s="7">
        <f t="shared" si="237"/>
        <v>104.21900799062638</v>
      </c>
      <c r="J634" s="7">
        <f t="shared" si="225"/>
        <v>0</v>
      </c>
      <c r="K634" s="16">
        <f t="shared" si="226"/>
        <v>0</v>
      </c>
      <c r="L634" s="16">
        <f t="shared" si="238"/>
        <v>0</v>
      </c>
      <c r="M634" s="7">
        <f t="shared" si="239"/>
        <v>0</v>
      </c>
      <c r="N634" s="7">
        <f t="shared" si="227"/>
        <v>0</v>
      </c>
      <c r="O634" s="7">
        <f t="shared" si="228"/>
        <v>65.120600890405569</v>
      </c>
      <c r="P634" s="7">
        <f t="shared" si="229"/>
        <v>5.3652620187271198</v>
      </c>
      <c r="Q634" s="7">
        <f t="shared" si="240"/>
        <v>5.3652620187271198</v>
      </c>
      <c r="R634" s="7">
        <f t="shared" si="230"/>
        <v>160.93032180583231</v>
      </c>
      <c r="S634" s="16">
        <f t="shared" si="241"/>
        <v>3.7885336760840769</v>
      </c>
      <c r="T634" s="16">
        <f t="shared" si="231"/>
        <v>3.7885336760840769</v>
      </c>
      <c r="U634" s="7">
        <f t="shared" si="242"/>
        <v>1.2429572428097365E-2</v>
      </c>
      <c r="V634" s="7">
        <f t="shared" si="220"/>
        <v>70.24649324468804</v>
      </c>
      <c r="W634" s="15">
        <f t="shared" si="243"/>
        <v>39954</v>
      </c>
      <c r="X634" s="35">
        <f t="shared" si="232"/>
        <v>813.03811625796334</v>
      </c>
      <c r="Y634" s="35">
        <v>1050.25</v>
      </c>
      <c r="Z634" s="35">
        <f t="shared" si="233"/>
        <v>1612.6376059830723</v>
      </c>
      <c r="AA634" s="35">
        <f t="shared" si="234"/>
        <v>2083.1405217247498</v>
      </c>
      <c r="AC634" s="15">
        <f t="shared" si="221"/>
        <v>39954</v>
      </c>
      <c r="AD634" s="7"/>
      <c r="AE634" s="24"/>
      <c r="AG634" s="30">
        <f t="shared" si="235"/>
        <v>56269.477788445518</v>
      </c>
      <c r="AH634" s="30">
        <f t="shared" si="236"/>
        <v>201217.93673027973</v>
      </c>
    </row>
    <row r="635" spans="2:34" x14ac:dyDescent="0.25">
      <c r="B635" s="15">
        <f t="shared" si="222"/>
        <v>39955</v>
      </c>
      <c r="C635" s="7">
        <v>0</v>
      </c>
      <c r="D635" s="13">
        <v>5.8185607042673917</v>
      </c>
      <c r="E635" s="7">
        <f>MIN(parameters!$D$3,D635)</f>
        <v>5</v>
      </c>
      <c r="F635" s="7">
        <v>0</v>
      </c>
      <c r="G635" s="7">
        <f t="shared" si="223"/>
        <v>0</v>
      </c>
      <c r="H635" s="7">
        <f t="shared" si="224"/>
        <v>0</v>
      </c>
      <c r="I635" s="7">
        <f t="shared" si="237"/>
        <v>112.95318731168076</v>
      </c>
      <c r="J635" s="7">
        <f t="shared" si="225"/>
        <v>0</v>
      </c>
      <c r="K635" s="16">
        <f t="shared" si="226"/>
        <v>0</v>
      </c>
      <c r="L635" s="16">
        <f t="shared" si="238"/>
        <v>0</v>
      </c>
      <c r="M635" s="7">
        <f t="shared" si="239"/>
        <v>0</v>
      </c>
      <c r="N635" s="7">
        <f t="shared" si="227"/>
        <v>0</v>
      </c>
      <c r="O635" s="7">
        <f t="shared" si="228"/>
        <v>59.302040186138179</v>
      </c>
      <c r="P635" s="7">
        <f t="shared" si="229"/>
        <v>5.8185607042673917</v>
      </c>
      <c r="Q635" s="7">
        <f t="shared" si="240"/>
        <v>5.8185607042673917</v>
      </c>
      <c r="R635" s="7">
        <f t="shared" si="230"/>
        <v>157.22892440429817</v>
      </c>
      <c r="S635" s="16">
        <f t="shared" si="241"/>
        <v>3.7013974015341429</v>
      </c>
      <c r="T635" s="16">
        <f t="shared" si="231"/>
        <v>3.7013974015341429</v>
      </c>
      <c r="U635" s="7">
        <f t="shared" si="242"/>
        <v>1.2143692262251123E-2</v>
      </c>
      <c r="V635" s="7">
        <f t="shared" si="220"/>
        <v>68.630823900060193</v>
      </c>
      <c r="W635" s="15">
        <f t="shared" si="243"/>
        <v>39955</v>
      </c>
      <c r="X635" s="35">
        <f t="shared" si="232"/>
        <v>794.33823958403002</v>
      </c>
      <c r="Y635" s="35">
        <v>950.29166666666697</v>
      </c>
      <c r="Z635" s="35">
        <f t="shared" si="233"/>
        <v>1575.5469410454614</v>
      </c>
      <c r="AA635" s="35">
        <f t="shared" si="234"/>
        <v>1884.8760564538757</v>
      </c>
      <c r="AC635" s="15">
        <f t="shared" si="221"/>
        <v>39955</v>
      </c>
      <c r="AD635" s="7"/>
      <c r="AE635" s="24"/>
      <c r="AG635" s="30">
        <f t="shared" si="235"/>
        <v>24321.471418819361</v>
      </c>
      <c r="AH635" s="30">
        <f t="shared" si="236"/>
        <v>300886.86870638601</v>
      </c>
    </row>
    <row r="636" spans="2:34" x14ac:dyDescent="0.25">
      <c r="B636" s="15">
        <f t="shared" si="222"/>
        <v>39956</v>
      </c>
      <c r="C636" s="7">
        <v>0</v>
      </c>
      <c r="D636" s="13">
        <v>5.2534172233877454</v>
      </c>
      <c r="E636" s="7">
        <f>MIN(parameters!$D$3,D636)</f>
        <v>5</v>
      </c>
      <c r="F636" s="7">
        <v>0</v>
      </c>
      <c r="G636" s="7">
        <f t="shared" si="223"/>
        <v>0</v>
      </c>
      <c r="H636" s="7">
        <f t="shared" si="224"/>
        <v>0</v>
      </c>
      <c r="I636" s="7">
        <f t="shared" si="237"/>
        <v>123.25456759915348</v>
      </c>
      <c r="J636" s="7">
        <f t="shared" si="225"/>
        <v>0</v>
      </c>
      <c r="K636" s="16">
        <f t="shared" si="226"/>
        <v>0</v>
      </c>
      <c r="L636" s="16">
        <f t="shared" si="238"/>
        <v>0</v>
      </c>
      <c r="M636" s="7">
        <f t="shared" si="239"/>
        <v>0</v>
      </c>
      <c r="N636" s="7">
        <f t="shared" si="227"/>
        <v>0</v>
      </c>
      <c r="O636" s="7">
        <f t="shared" si="228"/>
        <v>54.048622962750436</v>
      </c>
      <c r="P636" s="7">
        <f t="shared" si="229"/>
        <v>5.2534172233877454</v>
      </c>
      <c r="Q636" s="7">
        <f t="shared" si="240"/>
        <v>5.2534172233877454</v>
      </c>
      <c r="R636" s="7">
        <f t="shared" si="230"/>
        <v>153.61265914299932</v>
      </c>
      <c r="S636" s="16">
        <f t="shared" si="241"/>
        <v>3.6162652612988579</v>
      </c>
      <c r="T636" s="16">
        <f t="shared" si="231"/>
        <v>3.6162652612988579</v>
      </c>
      <c r="U636" s="7">
        <f t="shared" si="242"/>
        <v>1.186438734021935E-2</v>
      </c>
      <c r="V636" s="7">
        <f t="shared" si="220"/>
        <v>67.052314950358834</v>
      </c>
      <c r="W636" s="15">
        <f t="shared" si="243"/>
        <v>39956</v>
      </c>
      <c r="X636" s="35">
        <f t="shared" si="232"/>
        <v>776.06846007359763</v>
      </c>
      <c r="Y636" s="35">
        <v>867.45833333333303</v>
      </c>
      <c r="Z636" s="35">
        <f t="shared" si="233"/>
        <v>1539.3093614014163</v>
      </c>
      <c r="AA636" s="35">
        <f t="shared" si="234"/>
        <v>1720.5785337533744</v>
      </c>
      <c r="AC636" s="15">
        <f t="shared" si="221"/>
        <v>39956</v>
      </c>
      <c r="AD636" s="7"/>
      <c r="AE636" s="24"/>
      <c r="AG636" s="30">
        <f t="shared" si="235"/>
        <v>8352.1089344304983</v>
      </c>
      <c r="AH636" s="30">
        <f t="shared" si="236"/>
        <v>398621.62437907443</v>
      </c>
    </row>
    <row r="637" spans="2:34" x14ac:dyDescent="0.25">
      <c r="B637" s="15">
        <f t="shared" si="222"/>
        <v>39957</v>
      </c>
      <c r="C637" s="7">
        <v>0</v>
      </c>
      <c r="D637" s="13">
        <v>5.3676872895163568</v>
      </c>
      <c r="E637" s="7">
        <f>MIN(parameters!$D$3,D637)</f>
        <v>5</v>
      </c>
      <c r="F637" s="7">
        <v>0</v>
      </c>
      <c r="G637" s="7">
        <f t="shared" si="223"/>
        <v>0</v>
      </c>
      <c r="H637" s="7">
        <f t="shared" si="224"/>
        <v>0</v>
      </c>
      <c r="I637" s="7">
        <f t="shared" si="237"/>
        <v>133.36011892682109</v>
      </c>
      <c r="J637" s="7">
        <f t="shared" si="225"/>
        <v>0</v>
      </c>
      <c r="K637" s="16">
        <f t="shared" si="226"/>
        <v>0</v>
      </c>
      <c r="L637" s="16">
        <f t="shared" si="238"/>
        <v>0</v>
      </c>
      <c r="M637" s="7">
        <f t="shared" si="239"/>
        <v>0</v>
      </c>
      <c r="N637" s="7">
        <f t="shared" si="227"/>
        <v>0</v>
      </c>
      <c r="O637" s="7">
        <f t="shared" si="228"/>
        <v>48.680935673234082</v>
      </c>
      <c r="P637" s="7">
        <f t="shared" si="229"/>
        <v>5.3676872895163568</v>
      </c>
      <c r="Q637" s="7">
        <f t="shared" si="240"/>
        <v>5.3676872895163568</v>
      </c>
      <c r="R637" s="7">
        <f t="shared" si="230"/>
        <v>150.07956798271033</v>
      </c>
      <c r="S637" s="16">
        <f t="shared" si="241"/>
        <v>3.5330911602889845</v>
      </c>
      <c r="T637" s="16">
        <f t="shared" si="231"/>
        <v>3.5330911602889845</v>
      </c>
      <c r="U637" s="7">
        <f t="shared" si="242"/>
        <v>1.1591506431394305E-2</v>
      </c>
      <c r="V637" s="7">
        <f t="shared" si="220"/>
        <v>65.510111706500581</v>
      </c>
      <c r="W637" s="15">
        <f t="shared" si="243"/>
        <v>39957</v>
      </c>
      <c r="X637" s="35">
        <f t="shared" si="232"/>
        <v>758.21888549190487</v>
      </c>
      <c r="Y637" s="35">
        <v>798.29166666666697</v>
      </c>
      <c r="Z637" s="35">
        <f t="shared" si="233"/>
        <v>1503.9052460891837</v>
      </c>
      <c r="AA637" s="35">
        <f t="shared" si="234"/>
        <v>1583.3884494058755</v>
      </c>
      <c r="AC637" s="15">
        <f t="shared" si="221"/>
        <v>39957</v>
      </c>
      <c r="AD637" s="7"/>
      <c r="AE637" s="24"/>
      <c r="AG637" s="30">
        <f t="shared" si="235"/>
        <v>1605.8277910803677</v>
      </c>
      <c r="AH637" s="30">
        <f t="shared" si="236"/>
        <v>490744.46194614016</v>
      </c>
    </row>
    <row r="638" spans="2:34" x14ac:dyDescent="0.25">
      <c r="B638" s="15">
        <f t="shared" si="222"/>
        <v>39958</v>
      </c>
      <c r="C638" s="7">
        <v>0</v>
      </c>
      <c r="D638" s="13">
        <v>5.3698125181415817</v>
      </c>
      <c r="E638" s="7">
        <f>MIN(parameters!$D$3,D638)</f>
        <v>5</v>
      </c>
      <c r="F638" s="7">
        <v>0</v>
      </c>
      <c r="G638" s="7">
        <f t="shared" si="223"/>
        <v>0</v>
      </c>
      <c r="H638" s="7">
        <f t="shared" si="224"/>
        <v>0</v>
      </c>
      <c r="I638" s="7">
        <f t="shared" si="237"/>
        <v>144.54175670688585</v>
      </c>
      <c r="J638" s="7">
        <f t="shared" si="225"/>
        <v>0</v>
      </c>
      <c r="K638" s="16">
        <f t="shared" si="226"/>
        <v>0</v>
      </c>
      <c r="L638" s="16">
        <f t="shared" si="238"/>
        <v>0</v>
      </c>
      <c r="M638" s="7">
        <f t="shared" si="239"/>
        <v>0</v>
      </c>
      <c r="N638" s="7">
        <f t="shared" si="227"/>
        <v>0</v>
      </c>
      <c r="O638" s="7">
        <f t="shared" si="228"/>
        <v>43.311123155092503</v>
      </c>
      <c r="P638" s="7">
        <f t="shared" si="229"/>
        <v>5.3698125181415817</v>
      </c>
      <c r="Q638" s="7">
        <f t="shared" si="240"/>
        <v>5.3698125181415817</v>
      </c>
      <c r="R638" s="7">
        <f t="shared" si="230"/>
        <v>146.627737919108</v>
      </c>
      <c r="S638" s="16">
        <f t="shared" si="241"/>
        <v>3.4518300636023374</v>
      </c>
      <c r="T638" s="16">
        <f t="shared" si="231"/>
        <v>3.4518300636023374</v>
      </c>
      <c r="U638" s="7">
        <f t="shared" si="242"/>
        <v>1.1324901783472235E-2</v>
      </c>
      <c r="V638" s="7">
        <f t="shared" si="220"/>
        <v>64.003379137251059</v>
      </c>
      <c r="W638" s="15">
        <f t="shared" si="243"/>
        <v>39958</v>
      </c>
      <c r="X638" s="35">
        <f t="shared" si="232"/>
        <v>740.77985112559088</v>
      </c>
      <c r="Y638" s="35">
        <v>737.66666666666697</v>
      </c>
      <c r="Z638" s="35">
        <f t="shared" si="233"/>
        <v>1469.3154254291321</v>
      </c>
      <c r="AA638" s="35">
        <f t="shared" si="234"/>
        <v>1463.1405140290005</v>
      </c>
      <c r="AC638" s="15">
        <f t="shared" si="221"/>
        <v>39958</v>
      </c>
      <c r="AD638" s="7"/>
      <c r="AE638" s="24"/>
      <c r="AG638" s="30">
        <f t="shared" si="235"/>
        <v>9.6919174752853632</v>
      </c>
      <c r="AH638" s="30">
        <f t="shared" si="236"/>
        <v>579359.30382219341</v>
      </c>
    </row>
    <row r="639" spans="2:34" x14ac:dyDescent="0.25">
      <c r="B639" s="15">
        <f t="shared" si="222"/>
        <v>39959</v>
      </c>
      <c r="C639" s="7">
        <v>0</v>
      </c>
      <c r="D639" s="13">
        <v>6.4976236628990147</v>
      </c>
      <c r="E639" s="7">
        <f>MIN(parameters!$D$3,D639)</f>
        <v>5</v>
      </c>
      <c r="F639" s="7">
        <v>0</v>
      </c>
      <c r="G639" s="7">
        <f t="shared" si="223"/>
        <v>0</v>
      </c>
      <c r="H639" s="7">
        <f t="shared" si="224"/>
        <v>0</v>
      </c>
      <c r="I639" s="7">
        <f t="shared" si="237"/>
        <v>156.66591800448714</v>
      </c>
      <c r="J639" s="7">
        <f t="shared" si="225"/>
        <v>0</v>
      </c>
      <c r="K639" s="16">
        <f t="shared" si="226"/>
        <v>0</v>
      </c>
      <c r="L639" s="16">
        <f t="shared" si="238"/>
        <v>0</v>
      </c>
      <c r="M639" s="7">
        <f t="shared" si="239"/>
        <v>0</v>
      </c>
      <c r="N639" s="7">
        <f t="shared" si="227"/>
        <v>0</v>
      </c>
      <c r="O639" s="7">
        <f t="shared" si="228"/>
        <v>36.813499492193486</v>
      </c>
      <c r="P639" s="7">
        <f t="shared" si="229"/>
        <v>6.4976236628990147</v>
      </c>
      <c r="Q639" s="7">
        <f t="shared" si="240"/>
        <v>6.4976236628990147</v>
      </c>
      <c r="R639" s="7">
        <f t="shared" si="230"/>
        <v>143.25529994696851</v>
      </c>
      <c r="S639" s="16">
        <f t="shared" si="241"/>
        <v>3.3724379721394842</v>
      </c>
      <c r="T639" s="16">
        <f t="shared" si="231"/>
        <v>3.3724379721394842</v>
      </c>
      <c r="U639" s="7">
        <f t="shared" si="242"/>
        <v>1.1064429042452376E-2</v>
      </c>
      <c r="V639" s="7">
        <f t="shared" si="220"/>
        <v>62.531301417094298</v>
      </c>
      <c r="W639" s="15">
        <f t="shared" si="243"/>
        <v>39959</v>
      </c>
      <c r="X639" s="35">
        <f t="shared" si="232"/>
        <v>723.74191454970253</v>
      </c>
      <c r="Y639" s="35">
        <v>685.75</v>
      </c>
      <c r="Z639" s="35">
        <f t="shared" si="233"/>
        <v>1435.5211706442626</v>
      </c>
      <c r="AA639" s="35">
        <f t="shared" si="234"/>
        <v>1360.1653061392499</v>
      </c>
      <c r="AC639" s="15">
        <f t="shared" si="221"/>
        <v>39959</v>
      </c>
      <c r="AD639" s="7"/>
      <c r="AE639" s="24"/>
      <c r="AG639" s="30">
        <f t="shared" si="235"/>
        <v>1443.3855711518986</v>
      </c>
      <c r="AH639" s="30">
        <f t="shared" si="236"/>
        <v>661088.06657166407</v>
      </c>
    </row>
    <row r="640" spans="2:34" x14ac:dyDescent="0.25">
      <c r="B640" s="15">
        <f t="shared" si="222"/>
        <v>39960</v>
      </c>
      <c r="C640" s="7">
        <v>0</v>
      </c>
      <c r="D640" s="13">
        <v>6.235111031062762</v>
      </c>
      <c r="E640" s="7">
        <f>MIN(parameters!$D$3,D640)</f>
        <v>5</v>
      </c>
      <c r="F640" s="7">
        <v>0</v>
      </c>
      <c r="G640" s="7">
        <f t="shared" si="223"/>
        <v>0</v>
      </c>
      <c r="H640" s="7">
        <f t="shared" si="224"/>
        <v>0</v>
      </c>
      <c r="I640" s="7">
        <f t="shared" si="237"/>
        <v>172.70414435246505</v>
      </c>
      <c r="J640" s="7">
        <f t="shared" si="225"/>
        <v>0</v>
      </c>
      <c r="K640" s="16">
        <f t="shared" si="226"/>
        <v>0</v>
      </c>
      <c r="L640" s="16">
        <f t="shared" si="238"/>
        <v>0</v>
      </c>
      <c r="M640" s="7">
        <f t="shared" si="239"/>
        <v>0</v>
      </c>
      <c r="N640" s="7">
        <f t="shared" si="227"/>
        <v>0</v>
      </c>
      <c r="O640" s="7">
        <f t="shared" si="228"/>
        <v>30.578388461130725</v>
      </c>
      <c r="P640" s="7">
        <f t="shared" si="229"/>
        <v>6.235111031062762</v>
      </c>
      <c r="Q640" s="7">
        <f t="shared" si="240"/>
        <v>6.235111031062762</v>
      </c>
      <c r="R640" s="7">
        <f t="shared" si="230"/>
        <v>139.96042804818822</v>
      </c>
      <c r="S640" s="16">
        <f t="shared" si="241"/>
        <v>3.2948718987802756</v>
      </c>
      <c r="T640" s="16">
        <f t="shared" si="231"/>
        <v>3.2948718987802756</v>
      </c>
      <c r="U640" s="7">
        <f t="shared" si="242"/>
        <v>1.0809947174475969E-2</v>
      </c>
      <c r="V640" s="7">
        <f t="shared" si="220"/>
        <v>61.093081484501113</v>
      </c>
      <c r="W640" s="15">
        <f t="shared" si="243"/>
        <v>39960</v>
      </c>
      <c r="X640" s="35">
        <f t="shared" si="232"/>
        <v>707.09585051505917</v>
      </c>
      <c r="Y640" s="35">
        <v>644.875</v>
      </c>
      <c r="Z640" s="35">
        <f t="shared" si="233"/>
        <v>1402.5041837194442</v>
      </c>
      <c r="AA640" s="35">
        <f t="shared" si="234"/>
        <v>1279.0909249676249</v>
      </c>
      <c r="AC640" s="15">
        <f t="shared" si="221"/>
        <v>39960</v>
      </c>
      <c r="AD640" s="7"/>
      <c r="AE640" s="24"/>
      <c r="AG640" s="30">
        <f t="shared" si="235"/>
        <v>3871.4342388173391</v>
      </c>
      <c r="AH640" s="30">
        <f t="shared" si="236"/>
        <v>729227.56820768339</v>
      </c>
    </row>
    <row r="641" spans="2:34" x14ac:dyDescent="0.25">
      <c r="B641" s="15">
        <f t="shared" si="222"/>
        <v>39961</v>
      </c>
      <c r="C641" s="7">
        <v>0</v>
      </c>
      <c r="D641" s="13">
        <v>5.2984253599146918</v>
      </c>
      <c r="E641" s="7">
        <f>MIN(parameters!$D$3,D641)</f>
        <v>5</v>
      </c>
      <c r="F641" s="7">
        <v>0</v>
      </c>
      <c r="G641" s="7">
        <f t="shared" si="223"/>
        <v>0</v>
      </c>
      <c r="H641" s="7">
        <f t="shared" si="224"/>
        <v>0</v>
      </c>
      <c r="I641" s="7">
        <f t="shared" si="237"/>
        <v>189.63603840589695</v>
      </c>
      <c r="J641" s="7">
        <f t="shared" si="225"/>
        <v>0</v>
      </c>
      <c r="K641" s="16">
        <f t="shared" si="226"/>
        <v>0</v>
      </c>
      <c r="L641" s="16">
        <f t="shared" si="238"/>
        <v>0</v>
      </c>
      <c r="M641" s="7">
        <f t="shared" si="239"/>
        <v>0</v>
      </c>
      <c r="N641" s="7">
        <f t="shared" si="227"/>
        <v>0</v>
      </c>
      <c r="O641" s="7">
        <f t="shared" si="228"/>
        <v>25.279963101216033</v>
      </c>
      <c r="P641" s="7">
        <f t="shared" si="229"/>
        <v>5.2984253599146918</v>
      </c>
      <c r="Q641" s="7">
        <f t="shared" si="240"/>
        <v>5.2984253599146918</v>
      </c>
      <c r="R641" s="7">
        <f t="shared" si="230"/>
        <v>136.74133820307989</v>
      </c>
      <c r="S641" s="16">
        <f t="shared" si="241"/>
        <v>3.219089845108329</v>
      </c>
      <c r="T641" s="16">
        <f t="shared" si="231"/>
        <v>3.219089845108329</v>
      </c>
      <c r="U641" s="7">
        <f t="shared" si="242"/>
        <v>1.0561318389463021E-2</v>
      </c>
      <c r="V641" s="7">
        <f t="shared" si="220"/>
        <v>59.687940610357586</v>
      </c>
      <c r="W641" s="15">
        <f t="shared" si="243"/>
        <v>39961</v>
      </c>
      <c r="X641" s="35">
        <f t="shared" si="232"/>
        <v>690.8326459532127</v>
      </c>
      <c r="Y641" s="35">
        <v>603.20833333333303</v>
      </c>
      <c r="Z641" s="35">
        <f t="shared" si="233"/>
        <v>1370.2465874938966</v>
      </c>
      <c r="AA641" s="35">
        <f t="shared" si="234"/>
        <v>1196.4462958426243</v>
      </c>
      <c r="AC641" s="15">
        <f t="shared" si="221"/>
        <v>39961</v>
      </c>
      <c r="AD641" s="7"/>
      <c r="AE641" s="24"/>
      <c r="AG641" s="30">
        <f t="shared" si="235"/>
        <v>7678.0201621064043</v>
      </c>
      <c r="AH641" s="30">
        <f t="shared" si="236"/>
        <v>802126.03126682714</v>
      </c>
    </row>
    <row r="642" spans="2:34" x14ac:dyDescent="0.25">
      <c r="B642" s="15">
        <f t="shared" si="222"/>
        <v>39962</v>
      </c>
      <c r="C642" s="7">
        <v>0</v>
      </c>
      <c r="D642" s="13">
        <v>7.8091609241956492</v>
      </c>
      <c r="E642" s="7">
        <f>MIN(parameters!$D$3,D642)</f>
        <v>5</v>
      </c>
      <c r="F642" s="7">
        <v>0</v>
      </c>
      <c r="G642" s="7">
        <f t="shared" si="223"/>
        <v>0</v>
      </c>
      <c r="H642" s="7">
        <f t="shared" si="224"/>
        <v>0</v>
      </c>
      <c r="I642" s="7">
        <f t="shared" si="237"/>
        <v>205.32272881247712</v>
      </c>
      <c r="J642" s="7">
        <f t="shared" si="225"/>
        <v>0</v>
      </c>
      <c r="K642" s="16">
        <f t="shared" si="226"/>
        <v>0</v>
      </c>
      <c r="L642" s="16">
        <f t="shared" si="238"/>
        <v>0</v>
      </c>
      <c r="M642" s="7">
        <f t="shared" si="239"/>
        <v>0</v>
      </c>
      <c r="N642" s="7">
        <f t="shared" si="227"/>
        <v>0</v>
      </c>
      <c r="O642" s="7">
        <f t="shared" si="228"/>
        <v>20.223970480972827</v>
      </c>
      <c r="P642" s="7">
        <f t="shared" si="229"/>
        <v>7.8091609241956492</v>
      </c>
      <c r="Q642" s="7">
        <f t="shared" si="240"/>
        <v>5.0559926202432059</v>
      </c>
      <c r="R642" s="7">
        <f t="shared" si="230"/>
        <v>133.59628742440904</v>
      </c>
      <c r="S642" s="16">
        <f t="shared" si="241"/>
        <v>3.1450507786708375</v>
      </c>
      <c r="T642" s="16">
        <f t="shared" si="231"/>
        <v>3.1450507786708375</v>
      </c>
      <c r="U642" s="7">
        <f t="shared" si="242"/>
        <v>1.0318408066505372E-2</v>
      </c>
      <c r="V642" s="7">
        <f t="shared" si="220"/>
        <v>58.315117976319364</v>
      </c>
      <c r="W642" s="15">
        <f t="shared" si="243"/>
        <v>39962</v>
      </c>
      <c r="X642" s="35">
        <f t="shared" si="232"/>
        <v>674.94349509628898</v>
      </c>
      <c r="Y642" s="35">
        <v>564.91666666666697</v>
      </c>
      <c r="Z642" s="35">
        <f t="shared" si="233"/>
        <v>1338.7309159815375</v>
      </c>
      <c r="AA642" s="35">
        <f t="shared" si="234"/>
        <v>1120.4958816767505</v>
      </c>
      <c r="AC642" s="15">
        <f t="shared" si="221"/>
        <v>39962</v>
      </c>
      <c r="AD642" s="7"/>
      <c r="AE642" s="24"/>
      <c r="AG642" s="30">
        <f t="shared" si="235"/>
        <v>12105.90297428148</v>
      </c>
      <c r="AH642" s="30">
        <f t="shared" si="236"/>
        <v>872181.45666540076</v>
      </c>
    </row>
    <row r="643" spans="2:34" x14ac:dyDescent="0.25">
      <c r="B643" s="15">
        <f t="shared" si="222"/>
        <v>39963</v>
      </c>
      <c r="C643" s="7">
        <v>0</v>
      </c>
      <c r="D643" s="13">
        <v>5.7902114042778896</v>
      </c>
      <c r="E643" s="7">
        <f>MIN(parameters!$D$3,D643)</f>
        <v>5</v>
      </c>
      <c r="F643" s="7">
        <v>0</v>
      </c>
      <c r="G643" s="7">
        <f t="shared" si="223"/>
        <v>0</v>
      </c>
      <c r="H643" s="7">
        <f t="shared" si="224"/>
        <v>0</v>
      </c>
      <c r="I643" s="7">
        <f t="shared" si="237"/>
        <v>221.50007264235859</v>
      </c>
      <c r="J643" s="7">
        <f t="shared" si="225"/>
        <v>0</v>
      </c>
      <c r="K643" s="16">
        <f t="shared" si="226"/>
        <v>0</v>
      </c>
      <c r="L643" s="16">
        <f t="shared" si="238"/>
        <v>0</v>
      </c>
      <c r="M643" s="7">
        <f t="shared" si="239"/>
        <v>0</v>
      </c>
      <c r="N643" s="7">
        <f t="shared" si="227"/>
        <v>0</v>
      </c>
      <c r="O643" s="7">
        <f t="shared" si="228"/>
        <v>16.179176384778263</v>
      </c>
      <c r="P643" s="7">
        <f t="shared" si="229"/>
        <v>5.7902114042778896</v>
      </c>
      <c r="Q643" s="7">
        <f t="shared" si="240"/>
        <v>4.0447940961945656</v>
      </c>
      <c r="R643" s="7">
        <f t="shared" si="230"/>
        <v>130.52357281364763</v>
      </c>
      <c r="S643" s="16">
        <f t="shared" si="241"/>
        <v>3.0727146107614081</v>
      </c>
      <c r="T643" s="16">
        <f t="shared" si="231"/>
        <v>3.0727146107614081</v>
      </c>
      <c r="U643" s="7">
        <f t="shared" si="242"/>
        <v>1.0081084680975747E-2</v>
      </c>
      <c r="V643" s="7">
        <f t="shared" si="220"/>
        <v>56.973870262864011</v>
      </c>
      <c r="W643" s="15">
        <f t="shared" si="243"/>
        <v>39963</v>
      </c>
      <c r="X643" s="35">
        <f t="shared" si="232"/>
        <v>659.41979470907415</v>
      </c>
      <c r="Y643" s="35">
        <v>530.54166666666697</v>
      </c>
      <c r="Z643" s="35">
        <f t="shared" si="233"/>
        <v>1307.9401049139617</v>
      </c>
      <c r="AA643" s="35">
        <f t="shared" si="234"/>
        <v>1052.3140626486256</v>
      </c>
      <c r="AC643" s="15">
        <f t="shared" si="221"/>
        <v>39963</v>
      </c>
      <c r="AD643" s="7"/>
      <c r="AE643" s="24"/>
      <c r="AG643" s="30">
        <f t="shared" si="235"/>
        <v>16609.571887715101</v>
      </c>
      <c r="AH643" s="30">
        <f t="shared" si="236"/>
        <v>937569.17306419392</v>
      </c>
    </row>
    <row r="644" spans="2:34" x14ac:dyDescent="0.25">
      <c r="B644" s="15">
        <f t="shared" si="222"/>
        <v>39964</v>
      </c>
      <c r="C644" s="7">
        <v>0</v>
      </c>
      <c r="D644" s="13">
        <v>6.5249816938143468</v>
      </c>
      <c r="E644" s="7">
        <f>MIN(parameters!$D$3,D644)</f>
        <v>5</v>
      </c>
      <c r="F644" s="7">
        <v>0</v>
      </c>
      <c r="G644" s="7">
        <f t="shared" si="223"/>
        <v>0</v>
      </c>
      <c r="H644" s="7">
        <f t="shared" si="224"/>
        <v>0</v>
      </c>
      <c r="I644" s="7">
        <f t="shared" si="237"/>
        <v>235.35495676734354</v>
      </c>
      <c r="J644" s="7">
        <f t="shared" si="225"/>
        <v>0</v>
      </c>
      <c r="K644" s="16">
        <f t="shared" si="226"/>
        <v>0</v>
      </c>
      <c r="L644" s="16">
        <f t="shared" si="238"/>
        <v>0</v>
      </c>
      <c r="M644" s="7">
        <f t="shared" si="239"/>
        <v>0</v>
      </c>
      <c r="N644" s="7">
        <f t="shared" si="227"/>
        <v>0</v>
      </c>
      <c r="O644" s="7">
        <f t="shared" si="228"/>
        <v>12.94334110782261</v>
      </c>
      <c r="P644" s="7">
        <f t="shared" si="229"/>
        <v>6.5249816938143468</v>
      </c>
      <c r="Q644" s="7">
        <f t="shared" si="240"/>
        <v>3.2358352769556524</v>
      </c>
      <c r="R644" s="7">
        <f t="shared" si="230"/>
        <v>127.52153063893374</v>
      </c>
      <c r="S644" s="16">
        <f t="shared" si="241"/>
        <v>3.0020421747138957</v>
      </c>
      <c r="T644" s="16">
        <f t="shared" si="231"/>
        <v>3.0020421747138957</v>
      </c>
      <c r="U644" s="7">
        <f t="shared" si="242"/>
        <v>9.8492197333133052E-3</v>
      </c>
      <c r="V644" s="7">
        <f t="shared" si="220"/>
        <v>55.663471246818141</v>
      </c>
      <c r="W644" s="15">
        <f t="shared" si="243"/>
        <v>39964</v>
      </c>
      <c r="X644" s="35">
        <f t="shared" si="232"/>
        <v>644.25313943076549</v>
      </c>
      <c r="Y644" s="35">
        <v>502.08333333333297</v>
      </c>
      <c r="Z644" s="35">
        <f t="shared" si="233"/>
        <v>1277.8574825009407</v>
      </c>
      <c r="AA644" s="35">
        <f t="shared" si="234"/>
        <v>995.86778095624925</v>
      </c>
      <c r="AC644" s="15">
        <f t="shared" si="221"/>
        <v>39964</v>
      </c>
      <c r="AD644" s="7"/>
      <c r="AE644" s="24"/>
      <c r="AG644" s="30">
        <f t="shared" si="235"/>
        <v>20212.253765781559</v>
      </c>
      <c r="AH644" s="30">
        <f t="shared" si="236"/>
        <v>993490.40840303432</v>
      </c>
    </row>
    <row r="645" spans="2:34" x14ac:dyDescent="0.25">
      <c r="B645" s="15">
        <f t="shared" si="222"/>
        <v>39965</v>
      </c>
      <c r="C645" s="7">
        <v>0</v>
      </c>
      <c r="D645" s="13">
        <v>5.1271197673146016</v>
      </c>
      <c r="E645" s="7">
        <f>MIN(parameters!$D$3,D645)</f>
        <v>5</v>
      </c>
      <c r="F645" s="7">
        <v>0</v>
      </c>
      <c r="G645" s="7">
        <f t="shared" si="223"/>
        <v>0</v>
      </c>
      <c r="H645" s="7">
        <f t="shared" si="224"/>
        <v>0</v>
      </c>
      <c r="I645" s="7">
        <f t="shared" si="237"/>
        <v>247.06028064307318</v>
      </c>
      <c r="J645" s="7">
        <f t="shared" si="225"/>
        <v>0</v>
      </c>
      <c r="K645" s="16">
        <f t="shared" si="226"/>
        <v>0</v>
      </c>
      <c r="L645" s="16">
        <f t="shared" si="238"/>
        <v>0</v>
      </c>
      <c r="M645" s="7">
        <f t="shared" si="239"/>
        <v>0</v>
      </c>
      <c r="N645" s="7">
        <f t="shared" si="227"/>
        <v>0</v>
      </c>
      <c r="O645" s="7">
        <f t="shared" si="228"/>
        <v>10.354672886258088</v>
      </c>
      <c r="P645" s="7">
        <f t="shared" si="229"/>
        <v>5.1271197673146016</v>
      </c>
      <c r="Q645" s="7">
        <f t="shared" si="240"/>
        <v>2.588668221564522</v>
      </c>
      <c r="R645" s="7">
        <f t="shared" si="230"/>
        <v>124.58853543423827</v>
      </c>
      <c r="S645" s="16">
        <f t="shared" si="241"/>
        <v>2.9329952046954761</v>
      </c>
      <c r="T645" s="16">
        <f t="shared" si="231"/>
        <v>2.9329952046954761</v>
      </c>
      <c r="U645" s="7">
        <f t="shared" si="242"/>
        <v>9.6226876794471006E-3</v>
      </c>
      <c r="V645" s="7">
        <f t="shared" si="220"/>
        <v>54.383211408141328</v>
      </c>
      <c r="W645" s="15">
        <f t="shared" si="243"/>
        <v>39965</v>
      </c>
      <c r="X645" s="35">
        <f t="shared" si="232"/>
        <v>629.43531722385796</v>
      </c>
      <c r="Y645" s="35">
        <v>483.45833333333297</v>
      </c>
      <c r="Z645" s="35">
        <f t="shared" si="233"/>
        <v>1248.4667604034191</v>
      </c>
      <c r="AA645" s="35">
        <f t="shared" si="234"/>
        <v>958.92563173737426</v>
      </c>
      <c r="AC645" s="15">
        <f t="shared" si="221"/>
        <v>39965</v>
      </c>
      <c r="AD645" s="7"/>
      <c r="AE645" s="24"/>
      <c r="AG645" s="30">
        <f t="shared" si="235"/>
        <v>21309.279825774593</v>
      </c>
      <c r="AH645" s="30">
        <f t="shared" si="236"/>
        <v>1030965.859932138</v>
      </c>
    </row>
    <row r="646" spans="2:34" x14ac:dyDescent="0.25">
      <c r="B646" s="15">
        <f t="shared" si="222"/>
        <v>39966</v>
      </c>
      <c r="C646" s="7">
        <v>0</v>
      </c>
      <c r="D646" s="13">
        <v>5.4078360965479648</v>
      </c>
      <c r="E646" s="7">
        <f>MIN(parameters!$D$3,D646)</f>
        <v>5</v>
      </c>
      <c r="F646" s="7">
        <v>0</v>
      </c>
      <c r="G646" s="7">
        <f t="shared" si="223"/>
        <v>0</v>
      </c>
      <c r="H646" s="7">
        <f t="shared" si="224"/>
        <v>0</v>
      </c>
      <c r="I646" s="7">
        <f t="shared" si="237"/>
        <v>256.8423265793636</v>
      </c>
      <c r="J646" s="7">
        <f t="shared" si="225"/>
        <v>0</v>
      </c>
      <c r="K646" s="16">
        <f t="shared" si="226"/>
        <v>0</v>
      </c>
      <c r="L646" s="16">
        <f t="shared" si="238"/>
        <v>0</v>
      </c>
      <c r="M646" s="7">
        <f t="shared" si="239"/>
        <v>0</v>
      </c>
      <c r="N646" s="7">
        <f t="shared" si="227"/>
        <v>0</v>
      </c>
      <c r="O646" s="7">
        <f t="shared" si="228"/>
        <v>8.2837383090064698</v>
      </c>
      <c r="P646" s="7">
        <f t="shared" si="229"/>
        <v>5.4078360965479648</v>
      </c>
      <c r="Q646" s="7">
        <f t="shared" si="240"/>
        <v>2.0709345772516174</v>
      </c>
      <c r="R646" s="7">
        <f t="shared" si="230"/>
        <v>121.72299911925079</v>
      </c>
      <c r="S646" s="16">
        <f t="shared" si="241"/>
        <v>2.8655363149874802</v>
      </c>
      <c r="T646" s="16">
        <f t="shared" si="231"/>
        <v>2.8655363149874802</v>
      </c>
      <c r="U646" s="7">
        <f t="shared" si="242"/>
        <v>9.4013658628198174E-3</v>
      </c>
      <c r="V646" s="7">
        <f t="shared" ref="V646:V709" si="244">U646*area</f>
        <v>53.132397545754081</v>
      </c>
      <c r="W646" s="15">
        <f t="shared" si="243"/>
        <v>39966</v>
      </c>
      <c r="X646" s="35">
        <f t="shared" si="232"/>
        <v>614.95830492770926</v>
      </c>
      <c r="Y646" s="35">
        <v>463.125</v>
      </c>
      <c r="Z646" s="35">
        <f t="shared" si="233"/>
        <v>1219.7520249141405</v>
      </c>
      <c r="AA646" s="35">
        <f t="shared" si="234"/>
        <v>918.59505272437502</v>
      </c>
      <c r="AC646" s="15">
        <f t="shared" si="221"/>
        <v>39966</v>
      </c>
      <c r="AD646" s="7"/>
      <c r="AE646" s="24"/>
      <c r="AG646" s="30">
        <f t="shared" si="235"/>
        <v>23053.352485270741</v>
      </c>
      <c r="AH646" s="30">
        <f t="shared" si="236"/>
        <v>1072670.8099049991</v>
      </c>
    </row>
    <row r="647" spans="2:34" x14ac:dyDescent="0.25">
      <c r="B647" s="15">
        <f t="shared" si="222"/>
        <v>39967</v>
      </c>
      <c r="C647" s="7">
        <v>6.6829246134158568E-2</v>
      </c>
      <c r="D647" s="13">
        <v>5.868896928868546</v>
      </c>
      <c r="E647" s="7">
        <f>MIN(parameters!$D$3,D647)</f>
        <v>5</v>
      </c>
      <c r="F647" s="7">
        <v>0</v>
      </c>
      <c r="G647" s="7">
        <f t="shared" si="223"/>
        <v>6.6829246134158568E-2</v>
      </c>
      <c r="H647" s="7">
        <f t="shared" si="224"/>
        <v>0</v>
      </c>
      <c r="I647" s="7">
        <f t="shared" si="237"/>
        <v>264.94609760200319</v>
      </c>
      <c r="J647" s="7">
        <f t="shared" si="225"/>
        <v>0</v>
      </c>
      <c r="K647" s="16">
        <f t="shared" si="226"/>
        <v>0</v>
      </c>
      <c r="L647" s="16">
        <f t="shared" si="238"/>
        <v>0</v>
      </c>
      <c r="M647" s="7">
        <f t="shared" si="239"/>
        <v>0</v>
      </c>
      <c r="N647" s="7">
        <f t="shared" si="227"/>
        <v>0</v>
      </c>
      <c r="O647" s="7">
        <f t="shared" si="228"/>
        <v>6.6269906472051758</v>
      </c>
      <c r="P647" s="7">
        <f t="shared" si="229"/>
        <v>5.8020676827343873</v>
      </c>
      <c r="Q647" s="7">
        <f t="shared" si="240"/>
        <v>1.6567476618012937</v>
      </c>
      <c r="R647" s="7">
        <f t="shared" si="230"/>
        <v>118.92337013950802</v>
      </c>
      <c r="S647" s="16">
        <f t="shared" si="241"/>
        <v>2.799628979742768</v>
      </c>
      <c r="T647" s="16">
        <f t="shared" si="231"/>
        <v>2.799628979742768</v>
      </c>
      <c r="U647" s="7">
        <f t="shared" si="242"/>
        <v>9.1851344479749603E-3</v>
      </c>
      <c r="V647" s="7">
        <f t="shared" si="244"/>
        <v>51.910352402201731</v>
      </c>
      <c r="W647" s="15">
        <f t="shared" si="243"/>
        <v>39967</v>
      </c>
      <c r="X647" s="35">
        <f t="shared" si="232"/>
        <v>600.81426391437196</v>
      </c>
      <c r="Y647" s="35">
        <v>439.79166666666703</v>
      </c>
      <c r="Z647" s="35">
        <f t="shared" si="233"/>
        <v>1191.6977283411154</v>
      </c>
      <c r="AA647" s="35">
        <f t="shared" si="234"/>
        <v>872.31406041437572</v>
      </c>
      <c r="AC647" s="15">
        <f t="shared" ref="AC647:AC710" si="245">W647</f>
        <v>39967</v>
      </c>
      <c r="AD647" s="7"/>
      <c r="AE647" s="24"/>
      <c r="AG647" s="30">
        <f t="shared" si="235"/>
        <v>25928.276824396595</v>
      </c>
      <c r="AH647" s="30">
        <f t="shared" si="236"/>
        <v>1121547.8381070076</v>
      </c>
    </row>
    <row r="648" spans="2:34" x14ac:dyDescent="0.25">
      <c r="B648" s="15">
        <f t="shared" ref="B648:B711" si="246">B647+1</f>
        <v>39968</v>
      </c>
      <c r="C648" s="7">
        <v>0.63786915163797386</v>
      </c>
      <c r="D648" s="13">
        <v>6.4736770285952288</v>
      </c>
      <c r="E648" s="7">
        <f>MIN(parameters!$D$3,D648)</f>
        <v>5</v>
      </c>
      <c r="F648" s="7">
        <v>0</v>
      </c>
      <c r="G648" s="7">
        <f t="shared" si="223"/>
        <v>0.63786915163797386</v>
      </c>
      <c r="H648" s="7">
        <f t="shared" si="224"/>
        <v>0</v>
      </c>
      <c r="I648" s="7">
        <f t="shared" si="237"/>
        <v>271.61282505478141</v>
      </c>
      <c r="J648" s="7">
        <f t="shared" si="225"/>
        <v>0</v>
      </c>
      <c r="K648" s="16">
        <f t="shared" si="226"/>
        <v>0</v>
      </c>
      <c r="L648" s="16">
        <f t="shared" si="238"/>
        <v>0</v>
      </c>
      <c r="M648" s="7">
        <f t="shared" si="239"/>
        <v>0</v>
      </c>
      <c r="N648" s="7">
        <f t="shared" si="227"/>
        <v>0</v>
      </c>
      <c r="O648" s="7">
        <f t="shared" si="228"/>
        <v>5.3015925177641403</v>
      </c>
      <c r="P648" s="7">
        <f t="shared" si="229"/>
        <v>5.8358078769572552</v>
      </c>
      <c r="Q648" s="7">
        <f t="shared" si="240"/>
        <v>1.3253981294410351</v>
      </c>
      <c r="R648" s="7">
        <f t="shared" si="230"/>
        <v>116.18813262629934</v>
      </c>
      <c r="S648" s="16">
        <f t="shared" si="241"/>
        <v>2.7352375132086846</v>
      </c>
      <c r="T648" s="16">
        <f t="shared" si="231"/>
        <v>2.7352375132086846</v>
      </c>
      <c r="U648" s="7">
        <f t="shared" si="242"/>
        <v>8.973876355671536E-3</v>
      </c>
      <c r="V648" s="7">
        <f t="shared" si="244"/>
        <v>50.716414296951086</v>
      </c>
      <c r="W648" s="15">
        <f t="shared" si="243"/>
        <v>39968</v>
      </c>
      <c r="X648" s="35">
        <f t="shared" si="232"/>
        <v>586.99553584434125</v>
      </c>
      <c r="Y648" s="35">
        <v>430.41666666666703</v>
      </c>
      <c r="Z648" s="35">
        <f t="shared" si="233"/>
        <v>1164.2886805892695</v>
      </c>
      <c r="AA648" s="35">
        <f t="shared" si="234"/>
        <v>853.71901886125067</v>
      </c>
      <c r="AC648" s="15">
        <f t="shared" si="245"/>
        <v>39968</v>
      </c>
      <c r="AD648" s="7"/>
      <c r="AE648" s="24"/>
      <c r="AG648" s="30">
        <f t="shared" si="235"/>
        <v>24516.942272959219</v>
      </c>
      <c r="AH648" s="30">
        <f t="shared" si="236"/>
        <v>1141492.5704203148</v>
      </c>
    </row>
    <row r="649" spans="2:34" x14ac:dyDescent="0.25">
      <c r="B649" s="15">
        <f t="shared" si="246"/>
        <v>39969</v>
      </c>
      <c r="C649" s="7">
        <v>7.1714061278510046</v>
      </c>
      <c r="D649" s="13">
        <v>5.7288781754869733</v>
      </c>
      <c r="E649" s="7">
        <f>MIN(parameters!$D$3,D649)</f>
        <v>5</v>
      </c>
      <c r="F649" s="7">
        <v>0</v>
      </c>
      <c r="G649" s="7">
        <f t="shared" si="223"/>
        <v>5</v>
      </c>
      <c r="H649" s="7">
        <f t="shared" si="224"/>
        <v>2.1714061278510046</v>
      </c>
      <c r="I649" s="7">
        <f t="shared" si="237"/>
        <v>277.06678740481868</v>
      </c>
      <c r="J649" s="7">
        <f t="shared" si="225"/>
        <v>2.1714061278510046</v>
      </c>
      <c r="K649" s="16">
        <f t="shared" si="226"/>
        <v>0</v>
      </c>
      <c r="L649" s="16">
        <f t="shared" si="238"/>
        <v>2.0721438864795761E-2</v>
      </c>
      <c r="M649" s="7">
        <f t="shared" si="239"/>
        <v>9.1216430841593477E-2</v>
      </c>
      <c r="N649" s="7">
        <f t="shared" si="227"/>
        <v>2.0594682581446153</v>
      </c>
      <c r="O649" s="7">
        <f t="shared" si="228"/>
        <v>6.6321826004217828</v>
      </c>
      <c r="P649" s="7">
        <f t="shared" si="229"/>
        <v>0.72887817548697331</v>
      </c>
      <c r="Q649" s="7">
        <f t="shared" si="240"/>
        <v>0.72887817548697331</v>
      </c>
      <c r="R649" s="7">
        <f t="shared" si="230"/>
        <v>113.60702200673605</v>
      </c>
      <c r="S649" s="16">
        <f t="shared" si="241"/>
        <v>2.6723270504048848</v>
      </c>
      <c r="T649" s="16">
        <f t="shared" si="231"/>
        <v>2.6930484892696804</v>
      </c>
      <c r="U649" s="7">
        <f t="shared" si="242"/>
        <v>8.8354609228007887E-3</v>
      </c>
      <c r="V649" s="7">
        <f t="shared" si="244"/>
        <v>49.934150962764633</v>
      </c>
      <c r="W649" s="15">
        <f t="shared" si="243"/>
        <v>39969</v>
      </c>
      <c r="X649" s="35">
        <f t="shared" si="232"/>
        <v>577.94156206903517</v>
      </c>
      <c r="Y649" s="35">
        <v>488.125</v>
      </c>
      <c r="Z649" s="35">
        <f t="shared" si="233"/>
        <v>1146.3303852748459</v>
      </c>
      <c r="AA649" s="35">
        <f t="shared" si="234"/>
        <v>968.18183019937499</v>
      </c>
      <c r="AC649" s="15">
        <f t="shared" si="245"/>
        <v>39969</v>
      </c>
      <c r="AD649" s="7"/>
      <c r="AE649" s="24"/>
      <c r="AG649" s="30">
        <f t="shared" si="235"/>
        <v>8067.0148219008479</v>
      </c>
      <c r="AH649" s="30">
        <f t="shared" si="236"/>
        <v>1021510.8987361799</v>
      </c>
    </row>
    <row r="650" spans="2:34" x14ac:dyDescent="0.25">
      <c r="B650" s="15">
        <f t="shared" si="246"/>
        <v>39970</v>
      </c>
      <c r="C650" s="7">
        <v>1.8515255250321252</v>
      </c>
      <c r="D650" s="13">
        <v>4.1148152208919013</v>
      </c>
      <c r="E650" s="7">
        <f>MIN(parameters!$D$3,D650)</f>
        <v>4.1148152208919013</v>
      </c>
      <c r="F650" s="7">
        <v>0</v>
      </c>
      <c r="G650" s="7">
        <f t="shared" si="223"/>
        <v>1.8515255250321252</v>
      </c>
      <c r="H650" s="7">
        <f t="shared" si="224"/>
        <v>0</v>
      </c>
      <c r="I650" s="7">
        <f t="shared" si="237"/>
        <v>271.59167286224033</v>
      </c>
      <c r="J650" s="7">
        <f t="shared" si="225"/>
        <v>0</v>
      </c>
      <c r="K650" s="16">
        <f t="shared" si="226"/>
        <v>0</v>
      </c>
      <c r="L650" s="16">
        <f t="shared" si="238"/>
        <v>0</v>
      </c>
      <c r="M650" s="7">
        <f t="shared" si="239"/>
        <v>0</v>
      </c>
      <c r="N650" s="7">
        <f t="shared" si="227"/>
        <v>0</v>
      </c>
      <c r="O650" s="7">
        <f t="shared" si="228"/>
        <v>5.3057460803374266</v>
      </c>
      <c r="P650" s="7">
        <f t="shared" si="229"/>
        <v>2.2632896958597764</v>
      </c>
      <c r="Q650" s="7">
        <f t="shared" si="240"/>
        <v>1.3264365200843564</v>
      </c>
      <c r="R650" s="7">
        <f t="shared" si="230"/>
        <v>110.99406050058111</v>
      </c>
      <c r="S650" s="16">
        <f t="shared" si="241"/>
        <v>2.6129615061549289</v>
      </c>
      <c r="T650" s="16">
        <f t="shared" si="231"/>
        <v>2.6129615061549289</v>
      </c>
      <c r="U650" s="7">
        <f t="shared" si="242"/>
        <v>8.5727083535266681E-3</v>
      </c>
      <c r="V650" s="7">
        <f t="shared" si="244"/>
        <v>48.449188652973874</v>
      </c>
      <c r="W650" s="15">
        <f t="shared" si="243"/>
        <v>39970</v>
      </c>
      <c r="X650" s="35">
        <f t="shared" si="232"/>
        <v>560.7544982983087</v>
      </c>
      <c r="Y650" s="35">
        <v>461.25</v>
      </c>
      <c r="Z650" s="35">
        <f t="shared" si="233"/>
        <v>1112.24034100894</v>
      </c>
      <c r="AA650" s="35">
        <f t="shared" si="234"/>
        <v>914.87604441375004</v>
      </c>
      <c r="AC650" s="15">
        <f t="shared" si="245"/>
        <v>39970</v>
      </c>
      <c r="AD650" s="7"/>
      <c r="AE650" s="24"/>
      <c r="AG650" s="30">
        <f t="shared" si="235"/>
        <v>9901.14518159812</v>
      </c>
      <c r="AH650" s="30">
        <f t="shared" si="236"/>
        <v>1076558.1938676606</v>
      </c>
    </row>
    <row r="651" spans="2:34" x14ac:dyDescent="0.25">
      <c r="B651" s="15">
        <f t="shared" si="246"/>
        <v>39971</v>
      </c>
      <c r="C651" s="7">
        <v>9.6501492199353045</v>
      </c>
      <c r="D651" s="13">
        <v>3.9036185998584112</v>
      </c>
      <c r="E651" s="7">
        <f>MIN(parameters!$D$3,D651)</f>
        <v>3.9036185998584112</v>
      </c>
      <c r="F651" s="7">
        <v>0</v>
      </c>
      <c r="G651" s="7">
        <f t="shared" si="223"/>
        <v>3.9036185998584112</v>
      </c>
      <c r="H651" s="7">
        <f t="shared" si="224"/>
        <v>5.7465306200768929</v>
      </c>
      <c r="I651" s="7">
        <f t="shared" si="237"/>
        <v>277.04952572897815</v>
      </c>
      <c r="J651" s="7">
        <f t="shared" si="225"/>
        <v>5.7465306200768929</v>
      </c>
      <c r="K651" s="16">
        <f t="shared" si="226"/>
        <v>0</v>
      </c>
      <c r="L651" s="16">
        <f t="shared" si="238"/>
        <v>5.4881338163421556E-2</v>
      </c>
      <c r="M651" s="7">
        <f t="shared" si="239"/>
        <v>0.24158756694534184</v>
      </c>
      <c r="N651" s="7">
        <f t="shared" si="227"/>
        <v>5.450061714968129</v>
      </c>
      <c r="O651" s="7">
        <f t="shared" si="228"/>
        <v>10.755807795305556</v>
      </c>
      <c r="P651" s="7">
        <f t="shared" si="229"/>
        <v>0</v>
      </c>
      <c r="Q651" s="7">
        <f t="shared" si="240"/>
        <v>0</v>
      </c>
      <c r="R651" s="7">
        <f t="shared" si="230"/>
        <v>108.68278467601309</v>
      </c>
      <c r="S651" s="16">
        <f t="shared" si="241"/>
        <v>2.5528633915133656</v>
      </c>
      <c r="T651" s="16">
        <f t="shared" si="231"/>
        <v>2.6077447296767873</v>
      </c>
      <c r="U651" s="7">
        <f t="shared" si="242"/>
        <v>8.5555929451338157E-3</v>
      </c>
      <c r="V651" s="7">
        <f t="shared" si="244"/>
        <v>48.352459869501743</v>
      </c>
      <c r="W651" s="15">
        <f t="shared" si="243"/>
        <v>39971</v>
      </c>
      <c r="X651" s="35">
        <f t="shared" si="232"/>
        <v>559.63495219330719</v>
      </c>
      <c r="Y651" s="35">
        <v>442.70833333333297</v>
      </c>
      <c r="Z651" s="35">
        <f t="shared" si="233"/>
        <v>1110.0197536656715</v>
      </c>
      <c r="AA651" s="35">
        <f t="shared" si="234"/>
        <v>878.09918445312428</v>
      </c>
      <c r="AC651" s="15">
        <f t="shared" si="245"/>
        <v>39971</v>
      </c>
      <c r="AD651" s="7"/>
      <c r="AE651" s="24"/>
      <c r="AG651" s="30">
        <f t="shared" si="235"/>
        <v>13671.834198025677</v>
      </c>
      <c r="AH651" s="30">
        <f t="shared" si="236"/>
        <v>1115378.6609706467</v>
      </c>
    </row>
    <row r="652" spans="2:34" x14ac:dyDescent="0.25">
      <c r="B652" s="15">
        <f t="shared" si="246"/>
        <v>39972</v>
      </c>
      <c r="C652" s="7">
        <v>0</v>
      </c>
      <c r="D652" s="13">
        <v>4.4862032853530387</v>
      </c>
      <c r="E652" s="7">
        <f>MIN(parameters!$D$3,D652)</f>
        <v>4.4862032853530387</v>
      </c>
      <c r="F652" s="7">
        <v>0</v>
      </c>
      <c r="G652" s="7">
        <f t="shared" si="223"/>
        <v>0</v>
      </c>
      <c r="H652" s="7">
        <f t="shared" si="224"/>
        <v>0</v>
      </c>
      <c r="I652" s="7">
        <f t="shared" si="237"/>
        <v>255.30154035188139</v>
      </c>
      <c r="J652" s="7">
        <f t="shared" si="225"/>
        <v>0</v>
      </c>
      <c r="K652" s="16">
        <f t="shared" si="226"/>
        <v>0</v>
      </c>
      <c r="L652" s="16">
        <f t="shared" si="238"/>
        <v>0</v>
      </c>
      <c r="M652" s="7">
        <f t="shared" si="239"/>
        <v>0</v>
      </c>
      <c r="N652" s="7">
        <f t="shared" si="227"/>
        <v>0</v>
      </c>
      <c r="O652" s="7">
        <f t="shared" si="228"/>
        <v>8.6046462362444451</v>
      </c>
      <c r="P652" s="7">
        <f t="shared" si="229"/>
        <v>4.4862032853530387</v>
      </c>
      <c r="Q652" s="7">
        <f t="shared" si="240"/>
        <v>2.1511615590611113</v>
      </c>
      <c r="R652" s="7">
        <f t="shared" si="230"/>
        <v>106.18308062846478</v>
      </c>
      <c r="S652" s="16">
        <f t="shared" si="241"/>
        <v>2.4997040475483008</v>
      </c>
      <c r="T652" s="16">
        <f t="shared" si="231"/>
        <v>2.4997040475483008</v>
      </c>
      <c r="U652" s="7">
        <f t="shared" si="242"/>
        <v>8.2011287649222473E-3</v>
      </c>
      <c r="V652" s="7">
        <f t="shared" si="244"/>
        <v>46.349183748399703</v>
      </c>
      <c r="W652" s="15">
        <f t="shared" si="243"/>
        <v>39972</v>
      </c>
      <c r="X652" s="35">
        <f t="shared" si="232"/>
        <v>536.44888597684849</v>
      </c>
      <c r="Y652" s="35">
        <v>401.875</v>
      </c>
      <c r="Z652" s="35">
        <f t="shared" si="233"/>
        <v>1064.0308614258254</v>
      </c>
      <c r="AA652" s="35">
        <f t="shared" si="234"/>
        <v>797.10744791062496</v>
      </c>
      <c r="AC652" s="15">
        <f t="shared" si="245"/>
        <v>39972</v>
      </c>
      <c r="AD652" s="7"/>
      <c r="AE652" s="24"/>
      <c r="AG652" s="30">
        <f t="shared" si="235"/>
        <v>18110.130786909816</v>
      </c>
      <c r="AH652" s="30">
        <f t="shared" si="236"/>
        <v>1203295.4047686062</v>
      </c>
    </row>
    <row r="653" spans="2:34" x14ac:dyDescent="0.25">
      <c r="B653" s="15">
        <f t="shared" si="246"/>
        <v>39973</v>
      </c>
      <c r="C653" s="7">
        <v>9.7904457260902397E-2</v>
      </c>
      <c r="D653" s="13">
        <v>5.5382495717664133</v>
      </c>
      <c r="E653" s="7">
        <f>MIN(parameters!$D$3,D653)</f>
        <v>5</v>
      </c>
      <c r="F653" s="7">
        <v>0</v>
      </c>
      <c r="G653" s="7">
        <f t="shared" si="223"/>
        <v>9.7904457260902397E-2</v>
      </c>
      <c r="H653" s="7">
        <f t="shared" si="224"/>
        <v>0</v>
      </c>
      <c r="I653" s="7">
        <f t="shared" si="237"/>
        <v>263.67381266092673</v>
      </c>
      <c r="J653" s="7">
        <f t="shared" si="225"/>
        <v>0</v>
      </c>
      <c r="K653" s="16">
        <f t="shared" si="226"/>
        <v>0</v>
      </c>
      <c r="L653" s="16">
        <f t="shared" si="238"/>
        <v>0</v>
      </c>
      <c r="M653" s="7">
        <f t="shared" si="239"/>
        <v>0</v>
      </c>
      <c r="N653" s="7">
        <f t="shared" si="227"/>
        <v>0</v>
      </c>
      <c r="O653" s="7">
        <f t="shared" si="228"/>
        <v>6.8837169889955563</v>
      </c>
      <c r="P653" s="7">
        <f t="shared" si="229"/>
        <v>5.4403451145055106</v>
      </c>
      <c r="Q653" s="7">
        <f t="shared" si="240"/>
        <v>1.7209292472488891</v>
      </c>
      <c r="R653" s="7">
        <f t="shared" si="230"/>
        <v>103.74086977401009</v>
      </c>
      <c r="S653" s="16">
        <f t="shared" si="241"/>
        <v>2.4422108544546899</v>
      </c>
      <c r="T653" s="16">
        <f t="shared" si="231"/>
        <v>2.4422108544546899</v>
      </c>
      <c r="U653" s="7">
        <f t="shared" si="242"/>
        <v>8.0125028033290347E-3</v>
      </c>
      <c r="V653" s="7">
        <f t="shared" si="244"/>
        <v>45.283152522186505</v>
      </c>
      <c r="W653" s="15">
        <f t="shared" si="243"/>
        <v>39973</v>
      </c>
      <c r="X653" s="35">
        <f t="shared" si="232"/>
        <v>524.11056159938084</v>
      </c>
      <c r="Y653" s="35">
        <v>377</v>
      </c>
      <c r="Z653" s="35">
        <f t="shared" si="233"/>
        <v>1039.558151613031</v>
      </c>
      <c r="AA653" s="35">
        <f t="shared" si="234"/>
        <v>747.76860432299998</v>
      </c>
      <c r="AC653" s="15">
        <f t="shared" si="245"/>
        <v>39973</v>
      </c>
      <c r="AD653" s="7"/>
      <c r="AE653" s="24"/>
      <c r="AG653" s="30">
        <f t="shared" si="235"/>
        <v>21641.517334085227</v>
      </c>
      <c r="AH653" s="30">
        <f t="shared" si="236"/>
        <v>1258487.3445065813</v>
      </c>
    </row>
    <row r="654" spans="2:34" x14ac:dyDescent="0.25">
      <c r="B654" s="15">
        <f t="shared" si="246"/>
        <v>39974</v>
      </c>
      <c r="C654" s="7">
        <v>0.19900009261251561</v>
      </c>
      <c r="D654" s="13">
        <v>4.5935007391900005</v>
      </c>
      <c r="E654" s="7">
        <f>MIN(parameters!$D$3,D654)</f>
        <v>4.5935007391900005</v>
      </c>
      <c r="F654" s="7">
        <v>0</v>
      </c>
      <c r="G654" s="7">
        <f t="shared" si="223"/>
        <v>0.19900009261251561</v>
      </c>
      <c r="H654" s="7">
        <f t="shared" si="224"/>
        <v>0</v>
      </c>
      <c r="I654" s="7">
        <f t="shared" si="237"/>
        <v>270.56888389443418</v>
      </c>
      <c r="J654" s="7">
        <f t="shared" si="225"/>
        <v>0</v>
      </c>
      <c r="K654" s="16">
        <f t="shared" si="226"/>
        <v>0</v>
      </c>
      <c r="L654" s="16">
        <f t="shared" si="238"/>
        <v>0</v>
      </c>
      <c r="M654" s="7">
        <f t="shared" si="239"/>
        <v>0</v>
      </c>
      <c r="N654" s="7">
        <f t="shared" si="227"/>
        <v>0</v>
      </c>
      <c r="O654" s="7">
        <f t="shared" si="228"/>
        <v>5.506973591196445</v>
      </c>
      <c r="P654" s="7">
        <f t="shared" si="229"/>
        <v>4.3945006465774847</v>
      </c>
      <c r="Q654" s="7">
        <f t="shared" si="240"/>
        <v>1.3767433977991113</v>
      </c>
      <c r="R654" s="7">
        <f t="shared" si="230"/>
        <v>101.35482976920787</v>
      </c>
      <c r="S654" s="16">
        <f t="shared" si="241"/>
        <v>2.3860400048022323</v>
      </c>
      <c r="T654" s="16">
        <f t="shared" si="231"/>
        <v>2.3860400048022323</v>
      </c>
      <c r="U654" s="7">
        <f t="shared" si="242"/>
        <v>7.8282152388524668E-3</v>
      </c>
      <c r="V654" s="7">
        <f t="shared" si="244"/>
        <v>44.241640014176213</v>
      </c>
      <c r="W654" s="15">
        <f t="shared" si="243"/>
        <v>39974</v>
      </c>
      <c r="X654" s="35">
        <f t="shared" si="232"/>
        <v>512.0560186825951</v>
      </c>
      <c r="Y654" s="35">
        <v>369.125</v>
      </c>
      <c r="Z654" s="35">
        <f t="shared" si="233"/>
        <v>1015.6483141259314</v>
      </c>
      <c r="AA654" s="35">
        <f t="shared" si="234"/>
        <v>732.14876941837497</v>
      </c>
      <c r="AC654" s="15">
        <f t="shared" si="245"/>
        <v>39974</v>
      </c>
      <c r="AD654" s="7"/>
      <c r="AE654" s="24"/>
      <c r="AG654" s="30">
        <f t="shared" si="235"/>
        <v>20429.276101644347</v>
      </c>
      <c r="AH654" s="30">
        <f t="shared" si="236"/>
        <v>1276218.0758997595</v>
      </c>
    </row>
    <row r="655" spans="2:34" x14ac:dyDescent="0.25">
      <c r="B655" s="15">
        <f t="shared" si="246"/>
        <v>39975</v>
      </c>
      <c r="C655" s="7">
        <v>1.207726664990497</v>
      </c>
      <c r="D655" s="13">
        <v>4.4262277959471259</v>
      </c>
      <c r="E655" s="7">
        <f>MIN(parameters!$D$3,D655)</f>
        <v>4.4262277959471259</v>
      </c>
      <c r="F655" s="7">
        <v>0</v>
      </c>
      <c r="G655" s="7">
        <f t="shared" si="223"/>
        <v>1.207726664990497</v>
      </c>
      <c r="H655" s="7">
        <f t="shared" si="224"/>
        <v>0</v>
      </c>
      <c r="I655" s="7">
        <f t="shared" si="237"/>
        <v>276.2145367368974</v>
      </c>
      <c r="J655" s="7">
        <f t="shared" si="225"/>
        <v>0</v>
      </c>
      <c r="K655" s="16">
        <f t="shared" si="226"/>
        <v>0</v>
      </c>
      <c r="L655" s="16">
        <f t="shared" si="238"/>
        <v>0</v>
      </c>
      <c r="M655" s="7">
        <f t="shared" si="239"/>
        <v>0</v>
      </c>
      <c r="N655" s="7">
        <f t="shared" si="227"/>
        <v>0</v>
      </c>
      <c r="O655" s="7">
        <f t="shared" si="228"/>
        <v>4.4055788729571557</v>
      </c>
      <c r="P655" s="7">
        <f t="shared" si="229"/>
        <v>3.2185011309566289</v>
      </c>
      <c r="Q655" s="7">
        <f t="shared" si="240"/>
        <v>1.1013947182392889</v>
      </c>
      <c r="R655" s="7">
        <f t="shared" si="230"/>
        <v>99.023668684516082</v>
      </c>
      <c r="S655" s="16">
        <f t="shared" si="241"/>
        <v>2.331161084691781</v>
      </c>
      <c r="T655" s="16">
        <f t="shared" si="231"/>
        <v>2.331161084691781</v>
      </c>
      <c r="U655" s="7">
        <f t="shared" si="242"/>
        <v>7.6481662883588607E-3</v>
      </c>
      <c r="V655" s="7">
        <f t="shared" si="244"/>
        <v>43.224082293850159</v>
      </c>
      <c r="W655" s="15">
        <f t="shared" si="243"/>
        <v>39975</v>
      </c>
      <c r="X655" s="35">
        <f t="shared" si="232"/>
        <v>500.2787302528954</v>
      </c>
      <c r="Y655" s="35">
        <v>357.25</v>
      </c>
      <c r="Z655" s="35">
        <f t="shared" si="233"/>
        <v>992.28840290103494</v>
      </c>
      <c r="AA655" s="35">
        <f t="shared" si="234"/>
        <v>708.59505011775002</v>
      </c>
      <c r="AC655" s="15">
        <f t="shared" si="245"/>
        <v>39975</v>
      </c>
      <c r="AD655" s="7"/>
      <c r="AE655" s="24"/>
      <c r="AG655" s="30">
        <f t="shared" si="235"/>
        <v>20457.217677755514</v>
      </c>
      <c r="AH655" s="30">
        <f t="shared" si="236"/>
        <v>1303189.4243299486</v>
      </c>
    </row>
    <row r="656" spans="2:34" x14ac:dyDescent="0.25">
      <c r="B656" s="15">
        <f t="shared" si="246"/>
        <v>39976</v>
      </c>
      <c r="C656" s="7">
        <v>0.82216267483693029</v>
      </c>
      <c r="D656" s="13">
        <v>4.6082781121250553</v>
      </c>
      <c r="E656" s="7">
        <f>MIN(parameters!$D$3,D656)</f>
        <v>4.6082781121250553</v>
      </c>
      <c r="F656" s="7">
        <v>0</v>
      </c>
      <c r="G656" s="7">
        <f t="shared" si="223"/>
        <v>0.82216267483693029</v>
      </c>
      <c r="H656" s="7">
        <f t="shared" si="224"/>
        <v>0</v>
      </c>
      <c r="I656" s="7">
        <f t="shared" si="237"/>
        <v>280.81575877256307</v>
      </c>
      <c r="J656" s="7">
        <f t="shared" si="225"/>
        <v>0</v>
      </c>
      <c r="K656" s="16">
        <f t="shared" si="226"/>
        <v>0</v>
      </c>
      <c r="L656" s="16">
        <f t="shared" si="238"/>
        <v>0</v>
      </c>
      <c r="M656" s="7">
        <f t="shared" si="239"/>
        <v>0</v>
      </c>
      <c r="N656" s="7">
        <f t="shared" si="227"/>
        <v>0</v>
      </c>
      <c r="O656" s="7">
        <f t="shared" si="228"/>
        <v>3.5244630983657244</v>
      </c>
      <c r="P656" s="7">
        <f t="shared" si="229"/>
        <v>3.7861154372881249</v>
      </c>
      <c r="Q656" s="7">
        <f t="shared" si="240"/>
        <v>0.8811157745914312</v>
      </c>
      <c r="R656" s="7">
        <f t="shared" si="230"/>
        <v>96.746124304772209</v>
      </c>
      <c r="S656" s="16">
        <f t="shared" si="241"/>
        <v>2.2775443797438699</v>
      </c>
      <c r="T656" s="16">
        <f t="shared" si="231"/>
        <v>2.2775443797438699</v>
      </c>
      <c r="U656" s="7">
        <f t="shared" si="242"/>
        <v>7.4722584637266064E-3</v>
      </c>
      <c r="V656" s="7">
        <f t="shared" si="244"/>
        <v>42.229928401091605</v>
      </c>
      <c r="W656" s="15">
        <f t="shared" si="243"/>
        <v>39976</v>
      </c>
      <c r="X656" s="35">
        <f t="shared" si="232"/>
        <v>488.77231945707877</v>
      </c>
      <c r="Y656" s="35">
        <v>348.45833333333297</v>
      </c>
      <c r="Z656" s="35">
        <f t="shared" si="233"/>
        <v>969.46576963431107</v>
      </c>
      <c r="AA656" s="35">
        <f t="shared" si="234"/>
        <v>691.15703337237426</v>
      </c>
      <c r="AC656" s="15">
        <f t="shared" si="245"/>
        <v>39976</v>
      </c>
      <c r="AD656" s="7"/>
      <c r="AE656" s="24"/>
      <c r="AG656" s="30">
        <f t="shared" si="235"/>
        <v>19688.014701934728</v>
      </c>
      <c r="AH656" s="30">
        <f t="shared" si="236"/>
        <v>1323339.3802437619</v>
      </c>
    </row>
    <row r="657" spans="2:34" x14ac:dyDescent="0.25">
      <c r="B657" s="15">
        <f t="shared" si="246"/>
        <v>39977</v>
      </c>
      <c r="C657" s="7">
        <v>9.8179828625183774</v>
      </c>
      <c r="D657" s="13">
        <v>5.5491235738086511</v>
      </c>
      <c r="E657" s="7">
        <f>MIN(parameters!$D$3,D657)</f>
        <v>5</v>
      </c>
      <c r="F657" s="7">
        <v>0</v>
      </c>
      <c r="G657" s="7">
        <f t="shared" si="223"/>
        <v>5</v>
      </c>
      <c r="H657" s="7">
        <f t="shared" si="224"/>
        <v>4.8179828625183774</v>
      </c>
      <c r="I657" s="7">
        <f t="shared" si="237"/>
        <v>284.5518618541829</v>
      </c>
      <c r="J657" s="7">
        <f t="shared" si="225"/>
        <v>4.8179828625183774</v>
      </c>
      <c r="K657" s="16">
        <f t="shared" si="226"/>
        <v>0</v>
      </c>
      <c r="L657" s="16">
        <f t="shared" si="238"/>
        <v>3.0565445053508066E-2</v>
      </c>
      <c r="M657" s="7">
        <f t="shared" si="239"/>
        <v>0.13498460819462613</v>
      </c>
      <c r="N657" s="7">
        <f t="shared" si="227"/>
        <v>4.6524328092702429</v>
      </c>
      <c r="O657" s="7">
        <f t="shared" si="228"/>
        <v>7.6277723338273153</v>
      </c>
      <c r="P657" s="7">
        <f t="shared" si="229"/>
        <v>0.54912357380865107</v>
      </c>
      <c r="Q657" s="7">
        <f t="shared" si="240"/>
        <v>0.54912357380865107</v>
      </c>
      <c r="R657" s="7">
        <f t="shared" si="230"/>
        <v>94.655948053957076</v>
      </c>
      <c r="S657" s="16">
        <f t="shared" si="241"/>
        <v>2.2251608590097609</v>
      </c>
      <c r="T657" s="16">
        <f t="shared" si="231"/>
        <v>2.2557263040632689</v>
      </c>
      <c r="U657" s="7">
        <f t="shared" si="242"/>
        <v>7.4006768506012753E-3</v>
      </c>
      <c r="V657" s="7">
        <f t="shared" si="244"/>
        <v>41.825380510812955</v>
      </c>
      <c r="W657" s="15">
        <f t="shared" si="243"/>
        <v>39977</v>
      </c>
      <c r="X657" s="35">
        <f t="shared" si="232"/>
        <v>484.09005220848326</v>
      </c>
      <c r="Y657" s="35">
        <v>407.08333333333297</v>
      </c>
      <c r="Z657" s="35">
        <f t="shared" si="233"/>
        <v>960.17862786892761</v>
      </c>
      <c r="AA657" s="35">
        <f t="shared" si="234"/>
        <v>807.43802655124932</v>
      </c>
      <c r="AC657" s="15">
        <f t="shared" si="245"/>
        <v>39977</v>
      </c>
      <c r="AD657" s="7"/>
      <c r="AE657" s="24"/>
      <c r="AG657" s="30">
        <f t="shared" si="235"/>
        <v>5930.034751916427</v>
      </c>
      <c r="AH657" s="30">
        <f t="shared" si="236"/>
        <v>1191895.9875112141</v>
      </c>
    </row>
    <row r="658" spans="2:34" x14ac:dyDescent="0.25">
      <c r="B658" s="15">
        <f t="shared" si="246"/>
        <v>39978</v>
      </c>
      <c r="C658" s="7">
        <v>2.1335977190540074</v>
      </c>
      <c r="D658" s="13">
        <v>4.9160933557725404</v>
      </c>
      <c r="E658" s="7">
        <f>MIN(parameters!$D$3,D658)</f>
        <v>4.9160933557725404</v>
      </c>
      <c r="F658" s="7">
        <v>0</v>
      </c>
      <c r="G658" s="7">
        <f t="shared" ref="G658:G721" si="247">MIN(E658,C658)</f>
        <v>2.1335977190540074</v>
      </c>
      <c r="H658" s="7">
        <f t="shared" ref="H658:H721" si="248">C658-G658</f>
        <v>0</v>
      </c>
      <c r="I658" s="7">
        <f t="shared" si="237"/>
        <v>267.56589960212625</v>
      </c>
      <c r="J658" s="7">
        <f t="shared" ref="J658:J721" si="249">MIN(I658,H658)</f>
        <v>0</v>
      </c>
      <c r="K658" s="16">
        <f t="shared" ref="K658:K721" si="250">H658-J658</f>
        <v>0</v>
      </c>
      <c r="L658" s="16">
        <f t="shared" si="238"/>
        <v>0</v>
      </c>
      <c r="M658" s="7">
        <f t="shared" si="239"/>
        <v>0</v>
      </c>
      <c r="N658" s="7">
        <f t="shared" ref="N658:N721" si="251">J658-M658-L658</f>
        <v>0</v>
      </c>
      <c r="O658" s="7">
        <f t="shared" ref="O658:O721" si="252">O657+N658-Q658</f>
        <v>6.1022178670618521</v>
      </c>
      <c r="P658" s="7">
        <f t="shared" ref="P658:P721" si="253">D658-G658</f>
        <v>2.7824956367185329</v>
      </c>
      <c r="Q658" s="7">
        <f t="shared" si="240"/>
        <v>1.525554466765463</v>
      </c>
      <c r="R658" s="7">
        <f t="shared" ref="R658:R721" si="254">R657+M658-S658</f>
        <v>92.478861248716058</v>
      </c>
      <c r="S658" s="16">
        <f t="shared" si="241"/>
        <v>2.1770868052410126</v>
      </c>
      <c r="T658" s="16">
        <f t="shared" ref="T658:T721" si="255">SUM(S658+L658+K658)</f>
        <v>2.1770868052410126</v>
      </c>
      <c r="U658" s="7">
        <f t="shared" si="242"/>
        <v>7.1426732455413802E-3</v>
      </c>
      <c r="V658" s="7">
        <f t="shared" si="244"/>
        <v>40.367257264435175</v>
      </c>
      <c r="W658" s="15">
        <f t="shared" si="243"/>
        <v>39978</v>
      </c>
      <c r="X658" s="35">
        <f t="shared" ref="X658:X721" si="256">V658*10^6/86400</f>
        <v>467.21362574577745</v>
      </c>
      <c r="Y658" s="35">
        <v>377.75</v>
      </c>
      <c r="Z658" s="35">
        <f t="shared" si="233"/>
        <v>926.70472372575182</v>
      </c>
      <c r="AA658" s="35">
        <f t="shared" si="234"/>
        <v>749.25620764724999</v>
      </c>
      <c r="AC658" s="15">
        <f t="shared" si="245"/>
        <v>39978</v>
      </c>
      <c r="AD658" s="7"/>
      <c r="AE658" s="24"/>
      <c r="AG658" s="30">
        <f t="shared" si="235"/>
        <v>8003.7403315805341</v>
      </c>
      <c r="AH658" s="30">
        <f t="shared" si="236"/>
        <v>1256805.1721715168</v>
      </c>
    </row>
    <row r="659" spans="2:34" x14ac:dyDescent="0.25">
      <c r="B659" s="15">
        <f t="shared" si="246"/>
        <v>39979</v>
      </c>
      <c r="C659" s="7">
        <v>4.3865283517683871</v>
      </c>
      <c r="D659" s="13">
        <v>5.0291827487658036</v>
      </c>
      <c r="E659" s="7">
        <f>MIN(parameters!$D$3,D659)</f>
        <v>5</v>
      </c>
      <c r="F659" s="7">
        <v>0</v>
      </c>
      <c r="G659" s="7">
        <f t="shared" si="247"/>
        <v>4.3865283517683871</v>
      </c>
      <c r="H659" s="7">
        <f t="shared" si="248"/>
        <v>0</v>
      </c>
      <c r="I659" s="7">
        <f t="shared" si="237"/>
        <v>273.75928726851708</v>
      </c>
      <c r="J659" s="7">
        <f t="shared" si="249"/>
        <v>0</v>
      </c>
      <c r="K659" s="16">
        <f t="shared" si="250"/>
        <v>0</v>
      </c>
      <c r="L659" s="16">
        <f t="shared" si="238"/>
        <v>0</v>
      </c>
      <c r="M659" s="7">
        <f t="shared" si="239"/>
        <v>0</v>
      </c>
      <c r="N659" s="7">
        <f t="shared" si="251"/>
        <v>0</v>
      </c>
      <c r="O659" s="7">
        <f t="shared" si="252"/>
        <v>5.4595634700644355</v>
      </c>
      <c r="P659" s="7">
        <f t="shared" si="253"/>
        <v>0.64265439699741655</v>
      </c>
      <c r="Q659" s="7">
        <f t="shared" si="240"/>
        <v>0.64265439699741655</v>
      </c>
      <c r="R659" s="7">
        <f t="shared" si="254"/>
        <v>90.351847439995595</v>
      </c>
      <c r="S659" s="16">
        <f t="shared" si="241"/>
        <v>2.1270138087204691</v>
      </c>
      <c r="T659" s="16">
        <f t="shared" si="255"/>
        <v>2.1270138087204691</v>
      </c>
      <c r="U659" s="7">
        <f t="shared" si="242"/>
        <v>6.9783917608939273E-3</v>
      </c>
      <c r="V659" s="7">
        <f t="shared" si="244"/>
        <v>39.438810347353161</v>
      </c>
      <c r="W659" s="15">
        <f t="shared" si="243"/>
        <v>39979</v>
      </c>
      <c r="X659" s="35">
        <f t="shared" si="256"/>
        <v>456.46771235362456</v>
      </c>
      <c r="Y659" s="35">
        <v>335.375</v>
      </c>
      <c r="Z659" s="35">
        <f t="shared" ref="Z659:Z722" si="257">X659*1.983471099</f>
        <v>905.39051508005957</v>
      </c>
      <c r="AA659" s="35">
        <f t="shared" ref="AA659:AA722" si="258">Y659*1.983471099</f>
        <v>665.206619827125</v>
      </c>
      <c r="AC659" s="15">
        <f t="shared" si="245"/>
        <v>39979</v>
      </c>
      <c r="AD659" s="7"/>
      <c r="AE659" s="24"/>
      <c r="AG659" s="30">
        <f t="shared" ref="AG659:AG722" si="259">(Y659-X659)^2</f>
        <v>14663.444985157659</v>
      </c>
      <c r="AH659" s="30">
        <f t="shared" ref="AH659:AH722" si="260">($AG$398-Y659)^2</f>
        <v>1353611.7684776655</v>
      </c>
    </row>
    <row r="660" spans="2:34" x14ac:dyDescent="0.25">
      <c r="B660" s="15">
        <f t="shared" si="246"/>
        <v>39980</v>
      </c>
      <c r="C660" s="7">
        <v>0</v>
      </c>
      <c r="D660" s="13">
        <v>5.6547529205737463</v>
      </c>
      <c r="E660" s="7">
        <f>MIN(parameters!$D$3,D660)</f>
        <v>5</v>
      </c>
      <c r="F660" s="7">
        <v>0</v>
      </c>
      <c r="G660" s="7">
        <f t="shared" si="247"/>
        <v>0</v>
      </c>
      <c r="H660" s="7">
        <f t="shared" si="248"/>
        <v>0</v>
      </c>
      <c r="I660" s="7">
        <f t="shared" si="237"/>
        <v>276.41103706907688</v>
      </c>
      <c r="J660" s="7">
        <f t="shared" si="249"/>
        <v>0</v>
      </c>
      <c r="K660" s="16">
        <f t="shared" si="250"/>
        <v>0</v>
      </c>
      <c r="L660" s="16">
        <f t="shared" si="238"/>
        <v>0</v>
      </c>
      <c r="M660" s="7">
        <f t="shared" si="239"/>
        <v>0</v>
      </c>
      <c r="N660" s="7">
        <f t="shared" si="251"/>
        <v>0</v>
      </c>
      <c r="O660" s="7">
        <f t="shared" si="252"/>
        <v>4.3676507760515486</v>
      </c>
      <c r="P660" s="7">
        <f t="shared" si="253"/>
        <v>5.6547529205737463</v>
      </c>
      <c r="Q660" s="7">
        <f t="shared" si="240"/>
        <v>1.0919126940128872</v>
      </c>
      <c r="R660" s="7">
        <f t="shared" si="254"/>
        <v>88.273754948875691</v>
      </c>
      <c r="S660" s="16">
        <f t="shared" si="241"/>
        <v>2.0780924911198988</v>
      </c>
      <c r="T660" s="16">
        <f t="shared" si="255"/>
        <v>2.0780924911198988</v>
      </c>
      <c r="U660" s="7">
        <f t="shared" si="242"/>
        <v>6.8178887503933683E-3</v>
      </c>
      <c r="V660" s="7">
        <f t="shared" si="244"/>
        <v>38.531717709364045</v>
      </c>
      <c r="W660" s="15">
        <f t="shared" si="243"/>
        <v>39980</v>
      </c>
      <c r="X660" s="35">
        <f t="shared" si="256"/>
        <v>445.96895496949122</v>
      </c>
      <c r="Y660" s="35">
        <v>314.54166666666703</v>
      </c>
      <c r="Z660" s="35">
        <f t="shared" si="257"/>
        <v>884.56653323321825</v>
      </c>
      <c r="AA660" s="35">
        <f t="shared" si="258"/>
        <v>623.88430526462571</v>
      </c>
      <c r="AC660" s="15">
        <f t="shared" si="245"/>
        <v>39980</v>
      </c>
      <c r="AD660" s="7"/>
      <c r="AE660" s="24"/>
      <c r="AG660" s="30">
        <f t="shared" si="259"/>
        <v>17273.132110633669</v>
      </c>
      <c r="AH660" s="30">
        <f t="shared" si="260"/>
        <v>1402522.8055627919</v>
      </c>
    </row>
    <row r="661" spans="2:34" x14ac:dyDescent="0.25">
      <c r="B661" s="15">
        <f t="shared" si="246"/>
        <v>39981</v>
      </c>
      <c r="C661" s="7">
        <v>0</v>
      </c>
      <c r="D661" s="13">
        <v>5.4189555467587747</v>
      </c>
      <c r="E661" s="7">
        <f>MIN(parameters!$D$3,D661)</f>
        <v>5</v>
      </c>
      <c r="F661" s="7">
        <v>0</v>
      </c>
      <c r="G661" s="7">
        <f t="shared" si="247"/>
        <v>0</v>
      </c>
      <c r="H661" s="7">
        <f t="shared" si="248"/>
        <v>0</v>
      </c>
      <c r="I661" s="7">
        <f t="shared" si="237"/>
        <v>280.97556633689874</v>
      </c>
      <c r="J661" s="7">
        <f t="shared" si="249"/>
        <v>0</v>
      </c>
      <c r="K661" s="16">
        <f t="shared" si="250"/>
        <v>0</v>
      </c>
      <c r="L661" s="16">
        <f t="shared" si="238"/>
        <v>0</v>
      </c>
      <c r="M661" s="7">
        <f t="shared" si="239"/>
        <v>0</v>
      </c>
      <c r="N661" s="7">
        <f t="shared" si="251"/>
        <v>0</v>
      </c>
      <c r="O661" s="7">
        <f t="shared" si="252"/>
        <v>3.494120620841239</v>
      </c>
      <c r="P661" s="7">
        <f t="shared" si="253"/>
        <v>5.4189555467587747</v>
      </c>
      <c r="Q661" s="7">
        <f t="shared" si="240"/>
        <v>0.87353015521030963</v>
      </c>
      <c r="R661" s="7">
        <f t="shared" si="254"/>
        <v>86.243458585051556</v>
      </c>
      <c r="S661" s="16">
        <f t="shared" si="241"/>
        <v>2.0302963638241409</v>
      </c>
      <c r="T661" s="16">
        <f t="shared" si="255"/>
        <v>2.0302963638241409</v>
      </c>
      <c r="U661" s="7">
        <f t="shared" si="242"/>
        <v>6.6610773091343202E-3</v>
      </c>
      <c r="V661" s="7">
        <f t="shared" si="244"/>
        <v>37.645488202048668</v>
      </c>
      <c r="W661" s="15">
        <f t="shared" si="243"/>
        <v>39981</v>
      </c>
      <c r="X661" s="35">
        <f t="shared" si="256"/>
        <v>435.7116690051929</v>
      </c>
      <c r="Y661" s="35">
        <v>303.75</v>
      </c>
      <c r="Z661" s="35">
        <f t="shared" si="257"/>
        <v>864.22150296885422</v>
      </c>
      <c r="AA661" s="35">
        <f t="shared" si="258"/>
        <v>602.47934632124998</v>
      </c>
      <c r="AC661" s="15">
        <f t="shared" si="245"/>
        <v>39981</v>
      </c>
      <c r="AD661" s="7"/>
      <c r="AE661" s="24"/>
      <c r="AG661" s="30">
        <f t="shared" si="259"/>
        <v>17413.882086636087</v>
      </c>
      <c r="AH661" s="30">
        <f t="shared" si="260"/>
        <v>1428200.0092312219</v>
      </c>
    </row>
    <row r="662" spans="2:34" x14ac:dyDescent="0.25">
      <c r="B662" s="15">
        <f t="shared" si="246"/>
        <v>39982</v>
      </c>
      <c r="C662" s="7">
        <v>0.76461276076422424</v>
      </c>
      <c r="D662" s="13">
        <v>4.9755928968167593</v>
      </c>
      <c r="E662" s="7">
        <f>MIN(parameters!$D$3,D662)</f>
        <v>4.9755928968167593</v>
      </c>
      <c r="F662" s="7">
        <v>0</v>
      </c>
      <c r="G662" s="7">
        <f t="shared" si="247"/>
        <v>0.76461276076422424</v>
      </c>
      <c r="H662" s="7">
        <f t="shared" si="248"/>
        <v>0</v>
      </c>
      <c r="I662" s="7">
        <f t="shared" si="237"/>
        <v>284.68140145818359</v>
      </c>
      <c r="J662" s="7">
        <f t="shared" si="249"/>
        <v>0</v>
      </c>
      <c r="K662" s="16">
        <f t="shared" si="250"/>
        <v>0</v>
      </c>
      <c r="L662" s="16">
        <f t="shared" si="238"/>
        <v>0</v>
      </c>
      <c r="M662" s="7">
        <f t="shared" si="239"/>
        <v>0</v>
      </c>
      <c r="N662" s="7">
        <f t="shared" si="251"/>
        <v>0</v>
      </c>
      <c r="O662" s="7">
        <f t="shared" si="252"/>
        <v>2.7952964966729912</v>
      </c>
      <c r="P662" s="7">
        <f t="shared" si="253"/>
        <v>4.2109801360525347</v>
      </c>
      <c r="Q662" s="7">
        <f t="shared" si="240"/>
        <v>0.6988241241682478</v>
      </c>
      <c r="R662" s="7">
        <f t="shared" si="254"/>
        <v>84.259859037595376</v>
      </c>
      <c r="S662" s="16">
        <f t="shared" si="241"/>
        <v>1.9835995474561858</v>
      </c>
      <c r="T662" s="16">
        <f t="shared" si="255"/>
        <v>1.9835995474561858</v>
      </c>
      <c r="U662" s="7">
        <f t="shared" si="242"/>
        <v>6.5078725310242311E-3</v>
      </c>
      <c r="V662" s="7">
        <f t="shared" si="244"/>
        <v>36.779641973401553</v>
      </c>
      <c r="W662" s="15">
        <f t="shared" si="243"/>
        <v>39982</v>
      </c>
      <c r="X662" s="35">
        <f t="shared" si="256"/>
        <v>425.69030061807354</v>
      </c>
      <c r="Y662" s="35">
        <v>293.33333333333297</v>
      </c>
      <c r="Z662" s="35">
        <f t="shared" si="257"/>
        <v>844.34440840057073</v>
      </c>
      <c r="AA662" s="35">
        <f t="shared" si="258"/>
        <v>581.81818903999931</v>
      </c>
      <c r="AC662" s="15">
        <f t="shared" si="245"/>
        <v>39982</v>
      </c>
      <c r="AD662" s="7"/>
      <c r="AE662" s="24"/>
      <c r="AG662" s="30">
        <f t="shared" si="259"/>
        <v>17518.366788813884</v>
      </c>
      <c r="AH662" s="30">
        <f t="shared" si="260"/>
        <v>1453205.8749960084</v>
      </c>
    </row>
    <row r="663" spans="2:34" x14ac:dyDescent="0.25">
      <c r="B663" s="15">
        <f t="shared" si="246"/>
        <v>39983</v>
      </c>
      <c r="C663" s="7">
        <v>1.5559301558944212</v>
      </c>
      <c r="D663" s="13">
        <v>5.1606884894652083</v>
      </c>
      <c r="E663" s="7">
        <f>MIN(parameters!$D$3,D663)</f>
        <v>5</v>
      </c>
      <c r="F663" s="7">
        <v>0</v>
      </c>
      <c r="G663" s="7">
        <f t="shared" si="247"/>
        <v>1.5559301558944212</v>
      </c>
      <c r="H663" s="7">
        <f t="shared" si="248"/>
        <v>0</v>
      </c>
      <c r="I663" s="7">
        <f t="shared" si="237"/>
        <v>287.68123010011561</v>
      </c>
      <c r="J663" s="7">
        <f t="shared" si="249"/>
        <v>0</v>
      </c>
      <c r="K663" s="16">
        <f t="shared" si="250"/>
        <v>0</v>
      </c>
      <c r="L663" s="16">
        <f t="shared" si="238"/>
        <v>0</v>
      </c>
      <c r="M663" s="7">
        <f t="shared" si="239"/>
        <v>0</v>
      </c>
      <c r="N663" s="7">
        <f t="shared" si="251"/>
        <v>0</v>
      </c>
      <c r="O663" s="7">
        <f t="shared" si="252"/>
        <v>2.2362371973383928</v>
      </c>
      <c r="P663" s="7">
        <f t="shared" si="253"/>
        <v>3.6047583335707873</v>
      </c>
      <c r="Q663" s="7">
        <f t="shared" si="240"/>
        <v>0.55905929933459819</v>
      </c>
      <c r="R663" s="7">
        <f t="shared" si="254"/>
        <v>82.321882279730687</v>
      </c>
      <c r="S663" s="16">
        <f t="shared" si="241"/>
        <v>1.9379767578646936</v>
      </c>
      <c r="T663" s="16">
        <f t="shared" si="255"/>
        <v>1.9379767578646936</v>
      </c>
      <c r="U663" s="7">
        <f t="shared" si="242"/>
        <v>6.3581914628106743E-3</v>
      </c>
      <c r="V663" s="7">
        <f t="shared" si="244"/>
        <v>35.933710208013316</v>
      </c>
      <c r="W663" s="15">
        <f t="shared" si="243"/>
        <v>39983</v>
      </c>
      <c r="X663" s="35">
        <f t="shared" si="256"/>
        <v>415.89942370385785</v>
      </c>
      <c r="Y663" s="35">
        <v>308.29166666666703</v>
      </c>
      <c r="Z663" s="35">
        <f t="shared" si="257"/>
        <v>824.92448700735758</v>
      </c>
      <c r="AA663" s="35">
        <f t="shared" si="258"/>
        <v>611.48761089587572</v>
      </c>
      <c r="AC663" s="15">
        <f t="shared" si="245"/>
        <v>39983</v>
      </c>
      <c r="AD663" s="7"/>
      <c r="AE663" s="24"/>
      <c r="AG663" s="30">
        <f t="shared" si="259"/>
        <v>11579.429374575091</v>
      </c>
      <c r="AH663" s="30">
        <f t="shared" si="260"/>
        <v>1417365.3875216632</v>
      </c>
    </row>
    <row r="664" spans="2:34" x14ac:dyDescent="0.25">
      <c r="B664" s="15">
        <f t="shared" si="246"/>
        <v>39984</v>
      </c>
      <c r="C664" s="7">
        <v>1.3452146653830526</v>
      </c>
      <c r="D664" s="13">
        <v>4.3303059869532534</v>
      </c>
      <c r="E664" s="7">
        <f>MIN(parameters!$D$3,D664)</f>
        <v>4.3303059869532534</v>
      </c>
      <c r="F664" s="7">
        <v>0</v>
      </c>
      <c r="G664" s="7">
        <f t="shared" si="247"/>
        <v>1.3452146653830526</v>
      </c>
      <c r="H664" s="7">
        <f t="shared" si="248"/>
        <v>0</v>
      </c>
      <c r="I664" s="7">
        <f t="shared" si="237"/>
        <v>290.10383676287091</v>
      </c>
      <c r="J664" s="7">
        <f t="shared" si="249"/>
        <v>0</v>
      </c>
      <c r="K664" s="16">
        <f t="shared" si="250"/>
        <v>0</v>
      </c>
      <c r="L664" s="16">
        <f t="shared" si="238"/>
        <v>0</v>
      </c>
      <c r="M664" s="7">
        <f t="shared" si="239"/>
        <v>0</v>
      </c>
      <c r="N664" s="7">
        <f t="shared" si="251"/>
        <v>0</v>
      </c>
      <c r="O664" s="7">
        <f t="shared" si="252"/>
        <v>1.7889897578707141</v>
      </c>
      <c r="P664" s="7">
        <f t="shared" si="253"/>
        <v>2.9850913215702009</v>
      </c>
      <c r="Q664" s="7">
        <f t="shared" si="240"/>
        <v>0.44724743946767859</v>
      </c>
      <c r="R664" s="7">
        <f t="shared" si="254"/>
        <v>80.428478987296884</v>
      </c>
      <c r="S664" s="16">
        <f t="shared" si="241"/>
        <v>1.8934032924338058</v>
      </c>
      <c r="T664" s="16">
        <f t="shared" si="255"/>
        <v>1.8934032924338058</v>
      </c>
      <c r="U664" s="7">
        <f t="shared" si="242"/>
        <v>6.2119530591660289E-3</v>
      </c>
      <c r="V664" s="7">
        <f t="shared" si="244"/>
        <v>35.107234873229011</v>
      </c>
      <c r="W664" s="15">
        <f t="shared" si="243"/>
        <v>39984</v>
      </c>
      <c r="X664" s="35">
        <f t="shared" si="256"/>
        <v>406.33373695866914</v>
      </c>
      <c r="Y664" s="35">
        <v>314.375</v>
      </c>
      <c r="Z664" s="35">
        <f t="shared" si="257"/>
        <v>805.95122380618841</v>
      </c>
      <c r="AA664" s="35">
        <f t="shared" si="258"/>
        <v>623.55372674812497</v>
      </c>
      <c r="AC664" s="15">
        <f t="shared" si="245"/>
        <v>39984</v>
      </c>
      <c r="AD664" s="7"/>
      <c r="AE664" s="24"/>
      <c r="AG664" s="30">
        <f t="shared" si="259"/>
        <v>8456.4093030337008</v>
      </c>
      <c r="AH664" s="30">
        <f t="shared" si="260"/>
        <v>1402917.5938594735</v>
      </c>
    </row>
    <row r="665" spans="2:34" x14ac:dyDescent="0.25">
      <c r="B665" s="15">
        <f t="shared" si="246"/>
        <v>39985</v>
      </c>
      <c r="C665" s="7">
        <v>1.6554563717228576</v>
      </c>
      <c r="D665" s="13">
        <v>4.3533435874801532</v>
      </c>
      <c r="E665" s="7">
        <f>MIN(parameters!$D$3,D665)</f>
        <v>4.3533435874801532</v>
      </c>
      <c r="F665" s="7">
        <v>0</v>
      </c>
      <c r="G665" s="7">
        <f t="shared" si="247"/>
        <v>1.6554563717228576</v>
      </c>
      <c r="H665" s="7">
        <f t="shared" si="248"/>
        <v>0</v>
      </c>
      <c r="I665" s="7">
        <f t="shared" si="237"/>
        <v>292.05660268315791</v>
      </c>
      <c r="J665" s="7">
        <f t="shared" si="249"/>
        <v>0</v>
      </c>
      <c r="K665" s="16">
        <f t="shared" si="250"/>
        <v>0</v>
      </c>
      <c r="L665" s="16">
        <f t="shared" si="238"/>
        <v>0</v>
      </c>
      <c r="M665" s="7">
        <f t="shared" si="239"/>
        <v>0</v>
      </c>
      <c r="N665" s="7">
        <f t="shared" si="251"/>
        <v>0</v>
      </c>
      <c r="O665" s="7">
        <f t="shared" si="252"/>
        <v>1.4311918062965714</v>
      </c>
      <c r="P665" s="7">
        <f t="shared" si="253"/>
        <v>2.6978872157572953</v>
      </c>
      <c r="Q665" s="7">
        <f t="shared" si="240"/>
        <v>0.35779795157414285</v>
      </c>
      <c r="R665" s="7">
        <f t="shared" si="254"/>
        <v>78.578623970589049</v>
      </c>
      <c r="S665" s="16">
        <f t="shared" si="241"/>
        <v>1.8498550167078283</v>
      </c>
      <c r="T665" s="16">
        <f t="shared" si="255"/>
        <v>1.8498550167078283</v>
      </c>
      <c r="U665" s="7">
        <f t="shared" si="242"/>
        <v>6.0690781388052107E-3</v>
      </c>
      <c r="V665" s="7">
        <f t="shared" si="244"/>
        <v>34.299768471144752</v>
      </c>
      <c r="W665" s="15">
        <f t="shared" si="243"/>
        <v>39985</v>
      </c>
      <c r="X665" s="35">
        <f t="shared" si="256"/>
        <v>396.98806100861981</v>
      </c>
      <c r="Y665" s="35">
        <v>289.83333333333297</v>
      </c>
      <c r="Z665" s="35">
        <f t="shared" si="257"/>
        <v>787.4143456586462</v>
      </c>
      <c r="AA665" s="35">
        <f t="shared" si="258"/>
        <v>574.87604019349931</v>
      </c>
      <c r="AC665" s="15">
        <f t="shared" si="245"/>
        <v>39985</v>
      </c>
      <c r="AD665" s="7"/>
      <c r="AE665" s="24"/>
      <c r="AG665" s="30">
        <f t="shared" si="259"/>
        <v>11482.135663164883</v>
      </c>
      <c r="AH665" s="30">
        <f t="shared" si="260"/>
        <v>1461656.5542263095</v>
      </c>
    </row>
    <row r="666" spans="2:34" x14ac:dyDescent="0.25">
      <c r="B666" s="15">
        <f t="shared" si="246"/>
        <v>39986</v>
      </c>
      <c r="C666" s="7">
        <v>5.432057408022075E-2</v>
      </c>
      <c r="D666" s="13">
        <v>4.5004517176495806</v>
      </c>
      <c r="E666" s="7">
        <f>MIN(parameters!$D$3,D666)</f>
        <v>4.5004517176495806</v>
      </c>
      <c r="F666" s="7">
        <v>0</v>
      </c>
      <c r="G666" s="7">
        <f t="shared" si="247"/>
        <v>5.432057408022075E-2</v>
      </c>
      <c r="H666" s="7">
        <f t="shared" si="248"/>
        <v>0</v>
      </c>
      <c r="I666" s="7">
        <f t="shared" si="237"/>
        <v>293.62827528260527</v>
      </c>
      <c r="J666" s="7">
        <f t="shared" si="249"/>
        <v>0</v>
      </c>
      <c r="K666" s="16">
        <f t="shared" si="250"/>
        <v>0</v>
      </c>
      <c r="L666" s="16">
        <f t="shared" si="238"/>
        <v>0</v>
      </c>
      <c r="M666" s="7">
        <f t="shared" si="239"/>
        <v>0</v>
      </c>
      <c r="N666" s="7">
        <f t="shared" si="251"/>
        <v>0</v>
      </c>
      <c r="O666" s="7">
        <f t="shared" si="252"/>
        <v>1.1449534450372572</v>
      </c>
      <c r="P666" s="7">
        <f t="shared" si="253"/>
        <v>4.4461311435693602</v>
      </c>
      <c r="Q666" s="7">
        <f t="shared" si="240"/>
        <v>0.28623836125931423</v>
      </c>
      <c r="R666" s="7">
        <f t="shared" si="254"/>
        <v>76.771315619265508</v>
      </c>
      <c r="S666" s="16">
        <f t="shared" si="241"/>
        <v>1.8073083513235482</v>
      </c>
      <c r="T666" s="16">
        <f t="shared" si="255"/>
        <v>1.8073083513235482</v>
      </c>
      <c r="U666" s="7">
        <f t="shared" si="242"/>
        <v>5.9294893416126909E-3</v>
      </c>
      <c r="V666" s="7">
        <f t="shared" si="244"/>
        <v>33.510873796308417</v>
      </c>
      <c r="W666" s="15">
        <f t="shared" si="243"/>
        <v>39986</v>
      </c>
      <c r="X666" s="35">
        <f t="shared" si="256"/>
        <v>387.8573356054215</v>
      </c>
      <c r="Y666" s="35">
        <v>279.16666666666703</v>
      </c>
      <c r="Z666" s="35">
        <f t="shared" si="257"/>
        <v>769.30381570849715</v>
      </c>
      <c r="AA666" s="35">
        <f t="shared" si="258"/>
        <v>553.71901513750072</v>
      </c>
      <c r="AC666" s="15">
        <f t="shared" si="245"/>
        <v>39986</v>
      </c>
      <c r="AD666" s="7"/>
      <c r="AE666" s="24"/>
      <c r="AG666" s="30">
        <f t="shared" si="259"/>
        <v>11813.661514353926</v>
      </c>
      <c r="AH666" s="30">
        <f t="shared" si="260"/>
        <v>1487562.1163250043</v>
      </c>
    </row>
    <row r="667" spans="2:34" x14ac:dyDescent="0.25">
      <c r="B667" s="15">
        <f t="shared" si="246"/>
        <v>39987</v>
      </c>
      <c r="C667" s="7">
        <v>0</v>
      </c>
      <c r="D667" s="13">
        <v>4.4133587877385958</v>
      </c>
      <c r="E667" s="7">
        <f>MIN(parameters!$D$3,D667)</f>
        <v>4.4133587877385958</v>
      </c>
      <c r="F667" s="7">
        <v>0</v>
      </c>
      <c r="G667" s="7">
        <f t="shared" si="247"/>
        <v>0</v>
      </c>
      <c r="H667" s="7">
        <f t="shared" si="248"/>
        <v>0</v>
      </c>
      <c r="I667" s="7">
        <f t="shared" si="237"/>
        <v>294.89170079309264</v>
      </c>
      <c r="J667" s="7">
        <f t="shared" si="249"/>
        <v>0</v>
      </c>
      <c r="K667" s="16">
        <f t="shared" si="250"/>
        <v>0</v>
      </c>
      <c r="L667" s="16">
        <f t="shared" si="238"/>
        <v>0</v>
      </c>
      <c r="M667" s="7">
        <f t="shared" si="239"/>
        <v>0</v>
      </c>
      <c r="N667" s="7">
        <f t="shared" si="251"/>
        <v>0</v>
      </c>
      <c r="O667" s="7">
        <f t="shared" si="252"/>
        <v>0.9159627560298057</v>
      </c>
      <c r="P667" s="7">
        <f t="shared" si="253"/>
        <v>4.4133587877385958</v>
      </c>
      <c r="Q667" s="7">
        <f t="shared" si="240"/>
        <v>0.22899068900745143</v>
      </c>
      <c r="R667" s="7">
        <f t="shared" si="254"/>
        <v>75.005575360022405</v>
      </c>
      <c r="S667" s="16">
        <f t="shared" si="241"/>
        <v>1.7657402592431066</v>
      </c>
      <c r="T667" s="16">
        <f t="shared" si="255"/>
        <v>1.7657402592431066</v>
      </c>
      <c r="U667" s="7">
        <f t="shared" si="242"/>
        <v>5.7931110867555985E-3</v>
      </c>
      <c r="V667" s="7">
        <f t="shared" si="244"/>
        <v>32.740123698993322</v>
      </c>
      <c r="W667" s="15">
        <f t="shared" si="243"/>
        <v>39987</v>
      </c>
      <c r="X667" s="35">
        <f t="shared" si="256"/>
        <v>378.93661688649678</v>
      </c>
      <c r="Y667" s="35">
        <v>266.5</v>
      </c>
      <c r="Z667" s="35">
        <f t="shared" si="257"/>
        <v>751.60982794720167</v>
      </c>
      <c r="AA667" s="35">
        <f t="shared" si="258"/>
        <v>528.5950478835</v>
      </c>
      <c r="AC667" s="15">
        <f t="shared" si="245"/>
        <v>39987</v>
      </c>
      <c r="AD667" s="7"/>
      <c r="AE667" s="24"/>
      <c r="AG667" s="30">
        <f t="shared" si="259"/>
        <v>12641.992816880853</v>
      </c>
      <c r="AH667" s="30">
        <f t="shared" si="260"/>
        <v>1518620.5268727625</v>
      </c>
    </row>
    <row r="668" spans="2:34" x14ac:dyDescent="0.25">
      <c r="B668" s="15">
        <f t="shared" si="246"/>
        <v>39988</v>
      </c>
      <c r="C668" s="7">
        <v>0</v>
      </c>
      <c r="D668" s="13">
        <v>4.6721924798413399</v>
      </c>
      <c r="E668" s="7">
        <f>MIN(parameters!$D$3,D668)</f>
        <v>4.6721924798413399</v>
      </c>
      <c r="F668" s="7">
        <v>0</v>
      </c>
      <c r="G668" s="7">
        <f t="shared" si="247"/>
        <v>0</v>
      </c>
      <c r="H668" s="7">
        <f t="shared" si="248"/>
        <v>0</v>
      </c>
      <c r="I668" s="7">
        <f t="shared" si="237"/>
        <v>295.90635419807217</v>
      </c>
      <c r="J668" s="7">
        <f t="shared" si="249"/>
        <v>0</v>
      </c>
      <c r="K668" s="16">
        <f t="shared" si="250"/>
        <v>0</v>
      </c>
      <c r="L668" s="16">
        <f t="shared" si="238"/>
        <v>0</v>
      </c>
      <c r="M668" s="7">
        <f t="shared" si="239"/>
        <v>0</v>
      </c>
      <c r="N668" s="7">
        <f t="shared" si="251"/>
        <v>0</v>
      </c>
      <c r="O668" s="7">
        <f t="shared" si="252"/>
        <v>0.73277020482384458</v>
      </c>
      <c r="P668" s="7">
        <f t="shared" si="253"/>
        <v>4.6721924798413399</v>
      </c>
      <c r="Q668" s="7">
        <f t="shared" si="240"/>
        <v>0.18319255120596115</v>
      </c>
      <c r="R668" s="7">
        <f t="shared" si="254"/>
        <v>73.28044712674189</v>
      </c>
      <c r="S668" s="16">
        <f t="shared" si="241"/>
        <v>1.7251282332805153</v>
      </c>
      <c r="T668" s="16">
        <f t="shared" si="255"/>
        <v>1.7251282332805153</v>
      </c>
      <c r="U668" s="7">
        <f t="shared" si="242"/>
        <v>5.6598695317602206E-3</v>
      </c>
      <c r="V668" s="7">
        <f t="shared" si="244"/>
        <v>31.987100853916481</v>
      </c>
      <c r="W668" s="15">
        <f t="shared" si="243"/>
        <v>39988</v>
      </c>
      <c r="X668" s="35">
        <f t="shared" si="256"/>
        <v>370.22107469810743</v>
      </c>
      <c r="Y668" s="35">
        <v>253.333333333333</v>
      </c>
      <c r="Z668" s="35">
        <f t="shared" si="257"/>
        <v>734.32280190441622</v>
      </c>
      <c r="AA668" s="35">
        <f t="shared" si="258"/>
        <v>502.47934507999935</v>
      </c>
      <c r="AC668" s="15">
        <f t="shared" si="245"/>
        <v>39988</v>
      </c>
      <c r="AD668" s="7"/>
      <c r="AE668" s="24"/>
      <c r="AG668" s="30">
        <f t="shared" si="259"/>
        <v>13662.744081358398</v>
      </c>
      <c r="AH668" s="30">
        <f t="shared" si="260"/>
        <v>1551245.0661994524</v>
      </c>
    </row>
    <row r="669" spans="2:34" x14ac:dyDescent="0.25">
      <c r="B669" s="15">
        <f t="shared" si="246"/>
        <v>39989</v>
      </c>
      <c r="C669" s="7">
        <v>1.7333206594084185</v>
      </c>
      <c r="D669" s="13">
        <v>4.819763526454679</v>
      </c>
      <c r="E669" s="7">
        <f>MIN(parameters!$D$3,D669)</f>
        <v>4.819763526454679</v>
      </c>
      <c r="F669" s="7">
        <v>0</v>
      </c>
      <c r="G669" s="7">
        <f t="shared" si="247"/>
        <v>1.7333206594084185</v>
      </c>
      <c r="H669" s="7">
        <f t="shared" si="248"/>
        <v>0</v>
      </c>
      <c r="I669" s="7">
        <f t="shared" si="237"/>
        <v>296.72058999937877</v>
      </c>
      <c r="J669" s="7">
        <f t="shared" si="249"/>
        <v>0</v>
      </c>
      <c r="K669" s="16">
        <f t="shared" si="250"/>
        <v>0</v>
      </c>
      <c r="L669" s="16">
        <f t="shared" si="238"/>
        <v>0</v>
      </c>
      <c r="M669" s="7">
        <f t="shared" si="239"/>
        <v>0</v>
      </c>
      <c r="N669" s="7">
        <f t="shared" si="251"/>
        <v>0</v>
      </c>
      <c r="O669" s="7">
        <f t="shared" si="252"/>
        <v>0.58621616385907571</v>
      </c>
      <c r="P669" s="7">
        <f t="shared" si="253"/>
        <v>3.0864428670462605</v>
      </c>
      <c r="Q669" s="7">
        <f t="shared" si="240"/>
        <v>0.1465540409647689</v>
      </c>
      <c r="R669" s="7">
        <f t="shared" si="254"/>
        <v>71.594996842826831</v>
      </c>
      <c r="S669" s="16">
        <f t="shared" si="241"/>
        <v>1.6854502839150634</v>
      </c>
      <c r="T669" s="16">
        <f t="shared" si="255"/>
        <v>1.6854502839150634</v>
      </c>
      <c r="U669" s="7">
        <f t="shared" si="242"/>
        <v>5.5296925325297348E-3</v>
      </c>
      <c r="V669" s="7">
        <f t="shared" si="244"/>
        <v>31.2513975342764</v>
      </c>
      <c r="W669" s="15">
        <f t="shared" si="243"/>
        <v>39989</v>
      </c>
      <c r="X669" s="35">
        <f t="shared" si="256"/>
        <v>361.7059899800509</v>
      </c>
      <c r="Y669" s="35">
        <v>259.83333333333297</v>
      </c>
      <c r="Z669" s="35">
        <f t="shared" si="257"/>
        <v>717.43337746061457</v>
      </c>
      <c r="AA669" s="35">
        <f t="shared" si="258"/>
        <v>515.37190722349931</v>
      </c>
      <c r="AC669" s="15">
        <f t="shared" si="245"/>
        <v>39989</v>
      </c>
      <c r="AD669" s="7"/>
      <c r="AE669" s="24"/>
      <c r="AG669" s="30">
        <f t="shared" si="259"/>
        <v>10378.038172260083</v>
      </c>
      <c r="AH669" s="30">
        <f t="shared" si="260"/>
        <v>1535095.9476288927</v>
      </c>
    </row>
    <row r="670" spans="2:34" x14ac:dyDescent="0.25">
      <c r="B670" s="15">
        <f t="shared" si="246"/>
        <v>39990</v>
      </c>
      <c r="C670" s="7">
        <v>0</v>
      </c>
      <c r="D670" s="13">
        <v>4.3735791282156669</v>
      </c>
      <c r="E670" s="7">
        <f>MIN(parameters!$D$3,D670)</f>
        <v>4.3735791282156669</v>
      </c>
      <c r="F670" s="7">
        <v>0</v>
      </c>
      <c r="G670" s="7">
        <f t="shared" si="247"/>
        <v>0</v>
      </c>
      <c r="H670" s="7">
        <f t="shared" si="248"/>
        <v>0</v>
      </c>
      <c r="I670" s="7">
        <f t="shared" si="237"/>
        <v>297.37359150900869</v>
      </c>
      <c r="J670" s="7">
        <f t="shared" si="249"/>
        <v>0</v>
      </c>
      <c r="K670" s="16">
        <f t="shared" si="250"/>
        <v>0</v>
      </c>
      <c r="L670" s="16">
        <f t="shared" si="238"/>
        <v>0</v>
      </c>
      <c r="M670" s="7">
        <f t="shared" si="239"/>
        <v>0</v>
      </c>
      <c r="N670" s="7">
        <f t="shared" si="251"/>
        <v>0</v>
      </c>
      <c r="O670" s="7">
        <f t="shared" si="252"/>
        <v>0.46897293108726057</v>
      </c>
      <c r="P670" s="7">
        <f t="shared" si="253"/>
        <v>4.3735791282156669</v>
      </c>
      <c r="Q670" s="7">
        <f t="shared" si="240"/>
        <v>0.11724323277181516</v>
      </c>
      <c r="R670" s="7">
        <f t="shared" si="254"/>
        <v>69.94831191544182</v>
      </c>
      <c r="S670" s="16">
        <f t="shared" si="241"/>
        <v>1.646684927385017</v>
      </c>
      <c r="T670" s="16">
        <f t="shared" si="255"/>
        <v>1.646684927385017</v>
      </c>
      <c r="U670" s="7">
        <f t="shared" si="242"/>
        <v>5.4025096042815517E-3</v>
      </c>
      <c r="V670" s="7">
        <f t="shared" si="244"/>
        <v>30.532615390988045</v>
      </c>
      <c r="W670" s="15">
        <f t="shared" si="243"/>
        <v>39990</v>
      </c>
      <c r="X670" s="35">
        <f t="shared" si="256"/>
        <v>353.38675221050977</v>
      </c>
      <c r="Y670" s="35">
        <v>251.333333333333</v>
      </c>
      <c r="Z670" s="35">
        <f t="shared" si="257"/>
        <v>700.93240977902053</v>
      </c>
      <c r="AA670" s="35">
        <f t="shared" si="258"/>
        <v>498.51240288199932</v>
      </c>
      <c r="AC670" s="15">
        <f t="shared" si="245"/>
        <v>39990</v>
      </c>
      <c r="AD670" s="7"/>
      <c r="AE670" s="24"/>
      <c r="AG670" s="30">
        <f t="shared" si="259"/>
        <v>10414.900304520499</v>
      </c>
      <c r="AH670" s="30">
        <f t="shared" si="260"/>
        <v>1556231.0257596246</v>
      </c>
    </row>
    <row r="671" spans="2:34" x14ac:dyDescent="0.25">
      <c r="B671" s="15">
        <f t="shared" si="246"/>
        <v>39991</v>
      </c>
      <c r="C671" s="7">
        <v>0</v>
      </c>
      <c r="D671" s="13">
        <v>5.370337582288311</v>
      </c>
      <c r="E671" s="7">
        <f>MIN(parameters!$D$3,D671)</f>
        <v>5</v>
      </c>
      <c r="F671" s="7">
        <v>0</v>
      </c>
      <c r="G671" s="7">
        <f t="shared" si="247"/>
        <v>0</v>
      </c>
      <c r="H671" s="7">
        <f t="shared" si="248"/>
        <v>0</v>
      </c>
      <c r="I671" s="7">
        <f t="shared" si="237"/>
        <v>297.89702726199084</v>
      </c>
      <c r="J671" s="7">
        <f t="shared" si="249"/>
        <v>0</v>
      </c>
      <c r="K671" s="16">
        <f t="shared" si="250"/>
        <v>0</v>
      </c>
      <c r="L671" s="16">
        <f t="shared" si="238"/>
        <v>0</v>
      </c>
      <c r="M671" s="7">
        <f t="shared" si="239"/>
        <v>0</v>
      </c>
      <c r="N671" s="7">
        <f t="shared" si="251"/>
        <v>0</v>
      </c>
      <c r="O671" s="7">
        <f t="shared" si="252"/>
        <v>0.37517834486980844</v>
      </c>
      <c r="P671" s="7">
        <f t="shared" si="253"/>
        <v>5.370337582288311</v>
      </c>
      <c r="Q671" s="7">
        <f t="shared" si="240"/>
        <v>9.3794586217452111E-2</v>
      </c>
      <c r="R671" s="7">
        <f t="shared" si="254"/>
        <v>68.339500741386658</v>
      </c>
      <c r="S671" s="16">
        <f t="shared" si="241"/>
        <v>1.6088111740551618</v>
      </c>
      <c r="T671" s="16">
        <f t="shared" si="255"/>
        <v>1.6088111740551618</v>
      </c>
      <c r="U671" s="7">
        <f t="shared" si="242"/>
        <v>5.2782518833830771E-3</v>
      </c>
      <c r="V671" s="7">
        <f t="shared" si="244"/>
        <v>29.830365236995327</v>
      </c>
      <c r="W671" s="15">
        <f t="shared" si="243"/>
        <v>39991</v>
      </c>
      <c r="X671" s="35">
        <f t="shared" si="256"/>
        <v>345.25885690966817</v>
      </c>
      <c r="Y671" s="35">
        <v>236.666666666667</v>
      </c>
      <c r="Z671" s="35">
        <f t="shared" si="257"/>
        <v>684.81096435410325</v>
      </c>
      <c r="AA671" s="35">
        <f t="shared" si="258"/>
        <v>469.42149343000062</v>
      </c>
      <c r="AC671" s="15">
        <f t="shared" si="245"/>
        <v>39991</v>
      </c>
      <c r="AD671" s="7"/>
      <c r="AE671" s="24"/>
      <c r="AG671" s="30">
        <f t="shared" si="259"/>
        <v>11792.263781772159</v>
      </c>
      <c r="AH671" s="30">
        <f t="shared" si="260"/>
        <v>1593039.1736453304</v>
      </c>
    </row>
    <row r="672" spans="2:34" x14ac:dyDescent="0.25">
      <c r="B672" s="15">
        <f t="shared" si="246"/>
        <v>39992</v>
      </c>
      <c r="C672" s="7">
        <v>0</v>
      </c>
      <c r="D672" s="13">
        <v>6.6886831331248242</v>
      </c>
      <c r="E672" s="7">
        <f>MIN(parameters!$D$3,D672)</f>
        <v>5</v>
      </c>
      <c r="F672" s="7">
        <v>0</v>
      </c>
      <c r="G672" s="7">
        <f t="shared" si="247"/>
        <v>0</v>
      </c>
      <c r="H672" s="7">
        <f t="shared" si="248"/>
        <v>0</v>
      </c>
      <c r="I672" s="7">
        <f t="shared" si="237"/>
        <v>298.31643915815926</v>
      </c>
      <c r="J672" s="7">
        <f t="shared" si="249"/>
        <v>0</v>
      </c>
      <c r="K672" s="16">
        <f t="shared" si="250"/>
        <v>0</v>
      </c>
      <c r="L672" s="16">
        <f t="shared" si="238"/>
        <v>0</v>
      </c>
      <c r="M672" s="7">
        <f t="shared" si="239"/>
        <v>0</v>
      </c>
      <c r="N672" s="7">
        <f t="shared" si="251"/>
        <v>0</v>
      </c>
      <c r="O672" s="7">
        <f t="shared" si="252"/>
        <v>0.30014267589584676</v>
      </c>
      <c r="P672" s="7">
        <f t="shared" si="253"/>
        <v>6.6886831331248242</v>
      </c>
      <c r="Q672" s="7">
        <f t="shared" si="240"/>
        <v>7.5035668973961689E-2</v>
      </c>
      <c r="R672" s="7">
        <f t="shared" si="254"/>
        <v>66.767692224334766</v>
      </c>
      <c r="S672" s="16">
        <f t="shared" si="241"/>
        <v>1.5718085170518932</v>
      </c>
      <c r="T672" s="16">
        <f t="shared" si="255"/>
        <v>1.5718085170518932</v>
      </c>
      <c r="U672" s="7">
        <f t="shared" si="242"/>
        <v>5.156852090065266E-3</v>
      </c>
      <c r="V672" s="7">
        <f t="shared" si="244"/>
        <v>29.144266836544432</v>
      </c>
      <c r="W672" s="15">
        <f t="shared" si="243"/>
        <v>39992</v>
      </c>
      <c r="X672" s="35">
        <f t="shared" si="256"/>
        <v>337.31790320074572</v>
      </c>
      <c r="Y672" s="35">
        <v>225.791666666667</v>
      </c>
      <c r="Z672" s="35">
        <f t="shared" si="257"/>
        <v>669.06031217395866</v>
      </c>
      <c r="AA672" s="35">
        <f t="shared" si="258"/>
        <v>447.85124522837566</v>
      </c>
      <c r="AC672" s="15">
        <f t="shared" si="245"/>
        <v>39992</v>
      </c>
      <c r="AD672" s="7"/>
      <c r="AE672" s="24"/>
      <c r="AG672" s="30">
        <f t="shared" si="259"/>
        <v>12438.101435455275</v>
      </c>
      <c r="AH672" s="30">
        <f t="shared" si="260"/>
        <v>1620609.3443787666</v>
      </c>
    </row>
    <row r="673" spans="2:34" x14ac:dyDescent="0.25">
      <c r="B673" s="15">
        <f t="shared" si="246"/>
        <v>39993</v>
      </c>
      <c r="C673" s="7">
        <v>0</v>
      </c>
      <c r="D673" s="13">
        <v>5.1047404416097022</v>
      </c>
      <c r="E673" s="7">
        <f>MIN(parameters!$D$3,D673)</f>
        <v>5</v>
      </c>
      <c r="F673" s="7">
        <v>0</v>
      </c>
      <c r="G673" s="7">
        <f t="shared" si="247"/>
        <v>0</v>
      </c>
      <c r="H673" s="7">
        <f t="shared" si="248"/>
        <v>0</v>
      </c>
      <c r="I673" s="7">
        <f t="shared" si="237"/>
        <v>298.65239379071977</v>
      </c>
      <c r="J673" s="7">
        <f t="shared" si="249"/>
        <v>0</v>
      </c>
      <c r="K673" s="16">
        <f t="shared" si="250"/>
        <v>0</v>
      </c>
      <c r="L673" s="16">
        <f t="shared" si="238"/>
        <v>0</v>
      </c>
      <c r="M673" s="7">
        <f t="shared" si="239"/>
        <v>0</v>
      </c>
      <c r="N673" s="7">
        <f t="shared" si="251"/>
        <v>0</v>
      </c>
      <c r="O673" s="7">
        <f t="shared" si="252"/>
        <v>0.24011414071667742</v>
      </c>
      <c r="P673" s="7">
        <f t="shared" si="253"/>
        <v>5.1047404416097022</v>
      </c>
      <c r="Q673" s="7">
        <f t="shared" si="240"/>
        <v>6.0028535179169354E-2</v>
      </c>
      <c r="R673" s="7">
        <f t="shared" si="254"/>
        <v>65.232035303175067</v>
      </c>
      <c r="S673" s="16">
        <f t="shared" si="241"/>
        <v>1.5356569211596995</v>
      </c>
      <c r="T673" s="16">
        <f t="shared" si="255"/>
        <v>1.5356569211596995</v>
      </c>
      <c r="U673" s="7">
        <f t="shared" si="242"/>
        <v>5.0382444919937651E-3</v>
      </c>
      <c r="V673" s="7">
        <f t="shared" si="244"/>
        <v>28.473948699303911</v>
      </c>
      <c r="W673" s="15">
        <f t="shared" si="243"/>
        <v>39993</v>
      </c>
      <c r="X673" s="35">
        <f t="shared" si="256"/>
        <v>329.55959142712857</v>
      </c>
      <c r="Y673" s="35">
        <v>217.666666666667</v>
      </c>
      <c r="Z673" s="35">
        <f t="shared" si="257"/>
        <v>653.67192499395765</v>
      </c>
      <c r="AA673" s="35">
        <f t="shared" si="258"/>
        <v>431.73554254900063</v>
      </c>
      <c r="AC673" s="15">
        <f t="shared" si="245"/>
        <v>39993</v>
      </c>
      <c r="AD673" s="7"/>
      <c r="AE673" s="24"/>
      <c r="AG673" s="30">
        <f t="shared" si="259"/>
        <v>12520.026611450314</v>
      </c>
      <c r="AH673" s="30">
        <f t="shared" si="260"/>
        <v>1641362.1228002997</v>
      </c>
    </row>
    <row r="674" spans="2:34" x14ac:dyDescent="0.25">
      <c r="B674" s="15">
        <f t="shared" si="246"/>
        <v>39994</v>
      </c>
      <c r="C674" s="7">
        <v>0</v>
      </c>
      <c r="D674" s="13">
        <v>5.5491839281499438</v>
      </c>
      <c r="E674" s="7">
        <f>MIN(parameters!$D$3,D674)</f>
        <v>5</v>
      </c>
      <c r="F674" s="7">
        <v>0</v>
      </c>
      <c r="G674" s="7">
        <f t="shared" si="247"/>
        <v>0</v>
      </c>
      <c r="H674" s="7">
        <f t="shared" si="248"/>
        <v>0</v>
      </c>
      <c r="I674" s="7">
        <f t="shared" si="237"/>
        <v>298.92142988226635</v>
      </c>
      <c r="J674" s="7">
        <f t="shared" si="249"/>
        <v>0</v>
      </c>
      <c r="K674" s="16">
        <f t="shared" si="250"/>
        <v>0</v>
      </c>
      <c r="L674" s="16">
        <f t="shared" si="238"/>
        <v>0</v>
      </c>
      <c r="M674" s="7">
        <f t="shared" si="239"/>
        <v>0</v>
      </c>
      <c r="N674" s="7">
        <f t="shared" si="251"/>
        <v>0</v>
      </c>
      <c r="O674" s="7">
        <f t="shared" si="252"/>
        <v>0.19209131257334194</v>
      </c>
      <c r="P674" s="7">
        <f t="shared" si="253"/>
        <v>5.5491839281499438</v>
      </c>
      <c r="Q674" s="7">
        <f t="shared" si="240"/>
        <v>4.8022828143335479E-2</v>
      </c>
      <c r="R674" s="7">
        <f t="shared" si="254"/>
        <v>63.731698491202039</v>
      </c>
      <c r="S674" s="16">
        <f t="shared" si="241"/>
        <v>1.5003368119730265</v>
      </c>
      <c r="T674" s="16">
        <f t="shared" si="255"/>
        <v>1.5003368119730265</v>
      </c>
      <c r="U674" s="7">
        <f t="shared" si="242"/>
        <v>4.9223648686779085E-3</v>
      </c>
      <c r="V674" s="7">
        <f t="shared" si="244"/>
        <v>27.819047879219923</v>
      </c>
      <c r="W674" s="15">
        <f t="shared" si="243"/>
        <v>39994</v>
      </c>
      <c r="X674" s="35">
        <f t="shared" si="256"/>
        <v>321.97972082430465</v>
      </c>
      <c r="Y674" s="35">
        <v>211.041666666667</v>
      </c>
      <c r="Z674" s="35">
        <f t="shared" si="257"/>
        <v>638.63747071909677</v>
      </c>
      <c r="AA674" s="35">
        <f t="shared" si="258"/>
        <v>418.59504651812563</v>
      </c>
      <c r="AC674" s="15">
        <f t="shared" si="245"/>
        <v>39994</v>
      </c>
      <c r="AD674" s="7"/>
      <c r="AE674" s="24"/>
      <c r="AG674" s="30">
        <f t="shared" si="259"/>
        <v>12307.251860282944</v>
      </c>
      <c r="AH674" s="30">
        <f t="shared" si="260"/>
        <v>1658381.3378017033</v>
      </c>
    </row>
    <row r="675" spans="2:34" x14ac:dyDescent="0.25">
      <c r="B675" s="15">
        <f t="shared" si="246"/>
        <v>39995</v>
      </c>
      <c r="C675" s="7">
        <v>0</v>
      </c>
      <c r="D675" s="13">
        <v>5.9914187112535346</v>
      </c>
      <c r="E675" s="7">
        <f>MIN(parameters!$D$3,D675)</f>
        <v>5</v>
      </c>
      <c r="F675" s="7">
        <v>0</v>
      </c>
      <c r="G675" s="7">
        <f t="shared" si="247"/>
        <v>0</v>
      </c>
      <c r="H675" s="7">
        <f t="shared" si="248"/>
        <v>0</v>
      </c>
      <c r="I675" s="7">
        <f t="shared" si="237"/>
        <v>299.13683324187491</v>
      </c>
      <c r="J675" s="7">
        <f t="shared" si="249"/>
        <v>0</v>
      </c>
      <c r="K675" s="16">
        <f t="shared" si="250"/>
        <v>0</v>
      </c>
      <c r="L675" s="16">
        <f t="shared" si="238"/>
        <v>0</v>
      </c>
      <c r="M675" s="7">
        <f t="shared" si="239"/>
        <v>0</v>
      </c>
      <c r="N675" s="7">
        <f t="shared" si="251"/>
        <v>0</v>
      </c>
      <c r="O675" s="7">
        <f t="shared" si="252"/>
        <v>0.15367305005867354</v>
      </c>
      <c r="P675" s="7">
        <f t="shared" si="253"/>
        <v>5.9914187112535346</v>
      </c>
      <c r="Q675" s="7">
        <f t="shared" si="240"/>
        <v>3.8418262514668386E-2</v>
      </c>
      <c r="R675" s="7">
        <f t="shared" si="254"/>
        <v>62.265869425904391</v>
      </c>
      <c r="S675" s="16">
        <f t="shared" si="241"/>
        <v>1.4658290652976469</v>
      </c>
      <c r="T675" s="16">
        <f t="shared" si="255"/>
        <v>1.4658290652976469</v>
      </c>
      <c r="U675" s="7">
        <f t="shared" si="242"/>
        <v>4.8091504766983161E-3</v>
      </c>
      <c r="V675" s="7">
        <f t="shared" si="244"/>
        <v>27.179209777997862</v>
      </c>
      <c r="W675" s="15">
        <f t="shared" si="243"/>
        <v>39995</v>
      </c>
      <c r="X675" s="35">
        <f t="shared" si="256"/>
        <v>314.57418724534563</v>
      </c>
      <c r="Y675" s="35">
        <v>203.666666666667</v>
      </c>
      <c r="Z675" s="35">
        <f t="shared" si="257"/>
        <v>623.94880889255751</v>
      </c>
      <c r="AA675" s="35">
        <f t="shared" si="258"/>
        <v>403.96694716300067</v>
      </c>
      <c r="AC675" s="15">
        <f t="shared" si="245"/>
        <v>39995</v>
      </c>
      <c r="AD675" s="7"/>
      <c r="AE675" s="24"/>
      <c r="AG675" s="30">
        <f t="shared" si="259"/>
        <v>12300.478120910024</v>
      </c>
      <c r="AH675" s="30">
        <f t="shared" si="260"/>
        <v>1677430.5063881718</v>
      </c>
    </row>
    <row r="676" spans="2:34" x14ac:dyDescent="0.25">
      <c r="B676" s="15">
        <f t="shared" si="246"/>
        <v>39996</v>
      </c>
      <c r="C676" s="7">
        <v>0</v>
      </c>
      <c r="D676" s="13">
        <v>5.4041776783410373</v>
      </c>
      <c r="E676" s="7">
        <f>MIN(parameters!$D$3,D676)</f>
        <v>5</v>
      </c>
      <c r="F676" s="7">
        <v>0</v>
      </c>
      <c r="G676" s="7">
        <f t="shared" si="247"/>
        <v>0</v>
      </c>
      <c r="H676" s="7">
        <f t="shared" si="248"/>
        <v>0</v>
      </c>
      <c r="I676" s="7">
        <f t="shared" si="237"/>
        <v>299.30926768264936</v>
      </c>
      <c r="J676" s="7">
        <f t="shared" si="249"/>
        <v>0</v>
      </c>
      <c r="K676" s="16">
        <f t="shared" si="250"/>
        <v>0</v>
      </c>
      <c r="L676" s="16">
        <f t="shared" si="238"/>
        <v>0</v>
      </c>
      <c r="M676" s="7">
        <f t="shared" si="239"/>
        <v>0</v>
      </c>
      <c r="N676" s="7">
        <f t="shared" si="251"/>
        <v>0</v>
      </c>
      <c r="O676" s="7">
        <f t="shared" si="252"/>
        <v>0.12293844004693884</v>
      </c>
      <c r="P676" s="7">
        <f t="shared" si="253"/>
        <v>5.4041776783410373</v>
      </c>
      <c r="Q676" s="7">
        <f t="shared" si="240"/>
        <v>3.0734610011734709E-2</v>
      </c>
      <c r="R676" s="7">
        <f t="shared" si="254"/>
        <v>60.833754429108588</v>
      </c>
      <c r="S676" s="16">
        <f t="shared" si="241"/>
        <v>1.4321149967958009</v>
      </c>
      <c r="T676" s="16">
        <f t="shared" si="255"/>
        <v>1.4321149967958009</v>
      </c>
      <c r="U676" s="7">
        <f t="shared" si="242"/>
        <v>4.6985400157342544E-3</v>
      </c>
      <c r="V676" s="7">
        <f t="shared" si="244"/>
        <v>26.554087953103906</v>
      </c>
      <c r="W676" s="15">
        <f t="shared" si="243"/>
        <v>39996</v>
      </c>
      <c r="X676" s="35">
        <f t="shared" si="256"/>
        <v>307.3389809387026</v>
      </c>
      <c r="Y676" s="35">
        <v>196.583333333333</v>
      </c>
      <c r="Z676" s="35">
        <f t="shared" si="257"/>
        <v>609.59798628802855</v>
      </c>
      <c r="AA676" s="35">
        <f t="shared" si="258"/>
        <v>389.91736021174933</v>
      </c>
      <c r="AC676" s="15">
        <f t="shared" si="245"/>
        <v>39996</v>
      </c>
      <c r="AD676" s="7"/>
      <c r="AE676" s="24"/>
      <c r="AG676" s="30">
        <f t="shared" si="259"/>
        <v>12266.813476484813</v>
      </c>
      <c r="AH676" s="30">
        <f t="shared" si="260"/>
        <v>1695828.7312193387</v>
      </c>
    </row>
    <row r="677" spans="2:34" x14ac:dyDescent="0.25">
      <c r="B677" s="15">
        <f t="shared" si="246"/>
        <v>39997</v>
      </c>
      <c r="C677" s="7">
        <v>0</v>
      </c>
      <c r="D677" s="13">
        <v>9.2499510887253003</v>
      </c>
      <c r="E677" s="7">
        <f>MIN(parameters!$D$3,D677)</f>
        <v>5</v>
      </c>
      <c r="F677" s="7">
        <v>0</v>
      </c>
      <c r="G677" s="7">
        <f t="shared" si="247"/>
        <v>0</v>
      </c>
      <c r="H677" s="7">
        <f t="shared" si="248"/>
        <v>0</v>
      </c>
      <c r="I677" s="7">
        <f t="shared" si="237"/>
        <v>299.44728679915966</v>
      </c>
      <c r="J677" s="7">
        <f t="shared" si="249"/>
        <v>0</v>
      </c>
      <c r="K677" s="16">
        <f t="shared" si="250"/>
        <v>0</v>
      </c>
      <c r="L677" s="16">
        <f t="shared" si="238"/>
        <v>0</v>
      </c>
      <c r="M677" s="7">
        <f t="shared" si="239"/>
        <v>0</v>
      </c>
      <c r="N677" s="7">
        <f t="shared" si="251"/>
        <v>0</v>
      </c>
      <c r="O677" s="7">
        <f t="shared" si="252"/>
        <v>9.8350752037551073E-2</v>
      </c>
      <c r="P677" s="7">
        <f t="shared" si="253"/>
        <v>9.2499510887253003</v>
      </c>
      <c r="Q677" s="7">
        <f t="shared" si="240"/>
        <v>2.4587688009387768E-2</v>
      </c>
      <c r="R677" s="7">
        <f t="shared" si="254"/>
        <v>59.434578077239088</v>
      </c>
      <c r="S677" s="16">
        <f t="shared" si="241"/>
        <v>1.3991763518694975</v>
      </c>
      <c r="T677" s="16">
        <f t="shared" si="255"/>
        <v>1.3991763518694975</v>
      </c>
      <c r="U677" s="7">
        <f t="shared" si="242"/>
        <v>4.5904735953723672E-3</v>
      </c>
      <c r="V677" s="7">
        <f t="shared" si="244"/>
        <v>25.943343930182522</v>
      </c>
      <c r="W677" s="15">
        <f t="shared" si="243"/>
        <v>39997</v>
      </c>
      <c r="X677" s="35">
        <f t="shared" si="256"/>
        <v>300.27018437711251</v>
      </c>
      <c r="Y677" s="35">
        <v>189.583333333333</v>
      </c>
      <c r="Z677" s="35">
        <f t="shared" si="257"/>
        <v>595.57723260340401</v>
      </c>
      <c r="AA677" s="35">
        <f t="shared" si="258"/>
        <v>376.03306251874932</v>
      </c>
      <c r="AC677" s="15">
        <f t="shared" si="245"/>
        <v>39997</v>
      </c>
      <c r="AD677" s="7"/>
      <c r="AE677" s="24"/>
      <c r="AG677" s="30">
        <f t="shared" si="259"/>
        <v>12251.578993987834</v>
      </c>
      <c r="AH677" s="30">
        <f t="shared" si="260"/>
        <v>1714109.0896799415</v>
      </c>
    </row>
    <row r="678" spans="2:34" x14ac:dyDescent="0.25">
      <c r="B678" s="15">
        <f t="shared" si="246"/>
        <v>39998</v>
      </c>
      <c r="C678" s="7">
        <v>0</v>
      </c>
      <c r="D678" s="13">
        <v>6.1816752063984213</v>
      </c>
      <c r="E678" s="7">
        <f>MIN(parameters!$D$3,D678)</f>
        <v>5</v>
      </c>
      <c r="F678" s="7">
        <v>0</v>
      </c>
      <c r="G678" s="7">
        <f t="shared" si="247"/>
        <v>0</v>
      </c>
      <c r="H678" s="7">
        <f t="shared" si="248"/>
        <v>0</v>
      </c>
      <c r="I678" s="7">
        <f t="shared" si="237"/>
        <v>299.55774791472948</v>
      </c>
      <c r="J678" s="7">
        <f t="shared" si="249"/>
        <v>0</v>
      </c>
      <c r="K678" s="16">
        <f t="shared" si="250"/>
        <v>0</v>
      </c>
      <c r="L678" s="16">
        <f t="shared" si="238"/>
        <v>0</v>
      </c>
      <c r="M678" s="7">
        <f t="shared" si="239"/>
        <v>0</v>
      </c>
      <c r="N678" s="7">
        <f t="shared" si="251"/>
        <v>0</v>
      </c>
      <c r="O678" s="7">
        <f t="shared" si="252"/>
        <v>7.8680601630040856E-2</v>
      </c>
      <c r="P678" s="7">
        <f t="shared" si="253"/>
        <v>6.1816752063984213</v>
      </c>
      <c r="Q678" s="7">
        <f t="shared" si="240"/>
        <v>1.9670150407510214E-2</v>
      </c>
      <c r="R678" s="7">
        <f t="shared" si="254"/>
        <v>58.06758278146259</v>
      </c>
      <c r="S678" s="16">
        <f t="shared" si="241"/>
        <v>1.366995295776499</v>
      </c>
      <c r="T678" s="16">
        <f t="shared" si="255"/>
        <v>1.366995295776499</v>
      </c>
      <c r="U678" s="7">
        <f t="shared" si="242"/>
        <v>4.4848927026788022E-3</v>
      </c>
      <c r="V678" s="7">
        <f t="shared" si="244"/>
        <v>25.346647019788321</v>
      </c>
      <c r="W678" s="15">
        <f t="shared" si="243"/>
        <v>39998</v>
      </c>
      <c r="X678" s="35">
        <f t="shared" si="256"/>
        <v>293.36397013643892</v>
      </c>
      <c r="Y678" s="35">
        <v>185.5</v>
      </c>
      <c r="Z678" s="35">
        <f t="shared" si="257"/>
        <v>581.87895625352564</v>
      </c>
      <c r="AA678" s="35">
        <f t="shared" si="258"/>
        <v>367.93388886449998</v>
      </c>
      <c r="AC678" s="15">
        <f t="shared" si="245"/>
        <v>39998</v>
      </c>
      <c r="AD678" s="7"/>
      <c r="AE678" s="24"/>
      <c r="AG678" s="30">
        <f t="shared" si="259"/>
        <v>11634.636053594588</v>
      </c>
      <c r="AH678" s="30">
        <f t="shared" si="260"/>
        <v>1724817.8890597366</v>
      </c>
    </row>
    <row r="679" spans="2:34" x14ac:dyDescent="0.25">
      <c r="B679" s="15">
        <f t="shared" si="246"/>
        <v>39999</v>
      </c>
      <c r="C679" s="7">
        <v>0</v>
      </c>
      <c r="D679" s="13">
        <v>6.3936549962020388</v>
      </c>
      <c r="E679" s="7">
        <f>MIN(parameters!$D$3,D679)</f>
        <v>5</v>
      </c>
      <c r="F679" s="7">
        <v>0</v>
      </c>
      <c r="G679" s="7">
        <f t="shared" si="247"/>
        <v>0</v>
      </c>
      <c r="H679" s="7">
        <f t="shared" si="248"/>
        <v>0</v>
      </c>
      <c r="I679" s="7">
        <f t="shared" si="237"/>
        <v>299.64614614449499</v>
      </c>
      <c r="J679" s="7">
        <f t="shared" si="249"/>
        <v>0</v>
      </c>
      <c r="K679" s="16">
        <f t="shared" si="250"/>
        <v>0</v>
      </c>
      <c r="L679" s="16">
        <f t="shared" si="238"/>
        <v>0</v>
      </c>
      <c r="M679" s="7">
        <f t="shared" si="239"/>
        <v>0</v>
      </c>
      <c r="N679" s="7">
        <f t="shared" si="251"/>
        <v>0</v>
      </c>
      <c r="O679" s="7">
        <f t="shared" si="252"/>
        <v>6.2944481304032684E-2</v>
      </c>
      <c r="P679" s="7">
        <f t="shared" si="253"/>
        <v>6.3936549962020388</v>
      </c>
      <c r="Q679" s="7">
        <f t="shared" si="240"/>
        <v>1.5736120326008171E-2</v>
      </c>
      <c r="R679" s="7">
        <f t="shared" si="254"/>
        <v>56.732028377488952</v>
      </c>
      <c r="S679" s="16">
        <f t="shared" si="241"/>
        <v>1.3355544039736396</v>
      </c>
      <c r="T679" s="16">
        <f t="shared" si="255"/>
        <v>1.3355544039736396</v>
      </c>
      <c r="U679" s="7">
        <f t="shared" si="242"/>
        <v>4.3817401705171901E-3</v>
      </c>
      <c r="V679" s="7">
        <f t="shared" si="244"/>
        <v>24.76367413833319</v>
      </c>
      <c r="W679" s="15">
        <f t="shared" si="243"/>
        <v>39999</v>
      </c>
      <c r="X679" s="35">
        <f t="shared" si="256"/>
        <v>286.61659882330082</v>
      </c>
      <c r="Y679" s="35">
        <v>179.083333333333</v>
      </c>
      <c r="Z679" s="35">
        <f t="shared" si="257"/>
        <v>568.49574025969457</v>
      </c>
      <c r="AA679" s="35">
        <f t="shared" si="258"/>
        <v>355.20661597924931</v>
      </c>
      <c r="AC679" s="15">
        <f t="shared" si="245"/>
        <v>39999</v>
      </c>
      <c r="AD679" s="7"/>
      <c r="AE679" s="24"/>
      <c r="AG679" s="30">
        <f t="shared" si="259"/>
        <v>11563.403186935904</v>
      </c>
      <c r="AH679" s="30">
        <f t="shared" si="260"/>
        <v>1741713.3773708455</v>
      </c>
    </row>
    <row r="680" spans="2:34" x14ac:dyDescent="0.25">
      <c r="B680" s="15">
        <f t="shared" si="246"/>
        <v>40000</v>
      </c>
      <c r="C680" s="7">
        <v>0.83032233452056392</v>
      </c>
      <c r="D680" s="13">
        <v>5.7384024526594786</v>
      </c>
      <c r="E680" s="7">
        <f>MIN(parameters!$D$3,D680)</f>
        <v>5</v>
      </c>
      <c r="F680" s="7">
        <v>0</v>
      </c>
      <c r="G680" s="7">
        <f t="shared" si="247"/>
        <v>0.83032233452056392</v>
      </c>
      <c r="H680" s="7">
        <f t="shared" si="248"/>
        <v>0</v>
      </c>
      <c r="I680" s="7">
        <f t="shared" si="237"/>
        <v>299.71688350981856</v>
      </c>
      <c r="J680" s="7">
        <f t="shared" si="249"/>
        <v>0</v>
      </c>
      <c r="K680" s="16">
        <f t="shared" si="250"/>
        <v>0</v>
      </c>
      <c r="L680" s="16">
        <f t="shared" si="238"/>
        <v>0</v>
      </c>
      <c r="M680" s="7">
        <f t="shared" si="239"/>
        <v>0</v>
      </c>
      <c r="N680" s="7">
        <f t="shared" si="251"/>
        <v>0</v>
      </c>
      <c r="O680" s="7">
        <f t="shared" si="252"/>
        <v>5.0355585043226146E-2</v>
      </c>
      <c r="P680" s="7">
        <f t="shared" si="253"/>
        <v>4.9080801181389146</v>
      </c>
      <c r="Q680" s="7">
        <f t="shared" si="240"/>
        <v>1.2588896260806537E-2</v>
      </c>
      <c r="R680" s="7">
        <f t="shared" si="254"/>
        <v>55.427191724806704</v>
      </c>
      <c r="S680" s="16">
        <f t="shared" si="241"/>
        <v>1.3048366526822459</v>
      </c>
      <c r="T680" s="16">
        <f t="shared" si="255"/>
        <v>1.3048366526822459</v>
      </c>
      <c r="U680" s="7">
        <f t="shared" si="242"/>
        <v>4.2809601465952944E-3</v>
      </c>
      <c r="V680" s="7">
        <f t="shared" si="244"/>
        <v>24.194109633151527</v>
      </c>
      <c r="W680" s="15">
        <f t="shared" si="243"/>
        <v>40000</v>
      </c>
      <c r="X680" s="35">
        <f t="shared" si="256"/>
        <v>280.02441705036489</v>
      </c>
      <c r="Y680" s="35">
        <v>180.791666666667</v>
      </c>
      <c r="Z680" s="35">
        <f t="shared" si="257"/>
        <v>555.42033823372162</v>
      </c>
      <c r="AA680" s="35">
        <f t="shared" si="258"/>
        <v>358.59504577337566</v>
      </c>
      <c r="AC680" s="15">
        <f t="shared" si="245"/>
        <v>40000</v>
      </c>
      <c r="AD680" s="7"/>
      <c r="AE680" s="24"/>
      <c r="AG680" s="30">
        <f t="shared" si="259"/>
        <v>9847.1387487132943</v>
      </c>
      <c r="AH680" s="30">
        <f t="shared" si="260"/>
        <v>1737207.1844826413</v>
      </c>
    </row>
    <row r="681" spans="2:34" x14ac:dyDescent="0.25">
      <c r="B681" s="15">
        <f t="shared" si="246"/>
        <v>40001</v>
      </c>
      <c r="C681" s="7">
        <v>0</v>
      </c>
      <c r="D681" s="13">
        <v>4.7815629474930326</v>
      </c>
      <c r="E681" s="7">
        <f>MIN(parameters!$D$3,D681)</f>
        <v>4.7815629474930326</v>
      </c>
      <c r="F681" s="7">
        <v>0</v>
      </c>
      <c r="G681" s="7">
        <f t="shared" si="247"/>
        <v>0</v>
      </c>
      <c r="H681" s="7">
        <f t="shared" si="248"/>
        <v>0</v>
      </c>
      <c r="I681" s="7">
        <f t="shared" si="237"/>
        <v>299.77348542512942</v>
      </c>
      <c r="J681" s="7">
        <f t="shared" si="249"/>
        <v>0</v>
      </c>
      <c r="K681" s="16">
        <f t="shared" si="250"/>
        <v>0</v>
      </c>
      <c r="L681" s="16">
        <f t="shared" si="238"/>
        <v>0</v>
      </c>
      <c r="M681" s="7">
        <f t="shared" si="239"/>
        <v>0</v>
      </c>
      <c r="N681" s="7">
        <f t="shared" si="251"/>
        <v>0</v>
      </c>
      <c r="O681" s="7">
        <f t="shared" si="252"/>
        <v>4.0284468034580918E-2</v>
      </c>
      <c r="P681" s="7">
        <f t="shared" si="253"/>
        <v>4.7815629474930326</v>
      </c>
      <c r="Q681" s="7">
        <f t="shared" si="240"/>
        <v>1.007111700864523E-2</v>
      </c>
      <c r="R681" s="7">
        <f t="shared" si="254"/>
        <v>54.152366315136149</v>
      </c>
      <c r="S681" s="16">
        <f t="shared" si="241"/>
        <v>1.2748254096705542</v>
      </c>
      <c r="T681" s="16">
        <f t="shared" si="255"/>
        <v>1.2748254096705542</v>
      </c>
      <c r="U681" s="7">
        <f t="shared" si="242"/>
        <v>4.1824980632236032E-3</v>
      </c>
      <c r="V681" s="7">
        <f t="shared" si="244"/>
        <v>23.637645111589045</v>
      </c>
      <c r="W681" s="15">
        <f t="shared" si="243"/>
        <v>40001</v>
      </c>
      <c r="X681" s="35">
        <f t="shared" si="256"/>
        <v>273.58385545820653</v>
      </c>
      <c r="Y681" s="35">
        <v>188</v>
      </c>
      <c r="Z681" s="35">
        <f t="shared" si="257"/>
        <v>542.64567045434603</v>
      </c>
      <c r="AA681" s="35">
        <f t="shared" si="258"/>
        <v>372.892566612</v>
      </c>
      <c r="AC681" s="15">
        <f t="shared" si="245"/>
        <v>40001</v>
      </c>
      <c r="AD681" s="7"/>
      <c r="AE681" s="24"/>
      <c r="AG681" s="30">
        <f t="shared" si="259"/>
        <v>7324.5963150911875</v>
      </c>
      <c r="AH681" s="30">
        <f t="shared" si="260"/>
        <v>1718257.5229428548</v>
      </c>
    </row>
    <row r="682" spans="2:34" x14ac:dyDescent="0.25">
      <c r="B682" s="15">
        <f t="shared" si="246"/>
        <v>40002</v>
      </c>
      <c r="C682" s="7">
        <v>0.48980029297525091</v>
      </c>
      <c r="D682" s="13">
        <v>5.0278596741341968</v>
      </c>
      <c r="E682" s="7">
        <f>MIN(parameters!$D$3,D682)</f>
        <v>5</v>
      </c>
      <c r="F682" s="7">
        <v>0</v>
      </c>
      <c r="G682" s="7">
        <f t="shared" si="247"/>
        <v>0.48980029297525091</v>
      </c>
      <c r="H682" s="7">
        <f t="shared" si="248"/>
        <v>0</v>
      </c>
      <c r="I682" s="7">
        <f t="shared" si="237"/>
        <v>299.81877465360878</v>
      </c>
      <c r="J682" s="7">
        <f t="shared" si="249"/>
        <v>0</v>
      </c>
      <c r="K682" s="16">
        <f t="shared" si="250"/>
        <v>0</v>
      </c>
      <c r="L682" s="16">
        <f t="shared" si="238"/>
        <v>0</v>
      </c>
      <c r="M682" s="7">
        <f t="shared" si="239"/>
        <v>0</v>
      </c>
      <c r="N682" s="7">
        <f t="shared" si="251"/>
        <v>0</v>
      </c>
      <c r="O682" s="7">
        <f t="shared" si="252"/>
        <v>3.2227574427664732E-2</v>
      </c>
      <c r="P682" s="7">
        <f t="shared" si="253"/>
        <v>4.5380593811589458</v>
      </c>
      <c r="Q682" s="7">
        <f t="shared" si="240"/>
        <v>8.056893606916183E-3</v>
      </c>
      <c r="R682" s="7">
        <f t="shared" si="254"/>
        <v>52.90686188988802</v>
      </c>
      <c r="S682" s="16">
        <f t="shared" si="241"/>
        <v>1.2455044252481313</v>
      </c>
      <c r="T682" s="16">
        <f t="shared" si="255"/>
        <v>1.2455044252481313</v>
      </c>
      <c r="U682" s="7">
        <f t="shared" si="242"/>
        <v>4.0863006077694599E-3</v>
      </c>
      <c r="V682" s="7">
        <f t="shared" si="244"/>
        <v>23.093979274022495</v>
      </c>
      <c r="W682" s="15">
        <f t="shared" si="243"/>
        <v>40002</v>
      </c>
      <c r="X682" s="35">
        <f t="shared" si="256"/>
        <v>267.29142678266777</v>
      </c>
      <c r="Y682" s="35">
        <v>184</v>
      </c>
      <c r="Z682" s="35">
        <f t="shared" si="257"/>
        <v>530.16482003389604</v>
      </c>
      <c r="AA682" s="35">
        <f t="shared" si="258"/>
        <v>364.958682216</v>
      </c>
      <c r="AC682" s="15">
        <f t="shared" si="245"/>
        <v>40002</v>
      </c>
      <c r="AD682" s="7"/>
      <c r="AE682" s="24"/>
      <c r="AG682" s="30">
        <f t="shared" si="259"/>
        <v>6937.4617754925057</v>
      </c>
      <c r="AH682" s="30">
        <f t="shared" si="260"/>
        <v>1728760.1087298659</v>
      </c>
    </row>
    <row r="683" spans="2:34" x14ac:dyDescent="0.25">
      <c r="B683" s="15">
        <f t="shared" si="246"/>
        <v>40003</v>
      </c>
      <c r="C683" s="7">
        <v>0.3710114646527416</v>
      </c>
      <c r="D683" s="13">
        <v>4.7540312620654674</v>
      </c>
      <c r="E683" s="7">
        <f>MIN(parameters!$D$3,D683)</f>
        <v>4.7540312620654674</v>
      </c>
      <c r="F683" s="7">
        <v>0</v>
      </c>
      <c r="G683" s="7">
        <f t="shared" si="247"/>
        <v>0.3710114646527416</v>
      </c>
      <c r="H683" s="7">
        <f t="shared" si="248"/>
        <v>0</v>
      </c>
      <c r="I683" s="7">
        <f t="shared" si="237"/>
        <v>299.85501096273646</v>
      </c>
      <c r="J683" s="7">
        <f t="shared" si="249"/>
        <v>0</v>
      </c>
      <c r="K683" s="16">
        <f t="shared" si="250"/>
        <v>0</v>
      </c>
      <c r="L683" s="16">
        <f t="shared" si="238"/>
        <v>0</v>
      </c>
      <c r="M683" s="7">
        <f t="shared" si="239"/>
        <v>0</v>
      </c>
      <c r="N683" s="7">
        <f t="shared" si="251"/>
        <v>0</v>
      </c>
      <c r="O683" s="7">
        <f t="shared" si="252"/>
        <v>2.5782059542131787E-2</v>
      </c>
      <c r="P683" s="7">
        <f t="shared" si="253"/>
        <v>4.3830197974127261</v>
      </c>
      <c r="Q683" s="7">
        <f t="shared" si="240"/>
        <v>6.4455148855329459E-3</v>
      </c>
      <c r="R683" s="7">
        <f t="shared" si="254"/>
        <v>51.690004066420599</v>
      </c>
      <c r="S683" s="16">
        <f t="shared" si="241"/>
        <v>1.2168578234674245</v>
      </c>
      <c r="T683" s="16">
        <f t="shared" si="255"/>
        <v>1.2168578234674245</v>
      </c>
      <c r="U683" s="7">
        <f t="shared" si="242"/>
        <v>3.9923156937907624E-3</v>
      </c>
      <c r="V683" s="7">
        <f t="shared" si="244"/>
        <v>22.562817750719976</v>
      </c>
      <c r="W683" s="15">
        <f t="shared" si="243"/>
        <v>40003</v>
      </c>
      <c r="X683" s="35">
        <f t="shared" si="256"/>
        <v>261.14372396666636</v>
      </c>
      <c r="Y683" s="35">
        <v>184.666666666667</v>
      </c>
      <c r="Z683" s="35">
        <f t="shared" si="257"/>
        <v>517.97102917311634</v>
      </c>
      <c r="AA683" s="35">
        <f t="shared" si="258"/>
        <v>366.28099628200067</v>
      </c>
      <c r="AC683" s="15">
        <f t="shared" si="245"/>
        <v>40003</v>
      </c>
      <c r="AD683" s="7"/>
      <c r="AE683" s="24"/>
      <c r="AG683" s="30">
        <f t="shared" si="259"/>
        <v>5848.7402932673849</v>
      </c>
      <c r="AH683" s="30">
        <f t="shared" si="260"/>
        <v>1727007.4555431409</v>
      </c>
    </row>
    <row r="684" spans="2:34" x14ac:dyDescent="0.25">
      <c r="B684" s="15">
        <f t="shared" si="246"/>
        <v>40004</v>
      </c>
      <c r="C684" s="7">
        <v>0</v>
      </c>
      <c r="D684" s="13">
        <v>5.1036097849608302</v>
      </c>
      <c r="E684" s="7">
        <f>MIN(parameters!$D$3,D684)</f>
        <v>5</v>
      </c>
      <c r="F684" s="7">
        <v>0</v>
      </c>
      <c r="G684" s="7">
        <f t="shared" si="247"/>
        <v>0</v>
      </c>
      <c r="H684" s="7">
        <f t="shared" si="248"/>
        <v>0</v>
      </c>
      <c r="I684" s="7">
        <f t="shared" si="237"/>
        <v>299.88400316328625</v>
      </c>
      <c r="J684" s="7">
        <f t="shared" si="249"/>
        <v>0</v>
      </c>
      <c r="K684" s="16">
        <f t="shared" si="250"/>
        <v>0</v>
      </c>
      <c r="L684" s="16">
        <f t="shared" si="238"/>
        <v>0</v>
      </c>
      <c r="M684" s="7">
        <f t="shared" si="239"/>
        <v>0</v>
      </c>
      <c r="N684" s="7">
        <f t="shared" si="251"/>
        <v>0</v>
      </c>
      <c r="O684" s="7">
        <f t="shared" si="252"/>
        <v>2.0625647633705429E-2</v>
      </c>
      <c r="P684" s="7">
        <f t="shared" si="253"/>
        <v>5.1036097849608302</v>
      </c>
      <c r="Q684" s="7">
        <f t="shared" si="240"/>
        <v>5.1564119084263572E-3</v>
      </c>
      <c r="R684" s="7">
        <f t="shared" si="254"/>
        <v>50.501133972892923</v>
      </c>
      <c r="S684" s="16">
        <f t="shared" si="241"/>
        <v>1.1888700935276737</v>
      </c>
      <c r="T684" s="16">
        <f t="shared" si="255"/>
        <v>1.1888700935276737</v>
      </c>
      <c r="U684" s="7">
        <f t="shared" si="242"/>
        <v>3.9004924328335752E-3</v>
      </c>
      <c r="V684" s="7">
        <f t="shared" si="244"/>
        <v>22.043872942453419</v>
      </c>
      <c r="W684" s="15">
        <f t="shared" si="243"/>
        <v>40004</v>
      </c>
      <c r="X684" s="35">
        <f t="shared" si="256"/>
        <v>255.13741831543308</v>
      </c>
      <c r="Y684" s="35">
        <v>178.375</v>
      </c>
      <c r="Z684" s="35">
        <f t="shared" si="257"/>
        <v>506.05769550213478</v>
      </c>
      <c r="AA684" s="35">
        <f t="shared" si="258"/>
        <v>353.80165728412499</v>
      </c>
      <c r="AC684" s="15">
        <f t="shared" si="245"/>
        <v>40004</v>
      </c>
      <c r="AD684" s="7"/>
      <c r="AE684" s="24"/>
      <c r="AG684" s="30">
        <f t="shared" si="259"/>
        <v>5892.4688656335366</v>
      </c>
      <c r="AH684" s="30">
        <f t="shared" si="260"/>
        <v>1743583.5106178501</v>
      </c>
    </row>
    <row r="685" spans="2:34" x14ac:dyDescent="0.25">
      <c r="B685" s="15">
        <f t="shared" si="246"/>
        <v>40005</v>
      </c>
      <c r="C685" s="7">
        <v>0.37843135064428635</v>
      </c>
      <c r="D685" s="13">
        <v>6.1728204502398052</v>
      </c>
      <c r="E685" s="7">
        <f>MIN(parameters!$D$3,D685)</f>
        <v>5</v>
      </c>
      <c r="F685" s="7">
        <v>0</v>
      </c>
      <c r="G685" s="7">
        <f t="shared" si="247"/>
        <v>0.37843135064428635</v>
      </c>
      <c r="H685" s="7">
        <f t="shared" si="248"/>
        <v>0</v>
      </c>
      <c r="I685" s="7">
        <f t="shared" si="237"/>
        <v>299.90719894200294</v>
      </c>
      <c r="J685" s="7">
        <f t="shared" si="249"/>
        <v>0</v>
      </c>
      <c r="K685" s="16">
        <f t="shared" si="250"/>
        <v>0</v>
      </c>
      <c r="L685" s="16">
        <f t="shared" si="238"/>
        <v>0</v>
      </c>
      <c r="M685" s="7">
        <f t="shared" si="239"/>
        <v>0</v>
      </c>
      <c r="N685" s="7">
        <f t="shared" si="251"/>
        <v>0</v>
      </c>
      <c r="O685" s="7">
        <f t="shared" si="252"/>
        <v>1.6500518106964342E-2</v>
      </c>
      <c r="P685" s="7">
        <f t="shared" si="253"/>
        <v>5.7943890995955192</v>
      </c>
      <c r="Q685" s="7">
        <f t="shared" si="240"/>
        <v>4.1251295267410856E-3</v>
      </c>
      <c r="R685" s="7">
        <f t="shared" si="254"/>
        <v>49.339607891516387</v>
      </c>
      <c r="S685" s="16">
        <f t="shared" si="241"/>
        <v>1.1615260813765371</v>
      </c>
      <c r="T685" s="16">
        <f t="shared" si="255"/>
        <v>1.1615260813765371</v>
      </c>
      <c r="U685" s="7">
        <f t="shared" si="242"/>
        <v>3.8107811068784029E-3</v>
      </c>
      <c r="V685" s="7">
        <f t="shared" si="244"/>
        <v>21.53686386477699</v>
      </c>
      <c r="W685" s="15">
        <f t="shared" si="243"/>
        <v>40005</v>
      </c>
      <c r="X685" s="35">
        <f t="shared" si="256"/>
        <v>249.26925769417815</v>
      </c>
      <c r="Y685" s="35">
        <v>171.791666666667</v>
      </c>
      <c r="Z685" s="35">
        <f t="shared" si="257"/>
        <v>494.41836850558576</v>
      </c>
      <c r="AA685" s="35">
        <f t="shared" si="258"/>
        <v>340.74380588237563</v>
      </c>
      <c r="AC685" s="15">
        <f t="shared" si="245"/>
        <v>40005</v>
      </c>
      <c r="AD685" s="7"/>
      <c r="AE685" s="24"/>
      <c r="AG685" s="30">
        <f t="shared" si="259"/>
        <v>6002.7771114262769</v>
      </c>
      <c r="AH685" s="30">
        <f t="shared" si="260"/>
        <v>1761012.7525034163</v>
      </c>
    </row>
    <row r="686" spans="2:34" x14ac:dyDescent="0.25">
      <c r="B686" s="15">
        <f t="shared" si="246"/>
        <v>40006</v>
      </c>
      <c r="C686" s="7">
        <v>1.7056704937296097</v>
      </c>
      <c r="D686" s="13">
        <v>4.6700455208768403</v>
      </c>
      <c r="E686" s="7">
        <f>MIN(parameters!$D$3,D686)</f>
        <v>4.6700455208768403</v>
      </c>
      <c r="F686" s="7">
        <v>0</v>
      </c>
      <c r="G686" s="7">
        <f t="shared" si="247"/>
        <v>1.7056704937296097</v>
      </c>
      <c r="H686" s="7">
        <f t="shared" si="248"/>
        <v>0</v>
      </c>
      <c r="I686" s="7">
        <f t="shared" si="237"/>
        <v>299.92575685677514</v>
      </c>
      <c r="J686" s="7">
        <f t="shared" si="249"/>
        <v>0</v>
      </c>
      <c r="K686" s="16">
        <f t="shared" si="250"/>
        <v>0</v>
      </c>
      <c r="L686" s="16">
        <f t="shared" si="238"/>
        <v>0</v>
      </c>
      <c r="M686" s="7">
        <f t="shared" si="239"/>
        <v>0</v>
      </c>
      <c r="N686" s="7">
        <f t="shared" si="251"/>
        <v>0</v>
      </c>
      <c r="O686" s="7">
        <f t="shared" si="252"/>
        <v>1.3200414485571474E-2</v>
      </c>
      <c r="P686" s="7">
        <f t="shared" si="253"/>
        <v>2.9643750271472307</v>
      </c>
      <c r="Q686" s="7">
        <f t="shared" si="240"/>
        <v>3.3001036213928686E-3</v>
      </c>
      <c r="R686" s="7">
        <f t="shared" si="254"/>
        <v>48.20479691001151</v>
      </c>
      <c r="S686" s="16">
        <f t="shared" si="241"/>
        <v>1.1348109815048768</v>
      </c>
      <c r="T686" s="16">
        <f t="shared" si="255"/>
        <v>1.1348109815048768</v>
      </c>
      <c r="U686" s="7">
        <f t="shared" si="242"/>
        <v>3.7231331414201989E-3</v>
      </c>
      <c r="V686" s="7">
        <f t="shared" si="244"/>
        <v>21.041515995887114</v>
      </c>
      <c r="W686" s="15">
        <f t="shared" si="243"/>
        <v>40006</v>
      </c>
      <c r="X686" s="35">
        <f t="shared" si="256"/>
        <v>243.53606476721194</v>
      </c>
      <c r="Y686" s="35">
        <v>177</v>
      </c>
      <c r="Z686" s="35">
        <f t="shared" si="257"/>
        <v>483.04674602995703</v>
      </c>
      <c r="AA686" s="35">
        <f t="shared" si="258"/>
        <v>351.07438452299999</v>
      </c>
      <c r="AC686" s="15">
        <f t="shared" si="245"/>
        <v>40006</v>
      </c>
      <c r="AD686" s="7"/>
      <c r="AE686" s="24"/>
      <c r="AG686" s="30">
        <f t="shared" si="259"/>
        <v>4427.0479147066217</v>
      </c>
      <c r="AH686" s="30">
        <f t="shared" si="260"/>
        <v>1747216.6338571352</v>
      </c>
    </row>
    <row r="687" spans="2:34" x14ac:dyDescent="0.25">
      <c r="B687" s="15">
        <f t="shared" si="246"/>
        <v>40007</v>
      </c>
      <c r="C687" s="7">
        <v>9.6757850007669379</v>
      </c>
      <c r="D687" s="13">
        <v>4.1730397213574637</v>
      </c>
      <c r="E687" s="7">
        <f>MIN(parameters!$D$3,D687)</f>
        <v>4.1730397213574637</v>
      </c>
      <c r="F687" s="7">
        <v>0</v>
      </c>
      <c r="G687" s="7">
        <f t="shared" si="247"/>
        <v>4.1730397213574637</v>
      </c>
      <c r="H687" s="7">
        <f t="shared" si="248"/>
        <v>5.5027452794094742</v>
      </c>
      <c r="I687" s="7">
        <f t="shared" ref="I687:I750" si="261">InfC*EXP(-InfS*O686/SMSC)</f>
        <v>299.9406040153961</v>
      </c>
      <c r="J687" s="7">
        <f t="shared" si="249"/>
        <v>5.5027452794094742</v>
      </c>
      <c r="K687" s="16">
        <f t="shared" si="250"/>
        <v>0</v>
      </c>
      <c r="L687" s="16">
        <f t="shared" ref="L687:L750" si="262">IntC*O686/SMSC*J687</f>
        <v>1.3074933329410834E-4</v>
      </c>
      <c r="M687" s="7">
        <f t="shared" ref="M687:M750" si="263">Rech*O686/SMSC*(J687-L687)</f>
        <v>5.8109434041066937E-4</v>
      </c>
      <c r="N687" s="7">
        <f t="shared" si="251"/>
        <v>5.5020334357357692</v>
      </c>
      <c r="O687" s="7">
        <f t="shared" si="252"/>
        <v>5.5152338502213407</v>
      </c>
      <c r="P687" s="7">
        <f t="shared" si="253"/>
        <v>0</v>
      </c>
      <c r="Q687" s="7">
        <f t="shared" ref="Q687:Q750" si="264">MIN(10*O686/SMSC,P687)</f>
        <v>0</v>
      </c>
      <c r="R687" s="7">
        <f t="shared" si="254"/>
        <v>47.096667675421656</v>
      </c>
      <c r="S687" s="16">
        <f t="shared" ref="S687:S750" si="265">Base*R686</f>
        <v>1.1087103289302647</v>
      </c>
      <c r="T687" s="16">
        <f t="shared" si="255"/>
        <v>1.1088410782635587</v>
      </c>
      <c r="U687" s="7">
        <f t="shared" si="242"/>
        <v>3.6379300467964523E-3</v>
      </c>
      <c r="V687" s="7">
        <f t="shared" si="244"/>
        <v>20.55998546492663</v>
      </c>
      <c r="W687" s="15">
        <f t="shared" si="243"/>
        <v>40007</v>
      </c>
      <c r="X687" s="35">
        <f t="shared" si="256"/>
        <v>237.96279473294712</v>
      </c>
      <c r="Y687" s="35">
        <v>202.666666666667</v>
      </c>
      <c r="Z687" s="35">
        <f t="shared" si="257"/>
        <v>471.99232599007001</v>
      </c>
      <c r="AA687" s="35">
        <f t="shared" si="258"/>
        <v>401.98347606400063</v>
      </c>
      <c r="AC687" s="15">
        <f t="shared" si="245"/>
        <v>40007</v>
      </c>
      <c r="AD687" s="7"/>
      <c r="AE687" s="24"/>
      <c r="AG687" s="30">
        <f t="shared" si="259"/>
        <v>1245.8166564712471</v>
      </c>
      <c r="AH687" s="30">
        <f t="shared" si="260"/>
        <v>1680021.8195015911</v>
      </c>
    </row>
    <row r="688" spans="2:34" x14ac:dyDescent="0.25">
      <c r="B688" s="15">
        <f t="shared" si="246"/>
        <v>40008</v>
      </c>
      <c r="C688" s="7">
        <v>0.18696436218875923</v>
      </c>
      <c r="D688" s="13">
        <v>4.765899353814909</v>
      </c>
      <c r="E688" s="7">
        <f>MIN(parameters!$D$3,D688)</f>
        <v>4.765899353814909</v>
      </c>
      <c r="F688" s="7">
        <v>0</v>
      </c>
      <c r="G688" s="7">
        <f t="shared" si="247"/>
        <v>0.18696436218875923</v>
      </c>
      <c r="H688" s="7">
        <f t="shared" si="248"/>
        <v>0</v>
      </c>
      <c r="I688" s="7">
        <f t="shared" si="261"/>
        <v>276.18031480275818</v>
      </c>
      <c r="J688" s="7">
        <f t="shared" si="249"/>
        <v>0</v>
      </c>
      <c r="K688" s="16">
        <f t="shared" si="250"/>
        <v>0</v>
      </c>
      <c r="L688" s="16">
        <f t="shared" si="262"/>
        <v>0</v>
      </c>
      <c r="M688" s="7">
        <f t="shared" si="263"/>
        <v>0</v>
      </c>
      <c r="N688" s="7">
        <f t="shared" si="251"/>
        <v>0</v>
      </c>
      <c r="O688" s="7">
        <f t="shared" si="252"/>
        <v>4.4121870801770724</v>
      </c>
      <c r="P688" s="7">
        <f t="shared" si="253"/>
        <v>4.5789349916261495</v>
      </c>
      <c r="Q688" s="7">
        <f t="shared" si="264"/>
        <v>1.1030467700442683</v>
      </c>
      <c r="R688" s="7">
        <f t="shared" si="254"/>
        <v>46.013444318886961</v>
      </c>
      <c r="S688" s="16">
        <f t="shared" si="265"/>
        <v>1.083223356534698</v>
      </c>
      <c r="T688" s="16">
        <f t="shared" si="255"/>
        <v>1.083223356534698</v>
      </c>
      <c r="U688" s="7">
        <f t="shared" ref="U688:U751" si="266">T688/1000/0.3048</f>
        <v>3.5538824033290615E-3</v>
      </c>
      <c r="V688" s="7">
        <f t="shared" si="244"/>
        <v>20.084985037259646</v>
      </c>
      <c r="W688" s="15">
        <f t="shared" si="243"/>
        <v>40008</v>
      </c>
      <c r="X688" s="35">
        <f t="shared" si="256"/>
        <v>232.46510459791256</v>
      </c>
      <c r="Y688" s="35">
        <v>190.916666666667</v>
      </c>
      <c r="Z688" s="35">
        <f t="shared" si="257"/>
        <v>461.08781649597154</v>
      </c>
      <c r="AA688" s="35">
        <f t="shared" si="258"/>
        <v>378.67769065075066</v>
      </c>
      <c r="AC688" s="15">
        <f t="shared" si="245"/>
        <v>40008</v>
      </c>
      <c r="AD688" s="7"/>
      <c r="AE688" s="24"/>
      <c r="AG688" s="30">
        <f t="shared" si="259"/>
        <v>1726.2726945265647</v>
      </c>
      <c r="AH688" s="30">
        <f t="shared" si="260"/>
        <v>1710619.5610842695</v>
      </c>
    </row>
    <row r="689" spans="2:34" x14ac:dyDescent="0.25">
      <c r="B689" s="15">
        <f t="shared" si="246"/>
        <v>40009</v>
      </c>
      <c r="C689" s="7">
        <v>0</v>
      </c>
      <c r="D689" s="13">
        <v>5.8175159570945105</v>
      </c>
      <c r="E689" s="7">
        <f>MIN(parameters!$D$3,D689)</f>
        <v>5</v>
      </c>
      <c r="F689" s="7">
        <v>0</v>
      </c>
      <c r="G689" s="7">
        <f t="shared" si="247"/>
        <v>0</v>
      </c>
      <c r="H689" s="7">
        <f t="shared" si="248"/>
        <v>0</v>
      </c>
      <c r="I689" s="7">
        <f t="shared" si="261"/>
        <v>280.78792482121094</v>
      </c>
      <c r="J689" s="7">
        <f t="shared" si="249"/>
        <v>0</v>
      </c>
      <c r="K689" s="16">
        <f t="shared" si="250"/>
        <v>0</v>
      </c>
      <c r="L689" s="16">
        <f t="shared" si="262"/>
        <v>0</v>
      </c>
      <c r="M689" s="7">
        <f t="shared" si="263"/>
        <v>0</v>
      </c>
      <c r="N689" s="7">
        <f t="shared" si="251"/>
        <v>0</v>
      </c>
      <c r="O689" s="7">
        <f t="shared" si="252"/>
        <v>3.5297496641416579</v>
      </c>
      <c r="P689" s="7">
        <f t="shared" si="253"/>
        <v>5.8175159570945105</v>
      </c>
      <c r="Q689" s="7">
        <f t="shared" si="264"/>
        <v>0.88243741603541448</v>
      </c>
      <c r="R689" s="7">
        <f t="shared" si="254"/>
        <v>44.955135099552564</v>
      </c>
      <c r="S689" s="16">
        <f t="shared" si="265"/>
        <v>1.0583092193344001</v>
      </c>
      <c r="T689" s="16">
        <f t="shared" si="255"/>
        <v>1.0583092193344001</v>
      </c>
      <c r="U689" s="7">
        <f t="shared" si="266"/>
        <v>3.4721431080524936E-3</v>
      </c>
      <c r="V689" s="7">
        <f t="shared" si="244"/>
        <v>19.623030381402675</v>
      </c>
      <c r="W689" s="15">
        <f t="shared" si="243"/>
        <v>40009</v>
      </c>
      <c r="X689" s="35">
        <f t="shared" si="256"/>
        <v>227.11840719216059</v>
      </c>
      <c r="Y689" s="35">
        <v>168.875</v>
      </c>
      <c r="Z689" s="35">
        <f t="shared" si="257"/>
        <v>450.48279671656428</v>
      </c>
      <c r="AA689" s="35">
        <f t="shared" si="258"/>
        <v>334.95868184362502</v>
      </c>
      <c r="AC689" s="15">
        <f t="shared" si="245"/>
        <v>40009</v>
      </c>
      <c r="AD689" s="7"/>
      <c r="AE689" s="24"/>
      <c r="AG689" s="30">
        <f t="shared" si="259"/>
        <v>3392.2944813518238</v>
      </c>
      <c r="AH689" s="30">
        <f t="shared" si="260"/>
        <v>1768762.2768620015</v>
      </c>
    </row>
    <row r="690" spans="2:34" x14ac:dyDescent="0.25">
      <c r="B690" s="15">
        <f t="shared" si="246"/>
        <v>40010</v>
      </c>
      <c r="C690" s="7">
        <v>0</v>
      </c>
      <c r="D690" s="13">
        <v>5.9694724486612198</v>
      </c>
      <c r="E690" s="7">
        <f>MIN(parameters!$D$3,D690)</f>
        <v>5</v>
      </c>
      <c r="F690" s="7">
        <v>0</v>
      </c>
      <c r="G690" s="7">
        <f t="shared" si="247"/>
        <v>0</v>
      </c>
      <c r="H690" s="7">
        <f t="shared" si="248"/>
        <v>0</v>
      </c>
      <c r="I690" s="7">
        <f t="shared" si="261"/>
        <v>284.52929821681056</v>
      </c>
      <c r="J690" s="7">
        <f t="shared" si="249"/>
        <v>0</v>
      </c>
      <c r="K690" s="16">
        <f t="shared" si="250"/>
        <v>0</v>
      </c>
      <c r="L690" s="16">
        <f t="shared" si="262"/>
        <v>0</v>
      </c>
      <c r="M690" s="7">
        <f t="shared" si="263"/>
        <v>0</v>
      </c>
      <c r="N690" s="7">
        <f t="shared" si="251"/>
        <v>0</v>
      </c>
      <c r="O690" s="7">
        <f t="shared" si="252"/>
        <v>2.8237997313133265</v>
      </c>
      <c r="P690" s="7">
        <f t="shared" si="253"/>
        <v>5.9694724486612198</v>
      </c>
      <c r="Q690" s="7">
        <f t="shared" si="264"/>
        <v>0.70594993282833163</v>
      </c>
      <c r="R690" s="7">
        <f t="shared" si="254"/>
        <v>43.921166992262854</v>
      </c>
      <c r="S690" s="16">
        <f t="shared" si="265"/>
        <v>1.0339681072897089</v>
      </c>
      <c r="T690" s="16">
        <f t="shared" si="255"/>
        <v>1.0339681072897089</v>
      </c>
      <c r="U690" s="7">
        <f t="shared" si="266"/>
        <v>3.3922838165672863E-3</v>
      </c>
      <c r="V690" s="7">
        <f t="shared" si="244"/>
        <v>19.171700682630416</v>
      </c>
      <c r="W690" s="15">
        <f t="shared" si="243"/>
        <v>40010</v>
      </c>
      <c r="X690" s="35">
        <f t="shared" si="256"/>
        <v>221.89468382674093</v>
      </c>
      <c r="Y690" s="35">
        <v>156.958333333333</v>
      </c>
      <c r="Z690" s="35">
        <f t="shared" si="257"/>
        <v>440.12169239208333</v>
      </c>
      <c r="AA690" s="35">
        <f t="shared" si="258"/>
        <v>311.32231791387431</v>
      </c>
      <c r="AC690" s="15">
        <f t="shared" si="245"/>
        <v>40010</v>
      </c>
      <c r="AD690" s="7"/>
      <c r="AE690" s="24"/>
      <c r="AG690" s="30">
        <f t="shared" si="259"/>
        <v>4216.7296154027199</v>
      </c>
      <c r="AH690" s="30">
        <f t="shared" si="260"/>
        <v>1800601.3831302505</v>
      </c>
    </row>
    <row r="691" spans="2:34" x14ac:dyDescent="0.25">
      <c r="B691" s="15">
        <f t="shared" si="246"/>
        <v>40011</v>
      </c>
      <c r="C691" s="7">
        <v>0</v>
      </c>
      <c r="D691" s="13">
        <v>6.8549566564334992</v>
      </c>
      <c r="E691" s="7">
        <f>MIN(parameters!$D$3,D691)</f>
        <v>5</v>
      </c>
      <c r="F691" s="7">
        <v>0</v>
      </c>
      <c r="G691" s="7">
        <f t="shared" si="247"/>
        <v>0</v>
      </c>
      <c r="H691" s="7">
        <f t="shared" si="248"/>
        <v>0</v>
      </c>
      <c r="I691" s="7">
        <f t="shared" si="261"/>
        <v>287.55825870606014</v>
      </c>
      <c r="J691" s="7">
        <f t="shared" si="249"/>
        <v>0</v>
      </c>
      <c r="K691" s="16">
        <f t="shared" si="250"/>
        <v>0</v>
      </c>
      <c r="L691" s="16">
        <f t="shared" si="262"/>
        <v>0</v>
      </c>
      <c r="M691" s="7">
        <f t="shared" si="263"/>
        <v>0</v>
      </c>
      <c r="N691" s="7">
        <f t="shared" si="251"/>
        <v>0</v>
      </c>
      <c r="O691" s="7">
        <f t="shared" si="252"/>
        <v>2.2590397850506614</v>
      </c>
      <c r="P691" s="7">
        <f t="shared" si="253"/>
        <v>6.8549566564334992</v>
      </c>
      <c r="Q691" s="7">
        <f t="shared" si="264"/>
        <v>0.56475994626266524</v>
      </c>
      <c r="R691" s="7">
        <f t="shared" si="254"/>
        <v>42.91098015144081</v>
      </c>
      <c r="S691" s="16">
        <f t="shared" si="265"/>
        <v>1.0101868408220456</v>
      </c>
      <c r="T691" s="16">
        <f t="shared" si="255"/>
        <v>1.0101868408220456</v>
      </c>
      <c r="U691" s="7">
        <f t="shared" si="266"/>
        <v>3.3142612887862386E-3</v>
      </c>
      <c r="V691" s="7">
        <f t="shared" si="244"/>
        <v>18.730751566929914</v>
      </c>
      <c r="W691" s="15">
        <f t="shared" si="243"/>
        <v>40011</v>
      </c>
      <c r="X691" s="35">
        <f t="shared" si="256"/>
        <v>216.79110609872586</v>
      </c>
      <c r="Y691" s="35">
        <v>147.625</v>
      </c>
      <c r="Z691" s="35">
        <f t="shared" si="257"/>
        <v>429.99889346706539</v>
      </c>
      <c r="AA691" s="35">
        <f t="shared" si="258"/>
        <v>292.80992098987497</v>
      </c>
      <c r="AC691" s="15">
        <f t="shared" si="245"/>
        <v>40011</v>
      </c>
      <c r="AD691" s="7"/>
      <c r="AE691" s="24"/>
      <c r="AG691" s="30">
        <f t="shared" si="259"/>
        <v>4783.950232860203</v>
      </c>
      <c r="AH691" s="30">
        <f t="shared" si="260"/>
        <v>1825736.6388554978</v>
      </c>
    </row>
    <row r="692" spans="2:34" x14ac:dyDescent="0.25">
      <c r="B692" s="15">
        <f t="shared" si="246"/>
        <v>40012</v>
      </c>
      <c r="C692" s="7">
        <v>0</v>
      </c>
      <c r="D692" s="13">
        <v>5.8594354353944977</v>
      </c>
      <c r="E692" s="7">
        <f>MIN(parameters!$D$3,D692)</f>
        <v>5</v>
      </c>
      <c r="F692" s="7">
        <v>0</v>
      </c>
      <c r="G692" s="7">
        <f t="shared" si="247"/>
        <v>0</v>
      </c>
      <c r="H692" s="7">
        <f t="shared" si="248"/>
        <v>0</v>
      </c>
      <c r="I692" s="7">
        <f t="shared" si="261"/>
        <v>290.00462695788843</v>
      </c>
      <c r="J692" s="7">
        <f t="shared" si="249"/>
        <v>0</v>
      </c>
      <c r="K692" s="16">
        <f t="shared" si="250"/>
        <v>0</v>
      </c>
      <c r="L692" s="16">
        <f t="shared" si="262"/>
        <v>0</v>
      </c>
      <c r="M692" s="7">
        <f t="shared" si="263"/>
        <v>0</v>
      </c>
      <c r="N692" s="7">
        <f t="shared" si="251"/>
        <v>0</v>
      </c>
      <c r="O692" s="7">
        <f t="shared" si="252"/>
        <v>1.8072318280405291</v>
      </c>
      <c r="P692" s="7">
        <f t="shared" si="253"/>
        <v>5.8594354353944977</v>
      </c>
      <c r="Q692" s="7">
        <f t="shared" si="264"/>
        <v>0.45180795701013227</v>
      </c>
      <c r="R692" s="7">
        <f t="shared" si="254"/>
        <v>41.924027607957669</v>
      </c>
      <c r="S692" s="16">
        <f t="shared" si="265"/>
        <v>0.98695254348313866</v>
      </c>
      <c r="T692" s="16">
        <f t="shared" si="255"/>
        <v>0.98695254348313866</v>
      </c>
      <c r="U692" s="7">
        <f t="shared" si="266"/>
        <v>3.2380332791441552E-3</v>
      </c>
      <c r="V692" s="7">
        <f t="shared" si="244"/>
        <v>18.299944280890529</v>
      </c>
      <c r="W692" s="15">
        <f t="shared" ref="W692:W755" si="267">B692</f>
        <v>40012</v>
      </c>
      <c r="X692" s="35">
        <f t="shared" si="256"/>
        <v>211.80491065845519</v>
      </c>
      <c r="Y692" s="35">
        <v>142.041666666667</v>
      </c>
      <c r="Z692" s="35">
        <f t="shared" si="257"/>
        <v>420.10891891732291</v>
      </c>
      <c r="AA692" s="35">
        <f t="shared" si="258"/>
        <v>281.73554068712565</v>
      </c>
      <c r="AC692" s="15">
        <f t="shared" si="245"/>
        <v>40012</v>
      </c>
      <c r="AD692" s="7"/>
      <c r="AE692" s="24"/>
      <c r="AG692" s="30">
        <f t="shared" si="259"/>
        <v>4866.9102122577706</v>
      </c>
      <c r="AH692" s="30">
        <f t="shared" si="260"/>
        <v>1840856.1926276444</v>
      </c>
    </row>
    <row r="693" spans="2:34" x14ac:dyDescent="0.25">
      <c r="B693" s="15">
        <f t="shared" si="246"/>
        <v>40013</v>
      </c>
      <c r="C693" s="7">
        <v>0</v>
      </c>
      <c r="D693" s="13">
        <v>5.5826399143303629</v>
      </c>
      <c r="E693" s="7">
        <f>MIN(parameters!$D$3,D693)</f>
        <v>5</v>
      </c>
      <c r="F693" s="7">
        <v>0</v>
      </c>
      <c r="G693" s="7">
        <f t="shared" si="247"/>
        <v>0</v>
      </c>
      <c r="H693" s="7">
        <f t="shared" si="248"/>
        <v>0</v>
      </c>
      <c r="I693" s="7">
        <f t="shared" si="261"/>
        <v>291.97669786028126</v>
      </c>
      <c r="J693" s="7">
        <f t="shared" si="249"/>
        <v>0</v>
      </c>
      <c r="K693" s="16">
        <f t="shared" si="250"/>
        <v>0</v>
      </c>
      <c r="L693" s="16">
        <f t="shared" si="262"/>
        <v>0</v>
      </c>
      <c r="M693" s="7">
        <f t="shared" si="263"/>
        <v>0</v>
      </c>
      <c r="N693" s="7">
        <f t="shared" si="251"/>
        <v>0</v>
      </c>
      <c r="O693" s="7">
        <f t="shared" si="252"/>
        <v>1.4457854624324233</v>
      </c>
      <c r="P693" s="7">
        <f t="shared" si="253"/>
        <v>5.5826399143303629</v>
      </c>
      <c r="Q693" s="7">
        <f t="shared" si="264"/>
        <v>0.36144636560810584</v>
      </c>
      <c r="R693" s="7">
        <f t="shared" si="254"/>
        <v>40.959774972974643</v>
      </c>
      <c r="S693" s="16">
        <f t="shared" si="265"/>
        <v>0.96425263498302638</v>
      </c>
      <c r="T693" s="16">
        <f t="shared" si="255"/>
        <v>0.96425263498302638</v>
      </c>
      <c r="U693" s="7">
        <f t="shared" si="266"/>
        <v>3.1635585137238399E-3</v>
      </c>
      <c r="V693" s="7">
        <f t="shared" si="244"/>
        <v>17.879045562430047</v>
      </c>
      <c r="W693" s="15">
        <f t="shared" si="267"/>
        <v>40013</v>
      </c>
      <c r="X693" s="35">
        <f t="shared" si="256"/>
        <v>206.93339771331071</v>
      </c>
      <c r="Y693" s="35">
        <v>135</v>
      </c>
      <c r="Z693" s="35">
        <f t="shared" si="257"/>
        <v>410.44641378222445</v>
      </c>
      <c r="AA693" s="35">
        <f t="shared" si="258"/>
        <v>267.768598365</v>
      </c>
      <c r="AC693" s="15">
        <f t="shared" si="245"/>
        <v>40013</v>
      </c>
      <c r="AD693" s="7"/>
      <c r="AE693" s="24"/>
      <c r="AG693" s="30">
        <f t="shared" si="259"/>
        <v>5174.4137065813347</v>
      </c>
      <c r="AH693" s="30">
        <f t="shared" si="260"/>
        <v>1860013.7846207514</v>
      </c>
    </row>
    <row r="694" spans="2:34" x14ac:dyDescent="0.25">
      <c r="B694" s="15">
        <f t="shared" si="246"/>
        <v>40014</v>
      </c>
      <c r="C694" s="7">
        <v>0</v>
      </c>
      <c r="D694" s="13">
        <v>5.6781922307226953</v>
      </c>
      <c r="E694" s="7">
        <f>MIN(parameters!$D$3,D694)</f>
        <v>5</v>
      </c>
      <c r="F694" s="7">
        <v>0</v>
      </c>
      <c r="G694" s="7">
        <f t="shared" si="247"/>
        <v>0</v>
      </c>
      <c r="H694" s="7">
        <f t="shared" si="248"/>
        <v>0</v>
      </c>
      <c r="I694" s="7">
        <f t="shared" si="261"/>
        <v>293.56400566610853</v>
      </c>
      <c r="J694" s="7">
        <f t="shared" si="249"/>
        <v>0</v>
      </c>
      <c r="K694" s="16">
        <f t="shared" si="250"/>
        <v>0</v>
      </c>
      <c r="L694" s="16">
        <f t="shared" si="262"/>
        <v>0</v>
      </c>
      <c r="M694" s="7">
        <f t="shared" si="263"/>
        <v>0</v>
      </c>
      <c r="N694" s="7">
        <f t="shared" si="251"/>
        <v>0</v>
      </c>
      <c r="O694" s="7">
        <f t="shared" si="252"/>
        <v>1.1566283699459388</v>
      </c>
      <c r="P694" s="7">
        <f t="shared" si="253"/>
        <v>5.6781922307226953</v>
      </c>
      <c r="Q694" s="7">
        <f t="shared" si="264"/>
        <v>0.28915709248648469</v>
      </c>
      <c r="R694" s="7">
        <f t="shared" si="254"/>
        <v>40.017700148596226</v>
      </c>
      <c r="S694" s="16">
        <f t="shared" si="265"/>
        <v>0.94207482437841672</v>
      </c>
      <c r="T694" s="16">
        <f t="shared" si="255"/>
        <v>0.94207482437841672</v>
      </c>
      <c r="U694" s="7">
        <f t="shared" si="266"/>
        <v>3.0907966679081912E-3</v>
      </c>
      <c r="V694" s="7">
        <f t="shared" si="244"/>
        <v>17.467827514494154</v>
      </c>
      <c r="W694" s="15">
        <f t="shared" si="267"/>
        <v>40014</v>
      </c>
      <c r="X694" s="35">
        <f t="shared" si="256"/>
        <v>202.17392956590456</v>
      </c>
      <c r="Y694" s="35">
        <v>132.75</v>
      </c>
      <c r="Z694" s="35">
        <f t="shared" si="257"/>
        <v>401.00614626523333</v>
      </c>
      <c r="AA694" s="35">
        <f t="shared" si="258"/>
        <v>263.30578839225001</v>
      </c>
      <c r="AC694" s="15">
        <f t="shared" si="245"/>
        <v>40014</v>
      </c>
      <c r="AD694" s="7"/>
      <c r="AE694" s="24"/>
      <c r="AG694" s="30">
        <f t="shared" si="259"/>
        <v>4819.6819963716771</v>
      </c>
      <c r="AH694" s="30">
        <f t="shared" si="260"/>
        <v>1866156.0516259451</v>
      </c>
    </row>
    <row r="695" spans="2:34" x14ac:dyDescent="0.25">
      <c r="B695" s="15">
        <f t="shared" si="246"/>
        <v>40015</v>
      </c>
      <c r="C695" s="7">
        <v>0</v>
      </c>
      <c r="D695" s="13">
        <v>7.2503622552930889</v>
      </c>
      <c r="E695" s="7">
        <f>MIN(parameters!$D$3,D695)</f>
        <v>5</v>
      </c>
      <c r="F695" s="7">
        <v>0</v>
      </c>
      <c r="G695" s="7">
        <f t="shared" si="247"/>
        <v>0</v>
      </c>
      <c r="H695" s="7">
        <f t="shared" si="248"/>
        <v>0</v>
      </c>
      <c r="I695" s="7">
        <f t="shared" si="261"/>
        <v>294.84006273780847</v>
      </c>
      <c r="J695" s="7">
        <f t="shared" si="249"/>
        <v>0</v>
      </c>
      <c r="K695" s="16">
        <f t="shared" si="250"/>
        <v>0</v>
      </c>
      <c r="L695" s="16">
        <f t="shared" si="262"/>
        <v>0</v>
      </c>
      <c r="M695" s="7">
        <f t="shared" si="263"/>
        <v>0</v>
      </c>
      <c r="N695" s="7">
        <f t="shared" si="251"/>
        <v>0</v>
      </c>
      <c r="O695" s="7">
        <f t="shared" si="252"/>
        <v>0.92530269595675096</v>
      </c>
      <c r="P695" s="7">
        <f t="shared" si="253"/>
        <v>7.2503622552930889</v>
      </c>
      <c r="Q695" s="7">
        <f t="shared" si="264"/>
        <v>0.23132567398918774</v>
      </c>
      <c r="R695" s="7">
        <f t="shared" si="254"/>
        <v>39.09729304517851</v>
      </c>
      <c r="S695" s="16">
        <f t="shared" si="265"/>
        <v>0.92040710341771315</v>
      </c>
      <c r="T695" s="16">
        <f t="shared" si="255"/>
        <v>0.92040710341771315</v>
      </c>
      <c r="U695" s="7">
        <f t="shared" si="266"/>
        <v>3.0197083445463028E-3</v>
      </c>
      <c r="V695" s="7">
        <f t="shared" si="244"/>
        <v>17.066067481660788</v>
      </c>
      <c r="W695" s="15">
        <f t="shared" si="267"/>
        <v>40015</v>
      </c>
      <c r="X695" s="35">
        <f t="shared" si="256"/>
        <v>197.52392918588873</v>
      </c>
      <c r="Y695" s="35">
        <v>128.625</v>
      </c>
      <c r="Z695" s="35">
        <f t="shared" si="257"/>
        <v>391.78300490113287</v>
      </c>
      <c r="AA695" s="35">
        <f t="shared" si="258"/>
        <v>255.123970108875</v>
      </c>
      <c r="AC695" s="15">
        <f t="shared" si="245"/>
        <v>40015</v>
      </c>
      <c r="AD695" s="7"/>
      <c r="AE695" s="24"/>
      <c r="AG695" s="30">
        <f t="shared" si="259"/>
        <v>4747.0624429621103</v>
      </c>
      <c r="AH695" s="30">
        <f t="shared" si="260"/>
        <v>1877443.1713438004</v>
      </c>
    </row>
    <row r="696" spans="2:34" x14ac:dyDescent="0.25">
      <c r="B696" s="15">
        <f t="shared" si="246"/>
        <v>40016</v>
      </c>
      <c r="C696" s="7">
        <v>0</v>
      </c>
      <c r="D696" s="13">
        <v>7.0375876592903843</v>
      </c>
      <c r="E696" s="7">
        <f>MIN(parameters!$D$3,D696)</f>
        <v>5</v>
      </c>
      <c r="F696" s="7">
        <v>0</v>
      </c>
      <c r="G696" s="7">
        <f t="shared" si="247"/>
        <v>0</v>
      </c>
      <c r="H696" s="7">
        <f t="shared" si="248"/>
        <v>0</v>
      </c>
      <c r="I696" s="7">
        <f t="shared" si="261"/>
        <v>295.86490088834245</v>
      </c>
      <c r="J696" s="7">
        <f t="shared" si="249"/>
        <v>0</v>
      </c>
      <c r="K696" s="16">
        <f t="shared" si="250"/>
        <v>0</v>
      </c>
      <c r="L696" s="16">
        <f t="shared" si="262"/>
        <v>0</v>
      </c>
      <c r="M696" s="7">
        <f t="shared" si="263"/>
        <v>0</v>
      </c>
      <c r="N696" s="7">
        <f t="shared" si="251"/>
        <v>0</v>
      </c>
      <c r="O696" s="7">
        <f t="shared" si="252"/>
        <v>0.74024215676540073</v>
      </c>
      <c r="P696" s="7">
        <f t="shared" si="253"/>
        <v>7.0375876592903843</v>
      </c>
      <c r="Q696" s="7">
        <f t="shared" si="264"/>
        <v>0.18506053919135021</v>
      </c>
      <c r="R696" s="7">
        <f t="shared" si="254"/>
        <v>38.198055305139405</v>
      </c>
      <c r="S696" s="16">
        <f t="shared" si="265"/>
        <v>0.89923774003910573</v>
      </c>
      <c r="T696" s="16">
        <f t="shared" si="255"/>
        <v>0.89923774003910573</v>
      </c>
      <c r="U696" s="7">
        <f t="shared" si="266"/>
        <v>2.9502550526217378E-3</v>
      </c>
      <c r="V696" s="7">
        <f t="shared" si="244"/>
        <v>16.67354792958259</v>
      </c>
      <c r="W696" s="15">
        <f t="shared" si="267"/>
        <v>40016</v>
      </c>
      <c r="X696" s="35">
        <f t="shared" si="256"/>
        <v>192.98087881461331</v>
      </c>
      <c r="Y696" s="35">
        <v>127.25</v>
      </c>
      <c r="Z696" s="35">
        <f t="shared" si="257"/>
        <v>382.77199578840685</v>
      </c>
      <c r="AA696" s="35">
        <f t="shared" si="258"/>
        <v>252.39669734775001</v>
      </c>
      <c r="AC696" s="15">
        <f t="shared" si="245"/>
        <v>40016</v>
      </c>
      <c r="AD696" s="7"/>
      <c r="AE696" s="24"/>
      <c r="AG696" s="30">
        <f t="shared" si="259"/>
        <v>4320.5484297413805</v>
      </c>
      <c r="AH696" s="30">
        <f t="shared" si="260"/>
        <v>1881213.1070830855</v>
      </c>
    </row>
    <row r="697" spans="2:34" x14ac:dyDescent="0.25">
      <c r="B697" s="15">
        <f t="shared" si="246"/>
        <v>40017</v>
      </c>
      <c r="C697" s="7">
        <v>0</v>
      </c>
      <c r="D697" s="13">
        <v>5.4664231391444638</v>
      </c>
      <c r="E697" s="7">
        <f>MIN(parameters!$D$3,D697)</f>
        <v>5</v>
      </c>
      <c r="F697" s="7">
        <v>0</v>
      </c>
      <c r="G697" s="7">
        <f t="shared" si="247"/>
        <v>0</v>
      </c>
      <c r="H697" s="7">
        <f t="shared" si="248"/>
        <v>0</v>
      </c>
      <c r="I697" s="7">
        <f t="shared" si="261"/>
        <v>296.68733563314811</v>
      </c>
      <c r="J697" s="7">
        <f t="shared" si="249"/>
        <v>0</v>
      </c>
      <c r="K697" s="16">
        <f t="shared" si="250"/>
        <v>0</v>
      </c>
      <c r="L697" s="16">
        <f t="shared" si="262"/>
        <v>0</v>
      </c>
      <c r="M697" s="7">
        <f t="shared" si="263"/>
        <v>0</v>
      </c>
      <c r="N697" s="7">
        <f t="shared" si="251"/>
        <v>0</v>
      </c>
      <c r="O697" s="7">
        <f t="shared" si="252"/>
        <v>0.59219372541232063</v>
      </c>
      <c r="P697" s="7">
        <f t="shared" si="253"/>
        <v>5.4664231391444638</v>
      </c>
      <c r="Q697" s="7">
        <f t="shared" si="264"/>
        <v>0.14804843135308016</v>
      </c>
      <c r="R697" s="7">
        <f t="shared" si="254"/>
        <v>37.319500033121201</v>
      </c>
      <c r="S697" s="16">
        <f t="shared" si="265"/>
        <v>0.87855527201820627</v>
      </c>
      <c r="T697" s="16">
        <f t="shared" si="255"/>
        <v>0.87855527201820627</v>
      </c>
      <c r="U697" s="7">
        <f t="shared" si="266"/>
        <v>2.8823991864114378E-3</v>
      </c>
      <c r="V697" s="7">
        <f t="shared" si="244"/>
        <v>16.290056327202191</v>
      </c>
      <c r="W697" s="15">
        <f t="shared" si="267"/>
        <v>40017</v>
      </c>
      <c r="X697" s="35">
        <f t="shared" si="256"/>
        <v>188.54231860187718</v>
      </c>
      <c r="Y697" s="35">
        <v>126</v>
      </c>
      <c r="Z697" s="35">
        <f t="shared" si="257"/>
        <v>373.96823988527348</v>
      </c>
      <c r="AA697" s="35">
        <f t="shared" si="258"/>
        <v>249.917358474</v>
      </c>
      <c r="AC697" s="15">
        <f t="shared" si="245"/>
        <v>40017</v>
      </c>
      <c r="AD697" s="7"/>
      <c r="AE697" s="24"/>
      <c r="AG697" s="30">
        <f t="shared" si="259"/>
        <v>3911.5416160987129</v>
      </c>
      <c r="AH697" s="30">
        <f t="shared" si="260"/>
        <v>1884643.6026415264</v>
      </c>
    </row>
    <row r="698" spans="2:34" x14ac:dyDescent="0.25">
      <c r="B698" s="15">
        <f t="shared" si="246"/>
        <v>40018</v>
      </c>
      <c r="C698" s="7">
        <v>0</v>
      </c>
      <c r="D698" s="13">
        <v>5.2084998763218922</v>
      </c>
      <c r="E698" s="7">
        <f>MIN(parameters!$D$3,D698)</f>
        <v>5</v>
      </c>
      <c r="F698" s="7">
        <v>0</v>
      </c>
      <c r="G698" s="7">
        <f t="shared" si="247"/>
        <v>0</v>
      </c>
      <c r="H698" s="7">
        <f t="shared" si="248"/>
        <v>0</v>
      </c>
      <c r="I698" s="7">
        <f t="shared" si="261"/>
        <v>297.34692917013149</v>
      </c>
      <c r="J698" s="7">
        <f t="shared" si="249"/>
        <v>0</v>
      </c>
      <c r="K698" s="16">
        <f t="shared" si="250"/>
        <v>0</v>
      </c>
      <c r="L698" s="16">
        <f t="shared" si="262"/>
        <v>0</v>
      </c>
      <c r="M698" s="7">
        <f t="shared" si="263"/>
        <v>0</v>
      </c>
      <c r="N698" s="7">
        <f t="shared" si="251"/>
        <v>0</v>
      </c>
      <c r="O698" s="7">
        <f t="shared" si="252"/>
        <v>0.47375498032985652</v>
      </c>
      <c r="P698" s="7">
        <f t="shared" si="253"/>
        <v>5.2084998763218922</v>
      </c>
      <c r="Q698" s="7">
        <f t="shared" si="264"/>
        <v>0.11843874508246412</v>
      </c>
      <c r="R698" s="7">
        <f t="shared" si="254"/>
        <v>36.461151532359416</v>
      </c>
      <c r="S698" s="16">
        <f t="shared" si="265"/>
        <v>0.85834850076178759</v>
      </c>
      <c r="T698" s="16">
        <f t="shared" si="255"/>
        <v>0.85834850076178759</v>
      </c>
      <c r="U698" s="7">
        <f t="shared" si="266"/>
        <v>2.8161040051239749E-3</v>
      </c>
      <c r="V698" s="7">
        <f t="shared" si="244"/>
        <v>15.915385031676539</v>
      </c>
      <c r="W698" s="15">
        <f t="shared" si="267"/>
        <v>40018</v>
      </c>
      <c r="X698" s="35">
        <f t="shared" si="256"/>
        <v>184.20584527403403</v>
      </c>
      <c r="Y698" s="35">
        <v>122.75</v>
      </c>
      <c r="Z698" s="35">
        <f t="shared" si="257"/>
        <v>365.36697036791224</v>
      </c>
      <c r="AA698" s="35">
        <f t="shared" si="258"/>
        <v>243.47107740224999</v>
      </c>
      <c r="AC698" s="15">
        <f t="shared" si="245"/>
        <v>40018</v>
      </c>
      <c r="AD698" s="7"/>
      <c r="AE698" s="24"/>
      <c r="AG698" s="30">
        <f t="shared" si="259"/>
        <v>3776.8209183460112</v>
      </c>
      <c r="AH698" s="30">
        <f t="shared" si="260"/>
        <v>1893577.516093473</v>
      </c>
    </row>
    <row r="699" spans="2:34" x14ac:dyDescent="0.25">
      <c r="B699" s="15">
        <f t="shared" si="246"/>
        <v>40019</v>
      </c>
      <c r="C699" s="7">
        <v>0</v>
      </c>
      <c r="D699" s="13">
        <v>6.8152976573139012</v>
      </c>
      <c r="E699" s="7">
        <f>MIN(parameters!$D$3,D699)</f>
        <v>5</v>
      </c>
      <c r="F699" s="7">
        <v>0</v>
      </c>
      <c r="G699" s="7">
        <f t="shared" si="247"/>
        <v>0</v>
      </c>
      <c r="H699" s="7">
        <f t="shared" si="248"/>
        <v>0</v>
      </c>
      <c r="I699" s="7">
        <f t="shared" si="261"/>
        <v>297.87565965455326</v>
      </c>
      <c r="J699" s="7">
        <f t="shared" si="249"/>
        <v>0</v>
      </c>
      <c r="K699" s="16">
        <f t="shared" si="250"/>
        <v>0</v>
      </c>
      <c r="L699" s="16">
        <f t="shared" si="262"/>
        <v>0</v>
      </c>
      <c r="M699" s="7">
        <f t="shared" si="263"/>
        <v>0</v>
      </c>
      <c r="N699" s="7">
        <f t="shared" si="251"/>
        <v>0</v>
      </c>
      <c r="O699" s="7">
        <f t="shared" si="252"/>
        <v>0.37900398426388521</v>
      </c>
      <c r="P699" s="7">
        <f t="shared" si="253"/>
        <v>6.8152976573139012</v>
      </c>
      <c r="Q699" s="7">
        <f t="shared" si="264"/>
        <v>9.4750996065971302E-2</v>
      </c>
      <c r="R699" s="7">
        <f t="shared" si="254"/>
        <v>35.622545047115153</v>
      </c>
      <c r="S699" s="16">
        <f t="shared" si="265"/>
        <v>0.83860648524426651</v>
      </c>
      <c r="T699" s="16">
        <f t="shared" si="255"/>
        <v>0.83860648524426651</v>
      </c>
      <c r="U699" s="7">
        <f t="shared" si="266"/>
        <v>2.7513336130061236E-3</v>
      </c>
      <c r="V699" s="7">
        <f t="shared" si="244"/>
        <v>15.54933117594798</v>
      </c>
      <c r="W699" s="15">
        <f t="shared" si="267"/>
        <v>40019</v>
      </c>
      <c r="X699" s="35">
        <f t="shared" si="256"/>
        <v>179.96911083273127</v>
      </c>
      <c r="Y699" s="35">
        <v>120</v>
      </c>
      <c r="Z699" s="35">
        <f t="shared" si="257"/>
        <v>356.9635300494503</v>
      </c>
      <c r="AA699" s="35">
        <f t="shared" si="258"/>
        <v>238.01653188</v>
      </c>
      <c r="AC699" s="15">
        <f t="shared" si="245"/>
        <v>40019</v>
      </c>
      <c r="AD699" s="7"/>
      <c r="AE699" s="24"/>
      <c r="AG699" s="30">
        <f t="shared" si="259"/>
        <v>3596.2942540684076</v>
      </c>
      <c r="AH699" s="30">
        <f t="shared" si="260"/>
        <v>1901153.4813220431</v>
      </c>
    </row>
    <row r="700" spans="2:34" x14ac:dyDescent="0.25">
      <c r="B700" s="15">
        <f t="shared" si="246"/>
        <v>40020</v>
      </c>
      <c r="C700" s="7">
        <v>0</v>
      </c>
      <c r="D700" s="13">
        <v>5.3142406215867188</v>
      </c>
      <c r="E700" s="7">
        <f>MIN(parameters!$D$3,D700)</f>
        <v>5</v>
      </c>
      <c r="F700" s="7">
        <v>0</v>
      </c>
      <c r="G700" s="7">
        <f t="shared" si="247"/>
        <v>0</v>
      </c>
      <c r="H700" s="7">
        <f t="shared" si="248"/>
        <v>0</v>
      </c>
      <c r="I700" s="7">
        <f t="shared" si="261"/>
        <v>298.29932088250342</v>
      </c>
      <c r="J700" s="7">
        <f t="shared" si="249"/>
        <v>0</v>
      </c>
      <c r="K700" s="16">
        <f t="shared" si="250"/>
        <v>0</v>
      </c>
      <c r="L700" s="16">
        <f t="shared" si="262"/>
        <v>0</v>
      </c>
      <c r="M700" s="7">
        <f t="shared" si="263"/>
        <v>0</v>
      </c>
      <c r="N700" s="7">
        <f t="shared" si="251"/>
        <v>0</v>
      </c>
      <c r="O700" s="7">
        <f t="shared" si="252"/>
        <v>0.30320318741110819</v>
      </c>
      <c r="P700" s="7">
        <f t="shared" si="253"/>
        <v>5.3142406215867188</v>
      </c>
      <c r="Q700" s="7">
        <f t="shared" si="264"/>
        <v>7.5800796852777047E-2</v>
      </c>
      <c r="R700" s="7">
        <f t="shared" si="254"/>
        <v>34.803226511031504</v>
      </c>
      <c r="S700" s="16">
        <f t="shared" si="265"/>
        <v>0.81931853608364846</v>
      </c>
      <c r="T700" s="16">
        <f t="shared" si="255"/>
        <v>0.81931853608364846</v>
      </c>
      <c r="U700" s="7">
        <f t="shared" si="266"/>
        <v>2.6880529399069832E-3</v>
      </c>
      <c r="V700" s="7">
        <f t="shared" si="244"/>
        <v>15.19169655890118</v>
      </c>
      <c r="W700" s="15">
        <f t="shared" si="267"/>
        <v>40020</v>
      </c>
      <c r="X700" s="35">
        <f t="shared" si="256"/>
        <v>175.82982128357847</v>
      </c>
      <c r="Y700" s="35">
        <v>117.5</v>
      </c>
      <c r="Z700" s="35">
        <f t="shared" si="257"/>
        <v>348.75336885831297</v>
      </c>
      <c r="AA700" s="35">
        <f t="shared" si="258"/>
        <v>233.05785413249998</v>
      </c>
      <c r="AC700" s="15">
        <f t="shared" si="245"/>
        <v>40020</v>
      </c>
      <c r="AD700" s="7"/>
      <c r="AE700" s="24"/>
      <c r="AG700" s="30">
        <f t="shared" si="259"/>
        <v>3402.3680509742035</v>
      </c>
      <c r="AH700" s="30">
        <f t="shared" si="260"/>
        <v>1908053.8474389249</v>
      </c>
    </row>
    <row r="701" spans="2:34" x14ac:dyDescent="0.25">
      <c r="B701" s="15">
        <f t="shared" si="246"/>
        <v>40021</v>
      </c>
      <c r="C701" s="7">
        <v>0</v>
      </c>
      <c r="D701" s="13">
        <v>7.8144545432527943</v>
      </c>
      <c r="E701" s="7">
        <f>MIN(parameters!$D$3,D701)</f>
        <v>5</v>
      </c>
      <c r="F701" s="7">
        <v>0</v>
      </c>
      <c r="G701" s="7">
        <f t="shared" si="247"/>
        <v>0</v>
      </c>
      <c r="H701" s="7">
        <f t="shared" si="248"/>
        <v>0</v>
      </c>
      <c r="I701" s="7">
        <f t="shared" si="261"/>
        <v>298.6386836690682</v>
      </c>
      <c r="J701" s="7">
        <f t="shared" si="249"/>
        <v>0</v>
      </c>
      <c r="K701" s="16">
        <f t="shared" si="250"/>
        <v>0</v>
      </c>
      <c r="L701" s="16">
        <f t="shared" si="262"/>
        <v>0</v>
      </c>
      <c r="M701" s="7">
        <f t="shared" si="263"/>
        <v>0</v>
      </c>
      <c r="N701" s="7">
        <f t="shared" si="251"/>
        <v>0</v>
      </c>
      <c r="O701" s="7">
        <f t="shared" si="252"/>
        <v>0.24256254992888654</v>
      </c>
      <c r="P701" s="7">
        <f t="shared" si="253"/>
        <v>7.8144545432527943</v>
      </c>
      <c r="Q701" s="7">
        <f t="shared" si="264"/>
        <v>6.0640637482221642E-2</v>
      </c>
      <c r="R701" s="7">
        <f t="shared" si="254"/>
        <v>34.002752301277781</v>
      </c>
      <c r="S701" s="16">
        <f t="shared" si="265"/>
        <v>0.80047420975372452</v>
      </c>
      <c r="T701" s="16">
        <f t="shared" si="255"/>
        <v>0.80047420975372452</v>
      </c>
      <c r="U701" s="7">
        <f t="shared" si="266"/>
        <v>2.6262277222891223E-3</v>
      </c>
      <c r="V701" s="7">
        <f t="shared" si="244"/>
        <v>14.842287538046451</v>
      </c>
      <c r="W701" s="15">
        <f t="shared" si="267"/>
        <v>40021</v>
      </c>
      <c r="X701" s="35">
        <f t="shared" si="256"/>
        <v>171.78573539405616</v>
      </c>
      <c r="Y701" s="35">
        <v>114.5</v>
      </c>
      <c r="Z701" s="35">
        <f t="shared" si="257"/>
        <v>340.73204137457179</v>
      </c>
      <c r="AA701" s="35">
        <f t="shared" si="258"/>
        <v>227.1074408355</v>
      </c>
      <c r="AC701" s="15">
        <f t="shared" si="245"/>
        <v>40021</v>
      </c>
      <c r="AD701" s="7"/>
      <c r="AE701" s="24"/>
      <c r="AG701" s="30">
        <f t="shared" si="259"/>
        <v>3281.6554796378186</v>
      </c>
      <c r="AH701" s="30">
        <f t="shared" si="260"/>
        <v>1916350.7867791832</v>
      </c>
    </row>
    <row r="702" spans="2:34" x14ac:dyDescent="0.25">
      <c r="B702" s="15">
        <f t="shared" si="246"/>
        <v>40022</v>
      </c>
      <c r="C702" s="7">
        <v>0</v>
      </c>
      <c r="D702" s="13">
        <v>13.588740683012208</v>
      </c>
      <c r="E702" s="7">
        <f>MIN(parameters!$D$3,D702)</f>
        <v>5</v>
      </c>
      <c r="F702" s="7">
        <v>0</v>
      </c>
      <c r="G702" s="7">
        <f t="shared" si="247"/>
        <v>0</v>
      </c>
      <c r="H702" s="7">
        <f t="shared" si="248"/>
        <v>0</v>
      </c>
      <c r="I702" s="7">
        <f t="shared" si="261"/>
        <v>298.91045185411809</v>
      </c>
      <c r="J702" s="7">
        <f t="shared" si="249"/>
        <v>0</v>
      </c>
      <c r="K702" s="16">
        <f t="shared" si="250"/>
        <v>0</v>
      </c>
      <c r="L702" s="16">
        <f t="shared" si="262"/>
        <v>0</v>
      </c>
      <c r="M702" s="7">
        <f t="shared" si="263"/>
        <v>0</v>
      </c>
      <c r="N702" s="7">
        <f t="shared" si="251"/>
        <v>0</v>
      </c>
      <c r="O702" s="7">
        <f t="shared" si="252"/>
        <v>0.19405003994310924</v>
      </c>
      <c r="P702" s="7">
        <f t="shared" si="253"/>
        <v>13.588740683012208</v>
      </c>
      <c r="Q702" s="7">
        <f t="shared" si="264"/>
        <v>4.8512509985777309E-2</v>
      </c>
      <c r="R702" s="7">
        <f t="shared" si="254"/>
        <v>33.220688998348393</v>
      </c>
      <c r="S702" s="16">
        <f t="shared" si="265"/>
        <v>0.78206330292938897</v>
      </c>
      <c r="T702" s="16">
        <f t="shared" si="255"/>
        <v>0.78206330292938897</v>
      </c>
      <c r="U702" s="7">
        <f t="shared" si="266"/>
        <v>2.565824484676473E-3</v>
      </c>
      <c r="V702" s="7">
        <f t="shared" si="244"/>
        <v>14.500914924671385</v>
      </c>
      <c r="W702" s="15">
        <f t="shared" si="267"/>
        <v>40022</v>
      </c>
      <c r="X702" s="35">
        <f t="shared" si="256"/>
        <v>167.83466347999288</v>
      </c>
      <c r="Y702" s="35">
        <v>110.791666666667</v>
      </c>
      <c r="Z702" s="35">
        <f t="shared" si="257"/>
        <v>332.89520442295662</v>
      </c>
      <c r="AA702" s="35">
        <f t="shared" si="258"/>
        <v>219.75206884337564</v>
      </c>
      <c r="AC702" s="15">
        <f t="shared" si="245"/>
        <v>40022</v>
      </c>
      <c r="AD702" s="7"/>
      <c r="AE702" s="24"/>
      <c r="AG702" s="30">
        <f t="shared" si="259"/>
        <v>3253.903485445107</v>
      </c>
      <c r="AH702" s="30">
        <f t="shared" si="260"/>
        <v>1926631.6024220018</v>
      </c>
    </row>
    <row r="703" spans="2:34" x14ac:dyDescent="0.25">
      <c r="B703" s="15">
        <f t="shared" si="246"/>
        <v>40023</v>
      </c>
      <c r="C703" s="7">
        <v>0</v>
      </c>
      <c r="D703" s="13">
        <v>10.05570480842287</v>
      </c>
      <c r="E703" s="7">
        <f>MIN(parameters!$D$3,D703)</f>
        <v>5</v>
      </c>
      <c r="F703" s="7">
        <v>0</v>
      </c>
      <c r="G703" s="7">
        <f t="shared" si="247"/>
        <v>0</v>
      </c>
      <c r="H703" s="7">
        <f t="shared" si="248"/>
        <v>0</v>
      </c>
      <c r="I703" s="7">
        <f t="shared" si="261"/>
        <v>299.12804445844813</v>
      </c>
      <c r="J703" s="7">
        <f t="shared" si="249"/>
        <v>0</v>
      </c>
      <c r="K703" s="16">
        <f t="shared" si="250"/>
        <v>0</v>
      </c>
      <c r="L703" s="16">
        <f t="shared" si="262"/>
        <v>0</v>
      </c>
      <c r="M703" s="7">
        <f t="shared" si="263"/>
        <v>0</v>
      </c>
      <c r="N703" s="7">
        <f t="shared" si="251"/>
        <v>0</v>
      </c>
      <c r="O703" s="7">
        <f t="shared" si="252"/>
        <v>0.15524003195448738</v>
      </c>
      <c r="P703" s="7">
        <f t="shared" si="253"/>
        <v>10.05570480842287</v>
      </c>
      <c r="Q703" s="7">
        <f t="shared" si="264"/>
        <v>3.8810007988621845E-2</v>
      </c>
      <c r="R703" s="7">
        <f t="shared" si="254"/>
        <v>32.456613151386378</v>
      </c>
      <c r="S703" s="16">
        <f t="shared" si="265"/>
        <v>0.76407584696201303</v>
      </c>
      <c r="T703" s="16">
        <f t="shared" si="255"/>
        <v>0.76407584696201303</v>
      </c>
      <c r="U703" s="7">
        <f t="shared" si="266"/>
        <v>2.5068105215289142E-3</v>
      </c>
      <c r="V703" s="7">
        <f t="shared" si="244"/>
        <v>14.167393881403944</v>
      </c>
      <c r="W703" s="15">
        <f t="shared" si="267"/>
        <v>40023</v>
      </c>
      <c r="X703" s="35">
        <f t="shared" si="256"/>
        <v>163.97446621995306</v>
      </c>
      <c r="Y703" s="35">
        <v>105.375</v>
      </c>
      <c r="Z703" s="35">
        <f t="shared" si="257"/>
        <v>325.23861472122866</v>
      </c>
      <c r="AA703" s="35">
        <f t="shared" si="258"/>
        <v>209.00826705712498</v>
      </c>
      <c r="AC703" s="15">
        <f t="shared" si="245"/>
        <v>40023</v>
      </c>
      <c r="AD703" s="7"/>
      <c r="AE703" s="24"/>
      <c r="AG703" s="30">
        <f t="shared" si="259"/>
        <v>3433.8974412634198</v>
      </c>
      <c r="AH703" s="30">
        <f t="shared" si="260"/>
        <v>1941697.9512308023</v>
      </c>
    </row>
    <row r="704" spans="2:34" x14ac:dyDescent="0.25">
      <c r="B704" s="15">
        <f t="shared" si="246"/>
        <v>40024</v>
      </c>
      <c r="C704" s="7">
        <v>0.10780178937882874</v>
      </c>
      <c r="D704" s="13">
        <v>7.0995548805648125</v>
      </c>
      <c r="E704" s="7">
        <f>MIN(parameters!$D$3,D704)</f>
        <v>5</v>
      </c>
      <c r="F704" s="7">
        <v>0</v>
      </c>
      <c r="G704" s="7">
        <f t="shared" si="247"/>
        <v>0.10780178937882874</v>
      </c>
      <c r="H704" s="7">
        <f t="shared" si="248"/>
        <v>0</v>
      </c>
      <c r="I704" s="7">
        <f t="shared" si="261"/>
        <v>299.30223258227318</v>
      </c>
      <c r="J704" s="7">
        <f t="shared" si="249"/>
        <v>0</v>
      </c>
      <c r="K704" s="16">
        <f t="shared" si="250"/>
        <v>0</v>
      </c>
      <c r="L704" s="16">
        <f t="shared" si="262"/>
        <v>0</v>
      </c>
      <c r="M704" s="7">
        <f t="shared" si="263"/>
        <v>0</v>
      </c>
      <c r="N704" s="7">
        <f t="shared" si="251"/>
        <v>0</v>
      </c>
      <c r="O704" s="7">
        <f t="shared" si="252"/>
        <v>0.12419202556358991</v>
      </c>
      <c r="P704" s="7">
        <f t="shared" si="253"/>
        <v>6.9917530911859842</v>
      </c>
      <c r="Q704" s="7">
        <f t="shared" si="264"/>
        <v>3.1048006390897474E-2</v>
      </c>
      <c r="R704" s="7">
        <f t="shared" si="254"/>
        <v>31.710111048904491</v>
      </c>
      <c r="S704" s="16">
        <f t="shared" si="265"/>
        <v>0.74650210248188664</v>
      </c>
      <c r="T704" s="16">
        <f t="shared" si="255"/>
        <v>0.74650210248188664</v>
      </c>
      <c r="U704" s="7">
        <f t="shared" si="266"/>
        <v>2.4491538795337487E-3</v>
      </c>
      <c r="V704" s="7">
        <f t="shared" si="244"/>
        <v>13.84154382213165</v>
      </c>
      <c r="W704" s="15">
        <f t="shared" si="267"/>
        <v>40024</v>
      </c>
      <c r="X704" s="35">
        <f t="shared" si="256"/>
        <v>160.20305349689409</v>
      </c>
      <c r="Y704" s="35">
        <v>101.5</v>
      </c>
      <c r="Z704" s="35">
        <f t="shared" si="257"/>
        <v>317.75812658264027</v>
      </c>
      <c r="AA704" s="35">
        <f t="shared" si="258"/>
        <v>201.3223165485</v>
      </c>
      <c r="AC704" s="15">
        <f t="shared" si="245"/>
        <v>40024</v>
      </c>
      <c r="AD704" s="7"/>
      <c r="AE704" s="24"/>
      <c r="AG704" s="30">
        <f t="shared" si="259"/>
        <v>3446.048489859209</v>
      </c>
      <c r="AH704" s="30">
        <f t="shared" si="260"/>
        <v>1952512.1905869693</v>
      </c>
    </row>
    <row r="705" spans="2:34" x14ac:dyDescent="0.25">
      <c r="B705" s="15">
        <f t="shared" si="246"/>
        <v>40025</v>
      </c>
      <c r="C705" s="7">
        <v>0.18765804641436082</v>
      </c>
      <c r="D705" s="13">
        <v>5.9205862335242792</v>
      </c>
      <c r="E705" s="7">
        <f>MIN(parameters!$D$3,D705)</f>
        <v>5</v>
      </c>
      <c r="F705" s="7">
        <v>0</v>
      </c>
      <c r="G705" s="7">
        <f t="shared" si="247"/>
        <v>0.18765804641436082</v>
      </c>
      <c r="H705" s="7">
        <f t="shared" si="248"/>
        <v>0</v>
      </c>
      <c r="I705" s="7">
        <f t="shared" si="261"/>
        <v>299.44165611037295</v>
      </c>
      <c r="J705" s="7">
        <f t="shared" si="249"/>
        <v>0</v>
      </c>
      <c r="K705" s="16">
        <f t="shared" si="250"/>
        <v>0</v>
      </c>
      <c r="L705" s="16">
        <f t="shared" si="262"/>
        <v>0</v>
      </c>
      <c r="M705" s="7">
        <f t="shared" si="263"/>
        <v>0</v>
      </c>
      <c r="N705" s="7">
        <f t="shared" si="251"/>
        <v>0</v>
      </c>
      <c r="O705" s="7">
        <f t="shared" si="252"/>
        <v>9.9353620450871927E-2</v>
      </c>
      <c r="P705" s="7">
        <f t="shared" si="253"/>
        <v>5.732928187109918</v>
      </c>
      <c r="Q705" s="7">
        <f t="shared" si="264"/>
        <v>2.4838405112717982E-2</v>
      </c>
      <c r="R705" s="7">
        <f t="shared" si="254"/>
        <v>30.980778494779688</v>
      </c>
      <c r="S705" s="16">
        <f t="shared" si="265"/>
        <v>0.72933255412480325</v>
      </c>
      <c r="T705" s="16">
        <f t="shared" si="255"/>
        <v>0.72933255412480325</v>
      </c>
      <c r="U705" s="7">
        <f t="shared" si="266"/>
        <v>2.3928233403044726E-3</v>
      </c>
      <c r="V705" s="7">
        <f t="shared" si="244"/>
        <v>13.523188314222622</v>
      </c>
      <c r="W705" s="15">
        <f t="shared" si="267"/>
        <v>40025</v>
      </c>
      <c r="X705" s="35">
        <f t="shared" si="256"/>
        <v>156.51838326646555</v>
      </c>
      <c r="Y705" s="35">
        <v>100</v>
      </c>
      <c r="Z705" s="35">
        <f t="shared" si="257"/>
        <v>310.44968967123964</v>
      </c>
      <c r="AA705" s="35">
        <f t="shared" si="258"/>
        <v>198.34710989999999</v>
      </c>
      <c r="AC705" s="15">
        <f t="shared" si="245"/>
        <v>40025</v>
      </c>
      <c r="AD705" s="7"/>
      <c r="AE705" s="24"/>
      <c r="AG705" s="30">
        <f t="shared" si="259"/>
        <v>3194.3276470550927</v>
      </c>
      <c r="AH705" s="30">
        <f t="shared" si="260"/>
        <v>1956706.4102570985</v>
      </c>
    </row>
    <row r="706" spans="2:34" x14ac:dyDescent="0.25">
      <c r="B706" s="15">
        <f t="shared" si="246"/>
        <v>40026</v>
      </c>
      <c r="C706" s="7">
        <v>0</v>
      </c>
      <c r="D706" s="13">
        <v>6.2668123914852787</v>
      </c>
      <c r="E706" s="7">
        <f>MIN(parameters!$D$3,D706)</f>
        <v>5</v>
      </c>
      <c r="F706" s="7">
        <v>0</v>
      </c>
      <c r="G706" s="7">
        <f t="shared" si="247"/>
        <v>0</v>
      </c>
      <c r="H706" s="7">
        <f t="shared" si="248"/>
        <v>0</v>
      </c>
      <c r="I706" s="7">
        <f t="shared" si="261"/>
        <v>299.55324169357294</v>
      </c>
      <c r="J706" s="7">
        <f t="shared" si="249"/>
        <v>0</v>
      </c>
      <c r="K706" s="16">
        <f t="shared" si="250"/>
        <v>0</v>
      </c>
      <c r="L706" s="16">
        <f t="shared" si="262"/>
        <v>0</v>
      </c>
      <c r="M706" s="7">
        <f t="shared" si="263"/>
        <v>0</v>
      </c>
      <c r="N706" s="7">
        <f t="shared" si="251"/>
        <v>0</v>
      </c>
      <c r="O706" s="7">
        <f t="shared" si="252"/>
        <v>7.9482896360697539E-2</v>
      </c>
      <c r="P706" s="7">
        <f t="shared" si="253"/>
        <v>6.2668123914852787</v>
      </c>
      <c r="Q706" s="7">
        <f t="shared" si="264"/>
        <v>1.9870724090174385E-2</v>
      </c>
      <c r="R706" s="7">
        <f t="shared" si="254"/>
        <v>30.268220589399757</v>
      </c>
      <c r="S706" s="16">
        <f t="shared" si="265"/>
        <v>0.7125579053799328</v>
      </c>
      <c r="T706" s="16">
        <f t="shared" si="255"/>
        <v>0.7125579053799328</v>
      </c>
      <c r="U706" s="7">
        <f t="shared" si="266"/>
        <v>2.3377884034774697E-3</v>
      </c>
      <c r="V706" s="7">
        <f t="shared" si="244"/>
        <v>13.212154982995502</v>
      </c>
      <c r="W706" s="15">
        <f t="shared" si="267"/>
        <v>40026</v>
      </c>
      <c r="X706" s="35">
        <f t="shared" si="256"/>
        <v>152.91846045133684</v>
      </c>
      <c r="Y706" s="35">
        <v>99.329166666666694</v>
      </c>
      <c r="Z706" s="35">
        <f t="shared" si="257"/>
        <v>303.30934680880114</v>
      </c>
      <c r="AA706" s="35">
        <f t="shared" si="258"/>
        <v>197.01653137108755</v>
      </c>
      <c r="AC706" s="15">
        <f t="shared" si="245"/>
        <v>40026</v>
      </c>
      <c r="AD706" s="7"/>
      <c r="AE706" s="24"/>
      <c r="AG706" s="30">
        <f t="shared" si="259"/>
        <v>2871.8124083396865</v>
      </c>
      <c r="AH706" s="30">
        <f t="shared" si="260"/>
        <v>1958583.6147658229</v>
      </c>
    </row>
    <row r="707" spans="2:34" x14ac:dyDescent="0.25">
      <c r="B707" s="15">
        <f t="shared" si="246"/>
        <v>40027</v>
      </c>
      <c r="C707" s="7">
        <v>0</v>
      </c>
      <c r="D707" s="13">
        <v>5.386941620315187</v>
      </c>
      <c r="E707" s="7">
        <f>MIN(parameters!$D$3,D707)</f>
        <v>5</v>
      </c>
      <c r="F707" s="7">
        <v>0</v>
      </c>
      <c r="G707" s="7">
        <f t="shared" si="247"/>
        <v>0</v>
      </c>
      <c r="H707" s="7">
        <f t="shared" si="248"/>
        <v>0</v>
      </c>
      <c r="I707" s="7">
        <f t="shared" si="261"/>
        <v>299.64254009833166</v>
      </c>
      <c r="J707" s="7">
        <f t="shared" si="249"/>
        <v>0</v>
      </c>
      <c r="K707" s="16">
        <f t="shared" si="250"/>
        <v>0</v>
      </c>
      <c r="L707" s="16">
        <f t="shared" si="262"/>
        <v>0</v>
      </c>
      <c r="M707" s="7">
        <f t="shared" si="263"/>
        <v>0</v>
      </c>
      <c r="N707" s="7">
        <f t="shared" si="251"/>
        <v>0</v>
      </c>
      <c r="O707" s="7">
        <f t="shared" si="252"/>
        <v>6.3586317088558025E-2</v>
      </c>
      <c r="P707" s="7">
        <f t="shared" si="253"/>
        <v>5.386941620315187</v>
      </c>
      <c r="Q707" s="7">
        <f t="shared" si="264"/>
        <v>1.589657927213951E-2</v>
      </c>
      <c r="R707" s="7">
        <f t="shared" si="254"/>
        <v>29.572051515843562</v>
      </c>
      <c r="S707" s="16">
        <f t="shared" si="265"/>
        <v>0.6961690735561944</v>
      </c>
      <c r="T707" s="16">
        <f t="shared" si="255"/>
        <v>0.6961690735561944</v>
      </c>
      <c r="U707" s="7">
        <f t="shared" si="266"/>
        <v>2.2840192701974881E-3</v>
      </c>
      <c r="V707" s="7">
        <f t="shared" si="244"/>
        <v>12.908275418386607</v>
      </c>
      <c r="W707" s="15">
        <f t="shared" si="267"/>
        <v>40027</v>
      </c>
      <c r="X707" s="35">
        <f t="shared" si="256"/>
        <v>149.4013358609561</v>
      </c>
      <c r="Y707" s="35">
        <v>97.7</v>
      </c>
      <c r="Z707" s="35">
        <f t="shared" si="257"/>
        <v>296.33323183219869</v>
      </c>
      <c r="AA707" s="35">
        <f t="shared" si="258"/>
        <v>193.7851263723</v>
      </c>
      <c r="AC707" s="15">
        <f t="shared" si="245"/>
        <v>40027</v>
      </c>
      <c r="AD707" s="7"/>
      <c r="AE707" s="24"/>
      <c r="AG707" s="30">
        <f t="shared" si="259"/>
        <v>2673.0281298073846</v>
      </c>
      <c r="AH707" s="30">
        <f t="shared" si="260"/>
        <v>1963146.2870846298</v>
      </c>
    </row>
    <row r="708" spans="2:34" x14ac:dyDescent="0.25">
      <c r="B708" s="15">
        <f t="shared" si="246"/>
        <v>40028</v>
      </c>
      <c r="C708" s="7">
        <v>0</v>
      </c>
      <c r="D708" s="13">
        <v>5.4996552571522876</v>
      </c>
      <c r="E708" s="7">
        <f>MIN(parameters!$D$3,D708)</f>
        <v>5</v>
      </c>
      <c r="F708" s="7">
        <v>0</v>
      </c>
      <c r="G708" s="7">
        <f t="shared" si="247"/>
        <v>0</v>
      </c>
      <c r="H708" s="7">
        <f t="shared" si="248"/>
        <v>0</v>
      </c>
      <c r="I708" s="7">
        <f t="shared" si="261"/>
        <v>299.71399798839286</v>
      </c>
      <c r="J708" s="7">
        <f t="shared" si="249"/>
        <v>0</v>
      </c>
      <c r="K708" s="16">
        <f t="shared" si="250"/>
        <v>0</v>
      </c>
      <c r="L708" s="16">
        <f t="shared" si="262"/>
        <v>0</v>
      </c>
      <c r="M708" s="7">
        <f t="shared" si="263"/>
        <v>0</v>
      </c>
      <c r="N708" s="7">
        <f t="shared" si="251"/>
        <v>0</v>
      </c>
      <c r="O708" s="7">
        <f t="shared" si="252"/>
        <v>5.0869053670846417E-2</v>
      </c>
      <c r="P708" s="7">
        <f t="shared" si="253"/>
        <v>5.4996552571522876</v>
      </c>
      <c r="Q708" s="7">
        <f t="shared" si="264"/>
        <v>1.2717263417711604E-2</v>
      </c>
      <c r="R708" s="7">
        <f t="shared" si="254"/>
        <v>28.891894330979159</v>
      </c>
      <c r="S708" s="16">
        <f t="shared" si="265"/>
        <v>0.68015718486440191</v>
      </c>
      <c r="T708" s="16">
        <f t="shared" si="255"/>
        <v>0.68015718486440191</v>
      </c>
      <c r="U708" s="7">
        <f t="shared" si="266"/>
        <v>2.2314868269829456E-3</v>
      </c>
      <c r="V708" s="7">
        <f t="shared" si="244"/>
        <v>12.611385083763714</v>
      </c>
      <c r="W708" s="15">
        <f t="shared" si="267"/>
        <v>40028</v>
      </c>
      <c r="X708" s="35">
        <f t="shared" si="256"/>
        <v>145.96510513615411</v>
      </c>
      <c r="Y708" s="35">
        <v>96.6875</v>
      </c>
      <c r="Z708" s="35">
        <f t="shared" si="257"/>
        <v>289.51756750005814</v>
      </c>
      <c r="AA708" s="35">
        <f t="shared" si="258"/>
        <v>191.77686188456249</v>
      </c>
      <c r="AC708" s="15">
        <f t="shared" si="245"/>
        <v>40028</v>
      </c>
      <c r="AD708" s="7"/>
      <c r="AE708" s="24"/>
      <c r="AG708" s="30">
        <f t="shared" si="259"/>
        <v>2428.2823679547218</v>
      </c>
      <c r="AH708" s="30">
        <f t="shared" si="260"/>
        <v>1965984.5867682169</v>
      </c>
    </row>
    <row r="709" spans="2:34" x14ac:dyDescent="0.25">
      <c r="B709" s="15">
        <f t="shared" si="246"/>
        <v>40029</v>
      </c>
      <c r="C709" s="7">
        <v>0</v>
      </c>
      <c r="D709" s="13">
        <v>5.8987716044433567</v>
      </c>
      <c r="E709" s="7">
        <f>MIN(parameters!$D$3,D709)</f>
        <v>5</v>
      </c>
      <c r="F709" s="7">
        <v>0</v>
      </c>
      <c r="G709" s="7">
        <f t="shared" si="247"/>
        <v>0</v>
      </c>
      <c r="H709" s="7">
        <f t="shared" si="248"/>
        <v>0</v>
      </c>
      <c r="I709" s="7">
        <f t="shared" si="261"/>
        <v>299.77117656981852</v>
      </c>
      <c r="J709" s="7">
        <f t="shared" si="249"/>
        <v>0</v>
      </c>
      <c r="K709" s="16">
        <f t="shared" si="250"/>
        <v>0</v>
      </c>
      <c r="L709" s="16">
        <f t="shared" si="262"/>
        <v>0</v>
      </c>
      <c r="M709" s="7">
        <f t="shared" si="263"/>
        <v>0</v>
      </c>
      <c r="N709" s="7">
        <f t="shared" si="251"/>
        <v>0</v>
      </c>
      <c r="O709" s="7">
        <f t="shared" si="252"/>
        <v>4.0695242936677131E-2</v>
      </c>
      <c r="P709" s="7">
        <f t="shared" si="253"/>
        <v>5.8987716044433567</v>
      </c>
      <c r="Q709" s="7">
        <f t="shared" si="264"/>
        <v>1.0173810734169285E-2</v>
      </c>
      <c r="R709" s="7">
        <f t="shared" si="254"/>
        <v>28.227380761366639</v>
      </c>
      <c r="S709" s="16">
        <f t="shared" si="265"/>
        <v>0.66451356961252062</v>
      </c>
      <c r="T709" s="16">
        <f t="shared" si="255"/>
        <v>0.66451356961252062</v>
      </c>
      <c r="U709" s="7">
        <f t="shared" si="266"/>
        <v>2.1801626299623377E-3</v>
      </c>
      <c r="V709" s="7">
        <f t="shared" si="244"/>
        <v>12.321323226837148</v>
      </c>
      <c r="W709" s="15">
        <f t="shared" si="267"/>
        <v>40029</v>
      </c>
      <c r="X709" s="35">
        <f t="shared" si="256"/>
        <v>142.60790771802255</v>
      </c>
      <c r="Y709" s="35">
        <v>93.158333333333303</v>
      </c>
      <c r="Z709" s="35">
        <f t="shared" si="257"/>
        <v>282.85866344755675</v>
      </c>
      <c r="AA709" s="35">
        <f t="shared" si="258"/>
        <v>184.77686179767494</v>
      </c>
      <c r="AC709" s="15">
        <f t="shared" si="245"/>
        <v>40029</v>
      </c>
      <c r="AD709" s="7"/>
      <c r="AE709" s="24"/>
      <c r="AG709" s="30">
        <f t="shared" si="259"/>
        <v>2445.2604068269143</v>
      </c>
      <c r="AH709" s="30">
        <f t="shared" si="260"/>
        <v>1975893.7830997431</v>
      </c>
    </row>
    <row r="710" spans="2:34" x14ac:dyDescent="0.25">
      <c r="B710" s="15">
        <f t="shared" si="246"/>
        <v>40030</v>
      </c>
      <c r="C710" s="7">
        <v>0</v>
      </c>
      <c r="D710" s="13">
        <v>5.2601719284013351</v>
      </c>
      <c r="E710" s="7">
        <f>MIN(parameters!$D$3,D710)</f>
        <v>5</v>
      </c>
      <c r="F710" s="7">
        <v>0</v>
      </c>
      <c r="G710" s="7">
        <f t="shared" si="247"/>
        <v>0</v>
      </c>
      <c r="H710" s="7">
        <f t="shared" si="248"/>
        <v>0</v>
      </c>
      <c r="I710" s="7">
        <f t="shared" si="261"/>
        <v>299.81692728888311</v>
      </c>
      <c r="J710" s="7">
        <f t="shared" si="249"/>
        <v>0</v>
      </c>
      <c r="K710" s="16">
        <f t="shared" si="250"/>
        <v>0</v>
      </c>
      <c r="L710" s="16">
        <f t="shared" si="262"/>
        <v>0</v>
      </c>
      <c r="M710" s="7">
        <f t="shared" si="263"/>
        <v>0</v>
      </c>
      <c r="N710" s="7">
        <f t="shared" si="251"/>
        <v>0</v>
      </c>
      <c r="O710" s="7">
        <f t="shared" si="252"/>
        <v>3.2556194349341705E-2</v>
      </c>
      <c r="P710" s="7">
        <f t="shared" si="253"/>
        <v>5.2601719284013351</v>
      </c>
      <c r="Q710" s="7">
        <f t="shared" si="264"/>
        <v>8.1390485873354262E-3</v>
      </c>
      <c r="R710" s="7">
        <f t="shared" si="254"/>
        <v>27.578151003855208</v>
      </c>
      <c r="S710" s="16">
        <f t="shared" si="265"/>
        <v>0.64922975751143264</v>
      </c>
      <c r="T710" s="16">
        <f t="shared" si="255"/>
        <v>0.64922975751143264</v>
      </c>
      <c r="U710" s="7">
        <f t="shared" si="266"/>
        <v>2.1300188894732043E-3</v>
      </c>
      <c r="V710" s="7">
        <f t="shared" ref="V710:V773" si="268">U710*area</f>
        <v>12.037932792619895</v>
      </c>
      <c r="W710" s="15">
        <f t="shared" si="267"/>
        <v>40030</v>
      </c>
      <c r="X710" s="35">
        <f t="shared" si="256"/>
        <v>139.32792584050804</v>
      </c>
      <c r="Y710" s="35">
        <v>91.966666666666697</v>
      </c>
      <c r="Z710" s="35">
        <f t="shared" si="257"/>
        <v>276.35291418826296</v>
      </c>
      <c r="AA710" s="35">
        <f t="shared" si="258"/>
        <v>182.41322540470006</v>
      </c>
      <c r="AC710" s="15">
        <f t="shared" si="245"/>
        <v>40030</v>
      </c>
      <c r="AD710" s="7"/>
      <c r="AE710" s="24"/>
      <c r="AG710" s="30">
        <f t="shared" si="259"/>
        <v>2243.0888705317711</v>
      </c>
      <c r="AH710" s="30">
        <f t="shared" si="260"/>
        <v>1979245.3711571232</v>
      </c>
    </row>
    <row r="711" spans="2:34" x14ac:dyDescent="0.25">
      <c r="B711" s="15">
        <f t="shared" si="246"/>
        <v>40031</v>
      </c>
      <c r="C711" s="7">
        <v>1.1665150921182038E-2</v>
      </c>
      <c r="D711" s="13">
        <v>5.5543908269858564</v>
      </c>
      <c r="E711" s="7">
        <f>MIN(parameters!$D$3,D711)</f>
        <v>5</v>
      </c>
      <c r="F711" s="7">
        <v>0</v>
      </c>
      <c r="G711" s="7">
        <f t="shared" si="247"/>
        <v>1.1665150921182038E-2</v>
      </c>
      <c r="H711" s="7">
        <f t="shared" si="248"/>
        <v>0</v>
      </c>
      <c r="I711" s="7">
        <f t="shared" si="261"/>
        <v>299.85353289142614</v>
      </c>
      <c r="J711" s="7">
        <f t="shared" si="249"/>
        <v>0</v>
      </c>
      <c r="K711" s="16">
        <f t="shared" si="250"/>
        <v>0</v>
      </c>
      <c r="L711" s="16">
        <f t="shared" si="262"/>
        <v>0</v>
      </c>
      <c r="M711" s="7">
        <f t="shared" si="263"/>
        <v>0</v>
      </c>
      <c r="N711" s="7">
        <f t="shared" si="251"/>
        <v>0</v>
      </c>
      <c r="O711" s="7">
        <f t="shared" si="252"/>
        <v>2.6044955479473365E-2</v>
      </c>
      <c r="P711" s="7">
        <f t="shared" si="253"/>
        <v>5.5427256760646744</v>
      </c>
      <c r="Q711" s="7">
        <f t="shared" si="264"/>
        <v>6.5112388698683413E-3</v>
      </c>
      <c r="R711" s="7">
        <f t="shared" si="254"/>
        <v>26.943853530766539</v>
      </c>
      <c r="S711" s="16">
        <f t="shared" si="265"/>
        <v>0.63429747308866979</v>
      </c>
      <c r="T711" s="16">
        <f t="shared" si="255"/>
        <v>0.63429747308866979</v>
      </c>
      <c r="U711" s="7">
        <f t="shared" si="266"/>
        <v>2.081028455015321E-3</v>
      </c>
      <c r="V711" s="7">
        <f t="shared" si="268"/>
        <v>11.761060338389639</v>
      </c>
      <c r="W711" s="15">
        <f t="shared" si="267"/>
        <v>40031</v>
      </c>
      <c r="X711" s="35">
        <f t="shared" si="256"/>
        <v>136.12338354617637</v>
      </c>
      <c r="Y711" s="35">
        <v>89.8</v>
      </c>
      <c r="Z711" s="35">
        <f t="shared" si="257"/>
        <v>269.99679716193293</v>
      </c>
      <c r="AA711" s="35">
        <f t="shared" si="258"/>
        <v>178.1157046902</v>
      </c>
      <c r="AC711" s="15">
        <f t="shared" ref="AC711:AC774" si="269">W711</f>
        <v>40031</v>
      </c>
      <c r="AD711" s="7"/>
      <c r="AE711" s="24"/>
      <c r="AG711" s="30">
        <f t="shared" si="259"/>
        <v>2145.855863166164</v>
      </c>
      <c r="AH711" s="30">
        <f t="shared" si="260"/>
        <v>1985346.4440139767</v>
      </c>
    </row>
    <row r="712" spans="2:34" x14ac:dyDescent="0.25">
      <c r="B712" s="15">
        <f t="shared" ref="B712:B775" si="270">B711+1</f>
        <v>40032</v>
      </c>
      <c r="C712" s="7">
        <v>1.8024258695697921</v>
      </c>
      <c r="D712" s="13">
        <v>3.9157047241540437</v>
      </c>
      <c r="E712" s="7">
        <f>MIN(parameters!$D$3,D712)</f>
        <v>3.9157047241540437</v>
      </c>
      <c r="F712" s="7">
        <v>0</v>
      </c>
      <c r="G712" s="7">
        <f t="shared" si="247"/>
        <v>1.8024258695697921</v>
      </c>
      <c r="H712" s="7">
        <f t="shared" si="248"/>
        <v>0</v>
      </c>
      <c r="I712" s="7">
        <f t="shared" si="261"/>
        <v>299.88282059132638</v>
      </c>
      <c r="J712" s="7">
        <f t="shared" si="249"/>
        <v>0</v>
      </c>
      <c r="K712" s="16">
        <f t="shared" si="250"/>
        <v>0</v>
      </c>
      <c r="L712" s="16">
        <f t="shared" si="262"/>
        <v>0</v>
      </c>
      <c r="M712" s="7">
        <f t="shared" si="263"/>
        <v>0</v>
      </c>
      <c r="N712" s="7">
        <f t="shared" si="251"/>
        <v>0</v>
      </c>
      <c r="O712" s="7">
        <f t="shared" si="252"/>
        <v>2.0835964383578692E-2</v>
      </c>
      <c r="P712" s="7">
        <f t="shared" si="253"/>
        <v>2.1132788545842516</v>
      </c>
      <c r="Q712" s="7">
        <f t="shared" si="264"/>
        <v>5.2089910958946729E-3</v>
      </c>
      <c r="R712" s="7">
        <f t="shared" si="254"/>
        <v>26.32414489955891</v>
      </c>
      <c r="S712" s="16">
        <f t="shared" si="265"/>
        <v>0.61970863120763042</v>
      </c>
      <c r="T712" s="16">
        <f t="shared" si="255"/>
        <v>0.61970863120763042</v>
      </c>
      <c r="U712" s="7">
        <f t="shared" si="266"/>
        <v>2.0331648005499684E-3</v>
      </c>
      <c r="V712" s="7">
        <f t="shared" si="268"/>
        <v>11.490555950606677</v>
      </c>
      <c r="W712" s="15">
        <f t="shared" si="267"/>
        <v>40032</v>
      </c>
      <c r="X712" s="35">
        <f t="shared" si="256"/>
        <v>132.9925457246143</v>
      </c>
      <c r="Y712" s="35">
        <v>96.866666666666703</v>
      </c>
      <c r="Z712" s="35">
        <f t="shared" si="257"/>
        <v>263.78687082720847</v>
      </c>
      <c r="AA712" s="35">
        <f t="shared" si="258"/>
        <v>192.13223378980007</v>
      </c>
      <c r="AC712" s="15">
        <f t="shared" si="269"/>
        <v>40032</v>
      </c>
      <c r="AD712" s="7"/>
      <c r="AE712" s="24"/>
      <c r="AG712" s="30">
        <f t="shared" si="259"/>
        <v>1305.079137709457</v>
      </c>
      <c r="AH712" s="30">
        <f t="shared" si="260"/>
        <v>1965482.186901368</v>
      </c>
    </row>
    <row r="713" spans="2:34" x14ac:dyDescent="0.25">
      <c r="B713" s="15">
        <f t="shared" si="270"/>
        <v>40033</v>
      </c>
      <c r="C713" s="7">
        <v>0.12114350092216861</v>
      </c>
      <c r="D713" s="13">
        <v>3.9396311688066081</v>
      </c>
      <c r="E713" s="7">
        <f>MIN(parameters!$D$3,D713)</f>
        <v>3.9396311688066081</v>
      </c>
      <c r="F713" s="7">
        <v>0</v>
      </c>
      <c r="G713" s="7">
        <f t="shared" si="247"/>
        <v>0.12114350092216861</v>
      </c>
      <c r="H713" s="7">
        <f t="shared" si="248"/>
        <v>0</v>
      </c>
      <c r="I713" s="7">
        <f t="shared" si="261"/>
        <v>299.90625281088523</v>
      </c>
      <c r="J713" s="7">
        <f t="shared" si="249"/>
        <v>0</v>
      </c>
      <c r="K713" s="16">
        <f t="shared" si="250"/>
        <v>0</v>
      </c>
      <c r="L713" s="16">
        <f t="shared" si="262"/>
        <v>0</v>
      </c>
      <c r="M713" s="7">
        <f t="shared" si="263"/>
        <v>0</v>
      </c>
      <c r="N713" s="7">
        <f t="shared" si="251"/>
        <v>0</v>
      </c>
      <c r="O713" s="7">
        <f t="shared" si="252"/>
        <v>1.6668771506862953E-2</v>
      </c>
      <c r="P713" s="7">
        <f t="shared" si="253"/>
        <v>3.8184876678844395</v>
      </c>
      <c r="Q713" s="7">
        <f t="shared" si="264"/>
        <v>4.1671928767157383E-3</v>
      </c>
      <c r="R713" s="7">
        <f t="shared" si="254"/>
        <v>25.718689566869056</v>
      </c>
      <c r="S713" s="16">
        <f t="shared" si="265"/>
        <v>0.60545533268985496</v>
      </c>
      <c r="T713" s="16">
        <f t="shared" si="255"/>
        <v>0.60545533268985496</v>
      </c>
      <c r="U713" s="7">
        <f t="shared" si="266"/>
        <v>1.9864020101373193E-3</v>
      </c>
      <c r="V713" s="7">
        <f t="shared" si="268"/>
        <v>11.226273163742725</v>
      </c>
      <c r="W713" s="15">
        <f t="shared" si="267"/>
        <v>40033</v>
      </c>
      <c r="X713" s="35">
        <f t="shared" si="256"/>
        <v>129.93371717294821</v>
      </c>
      <c r="Y713" s="35">
        <v>105.875</v>
      </c>
      <c r="Z713" s="35">
        <f t="shared" si="257"/>
        <v>257.71977279818276</v>
      </c>
      <c r="AA713" s="35">
        <f t="shared" si="258"/>
        <v>210.000002606625</v>
      </c>
      <c r="AC713" s="15">
        <f t="shared" si="269"/>
        <v>40033</v>
      </c>
      <c r="AD713" s="7"/>
      <c r="AE713" s="24"/>
      <c r="AG713" s="30">
        <f t="shared" si="259"/>
        <v>578.82187200791293</v>
      </c>
      <c r="AH713" s="30">
        <f t="shared" si="260"/>
        <v>1940304.7530074259</v>
      </c>
    </row>
    <row r="714" spans="2:34" x14ac:dyDescent="0.25">
      <c r="B714" s="15">
        <f t="shared" si="270"/>
        <v>40034</v>
      </c>
      <c r="C714" s="7">
        <v>0.60224021476050926</v>
      </c>
      <c r="D714" s="13">
        <v>4.6659878539874136</v>
      </c>
      <c r="E714" s="7">
        <f>MIN(parameters!$D$3,D714)</f>
        <v>4.6659878539874136</v>
      </c>
      <c r="F714" s="7">
        <v>0</v>
      </c>
      <c r="G714" s="7">
        <f t="shared" si="247"/>
        <v>0.60224021476050926</v>
      </c>
      <c r="H714" s="7">
        <f t="shared" si="248"/>
        <v>0</v>
      </c>
      <c r="I714" s="7">
        <f t="shared" si="261"/>
        <v>299.9249999048057</v>
      </c>
      <c r="J714" s="7">
        <f t="shared" si="249"/>
        <v>0</v>
      </c>
      <c r="K714" s="16">
        <f t="shared" si="250"/>
        <v>0</v>
      </c>
      <c r="L714" s="16">
        <f t="shared" si="262"/>
        <v>0</v>
      </c>
      <c r="M714" s="7">
        <f t="shared" si="263"/>
        <v>0</v>
      </c>
      <c r="N714" s="7">
        <f t="shared" si="251"/>
        <v>0</v>
      </c>
      <c r="O714" s="7">
        <f t="shared" si="252"/>
        <v>1.3335017205490362E-2</v>
      </c>
      <c r="P714" s="7">
        <f t="shared" si="253"/>
        <v>4.0637476392269045</v>
      </c>
      <c r="Q714" s="7">
        <f t="shared" si="264"/>
        <v>3.3337543013725905E-3</v>
      </c>
      <c r="R714" s="7">
        <f t="shared" si="254"/>
        <v>25.127159706831069</v>
      </c>
      <c r="S714" s="16">
        <f t="shared" si="265"/>
        <v>0.59152986003798824</v>
      </c>
      <c r="T714" s="16">
        <f t="shared" si="255"/>
        <v>0.59152986003798824</v>
      </c>
      <c r="U714" s="7">
        <f t="shared" si="266"/>
        <v>1.9407147639041607E-3</v>
      </c>
      <c r="V714" s="7">
        <f t="shared" si="268"/>
        <v>10.96806888097664</v>
      </c>
      <c r="W714" s="15">
        <f t="shared" si="267"/>
        <v>40034</v>
      </c>
      <c r="X714" s="35">
        <f t="shared" si="256"/>
        <v>126.94524167797037</v>
      </c>
      <c r="Y714" s="35">
        <v>100.73333333333299</v>
      </c>
      <c r="Z714" s="35">
        <f t="shared" si="257"/>
        <v>251.79221802382449</v>
      </c>
      <c r="AA714" s="35">
        <f t="shared" si="258"/>
        <v>199.80165537259933</v>
      </c>
      <c r="AC714" s="15">
        <f t="shared" si="269"/>
        <v>40034</v>
      </c>
      <c r="AD714" s="7"/>
      <c r="AE714" s="24"/>
      <c r="AG714" s="30">
        <f t="shared" si="259"/>
        <v>687.06413906767068</v>
      </c>
      <c r="AH714" s="30">
        <f t="shared" si="260"/>
        <v>1954655.3406405922</v>
      </c>
    </row>
    <row r="715" spans="2:34" x14ac:dyDescent="0.25">
      <c r="B715" s="15">
        <f t="shared" si="270"/>
        <v>40035</v>
      </c>
      <c r="C715" s="7">
        <v>0</v>
      </c>
      <c r="D715" s="13">
        <v>4.9436723646289398</v>
      </c>
      <c r="E715" s="7">
        <f>MIN(parameters!$D$3,D715)</f>
        <v>4.9436723646289398</v>
      </c>
      <c r="F715" s="7">
        <v>0</v>
      </c>
      <c r="G715" s="7">
        <f t="shared" si="247"/>
        <v>0</v>
      </c>
      <c r="H715" s="7">
        <f t="shared" si="248"/>
        <v>0</v>
      </c>
      <c r="I715" s="7">
        <f t="shared" si="261"/>
        <v>299.93999842369078</v>
      </c>
      <c r="J715" s="7">
        <f t="shared" si="249"/>
        <v>0</v>
      </c>
      <c r="K715" s="16">
        <f t="shared" si="250"/>
        <v>0</v>
      </c>
      <c r="L715" s="16">
        <f t="shared" si="262"/>
        <v>0</v>
      </c>
      <c r="M715" s="7">
        <f t="shared" si="263"/>
        <v>0</v>
      </c>
      <c r="N715" s="7">
        <f t="shared" si="251"/>
        <v>0</v>
      </c>
      <c r="O715" s="7">
        <f t="shared" si="252"/>
        <v>1.066801376439229E-2</v>
      </c>
      <c r="P715" s="7">
        <f t="shared" si="253"/>
        <v>4.9436723646289398</v>
      </c>
      <c r="Q715" s="7">
        <f t="shared" si="264"/>
        <v>2.6670034410980724E-3</v>
      </c>
      <c r="R715" s="7">
        <f t="shared" si="254"/>
        <v>24.549235033573954</v>
      </c>
      <c r="S715" s="16">
        <f t="shared" si="265"/>
        <v>0.57792467325711461</v>
      </c>
      <c r="T715" s="16">
        <f t="shared" si="255"/>
        <v>0.57792467325711461</v>
      </c>
      <c r="U715" s="7">
        <f t="shared" si="266"/>
        <v>1.8960783243343654E-3</v>
      </c>
      <c r="V715" s="7">
        <f t="shared" si="268"/>
        <v>10.71580329671418</v>
      </c>
      <c r="W715" s="15">
        <f t="shared" si="267"/>
        <v>40035</v>
      </c>
      <c r="X715" s="35">
        <f t="shared" si="256"/>
        <v>124.02550111937707</v>
      </c>
      <c r="Y715" s="35">
        <v>94.816666666666706</v>
      </c>
      <c r="Z715" s="35">
        <f t="shared" si="257"/>
        <v>246.00099700927655</v>
      </c>
      <c r="AA715" s="35">
        <f t="shared" si="258"/>
        <v>188.06611803685007</v>
      </c>
      <c r="AC715" s="15">
        <f t="shared" si="269"/>
        <v>40035</v>
      </c>
      <c r="AD715" s="7"/>
      <c r="AE715" s="24"/>
      <c r="AG715" s="30">
        <f t="shared" si="259"/>
        <v>853.15601008583985</v>
      </c>
      <c r="AH715" s="30">
        <f t="shared" si="260"/>
        <v>1971234.4112838781</v>
      </c>
    </row>
    <row r="716" spans="2:34" x14ac:dyDescent="0.25">
      <c r="B716" s="15">
        <f t="shared" si="270"/>
        <v>40036</v>
      </c>
      <c r="C716" s="7">
        <v>2.8929413377580121E-2</v>
      </c>
      <c r="D716" s="13">
        <v>5.9697160784713041</v>
      </c>
      <c r="E716" s="7">
        <f>MIN(parameters!$D$3,D716)</f>
        <v>5</v>
      </c>
      <c r="F716" s="7">
        <v>0</v>
      </c>
      <c r="G716" s="7">
        <f t="shared" si="247"/>
        <v>2.8929413377580121E-2</v>
      </c>
      <c r="H716" s="7">
        <f t="shared" si="248"/>
        <v>0</v>
      </c>
      <c r="I716" s="7">
        <f t="shared" si="261"/>
        <v>299.95199777882533</v>
      </c>
      <c r="J716" s="7">
        <f t="shared" si="249"/>
        <v>0</v>
      </c>
      <c r="K716" s="16">
        <f t="shared" si="250"/>
        <v>0</v>
      </c>
      <c r="L716" s="16">
        <f t="shared" si="262"/>
        <v>0</v>
      </c>
      <c r="M716" s="7">
        <f t="shared" si="263"/>
        <v>0</v>
      </c>
      <c r="N716" s="7">
        <f t="shared" si="251"/>
        <v>0</v>
      </c>
      <c r="O716" s="7">
        <f t="shared" si="252"/>
        <v>8.534411011513832E-3</v>
      </c>
      <c r="P716" s="7">
        <f t="shared" si="253"/>
        <v>5.9407866650937242</v>
      </c>
      <c r="Q716" s="7">
        <f t="shared" si="264"/>
        <v>2.133602752878458E-3</v>
      </c>
      <c r="R716" s="7">
        <f t="shared" si="254"/>
        <v>23.984602627801753</v>
      </c>
      <c r="S716" s="16">
        <f t="shared" si="265"/>
        <v>0.56463240577220097</v>
      </c>
      <c r="T716" s="16">
        <f t="shared" si="255"/>
        <v>0.56463240577220097</v>
      </c>
      <c r="U716" s="7">
        <f t="shared" si="266"/>
        <v>1.8524685228746751E-3</v>
      </c>
      <c r="V716" s="7">
        <f t="shared" si="268"/>
        <v>10.469339820889754</v>
      </c>
      <c r="W716" s="15">
        <f t="shared" si="267"/>
        <v>40036</v>
      </c>
      <c r="X716" s="35">
        <f t="shared" si="256"/>
        <v>121.17291459363142</v>
      </c>
      <c r="Y716" s="35">
        <v>90.233333333333306</v>
      </c>
      <c r="Z716" s="35">
        <f t="shared" si="257"/>
        <v>240.34297407806324</v>
      </c>
      <c r="AA716" s="35">
        <f t="shared" si="258"/>
        <v>178.97520883309994</v>
      </c>
      <c r="AC716" s="15">
        <f t="shared" si="269"/>
        <v>40036</v>
      </c>
      <c r="AD716" s="7"/>
      <c r="AE716" s="24"/>
      <c r="AG716" s="30">
        <f t="shared" si="259"/>
        <v>957.25768856259015</v>
      </c>
      <c r="AH716" s="30">
        <f t="shared" si="260"/>
        <v>1984125.4783314948</v>
      </c>
    </row>
    <row r="717" spans="2:34" x14ac:dyDescent="0.25">
      <c r="B717" s="15">
        <f t="shared" si="270"/>
        <v>40037</v>
      </c>
      <c r="C717" s="7">
        <v>5.5477223268206517</v>
      </c>
      <c r="D717" s="13">
        <v>5.4591636072411021</v>
      </c>
      <c r="E717" s="7">
        <f>MIN(parameters!$D$3,D717)</f>
        <v>5</v>
      </c>
      <c r="F717" s="7">
        <v>0</v>
      </c>
      <c r="G717" s="7">
        <f t="shared" si="247"/>
        <v>5</v>
      </c>
      <c r="H717" s="7">
        <f t="shared" si="248"/>
        <v>0.54772232682065169</v>
      </c>
      <c r="I717" s="7">
        <f t="shared" si="261"/>
        <v>299.96159760856409</v>
      </c>
      <c r="J717" s="7">
        <f t="shared" si="249"/>
        <v>0.54772232682065169</v>
      </c>
      <c r="K717" s="16">
        <f t="shared" si="250"/>
        <v>0</v>
      </c>
      <c r="L717" s="16">
        <f t="shared" si="262"/>
        <v>8.4140774230862656E-6</v>
      </c>
      <c r="M717" s="7">
        <f t="shared" si="263"/>
        <v>3.7395325184601086E-5</v>
      </c>
      <c r="N717" s="7">
        <f t="shared" si="251"/>
        <v>0.54767651741804391</v>
      </c>
      <c r="O717" s="7">
        <f t="shared" si="252"/>
        <v>0.55450404622725502</v>
      </c>
      <c r="P717" s="7">
        <f t="shared" si="253"/>
        <v>0.45916360724110206</v>
      </c>
      <c r="Q717" s="7">
        <f t="shared" si="264"/>
        <v>1.7068822023027664E-3</v>
      </c>
      <c r="R717" s="7">
        <f t="shared" si="254"/>
        <v>23.432994162687496</v>
      </c>
      <c r="S717" s="16">
        <f t="shared" si="265"/>
        <v>0.55164586043944031</v>
      </c>
      <c r="T717" s="16">
        <f t="shared" si="255"/>
        <v>0.55165427451686344</v>
      </c>
      <c r="U717" s="7">
        <f t="shared" si="266"/>
        <v>1.8098893520894466E-3</v>
      </c>
      <c r="V717" s="7">
        <f t="shared" si="268"/>
        <v>10.228701017726449</v>
      </c>
      <c r="W717" s="15">
        <f t="shared" si="267"/>
        <v>40037</v>
      </c>
      <c r="X717" s="35">
        <f t="shared" si="256"/>
        <v>118.38774326072279</v>
      </c>
      <c r="Y717" s="35">
        <v>114.845833333333</v>
      </c>
      <c r="Z717" s="35">
        <f t="shared" si="257"/>
        <v>234.81866723347565</v>
      </c>
      <c r="AA717" s="35">
        <f t="shared" si="258"/>
        <v>227.79339125723683</v>
      </c>
      <c r="AC717" s="15">
        <f t="shared" si="269"/>
        <v>40037</v>
      </c>
      <c r="AD717" s="7"/>
      <c r="AE717" s="24"/>
      <c r="AG717" s="30">
        <f t="shared" si="259"/>
        <v>12.545125933742286</v>
      </c>
      <c r="AH717" s="30">
        <f t="shared" si="260"/>
        <v>1915393.4161503764</v>
      </c>
    </row>
    <row r="718" spans="2:34" x14ac:dyDescent="0.25">
      <c r="B718" s="15">
        <f t="shared" si="270"/>
        <v>40038</v>
      </c>
      <c r="C718" s="7">
        <v>8.7449296865230526</v>
      </c>
      <c r="D718" s="13">
        <v>4.2890026780604904</v>
      </c>
      <c r="E718" s="7">
        <f>MIN(parameters!$D$3,D718)</f>
        <v>4.2890026780604904</v>
      </c>
      <c r="F718" s="7">
        <v>0</v>
      </c>
      <c r="G718" s="7">
        <f t="shared" si="247"/>
        <v>4.2890026780604904</v>
      </c>
      <c r="H718" s="7">
        <f t="shared" si="248"/>
        <v>4.4559270084625622</v>
      </c>
      <c r="I718" s="7">
        <f t="shared" si="261"/>
        <v>297.51508035289021</v>
      </c>
      <c r="J718" s="7">
        <f t="shared" si="249"/>
        <v>4.4559270084625622</v>
      </c>
      <c r="K718" s="16">
        <f t="shared" si="250"/>
        <v>0</v>
      </c>
      <c r="L718" s="16">
        <f t="shared" si="262"/>
        <v>4.447493200594438E-3</v>
      </c>
      <c r="M718" s="7">
        <f t="shared" si="263"/>
        <v>1.974690722328401E-2</v>
      </c>
      <c r="N718" s="7">
        <f t="shared" si="251"/>
        <v>4.4317326080386845</v>
      </c>
      <c r="O718" s="7">
        <f t="shared" si="252"/>
        <v>4.9862366542659391</v>
      </c>
      <c r="P718" s="7">
        <f t="shared" si="253"/>
        <v>0</v>
      </c>
      <c r="Q718" s="7">
        <f t="shared" si="264"/>
        <v>0</v>
      </c>
      <c r="R718" s="7">
        <f t="shared" si="254"/>
        <v>22.913782204168967</v>
      </c>
      <c r="S718" s="16">
        <f t="shared" si="265"/>
        <v>0.5389588657418124</v>
      </c>
      <c r="T718" s="16">
        <f t="shared" si="255"/>
        <v>0.54340635894240685</v>
      </c>
      <c r="U718" s="7">
        <f t="shared" si="266"/>
        <v>1.7828292616220698E-3</v>
      </c>
      <c r="V718" s="7">
        <f t="shared" si="268"/>
        <v>10.075769251713304</v>
      </c>
      <c r="W718" s="15">
        <f t="shared" si="267"/>
        <v>40038</v>
      </c>
      <c r="X718" s="35">
        <f t="shared" si="256"/>
        <v>116.61769967260769</v>
      </c>
      <c r="Y718" s="35">
        <v>147.625</v>
      </c>
      <c r="Z718" s="35">
        <f t="shared" si="257"/>
        <v>231.30783693247909</v>
      </c>
      <c r="AA718" s="35">
        <f t="shared" si="258"/>
        <v>292.80992098987497</v>
      </c>
      <c r="AC718" s="15">
        <f t="shared" si="269"/>
        <v>40038</v>
      </c>
      <c r="AD718" s="7"/>
      <c r="AE718" s="24"/>
      <c r="AG718" s="30">
        <f t="shared" si="259"/>
        <v>961.45267359310355</v>
      </c>
      <c r="AH718" s="30">
        <f t="shared" si="260"/>
        <v>1825736.6388554978</v>
      </c>
    </row>
    <row r="719" spans="2:34" x14ac:dyDescent="0.25">
      <c r="B719" s="15">
        <f t="shared" si="270"/>
        <v>40039</v>
      </c>
      <c r="C719" s="7">
        <v>0</v>
      </c>
      <c r="D719" s="13">
        <v>3.8459197889004639</v>
      </c>
      <c r="E719" s="7">
        <f>MIN(parameters!$D$3,D719)</f>
        <v>3.8459197889004639</v>
      </c>
      <c r="F719" s="7">
        <v>0</v>
      </c>
      <c r="G719" s="7">
        <f t="shared" si="247"/>
        <v>0</v>
      </c>
      <c r="H719" s="7">
        <f t="shared" si="248"/>
        <v>0</v>
      </c>
      <c r="I719" s="7">
        <f t="shared" si="261"/>
        <v>278.38051167486879</v>
      </c>
      <c r="J719" s="7">
        <f t="shared" si="249"/>
        <v>0</v>
      </c>
      <c r="K719" s="16">
        <f t="shared" si="250"/>
        <v>0</v>
      </c>
      <c r="L719" s="16">
        <f t="shared" si="262"/>
        <v>0</v>
      </c>
      <c r="M719" s="7">
        <f t="shared" si="263"/>
        <v>0</v>
      </c>
      <c r="N719" s="7">
        <f t="shared" si="251"/>
        <v>0</v>
      </c>
      <c r="O719" s="7">
        <f t="shared" si="252"/>
        <v>3.9889893234127514</v>
      </c>
      <c r="P719" s="7">
        <f t="shared" si="253"/>
        <v>3.8459197889004639</v>
      </c>
      <c r="Q719" s="7">
        <f t="shared" si="264"/>
        <v>0.99724733085318773</v>
      </c>
      <c r="R719" s="7">
        <f t="shared" si="254"/>
        <v>22.38676521347308</v>
      </c>
      <c r="S719" s="16">
        <f t="shared" si="265"/>
        <v>0.52701699069588626</v>
      </c>
      <c r="T719" s="16">
        <f t="shared" si="255"/>
        <v>0.52701699069588626</v>
      </c>
      <c r="U719" s="7">
        <f t="shared" si="266"/>
        <v>1.7290583684248237E-3</v>
      </c>
      <c r="V719" s="7">
        <f t="shared" si="268"/>
        <v>9.7718797408237172</v>
      </c>
      <c r="W719" s="15">
        <f t="shared" si="267"/>
        <v>40039</v>
      </c>
      <c r="X719" s="35">
        <f t="shared" si="256"/>
        <v>113.10045996323747</v>
      </c>
      <c r="Y719" s="35">
        <v>111</v>
      </c>
      <c r="Z719" s="35">
        <f t="shared" si="257"/>
        <v>224.33149362068812</v>
      </c>
      <c r="AA719" s="35">
        <f t="shared" si="258"/>
        <v>220.165291989</v>
      </c>
      <c r="AC719" s="15">
        <f t="shared" si="269"/>
        <v>40039</v>
      </c>
      <c r="AD719" s="7"/>
      <c r="AE719" s="24"/>
      <c r="AG719" s="30">
        <f t="shared" si="259"/>
        <v>4.4119320571635505</v>
      </c>
      <c r="AH719" s="30">
        <f t="shared" si="260"/>
        <v>1926053.2993428179</v>
      </c>
    </row>
    <row r="720" spans="2:34" x14ac:dyDescent="0.25">
      <c r="B720" s="15">
        <f t="shared" si="270"/>
        <v>40040</v>
      </c>
      <c r="C720" s="7">
        <v>0</v>
      </c>
      <c r="D720" s="13">
        <v>5.3990513660674866</v>
      </c>
      <c r="E720" s="7">
        <f>MIN(parameters!$D$3,D720)</f>
        <v>5</v>
      </c>
      <c r="F720" s="7">
        <v>0</v>
      </c>
      <c r="G720" s="7">
        <f t="shared" si="247"/>
        <v>0</v>
      </c>
      <c r="H720" s="7">
        <f t="shared" si="248"/>
        <v>0</v>
      </c>
      <c r="I720" s="7">
        <f t="shared" si="261"/>
        <v>282.57602652003987</v>
      </c>
      <c r="J720" s="7">
        <f t="shared" si="249"/>
        <v>0</v>
      </c>
      <c r="K720" s="16">
        <f t="shared" si="250"/>
        <v>0</v>
      </c>
      <c r="L720" s="16">
        <f t="shared" si="262"/>
        <v>0</v>
      </c>
      <c r="M720" s="7">
        <f t="shared" si="263"/>
        <v>0</v>
      </c>
      <c r="N720" s="7">
        <f t="shared" si="251"/>
        <v>0</v>
      </c>
      <c r="O720" s="7">
        <f t="shared" si="252"/>
        <v>3.1911914587302013</v>
      </c>
      <c r="P720" s="7">
        <f t="shared" si="253"/>
        <v>5.3990513660674866</v>
      </c>
      <c r="Q720" s="7">
        <f t="shared" si="264"/>
        <v>0.79779786468255021</v>
      </c>
      <c r="R720" s="7">
        <f t="shared" si="254"/>
        <v>21.871869613563199</v>
      </c>
      <c r="S720" s="16">
        <f t="shared" si="265"/>
        <v>0.51489559990988087</v>
      </c>
      <c r="T720" s="16">
        <f t="shared" si="255"/>
        <v>0.51489559990988087</v>
      </c>
      <c r="U720" s="7">
        <f t="shared" si="266"/>
        <v>1.6892900259510527E-3</v>
      </c>
      <c r="V720" s="7">
        <f t="shared" si="268"/>
        <v>9.547126506784771</v>
      </c>
      <c r="W720" s="15">
        <f t="shared" si="267"/>
        <v>40040</v>
      </c>
      <c r="X720" s="35">
        <f t="shared" si="256"/>
        <v>110.499149384083</v>
      </c>
      <c r="Y720" s="35">
        <v>97.05</v>
      </c>
      <c r="Z720" s="35">
        <f t="shared" si="257"/>
        <v>219.17186926741226</v>
      </c>
      <c r="AA720" s="35">
        <f t="shared" si="258"/>
        <v>192.49587015794998</v>
      </c>
      <c r="AC720" s="15">
        <f t="shared" si="269"/>
        <v>40040</v>
      </c>
      <c r="AD720" s="7"/>
      <c r="AE720" s="24"/>
      <c r="AG720" s="30">
        <f t="shared" si="259"/>
        <v>180.87961915538014</v>
      </c>
      <c r="AH720" s="30">
        <f t="shared" si="260"/>
        <v>1964968.1697750192</v>
      </c>
    </row>
    <row r="721" spans="2:34" x14ac:dyDescent="0.25">
      <c r="B721" s="15">
        <f t="shared" si="270"/>
        <v>40041</v>
      </c>
      <c r="C721" s="7">
        <v>0</v>
      </c>
      <c r="D721" s="13">
        <v>4.7296015214219986</v>
      </c>
      <c r="E721" s="7">
        <f>MIN(parameters!$D$3,D721)</f>
        <v>4.7296015214219986</v>
      </c>
      <c r="F721" s="7">
        <v>0</v>
      </c>
      <c r="G721" s="7">
        <f t="shared" si="247"/>
        <v>0</v>
      </c>
      <c r="H721" s="7">
        <f t="shared" si="248"/>
        <v>0</v>
      </c>
      <c r="I721" s="7">
        <f t="shared" si="261"/>
        <v>285.97791935165588</v>
      </c>
      <c r="J721" s="7">
        <f t="shared" si="249"/>
        <v>0</v>
      </c>
      <c r="K721" s="16">
        <f t="shared" si="250"/>
        <v>0</v>
      </c>
      <c r="L721" s="16">
        <f t="shared" si="262"/>
        <v>0</v>
      </c>
      <c r="M721" s="7">
        <f t="shared" si="263"/>
        <v>0</v>
      </c>
      <c r="N721" s="7">
        <f t="shared" si="251"/>
        <v>0</v>
      </c>
      <c r="O721" s="7">
        <f t="shared" si="252"/>
        <v>2.5529531669841612</v>
      </c>
      <c r="P721" s="7">
        <f t="shared" si="253"/>
        <v>4.7296015214219986</v>
      </c>
      <c r="Q721" s="7">
        <f t="shared" si="264"/>
        <v>0.6382382917460403</v>
      </c>
      <c r="R721" s="7">
        <f t="shared" si="254"/>
        <v>21.368816612451244</v>
      </c>
      <c r="S721" s="16">
        <f t="shared" si="265"/>
        <v>0.50305300111195361</v>
      </c>
      <c r="T721" s="16">
        <f t="shared" si="255"/>
        <v>0.50305300111195361</v>
      </c>
      <c r="U721" s="7">
        <f t="shared" si="266"/>
        <v>1.6504363553541783E-3</v>
      </c>
      <c r="V721" s="7">
        <f t="shared" si="268"/>
        <v>9.3275425971287209</v>
      </c>
      <c r="W721" s="15">
        <f t="shared" si="267"/>
        <v>40041</v>
      </c>
      <c r="X721" s="35">
        <f t="shared" si="256"/>
        <v>107.95766894824908</v>
      </c>
      <c r="Y721" s="35">
        <v>91.75</v>
      </c>
      <c r="Z721" s="35">
        <f t="shared" si="257"/>
        <v>214.13091627426178</v>
      </c>
      <c r="AA721" s="35">
        <f t="shared" si="258"/>
        <v>181.98347333325</v>
      </c>
      <c r="AC721" s="15">
        <f t="shared" si="269"/>
        <v>40041</v>
      </c>
      <c r="AD721" s="7"/>
      <c r="AE721" s="24"/>
      <c r="AG721" s="30">
        <f t="shared" si="259"/>
        <v>262.68853273603742</v>
      </c>
      <c r="AH721" s="30">
        <f t="shared" si="260"/>
        <v>1979855.0559428087</v>
      </c>
    </row>
    <row r="722" spans="2:34" x14ac:dyDescent="0.25">
      <c r="B722" s="15">
        <f t="shared" si="270"/>
        <v>40042</v>
      </c>
      <c r="C722" s="7">
        <v>0</v>
      </c>
      <c r="D722" s="13">
        <v>5.3248678231413571</v>
      </c>
      <c r="E722" s="7">
        <f>MIN(parameters!$D$3,D722)</f>
        <v>5</v>
      </c>
      <c r="F722" s="7">
        <v>0</v>
      </c>
      <c r="G722" s="7">
        <f t="shared" ref="G722:G785" si="271">MIN(E722,C722)</f>
        <v>0</v>
      </c>
      <c r="H722" s="7">
        <f t="shared" ref="H722:H785" si="272">C722-G722</f>
        <v>0</v>
      </c>
      <c r="I722" s="7">
        <f t="shared" si="261"/>
        <v>288.72889756847366</v>
      </c>
      <c r="J722" s="7">
        <f t="shared" ref="J722:J785" si="273">MIN(I722,H722)</f>
        <v>0</v>
      </c>
      <c r="K722" s="16">
        <f t="shared" ref="K722:K785" si="274">H722-J722</f>
        <v>0</v>
      </c>
      <c r="L722" s="16">
        <f t="shared" si="262"/>
        <v>0</v>
      </c>
      <c r="M722" s="7">
        <f t="shared" si="263"/>
        <v>0</v>
      </c>
      <c r="N722" s="7">
        <f t="shared" ref="N722:N785" si="275">J722-M722-L722</f>
        <v>0</v>
      </c>
      <c r="O722" s="7">
        <f t="shared" ref="O722:O785" si="276">O721+N722-Q722</f>
        <v>2.0423625335873288</v>
      </c>
      <c r="P722" s="7">
        <f t="shared" ref="P722:P785" si="277">D722-G722</f>
        <v>5.3248678231413571</v>
      </c>
      <c r="Q722" s="7">
        <f t="shared" si="264"/>
        <v>0.51059063339683219</v>
      </c>
      <c r="R722" s="7">
        <f t="shared" ref="R722:R785" si="278">R721+M722-S722</f>
        <v>20.877333830364865</v>
      </c>
      <c r="S722" s="16">
        <f t="shared" si="265"/>
        <v>0.49148278208637863</v>
      </c>
      <c r="T722" s="16">
        <f t="shared" ref="T722:T785" si="279">SUM(S722+L722+K722)</f>
        <v>0.49148278208637863</v>
      </c>
      <c r="U722" s="7">
        <f t="shared" si="266"/>
        <v>1.6124763191810321E-3</v>
      </c>
      <c r="V722" s="7">
        <f t="shared" si="268"/>
        <v>9.1130091173947587</v>
      </c>
      <c r="W722" s="15">
        <f t="shared" si="267"/>
        <v>40042</v>
      </c>
      <c r="X722" s="35">
        <f t="shared" ref="X722:X785" si="280">V722*10^6/86400</f>
        <v>105.47464256243933</v>
      </c>
      <c r="Y722" s="35">
        <v>88.066666666666706</v>
      </c>
      <c r="Z722" s="35">
        <f t="shared" si="257"/>
        <v>209.20590519995372</v>
      </c>
      <c r="AA722" s="35">
        <f t="shared" si="258"/>
        <v>174.67768811860006</v>
      </c>
      <c r="AC722" s="15">
        <f t="shared" si="269"/>
        <v>40042</v>
      </c>
      <c r="AD722" s="7"/>
      <c r="AE722" s="24"/>
      <c r="AG722" s="30">
        <f t="shared" si="259"/>
        <v>303.03762478780067</v>
      </c>
      <c r="AH722" s="30">
        <f t="shared" si="260"/>
        <v>1990234.0622994595</v>
      </c>
    </row>
    <row r="723" spans="2:34" x14ac:dyDescent="0.25">
      <c r="B723" s="15">
        <f t="shared" si="270"/>
        <v>40043</v>
      </c>
      <c r="C723" s="7">
        <v>0</v>
      </c>
      <c r="D723" s="13">
        <v>6.6536897608687937</v>
      </c>
      <c r="E723" s="7">
        <f>MIN(parameters!$D$3,D723)</f>
        <v>5</v>
      </c>
      <c r="F723" s="7">
        <v>0</v>
      </c>
      <c r="G723" s="7">
        <f t="shared" si="271"/>
        <v>0</v>
      </c>
      <c r="H723" s="7">
        <f t="shared" si="272"/>
        <v>0</v>
      </c>
      <c r="I723" s="7">
        <f t="shared" si="261"/>
        <v>290.94872143749808</v>
      </c>
      <c r="J723" s="7">
        <f t="shared" si="273"/>
        <v>0</v>
      </c>
      <c r="K723" s="16">
        <f t="shared" si="274"/>
        <v>0</v>
      </c>
      <c r="L723" s="16">
        <f t="shared" si="262"/>
        <v>0</v>
      </c>
      <c r="M723" s="7">
        <f t="shared" si="263"/>
        <v>0</v>
      </c>
      <c r="N723" s="7">
        <f t="shared" si="275"/>
        <v>0</v>
      </c>
      <c r="O723" s="7">
        <f t="shared" si="276"/>
        <v>1.6338900268698631</v>
      </c>
      <c r="P723" s="7">
        <f t="shared" si="277"/>
        <v>6.6536897608687937</v>
      </c>
      <c r="Q723" s="7">
        <f t="shared" si="264"/>
        <v>0.40847250671746577</v>
      </c>
      <c r="R723" s="7">
        <f t="shared" si="278"/>
        <v>20.397155152266475</v>
      </c>
      <c r="S723" s="16">
        <f t="shared" si="265"/>
        <v>0.48017867809839188</v>
      </c>
      <c r="T723" s="16">
        <f t="shared" si="279"/>
        <v>0.48017867809839188</v>
      </c>
      <c r="U723" s="7">
        <f t="shared" si="266"/>
        <v>1.5753893638398683E-3</v>
      </c>
      <c r="V723" s="7">
        <f t="shared" si="268"/>
        <v>8.9034099076946802</v>
      </c>
      <c r="W723" s="15">
        <f t="shared" si="267"/>
        <v>40043</v>
      </c>
      <c r="X723" s="35">
        <f t="shared" si="280"/>
        <v>103.04872578350324</v>
      </c>
      <c r="Y723" s="35">
        <v>83.887500000000003</v>
      </c>
      <c r="Z723" s="35">
        <f t="shared" ref="Z723:Z786" si="281">X723*1.983471099</f>
        <v>204.39416938035481</v>
      </c>
      <c r="AA723" s="35">
        <f t="shared" ref="AA723:AA786" si="282">Y723*1.983471099</f>
        <v>166.38843181736252</v>
      </c>
      <c r="AC723" s="15">
        <f t="shared" si="269"/>
        <v>40043</v>
      </c>
      <c r="AD723" s="7"/>
      <c r="AE723" s="24"/>
      <c r="AG723" s="30">
        <f t="shared" ref="AG723:AG786" si="283">(Y723-X723)^2</f>
        <v>367.1525735263894</v>
      </c>
      <c r="AH723" s="30">
        <f t="shared" ref="AH723:AH786" si="284">($AG$398-Y723)^2</f>
        <v>2002043.1012866523</v>
      </c>
    </row>
    <row r="724" spans="2:34" x14ac:dyDescent="0.25">
      <c r="B724" s="15">
        <f t="shared" si="270"/>
        <v>40044</v>
      </c>
      <c r="C724" s="7">
        <v>0</v>
      </c>
      <c r="D724" s="13">
        <v>7.5930783512387041</v>
      </c>
      <c r="E724" s="7">
        <f>MIN(parameters!$D$3,D724)</f>
        <v>5</v>
      </c>
      <c r="F724" s="7">
        <v>0</v>
      </c>
      <c r="G724" s="7">
        <f t="shared" si="271"/>
        <v>0</v>
      </c>
      <c r="H724" s="7">
        <f t="shared" si="272"/>
        <v>0</v>
      </c>
      <c r="I724" s="7">
        <f t="shared" si="261"/>
        <v>292.73686219452969</v>
      </c>
      <c r="J724" s="7">
        <f t="shared" si="273"/>
        <v>0</v>
      </c>
      <c r="K724" s="16">
        <f t="shared" si="274"/>
        <v>0</v>
      </c>
      <c r="L724" s="16">
        <f t="shared" si="262"/>
        <v>0</v>
      </c>
      <c r="M724" s="7">
        <f t="shared" si="263"/>
        <v>0</v>
      </c>
      <c r="N724" s="7">
        <f t="shared" si="275"/>
        <v>0</v>
      </c>
      <c r="O724" s="7">
        <f t="shared" si="276"/>
        <v>1.3071120214958905</v>
      </c>
      <c r="P724" s="7">
        <f t="shared" si="277"/>
        <v>7.5930783512387041</v>
      </c>
      <c r="Q724" s="7">
        <f t="shared" si="264"/>
        <v>0.32677800537397261</v>
      </c>
      <c r="R724" s="7">
        <f t="shared" si="278"/>
        <v>19.928020583764347</v>
      </c>
      <c r="S724" s="16">
        <f t="shared" si="265"/>
        <v>0.46913456850212892</v>
      </c>
      <c r="T724" s="16">
        <f t="shared" si="279"/>
        <v>0.46913456850212892</v>
      </c>
      <c r="U724" s="7">
        <f t="shared" si="266"/>
        <v>1.5391554084715515E-3</v>
      </c>
      <c r="V724" s="7">
        <f t="shared" si="268"/>
        <v>8.6986314798177027</v>
      </c>
      <c r="W724" s="15">
        <f t="shared" si="267"/>
        <v>40044</v>
      </c>
      <c r="X724" s="35">
        <f t="shared" si="280"/>
        <v>100.67860509048268</v>
      </c>
      <c r="Y724" s="35">
        <v>79.391666666666694</v>
      </c>
      <c r="Z724" s="35">
        <f t="shared" si="281"/>
        <v>199.69310348460667</v>
      </c>
      <c r="AA724" s="35">
        <f t="shared" si="282"/>
        <v>157.47107633477506</v>
      </c>
      <c r="AC724" s="15">
        <f t="shared" si="269"/>
        <v>40044</v>
      </c>
      <c r="AD724" s="7"/>
      <c r="AE724" s="24"/>
      <c r="AG724" s="30">
        <f t="shared" si="283"/>
        <v>453.13374745933328</v>
      </c>
      <c r="AH724" s="30">
        <f t="shared" si="284"/>
        <v>2014785.9441833729</v>
      </c>
    </row>
    <row r="725" spans="2:34" x14ac:dyDescent="0.25">
      <c r="B725" s="15">
        <f t="shared" si="270"/>
        <v>40045</v>
      </c>
      <c r="C725" s="7">
        <v>8.7017311555702866E-3</v>
      </c>
      <c r="D725" s="13">
        <v>6.9667255360789797</v>
      </c>
      <c r="E725" s="7">
        <f>MIN(parameters!$D$3,D725)</f>
        <v>5</v>
      </c>
      <c r="F725" s="7">
        <v>0</v>
      </c>
      <c r="G725" s="7">
        <f t="shared" si="271"/>
        <v>8.7017311555702866E-3</v>
      </c>
      <c r="H725" s="7">
        <f t="shared" si="272"/>
        <v>0</v>
      </c>
      <c r="I725" s="7">
        <f t="shared" si="261"/>
        <v>294.17528416841282</v>
      </c>
      <c r="J725" s="7">
        <f t="shared" si="273"/>
        <v>0</v>
      </c>
      <c r="K725" s="16">
        <f t="shared" si="274"/>
        <v>0</v>
      </c>
      <c r="L725" s="16">
        <f t="shared" si="262"/>
        <v>0</v>
      </c>
      <c r="M725" s="7">
        <f t="shared" si="263"/>
        <v>0</v>
      </c>
      <c r="N725" s="7">
        <f t="shared" si="275"/>
        <v>0</v>
      </c>
      <c r="O725" s="7">
        <f t="shared" si="276"/>
        <v>1.0456896171967123</v>
      </c>
      <c r="P725" s="7">
        <f t="shared" si="277"/>
        <v>6.9580238049234095</v>
      </c>
      <c r="Q725" s="7">
        <f t="shared" si="264"/>
        <v>0.26142240429917807</v>
      </c>
      <c r="R725" s="7">
        <f t="shared" si="278"/>
        <v>19.469676110337769</v>
      </c>
      <c r="S725" s="16">
        <f t="shared" si="265"/>
        <v>0.45834447342657997</v>
      </c>
      <c r="T725" s="16">
        <f t="shared" si="279"/>
        <v>0.45834447342657997</v>
      </c>
      <c r="U725" s="7">
        <f t="shared" si="266"/>
        <v>1.5037548340767059E-3</v>
      </c>
      <c r="V725" s="7">
        <f t="shared" si="268"/>
        <v>8.498562955781896</v>
      </c>
      <c r="W725" s="15">
        <f t="shared" si="267"/>
        <v>40045</v>
      </c>
      <c r="X725" s="35">
        <f t="shared" si="280"/>
        <v>98.362997173401567</v>
      </c>
      <c r="Y725" s="35">
        <v>75.900000000000006</v>
      </c>
      <c r="Z725" s="35">
        <f t="shared" si="281"/>
        <v>195.10016210446071</v>
      </c>
      <c r="AA725" s="35">
        <f t="shared" si="282"/>
        <v>150.54545641410002</v>
      </c>
      <c r="AC725" s="15">
        <f t="shared" si="269"/>
        <v>40045</v>
      </c>
      <c r="AD725" s="7"/>
      <c r="AE725" s="24"/>
      <c r="AG725" s="30">
        <f t="shared" si="283"/>
        <v>504.58624201224654</v>
      </c>
      <c r="AH725" s="30">
        <f t="shared" si="284"/>
        <v>2024710.49962384</v>
      </c>
    </row>
    <row r="726" spans="2:34" x14ac:dyDescent="0.25">
      <c r="B726" s="15">
        <f t="shared" si="270"/>
        <v>40046</v>
      </c>
      <c r="C726" s="7">
        <v>0</v>
      </c>
      <c r="D726" s="13">
        <v>5.4699165598606001</v>
      </c>
      <c r="E726" s="7">
        <f>MIN(parameters!$D$3,D726)</f>
        <v>5</v>
      </c>
      <c r="F726" s="7">
        <v>0</v>
      </c>
      <c r="G726" s="7">
        <f t="shared" si="271"/>
        <v>0</v>
      </c>
      <c r="H726" s="7">
        <f t="shared" si="272"/>
        <v>0</v>
      </c>
      <c r="I726" s="7">
        <f t="shared" si="261"/>
        <v>295.33110902727401</v>
      </c>
      <c r="J726" s="7">
        <f t="shared" si="273"/>
        <v>0</v>
      </c>
      <c r="K726" s="16">
        <f t="shared" si="274"/>
        <v>0</v>
      </c>
      <c r="L726" s="16">
        <f t="shared" si="262"/>
        <v>0</v>
      </c>
      <c r="M726" s="7">
        <f t="shared" si="263"/>
        <v>0</v>
      </c>
      <c r="N726" s="7">
        <f t="shared" si="275"/>
        <v>0</v>
      </c>
      <c r="O726" s="7">
        <f t="shared" si="276"/>
        <v>0.83655169375736982</v>
      </c>
      <c r="P726" s="7">
        <f t="shared" si="277"/>
        <v>5.4699165598606001</v>
      </c>
      <c r="Q726" s="7">
        <f t="shared" si="264"/>
        <v>0.20913792343934248</v>
      </c>
      <c r="R726" s="7">
        <f t="shared" si="278"/>
        <v>19.021873559799999</v>
      </c>
      <c r="S726" s="16">
        <f t="shared" si="265"/>
        <v>0.44780255053776868</v>
      </c>
      <c r="T726" s="16">
        <f t="shared" si="279"/>
        <v>0.44780255053776868</v>
      </c>
      <c r="U726" s="7">
        <f t="shared" si="266"/>
        <v>1.4691684728929417E-3</v>
      </c>
      <c r="V726" s="7">
        <f t="shared" si="268"/>
        <v>8.3030960077989118</v>
      </c>
      <c r="W726" s="15">
        <f t="shared" si="267"/>
        <v>40046</v>
      </c>
      <c r="X726" s="35">
        <f t="shared" si="280"/>
        <v>96.100648238413328</v>
      </c>
      <c r="Y726" s="35">
        <v>76.400000000000006</v>
      </c>
      <c r="Z726" s="35">
        <f t="shared" si="281"/>
        <v>190.61285837605809</v>
      </c>
      <c r="AA726" s="35">
        <f t="shared" si="282"/>
        <v>151.53719196360001</v>
      </c>
      <c r="AC726" s="15">
        <f t="shared" si="269"/>
        <v>40046</v>
      </c>
      <c r="AD726" s="7"/>
      <c r="AE726" s="24"/>
      <c r="AG726" s="30">
        <f t="shared" si="283"/>
        <v>388.11554101369791</v>
      </c>
      <c r="AH726" s="30">
        <f t="shared" si="284"/>
        <v>2023287.8264004635</v>
      </c>
    </row>
    <row r="727" spans="2:34" x14ac:dyDescent="0.25">
      <c r="B727" s="15">
        <f t="shared" si="270"/>
        <v>40047</v>
      </c>
      <c r="C727" s="7">
        <v>0</v>
      </c>
      <c r="D727" s="13">
        <v>4.5554238104259674</v>
      </c>
      <c r="E727" s="7">
        <f>MIN(parameters!$D$3,D727)</f>
        <v>4.5554238104259674</v>
      </c>
      <c r="F727" s="7">
        <v>0</v>
      </c>
      <c r="G727" s="7">
        <f t="shared" si="271"/>
        <v>0</v>
      </c>
      <c r="H727" s="7">
        <f t="shared" si="272"/>
        <v>0</v>
      </c>
      <c r="I727" s="7">
        <f t="shared" si="261"/>
        <v>296.25903777750415</v>
      </c>
      <c r="J727" s="7">
        <f t="shared" si="273"/>
        <v>0</v>
      </c>
      <c r="K727" s="16">
        <f t="shared" si="274"/>
        <v>0</v>
      </c>
      <c r="L727" s="16">
        <f t="shared" si="262"/>
        <v>0</v>
      </c>
      <c r="M727" s="7">
        <f t="shared" si="263"/>
        <v>0</v>
      </c>
      <c r="N727" s="7">
        <f t="shared" si="275"/>
        <v>0</v>
      </c>
      <c r="O727" s="7">
        <f t="shared" si="276"/>
        <v>0.66924135500589588</v>
      </c>
      <c r="P727" s="7">
        <f t="shared" si="277"/>
        <v>4.5554238104259674</v>
      </c>
      <c r="Q727" s="7">
        <f t="shared" si="264"/>
        <v>0.16731033875147397</v>
      </c>
      <c r="R727" s="7">
        <f t="shared" si="278"/>
        <v>18.5843704679246</v>
      </c>
      <c r="S727" s="16">
        <f t="shared" si="265"/>
        <v>0.43750309187539999</v>
      </c>
      <c r="T727" s="16">
        <f t="shared" si="279"/>
        <v>0.43750309187539999</v>
      </c>
      <c r="U727" s="7">
        <f t="shared" si="266"/>
        <v>1.435377598016404E-3</v>
      </c>
      <c r="V727" s="7">
        <f t="shared" si="268"/>
        <v>8.1121247996195383</v>
      </c>
      <c r="W727" s="15">
        <f t="shared" si="267"/>
        <v>40047</v>
      </c>
      <c r="X727" s="35">
        <f t="shared" si="280"/>
        <v>93.890333328929842</v>
      </c>
      <c r="Y727" s="35">
        <v>74.599999999999994</v>
      </c>
      <c r="Z727" s="35">
        <f t="shared" si="281"/>
        <v>186.22876263340879</v>
      </c>
      <c r="AA727" s="35">
        <f t="shared" si="282"/>
        <v>147.96694398539998</v>
      </c>
      <c r="AC727" s="15">
        <f t="shared" si="269"/>
        <v>40047</v>
      </c>
      <c r="AD727" s="7"/>
      <c r="AE727" s="24"/>
      <c r="AG727" s="30">
        <f t="shared" si="283"/>
        <v>372.11695994122169</v>
      </c>
      <c r="AH727" s="30">
        <f t="shared" si="284"/>
        <v>2028411.7900046189</v>
      </c>
    </row>
    <row r="728" spans="2:34" x14ac:dyDescent="0.25">
      <c r="B728" s="15">
        <f t="shared" si="270"/>
        <v>40048</v>
      </c>
      <c r="C728" s="7">
        <v>0</v>
      </c>
      <c r="D728" s="13">
        <v>4.0915447534753744</v>
      </c>
      <c r="E728" s="7">
        <f>MIN(parameters!$D$3,D728)</f>
        <v>4.0915447534753744</v>
      </c>
      <c r="F728" s="7">
        <v>0</v>
      </c>
      <c r="G728" s="7">
        <f t="shared" si="271"/>
        <v>0</v>
      </c>
      <c r="H728" s="7">
        <f t="shared" si="272"/>
        <v>0</v>
      </c>
      <c r="I728" s="7">
        <f t="shared" si="261"/>
        <v>297.00347953232091</v>
      </c>
      <c r="J728" s="7">
        <f t="shared" si="273"/>
        <v>0</v>
      </c>
      <c r="K728" s="16">
        <f t="shared" si="274"/>
        <v>0</v>
      </c>
      <c r="L728" s="16">
        <f t="shared" si="262"/>
        <v>0</v>
      </c>
      <c r="M728" s="7">
        <f t="shared" si="263"/>
        <v>0</v>
      </c>
      <c r="N728" s="7">
        <f t="shared" si="275"/>
        <v>0</v>
      </c>
      <c r="O728" s="7">
        <f t="shared" si="276"/>
        <v>0.53539308400471675</v>
      </c>
      <c r="P728" s="7">
        <f t="shared" si="277"/>
        <v>4.0915447534753744</v>
      </c>
      <c r="Q728" s="7">
        <f t="shared" si="264"/>
        <v>0.13384827100117916</v>
      </c>
      <c r="R728" s="7">
        <f t="shared" si="278"/>
        <v>18.156929947162336</v>
      </c>
      <c r="S728" s="16">
        <f t="shared" si="265"/>
        <v>0.4274405207622658</v>
      </c>
      <c r="T728" s="16">
        <f t="shared" si="279"/>
        <v>0.4274405207622658</v>
      </c>
      <c r="U728" s="7">
        <f t="shared" si="266"/>
        <v>1.4023639132620268E-3</v>
      </c>
      <c r="V728" s="7">
        <f t="shared" si="268"/>
        <v>7.9255459292282886</v>
      </c>
      <c r="W728" s="15">
        <f t="shared" si="267"/>
        <v>40048</v>
      </c>
      <c r="X728" s="35">
        <f t="shared" si="280"/>
        <v>91.730855662364462</v>
      </c>
      <c r="Y728" s="35">
        <v>73.099999999999994</v>
      </c>
      <c r="Z728" s="35">
        <f t="shared" si="281"/>
        <v>181.9455010928404</v>
      </c>
      <c r="AA728" s="35">
        <f t="shared" si="282"/>
        <v>144.99173733689997</v>
      </c>
      <c r="AC728" s="15">
        <f t="shared" si="269"/>
        <v>40048</v>
      </c>
      <c r="AD728" s="7"/>
      <c r="AE728" s="24"/>
      <c r="AG728" s="30">
        <f t="shared" si="283"/>
        <v>347.10878271185817</v>
      </c>
      <c r="AH728" s="30">
        <f t="shared" si="284"/>
        <v>2032686.7096747481</v>
      </c>
    </row>
    <row r="729" spans="2:34" x14ac:dyDescent="0.25">
      <c r="B729" s="15">
        <f t="shared" si="270"/>
        <v>40049</v>
      </c>
      <c r="C729" s="7">
        <v>0</v>
      </c>
      <c r="D729" s="13">
        <v>3.9525251420401259</v>
      </c>
      <c r="E729" s="7">
        <f>MIN(parameters!$D$3,D729)</f>
        <v>3.9525251420401259</v>
      </c>
      <c r="F729" s="7">
        <v>0</v>
      </c>
      <c r="G729" s="7">
        <f t="shared" si="271"/>
        <v>0</v>
      </c>
      <c r="H729" s="7">
        <f t="shared" si="272"/>
        <v>0</v>
      </c>
      <c r="I729" s="7">
        <f t="shared" si="261"/>
        <v>297.60037957035087</v>
      </c>
      <c r="J729" s="7">
        <f t="shared" si="273"/>
        <v>0</v>
      </c>
      <c r="K729" s="16">
        <f t="shared" si="274"/>
        <v>0</v>
      </c>
      <c r="L729" s="16">
        <f t="shared" si="262"/>
        <v>0</v>
      </c>
      <c r="M729" s="7">
        <f t="shared" si="263"/>
        <v>0</v>
      </c>
      <c r="N729" s="7">
        <f t="shared" si="275"/>
        <v>0</v>
      </c>
      <c r="O729" s="7">
        <f t="shared" si="276"/>
        <v>0.42831446720377342</v>
      </c>
      <c r="P729" s="7">
        <f t="shared" si="277"/>
        <v>3.9525251420401259</v>
      </c>
      <c r="Q729" s="7">
        <f t="shared" si="264"/>
        <v>0.10707861680094335</v>
      </c>
      <c r="R729" s="7">
        <f t="shared" si="278"/>
        <v>17.739320558377603</v>
      </c>
      <c r="S729" s="16">
        <f t="shared" si="265"/>
        <v>0.41760938878473375</v>
      </c>
      <c r="T729" s="16">
        <f t="shared" si="279"/>
        <v>0.41760938878473375</v>
      </c>
      <c r="U729" s="7">
        <f t="shared" si="266"/>
        <v>1.3701095432570004E-3</v>
      </c>
      <c r="V729" s="7">
        <f t="shared" si="268"/>
        <v>7.7432583728560394</v>
      </c>
      <c r="W729" s="15">
        <f t="shared" si="267"/>
        <v>40049</v>
      </c>
      <c r="X729" s="35">
        <f t="shared" si="280"/>
        <v>89.621045982130084</v>
      </c>
      <c r="Y729" s="35">
        <v>68.941666666666706</v>
      </c>
      <c r="Z729" s="35">
        <f t="shared" si="281"/>
        <v>177.76075456770508</v>
      </c>
      <c r="AA729" s="35">
        <f t="shared" si="282"/>
        <v>136.74380335022508</v>
      </c>
      <c r="AC729" s="15">
        <f t="shared" si="269"/>
        <v>40049</v>
      </c>
      <c r="AD729" s="7"/>
      <c r="AE729" s="24"/>
      <c r="AG729" s="30">
        <f t="shared" si="283"/>
        <v>427.63672887281467</v>
      </c>
      <c r="AH729" s="30">
        <f t="shared" si="284"/>
        <v>2044561.2662186061</v>
      </c>
    </row>
    <row r="730" spans="2:34" x14ac:dyDescent="0.25">
      <c r="B730" s="15">
        <f t="shared" si="270"/>
        <v>40050</v>
      </c>
      <c r="C730" s="7">
        <v>1.0707654631270984</v>
      </c>
      <c r="D730" s="13">
        <v>4.6346283432339179</v>
      </c>
      <c r="E730" s="7">
        <f>MIN(parameters!$D$3,D730)</f>
        <v>4.6346283432339179</v>
      </c>
      <c r="F730" s="7">
        <v>0</v>
      </c>
      <c r="G730" s="7">
        <f t="shared" si="271"/>
        <v>1.0707654631270984</v>
      </c>
      <c r="H730" s="7">
        <f t="shared" si="272"/>
        <v>0</v>
      </c>
      <c r="I730" s="7">
        <f t="shared" si="261"/>
        <v>298.07876320749955</v>
      </c>
      <c r="J730" s="7">
        <f t="shared" si="273"/>
        <v>0</v>
      </c>
      <c r="K730" s="16">
        <f t="shared" si="274"/>
        <v>0</v>
      </c>
      <c r="L730" s="16">
        <f t="shared" si="262"/>
        <v>0</v>
      </c>
      <c r="M730" s="7">
        <f t="shared" si="263"/>
        <v>0</v>
      </c>
      <c r="N730" s="7">
        <f t="shared" si="275"/>
        <v>0</v>
      </c>
      <c r="O730" s="7">
        <f t="shared" si="276"/>
        <v>0.34265157376301875</v>
      </c>
      <c r="P730" s="7">
        <f t="shared" si="277"/>
        <v>3.5638628801068197</v>
      </c>
      <c r="Q730" s="7">
        <f t="shared" si="264"/>
        <v>8.5662893440754673E-2</v>
      </c>
      <c r="R730" s="7">
        <f t="shared" si="278"/>
        <v>17.331316185534916</v>
      </c>
      <c r="S730" s="16">
        <f t="shared" si="265"/>
        <v>0.40800437284268487</v>
      </c>
      <c r="T730" s="16">
        <f t="shared" si="279"/>
        <v>0.40800437284268487</v>
      </c>
      <c r="U730" s="7">
        <f t="shared" si="266"/>
        <v>1.3385970237620893E-3</v>
      </c>
      <c r="V730" s="7">
        <f t="shared" si="268"/>
        <v>7.5651634302803492</v>
      </c>
      <c r="W730" s="15">
        <f t="shared" si="267"/>
        <v>40050</v>
      </c>
      <c r="X730" s="35">
        <f t="shared" si="280"/>
        <v>87.559761924541078</v>
      </c>
      <c r="Y730" s="35">
        <v>67.983333333333306</v>
      </c>
      <c r="Z730" s="35">
        <f t="shared" si="281"/>
        <v>173.67225721264785</v>
      </c>
      <c r="AA730" s="35">
        <f t="shared" si="282"/>
        <v>134.84297688034994</v>
      </c>
      <c r="AC730" s="15">
        <f t="shared" si="269"/>
        <v>40050</v>
      </c>
      <c r="AD730" s="7"/>
      <c r="AE730" s="24"/>
      <c r="AG730" s="30">
        <f t="shared" si="283"/>
        <v>383.23655638665713</v>
      </c>
      <c r="AH730" s="30">
        <f t="shared" si="284"/>
        <v>2047302.7909384107</v>
      </c>
    </row>
    <row r="731" spans="2:34" x14ac:dyDescent="0.25">
      <c r="B731" s="15">
        <f t="shared" si="270"/>
        <v>40051</v>
      </c>
      <c r="C731" s="7">
        <v>5.0093877194940732E-2</v>
      </c>
      <c r="D731" s="13">
        <v>3.7287467167532409</v>
      </c>
      <c r="E731" s="7">
        <f>MIN(parameters!$D$3,D731)</f>
        <v>3.7287467167532409</v>
      </c>
      <c r="F731" s="7">
        <v>0</v>
      </c>
      <c r="G731" s="7">
        <f t="shared" si="271"/>
        <v>5.0093877194940732E-2</v>
      </c>
      <c r="H731" s="7">
        <f t="shared" si="272"/>
        <v>0</v>
      </c>
      <c r="I731" s="7">
        <f t="shared" si="261"/>
        <v>298.46202372874961</v>
      </c>
      <c r="J731" s="7">
        <f t="shared" si="273"/>
        <v>0</v>
      </c>
      <c r="K731" s="16">
        <f t="shared" si="274"/>
        <v>0</v>
      </c>
      <c r="L731" s="16">
        <f t="shared" si="262"/>
        <v>0</v>
      </c>
      <c r="M731" s="7">
        <f t="shared" si="263"/>
        <v>0</v>
      </c>
      <c r="N731" s="7">
        <f t="shared" si="275"/>
        <v>0</v>
      </c>
      <c r="O731" s="7">
        <f t="shared" si="276"/>
        <v>0.27412125901041501</v>
      </c>
      <c r="P731" s="7">
        <f t="shared" si="277"/>
        <v>3.6786528395583002</v>
      </c>
      <c r="Q731" s="7">
        <f t="shared" si="264"/>
        <v>6.8530314752603752E-2</v>
      </c>
      <c r="R731" s="7">
        <f t="shared" si="278"/>
        <v>16.932695913267615</v>
      </c>
      <c r="S731" s="16">
        <f t="shared" si="265"/>
        <v>0.39862027226730307</v>
      </c>
      <c r="T731" s="16">
        <f t="shared" si="279"/>
        <v>0.39862027226730307</v>
      </c>
      <c r="U731" s="7">
        <f t="shared" si="266"/>
        <v>1.3078092922155613E-3</v>
      </c>
      <c r="V731" s="7">
        <f t="shared" si="268"/>
        <v>7.3911646713839021</v>
      </c>
      <c r="W731" s="15">
        <f t="shared" si="267"/>
        <v>40051</v>
      </c>
      <c r="X731" s="35">
        <f t="shared" si="280"/>
        <v>85.545887400276655</v>
      </c>
      <c r="Y731" s="35">
        <v>71.7</v>
      </c>
      <c r="Z731" s="35">
        <f t="shared" si="281"/>
        <v>169.67779529675698</v>
      </c>
      <c r="AA731" s="35">
        <f t="shared" si="282"/>
        <v>142.21487779829999</v>
      </c>
      <c r="AC731" s="15">
        <f t="shared" si="269"/>
        <v>40051</v>
      </c>
      <c r="AD731" s="7"/>
      <c r="AE731" s="24"/>
      <c r="AG731" s="30">
        <f t="shared" si="283"/>
        <v>191.70859790113974</v>
      </c>
      <c r="AH731" s="30">
        <f t="shared" si="284"/>
        <v>2036680.6947002017</v>
      </c>
    </row>
    <row r="732" spans="2:34" x14ac:dyDescent="0.25">
      <c r="B732" s="15">
        <f t="shared" si="270"/>
        <v>40052</v>
      </c>
      <c r="C732" s="7">
        <v>0</v>
      </c>
      <c r="D732" s="13">
        <v>5.5308808596941619</v>
      </c>
      <c r="E732" s="7">
        <f>MIN(parameters!$D$3,D732)</f>
        <v>5</v>
      </c>
      <c r="F732" s="7">
        <v>0</v>
      </c>
      <c r="G732" s="7">
        <f t="shared" si="271"/>
        <v>0</v>
      </c>
      <c r="H732" s="7">
        <f t="shared" si="272"/>
        <v>0</v>
      </c>
      <c r="I732" s="7">
        <f t="shared" si="261"/>
        <v>298.76898692026765</v>
      </c>
      <c r="J732" s="7">
        <f t="shared" si="273"/>
        <v>0</v>
      </c>
      <c r="K732" s="16">
        <f t="shared" si="274"/>
        <v>0</v>
      </c>
      <c r="L732" s="16">
        <f t="shared" si="262"/>
        <v>0</v>
      </c>
      <c r="M732" s="7">
        <f t="shared" si="263"/>
        <v>0</v>
      </c>
      <c r="N732" s="7">
        <f t="shared" si="275"/>
        <v>0</v>
      </c>
      <c r="O732" s="7">
        <f t="shared" si="276"/>
        <v>0.21929700720833201</v>
      </c>
      <c r="P732" s="7">
        <f t="shared" si="277"/>
        <v>5.5308808596941619</v>
      </c>
      <c r="Q732" s="7">
        <f t="shared" si="264"/>
        <v>5.4824251802083002E-2</v>
      </c>
      <c r="R732" s="7">
        <f t="shared" si="278"/>
        <v>16.543243907262461</v>
      </c>
      <c r="S732" s="16">
        <f t="shared" si="265"/>
        <v>0.38945200600515512</v>
      </c>
      <c r="T732" s="16">
        <f t="shared" si="279"/>
        <v>0.38945200600515512</v>
      </c>
      <c r="U732" s="7">
        <f t="shared" si="266"/>
        <v>1.2777296784946034E-3</v>
      </c>
      <c r="V732" s="7">
        <f t="shared" si="268"/>
        <v>7.2211678839420728</v>
      </c>
      <c r="W732" s="15">
        <f t="shared" si="267"/>
        <v>40052</v>
      </c>
      <c r="X732" s="35">
        <f t="shared" si="280"/>
        <v>83.578331990070296</v>
      </c>
      <c r="Y732" s="35">
        <v>69.45</v>
      </c>
      <c r="Z732" s="35">
        <f t="shared" si="281"/>
        <v>165.77520600493159</v>
      </c>
      <c r="AA732" s="35">
        <f t="shared" si="282"/>
        <v>137.75206782555</v>
      </c>
      <c r="AC732" s="15">
        <f t="shared" si="269"/>
        <v>40052</v>
      </c>
      <c r="AD732" s="7"/>
      <c r="AE732" s="24"/>
      <c r="AG732" s="30">
        <f t="shared" si="283"/>
        <v>199.60976482164361</v>
      </c>
      <c r="AH732" s="30">
        <f t="shared" si="284"/>
        <v>2043107.8117053953</v>
      </c>
    </row>
    <row r="733" spans="2:34" x14ac:dyDescent="0.25">
      <c r="B733" s="15">
        <f t="shared" si="270"/>
        <v>40053</v>
      </c>
      <c r="C733" s="7">
        <v>0</v>
      </c>
      <c r="D733" s="13">
        <v>5.8684495075920831</v>
      </c>
      <c r="E733" s="7">
        <f>MIN(parameters!$D$3,D733)</f>
        <v>5</v>
      </c>
      <c r="F733" s="7">
        <v>0</v>
      </c>
      <c r="G733" s="7">
        <f t="shared" si="271"/>
        <v>0</v>
      </c>
      <c r="H733" s="7">
        <f t="shared" si="272"/>
        <v>0</v>
      </c>
      <c r="I733" s="7">
        <f t="shared" si="261"/>
        <v>299.01478476658144</v>
      </c>
      <c r="J733" s="7">
        <f t="shared" si="273"/>
        <v>0</v>
      </c>
      <c r="K733" s="16">
        <f t="shared" si="274"/>
        <v>0</v>
      </c>
      <c r="L733" s="16">
        <f t="shared" si="262"/>
        <v>0</v>
      </c>
      <c r="M733" s="7">
        <f t="shared" si="263"/>
        <v>0</v>
      </c>
      <c r="N733" s="7">
        <f t="shared" si="275"/>
        <v>0</v>
      </c>
      <c r="O733" s="7">
        <f t="shared" si="276"/>
        <v>0.17543760576666562</v>
      </c>
      <c r="P733" s="7">
        <f t="shared" si="277"/>
        <v>5.8684495075920831</v>
      </c>
      <c r="Q733" s="7">
        <f t="shared" si="264"/>
        <v>4.3859401441666404E-2</v>
      </c>
      <c r="R733" s="7">
        <f t="shared" si="278"/>
        <v>16.162749297395425</v>
      </c>
      <c r="S733" s="16">
        <f t="shared" si="265"/>
        <v>0.38049460986703659</v>
      </c>
      <c r="T733" s="16">
        <f t="shared" si="279"/>
        <v>0.38049460986703659</v>
      </c>
      <c r="U733" s="7">
        <f t="shared" si="266"/>
        <v>1.2483418958892276E-3</v>
      </c>
      <c r="V733" s="7">
        <f t="shared" si="268"/>
        <v>7.0550810226114056</v>
      </c>
      <c r="W733" s="15">
        <f t="shared" si="267"/>
        <v>40053</v>
      </c>
      <c r="X733" s="35">
        <f t="shared" si="280"/>
        <v>81.656030354298679</v>
      </c>
      <c r="Y733" s="35">
        <v>69.258333333333297</v>
      </c>
      <c r="Z733" s="35">
        <f t="shared" si="281"/>
        <v>161.96237626681815</v>
      </c>
      <c r="AA733" s="35">
        <f t="shared" si="282"/>
        <v>137.37190253157493</v>
      </c>
      <c r="AC733" s="15">
        <f t="shared" si="269"/>
        <v>40053</v>
      </c>
      <c r="AD733" s="7"/>
      <c r="AE733" s="24"/>
      <c r="AG733" s="30">
        <f t="shared" si="283"/>
        <v>153.70289142365388</v>
      </c>
      <c r="AH733" s="30">
        <f t="shared" si="284"/>
        <v>2043655.7748438013</v>
      </c>
    </row>
    <row r="734" spans="2:34" x14ac:dyDescent="0.25">
      <c r="B734" s="15">
        <f t="shared" si="270"/>
        <v>40054</v>
      </c>
      <c r="C734" s="7">
        <v>3.5522202616495426</v>
      </c>
      <c r="D734" s="13">
        <v>3.8500758798489696</v>
      </c>
      <c r="E734" s="7">
        <f>MIN(parameters!$D$3,D734)</f>
        <v>3.8500758798489696</v>
      </c>
      <c r="F734" s="7">
        <v>0</v>
      </c>
      <c r="G734" s="7">
        <f t="shared" si="271"/>
        <v>3.5522202616495426</v>
      </c>
      <c r="H734" s="7">
        <f t="shared" si="272"/>
        <v>0</v>
      </c>
      <c r="I734" s="7">
        <f t="shared" si="261"/>
        <v>299.21156863288422</v>
      </c>
      <c r="J734" s="7">
        <f t="shared" si="273"/>
        <v>0</v>
      </c>
      <c r="K734" s="16">
        <f t="shared" si="274"/>
        <v>0</v>
      </c>
      <c r="L734" s="16">
        <f t="shared" si="262"/>
        <v>0</v>
      </c>
      <c r="M734" s="7">
        <f t="shared" si="263"/>
        <v>0</v>
      </c>
      <c r="N734" s="7">
        <f t="shared" si="275"/>
        <v>0</v>
      </c>
      <c r="O734" s="7">
        <f t="shared" si="276"/>
        <v>0.14035008461333248</v>
      </c>
      <c r="P734" s="7">
        <f t="shared" si="277"/>
        <v>0.29785561819942696</v>
      </c>
      <c r="Q734" s="7">
        <f t="shared" si="264"/>
        <v>3.508752115333312E-2</v>
      </c>
      <c r="R734" s="7">
        <f t="shared" si="278"/>
        <v>15.791006063555331</v>
      </c>
      <c r="S734" s="16">
        <f t="shared" si="265"/>
        <v>0.37174323384009478</v>
      </c>
      <c r="T734" s="16">
        <f t="shared" si="279"/>
        <v>0.37174323384009478</v>
      </c>
      <c r="U734" s="7">
        <f t="shared" si="266"/>
        <v>1.2196300322837755E-3</v>
      </c>
      <c r="V734" s="7">
        <f t="shared" si="268"/>
        <v>6.8928141590913432</v>
      </c>
      <c r="W734" s="15">
        <f t="shared" si="267"/>
        <v>40054</v>
      </c>
      <c r="X734" s="35">
        <f t="shared" si="280"/>
        <v>79.777941656149807</v>
      </c>
      <c r="Y734" s="35">
        <v>81.795833333333306</v>
      </c>
      <c r="Z734" s="35">
        <f t="shared" si="281"/>
        <v>158.23724161268134</v>
      </c>
      <c r="AA734" s="35">
        <f t="shared" si="282"/>
        <v>162.23967143528745</v>
      </c>
      <c r="AC734" s="15">
        <f t="shared" si="269"/>
        <v>40054</v>
      </c>
      <c r="AD734" s="7"/>
      <c r="AE734" s="24"/>
      <c r="AG734" s="30">
        <f t="shared" si="283"/>
        <v>4.0718868208464354</v>
      </c>
      <c r="AH734" s="30">
        <f t="shared" si="284"/>
        <v>2007966.6241322213</v>
      </c>
    </row>
    <row r="735" spans="2:34" x14ac:dyDescent="0.25">
      <c r="B735" s="15">
        <f t="shared" si="270"/>
        <v>40055</v>
      </c>
      <c r="C735" s="7">
        <v>0</v>
      </c>
      <c r="D735" s="13">
        <v>3.8668044568395739</v>
      </c>
      <c r="E735" s="7">
        <f>MIN(parameters!$D$3,D735)</f>
        <v>3.8668044568395739</v>
      </c>
      <c r="F735" s="7">
        <v>0</v>
      </c>
      <c r="G735" s="7">
        <f t="shared" si="271"/>
        <v>0</v>
      </c>
      <c r="H735" s="7">
        <f t="shared" si="272"/>
        <v>0</v>
      </c>
      <c r="I735" s="7">
        <f t="shared" si="261"/>
        <v>299.36908896538904</v>
      </c>
      <c r="J735" s="7">
        <f t="shared" si="273"/>
        <v>0</v>
      </c>
      <c r="K735" s="16">
        <f t="shared" si="274"/>
        <v>0</v>
      </c>
      <c r="L735" s="16">
        <f t="shared" si="262"/>
        <v>0</v>
      </c>
      <c r="M735" s="7">
        <f t="shared" si="263"/>
        <v>0</v>
      </c>
      <c r="N735" s="7">
        <f t="shared" si="275"/>
        <v>0</v>
      </c>
      <c r="O735" s="7">
        <f t="shared" si="276"/>
        <v>0.11228006769066598</v>
      </c>
      <c r="P735" s="7">
        <f t="shared" si="277"/>
        <v>3.8668044568395739</v>
      </c>
      <c r="Q735" s="7">
        <f t="shared" si="264"/>
        <v>2.8070016922666498E-2</v>
      </c>
      <c r="R735" s="7">
        <f t="shared" si="278"/>
        <v>15.427812924093558</v>
      </c>
      <c r="S735" s="16">
        <f t="shared" si="265"/>
        <v>0.36319313946177262</v>
      </c>
      <c r="T735" s="16">
        <f t="shared" si="279"/>
        <v>0.36319313946177262</v>
      </c>
      <c r="U735" s="7">
        <f t="shared" si="266"/>
        <v>1.1915785415412487E-3</v>
      </c>
      <c r="V735" s="7">
        <f t="shared" si="268"/>
        <v>6.7342794334322429</v>
      </c>
      <c r="W735" s="15">
        <f t="shared" si="267"/>
        <v>40055</v>
      </c>
      <c r="X735" s="35">
        <f t="shared" si="280"/>
        <v>77.943048998058373</v>
      </c>
      <c r="Y735" s="35">
        <v>77.245833333333294</v>
      </c>
      <c r="Z735" s="35">
        <f t="shared" si="281"/>
        <v>154.5977850555897</v>
      </c>
      <c r="AA735" s="35">
        <f t="shared" si="282"/>
        <v>153.21487793483743</v>
      </c>
      <c r="AC735" s="15">
        <f t="shared" si="269"/>
        <v>40055</v>
      </c>
      <c r="AD735" s="7"/>
      <c r="AE735" s="24"/>
      <c r="AG735" s="30">
        <f t="shared" si="283"/>
        <v>0.48610968313803299</v>
      </c>
      <c r="AH735" s="30">
        <f t="shared" si="284"/>
        <v>2020882.2758816129</v>
      </c>
    </row>
    <row r="736" spans="2:34" x14ac:dyDescent="0.25">
      <c r="B736" s="15">
        <f t="shared" si="270"/>
        <v>40056</v>
      </c>
      <c r="C736" s="7">
        <v>0</v>
      </c>
      <c r="D736" s="13">
        <v>4.3860277908515135</v>
      </c>
      <c r="E736" s="7">
        <f>MIN(parameters!$D$3,D736)</f>
        <v>4.3860277908515135</v>
      </c>
      <c r="F736" s="7">
        <v>0</v>
      </c>
      <c r="G736" s="7">
        <f t="shared" si="271"/>
        <v>0</v>
      </c>
      <c r="H736" s="7">
        <f t="shared" si="272"/>
        <v>0</v>
      </c>
      <c r="I736" s="7">
        <f t="shared" si="261"/>
        <v>299.495164936587</v>
      </c>
      <c r="J736" s="7">
        <f t="shared" si="273"/>
        <v>0</v>
      </c>
      <c r="K736" s="16">
        <f t="shared" si="274"/>
        <v>0</v>
      </c>
      <c r="L736" s="16">
        <f t="shared" si="262"/>
        <v>0</v>
      </c>
      <c r="M736" s="7">
        <f t="shared" si="263"/>
        <v>0</v>
      </c>
      <c r="N736" s="7">
        <f t="shared" si="275"/>
        <v>0</v>
      </c>
      <c r="O736" s="7">
        <f t="shared" si="276"/>
        <v>8.9824054152532778E-2</v>
      </c>
      <c r="P736" s="7">
        <f t="shared" si="277"/>
        <v>4.3860277908515135</v>
      </c>
      <c r="Q736" s="7">
        <f t="shared" si="264"/>
        <v>2.2456013538133198E-2</v>
      </c>
      <c r="R736" s="7">
        <f t="shared" si="278"/>
        <v>15.072973226839407</v>
      </c>
      <c r="S736" s="16">
        <f t="shared" si="265"/>
        <v>0.35483969725415182</v>
      </c>
      <c r="T736" s="16">
        <f t="shared" si="279"/>
        <v>0.35483969725415182</v>
      </c>
      <c r="U736" s="7">
        <f t="shared" si="266"/>
        <v>1.1641722350858E-3</v>
      </c>
      <c r="V736" s="7">
        <f t="shared" si="268"/>
        <v>6.5793910064633012</v>
      </c>
      <c r="W736" s="15">
        <f t="shared" si="267"/>
        <v>40056</v>
      </c>
      <c r="X736" s="35">
        <f t="shared" si="280"/>
        <v>76.150358871103023</v>
      </c>
      <c r="Y736" s="35">
        <v>72.8</v>
      </c>
      <c r="Z736" s="35">
        <f t="shared" si="281"/>
        <v>151.04203599931111</v>
      </c>
      <c r="AA736" s="35">
        <f t="shared" si="282"/>
        <v>144.39669600719998</v>
      </c>
      <c r="AC736" s="15">
        <f t="shared" si="269"/>
        <v>40056</v>
      </c>
      <c r="AD736" s="7"/>
      <c r="AE736" s="24"/>
      <c r="AG736" s="30">
        <f t="shared" si="283"/>
        <v>11.224904565178743</v>
      </c>
      <c r="AH736" s="30">
        <f t="shared" si="284"/>
        <v>2033542.2336087739</v>
      </c>
    </row>
    <row r="737" spans="2:34" x14ac:dyDescent="0.25">
      <c r="B737" s="15">
        <f t="shared" si="270"/>
        <v>40057</v>
      </c>
      <c r="C737" s="7">
        <v>1.112870147580583E-2</v>
      </c>
      <c r="D737" s="13">
        <v>5.0949414654658076</v>
      </c>
      <c r="E737" s="7">
        <f>MIN(parameters!$D$3,D737)</f>
        <v>5</v>
      </c>
      <c r="F737" s="7">
        <v>0</v>
      </c>
      <c r="G737" s="7">
        <f t="shared" si="271"/>
        <v>1.112870147580583E-2</v>
      </c>
      <c r="H737" s="7">
        <f t="shared" si="272"/>
        <v>0</v>
      </c>
      <c r="I737" s="7">
        <f t="shared" si="261"/>
        <v>299.59606394122989</v>
      </c>
      <c r="J737" s="7">
        <f t="shared" si="273"/>
        <v>0</v>
      </c>
      <c r="K737" s="16">
        <f t="shared" si="274"/>
        <v>0</v>
      </c>
      <c r="L737" s="16">
        <f t="shared" si="262"/>
        <v>0</v>
      </c>
      <c r="M737" s="7">
        <f t="shared" si="263"/>
        <v>0</v>
      </c>
      <c r="N737" s="7">
        <f t="shared" si="275"/>
        <v>0</v>
      </c>
      <c r="O737" s="7">
        <f t="shared" si="276"/>
        <v>7.1859243322026228E-2</v>
      </c>
      <c r="P737" s="7">
        <f t="shared" si="277"/>
        <v>5.0838127639900019</v>
      </c>
      <c r="Q737" s="7">
        <f t="shared" si="264"/>
        <v>1.7964810830506557E-2</v>
      </c>
      <c r="R737" s="7">
        <f t="shared" si="278"/>
        <v>14.726294842622101</v>
      </c>
      <c r="S737" s="16">
        <f t="shared" si="265"/>
        <v>0.34667838421730635</v>
      </c>
      <c r="T737" s="16">
        <f t="shared" si="279"/>
        <v>0.34667838421730635</v>
      </c>
      <c r="U737" s="7">
        <f t="shared" si="266"/>
        <v>1.1373962736788265E-3</v>
      </c>
      <c r="V737" s="7">
        <f t="shared" si="268"/>
        <v>6.4280650133146446</v>
      </c>
      <c r="W737" s="15">
        <f t="shared" si="267"/>
        <v>40057</v>
      </c>
      <c r="X737" s="35">
        <f t="shared" si="280"/>
        <v>74.398900617067653</v>
      </c>
      <c r="Y737" s="35">
        <v>68.654166666666697</v>
      </c>
      <c r="Z737" s="35">
        <f t="shared" si="281"/>
        <v>147.56806917132695</v>
      </c>
      <c r="AA737" s="35">
        <f t="shared" si="282"/>
        <v>136.17355540926255</v>
      </c>
      <c r="AC737" s="15">
        <f t="shared" si="269"/>
        <v>40057</v>
      </c>
      <c r="AD737" s="7"/>
      <c r="AE737" s="24"/>
      <c r="AG737" s="30">
        <f t="shared" si="283"/>
        <v>33.001968160889376</v>
      </c>
      <c r="AH737" s="30">
        <f t="shared" si="284"/>
        <v>2045383.530769964</v>
      </c>
    </row>
    <row r="738" spans="2:34" x14ac:dyDescent="0.25">
      <c r="B738" s="15">
        <f t="shared" si="270"/>
        <v>40058</v>
      </c>
      <c r="C738" s="7">
        <v>0</v>
      </c>
      <c r="D738" s="13">
        <v>4.8088334818620266</v>
      </c>
      <c r="E738" s="7">
        <f>MIN(parameters!$D$3,D738)</f>
        <v>4.8088334818620266</v>
      </c>
      <c r="F738" s="7">
        <v>0</v>
      </c>
      <c r="G738" s="7">
        <f t="shared" si="271"/>
        <v>0</v>
      </c>
      <c r="H738" s="7">
        <f t="shared" si="272"/>
        <v>0</v>
      </c>
      <c r="I738" s="7">
        <f t="shared" si="261"/>
        <v>299.67680761904205</v>
      </c>
      <c r="J738" s="7">
        <f t="shared" si="273"/>
        <v>0</v>
      </c>
      <c r="K738" s="16">
        <f t="shared" si="274"/>
        <v>0</v>
      </c>
      <c r="L738" s="16">
        <f t="shared" si="262"/>
        <v>0</v>
      </c>
      <c r="M738" s="7">
        <f t="shared" si="263"/>
        <v>0</v>
      </c>
      <c r="N738" s="7">
        <f t="shared" si="275"/>
        <v>0</v>
      </c>
      <c r="O738" s="7">
        <f t="shared" si="276"/>
        <v>5.7487394657620983E-2</v>
      </c>
      <c r="P738" s="7">
        <f t="shared" si="277"/>
        <v>4.8088334818620266</v>
      </c>
      <c r="Q738" s="7">
        <f t="shared" si="264"/>
        <v>1.4371848664405244E-2</v>
      </c>
      <c r="R738" s="7">
        <f t="shared" si="278"/>
        <v>14.387590061241793</v>
      </c>
      <c r="S738" s="16">
        <f t="shared" si="265"/>
        <v>0.3387047813803083</v>
      </c>
      <c r="T738" s="16">
        <f t="shared" si="279"/>
        <v>0.3387047813803083</v>
      </c>
      <c r="U738" s="7">
        <f t="shared" si="266"/>
        <v>1.1112361593842135E-3</v>
      </c>
      <c r="V738" s="7">
        <f t="shared" si="268"/>
        <v>6.2802195180084084</v>
      </c>
      <c r="W738" s="15">
        <f t="shared" si="267"/>
        <v>40058</v>
      </c>
      <c r="X738" s="35">
        <f t="shared" si="280"/>
        <v>72.687725902875101</v>
      </c>
      <c r="Y738" s="35">
        <v>66.45</v>
      </c>
      <c r="Z738" s="35">
        <f t="shared" si="281"/>
        <v>144.17400358038645</v>
      </c>
      <c r="AA738" s="35">
        <f t="shared" si="282"/>
        <v>131.80165452854999</v>
      </c>
      <c r="AC738" s="15">
        <f t="shared" si="269"/>
        <v>40058</v>
      </c>
      <c r="AD738" s="7"/>
      <c r="AE738" s="24"/>
      <c r="AG738" s="30">
        <f t="shared" si="283"/>
        <v>38.909224439398962</v>
      </c>
      <c r="AH738" s="30">
        <f t="shared" si="284"/>
        <v>2051693.0510456536</v>
      </c>
    </row>
    <row r="739" spans="2:34" x14ac:dyDescent="0.25">
      <c r="B739" s="15">
        <f t="shared" si="270"/>
        <v>40059</v>
      </c>
      <c r="C739" s="7">
        <v>6.3969418348591822E-2</v>
      </c>
      <c r="D739" s="13">
        <v>5.9695741861025429</v>
      </c>
      <c r="E739" s="7">
        <f>MIN(parameters!$D$3,D739)</f>
        <v>5</v>
      </c>
      <c r="F739" s="7">
        <v>0</v>
      </c>
      <c r="G739" s="7">
        <f t="shared" si="271"/>
        <v>6.3969418348591822E-2</v>
      </c>
      <c r="H739" s="7">
        <f t="shared" si="272"/>
        <v>0</v>
      </c>
      <c r="I739" s="7">
        <f t="shared" si="261"/>
        <v>299.74141822900611</v>
      </c>
      <c r="J739" s="7">
        <f t="shared" si="273"/>
        <v>0</v>
      </c>
      <c r="K739" s="16">
        <f t="shared" si="274"/>
        <v>0</v>
      </c>
      <c r="L739" s="16">
        <f t="shared" si="262"/>
        <v>0</v>
      </c>
      <c r="M739" s="7">
        <f t="shared" si="263"/>
        <v>0</v>
      </c>
      <c r="N739" s="7">
        <f t="shared" si="275"/>
        <v>0</v>
      </c>
      <c r="O739" s="7">
        <f t="shared" si="276"/>
        <v>4.5989915726096786E-2</v>
      </c>
      <c r="P739" s="7">
        <f t="shared" si="277"/>
        <v>5.9056047677539514</v>
      </c>
      <c r="Q739" s="7">
        <f t="shared" si="264"/>
        <v>1.1497478931524197E-2</v>
      </c>
      <c r="R739" s="7">
        <f t="shared" si="278"/>
        <v>14.056675489833232</v>
      </c>
      <c r="S739" s="16">
        <f t="shared" si="265"/>
        <v>0.33091457140856123</v>
      </c>
      <c r="T739" s="16">
        <f t="shared" si="279"/>
        <v>0.33091457140856123</v>
      </c>
      <c r="U739" s="7">
        <f t="shared" si="266"/>
        <v>1.0856777277183766E-3</v>
      </c>
      <c r="V739" s="7">
        <f t="shared" si="268"/>
        <v>6.1357744690942146</v>
      </c>
      <c r="W739" s="15">
        <f t="shared" si="267"/>
        <v>40059</v>
      </c>
      <c r="X739" s="35">
        <f t="shared" si="280"/>
        <v>71.015908207108964</v>
      </c>
      <c r="Y739" s="35">
        <v>64.150000000000006</v>
      </c>
      <c r="Z739" s="35">
        <f t="shared" si="281"/>
        <v>140.85800149803754</v>
      </c>
      <c r="AA739" s="35">
        <f t="shared" si="282"/>
        <v>127.23967100085001</v>
      </c>
      <c r="AC739" s="15">
        <f t="shared" si="269"/>
        <v>40059</v>
      </c>
      <c r="AD739" s="7"/>
      <c r="AE739" s="24"/>
      <c r="AG739" s="30">
        <f t="shared" si="283"/>
        <v>47.140695508446157</v>
      </c>
      <c r="AH739" s="30">
        <f t="shared" si="284"/>
        <v>2058287.257873185</v>
      </c>
    </row>
    <row r="740" spans="2:34" x14ac:dyDescent="0.25">
      <c r="B740" s="15">
        <f t="shared" si="270"/>
        <v>40060</v>
      </c>
      <c r="C740" s="7">
        <v>0</v>
      </c>
      <c r="D740" s="13">
        <v>7.1835964538349879</v>
      </c>
      <c r="E740" s="7">
        <f>MIN(parameters!$D$3,D740)</f>
        <v>5</v>
      </c>
      <c r="F740" s="7">
        <v>0</v>
      </c>
      <c r="G740" s="7">
        <f t="shared" si="271"/>
        <v>0</v>
      </c>
      <c r="H740" s="7">
        <f t="shared" si="272"/>
        <v>0</v>
      </c>
      <c r="I740" s="7">
        <f t="shared" si="261"/>
        <v>299.79311674651251</v>
      </c>
      <c r="J740" s="7">
        <f t="shared" si="273"/>
        <v>0</v>
      </c>
      <c r="K740" s="16">
        <f t="shared" si="274"/>
        <v>0</v>
      </c>
      <c r="L740" s="16">
        <f t="shared" si="262"/>
        <v>0</v>
      </c>
      <c r="M740" s="7">
        <f t="shared" si="263"/>
        <v>0</v>
      </c>
      <c r="N740" s="7">
        <f t="shared" si="275"/>
        <v>0</v>
      </c>
      <c r="O740" s="7">
        <f t="shared" si="276"/>
        <v>3.6791932580877429E-2</v>
      </c>
      <c r="P740" s="7">
        <f t="shared" si="277"/>
        <v>7.1835964538349879</v>
      </c>
      <c r="Q740" s="7">
        <f t="shared" si="264"/>
        <v>9.1979831452193572E-3</v>
      </c>
      <c r="R740" s="7">
        <f t="shared" si="278"/>
        <v>13.733371953567067</v>
      </c>
      <c r="S740" s="16">
        <f t="shared" si="265"/>
        <v>0.32330353626616432</v>
      </c>
      <c r="T740" s="16">
        <f t="shared" si="279"/>
        <v>0.32330353626616432</v>
      </c>
      <c r="U740" s="7">
        <f t="shared" si="266"/>
        <v>1.0607071399808541E-3</v>
      </c>
      <c r="V740" s="7">
        <f t="shared" si="268"/>
        <v>5.9946516563050487</v>
      </c>
      <c r="W740" s="15">
        <f t="shared" si="267"/>
        <v>40060</v>
      </c>
      <c r="X740" s="35">
        <f t="shared" si="280"/>
        <v>69.382542318345472</v>
      </c>
      <c r="Y740" s="35">
        <v>62.0416666666667</v>
      </c>
      <c r="Z740" s="35">
        <f t="shared" si="281"/>
        <v>137.6182674635827</v>
      </c>
      <c r="AA740" s="35">
        <f t="shared" si="282"/>
        <v>123.05785276712507</v>
      </c>
      <c r="AC740" s="15">
        <f t="shared" si="269"/>
        <v>40060</v>
      </c>
      <c r="AD740" s="7"/>
      <c r="AE740" s="24"/>
      <c r="AG740" s="30">
        <f t="shared" si="283"/>
        <v>53.888455333410235</v>
      </c>
      <c r="AH740" s="30">
        <f t="shared" si="284"/>
        <v>2064341.2417011999</v>
      </c>
    </row>
    <row r="741" spans="2:34" x14ac:dyDescent="0.25">
      <c r="B741" s="15">
        <f t="shared" si="270"/>
        <v>40061</v>
      </c>
      <c r="C741" s="7">
        <v>4.3938510505946802</v>
      </c>
      <c r="D741" s="13">
        <v>5.0383415624684522</v>
      </c>
      <c r="E741" s="7">
        <f>MIN(parameters!$D$3,D741)</f>
        <v>5</v>
      </c>
      <c r="F741" s="7">
        <v>0</v>
      </c>
      <c r="G741" s="7">
        <f t="shared" si="271"/>
        <v>4.3938510505946802</v>
      </c>
      <c r="H741" s="7">
        <f t="shared" si="272"/>
        <v>0</v>
      </c>
      <c r="I741" s="7">
        <f t="shared" si="261"/>
        <v>299.83448198054566</v>
      </c>
      <c r="J741" s="7">
        <f t="shared" si="273"/>
        <v>0</v>
      </c>
      <c r="K741" s="16">
        <f t="shared" si="274"/>
        <v>0</v>
      </c>
      <c r="L741" s="16">
        <f t="shared" si="262"/>
        <v>0</v>
      </c>
      <c r="M741" s="7">
        <f t="shared" si="263"/>
        <v>0</v>
      </c>
      <c r="N741" s="7">
        <f t="shared" si="275"/>
        <v>0</v>
      </c>
      <c r="O741" s="7">
        <f t="shared" si="276"/>
        <v>2.9433546064701943E-2</v>
      </c>
      <c r="P741" s="7">
        <f t="shared" si="277"/>
        <v>0.64449051187377204</v>
      </c>
      <c r="Q741" s="7">
        <f t="shared" si="264"/>
        <v>7.3583865161754858E-3</v>
      </c>
      <c r="R741" s="7">
        <f t="shared" si="278"/>
        <v>13.417504398635025</v>
      </c>
      <c r="S741" s="16">
        <f t="shared" si="265"/>
        <v>0.31586755493204255</v>
      </c>
      <c r="T741" s="16">
        <f t="shared" si="279"/>
        <v>0.31586755493204255</v>
      </c>
      <c r="U741" s="7">
        <f t="shared" si="266"/>
        <v>1.0363108757612944E-3</v>
      </c>
      <c r="V741" s="7">
        <f t="shared" si="268"/>
        <v>5.8567746682100319</v>
      </c>
      <c r="W741" s="15">
        <f t="shared" si="267"/>
        <v>40061</v>
      </c>
      <c r="X741" s="35">
        <f t="shared" si="280"/>
        <v>67.786743845023508</v>
      </c>
      <c r="Y741" s="35">
        <v>72.308333333333294</v>
      </c>
      <c r="Z741" s="35">
        <f t="shared" si="281"/>
        <v>134.45304731192027</v>
      </c>
      <c r="AA741" s="35">
        <f t="shared" si="282"/>
        <v>143.42148938352491</v>
      </c>
      <c r="AC741" s="15">
        <f t="shared" si="269"/>
        <v>40061</v>
      </c>
      <c r="AD741" s="7"/>
      <c r="AE741" s="24"/>
      <c r="AG741" s="30">
        <f t="shared" si="283"/>
        <v>20.444771500793554</v>
      </c>
      <c r="AH741" s="30">
        <f t="shared" si="284"/>
        <v>2034944.7315145382</v>
      </c>
    </row>
    <row r="742" spans="2:34" x14ac:dyDescent="0.25">
      <c r="B742" s="15">
        <f t="shared" si="270"/>
        <v>40062</v>
      </c>
      <c r="C742" s="7">
        <v>10.674005945643602</v>
      </c>
      <c r="D742" s="13">
        <v>3.2447811353619254</v>
      </c>
      <c r="E742" s="7">
        <f>MIN(parameters!$D$3,D742)</f>
        <v>3.2447811353619254</v>
      </c>
      <c r="F742" s="7">
        <v>0</v>
      </c>
      <c r="G742" s="7">
        <f t="shared" si="271"/>
        <v>3.2447811353619254</v>
      </c>
      <c r="H742" s="7">
        <f t="shared" si="272"/>
        <v>7.429224810281676</v>
      </c>
      <c r="I742" s="7">
        <f t="shared" si="261"/>
        <v>299.86757827716644</v>
      </c>
      <c r="J742" s="7">
        <f t="shared" si="273"/>
        <v>7.429224810281676</v>
      </c>
      <c r="K742" s="16">
        <f t="shared" si="274"/>
        <v>0</v>
      </c>
      <c r="L742" s="16">
        <f t="shared" si="262"/>
        <v>3.9360317522121402E-4</v>
      </c>
      <c r="M742" s="7">
        <f t="shared" si="263"/>
        <v>1.7492547643301055E-3</v>
      </c>
      <c r="N742" s="7">
        <f t="shared" si="275"/>
        <v>7.4270819523421245</v>
      </c>
      <c r="O742" s="7">
        <f t="shared" si="276"/>
        <v>7.4565154984068265</v>
      </c>
      <c r="P742" s="7">
        <f t="shared" si="277"/>
        <v>0</v>
      </c>
      <c r="Q742" s="7">
        <f t="shared" si="264"/>
        <v>0</v>
      </c>
      <c r="R742" s="7">
        <f t="shared" si="278"/>
        <v>13.11065105223075</v>
      </c>
      <c r="S742" s="16">
        <f t="shared" si="265"/>
        <v>0.30860260116860555</v>
      </c>
      <c r="T742" s="16">
        <f t="shared" si="279"/>
        <v>0.30899620434382674</v>
      </c>
      <c r="U742" s="7">
        <f t="shared" si="266"/>
        <v>1.0137670746188541E-3</v>
      </c>
      <c r="V742" s="7">
        <f t="shared" si="268"/>
        <v>5.7293669891588852</v>
      </c>
      <c r="W742" s="15">
        <f t="shared" si="267"/>
        <v>40062</v>
      </c>
      <c r="X742" s="35">
        <f t="shared" si="280"/>
        <v>66.312117930079694</v>
      </c>
      <c r="Y742" s="35">
        <v>150.5625</v>
      </c>
      <c r="Z742" s="35">
        <f t="shared" si="281"/>
        <v>131.52816942779276</v>
      </c>
      <c r="AA742" s="35">
        <f t="shared" si="282"/>
        <v>298.63636734318749</v>
      </c>
      <c r="AC742" s="15">
        <f t="shared" si="269"/>
        <v>40062</v>
      </c>
      <c r="AD742" s="7"/>
      <c r="AE742" s="24"/>
      <c r="AG742" s="30">
        <f t="shared" si="283"/>
        <v>7098.1268789275491</v>
      </c>
      <c r="AH742" s="30">
        <f t="shared" si="284"/>
        <v>1817806.9781994116</v>
      </c>
    </row>
    <row r="743" spans="2:34" x14ac:dyDescent="0.25">
      <c r="B743" s="15">
        <f t="shared" si="270"/>
        <v>40063</v>
      </c>
      <c r="C743" s="7">
        <v>7.6128237380343684</v>
      </c>
      <c r="D743" s="13">
        <v>3.2297549725989039</v>
      </c>
      <c r="E743" s="7">
        <f>MIN(parameters!$D$3,D743)</f>
        <v>3.2297549725989039</v>
      </c>
      <c r="F743" s="7">
        <v>0</v>
      </c>
      <c r="G743" s="7">
        <f t="shared" si="271"/>
        <v>3.2297549725989039</v>
      </c>
      <c r="H743" s="7">
        <f t="shared" si="272"/>
        <v>4.3830687654354641</v>
      </c>
      <c r="I743" s="7">
        <f t="shared" si="261"/>
        <v>268.25412053118424</v>
      </c>
      <c r="J743" s="7">
        <f t="shared" si="273"/>
        <v>4.3830687654354641</v>
      </c>
      <c r="K743" s="16">
        <f t="shared" si="274"/>
        <v>0</v>
      </c>
      <c r="L743" s="16">
        <f t="shared" si="262"/>
        <v>5.882835632409434E-2</v>
      </c>
      <c r="M743" s="7">
        <f t="shared" si="263"/>
        <v>0.25795012503500803</v>
      </c>
      <c r="N743" s="7">
        <f t="shared" si="275"/>
        <v>4.0662902840763611</v>
      </c>
      <c r="O743" s="7">
        <f t="shared" si="276"/>
        <v>11.522805782483188</v>
      </c>
      <c r="P743" s="7">
        <f t="shared" si="277"/>
        <v>0</v>
      </c>
      <c r="Q743" s="7">
        <f t="shared" si="264"/>
        <v>0</v>
      </c>
      <c r="R743" s="7">
        <f t="shared" si="278"/>
        <v>13.06705620306445</v>
      </c>
      <c r="S743" s="16">
        <f t="shared" si="265"/>
        <v>0.30154497420130727</v>
      </c>
      <c r="T743" s="16">
        <f t="shared" si="279"/>
        <v>0.3603733305254016</v>
      </c>
      <c r="U743" s="7">
        <f t="shared" si="266"/>
        <v>1.1823271998864879E-3</v>
      </c>
      <c r="V743" s="7">
        <f t="shared" si="268"/>
        <v>6.6819949069278239</v>
      </c>
      <c r="W743" s="15">
        <f t="shared" si="267"/>
        <v>40063</v>
      </c>
      <c r="X743" s="35">
        <f t="shared" si="280"/>
        <v>77.337904015368338</v>
      </c>
      <c r="Y743" s="35">
        <v>261.04166666666703</v>
      </c>
      <c r="Z743" s="35">
        <f t="shared" si="281"/>
        <v>153.39749747171913</v>
      </c>
      <c r="AA743" s="35">
        <f t="shared" si="282"/>
        <v>517.76860146812567</v>
      </c>
      <c r="AC743" s="15">
        <f t="shared" si="269"/>
        <v>40063</v>
      </c>
      <c r="AD743" s="7"/>
      <c r="AE743" s="24"/>
      <c r="AG743" s="30">
        <f t="shared" si="283"/>
        <v>33747.072412244685</v>
      </c>
      <c r="AH743" s="30">
        <f t="shared" si="284"/>
        <v>1532103.1821307316</v>
      </c>
    </row>
    <row r="744" spans="2:34" x14ac:dyDescent="0.25">
      <c r="B744" s="15">
        <f t="shared" si="270"/>
        <v>40064</v>
      </c>
      <c r="C744" s="7">
        <v>10.954409938346634</v>
      </c>
      <c r="D744" s="13">
        <v>3.8743926170437404</v>
      </c>
      <c r="E744" s="7">
        <f>MIN(parameters!$D$3,D744)</f>
        <v>3.8743926170437404</v>
      </c>
      <c r="F744" s="7">
        <v>0</v>
      </c>
      <c r="G744" s="7">
        <f t="shared" si="271"/>
        <v>3.8743926170437404</v>
      </c>
      <c r="H744" s="7">
        <f t="shared" si="272"/>
        <v>7.0800173213028934</v>
      </c>
      <c r="I744" s="7">
        <f t="shared" si="261"/>
        <v>252.38113563537436</v>
      </c>
      <c r="J744" s="7">
        <f t="shared" si="273"/>
        <v>7.0800173213028934</v>
      </c>
      <c r="K744" s="16">
        <f t="shared" si="274"/>
        <v>0</v>
      </c>
      <c r="L744" s="16">
        <f t="shared" si="262"/>
        <v>0.1468469961539822</v>
      </c>
      <c r="M744" s="7">
        <f t="shared" si="263"/>
        <v>0.63911660090853373</v>
      </c>
      <c r="N744" s="7">
        <f t="shared" si="275"/>
        <v>6.2940537242403769</v>
      </c>
      <c r="O744" s="7">
        <f t="shared" si="276"/>
        <v>17.816859506723564</v>
      </c>
      <c r="P744" s="7">
        <f t="shared" si="277"/>
        <v>0</v>
      </c>
      <c r="Q744" s="7">
        <f t="shared" si="264"/>
        <v>0</v>
      </c>
      <c r="R744" s="7">
        <f t="shared" si="278"/>
        <v>13.405630511302501</v>
      </c>
      <c r="S744" s="16">
        <f t="shared" si="265"/>
        <v>0.30054229267048232</v>
      </c>
      <c r="T744" s="16">
        <f t="shared" si="279"/>
        <v>0.44738928882446449</v>
      </c>
      <c r="U744" s="7">
        <f t="shared" si="266"/>
        <v>1.4678126273768518E-3</v>
      </c>
      <c r="V744" s="7">
        <f t="shared" si="268"/>
        <v>8.2954333634531139</v>
      </c>
      <c r="W744" s="15">
        <f t="shared" si="267"/>
        <v>40064</v>
      </c>
      <c r="X744" s="35">
        <f t="shared" si="280"/>
        <v>96.011960225151782</v>
      </c>
      <c r="Y744" s="35">
        <v>172.208333333333</v>
      </c>
      <c r="Z744" s="35">
        <f t="shared" si="281"/>
        <v>190.43694826492609</v>
      </c>
      <c r="AA744" s="35">
        <f t="shared" si="282"/>
        <v>341.57025217362434</v>
      </c>
      <c r="AC744" s="15">
        <f t="shared" si="269"/>
        <v>40064</v>
      </c>
      <c r="AD744" s="7"/>
      <c r="AE744" s="24"/>
      <c r="AG744" s="30">
        <f t="shared" si="283"/>
        <v>5805.8872748411623</v>
      </c>
      <c r="AH744" s="30">
        <f t="shared" si="284"/>
        <v>1759907.0664839374</v>
      </c>
    </row>
    <row r="745" spans="2:34" x14ac:dyDescent="0.25">
      <c r="B745" s="15">
        <f t="shared" si="270"/>
        <v>40065</v>
      </c>
      <c r="C745" s="7">
        <v>0</v>
      </c>
      <c r="D745" s="13">
        <v>2.9987497061852375</v>
      </c>
      <c r="E745" s="7">
        <f>MIN(parameters!$D$3,D745)</f>
        <v>2.9987497061852375</v>
      </c>
      <c r="F745" s="7">
        <v>0</v>
      </c>
      <c r="G745" s="7">
        <f t="shared" si="271"/>
        <v>0</v>
      </c>
      <c r="H745" s="7">
        <f t="shared" si="272"/>
        <v>0</v>
      </c>
      <c r="I745" s="7">
        <f t="shared" si="261"/>
        <v>229.64383886791413</v>
      </c>
      <c r="J745" s="7">
        <f t="shared" si="273"/>
        <v>0</v>
      </c>
      <c r="K745" s="16">
        <f t="shared" si="274"/>
        <v>0</v>
      </c>
      <c r="L745" s="16">
        <f t="shared" si="262"/>
        <v>0</v>
      </c>
      <c r="M745" s="7">
        <f t="shared" si="263"/>
        <v>0</v>
      </c>
      <c r="N745" s="7">
        <f t="shared" si="275"/>
        <v>0</v>
      </c>
      <c r="O745" s="7">
        <f t="shared" si="276"/>
        <v>14.818109800538327</v>
      </c>
      <c r="P745" s="7">
        <f t="shared" si="277"/>
        <v>2.9987497061852375</v>
      </c>
      <c r="Q745" s="7">
        <f t="shared" si="264"/>
        <v>2.9987497061852375</v>
      </c>
      <c r="R745" s="7">
        <f t="shared" si="278"/>
        <v>13.097301009542544</v>
      </c>
      <c r="S745" s="16">
        <f t="shared" si="265"/>
        <v>0.30832950175995755</v>
      </c>
      <c r="T745" s="16">
        <f t="shared" si="279"/>
        <v>0.30832950175995755</v>
      </c>
      <c r="U745" s="7">
        <f t="shared" si="266"/>
        <v>1.0115797301835877E-3</v>
      </c>
      <c r="V745" s="7">
        <f t="shared" si="268"/>
        <v>5.7170050775175474</v>
      </c>
      <c r="W745" s="15">
        <f t="shared" si="267"/>
        <v>40065</v>
      </c>
      <c r="X745" s="35">
        <f t="shared" si="280"/>
        <v>66.169040249045693</v>
      </c>
      <c r="Y745" s="35">
        <v>126.458333333333</v>
      </c>
      <c r="Z745" s="35">
        <f t="shared" si="281"/>
        <v>131.2443789825499</v>
      </c>
      <c r="AA745" s="35">
        <f t="shared" si="282"/>
        <v>250.82644939437435</v>
      </c>
      <c r="AC745" s="15">
        <f t="shared" si="269"/>
        <v>40065</v>
      </c>
      <c r="AD745" s="7"/>
      <c r="AE745" s="24"/>
      <c r="AG745" s="30">
        <f t="shared" si="283"/>
        <v>3634.7988606030935</v>
      </c>
      <c r="AH745" s="30">
        <f t="shared" si="284"/>
        <v>1883385.3914228766</v>
      </c>
    </row>
    <row r="746" spans="2:34" x14ac:dyDescent="0.25">
      <c r="B746" s="15">
        <f t="shared" si="270"/>
        <v>40066</v>
      </c>
      <c r="C746" s="7">
        <v>0</v>
      </c>
      <c r="D746" s="13">
        <v>3.8840837167795477</v>
      </c>
      <c r="E746" s="7">
        <f>MIN(parameters!$D$3,D746)</f>
        <v>3.8840837167795477</v>
      </c>
      <c r="F746" s="7">
        <v>0</v>
      </c>
      <c r="G746" s="7">
        <f t="shared" si="271"/>
        <v>0</v>
      </c>
      <c r="H746" s="7">
        <f t="shared" si="272"/>
        <v>0</v>
      </c>
      <c r="I746" s="7">
        <f t="shared" si="261"/>
        <v>240.20934828604589</v>
      </c>
      <c r="J746" s="7">
        <f t="shared" si="273"/>
        <v>0</v>
      </c>
      <c r="K746" s="16">
        <f t="shared" si="274"/>
        <v>0</v>
      </c>
      <c r="L746" s="16">
        <f t="shared" si="262"/>
        <v>0</v>
      </c>
      <c r="M746" s="7">
        <f t="shared" si="263"/>
        <v>0</v>
      </c>
      <c r="N746" s="7">
        <f t="shared" si="275"/>
        <v>0</v>
      </c>
      <c r="O746" s="7">
        <f t="shared" si="276"/>
        <v>11.854487840430661</v>
      </c>
      <c r="P746" s="7">
        <f t="shared" si="277"/>
        <v>3.8840837167795477</v>
      </c>
      <c r="Q746" s="7">
        <f t="shared" si="264"/>
        <v>2.9636219601076652</v>
      </c>
      <c r="R746" s="7">
        <f t="shared" si="278"/>
        <v>12.796063086323066</v>
      </c>
      <c r="S746" s="16">
        <f t="shared" si="265"/>
        <v>0.30123792321947851</v>
      </c>
      <c r="T746" s="16">
        <f t="shared" si="279"/>
        <v>0.30123792321947851</v>
      </c>
      <c r="U746" s="7">
        <f t="shared" si="266"/>
        <v>9.8831339638936512E-4</v>
      </c>
      <c r="V746" s="7">
        <f t="shared" si="268"/>
        <v>5.5855139607346427</v>
      </c>
      <c r="W746" s="15">
        <f t="shared" si="267"/>
        <v>40066</v>
      </c>
      <c r="X746" s="35">
        <f t="shared" si="280"/>
        <v>64.647152323317627</v>
      </c>
      <c r="Y746" s="35">
        <v>108.375</v>
      </c>
      <c r="Z746" s="35">
        <f t="shared" si="281"/>
        <v>128.22575826595121</v>
      </c>
      <c r="AA746" s="35">
        <f t="shared" si="282"/>
        <v>214.95868035412499</v>
      </c>
      <c r="AC746" s="15">
        <f t="shared" si="269"/>
        <v>40066</v>
      </c>
      <c r="AD746" s="7"/>
      <c r="AE746" s="24"/>
      <c r="AG746" s="30">
        <f t="shared" si="283"/>
        <v>1912.1246624351361</v>
      </c>
      <c r="AH746" s="30">
        <f t="shared" si="284"/>
        <v>1933346.2618905441</v>
      </c>
    </row>
    <row r="747" spans="2:34" x14ac:dyDescent="0.25">
      <c r="B747" s="15">
        <f t="shared" si="270"/>
        <v>40067</v>
      </c>
      <c r="C747" s="7">
        <v>0</v>
      </c>
      <c r="D747" s="13">
        <v>5.829634802417166</v>
      </c>
      <c r="E747" s="7">
        <f>MIN(parameters!$D$3,D747)</f>
        <v>5</v>
      </c>
      <c r="F747" s="7">
        <v>0</v>
      </c>
      <c r="G747" s="7">
        <f t="shared" si="271"/>
        <v>0</v>
      </c>
      <c r="H747" s="7">
        <f t="shared" si="272"/>
        <v>0</v>
      </c>
      <c r="I747" s="7">
        <f t="shared" si="261"/>
        <v>251.12859963011297</v>
      </c>
      <c r="J747" s="7">
        <f t="shared" si="273"/>
        <v>0</v>
      </c>
      <c r="K747" s="16">
        <f t="shared" si="274"/>
        <v>0</v>
      </c>
      <c r="L747" s="16">
        <f t="shared" si="262"/>
        <v>0</v>
      </c>
      <c r="M747" s="7">
        <f t="shared" si="263"/>
        <v>0</v>
      </c>
      <c r="N747" s="7">
        <f t="shared" si="275"/>
        <v>0</v>
      </c>
      <c r="O747" s="7">
        <f t="shared" si="276"/>
        <v>9.4835902723445287</v>
      </c>
      <c r="P747" s="7">
        <f t="shared" si="277"/>
        <v>5.829634802417166</v>
      </c>
      <c r="Q747" s="7">
        <f t="shared" si="264"/>
        <v>2.3708975680861322</v>
      </c>
      <c r="R747" s="7">
        <f t="shared" si="278"/>
        <v>12.501753635337636</v>
      </c>
      <c r="S747" s="16">
        <f t="shared" si="265"/>
        <v>0.29430945098543054</v>
      </c>
      <c r="T747" s="16">
        <f t="shared" si="279"/>
        <v>0.29430945098543054</v>
      </c>
      <c r="U747" s="7">
        <f t="shared" si="266"/>
        <v>9.6558218827240991E-4</v>
      </c>
      <c r="V747" s="7">
        <f t="shared" si="268"/>
        <v>5.4570471396377469</v>
      </c>
      <c r="W747" s="15">
        <f t="shared" si="267"/>
        <v>40067</v>
      </c>
      <c r="X747" s="35">
        <f t="shared" si="280"/>
        <v>63.160267819881327</v>
      </c>
      <c r="Y747" s="35">
        <v>99.733333333333306</v>
      </c>
      <c r="Z747" s="35">
        <f t="shared" si="281"/>
        <v>125.27656582583434</v>
      </c>
      <c r="AA747" s="35">
        <f t="shared" si="282"/>
        <v>197.81818427359994</v>
      </c>
      <c r="AC747" s="15">
        <f t="shared" si="269"/>
        <v>40067</v>
      </c>
      <c r="AD747" s="7"/>
      <c r="AE747" s="24"/>
      <c r="AG747" s="30">
        <f t="shared" si="283"/>
        <v>1337.5891210512505</v>
      </c>
      <c r="AH747" s="30">
        <f t="shared" si="284"/>
        <v>1957452.5204206768</v>
      </c>
    </row>
    <row r="748" spans="2:34" x14ac:dyDescent="0.25">
      <c r="B748" s="15">
        <f t="shared" si="270"/>
        <v>40068</v>
      </c>
      <c r="C748" s="7">
        <v>0</v>
      </c>
      <c r="D748" s="13">
        <v>4.1584227431032135</v>
      </c>
      <c r="E748" s="7">
        <f>MIN(parameters!$D$3,D748)</f>
        <v>4.1584227431032135</v>
      </c>
      <c r="F748" s="7">
        <v>0</v>
      </c>
      <c r="G748" s="7">
        <f t="shared" si="271"/>
        <v>0</v>
      </c>
      <c r="H748" s="7">
        <f t="shared" si="272"/>
        <v>0</v>
      </c>
      <c r="I748" s="7">
        <f t="shared" si="261"/>
        <v>260.22031057163724</v>
      </c>
      <c r="J748" s="7">
        <f t="shared" si="273"/>
        <v>0</v>
      </c>
      <c r="K748" s="16">
        <f t="shared" si="274"/>
        <v>0</v>
      </c>
      <c r="L748" s="16">
        <f t="shared" si="262"/>
        <v>0</v>
      </c>
      <c r="M748" s="7">
        <f t="shared" si="263"/>
        <v>0</v>
      </c>
      <c r="N748" s="7">
        <f t="shared" si="275"/>
        <v>0</v>
      </c>
      <c r="O748" s="7">
        <f t="shared" si="276"/>
        <v>7.5868722178756229</v>
      </c>
      <c r="P748" s="7">
        <f t="shared" si="277"/>
        <v>4.1584227431032135</v>
      </c>
      <c r="Q748" s="7">
        <f t="shared" si="264"/>
        <v>1.8967180544689057</v>
      </c>
      <c r="R748" s="7">
        <f t="shared" si="278"/>
        <v>12.21421330172487</v>
      </c>
      <c r="S748" s="16">
        <f t="shared" si="265"/>
        <v>0.2875403336127656</v>
      </c>
      <c r="T748" s="16">
        <f t="shared" si="279"/>
        <v>0.2875403336127656</v>
      </c>
      <c r="U748" s="7">
        <f t="shared" si="266"/>
        <v>9.4337379794214428E-4</v>
      </c>
      <c r="V748" s="7">
        <f t="shared" si="268"/>
        <v>5.3315350554260776</v>
      </c>
      <c r="W748" s="15">
        <f t="shared" si="267"/>
        <v>40068</v>
      </c>
      <c r="X748" s="35">
        <f t="shared" si="280"/>
        <v>61.707581660024047</v>
      </c>
      <c r="Y748" s="35">
        <v>94.262500000000003</v>
      </c>
      <c r="Z748" s="35">
        <f t="shared" si="281"/>
        <v>122.39520481184014</v>
      </c>
      <c r="AA748" s="35">
        <f t="shared" si="282"/>
        <v>186.96694446948752</v>
      </c>
      <c r="AC748" s="15">
        <f t="shared" si="269"/>
        <v>40068</v>
      </c>
      <c r="AD748" s="7"/>
      <c r="AE748" s="24"/>
      <c r="AG748" s="30">
        <f t="shared" si="283"/>
        <v>1059.8227081225027</v>
      </c>
      <c r="AH748" s="30">
        <f t="shared" si="284"/>
        <v>1972790.8256515923</v>
      </c>
    </row>
    <row r="749" spans="2:34" x14ac:dyDescent="0.25">
      <c r="B749" s="15">
        <f t="shared" si="270"/>
        <v>40069</v>
      </c>
      <c r="C749" s="7">
        <v>9.216136751849055E-2</v>
      </c>
      <c r="D749" s="13">
        <v>5.1237251977141023</v>
      </c>
      <c r="E749" s="7">
        <f>MIN(parameters!$D$3,D749)</f>
        <v>5</v>
      </c>
      <c r="F749" s="7">
        <v>0</v>
      </c>
      <c r="G749" s="7">
        <f t="shared" si="271"/>
        <v>9.216136751849055E-2</v>
      </c>
      <c r="H749" s="7">
        <f t="shared" si="272"/>
        <v>0</v>
      </c>
      <c r="I749" s="7">
        <f t="shared" si="261"/>
        <v>267.73010211101507</v>
      </c>
      <c r="J749" s="7">
        <f t="shared" si="273"/>
        <v>0</v>
      </c>
      <c r="K749" s="16">
        <f t="shared" si="274"/>
        <v>0</v>
      </c>
      <c r="L749" s="16">
        <f t="shared" si="262"/>
        <v>0</v>
      </c>
      <c r="M749" s="7">
        <f t="shared" si="263"/>
        <v>0</v>
      </c>
      <c r="N749" s="7">
        <f t="shared" si="275"/>
        <v>0</v>
      </c>
      <c r="O749" s="7">
        <f t="shared" si="276"/>
        <v>6.0694977743004985</v>
      </c>
      <c r="P749" s="7">
        <f t="shared" si="277"/>
        <v>5.031563830195612</v>
      </c>
      <c r="Q749" s="7">
        <f t="shared" si="264"/>
        <v>1.5173744435751246</v>
      </c>
      <c r="R749" s="7">
        <f t="shared" si="278"/>
        <v>11.933286395785197</v>
      </c>
      <c r="S749" s="16">
        <f t="shared" si="265"/>
        <v>0.28092690593967201</v>
      </c>
      <c r="T749" s="16">
        <f t="shared" si="279"/>
        <v>0.28092690593967201</v>
      </c>
      <c r="U749" s="7">
        <f t="shared" si="266"/>
        <v>9.2167620058947501E-4</v>
      </c>
      <c r="V749" s="7">
        <f t="shared" si="268"/>
        <v>5.2089097491512781</v>
      </c>
      <c r="W749" s="15">
        <f t="shared" si="267"/>
        <v>40069</v>
      </c>
      <c r="X749" s="35">
        <f t="shared" si="280"/>
        <v>60.288307281843501</v>
      </c>
      <c r="Y749" s="35">
        <v>90.991666666666703</v>
      </c>
      <c r="Z749" s="35">
        <f t="shared" si="281"/>
        <v>119.58011510116783</v>
      </c>
      <c r="AA749" s="35">
        <f t="shared" si="282"/>
        <v>180.47934108317506</v>
      </c>
      <c r="AC749" s="15">
        <f t="shared" si="269"/>
        <v>40069</v>
      </c>
      <c r="AD749" s="7"/>
      <c r="AE749" s="24"/>
      <c r="AG749" s="30">
        <f t="shared" si="283"/>
        <v>942.69627751361099</v>
      </c>
      <c r="AH749" s="30">
        <f t="shared" si="284"/>
        <v>1981989.692067707</v>
      </c>
    </row>
    <row r="750" spans="2:34" x14ac:dyDescent="0.25">
      <c r="B750" s="15">
        <f t="shared" si="270"/>
        <v>40070</v>
      </c>
      <c r="C750" s="7">
        <v>6.290330291230288E-2</v>
      </c>
      <c r="D750" s="13">
        <v>3.5289281398433738</v>
      </c>
      <c r="E750" s="7">
        <f>MIN(parameters!$D$3,D750)</f>
        <v>3.5289281398433738</v>
      </c>
      <c r="F750" s="7">
        <v>0</v>
      </c>
      <c r="G750" s="7">
        <f t="shared" si="271"/>
        <v>6.290330291230288E-2</v>
      </c>
      <c r="H750" s="7">
        <f t="shared" si="272"/>
        <v>0</v>
      </c>
      <c r="I750" s="7">
        <f t="shared" si="261"/>
        <v>273.8936816854083</v>
      </c>
      <c r="J750" s="7">
        <f t="shared" si="273"/>
        <v>0</v>
      </c>
      <c r="K750" s="16">
        <f t="shared" si="274"/>
        <v>0</v>
      </c>
      <c r="L750" s="16">
        <f t="shared" si="262"/>
        <v>0</v>
      </c>
      <c r="M750" s="7">
        <f t="shared" si="263"/>
        <v>0</v>
      </c>
      <c r="N750" s="7">
        <f t="shared" si="275"/>
        <v>0</v>
      </c>
      <c r="O750" s="7">
        <f t="shared" si="276"/>
        <v>4.8555982194403988</v>
      </c>
      <c r="P750" s="7">
        <f t="shared" si="277"/>
        <v>3.4660248369310711</v>
      </c>
      <c r="Q750" s="7">
        <f t="shared" si="264"/>
        <v>1.2138995548600997</v>
      </c>
      <c r="R750" s="7">
        <f t="shared" si="278"/>
        <v>11.658820808682139</v>
      </c>
      <c r="S750" s="16">
        <f t="shared" si="265"/>
        <v>0.27446558710305952</v>
      </c>
      <c r="T750" s="16">
        <f t="shared" si="279"/>
        <v>0.27446558710305952</v>
      </c>
      <c r="U750" s="7">
        <f t="shared" si="266"/>
        <v>9.0047764797591707E-4</v>
      </c>
      <c r="V750" s="7">
        <f t="shared" si="268"/>
        <v>5.0891048249207991</v>
      </c>
      <c r="W750" s="15">
        <f t="shared" si="267"/>
        <v>40070</v>
      </c>
      <c r="X750" s="35">
        <f t="shared" si="280"/>
        <v>58.901676214361096</v>
      </c>
      <c r="Y750" s="35">
        <v>89.8</v>
      </c>
      <c r="Z750" s="35">
        <f t="shared" si="281"/>
        <v>116.82977245384096</v>
      </c>
      <c r="AA750" s="35">
        <f t="shared" si="282"/>
        <v>178.1157046902</v>
      </c>
      <c r="AC750" s="15">
        <f t="shared" si="269"/>
        <v>40070</v>
      </c>
      <c r="AD750" s="7"/>
      <c r="AE750" s="24"/>
      <c r="AG750" s="30">
        <f t="shared" si="283"/>
        <v>954.70641276217862</v>
      </c>
      <c r="AH750" s="30">
        <f t="shared" si="284"/>
        <v>1985346.4440139767</v>
      </c>
    </row>
    <row r="751" spans="2:34" x14ac:dyDescent="0.25">
      <c r="B751" s="15">
        <f t="shared" si="270"/>
        <v>40071</v>
      </c>
      <c r="C751" s="7">
        <v>0</v>
      </c>
      <c r="D751" s="13">
        <v>3.9215589298528153</v>
      </c>
      <c r="E751" s="7">
        <f>MIN(parameters!$D$3,D751)</f>
        <v>3.9215589298528153</v>
      </c>
      <c r="F751" s="7">
        <v>0</v>
      </c>
      <c r="G751" s="7">
        <f t="shared" si="271"/>
        <v>0</v>
      </c>
      <c r="H751" s="7">
        <f t="shared" si="272"/>
        <v>0</v>
      </c>
      <c r="I751" s="7">
        <f t="shared" ref="I751:I814" si="285">InfC*EXP(-InfS*O750/SMSC)</f>
        <v>278.926554421378</v>
      </c>
      <c r="J751" s="7">
        <f t="shared" si="273"/>
        <v>0</v>
      </c>
      <c r="K751" s="16">
        <f t="shared" si="274"/>
        <v>0</v>
      </c>
      <c r="L751" s="16">
        <f t="shared" ref="L751:L814" si="286">IntC*O750/SMSC*J751</f>
        <v>0</v>
      </c>
      <c r="M751" s="7">
        <f t="shared" ref="M751:M814" si="287">Rech*O750/SMSC*(J751-L751)</f>
        <v>0</v>
      </c>
      <c r="N751" s="7">
        <f t="shared" si="275"/>
        <v>0</v>
      </c>
      <c r="O751" s="7">
        <f t="shared" si="276"/>
        <v>3.8844785755523192</v>
      </c>
      <c r="P751" s="7">
        <f t="shared" si="277"/>
        <v>3.9215589298528153</v>
      </c>
      <c r="Q751" s="7">
        <f t="shared" ref="Q751:Q814" si="288">MIN(10*O750/SMSC,P751)</f>
        <v>0.97111964388807981</v>
      </c>
      <c r="R751" s="7">
        <f t="shared" si="278"/>
        <v>11.390667930082449</v>
      </c>
      <c r="S751" s="16">
        <f t="shared" ref="S751:S814" si="289">Base*R750</f>
        <v>0.26815287859968917</v>
      </c>
      <c r="T751" s="16">
        <f t="shared" si="279"/>
        <v>0.26815287859968917</v>
      </c>
      <c r="U751" s="7">
        <f t="shared" si="266"/>
        <v>8.7976666207247099E-4</v>
      </c>
      <c r="V751" s="7">
        <f t="shared" si="268"/>
        <v>4.9720554139476203</v>
      </c>
      <c r="W751" s="15">
        <f t="shared" si="267"/>
        <v>40071</v>
      </c>
      <c r="X751" s="35">
        <f t="shared" si="280"/>
        <v>57.546937661430789</v>
      </c>
      <c r="Y751" s="35">
        <v>88.825000000000003</v>
      </c>
      <c r="Z751" s="35">
        <f t="shared" si="281"/>
        <v>114.14268768740261</v>
      </c>
      <c r="AA751" s="35">
        <f t="shared" si="282"/>
        <v>176.18182036867501</v>
      </c>
      <c r="AC751" s="15">
        <f t="shared" si="269"/>
        <v>40071</v>
      </c>
      <c r="AD751" s="7"/>
      <c r="AE751" s="24"/>
      <c r="AG751" s="30">
        <f t="shared" si="283"/>
        <v>978.31718365542179</v>
      </c>
      <c r="AH751" s="30">
        <f t="shared" si="284"/>
        <v>1988094.9899245605</v>
      </c>
    </row>
    <row r="752" spans="2:34" x14ac:dyDescent="0.25">
      <c r="B752" s="15">
        <f t="shared" si="270"/>
        <v>40072</v>
      </c>
      <c r="C752" s="7">
        <v>2.5074378757827073E-2</v>
      </c>
      <c r="D752" s="13">
        <v>5.7285110363656635</v>
      </c>
      <c r="E752" s="7">
        <f>MIN(parameters!$D$3,D752)</f>
        <v>5</v>
      </c>
      <c r="F752" s="7">
        <v>0</v>
      </c>
      <c r="G752" s="7">
        <f t="shared" si="271"/>
        <v>2.5074378757827073E-2</v>
      </c>
      <c r="H752" s="7">
        <f t="shared" si="272"/>
        <v>0</v>
      </c>
      <c r="I752" s="7">
        <f t="shared" si="285"/>
        <v>283.01935740344902</v>
      </c>
      <c r="J752" s="7">
        <f t="shared" si="273"/>
        <v>0</v>
      </c>
      <c r="K752" s="16">
        <f t="shared" si="274"/>
        <v>0</v>
      </c>
      <c r="L752" s="16">
        <f t="shared" si="286"/>
        <v>0</v>
      </c>
      <c r="M752" s="7">
        <f t="shared" si="287"/>
        <v>0</v>
      </c>
      <c r="N752" s="7">
        <f t="shared" si="275"/>
        <v>0</v>
      </c>
      <c r="O752" s="7">
        <f t="shared" si="276"/>
        <v>3.1075828604418554</v>
      </c>
      <c r="P752" s="7">
        <f t="shared" si="277"/>
        <v>5.7034366576078366</v>
      </c>
      <c r="Q752" s="7">
        <f t="shared" si="288"/>
        <v>0.77689571511046385</v>
      </c>
      <c r="R752" s="7">
        <f t="shared" si="278"/>
        <v>11.128682567690552</v>
      </c>
      <c r="S752" s="16">
        <f t="shared" si="289"/>
        <v>0.26198536239189635</v>
      </c>
      <c r="T752" s="16">
        <f t="shared" si="279"/>
        <v>0.26198536239189635</v>
      </c>
      <c r="U752" s="7">
        <f t="shared" ref="U752:U815" si="290">T752/1000/0.3048</f>
        <v>8.5953202884480424E-4</v>
      </c>
      <c r="V752" s="7">
        <f t="shared" si="268"/>
        <v>4.8576981394268257</v>
      </c>
      <c r="W752" s="15">
        <f t="shared" si="267"/>
        <v>40072</v>
      </c>
      <c r="X752" s="35">
        <f t="shared" si="280"/>
        <v>56.22335809521789</v>
      </c>
      <c r="Y752" s="35">
        <v>88.933333333333294</v>
      </c>
      <c r="Z752" s="35">
        <f t="shared" si="281"/>
        <v>111.51740587059237</v>
      </c>
      <c r="AA752" s="35">
        <f t="shared" si="282"/>
        <v>176.39669640439993</v>
      </c>
      <c r="AC752" s="15">
        <f t="shared" si="269"/>
        <v>40072</v>
      </c>
      <c r="AD752" s="7"/>
      <c r="AE752" s="24"/>
      <c r="AG752" s="30">
        <f t="shared" si="283"/>
        <v>1069.942480078123</v>
      </c>
      <c r="AH752" s="30">
        <f t="shared" si="284"/>
        <v>1987789.5020456067</v>
      </c>
    </row>
    <row r="753" spans="2:34" x14ac:dyDescent="0.25">
      <c r="B753" s="15">
        <f t="shared" si="270"/>
        <v>40073</v>
      </c>
      <c r="C753" s="7">
        <v>3.3739260376481792</v>
      </c>
      <c r="D753" s="13">
        <v>3.2151977051233831</v>
      </c>
      <c r="E753" s="7">
        <f>MIN(parameters!$D$3,D753)</f>
        <v>3.2151977051233831</v>
      </c>
      <c r="F753" s="7">
        <v>0</v>
      </c>
      <c r="G753" s="7">
        <f t="shared" si="271"/>
        <v>3.2151977051233831</v>
      </c>
      <c r="H753" s="7">
        <f t="shared" si="272"/>
        <v>0.15872833252479612</v>
      </c>
      <c r="I753" s="7">
        <f t="shared" si="285"/>
        <v>286.33679753906046</v>
      </c>
      <c r="J753" s="7">
        <f t="shared" si="273"/>
        <v>0.15872833252479612</v>
      </c>
      <c r="K753" s="16">
        <f t="shared" si="274"/>
        <v>0</v>
      </c>
      <c r="L753" s="16">
        <f t="shared" si="286"/>
        <v>8.8787060211702943E-4</v>
      </c>
      <c r="M753" s="7">
        <f t="shared" si="287"/>
        <v>3.9240185132411428E-3</v>
      </c>
      <c r="N753" s="7">
        <f t="shared" si="275"/>
        <v>0.15391644340943794</v>
      </c>
      <c r="O753" s="7">
        <f t="shared" si="276"/>
        <v>3.2614993038512932</v>
      </c>
      <c r="P753" s="7">
        <f t="shared" si="277"/>
        <v>0</v>
      </c>
      <c r="Q753" s="7">
        <f t="shared" si="288"/>
        <v>0</v>
      </c>
      <c r="R753" s="7">
        <f t="shared" si="278"/>
        <v>10.87664688714691</v>
      </c>
      <c r="S753" s="16">
        <f t="shared" si="289"/>
        <v>0.25595969905688271</v>
      </c>
      <c r="T753" s="16">
        <f t="shared" si="279"/>
        <v>0.25684756965899974</v>
      </c>
      <c r="U753" s="7">
        <f t="shared" si="290"/>
        <v>8.426757534744086E-4</v>
      </c>
      <c r="V753" s="7">
        <f t="shared" si="268"/>
        <v>4.7624338621729745</v>
      </c>
      <c r="W753" s="15">
        <f t="shared" si="267"/>
        <v>40073</v>
      </c>
      <c r="X753" s="35">
        <f t="shared" si="280"/>
        <v>55.120762293668683</v>
      </c>
      <c r="Y753" s="35">
        <v>101.35</v>
      </c>
      <c r="Z753" s="35">
        <f t="shared" si="281"/>
        <v>109.33043896434079</v>
      </c>
      <c r="AA753" s="35">
        <f t="shared" si="282"/>
        <v>201.02479588364997</v>
      </c>
      <c r="AC753" s="15">
        <f t="shared" si="269"/>
        <v>40073</v>
      </c>
      <c r="AD753" s="7"/>
      <c r="AE753" s="24"/>
      <c r="AG753" s="30">
        <f t="shared" si="283"/>
        <v>2137.1424189084846</v>
      </c>
      <c r="AH753" s="30">
        <f t="shared" si="284"/>
        <v>1952931.4100539824</v>
      </c>
    </row>
    <row r="754" spans="2:34" x14ac:dyDescent="0.25">
      <c r="B754" s="15">
        <f t="shared" si="270"/>
        <v>40074</v>
      </c>
      <c r="C754" s="7">
        <v>0</v>
      </c>
      <c r="D754" s="13">
        <v>3.7087219673722305</v>
      </c>
      <c r="E754" s="7">
        <f>MIN(parameters!$D$3,D754)</f>
        <v>3.7087219673722305</v>
      </c>
      <c r="F754" s="7">
        <v>0</v>
      </c>
      <c r="G754" s="7">
        <f t="shared" si="271"/>
        <v>0</v>
      </c>
      <c r="H754" s="7">
        <f t="shared" si="272"/>
        <v>0</v>
      </c>
      <c r="I754" s="7">
        <f t="shared" si="285"/>
        <v>285.67648096179448</v>
      </c>
      <c r="J754" s="7">
        <f t="shared" si="273"/>
        <v>0</v>
      </c>
      <c r="K754" s="16">
        <f t="shared" si="274"/>
        <v>0</v>
      </c>
      <c r="L754" s="16">
        <f t="shared" si="286"/>
        <v>0</v>
      </c>
      <c r="M754" s="7">
        <f t="shared" si="287"/>
        <v>0</v>
      </c>
      <c r="N754" s="7">
        <f t="shared" si="275"/>
        <v>0</v>
      </c>
      <c r="O754" s="7">
        <f t="shared" si="276"/>
        <v>2.6091994430810344</v>
      </c>
      <c r="P754" s="7">
        <f t="shared" si="277"/>
        <v>3.7087219673722305</v>
      </c>
      <c r="Q754" s="7">
        <f t="shared" si="288"/>
        <v>0.6522998607702587</v>
      </c>
      <c r="R754" s="7">
        <f t="shared" si="278"/>
        <v>10.626484008742532</v>
      </c>
      <c r="S754" s="16">
        <f t="shared" si="289"/>
        <v>0.2501628784043789</v>
      </c>
      <c r="T754" s="16">
        <f t="shared" si="279"/>
        <v>0.2501628784043789</v>
      </c>
      <c r="U754" s="7">
        <f t="shared" si="290"/>
        <v>8.2074435172040322E-4</v>
      </c>
      <c r="V754" s="7">
        <f t="shared" si="268"/>
        <v>4.6384871959403764</v>
      </c>
      <c r="W754" s="15">
        <f t="shared" si="267"/>
        <v>40074</v>
      </c>
      <c r="X754" s="35">
        <f t="shared" si="280"/>
        <v>53.68619439745806</v>
      </c>
      <c r="Y754" s="35">
        <v>94.004166666666706</v>
      </c>
      <c r="Z754" s="35">
        <f t="shared" si="281"/>
        <v>106.48501500265378</v>
      </c>
      <c r="AA754" s="35">
        <f t="shared" si="282"/>
        <v>186.45454776891256</v>
      </c>
      <c r="AC754" s="15">
        <f t="shared" si="269"/>
        <v>40074</v>
      </c>
      <c r="AD754" s="7"/>
      <c r="AE754" s="24"/>
      <c r="AG754" s="30">
        <f t="shared" si="283"/>
        <v>1625.5388879006773</v>
      </c>
      <c r="AH754" s="30">
        <f t="shared" si="284"/>
        <v>1973516.5820947816</v>
      </c>
    </row>
    <row r="755" spans="2:34" x14ac:dyDescent="0.25">
      <c r="B755" s="15">
        <f t="shared" si="270"/>
        <v>40075</v>
      </c>
      <c r="C755" s="7">
        <v>0.929651849203604</v>
      </c>
      <c r="D755" s="13">
        <v>5.7208499316981847</v>
      </c>
      <c r="E755" s="7">
        <f>MIN(parameters!$D$3,D755)</f>
        <v>5</v>
      </c>
      <c r="F755" s="7">
        <v>0</v>
      </c>
      <c r="G755" s="7">
        <f t="shared" si="271"/>
        <v>0.929651849203604</v>
      </c>
      <c r="H755" s="7">
        <f t="shared" si="272"/>
        <v>0</v>
      </c>
      <c r="I755" s="7">
        <f t="shared" si="285"/>
        <v>288.48540142170691</v>
      </c>
      <c r="J755" s="7">
        <f t="shared" si="273"/>
        <v>0</v>
      </c>
      <c r="K755" s="16">
        <f t="shared" si="274"/>
        <v>0</v>
      </c>
      <c r="L755" s="16">
        <f t="shared" si="286"/>
        <v>0</v>
      </c>
      <c r="M755" s="7">
        <f t="shared" si="287"/>
        <v>0</v>
      </c>
      <c r="N755" s="7">
        <f t="shared" si="275"/>
        <v>0</v>
      </c>
      <c r="O755" s="7">
        <f t="shared" si="276"/>
        <v>2.0873595544648276</v>
      </c>
      <c r="P755" s="7">
        <f t="shared" si="277"/>
        <v>4.7911980824945806</v>
      </c>
      <c r="Q755" s="7">
        <f t="shared" si="288"/>
        <v>0.52183988861620689</v>
      </c>
      <c r="R755" s="7">
        <f t="shared" si="278"/>
        <v>10.382074876541454</v>
      </c>
      <c r="S755" s="16">
        <f t="shared" si="289"/>
        <v>0.24440913220107821</v>
      </c>
      <c r="T755" s="16">
        <f t="shared" si="279"/>
        <v>0.24440913220107821</v>
      </c>
      <c r="U755" s="7">
        <f t="shared" si="290"/>
        <v>8.0186723163083403E-4</v>
      </c>
      <c r="V755" s="7">
        <f t="shared" si="268"/>
        <v>4.531801990433749</v>
      </c>
      <c r="W755" s="15">
        <f t="shared" si="267"/>
        <v>40075</v>
      </c>
      <c r="X755" s="35">
        <f t="shared" si="280"/>
        <v>52.451411926316538</v>
      </c>
      <c r="Y755" s="35">
        <v>87.9583333333333</v>
      </c>
      <c r="Z755" s="35">
        <f t="shared" si="281"/>
        <v>104.03585965759277</v>
      </c>
      <c r="AA755" s="35">
        <f t="shared" si="282"/>
        <v>174.46281208287493</v>
      </c>
      <c r="AC755" s="15">
        <f t="shared" si="269"/>
        <v>40075</v>
      </c>
      <c r="AD755" s="7"/>
      <c r="AE755" s="24"/>
      <c r="AG755" s="30">
        <f t="shared" si="283"/>
        <v>1260.7414678040652</v>
      </c>
      <c r="AH755" s="30">
        <f t="shared" si="284"/>
        <v>1990539.7379561909</v>
      </c>
    </row>
    <row r="756" spans="2:34" x14ac:dyDescent="0.25">
      <c r="B756" s="15">
        <f t="shared" si="270"/>
        <v>40076</v>
      </c>
      <c r="C756" s="7">
        <v>2.1125764983481061</v>
      </c>
      <c r="D756" s="13">
        <v>4.0244869355033757</v>
      </c>
      <c r="E756" s="7">
        <f>MIN(parameters!$D$3,D756)</f>
        <v>4.0244869355033757</v>
      </c>
      <c r="F756" s="7">
        <v>0</v>
      </c>
      <c r="G756" s="7">
        <f t="shared" si="271"/>
        <v>2.1125764983481061</v>
      </c>
      <c r="H756" s="7">
        <f t="shared" si="272"/>
        <v>0</v>
      </c>
      <c r="I756" s="7">
        <f t="shared" si="285"/>
        <v>290.75241031017788</v>
      </c>
      <c r="J756" s="7">
        <f t="shared" si="273"/>
        <v>0</v>
      </c>
      <c r="K756" s="16">
        <f t="shared" si="274"/>
        <v>0</v>
      </c>
      <c r="L756" s="16">
        <f t="shared" si="286"/>
        <v>0</v>
      </c>
      <c r="M756" s="7">
        <f t="shared" si="287"/>
        <v>0</v>
      </c>
      <c r="N756" s="7">
        <f t="shared" si="275"/>
        <v>0</v>
      </c>
      <c r="O756" s="7">
        <f t="shared" si="276"/>
        <v>1.6698876435718621</v>
      </c>
      <c r="P756" s="7">
        <f t="shared" si="277"/>
        <v>1.9119104371552695</v>
      </c>
      <c r="Q756" s="7">
        <f t="shared" si="288"/>
        <v>0.41747191089296548</v>
      </c>
      <c r="R756" s="7">
        <f t="shared" si="278"/>
        <v>10.143287154381001</v>
      </c>
      <c r="S756" s="16">
        <f t="shared" si="289"/>
        <v>0.23878772216045344</v>
      </c>
      <c r="T756" s="16">
        <f t="shared" si="279"/>
        <v>0.23878772216045344</v>
      </c>
      <c r="U756" s="7">
        <f t="shared" si="290"/>
        <v>7.8342428530332492E-4</v>
      </c>
      <c r="V756" s="7">
        <f t="shared" si="268"/>
        <v>4.427570544653773</v>
      </c>
      <c r="W756" s="15">
        <f t="shared" ref="W756:W819" si="291">B756</f>
        <v>40076</v>
      </c>
      <c r="X756" s="35">
        <f t="shared" si="280"/>
        <v>51.245029452011266</v>
      </c>
      <c r="Y756" s="35">
        <v>89.0416666666667</v>
      </c>
      <c r="Z756" s="35">
        <f t="shared" si="281"/>
        <v>101.64303488546815</v>
      </c>
      <c r="AA756" s="35">
        <f t="shared" si="282"/>
        <v>176.61157244012506</v>
      </c>
      <c r="AC756" s="15">
        <f t="shared" si="269"/>
        <v>40076</v>
      </c>
      <c r="AD756" s="7"/>
      <c r="AE756" s="24"/>
      <c r="AG756" s="30">
        <f t="shared" si="283"/>
        <v>1428.5857847362761</v>
      </c>
      <c r="AH756" s="30">
        <f t="shared" si="284"/>
        <v>1987484.0376388752</v>
      </c>
    </row>
    <row r="757" spans="2:34" x14ac:dyDescent="0.25">
      <c r="B757" s="15">
        <f t="shared" si="270"/>
        <v>40077</v>
      </c>
      <c r="C757" s="7">
        <v>0</v>
      </c>
      <c r="D757" s="13">
        <v>4.8387580861730513</v>
      </c>
      <c r="E757" s="7">
        <f>MIN(parameters!$D$3,D757)</f>
        <v>4.8387580861730513</v>
      </c>
      <c r="F757" s="7">
        <v>0</v>
      </c>
      <c r="G757" s="7">
        <f t="shared" si="271"/>
        <v>0</v>
      </c>
      <c r="H757" s="7">
        <f t="shared" si="272"/>
        <v>0</v>
      </c>
      <c r="I757" s="7">
        <f t="shared" si="285"/>
        <v>292.57883742183583</v>
      </c>
      <c r="J757" s="7">
        <f t="shared" si="273"/>
        <v>0</v>
      </c>
      <c r="K757" s="16">
        <f t="shared" si="274"/>
        <v>0</v>
      </c>
      <c r="L757" s="16">
        <f t="shared" si="286"/>
        <v>0</v>
      </c>
      <c r="M757" s="7">
        <f t="shared" si="287"/>
        <v>0</v>
      </c>
      <c r="N757" s="7">
        <f t="shared" si="275"/>
        <v>0</v>
      </c>
      <c r="O757" s="7">
        <f t="shared" si="276"/>
        <v>1.3359101148574897</v>
      </c>
      <c r="P757" s="7">
        <f t="shared" si="277"/>
        <v>4.8387580861730513</v>
      </c>
      <c r="Q757" s="7">
        <f t="shared" si="288"/>
        <v>0.33397752871437242</v>
      </c>
      <c r="R757" s="7">
        <f t="shared" si="278"/>
        <v>9.909991549830238</v>
      </c>
      <c r="S757" s="16">
        <f t="shared" si="289"/>
        <v>0.23329560455076304</v>
      </c>
      <c r="T757" s="16">
        <f t="shared" si="279"/>
        <v>0.23329560455076304</v>
      </c>
      <c r="U757" s="7">
        <f t="shared" si="290"/>
        <v>7.6540552674134849E-4</v>
      </c>
      <c r="V757" s="7">
        <f t="shared" si="268"/>
        <v>4.3257364221267363</v>
      </c>
      <c r="W757" s="15">
        <f t="shared" si="291"/>
        <v>40077</v>
      </c>
      <c r="X757" s="35">
        <f t="shared" si="280"/>
        <v>50.066393774615008</v>
      </c>
      <c r="Y757" s="35">
        <v>82.112499999999997</v>
      </c>
      <c r="Z757" s="35">
        <f t="shared" si="281"/>
        <v>99.305245083102392</v>
      </c>
      <c r="AA757" s="35">
        <f t="shared" si="282"/>
        <v>162.8677706166375</v>
      </c>
      <c r="AC757" s="15">
        <f t="shared" si="269"/>
        <v>40077</v>
      </c>
      <c r="AD757" s="7"/>
      <c r="AE757" s="24"/>
      <c r="AG757" s="30">
        <f t="shared" si="283"/>
        <v>1026.9529242086585</v>
      </c>
      <c r="AH757" s="30">
        <f t="shared" si="284"/>
        <v>2007069.2737296387</v>
      </c>
    </row>
    <row r="758" spans="2:34" x14ac:dyDescent="0.25">
      <c r="B758" s="15">
        <f t="shared" si="270"/>
        <v>40078</v>
      </c>
      <c r="C758" s="7">
        <v>0</v>
      </c>
      <c r="D758" s="13">
        <v>5.4162175791530345</v>
      </c>
      <c r="E758" s="7">
        <f>MIN(parameters!$D$3,D758)</f>
        <v>5</v>
      </c>
      <c r="F758" s="7">
        <v>0</v>
      </c>
      <c r="G758" s="7">
        <f t="shared" si="271"/>
        <v>0</v>
      </c>
      <c r="H758" s="7">
        <f t="shared" si="272"/>
        <v>0</v>
      </c>
      <c r="I758" s="7">
        <f t="shared" si="285"/>
        <v>294.04823630143858</v>
      </c>
      <c r="J758" s="7">
        <f t="shared" si="273"/>
        <v>0</v>
      </c>
      <c r="K758" s="16">
        <f t="shared" si="274"/>
        <v>0</v>
      </c>
      <c r="L758" s="16">
        <f t="shared" si="286"/>
        <v>0</v>
      </c>
      <c r="M758" s="7">
        <f t="shared" si="287"/>
        <v>0</v>
      </c>
      <c r="N758" s="7">
        <f t="shared" si="275"/>
        <v>0</v>
      </c>
      <c r="O758" s="7">
        <f t="shared" si="276"/>
        <v>1.0687280918859918</v>
      </c>
      <c r="P758" s="7">
        <f t="shared" si="277"/>
        <v>5.4162175791530345</v>
      </c>
      <c r="Q758" s="7">
        <f t="shared" si="288"/>
        <v>0.26718202297149796</v>
      </c>
      <c r="R758" s="7">
        <f t="shared" si="278"/>
        <v>9.6820617441841428</v>
      </c>
      <c r="S758" s="16">
        <f t="shared" si="289"/>
        <v>0.22792980564609547</v>
      </c>
      <c r="T758" s="16">
        <f t="shared" si="279"/>
        <v>0.22792980564609547</v>
      </c>
      <c r="U758" s="7">
        <f t="shared" si="290"/>
        <v>7.4780119962629746E-4</v>
      </c>
      <c r="V758" s="7">
        <f t="shared" si="268"/>
        <v>4.2262444844178209</v>
      </c>
      <c r="W758" s="15">
        <f t="shared" si="291"/>
        <v>40078</v>
      </c>
      <c r="X758" s="35">
        <f t="shared" si="280"/>
        <v>48.914866717798859</v>
      </c>
      <c r="Y758" s="35">
        <v>74.8</v>
      </c>
      <c r="Z758" s="35">
        <f t="shared" si="281"/>
        <v>97.021224446191027</v>
      </c>
      <c r="AA758" s="35">
        <f t="shared" si="282"/>
        <v>148.3636382052</v>
      </c>
      <c r="AC758" s="15">
        <f t="shared" si="269"/>
        <v>40078</v>
      </c>
      <c r="AD758" s="7"/>
      <c r="AE758" s="24"/>
      <c r="AG758" s="30">
        <f t="shared" si="283"/>
        <v>670.04012503731713</v>
      </c>
      <c r="AH758" s="30">
        <f t="shared" si="284"/>
        <v>2027842.1407152684</v>
      </c>
    </row>
    <row r="759" spans="2:34" x14ac:dyDescent="0.25">
      <c r="B759" s="15">
        <f t="shared" si="270"/>
        <v>40079</v>
      </c>
      <c r="C759" s="7">
        <v>0</v>
      </c>
      <c r="D759" s="13">
        <v>5.7673276095998967</v>
      </c>
      <c r="E759" s="7">
        <f>MIN(parameters!$D$3,D759)</f>
        <v>5</v>
      </c>
      <c r="F759" s="7">
        <v>0</v>
      </c>
      <c r="G759" s="7">
        <f t="shared" si="271"/>
        <v>0</v>
      </c>
      <c r="H759" s="7">
        <f t="shared" si="272"/>
        <v>0</v>
      </c>
      <c r="I759" s="7">
        <f t="shared" si="285"/>
        <v>295.22906698578271</v>
      </c>
      <c r="J759" s="7">
        <f t="shared" si="273"/>
        <v>0</v>
      </c>
      <c r="K759" s="16">
        <f t="shared" si="274"/>
        <v>0</v>
      </c>
      <c r="L759" s="16">
        <f t="shared" si="286"/>
        <v>0</v>
      </c>
      <c r="M759" s="7">
        <f t="shared" si="287"/>
        <v>0</v>
      </c>
      <c r="N759" s="7">
        <f t="shared" si="275"/>
        <v>0</v>
      </c>
      <c r="O759" s="7">
        <f t="shared" si="276"/>
        <v>0.85498247350879342</v>
      </c>
      <c r="P759" s="7">
        <f t="shared" si="277"/>
        <v>5.7673276095998967</v>
      </c>
      <c r="Q759" s="7">
        <f t="shared" si="288"/>
        <v>0.21374561837719838</v>
      </c>
      <c r="R759" s="7">
        <f t="shared" si="278"/>
        <v>9.4593743240679071</v>
      </c>
      <c r="S759" s="16">
        <f t="shared" si="289"/>
        <v>0.22268742011623527</v>
      </c>
      <c r="T759" s="16">
        <f t="shared" si="279"/>
        <v>0.22268742011623527</v>
      </c>
      <c r="U759" s="7">
        <f t="shared" si="290"/>
        <v>7.3060177203489261E-4</v>
      </c>
      <c r="V759" s="7">
        <f t="shared" si="268"/>
        <v>4.1290408612762111</v>
      </c>
      <c r="W759" s="15">
        <f t="shared" si="291"/>
        <v>40079</v>
      </c>
      <c r="X759" s="35">
        <f t="shared" si="280"/>
        <v>47.789824783289482</v>
      </c>
      <c r="Y759" s="35">
        <v>71.099999999999994</v>
      </c>
      <c r="Z759" s="35">
        <f t="shared" si="281"/>
        <v>94.789736283928619</v>
      </c>
      <c r="AA759" s="35">
        <f t="shared" si="282"/>
        <v>141.02479513889998</v>
      </c>
      <c r="AC759" s="15">
        <f t="shared" si="269"/>
        <v>40079</v>
      </c>
      <c r="AD759" s="7"/>
      <c r="AE759" s="24"/>
      <c r="AG759" s="30">
        <f t="shared" si="283"/>
        <v>543.36426863374493</v>
      </c>
      <c r="AH759" s="30">
        <f t="shared" si="284"/>
        <v>2038393.6025682536</v>
      </c>
    </row>
    <row r="760" spans="2:34" x14ac:dyDescent="0.25">
      <c r="B760" s="15">
        <f t="shared" si="270"/>
        <v>40080</v>
      </c>
      <c r="C760" s="7">
        <v>0</v>
      </c>
      <c r="D760" s="13">
        <v>5.560155946515847</v>
      </c>
      <c r="E760" s="7">
        <f>MIN(parameters!$D$3,D760)</f>
        <v>5</v>
      </c>
      <c r="F760" s="7">
        <v>0</v>
      </c>
      <c r="G760" s="7">
        <f t="shared" si="271"/>
        <v>0</v>
      </c>
      <c r="H760" s="7">
        <f t="shared" si="272"/>
        <v>0</v>
      </c>
      <c r="I760" s="7">
        <f t="shared" si="285"/>
        <v>296.17714482203871</v>
      </c>
      <c r="J760" s="7">
        <f t="shared" si="273"/>
        <v>0</v>
      </c>
      <c r="K760" s="16">
        <f t="shared" si="274"/>
        <v>0</v>
      </c>
      <c r="L760" s="16">
        <f t="shared" si="286"/>
        <v>0</v>
      </c>
      <c r="M760" s="7">
        <f t="shared" si="287"/>
        <v>0</v>
      </c>
      <c r="N760" s="7">
        <f t="shared" si="275"/>
        <v>0</v>
      </c>
      <c r="O760" s="7">
        <f t="shared" si="276"/>
        <v>0.68398597880703471</v>
      </c>
      <c r="P760" s="7">
        <f t="shared" si="277"/>
        <v>5.560155946515847</v>
      </c>
      <c r="Q760" s="7">
        <f t="shared" si="288"/>
        <v>0.17099649470175871</v>
      </c>
      <c r="R760" s="7">
        <f t="shared" si="278"/>
        <v>9.2418087146143453</v>
      </c>
      <c r="S760" s="16">
        <f t="shared" si="289"/>
        <v>0.21756560945356185</v>
      </c>
      <c r="T760" s="16">
        <f t="shared" si="279"/>
        <v>0.21756560945356185</v>
      </c>
      <c r="U760" s="7">
        <f t="shared" si="290"/>
        <v>7.1379793127809008E-4</v>
      </c>
      <c r="V760" s="7">
        <f t="shared" si="268"/>
        <v>4.0340729214668585</v>
      </c>
      <c r="W760" s="15">
        <f t="shared" si="291"/>
        <v>40080</v>
      </c>
      <c r="X760" s="35">
        <f t="shared" si="280"/>
        <v>46.690658813273828</v>
      </c>
      <c r="Y760" s="35">
        <v>69.900000000000006</v>
      </c>
      <c r="Z760" s="35">
        <f t="shared" si="281"/>
        <v>92.609572349398277</v>
      </c>
      <c r="AA760" s="35">
        <f t="shared" si="282"/>
        <v>138.64462982010002</v>
      </c>
      <c r="AC760" s="15">
        <f t="shared" si="269"/>
        <v>40080</v>
      </c>
      <c r="AD760" s="7"/>
      <c r="AE760" s="24"/>
      <c r="AG760" s="30">
        <f t="shared" si="283"/>
        <v>538.67351832186409</v>
      </c>
      <c r="AH760" s="30">
        <f t="shared" si="284"/>
        <v>2041821.5783043564</v>
      </c>
    </row>
    <row r="761" spans="2:34" x14ac:dyDescent="0.25">
      <c r="B761" s="15">
        <f t="shared" si="270"/>
        <v>40081</v>
      </c>
      <c r="C761" s="7">
        <v>0</v>
      </c>
      <c r="D761" s="13">
        <v>4.3982098635265139</v>
      </c>
      <c r="E761" s="7">
        <f>MIN(parameters!$D$3,D761)</f>
        <v>4.3982098635265139</v>
      </c>
      <c r="F761" s="7">
        <v>0</v>
      </c>
      <c r="G761" s="7">
        <f t="shared" si="271"/>
        <v>0</v>
      </c>
      <c r="H761" s="7">
        <f t="shared" si="272"/>
        <v>0</v>
      </c>
      <c r="I761" s="7">
        <f t="shared" si="285"/>
        <v>296.93779872727936</v>
      </c>
      <c r="J761" s="7">
        <f t="shared" si="273"/>
        <v>0</v>
      </c>
      <c r="K761" s="16">
        <f t="shared" si="274"/>
        <v>0</v>
      </c>
      <c r="L761" s="16">
        <f t="shared" si="286"/>
        <v>0</v>
      </c>
      <c r="M761" s="7">
        <f t="shared" si="287"/>
        <v>0</v>
      </c>
      <c r="N761" s="7">
        <f t="shared" si="275"/>
        <v>0</v>
      </c>
      <c r="O761" s="7">
        <f t="shared" si="276"/>
        <v>0.54718878304562779</v>
      </c>
      <c r="P761" s="7">
        <f t="shared" si="277"/>
        <v>4.3982098635265139</v>
      </c>
      <c r="Q761" s="7">
        <f t="shared" si="288"/>
        <v>0.13679719576140695</v>
      </c>
      <c r="R761" s="7">
        <f t="shared" si="278"/>
        <v>9.0292471141782151</v>
      </c>
      <c r="S761" s="16">
        <f t="shared" si="289"/>
        <v>0.21256160043612993</v>
      </c>
      <c r="T761" s="16">
        <f t="shared" si="279"/>
        <v>0.21256160043612993</v>
      </c>
      <c r="U761" s="7">
        <f t="shared" si="290"/>
        <v>6.9738057885869399E-4</v>
      </c>
      <c r="V761" s="7">
        <f t="shared" si="268"/>
        <v>3.9412892442731207</v>
      </c>
      <c r="W761" s="15">
        <f t="shared" si="291"/>
        <v>40081</v>
      </c>
      <c r="X761" s="35">
        <f t="shared" si="280"/>
        <v>45.616773660568526</v>
      </c>
      <c r="Y761" s="35">
        <v>69.900000000000006</v>
      </c>
      <c r="Z761" s="35">
        <f t="shared" si="281"/>
        <v>90.47955218536211</v>
      </c>
      <c r="AA761" s="35">
        <f t="shared" si="282"/>
        <v>138.64462982010002</v>
      </c>
      <c r="AC761" s="15">
        <f t="shared" si="269"/>
        <v>40081</v>
      </c>
      <c r="AD761" s="7"/>
      <c r="AE761" s="24"/>
      <c r="AG761" s="30">
        <f t="shared" si="283"/>
        <v>589.67508145205875</v>
      </c>
      <c r="AH761" s="30">
        <f t="shared" si="284"/>
        <v>2041821.5783043564</v>
      </c>
    </row>
    <row r="762" spans="2:34" x14ac:dyDescent="0.25">
      <c r="B762" s="15">
        <f t="shared" si="270"/>
        <v>40082</v>
      </c>
      <c r="C762" s="7">
        <v>0</v>
      </c>
      <c r="D762" s="13">
        <v>6.960083982690672</v>
      </c>
      <c r="E762" s="7">
        <f>MIN(parameters!$D$3,D762)</f>
        <v>5</v>
      </c>
      <c r="F762" s="7">
        <v>0</v>
      </c>
      <c r="G762" s="7">
        <f t="shared" si="271"/>
        <v>0</v>
      </c>
      <c r="H762" s="7">
        <f t="shared" si="272"/>
        <v>0</v>
      </c>
      <c r="I762" s="7">
        <f t="shared" si="285"/>
        <v>297.54772816076149</v>
      </c>
      <c r="J762" s="7">
        <f t="shared" si="273"/>
        <v>0</v>
      </c>
      <c r="K762" s="16">
        <f t="shared" si="274"/>
        <v>0</v>
      </c>
      <c r="L762" s="16">
        <f t="shared" si="286"/>
        <v>0</v>
      </c>
      <c r="M762" s="7">
        <f t="shared" si="287"/>
        <v>0</v>
      </c>
      <c r="N762" s="7">
        <f t="shared" si="275"/>
        <v>0</v>
      </c>
      <c r="O762" s="7">
        <f t="shared" si="276"/>
        <v>0.43775102643650221</v>
      </c>
      <c r="P762" s="7">
        <f t="shared" si="277"/>
        <v>6.960083982690672</v>
      </c>
      <c r="Q762" s="7">
        <f t="shared" si="288"/>
        <v>0.10943775660912555</v>
      </c>
      <c r="R762" s="7">
        <f t="shared" si="278"/>
        <v>8.8215744305521167</v>
      </c>
      <c r="S762" s="16">
        <f t="shared" si="289"/>
        <v>0.20767268362609895</v>
      </c>
      <c r="T762" s="16">
        <f t="shared" si="279"/>
        <v>0.20767268362609895</v>
      </c>
      <c r="U762" s="7">
        <f t="shared" si="290"/>
        <v>6.8134082554494404E-4</v>
      </c>
      <c r="V762" s="7">
        <f t="shared" si="268"/>
        <v>3.850639591654839</v>
      </c>
      <c r="W762" s="15">
        <f t="shared" si="291"/>
        <v>40082</v>
      </c>
      <c r="X762" s="35">
        <f t="shared" si="280"/>
        <v>44.567587866375455</v>
      </c>
      <c r="Y762" s="35">
        <v>69.133333333333297</v>
      </c>
      <c r="Z762" s="35">
        <f t="shared" si="281"/>
        <v>88.398522485098781</v>
      </c>
      <c r="AA762" s="35">
        <f t="shared" si="282"/>
        <v>137.12396864419992</v>
      </c>
      <c r="AC762" s="15">
        <f t="shared" si="269"/>
        <v>40082</v>
      </c>
      <c r="AD762" s="7"/>
      <c r="AE762" s="24"/>
      <c r="AG762" s="30">
        <f t="shared" si="283"/>
        <v>603.47585034735982</v>
      </c>
      <c r="AH762" s="30">
        <f t="shared" si="284"/>
        <v>2044013.181691312</v>
      </c>
    </row>
    <row r="763" spans="2:34" x14ac:dyDescent="0.25">
      <c r="B763" s="15">
        <f t="shared" si="270"/>
        <v>40083</v>
      </c>
      <c r="C763" s="7">
        <v>0</v>
      </c>
      <c r="D763" s="13">
        <v>6.0584577227208847</v>
      </c>
      <c r="E763" s="7">
        <f>MIN(parameters!$D$3,D763)</f>
        <v>5</v>
      </c>
      <c r="F763" s="7">
        <v>0</v>
      </c>
      <c r="G763" s="7">
        <f t="shared" si="271"/>
        <v>0</v>
      </c>
      <c r="H763" s="7">
        <f t="shared" si="272"/>
        <v>0</v>
      </c>
      <c r="I763" s="7">
        <f t="shared" si="285"/>
        <v>298.03657362492834</v>
      </c>
      <c r="J763" s="7">
        <f t="shared" si="273"/>
        <v>0</v>
      </c>
      <c r="K763" s="16">
        <f t="shared" si="274"/>
        <v>0</v>
      </c>
      <c r="L763" s="16">
        <f t="shared" si="286"/>
        <v>0</v>
      </c>
      <c r="M763" s="7">
        <f t="shared" si="287"/>
        <v>0</v>
      </c>
      <c r="N763" s="7">
        <f t="shared" si="275"/>
        <v>0</v>
      </c>
      <c r="O763" s="7">
        <f t="shared" si="276"/>
        <v>0.35020082114920176</v>
      </c>
      <c r="P763" s="7">
        <f t="shared" si="277"/>
        <v>6.0584577227208847</v>
      </c>
      <c r="Q763" s="7">
        <f t="shared" si="288"/>
        <v>8.7550205287300453E-2</v>
      </c>
      <c r="R763" s="7">
        <f t="shared" si="278"/>
        <v>8.6186782186494177</v>
      </c>
      <c r="S763" s="16">
        <f t="shared" si="289"/>
        <v>0.20289621190269869</v>
      </c>
      <c r="T763" s="16">
        <f t="shared" si="279"/>
        <v>0.20289621190269869</v>
      </c>
      <c r="U763" s="7">
        <f t="shared" si="290"/>
        <v>6.6566998655741034E-4</v>
      </c>
      <c r="V763" s="7">
        <f t="shared" si="268"/>
        <v>3.7620748810467775</v>
      </c>
      <c r="W763" s="15">
        <f t="shared" si="291"/>
        <v>40083</v>
      </c>
      <c r="X763" s="35">
        <f t="shared" si="280"/>
        <v>43.542533345448817</v>
      </c>
      <c r="Y763" s="35">
        <v>67.599999999999994</v>
      </c>
      <c r="Z763" s="35">
        <f t="shared" si="281"/>
        <v>86.36535646794151</v>
      </c>
      <c r="AA763" s="35">
        <f t="shared" si="282"/>
        <v>134.0826462924</v>
      </c>
      <c r="AC763" s="15">
        <f t="shared" si="269"/>
        <v>40083</v>
      </c>
      <c r="AD763" s="7"/>
      <c r="AE763" s="24"/>
      <c r="AG763" s="30">
        <f t="shared" si="283"/>
        <v>578.7617018348418</v>
      </c>
      <c r="AH763" s="30">
        <f t="shared" si="284"/>
        <v>2048399.9151318884</v>
      </c>
    </row>
    <row r="764" spans="2:34" x14ac:dyDescent="0.25">
      <c r="B764" s="15">
        <f t="shared" si="270"/>
        <v>40084</v>
      </c>
      <c r="C764" s="7">
        <v>0</v>
      </c>
      <c r="D764" s="13">
        <v>6.272643827667471</v>
      </c>
      <c r="E764" s="7">
        <f>MIN(parameters!$D$3,D764)</f>
        <v>5</v>
      </c>
      <c r="F764" s="7">
        <v>0</v>
      </c>
      <c r="G764" s="7">
        <f t="shared" si="271"/>
        <v>0</v>
      </c>
      <c r="H764" s="7">
        <f t="shared" si="272"/>
        <v>0</v>
      </c>
      <c r="I764" s="7">
        <f t="shared" si="285"/>
        <v>298.42822818747987</v>
      </c>
      <c r="J764" s="7">
        <f t="shared" si="273"/>
        <v>0</v>
      </c>
      <c r="K764" s="16">
        <f t="shared" si="274"/>
        <v>0</v>
      </c>
      <c r="L764" s="16">
        <f t="shared" si="286"/>
        <v>0</v>
      </c>
      <c r="M764" s="7">
        <f t="shared" si="287"/>
        <v>0</v>
      </c>
      <c r="N764" s="7">
        <f t="shared" si="275"/>
        <v>0</v>
      </c>
      <c r="O764" s="7">
        <f t="shared" si="276"/>
        <v>0.28016065691936143</v>
      </c>
      <c r="P764" s="7">
        <f t="shared" si="277"/>
        <v>6.272643827667471</v>
      </c>
      <c r="Q764" s="7">
        <f t="shared" si="288"/>
        <v>7.0040164229840357E-2</v>
      </c>
      <c r="R764" s="7">
        <f t="shared" si="278"/>
        <v>8.4204486196204815</v>
      </c>
      <c r="S764" s="16">
        <f t="shared" si="289"/>
        <v>0.19822959902893661</v>
      </c>
      <c r="T764" s="16">
        <f t="shared" si="279"/>
        <v>0.19822959902893661</v>
      </c>
      <c r="U764" s="7">
        <f t="shared" si="290"/>
        <v>6.5035957686658985E-4</v>
      </c>
      <c r="V764" s="7">
        <f t="shared" si="268"/>
        <v>3.6755471587827016</v>
      </c>
      <c r="W764" s="15">
        <f t="shared" si="291"/>
        <v>40084</v>
      </c>
      <c r="X764" s="35">
        <f t="shared" si="280"/>
        <v>42.54105507850349</v>
      </c>
      <c r="Y764" s="35">
        <v>66.929166666666703</v>
      </c>
      <c r="Z764" s="35">
        <f t="shared" si="281"/>
        <v>84.378953269178851</v>
      </c>
      <c r="AA764" s="35">
        <f t="shared" si="282"/>
        <v>132.75206776348756</v>
      </c>
      <c r="AC764" s="15">
        <f t="shared" si="269"/>
        <v>40084</v>
      </c>
      <c r="AD764" s="7"/>
      <c r="AE764" s="24"/>
      <c r="AG764" s="30">
        <f t="shared" si="283"/>
        <v>594.7799868367008</v>
      </c>
      <c r="AH764" s="30">
        <f t="shared" si="284"/>
        <v>2050320.5896406122</v>
      </c>
    </row>
    <row r="765" spans="2:34" x14ac:dyDescent="0.25">
      <c r="B765" s="15">
        <f t="shared" si="270"/>
        <v>40085</v>
      </c>
      <c r="C765" s="7">
        <v>3.4884131460240551</v>
      </c>
      <c r="D765" s="13">
        <v>3.1450598307676931</v>
      </c>
      <c r="E765" s="7">
        <f>MIN(parameters!$D$3,D765)</f>
        <v>3.1450598307676931</v>
      </c>
      <c r="F765" s="7">
        <v>0</v>
      </c>
      <c r="G765" s="7">
        <f t="shared" si="271"/>
        <v>3.1450598307676931</v>
      </c>
      <c r="H765" s="7">
        <f t="shared" si="272"/>
        <v>0.34335331525636192</v>
      </c>
      <c r="I765" s="7">
        <f t="shared" si="285"/>
        <v>298.7419223742649</v>
      </c>
      <c r="J765" s="7">
        <f t="shared" si="273"/>
        <v>0.34335331525636192</v>
      </c>
      <c r="K765" s="16">
        <f t="shared" si="274"/>
        <v>0</v>
      </c>
      <c r="L765" s="16">
        <f t="shared" si="286"/>
        <v>1.731493626437933E-4</v>
      </c>
      <c r="M765" s="7">
        <f t="shared" si="287"/>
        <v>7.6916464574783598E-4</v>
      </c>
      <c r="N765" s="7">
        <f t="shared" si="275"/>
        <v>0.3424110012479703</v>
      </c>
      <c r="O765" s="7">
        <f t="shared" si="276"/>
        <v>0.62257165816733173</v>
      </c>
      <c r="P765" s="7">
        <f t="shared" si="277"/>
        <v>0</v>
      </c>
      <c r="Q765" s="7">
        <f t="shared" si="288"/>
        <v>0</v>
      </c>
      <c r="R765" s="7">
        <f t="shared" si="278"/>
        <v>8.2275474660149577</v>
      </c>
      <c r="S765" s="16">
        <f t="shared" si="289"/>
        <v>0.19367031825127107</v>
      </c>
      <c r="T765" s="16">
        <f t="shared" si="279"/>
        <v>0.19384346761391485</v>
      </c>
      <c r="U765" s="7">
        <f t="shared" si="290"/>
        <v>6.3596938193541614E-4</v>
      </c>
      <c r="V765" s="7">
        <f t="shared" si="268"/>
        <v>3.594220086844381</v>
      </c>
      <c r="W765" s="15">
        <f t="shared" si="291"/>
        <v>40085</v>
      </c>
      <c r="X765" s="35">
        <f t="shared" si="280"/>
        <v>41.59976952366182</v>
      </c>
      <c r="Y765" s="35">
        <v>73.7083333333333</v>
      </c>
      <c r="Z765" s="35">
        <f t="shared" si="281"/>
        <v>82.511940575244211</v>
      </c>
      <c r="AA765" s="35">
        <f t="shared" si="282"/>
        <v>146.19834892212492</v>
      </c>
      <c r="AC765" s="15">
        <f t="shared" si="269"/>
        <v>40085</v>
      </c>
      <c r="AD765" s="7"/>
      <c r="AE765" s="24"/>
      <c r="AG765" s="30">
        <f t="shared" si="283"/>
        <v>1030.9598699197452</v>
      </c>
      <c r="AH765" s="30">
        <f t="shared" si="284"/>
        <v>2030952.4498224179</v>
      </c>
    </row>
    <row r="766" spans="2:34" x14ac:dyDescent="0.25">
      <c r="B766" s="15">
        <f t="shared" si="270"/>
        <v>40086</v>
      </c>
      <c r="C766" s="7">
        <v>6.0279763501462682</v>
      </c>
      <c r="D766" s="13">
        <v>2.4379653628993538</v>
      </c>
      <c r="E766" s="7">
        <f>MIN(parameters!$D$3,D766)</f>
        <v>2.4379653628993538</v>
      </c>
      <c r="F766" s="7">
        <v>0</v>
      </c>
      <c r="G766" s="7">
        <f t="shared" si="271"/>
        <v>2.4379653628993538</v>
      </c>
      <c r="H766" s="7">
        <f t="shared" si="272"/>
        <v>3.5900109872469144</v>
      </c>
      <c r="I766" s="7">
        <f t="shared" si="285"/>
        <v>297.211468259855</v>
      </c>
      <c r="J766" s="7">
        <f t="shared" si="273"/>
        <v>3.5900109872469144</v>
      </c>
      <c r="K766" s="16">
        <f t="shared" si="274"/>
        <v>0</v>
      </c>
      <c r="L766" s="16">
        <f t="shared" si="286"/>
        <v>4.0230703677046516E-3</v>
      </c>
      <c r="M766" s="7">
        <f t="shared" si="287"/>
        <v>1.7860275548636045E-2</v>
      </c>
      <c r="N766" s="7">
        <f t="shared" si="275"/>
        <v>3.5681276413305736</v>
      </c>
      <c r="O766" s="7">
        <f t="shared" si="276"/>
        <v>4.1906992994979051</v>
      </c>
      <c r="P766" s="7">
        <f t="shared" si="277"/>
        <v>0</v>
      </c>
      <c r="Q766" s="7">
        <f t="shared" si="288"/>
        <v>0</v>
      </c>
      <c r="R766" s="7">
        <f t="shared" si="278"/>
        <v>8.0561741498452495</v>
      </c>
      <c r="S766" s="16">
        <f t="shared" si="289"/>
        <v>0.18923359171834403</v>
      </c>
      <c r="T766" s="16">
        <f t="shared" si="279"/>
        <v>0.19325666208604869</v>
      </c>
      <c r="U766" s="7">
        <f t="shared" si="290"/>
        <v>6.3404416694897857E-4</v>
      </c>
      <c r="V766" s="7">
        <f t="shared" si="268"/>
        <v>3.5833396159093032</v>
      </c>
      <c r="W766" s="15">
        <f t="shared" si="291"/>
        <v>40086</v>
      </c>
      <c r="X766" s="35">
        <f t="shared" si="280"/>
        <v>41.473838147098412</v>
      </c>
      <c r="Y766" s="35">
        <v>101.6875</v>
      </c>
      <c r="Z766" s="35">
        <f t="shared" si="281"/>
        <v>82.262159329373404</v>
      </c>
      <c r="AA766" s="35">
        <f t="shared" si="282"/>
        <v>201.6942173795625</v>
      </c>
      <c r="AC766" s="15">
        <f t="shared" si="269"/>
        <v>40086</v>
      </c>
      <c r="AD766" s="7"/>
      <c r="AE766" s="24"/>
      <c r="AG766" s="30">
        <f t="shared" si="283"/>
        <v>3625.6850737355758</v>
      </c>
      <c r="AH766" s="30">
        <f t="shared" si="284"/>
        <v>1951988.229534453</v>
      </c>
    </row>
    <row r="767" spans="2:34" x14ac:dyDescent="0.25">
      <c r="B767" s="15">
        <f t="shared" si="270"/>
        <v>40087</v>
      </c>
      <c r="C767" s="7">
        <v>1.0970606323521681</v>
      </c>
      <c r="D767" s="13">
        <v>2.4806300835340136</v>
      </c>
      <c r="E767" s="7">
        <f>MIN(parameters!$D$3,D767)</f>
        <v>2.4806300835340136</v>
      </c>
      <c r="F767" s="7">
        <v>0</v>
      </c>
      <c r="G767" s="7">
        <f t="shared" si="271"/>
        <v>1.0970606323521681</v>
      </c>
      <c r="H767" s="7">
        <f t="shared" si="272"/>
        <v>0</v>
      </c>
      <c r="I767" s="7">
        <f t="shared" si="285"/>
        <v>281.72234259225888</v>
      </c>
      <c r="J767" s="7">
        <f t="shared" si="273"/>
        <v>0</v>
      </c>
      <c r="K767" s="16">
        <f t="shared" si="274"/>
        <v>0</v>
      </c>
      <c r="L767" s="16">
        <f t="shared" si="286"/>
        <v>0</v>
      </c>
      <c r="M767" s="7">
        <f t="shared" si="287"/>
        <v>0</v>
      </c>
      <c r="N767" s="7">
        <f t="shared" si="275"/>
        <v>0</v>
      </c>
      <c r="O767" s="7">
        <f t="shared" si="276"/>
        <v>3.3525594395983243</v>
      </c>
      <c r="P767" s="7">
        <f t="shared" si="277"/>
        <v>1.3835694511818455</v>
      </c>
      <c r="Q767" s="7">
        <f t="shared" si="288"/>
        <v>0.83813985989958095</v>
      </c>
      <c r="R767" s="7">
        <f t="shared" si="278"/>
        <v>7.8708821443988084</v>
      </c>
      <c r="S767" s="16">
        <f t="shared" si="289"/>
        <v>0.18529200544644073</v>
      </c>
      <c r="T767" s="16">
        <f t="shared" si="279"/>
        <v>0.18529200544644073</v>
      </c>
      <c r="U767" s="7">
        <f t="shared" si="290"/>
        <v>6.0791340369567169E-4</v>
      </c>
      <c r="V767" s="7">
        <f t="shared" si="268"/>
        <v>3.4356599998186841</v>
      </c>
      <c r="W767" s="15">
        <f t="shared" si="291"/>
        <v>40087</v>
      </c>
      <c r="X767" s="35">
        <f t="shared" si="280"/>
        <v>39.764583331234768</v>
      </c>
      <c r="Y767" s="35">
        <v>101.145833333333</v>
      </c>
      <c r="Z767" s="35">
        <f t="shared" si="281"/>
        <v>78.871901801281311</v>
      </c>
      <c r="AA767" s="35">
        <f t="shared" si="282"/>
        <v>200.61983720093684</v>
      </c>
      <c r="AC767" s="15">
        <f t="shared" si="269"/>
        <v>40087</v>
      </c>
      <c r="AD767" s="7"/>
      <c r="AE767" s="24"/>
      <c r="AG767" s="30">
        <f t="shared" si="283"/>
        <v>3767.6578518200845</v>
      </c>
      <c r="AH767" s="30">
        <f t="shared" si="284"/>
        <v>1953502.0866375561</v>
      </c>
    </row>
    <row r="768" spans="2:34" x14ac:dyDescent="0.25">
      <c r="B768" s="15">
        <f t="shared" si="270"/>
        <v>40088</v>
      </c>
      <c r="C768" s="7">
        <v>0.55260346381685188</v>
      </c>
      <c r="D768" s="13">
        <v>2.3517717917393672</v>
      </c>
      <c r="E768" s="7">
        <f>MIN(parameters!$D$3,D768)</f>
        <v>2.3517717917393672</v>
      </c>
      <c r="F768" s="7">
        <v>0</v>
      </c>
      <c r="G768" s="7">
        <f t="shared" si="271"/>
        <v>0.55260346381685188</v>
      </c>
      <c r="H768" s="7">
        <f t="shared" si="272"/>
        <v>0</v>
      </c>
      <c r="I768" s="7">
        <f t="shared" si="285"/>
        <v>285.28654124510479</v>
      </c>
      <c r="J768" s="7">
        <f t="shared" si="273"/>
        <v>0</v>
      </c>
      <c r="K768" s="16">
        <f t="shared" si="274"/>
        <v>0</v>
      </c>
      <c r="L768" s="16">
        <f t="shared" si="286"/>
        <v>0</v>
      </c>
      <c r="M768" s="7">
        <f t="shared" si="287"/>
        <v>0</v>
      </c>
      <c r="N768" s="7">
        <f t="shared" si="275"/>
        <v>0</v>
      </c>
      <c r="O768" s="7">
        <f t="shared" si="276"/>
        <v>2.6820475516786595</v>
      </c>
      <c r="P768" s="7">
        <f t="shared" si="277"/>
        <v>1.7991683279225152</v>
      </c>
      <c r="Q768" s="7">
        <f t="shared" si="288"/>
        <v>0.67051188791966476</v>
      </c>
      <c r="R768" s="7">
        <f t="shared" si="278"/>
        <v>7.6898518550776362</v>
      </c>
      <c r="S768" s="16">
        <f t="shared" si="289"/>
        <v>0.1810302893211726</v>
      </c>
      <c r="T768" s="16">
        <f t="shared" si="279"/>
        <v>0.1810302893211726</v>
      </c>
      <c r="U768" s="7">
        <f t="shared" si="290"/>
        <v>5.9393139541067124E-4</v>
      </c>
      <c r="V768" s="7">
        <f t="shared" si="268"/>
        <v>3.3566398198228544</v>
      </c>
      <c r="W768" s="15">
        <f t="shared" si="291"/>
        <v>40088</v>
      </c>
      <c r="X768" s="35">
        <f t="shared" si="280"/>
        <v>38.849997914616367</v>
      </c>
      <c r="Y768" s="35">
        <v>87.858333333333306</v>
      </c>
      <c r="Z768" s="35">
        <f t="shared" si="281"/>
        <v>77.057848059851835</v>
      </c>
      <c r="AA768" s="35">
        <f t="shared" si="282"/>
        <v>174.26446497297493</v>
      </c>
      <c r="AC768" s="15">
        <f t="shared" si="269"/>
        <v>40088</v>
      </c>
      <c r="AD768" s="7"/>
      <c r="AE768" s="24"/>
      <c r="AG768" s="30">
        <f t="shared" si="283"/>
        <v>2401.8169405134654</v>
      </c>
      <c r="AH768" s="30">
        <f t="shared" si="284"/>
        <v>1990821.9209341994</v>
      </c>
    </row>
    <row r="769" spans="2:34" x14ac:dyDescent="0.25">
      <c r="B769" s="15">
        <f t="shared" si="270"/>
        <v>40089</v>
      </c>
      <c r="C769" s="7">
        <v>0.59956776322521621</v>
      </c>
      <c r="D769" s="13">
        <v>2.3062678831745926</v>
      </c>
      <c r="E769" s="7">
        <f>MIN(parameters!$D$3,D769)</f>
        <v>2.3062678831745926</v>
      </c>
      <c r="F769" s="7">
        <v>0</v>
      </c>
      <c r="G769" s="7">
        <f t="shared" si="271"/>
        <v>0.59956776322521621</v>
      </c>
      <c r="H769" s="7">
        <f t="shared" si="272"/>
        <v>0</v>
      </c>
      <c r="I769" s="7">
        <f t="shared" si="285"/>
        <v>288.17033935285127</v>
      </c>
      <c r="J769" s="7">
        <f t="shared" si="273"/>
        <v>0</v>
      </c>
      <c r="K769" s="16">
        <f t="shared" si="274"/>
        <v>0</v>
      </c>
      <c r="L769" s="16">
        <f t="shared" si="286"/>
        <v>0</v>
      </c>
      <c r="M769" s="7">
        <f t="shared" si="287"/>
        <v>0</v>
      </c>
      <c r="N769" s="7">
        <f t="shared" si="275"/>
        <v>0</v>
      </c>
      <c r="O769" s="7">
        <f t="shared" si="276"/>
        <v>2.1456380413429277</v>
      </c>
      <c r="P769" s="7">
        <f t="shared" si="277"/>
        <v>1.7067001199493763</v>
      </c>
      <c r="Q769" s="7">
        <f t="shared" si="288"/>
        <v>0.53640951033573192</v>
      </c>
      <c r="R769" s="7">
        <f t="shared" si="278"/>
        <v>7.5129852624108509</v>
      </c>
      <c r="S769" s="16">
        <f t="shared" si="289"/>
        <v>0.17686659266678564</v>
      </c>
      <c r="T769" s="16">
        <f t="shared" si="279"/>
        <v>0.17686659266678564</v>
      </c>
      <c r="U769" s="7">
        <f t="shared" si="290"/>
        <v>5.8027097331622582E-4</v>
      </c>
      <c r="V769" s="7">
        <f t="shared" si="268"/>
        <v>3.2794371039669286</v>
      </c>
      <c r="W769" s="15">
        <f t="shared" si="291"/>
        <v>40089</v>
      </c>
      <c r="X769" s="35">
        <f t="shared" si="280"/>
        <v>37.956447962580192</v>
      </c>
      <c r="Y769" s="35">
        <v>81.891666666666694</v>
      </c>
      <c r="Z769" s="35">
        <f t="shared" si="281"/>
        <v>75.285517554475248</v>
      </c>
      <c r="AA769" s="35">
        <f t="shared" si="282"/>
        <v>162.42975408227505</v>
      </c>
      <c r="AC769" s="15">
        <f t="shared" si="269"/>
        <v>40089</v>
      </c>
      <c r="AD769" s="7"/>
      <c r="AE769" s="24"/>
      <c r="AG769" s="30">
        <f t="shared" si="283"/>
        <v>1930.3034425759124</v>
      </c>
      <c r="AH769" s="30">
        <f t="shared" si="284"/>
        <v>2007695.0363998243</v>
      </c>
    </row>
    <row r="770" spans="2:34" x14ac:dyDescent="0.25">
      <c r="B770" s="15">
        <f t="shared" si="270"/>
        <v>40090</v>
      </c>
      <c r="C770" s="7">
        <v>1.5352595220846912</v>
      </c>
      <c r="D770" s="13">
        <v>2.7089185644227314</v>
      </c>
      <c r="E770" s="7">
        <f>MIN(parameters!$D$3,D770)</f>
        <v>2.7089185644227314</v>
      </c>
      <c r="F770" s="7">
        <v>0</v>
      </c>
      <c r="G770" s="7">
        <f t="shared" si="271"/>
        <v>1.5352595220846912</v>
      </c>
      <c r="H770" s="7">
        <f t="shared" si="272"/>
        <v>0</v>
      </c>
      <c r="I770" s="7">
        <f t="shared" si="285"/>
        <v>290.49835221433182</v>
      </c>
      <c r="J770" s="7">
        <f t="shared" si="273"/>
        <v>0</v>
      </c>
      <c r="K770" s="16">
        <f t="shared" si="274"/>
        <v>0</v>
      </c>
      <c r="L770" s="16">
        <f t="shared" si="286"/>
        <v>0</v>
      </c>
      <c r="M770" s="7">
        <f t="shared" si="287"/>
        <v>0</v>
      </c>
      <c r="N770" s="7">
        <f t="shared" si="275"/>
        <v>0</v>
      </c>
      <c r="O770" s="7">
        <f t="shared" si="276"/>
        <v>1.7165104330743421</v>
      </c>
      <c r="P770" s="7">
        <f t="shared" si="277"/>
        <v>1.1736590423380402</v>
      </c>
      <c r="Q770" s="7">
        <f t="shared" si="288"/>
        <v>0.42912760826858554</v>
      </c>
      <c r="R770" s="7">
        <f t="shared" si="278"/>
        <v>7.3401866013754011</v>
      </c>
      <c r="S770" s="16">
        <f t="shared" si="289"/>
        <v>0.17279866103544958</v>
      </c>
      <c r="T770" s="16">
        <f t="shared" si="279"/>
        <v>0.17279866103544958</v>
      </c>
      <c r="U770" s="7">
        <f t="shared" si="290"/>
        <v>5.669247409299526E-4</v>
      </c>
      <c r="V770" s="7">
        <f t="shared" si="268"/>
        <v>3.2040100505756892</v>
      </c>
      <c r="W770" s="15">
        <f t="shared" si="291"/>
        <v>40090</v>
      </c>
      <c r="X770" s="35">
        <f t="shared" si="280"/>
        <v>37.083449659440852</v>
      </c>
      <c r="Y770" s="35">
        <v>81.266666666666694</v>
      </c>
      <c r="Z770" s="35">
        <f t="shared" si="281"/>
        <v>73.553950650722328</v>
      </c>
      <c r="AA770" s="35">
        <f t="shared" si="282"/>
        <v>161.19008464540005</v>
      </c>
      <c r="AC770" s="15">
        <f t="shared" si="269"/>
        <v>40090</v>
      </c>
      <c r="AD770" s="7"/>
      <c r="AE770" s="24"/>
      <c r="AG770" s="30">
        <f t="shared" si="283"/>
        <v>1952.1566651076109</v>
      </c>
      <c r="AH770" s="30">
        <f t="shared" si="284"/>
        <v>2009466.5914707114</v>
      </c>
    </row>
    <row r="771" spans="2:34" x14ac:dyDescent="0.25">
      <c r="B771" s="15">
        <f t="shared" si="270"/>
        <v>40091</v>
      </c>
      <c r="C771" s="7">
        <v>0</v>
      </c>
      <c r="D771" s="13">
        <v>2.6459678554030228</v>
      </c>
      <c r="E771" s="7">
        <f>MIN(parameters!$D$3,D771)</f>
        <v>2.6459678554030228</v>
      </c>
      <c r="F771" s="7">
        <v>0</v>
      </c>
      <c r="G771" s="7">
        <f t="shared" si="271"/>
        <v>0</v>
      </c>
      <c r="H771" s="7">
        <f t="shared" si="272"/>
        <v>0</v>
      </c>
      <c r="I771" s="7">
        <f t="shared" si="285"/>
        <v>292.3742963289946</v>
      </c>
      <c r="J771" s="7">
        <f t="shared" si="273"/>
        <v>0</v>
      </c>
      <c r="K771" s="16">
        <f t="shared" si="274"/>
        <v>0</v>
      </c>
      <c r="L771" s="16">
        <f t="shared" si="286"/>
        <v>0</v>
      </c>
      <c r="M771" s="7">
        <f t="shared" si="287"/>
        <v>0</v>
      </c>
      <c r="N771" s="7">
        <f t="shared" si="275"/>
        <v>0</v>
      </c>
      <c r="O771" s="7">
        <f t="shared" si="276"/>
        <v>1.3732083464594738</v>
      </c>
      <c r="P771" s="7">
        <f t="shared" si="277"/>
        <v>2.6459678554030228</v>
      </c>
      <c r="Q771" s="7">
        <f t="shared" si="288"/>
        <v>0.34330208661486844</v>
      </c>
      <c r="R771" s="7">
        <f t="shared" si="278"/>
        <v>7.1713623095437669</v>
      </c>
      <c r="S771" s="16">
        <f t="shared" si="289"/>
        <v>0.16882429183163422</v>
      </c>
      <c r="T771" s="16">
        <f t="shared" si="279"/>
        <v>0.16882429183163422</v>
      </c>
      <c r="U771" s="7">
        <f t="shared" si="290"/>
        <v>5.5388547188856365E-4</v>
      </c>
      <c r="V771" s="7">
        <f t="shared" si="268"/>
        <v>3.1303178194124484</v>
      </c>
      <c r="W771" s="15">
        <f t="shared" si="291"/>
        <v>40091</v>
      </c>
      <c r="X771" s="35">
        <f t="shared" si="280"/>
        <v>36.230530317273711</v>
      </c>
      <c r="Y771" s="35">
        <v>80.954166666666694</v>
      </c>
      <c r="Z771" s="35">
        <f t="shared" si="281"/>
        <v>71.862209785755709</v>
      </c>
      <c r="AA771" s="35">
        <f t="shared" si="282"/>
        <v>160.57024992696256</v>
      </c>
      <c r="AC771" s="15">
        <f t="shared" si="269"/>
        <v>40091</v>
      </c>
      <c r="AD771" s="7"/>
      <c r="AE771" s="24"/>
      <c r="AG771" s="30">
        <f t="shared" si="283"/>
        <v>2000.2036483127454</v>
      </c>
      <c r="AH771" s="30">
        <f t="shared" si="284"/>
        <v>2010352.6619749051</v>
      </c>
    </row>
    <row r="772" spans="2:34" x14ac:dyDescent="0.25">
      <c r="B772" s="15">
        <f t="shared" si="270"/>
        <v>40092</v>
      </c>
      <c r="C772" s="7">
        <v>0</v>
      </c>
      <c r="D772" s="13">
        <v>3.0516272652574266</v>
      </c>
      <c r="E772" s="7">
        <f>MIN(parameters!$D$3,D772)</f>
        <v>3.0516272652574266</v>
      </c>
      <c r="F772" s="7">
        <v>0</v>
      </c>
      <c r="G772" s="7">
        <f t="shared" si="271"/>
        <v>0</v>
      </c>
      <c r="H772" s="7">
        <f t="shared" si="272"/>
        <v>0</v>
      </c>
      <c r="I772" s="7">
        <f t="shared" si="285"/>
        <v>293.8837701246643</v>
      </c>
      <c r="J772" s="7">
        <f t="shared" si="273"/>
        <v>0</v>
      </c>
      <c r="K772" s="16">
        <f t="shared" si="274"/>
        <v>0</v>
      </c>
      <c r="L772" s="16">
        <f t="shared" si="286"/>
        <v>0</v>
      </c>
      <c r="M772" s="7">
        <f t="shared" si="287"/>
        <v>0</v>
      </c>
      <c r="N772" s="7">
        <f t="shared" si="275"/>
        <v>0</v>
      </c>
      <c r="O772" s="7">
        <f t="shared" si="276"/>
        <v>1.0985666771675791</v>
      </c>
      <c r="P772" s="7">
        <f t="shared" si="277"/>
        <v>3.0516272652574266</v>
      </c>
      <c r="Q772" s="7">
        <f t="shared" si="288"/>
        <v>0.27464166929189476</v>
      </c>
      <c r="R772" s="7">
        <f t="shared" si="278"/>
        <v>7.00642097642426</v>
      </c>
      <c r="S772" s="16">
        <f t="shared" si="289"/>
        <v>0.16494133311950662</v>
      </c>
      <c r="T772" s="16">
        <f t="shared" si="279"/>
        <v>0.16494133311950662</v>
      </c>
      <c r="U772" s="7">
        <f t="shared" si="290"/>
        <v>5.411461060351267E-4</v>
      </c>
      <c r="V772" s="7">
        <f t="shared" si="268"/>
        <v>3.058320509565962</v>
      </c>
      <c r="W772" s="15">
        <f t="shared" si="291"/>
        <v>40092</v>
      </c>
      <c r="X772" s="35">
        <f t="shared" si="280"/>
        <v>35.397228119976411</v>
      </c>
      <c r="Y772" s="35">
        <v>75.5</v>
      </c>
      <c r="Z772" s="35">
        <f t="shared" si="281"/>
        <v>70.20937896068331</v>
      </c>
      <c r="AA772" s="35">
        <f t="shared" si="282"/>
        <v>149.75206797449999</v>
      </c>
      <c r="AC772" s="15">
        <f t="shared" si="269"/>
        <v>40092</v>
      </c>
      <c r="AD772" s="7"/>
      <c r="AE772" s="24"/>
      <c r="AG772" s="30">
        <f t="shared" si="283"/>
        <v>1608.2323124612108</v>
      </c>
      <c r="AH772" s="30">
        <f t="shared" si="284"/>
        <v>2025848.9982025411</v>
      </c>
    </row>
    <row r="773" spans="2:34" x14ac:dyDescent="0.25">
      <c r="B773" s="15">
        <f t="shared" si="270"/>
        <v>40093</v>
      </c>
      <c r="C773" s="7">
        <v>0</v>
      </c>
      <c r="D773" s="13">
        <v>6.3587025431774364</v>
      </c>
      <c r="E773" s="7">
        <f>MIN(parameters!$D$3,D773)</f>
        <v>5</v>
      </c>
      <c r="F773" s="7">
        <v>0</v>
      </c>
      <c r="G773" s="7">
        <f t="shared" si="271"/>
        <v>0</v>
      </c>
      <c r="H773" s="7">
        <f t="shared" si="272"/>
        <v>0</v>
      </c>
      <c r="I773" s="7">
        <f t="shared" si="285"/>
        <v>295.09695828712029</v>
      </c>
      <c r="J773" s="7">
        <f t="shared" si="273"/>
        <v>0</v>
      </c>
      <c r="K773" s="16">
        <f t="shared" si="274"/>
        <v>0</v>
      </c>
      <c r="L773" s="16">
        <f t="shared" si="286"/>
        <v>0</v>
      </c>
      <c r="M773" s="7">
        <f t="shared" si="287"/>
        <v>0</v>
      </c>
      <c r="N773" s="7">
        <f t="shared" si="275"/>
        <v>0</v>
      </c>
      <c r="O773" s="7">
        <f t="shared" si="276"/>
        <v>0.87885334173406326</v>
      </c>
      <c r="P773" s="7">
        <f t="shared" si="277"/>
        <v>6.3587025431774364</v>
      </c>
      <c r="Q773" s="7">
        <f t="shared" si="288"/>
        <v>0.21971333543351579</v>
      </c>
      <c r="R773" s="7">
        <f t="shared" si="278"/>
        <v>6.8452732939665024</v>
      </c>
      <c r="S773" s="16">
        <f t="shared" si="289"/>
        <v>0.16114768245775798</v>
      </c>
      <c r="T773" s="16">
        <f t="shared" si="279"/>
        <v>0.16114768245775798</v>
      </c>
      <c r="U773" s="7">
        <f t="shared" si="290"/>
        <v>5.2869974559631883E-4</v>
      </c>
      <c r="V773" s="7">
        <f t="shared" si="268"/>
        <v>2.987979137845945</v>
      </c>
      <c r="W773" s="15">
        <f t="shared" si="291"/>
        <v>40093</v>
      </c>
      <c r="X773" s="35">
        <f t="shared" si="280"/>
        <v>34.583091873216958</v>
      </c>
      <c r="Y773" s="35">
        <v>72.3</v>
      </c>
      <c r="Z773" s="35">
        <f t="shared" si="281"/>
        <v>68.594563244587604</v>
      </c>
      <c r="AA773" s="35">
        <f t="shared" si="282"/>
        <v>143.40496045769999</v>
      </c>
      <c r="AC773" s="15">
        <f t="shared" si="269"/>
        <v>40093</v>
      </c>
      <c r="AD773" s="7"/>
      <c r="AE773" s="24"/>
      <c r="AG773" s="30">
        <f t="shared" si="283"/>
        <v>1422.5651586441925</v>
      </c>
      <c r="AH773" s="30">
        <f t="shared" si="284"/>
        <v>2034968.5068321503</v>
      </c>
    </row>
    <row r="774" spans="2:34" x14ac:dyDescent="0.25">
      <c r="B774" s="15">
        <f t="shared" si="270"/>
        <v>40094</v>
      </c>
      <c r="C774" s="7">
        <v>0</v>
      </c>
      <c r="D774" s="13">
        <v>4.0758051165615612</v>
      </c>
      <c r="E774" s="7">
        <f>MIN(parameters!$D$3,D774)</f>
        <v>4.0758051165615612</v>
      </c>
      <c r="F774" s="7">
        <v>0</v>
      </c>
      <c r="G774" s="7">
        <f t="shared" si="271"/>
        <v>0</v>
      </c>
      <c r="H774" s="7">
        <f t="shared" si="272"/>
        <v>0</v>
      </c>
      <c r="I774" s="7">
        <f t="shared" si="285"/>
        <v>296.07111372214894</v>
      </c>
      <c r="J774" s="7">
        <f t="shared" si="273"/>
        <v>0</v>
      </c>
      <c r="K774" s="16">
        <f t="shared" si="274"/>
        <v>0</v>
      </c>
      <c r="L774" s="16">
        <f t="shared" si="286"/>
        <v>0</v>
      </c>
      <c r="M774" s="7">
        <f t="shared" si="287"/>
        <v>0</v>
      </c>
      <c r="N774" s="7">
        <f t="shared" si="275"/>
        <v>0</v>
      </c>
      <c r="O774" s="7">
        <f t="shared" si="276"/>
        <v>0.70308267338725061</v>
      </c>
      <c r="P774" s="7">
        <f t="shared" si="277"/>
        <v>4.0758051165615612</v>
      </c>
      <c r="Q774" s="7">
        <f t="shared" si="288"/>
        <v>0.17577066834681265</v>
      </c>
      <c r="R774" s="7">
        <f t="shared" si="278"/>
        <v>6.6878320082052731</v>
      </c>
      <c r="S774" s="16">
        <f t="shared" si="289"/>
        <v>0.15744128576122957</v>
      </c>
      <c r="T774" s="16">
        <f t="shared" si="279"/>
        <v>0.15744128576122957</v>
      </c>
      <c r="U774" s="7">
        <f t="shared" si="290"/>
        <v>5.1653965144760354E-4</v>
      </c>
      <c r="V774" s="7">
        <f t="shared" ref="V774:V837" si="292">U774*area</f>
        <v>2.9192556176754887</v>
      </c>
      <c r="W774" s="15">
        <f t="shared" si="291"/>
        <v>40094</v>
      </c>
      <c r="X774" s="35">
        <f t="shared" si="280"/>
        <v>33.787680760132972</v>
      </c>
      <c r="Y774" s="35">
        <v>72.3</v>
      </c>
      <c r="Z774" s="35">
        <f t="shared" si="281"/>
        <v>67.016888289962097</v>
      </c>
      <c r="AA774" s="35">
        <f t="shared" si="282"/>
        <v>143.40496045769999</v>
      </c>
      <c r="AC774" s="15">
        <f t="shared" si="269"/>
        <v>40094</v>
      </c>
      <c r="AD774" s="7"/>
      <c r="AE774" s="24"/>
      <c r="AG774" s="30">
        <f t="shared" si="283"/>
        <v>1483.1987332334318</v>
      </c>
      <c r="AH774" s="30">
        <f t="shared" si="284"/>
        <v>2034968.5068321503</v>
      </c>
    </row>
    <row r="775" spans="2:34" x14ac:dyDescent="0.25">
      <c r="B775" s="15">
        <f t="shared" si="270"/>
        <v>40095</v>
      </c>
      <c r="C775" s="7">
        <v>0</v>
      </c>
      <c r="D775" s="13">
        <v>3.7112571470382765</v>
      </c>
      <c r="E775" s="7">
        <f>MIN(parameters!$D$3,D775)</f>
        <v>3.7112571470382765</v>
      </c>
      <c r="F775" s="7">
        <v>0</v>
      </c>
      <c r="G775" s="7">
        <f t="shared" si="271"/>
        <v>0</v>
      </c>
      <c r="H775" s="7">
        <f t="shared" si="272"/>
        <v>0</v>
      </c>
      <c r="I775" s="7">
        <f t="shared" si="285"/>
        <v>296.85275295178559</v>
      </c>
      <c r="J775" s="7">
        <f t="shared" si="273"/>
        <v>0</v>
      </c>
      <c r="K775" s="16">
        <f t="shared" si="274"/>
        <v>0</v>
      </c>
      <c r="L775" s="16">
        <f t="shared" si="286"/>
        <v>0</v>
      </c>
      <c r="M775" s="7">
        <f t="shared" si="287"/>
        <v>0</v>
      </c>
      <c r="N775" s="7">
        <f t="shared" si="275"/>
        <v>0</v>
      </c>
      <c r="O775" s="7">
        <f t="shared" si="276"/>
        <v>0.56246613870980045</v>
      </c>
      <c r="P775" s="7">
        <f t="shared" si="277"/>
        <v>3.7112571470382765</v>
      </c>
      <c r="Q775" s="7">
        <f t="shared" si="288"/>
        <v>0.14061653467745011</v>
      </c>
      <c r="R775" s="7">
        <f t="shared" si="278"/>
        <v>6.5340118720165519</v>
      </c>
      <c r="S775" s="16">
        <f t="shared" si="289"/>
        <v>0.15382013618872128</v>
      </c>
      <c r="T775" s="16">
        <f t="shared" si="279"/>
        <v>0.15382013618872128</v>
      </c>
      <c r="U775" s="7">
        <f t="shared" si="290"/>
        <v>5.046592394643087E-4</v>
      </c>
      <c r="V775" s="7">
        <f t="shared" si="292"/>
        <v>2.8521127384689526</v>
      </c>
      <c r="W775" s="15">
        <f t="shared" si="291"/>
        <v>40095</v>
      </c>
      <c r="X775" s="35">
        <f t="shared" si="280"/>
        <v>33.010564102649916</v>
      </c>
      <c r="Y775" s="35">
        <v>70.400000000000006</v>
      </c>
      <c r="Z775" s="35">
        <f t="shared" si="281"/>
        <v>65.475499859292981</v>
      </c>
      <c r="AA775" s="35">
        <f t="shared" si="282"/>
        <v>139.63636536960001</v>
      </c>
      <c r="AC775" s="15">
        <f t="shared" ref="AC775:AC838" si="293">W775</f>
        <v>40095</v>
      </c>
      <c r="AD775" s="7"/>
      <c r="AE775" s="24"/>
      <c r="AG775" s="30">
        <f t="shared" si="283"/>
        <v>1397.9699167220515</v>
      </c>
      <c r="AH775" s="30">
        <f t="shared" si="284"/>
        <v>2040392.9050809802</v>
      </c>
    </row>
    <row r="776" spans="2:34" x14ac:dyDescent="0.25">
      <c r="B776" s="15">
        <f t="shared" ref="B776:B839" si="294">B775+1</f>
        <v>40096</v>
      </c>
      <c r="C776" s="7">
        <v>0</v>
      </c>
      <c r="D776" s="13">
        <v>4.8504494004699792</v>
      </c>
      <c r="E776" s="7">
        <f>MIN(parameters!$D$3,D776)</f>
        <v>4.8504494004699792</v>
      </c>
      <c r="F776" s="7">
        <v>0</v>
      </c>
      <c r="G776" s="7">
        <f t="shared" si="271"/>
        <v>0</v>
      </c>
      <c r="H776" s="7">
        <f t="shared" si="272"/>
        <v>0</v>
      </c>
      <c r="I776" s="7">
        <f t="shared" si="285"/>
        <v>297.47954983589108</v>
      </c>
      <c r="J776" s="7">
        <f t="shared" si="273"/>
        <v>0</v>
      </c>
      <c r="K776" s="16">
        <f t="shared" si="274"/>
        <v>0</v>
      </c>
      <c r="L776" s="16">
        <f t="shared" si="286"/>
        <v>0</v>
      </c>
      <c r="M776" s="7">
        <f t="shared" si="287"/>
        <v>0</v>
      </c>
      <c r="N776" s="7">
        <f t="shared" si="275"/>
        <v>0</v>
      </c>
      <c r="O776" s="7">
        <f t="shared" si="276"/>
        <v>0.44997291096784037</v>
      </c>
      <c r="P776" s="7">
        <f t="shared" si="277"/>
        <v>4.8504494004699792</v>
      </c>
      <c r="Q776" s="7">
        <f t="shared" si="288"/>
        <v>0.11249322774196009</v>
      </c>
      <c r="R776" s="7">
        <f t="shared" si="278"/>
        <v>6.383729598960171</v>
      </c>
      <c r="S776" s="16">
        <f t="shared" si="289"/>
        <v>0.1502822730563807</v>
      </c>
      <c r="T776" s="16">
        <f t="shared" si="279"/>
        <v>0.1502822730563807</v>
      </c>
      <c r="U776" s="7">
        <f t="shared" si="290"/>
        <v>4.9305207695662955E-4</v>
      </c>
      <c r="V776" s="7">
        <f t="shared" si="292"/>
        <v>2.7865141454841664</v>
      </c>
      <c r="W776" s="15">
        <f t="shared" si="291"/>
        <v>40096</v>
      </c>
      <c r="X776" s="35">
        <f t="shared" si="280"/>
        <v>32.251321128288964</v>
      </c>
      <c r="Y776" s="35">
        <v>69.900000000000006</v>
      </c>
      <c r="Z776" s="35">
        <f t="shared" si="281"/>
        <v>63.969563362529229</v>
      </c>
      <c r="AA776" s="35">
        <f t="shared" si="282"/>
        <v>138.64462982010002</v>
      </c>
      <c r="AC776" s="15">
        <f t="shared" si="293"/>
        <v>40096</v>
      </c>
      <c r="AD776" s="7"/>
      <c r="AE776" s="24"/>
      <c r="AG776" s="30">
        <f t="shared" si="283"/>
        <v>1417.4230207852213</v>
      </c>
      <c r="AH776" s="30">
        <f t="shared" si="284"/>
        <v>2041821.5783043564</v>
      </c>
    </row>
    <row r="777" spans="2:34" x14ac:dyDescent="0.25">
      <c r="B777" s="15">
        <f t="shared" si="294"/>
        <v>40097</v>
      </c>
      <c r="C777" s="7">
        <v>0</v>
      </c>
      <c r="D777" s="13">
        <v>4.0343113088760001</v>
      </c>
      <c r="E777" s="7">
        <f>MIN(parameters!$D$3,D777)</f>
        <v>4.0343113088760001</v>
      </c>
      <c r="F777" s="7">
        <v>0</v>
      </c>
      <c r="G777" s="7">
        <f t="shared" si="271"/>
        <v>0</v>
      </c>
      <c r="H777" s="7">
        <f t="shared" si="272"/>
        <v>0</v>
      </c>
      <c r="I777" s="7">
        <f t="shared" si="285"/>
        <v>297.98194010418132</v>
      </c>
      <c r="J777" s="7">
        <f t="shared" si="273"/>
        <v>0</v>
      </c>
      <c r="K777" s="16">
        <f t="shared" si="274"/>
        <v>0</v>
      </c>
      <c r="L777" s="16">
        <f t="shared" si="286"/>
        <v>0</v>
      </c>
      <c r="M777" s="7">
        <f t="shared" si="287"/>
        <v>0</v>
      </c>
      <c r="N777" s="7">
        <f t="shared" si="275"/>
        <v>0</v>
      </c>
      <c r="O777" s="7">
        <f t="shared" si="276"/>
        <v>0.35997832877427227</v>
      </c>
      <c r="P777" s="7">
        <f t="shared" si="277"/>
        <v>4.0343113088760001</v>
      </c>
      <c r="Q777" s="7">
        <f t="shared" si="288"/>
        <v>8.9994582193568068E-2</v>
      </c>
      <c r="R777" s="7">
        <f t="shared" si="278"/>
        <v>6.2369038181840875</v>
      </c>
      <c r="S777" s="16">
        <f t="shared" si="289"/>
        <v>0.14682578077608394</v>
      </c>
      <c r="T777" s="16">
        <f t="shared" si="279"/>
        <v>0.14682578077608394</v>
      </c>
      <c r="U777" s="7">
        <f t="shared" si="290"/>
        <v>4.8171187918662705E-4</v>
      </c>
      <c r="V777" s="7">
        <f t="shared" si="292"/>
        <v>2.7224243201380305</v>
      </c>
      <c r="W777" s="15">
        <f t="shared" si="291"/>
        <v>40097</v>
      </c>
      <c r="X777" s="35">
        <f t="shared" si="280"/>
        <v>31.509540742338316</v>
      </c>
      <c r="Y777" s="35">
        <v>68.558333333333294</v>
      </c>
      <c r="Z777" s="35">
        <f t="shared" si="281"/>
        <v>62.498263405191054</v>
      </c>
      <c r="AA777" s="35">
        <f t="shared" si="282"/>
        <v>135.98347276227491</v>
      </c>
      <c r="AC777" s="15">
        <f t="shared" si="293"/>
        <v>40097</v>
      </c>
      <c r="AD777" s="7"/>
      <c r="AE777" s="24"/>
      <c r="AG777" s="30">
        <f t="shared" si="283"/>
        <v>1372.6130324505643</v>
      </c>
      <c r="AH777" s="30">
        <f t="shared" si="284"/>
        <v>2045657.6556898609</v>
      </c>
    </row>
    <row r="778" spans="2:34" x14ac:dyDescent="0.25">
      <c r="B778" s="15">
        <f t="shared" si="294"/>
        <v>40098</v>
      </c>
      <c r="C778" s="7">
        <v>0</v>
      </c>
      <c r="D778" s="13">
        <v>3.8397340357512606</v>
      </c>
      <c r="E778" s="7">
        <f>MIN(parameters!$D$3,D778)</f>
        <v>3.8397340357512606</v>
      </c>
      <c r="F778" s="7">
        <v>0</v>
      </c>
      <c r="G778" s="7">
        <f t="shared" si="271"/>
        <v>0</v>
      </c>
      <c r="H778" s="7">
        <f t="shared" si="272"/>
        <v>0</v>
      </c>
      <c r="I778" s="7">
        <f t="shared" si="285"/>
        <v>298.38446313275739</v>
      </c>
      <c r="J778" s="7">
        <f t="shared" si="273"/>
        <v>0</v>
      </c>
      <c r="K778" s="16">
        <f t="shared" si="274"/>
        <v>0</v>
      </c>
      <c r="L778" s="16">
        <f t="shared" si="286"/>
        <v>0</v>
      </c>
      <c r="M778" s="7">
        <f t="shared" si="287"/>
        <v>0</v>
      </c>
      <c r="N778" s="7">
        <f t="shared" si="275"/>
        <v>0</v>
      </c>
      <c r="O778" s="7">
        <f t="shared" si="276"/>
        <v>0.28798266301941783</v>
      </c>
      <c r="P778" s="7">
        <f t="shared" si="277"/>
        <v>3.8397340357512606</v>
      </c>
      <c r="Q778" s="7">
        <f t="shared" si="288"/>
        <v>7.1995665754854443E-2</v>
      </c>
      <c r="R778" s="7">
        <f t="shared" si="278"/>
        <v>6.0934550303658535</v>
      </c>
      <c r="S778" s="16">
        <f t="shared" si="289"/>
        <v>0.143448787818234</v>
      </c>
      <c r="T778" s="16">
        <f t="shared" si="279"/>
        <v>0.143448787818234</v>
      </c>
      <c r="U778" s="7">
        <f t="shared" si="290"/>
        <v>4.7063250596533464E-4</v>
      </c>
      <c r="V778" s="7">
        <f t="shared" si="292"/>
        <v>2.6598085607748558</v>
      </c>
      <c r="W778" s="15">
        <f t="shared" si="291"/>
        <v>40098</v>
      </c>
      <c r="X778" s="35">
        <f t="shared" si="280"/>
        <v>30.784821305264533</v>
      </c>
      <c r="Y778" s="35">
        <v>64.341666666666697</v>
      </c>
      <c r="Z778" s="35">
        <f t="shared" si="281"/>
        <v>61.060803346871658</v>
      </c>
      <c r="AA778" s="35">
        <f t="shared" si="282"/>
        <v>127.61983629482506</v>
      </c>
      <c r="AC778" s="15">
        <f t="shared" si="293"/>
        <v>40098</v>
      </c>
      <c r="AD778" s="7"/>
      <c r="AE778" s="24"/>
      <c r="AG778" s="30">
        <f t="shared" si="283"/>
        <v>1126.0618706090581</v>
      </c>
      <c r="AH778" s="30">
        <f t="shared" si="284"/>
        <v>2057737.3365403353</v>
      </c>
    </row>
    <row r="779" spans="2:34" x14ac:dyDescent="0.25">
      <c r="B779" s="15">
        <f t="shared" si="294"/>
        <v>40099</v>
      </c>
      <c r="C779" s="7">
        <v>5.485263566993595</v>
      </c>
      <c r="D779" s="13">
        <v>3.8478762485492908</v>
      </c>
      <c r="E779" s="7">
        <f>MIN(parameters!$D$3,D779)</f>
        <v>3.8478762485492908</v>
      </c>
      <c r="F779" s="7">
        <v>0</v>
      </c>
      <c r="G779" s="7">
        <f t="shared" si="271"/>
        <v>3.8478762485492908</v>
      </c>
      <c r="H779" s="7">
        <f t="shared" si="272"/>
        <v>1.6373873184443042</v>
      </c>
      <c r="I779" s="7">
        <f t="shared" si="285"/>
        <v>298.70687301339018</v>
      </c>
      <c r="J779" s="7">
        <f t="shared" si="273"/>
        <v>1.6373873184443042</v>
      </c>
      <c r="K779" s="16">
        <f t="shared" si="274"/>
        <v>0</v>
      </c>
      <c r="L779" s="16">
        <f t="shared" si="286"/>
        <v>8.4877048864766551E-4</v>
      </c>
      <c r="M779" s="7">
        <f t="shared" si="287"/>
        <v>3.7703578333936096E-3</v>
      </c>
      <c r="N779" s="7">
        <f t="shared" si="275"/>
        <v>1.6327681901222628</v>
      </c>
      <c r="O779" s="7">
        <f t="shared" si="276"/>
        <v>1.9207508531416806</v>
      </c>
      <c r="P779" s="7">
        <f t="shared" si="277"/>
        <v>0</v>
      </c>
      <c r="Q779" s="7">
        <f t="shared" si="288"/>
        <v>0</v>
      </c>
      <c r="R779" s="7">
        <f t="shared" si="278"/>
        <v>5.9570759225008318</v>
      </c>
      <c r="S779" s="16">
        <f t="shared" si="289"/>
        <v>0.14014946569841463</v>
      </c>
      <c r="T779" s="16">
        <f t="shared" si="279"/>
        <v>0.14099823618706231</v>
      </c>
      <c r="U779" s="7">
        <f t="shared" si="290"/>
        <v>4.6259263840899711E-4</v>
      </c>
      <c r="V779" s="7">
        <f t="shared" si="292"/>
        <v>2.6143707546675623</v>
      </c>
      <c r="W779" s="15">
        <f t="shared" si="291"/>
        <v>40099</v>
      </c>
      <c r="X779" s="35">
        <f t="shared" si="280"/>
        <v>30.258920771615305</v>
      </c>
      <c r="Y779" s="35">
        <v>63.670833333333299</v>
      </c>
      <c r="Z779" s="35">
        <f t="shared" si="281"/>
        <v>60.017694837429737</v>
      </c>
      <c r="AA779" s="35">
        <f t="shared" si="282"/>
        <v>126.28925776591242</v>
      </c>
      <c r="AC779" s="15">
        <f t="shared" si="293"/>
        <v>40099</v>
      </c>
      <c r="AD779" s="7"/>
      <c r="AE779" s="24"/>
      <c r="AG779" s="30">
        <f t="shared" si="283"/>
        <v>1116.3559010318888</v>
      </c>
      <c r="AH779" s="30">
        <f t="shared" si="284"/>
        <v>2059662.382646282</v>
      </c>
    </row>
    <row r="780" spans="2:34" x14ac:dyDescent="0.25">
      <c r="B780" s="15">
        <f t="shared" si="294"/>
        <v>40100</v>
      </c>
      <c r="C780" s="7">
        <v>27.022857682097321</v>
      </c>
      <c r="D780" s="13">
        <v>1.7789187140250036</v>
      </c>
      <c r="E780" s="7">
        <f>MIN(parameters!$D$3,D780)</f>
        <v>1.7789187140250036</v>
      </c>
      <c r="F780" s="7">
        <v>0</v>
      </c>
      <c r="G780" s="7">
        <f t="shared" si="271"/>
        <v>1.7789187140250036</v>
      </c>
      <c r="H780" s="7">
        <f t="shared" si="272"/>
        <v>25.243938968072317</v>
      </c>
      <c r="I780" s="7">
        <f t="shared" si="285"/>
        <v>291.47994725873752</v>
      </c>
      <c r="J780" s="7">
        <f t="shared" si="273"/>
        <v>25.243938968072317</v>
      </c>
      <c r="K780" s="16">
        <f t="shared" si="274"/>
        <v>0</v>
      </c>
      <c r="L780" s="16">
        <f t="shared" si="286"/>
        <v>8.727717115724655E-2</v>
      </c>
      <c r="M780" s="7">
        <f t="shared" si="287"/>
        <v>0.38655743686897076</v>
      </c>
      <c r="N780" s="7">
        <f t="shared" si="275"/>
        <v>24.770104360046101</v>
      </c>
      <c r="O780" s="7">
        <f t="shared" si="276"/>
        <v>26.690855213187781</v>
      </c>
      <c r="P780" s="7">
        <f t="shared" si="277"/>
        <v>0</v>
      </c>
      <c r="Q780" s="7">
        <f t="shared" si="288"/>
        <v>0</v>
      </c>
      <c r="R780" s="7">
        <f t="shared" si="278"/>
        <v>6.2066206131522836</v>
      </c>
      <c r="S780" s="16">
        <f t="shared" si="289"/>
        <v>0.13701274621751913</v>
      </c>
      <c r="T780" s="16">
        <f t="shared" si="279"/>
        <v>0.22428991737476567</v>
      </c>
      <c r="U780" s="7">
        <f t="shared" si="290"/>
        <v>7.3585930897232825E-4</v>
      </c>
      <c r="V780" s="7">
        <f t="shared" si="292"/>
        <v>4.1587541547218017</v>
      </c>
      <c r="W780" s="15">
        <f t="shared" si="291"/>
        <v>40100</v>
      </c>
      <c r="X780" s="35">
        <f t="shared" si="280"/>
        <v>48.133728642613448</v>
      </c>
      <c r="Y780" s="35">
        <v>121.104166666667</v>
      </c>
      <c r="Z780" s="35">
        <f t="shared" si="281"/>
        <v>95.471859649732266</v>
      </c>
      <c r="AA780" s="35">
        <f t="shared" si="282"/>
        <v>240.20661455181315</v>
      </c>
      <c r="AC780" s="15">
        <f t="shared" si="293"/>
        <v>40100</v>
      </c>
      <c r="AD780" s="7"/>
      <c r="AE780" s="24"/>
      <c r="AG780" s="30">
        <f t="shared" si="283"/>
        <v>5324.6848254222405</v>
      </c>
      <c r="AH780" s="30">
        <f t="shared" si="284"/>
        <v>1898109.7992211138</v>
      </c>
    </row>
    <row r="781" spans="2:34" x14ac:dyDescent="0.25">
      <c r="B781" s="15">
        <f t="shared" si="294"/>
        <v>40101</v>
      </c>
      <c r="C781" s="7">
        <v>4.5940116900471484</v>
      </c>
      <c r="D781" s="13">
        <v>1.5734412392178785</v>
      </c>
      <c r="E781" s="7">
        <f>MIN(parameters!$D$3,D781)</f>
        <v>1.5734412392178785</v>
      </c>
      <c r="F781" s="7">
        <v>0</v>
      </c>
      <c r="G781" s="7">
        <f t="shared" si="271"/>
        <v>1.5734412392178785</v>
      </c>
      <c r="H781" s="7">
        <f t="shared" si="272"/>
        <v>3.0205704508292701</v>
      </c>
      <c r="I781" s="7">
        <f t="shared" si="285"/>
        <v>201.02306374138411</v>
      </c>
      <c r="J781" s="7">
        <f t="shared" si="273"/>
        <v>3.0205704508292701</v>
      </c>
      <c r="K781" s="16">
        <f t="shared" si="274"/>
        <v>0</v>
      </c>
      <c r="L781" s="16">
        <f t="shared" si="286"/>
        <v>0.1451188954157713</v>
      </c>
      <c r="M781" s="7">
        <f t="shared" si="287"/>
        <v>0.61398608910461838</v>
      </c>
      <c r="N781" s="7">
        <f t="shared" si="275"/>
        <v>2.2614654663088802</v>
      </c>
      <c r="O781" s="7">
        <f t="shared" si="276"/>
        <v>28.952320679496662</v>
      </c>
      <c r="P781" s="7">
        <f t="shared" si="277"/>
        <v>0</v>
      </c>
      <c r="Q781" s="7">
        <f t="shared" si="288"/>
        <v>0</v>
      </c>
      <c r="R781" s="7">
        <f t="shared" si="278"/>
        <v>6.6778544281543999</v>
      </c>
      <c r="S781" s="16">
        <f t="shared" si="289"/>
        <v>0.14275227410250252</v>
      </c>
      <c r="T781" s="16">
        <f t="shared" si="279"/>
        <v>0.28787116951827385</v>
      </c>
      <c r="U781" s="7">
        <f t="shared" si="290"/>
        <v>9.4445921757963858E-4</v>
      </c>
      <c r="V781" s="7">
        <f t="shared" si="292"/>
        <v>5.3376693712823933</v>
      </c>
      <c r="W781" s="15">
        <f t="shared" si="291"/>
        <v>40101</v>
      </c>
      <c r="X781" s="35">
        <f t="shared" si="280"/>
        <v>61.77858068613881</v>
      </c>
      <c r="Y781" s="35">
        <v>184.375</v>
      </c>
      <c r="Z781" s="35">
        <f t="shared" si="281"/>
        <v>122.53602932819592</v>
      </c>
      <c r="AA781" s="35">
        <f t="shared" si="282"/>
        <v>365.70248387812501</v>
      </c>
      <c r="AC781" s="15">
        <f t="shared" si="293"/>
        <v>40101</v>
      </c>
      <c r="AD781" s="7"/>
      <c r="AE781" s="24"/>
      <c r="AG781" s="30">
        <f t="shared" si="283"/>
        <v>15029.882028580078</v>
      </c>
      <c r="AH781" s="30">
        <f t="shared" si="284"/>
        <v>1727774.1319373336</v>
      </c>
    </row>
    <row r="782" spans="2:34" x14ac:dyDescent="0.25">
      <c r="B782" s="15">
        <f t="shared" si="294"/>
        <v>40102</v>
      </c>
      <c r="C782" s="7">
        <v>0.49623769021116526</v>
      </c>
      <c r="D782" s="13">
        <v>1.6770404305135809</v>
      </c>
      <c r="E782" s="7">
        <f>MIN(parameters!$D$3,D782)</f>
        <v>1.6770404305135809</v>
      </c>
      <c r="F782" s="7">
        <v>0</v>
      </c>
      <c r="G782" s="7">
        <f t="shared" si="271"/>
        <v>0.49623769021116526</v>
      </c>
      <c r="H782" s="7">
        <f t="shared" si="272"/>
        <v>0</v>
      </c>
      <c r="I782" s="7">
        <f t="shared" si="285"/>
        <v>194.31832492409393</v>
      </c>
      <c r="J782" s="7">
        <f t="shared" si="273"/>
        <v>0</v>
      </c>
      <c r="K782" s="16">
        <f t="shared" si="274"/>
        <v>0</v>
      </c>
      <c r="L782" s="16">
        <f t="shared" si="286"/>
        <v>0</v>
      </c>
      <c r="M782" s="7">
        <f t="shared" si="287"/>
        <v>0</v>
      </c>
      <c r="N782" s="7">
        <f t="shared" si="275"/>
        <v>0</v>
      </c>
      <c r="O782" s="7">
        <f t="shared" si="276"/>
        <v>27.771517939194247</v>
      </c>
      <c r="P782" s="7">
        <f t="shared" si="277"/>
        <v>1.1808027403024157</v>
      </c>
      <c r="Q782" s="7">
        <f t="shared" si="288"/>
        <v>1.1808027403024157</v>
      </c>
      <c r="R782" s="7">
        <f t="shared" si="278"/>
        <v>6.5242637763068485</v>
      </c>
      <c r="S782" s="16">
        <f t="shared" si="289"/>
        <v>0.15359065184755119</v>
      </c>
      <c r="T782" s="16">
        <f t="shared" si="279"/>
        <v>0.15359065184755119</v>
      </c>
      <c r="U782" s="7">
        <f t="shared" si="290"/>
        <v>5.0390633808251699E-4</v>
      </c>
      <c r="V782" s="7">
        <f t="shared" si="292"/>
        <v>2.8478576699912637</v>
      </c>
      <c r="W782" s="15">
        <f t="shared" si="291"/>
        <v>40102</v>
      </c>
      <c r="X782" s="35">
        <f t="shared" si="280"/>
        <v>32.961315624898887</v>
      </c>
      <c r="Y782" s="35">
        <v>135.916666666667</v>
      </c>
      <c r="Z782" s="35">
        <f t="shared" si="281"/>
        <v>65.377816927004062</v>
      </c>
      <c r="AA782" s="35">
        <f t="shared" si="282"/>
        <v>269.58678020575064</v>
      </c>
      <c r="AC782" s="15">
        <f t="shared" si="293"/>
        <v>40102</v>
      </c>
      <c r="AD782" s="7"/>
      <c r="AE782" s="24"/>
      <c r="AG782" s="30">
        <f t="shared" si="283"/>
        <v>10599.804308133702</v>
      </c>
      <c r="AH782" s="30">
        <f t="shared" si="284"/>
        <v>1857514.2823223383</v>
      </c>
    </row>
    <row r="783" spans="2:34" x14ac:dyDescent="0.25">
      <c r="B783" s="15">
        <f t="shared" si="294"/>
        <v>40103</v>
      </c>
      <c r="C783" s="7">
        <v>2.1319203436441092</v>
      </c>
      <c r="D783" s="13">
        <v>1.7518286316820153</v>
      </c>
      <c r="E783" s="7">
        <f>MIN(parameters!$D$3,D783)</f>
        <v>1.7518286316820153</v>
      </c>
      <c r="F783" s="7">
        <v>0</v>
      </c>
      <c r="G783" s="7">
        <f t="shared" si="271"/>
        <v>1.7518286316820153</v>
      </c>
      <c r="H783" s="7">
        <f t="shared" si="272"/>
        <v>0.3800917119620939</v>
      </c>
      <c r="I783" s="7">
        <f t="shared" si="285"/>
        <v>197.79076026171231</v>
      </c>
      <c r="J783" s="7">
        <f t="shared" si="273"/>
        <v>0.3800917119620939</v>
      </c>
      <c r="K783" s="16">
        <f t="shared" si="274"/>
        <v>0</v>
      </c>
      <c r="L783" s="16">
        <f t="shared" si="286"/>
        <v>1.9000302835129816E-2</v>
      </c>
      <c r="M783" s="7">
        <f t="shared" si="287"/>
        <v>8.0224452370067298E-2</v>
      </c>
      <c r="N783" s="7">
        <f t="shared" si="275"/>
        <v>0.28086695675689677</v>
      </c>
      <c r="O783" s="7">
        <f t="shared" si="276"/>
        <v>28.052384895951143</v>
      </c>
      <c r="P783" s="7">
        <f t="shared" si="277"/>
        <v>0</v>
      </c>
      <c r="Q783" s="7">
        <f t="shared" si="288"/>
        <v>0</v>
      </c>
      <c r="R783" s="7">
        <f t="shared" si="278"/>
        <v>6.4544301618218576</v>
      </c>
      <c r="S783" s="16">
        <f t="shared" si="289"/>
        <v>0.15005806685505751</v>
      </c>
      <c r="T783" s="16">
        <f t="shared" si="279"/>
        <v>0.16905836969018734</v>
      </c>
      <c r="U783" s="7">
        <f t="shared" si="290"/>
        <v>5.5465344386544408E-4</v>
      </c>
      <c r="V783" s="7">
        <f t="shared" si="292"/>
        <v>3.1346580602854237</v>
      </c>
      <c r="W783" s="15">
        <f t="shared" si="291"/>
        <v>40103</v>
      </c>
      <c r="X783" s="35">
        <f t="shared" si="280"/>
        <v>36.280764586636849</v>
      </c>
      <c r="Y783" s="35">
        <v>134.416666666667</v>
      </c>
      <c r="Z783" s="35">
        <f t="shared" si="281"/>
        <v>71.961848007216872</v>
      </c>
      <c r="AA783" s="35">
        <f t="shared" si="282"/>
        <v>266.61157355725067</v>
      </c>
      <c r="AC783" s="15">
        <f t="shared" si="293"/>
        <v>40103</v>
      </c>
      <c r="AD783" s="7"/>
      <c r="AE783" s="24"/>
      <c r="AG783" s="30">
        <f t="shared" si="283"/>
        <v>9630.6552770612652</v>
      </c>
      <c r="AH783" s="30">
        <f t="shared" si="284"/>
        <v>1861605.2519924676</v>
      </c>
    </row>
    <row r="784" spans="2:34" x14ac:dyDescent="0.25">
      <c r="B784" s="15">
        <f t="shared" si="294"/>
        <v>40104</v>
      </c>
      <c r="C784" s="7">
        <v>8.7565324795176203</v>
      </c>
      <c r="D784" s="13">
        <v>2.1080814383001951</v>
      </c>
      <c r="E784" s="7">
        <f>MIN(parameters!$D$3,D784)</f>
        <v>2.1080814383001951</v>
      </c>
      <c r="F784" s="7">
        <v>0</v>
      </c>
      <c r="G784" s="7">
        <f t="shared" si="271"/>
        <v>2.1080814383001951</v>
      </c>
      <c r="H784" s="7">
        <f t="shared" si="272"/>
        <v>6.6484510412174256</v>
      </c>
      <c r="I784" s="7">
        <f t="shared" si="285"/>
        <v>196.95921979980977</v>
      </c>
      <c r="J784" s="7">
        <f t="shared" si="273"/>
        <v>6.6484510412174256</v>
      </c>
      <c r="K784" s="16">
        <f t="shared" si="274"/>
        <v>0</v>
      </c>
      <c r="L784" s="16">
        <f t="shared" si="286"/>
        <v>0.33570883362621301</v>
      </c>
      <c r="M784" s="7">
        <f t="shared" si="287"/>
        <v>1.4166997932501202</v>
      </c>
      <c r="N784" s="7">
        <f t="shared" si="275"/>
        <v>4.8960424143410926</v>
      </c>
      <c r="O784" s="7">
        <f t="shared" si="276"/>
        <v>32.948427310292232</v>
      </c>
      <c r="P784" s="7">
        <f t="shared" si="277"/>
        <v>0</v>
      </c>
      <c r="Q784" s="7">
        <f t="shared" si="288"/>
        <v>0</v>
      </c>
      <c r="R784" s="7">
        <f t="shared" si="278"/>
        <v>7.7226780613500754</v>
      </c>
      <c r="S784" s="16">
        <f t="shared" si="289"/>
        <v>0.14845189372190273</v>
      </c>
      <c r="T784" s="16">
        <f t="shared" si="279"/>
        <v>0.48416072734811577</v>
      </c>
      <c r="U784" s="7">
        <f t="shared" si="290"/>
        <v>1.5884538298822695E-3</v>
      </c>
      <c r="V784" s="7">
        <f t="shared" si="292"/>
        <v>8.9772445412592603</v>
      </c>
      <c r="W784" s="15">
        <f t="shared" si="291"/>
        <v>40104</v>
      </c>
      <c r="X784" s="35">
        <f t="shared" si="280"/>
        <v>103.90329330161181</v>
      </c>
      <c r="Y784" s="35">
        <v>309.20833333333297</v>
      </c>
      <c r="Z784" s="35">
        <f t="shared" si="281"/>
        <v>206.08917935466732</v>
      </c>
      <c r="AA784" s="35">
        <f t="shared" si="282"/>
        <v>613.30579273662431</v>
      </c>
      <c r="AC784" s="15">
        <f t="shared" si="293"/>
        <v>40104</v>
      </c>
      <c r="AD784" s="7"/>
      <c r="AE784" s="24"/>
      <c r="AG784" s="30">
        <f t="shared" si="283"/>
        <v>42150.159462426622</v>
      </c>
      <c r="AH784" s="30">
        <f t="shared" si="284"/>
        <v>1415183.5866121415</v>
      </c>
    </row>
    <row r="785" spans="2:34" x14ac:dyDescent="0.25">
      <c r="B785" s="15">
        <f t="shared" si="294"/>
        <v>40105</v>
      </c>
      <c r="C785" s="7">
        <v>24.109779878562527</v>
      </c>
      <c r="D785" s="13">
        <v>1.5661231174568988</v>
      </c>
      <c r="E785" s="7">
        <f>MIN(parameters!$D$3,D785)</f>
        <v>1.5661231174568988</v>
      </c>
      <c r="F785" s="7">
        <v>0</v>
      </c>
      <c r="G785" s="7">
        <f t="shared" si="271"/>
        <v>1.5661231174568988</v>
      </c>
      <c r="H785" s="7">
        <f t="shared" si="272"/>
        <v>22.543656761105627</v>
      </c>
      <c r="I785" s="7">
        <f t="shared" si="285"/>
        <v>183.01279437258847</v>
      </c>
      <c r="J785" s="7">
        <f t="shared" si="273"/>
        <v>22.543656761105627</v>
      </c>
      <c r="K785" s="16">
        <f t="shared" si="274"/>
        <v>0</v>
      </c>
      <c r="L785" s="16">
        <f t="shared" si="286"/>
        <v>1.3370004649826401</v>
      </c>
      <c r="M785" s="7">
        <f t="shared" si="287"/>
        <v>5.589807787737274</v>
      </c>
      <c r="N785" s="7">
        <f t="shared" si="275"/>
        <v>15.616848508385711</v>
      </c>
      <c r="O785" s="7">
        <f t="shared" si="276"/>
        <v>48.565275818677947</v>
      </c>
      <c r="P785" s="7">
        <f t="shared" si="277"/>
        <v>0</v>
      </c>
      <c r="Q785" s="7">
        <f t="shared" si="288"/>
        <v>0</v>
      </c>
      <c r="R785" s="7">
        <f t="shared" si="278"/>
        <v>13.134864253676296</v>
      </c>
      <c r="S785" s="16">
        <f t="shared" si="289"/>
        <v>0.17762159541105174</v>
      </c>
      <c r="T785" s="16">
        <f t="shared" si="279"/>
        <v>1.514622060393692</v>
      </c>
      <c r="U785" s="7">
        <f t="shared" si="290"/>
        <v>4.9692324816066006E-3</v>
      </c>
      <c r="V785" s="7">
        <f t="shared" si="292"/>
        <v>28.083923076981971</v>
      </c>
      <c r="W785" s="15">
        <f t="shared" si="291"/>
        <v>40105</v>
      </c>
      <c r="X785" s="35">
        <f t="shared" si="280"/>
        <v>325.04540598358767</v>
      </c>
      <c r="Y785" s="35">
        <v>249.333333333333</v>
      </c>
      <c r="Z785" s="35">
        <f t="shared" si="281"/>
        <v>644.71816863116783</v>
      </c>
      <c r="AA785" s="35">
        <f t="shared" si="282"/>
        <v>494.54546068399935</v>
      </c>
      <c r="AC785" s="15">
        <f t="shared" si="293"/>
        <v>40105</v>
      </c>
      <c r="AD785" s="7"/>
      <c r="AE785" s="24"/>
      <c r="AG785" s="30">
        <f t="shared" si="283"/>
        <v>5732.3179449974414</v>
      </c>
      <c r="AH785" s="30">
        <f t="shared" si="284"/>
        <v>1561224.9853197967</v>
      </c>
    </row>
    <row r="786" spans="2:34" x14ac:dyDescent="0.25">
      <c r="B786" s="15">
        <f t="shared" si="294"/>
        <v>40106</v>
      </c>
      <c r="C786" s="7">
        <v>0.35849986849589183</v>
      </c>
      <c r="D786" s="13">
        <v>1.8582189332998256</v>
      </c>
      <c r="E786" s="7">
        <f>MIN(parameters!$D$3,D786)</f>
        <v>1.8582189332998256</v>
      </c>
      <c r="F786" s="7">
        <v>0</v>
      </c>
      <c r="G786" s="7">
        <f t="shared" ref="G786:G849" si="295">MIN(E786,C786)</f>
        <v>0.35849986849589183</v>
      </c>
      <c r="H786" s="7">
        <f t="shared" ref="H786:H849" si="296">C786-G786</f>
        <v>0</v>
      </c>
      <c r="I786" s="7">
        <f t="shared" si="285"/>
        <v>144.79273953708608</v>
      </c>
      <c r="J786" s="7">
        <f t="shared" ref="J786:J849" si="297">MIN(I786,H786)</f>
        <v>0</v>
      </c>
      <c r="K786" s="16">
        <f t="shared" ref="K786:K849" si="298">H786-J786</f>
        <v>0</v>
      </c>
      <c r="L786" s="16">
        <f t="shared" si="286"/>
        <v>0</v>
      </c>
      <c r="M786" s="7">
        <f t="shared" si="287"/>
        <v>0</v>
      </c>
      <c r="N786" s="7">
        <f t="shared" ref="N786:N849" si="299">J786-M786-L786</f>
        <v>0</v>
      </c>
      <c r="O786" s="7">
        <f t="shared" ref="O786:O849" si="300">O785+N786-Q786</f>
        <v>47.065556753874013</v>
      </c>
      <c r="P786" s="7">
        <f t="shared" ref="P786:P849" si="301">D786-G786</f>
        <v>1.4997190648039338</v>
      </c>
      <c r="Q786" s="7">
        <f t="shared" si="288"/>
        <v>1.4997190648039338</v>
      </c>
      <c r="R786" s="7">
        <f t="shared" ref="R786:R849" si="302">R785+M786-S786</f>
        <v>12.832762375841741</v>
      </c>
      <c r="S786" s="16">
        <f t="shared" si="289"/>
        <v>0.30210187783455483</v>
      </c>
      <c r="T786" s="16">
        <f t="shared" ref="T786:T849" si="303">SUM(S786+L786+K786)</f>
        <v>0.30210187783455483</v>
      </c>
      <c r="U786" s="7">
        <f t="shared" si="290"/>
        <v>9.9114789315798827E-4</v>
      </c>
      <c r="V786" s="7">
        <f t="shared" si="292"/>
        <v>5.6015332936007578</v>
      </c>
      <c r="W786" s="15">
        <f t="shared" si="291"/>
        <v>40106</v>
      </c>
      <c r="X786" s="35">
        <f t="shared" ref="X786:X849" si="304">V786*10^6/86400</f>
        <v>64.832561268527286</v>
      </c>
      <c r="Y786" s="35">
        <v>188.625</v>
      </c>
      <c r="Z786" s="35">
        <f t="shared" si="281"/>
        <v>128.59351155027065</v>
      </c>
      <c r="AA786" s="35">
        <f t="shared" si="282"/>
        <v>374.13223604887497</v>
      </c>
      <c r="AC786" s="15">
        <f t="shared" si="293"/>
        <v>40106</v>
      </c>
      <c r="AD786" s="7"/>
      <c r="AE786" s="24"/>
      <c r="AG786" s="30">
        <f t="shared" si="283"/>
        <v>15324.567887085426</v>
      </c>
      <c r="AH786" s="30">
        <f t="shared" si="284"/>
        <v>1716619.3845386342</v>
      </c>
    </row>
    <row r="787" spans="2:34" x14ac:dyDescent="0.25">
      <c r="B787" s="15">
        <f t="shared" si="294"/>
        <v>40107</v>
      </c>
      <c r="C787" s="7">
        <v>10.972438010042621</v>
      </c>
      <c r="D787" s="13">
        <v>1.9056956453876308</v>
      </c>
      <c r="E787" s="7">
        <f>MIN(parameters!$D$3,D787)</f>
        <v>1.9056956453876308</v>
      </c>
      <c r="F787" s="7">
        <v>0</v>
      </c>
      <c r="G787" s="7">
        <f t="shared" si="295"/>
        <v>1.9056956453876308</v>
      </c>
      <c r="H787" s="7">
        <f t="shared" si="296"/>
        <v>9.0667423646549903</v>
      </c>
      <c r="I787" s="7">
        <f t="shared" si="285"/>
        <v>148.08687922845456</v>
      </c>
      <c r="J787" s="7">
        <f t="shared" si="297"/>
        <v>9.0667423646549903</v>
      </c>
      <c r="K787" s="16">
        <f t="shared" si="298"/>
        <v>0</v>
      </c>
      <c r="L787" s="16">
        <f t="shared" si="286"/>
        <v>0.7681162992055619</v>
      </c>
      <c r="M787" s="7">
        <f t="shared" si="287"/>
        <v>3.1246356485007065</v>
      </c>
      <c r="N787" s="7">
        <f t="shared" si="299"/>
        <v>5.1739904169487216</v>
      </c>
      <c r="O787" s="7">
        <f t="shared" si="300"/>
        <v>52.239547170822732</v>
      </c>
      <c r="P787" s="7">
        <f t="shared" si="301"/>
        <v>0</v>
      </c>
      <c r="Q787" s="7">
        <f t="shared" si="288"/>
        <v>0</v>
      </c>
      <c r="R787" s="7">
        <f t="shared" si="302"/>
        <v>15.662244489698088</v>
      </c>
      <c r="S787" s="16">
        <f t="shared" si="289"/>
        <v>0.29515353464436</v>
      </c>
      <c r="T787" s="16">
        <f t="shared" si="303"/>
        <v>1.063269833849922</v>
      </c>
      <c r="U787" s="7">
        <f t="shared" si="290"/>
        <v>3.488418090058799E-3</v>
      </c>
      <c r="V787" s="7">
        <f t="shared" si="292"/>
        <v>19.715009443448203</v>
      </c>
      <c r="W787" s="15">
        <f t="shared" si="291"/>
        <v>40107</v>
      </c>
      <c r="X787" s="35">
        <f t="shared" si="304"/>
        <v>228.18297966953941</v>
      </c>
      <c r="Y787" s="35">
        <v>191.541666666667</v>
      </c>
      <c r="Z787" s="35">
        <f t="shared" ref="Z787:Z850" si="305">X787*1.983471099</f>
        <v>452.59434545823598</v>
      </c>
      <c r="AA787" s="35">
        <f t="shared" ref="AA787:AA850" si="306">Y787*1.983471099</f>
        <v>379.91736008762564</v>
      </c>
      <c r="AC787" s="15">
        <f t="shared" si="293"/>
        <v>40107</v>
      </c>
      <c r="AD787" s="7"/>
      <c r="AE787" s="24"/>
      <c r="AG787" s="30">
        <f t="shared" ref="AG787:AG850" si="307">(Y787-X787)^2</f>
        <v>1342.5858185744667</v>
      </c>
      <c r="AH787" s="30">
        <f t="shared" ref="AH787:AH850" si="308">($AG$398-Y787)^2</f>
        <v>1708985.0685133825</v>
      </c>
    </row>
    <row r="788" spans="2:34" x14ac:dyDescent="0.25">
      <c r="B788" s="15">
        <f t="shared" si="294"/>
        <v>40108</v>
      </c>
      <c r="C788" s="7">
        <v>4.7837393023003107</v>
      </c>
      <c r="D788" s="13">
        <v>1.428669031214048</v>
      </c>
      <c r="E788" s="7">
        <f>MIN(parameters!$D$3,D788)</f>
        <v>1.428669031214048</v>
      </c>
      <c r="F788" s="7">
        <v>0</v>
      </c>
      <c r="G788" s="7">
        <f t="shared" si="295"/>
        <v>1.428669031214048</v>
      </c>
      <c r="H788" s="7">
        <f t="shared" si="296"/>
        <v>3.3550702710862628</v>
      </c>
      <c r="I788" s="7">
        <f t="shared" si="285"/>
        <v>137.02854572692888</v>
      </c>
      <c r="J788" s="7">
        <f t="shared" si="297"/>
        <v>3.3550702710862628</v>
      </c>
      <c r="K788" s="16">
        <f t="shared" si="298"/>
        <v>0</v>
      </c>
      <c r="L788" s="16">
        <f t="shared" si="286"/>
        <v>0.31548123303810449</v>
      </c>
      <c r="M788" s="7">
        <f t="shared" si="287"/>
        <v>1.2702940394642597</v>
      </c>
      <c r="N788" s="7">
        <f t="shared" si="299"/>
        <v>1.7692949985838986</v>
      </c>
      <c r="O788" s="7">
        <f t="shared" si="300"/>
        <v>54.008842169406634</v>
      </c>
      <c r="P788" s="7">
        <f t="shared" si="301"/>
        <v>0</v>
      </c>
      <c r="Q788" s="7">
        <f t="shared" si="288"/>
        <v>0</v>
      </c>
      <c r="R788" s="7">
        <f t="shared" si="302"/>
        <v>16.572306905899289</v>
      </c>
      <c r="S788" s="16">
        <f t="shared" si="289"/>
        <v>0.36023162326305602</v>
      </c>
      <c r="T788" s="16">
        <f t="shared" si="303"/>
        <v>0.67571285630116051</v>
      </c>
      <c r="U788" s="7">
        <f t="shared" si="290"/>
        <v>2.2169056965261171E-3</v>
      </c>
      <c r="V788" s="7">
        <f t="shared" si="292"/>
        <v>12.528978927955801</v>
      </c>
      <c r="W788" s="15">
        <f t="shared" si="291"/>
        <v>40108</v>
      </c>
      <c r="X788" s="35">
        <f t="shared" si="304"/>
        <v>145.01133018467362</v>
      </c>
      <c r="Y788" s="35">
        <v>243.375</v>
      </c>
      <c r="Z788" s="35">
        <f t="shared" si="305"/>
        <v>287.62578244884645</v>
      </c>
      <c r="AA788" s="35">
        <f t="shared" si="306"/>
        <v>482.72727871912497</v>
      </c>
      <c r="AC788" s="15">
        <f t="shared" si="293"/>
        <v>40108</v>
      </c>
      <c r="AD788" s="7"/>
      <c r="AE788" s="24"/>
      <c r="AG788" s="30">
        <f t="shared" si="307"/>
        <v>9675.4115395385488</v>
      </c>
      <c r="AH788" s="30">
        <f t="shared" si="308"/>
        <v>1576150.2415789203</v>
      </c>
    </row>
    <row r="789" spans="2:34" x14ac:dyDescent="0.25">
      <c r="B789" s="15">
        <f t="shared" si="294"/>
        <v>40109</v>
      </c>
      <c r="C789" s="7">
        <v>2.4287043064346165</v>
      </c>
      <c r="D789" s="13">
        <v>1.9530059615287341</v>
      </c>
      <c r="E789" s="7">
        <f>MIN(parameters!$D$3,D789)</f>
        <v>1.9530059615287341</v>
      </c>
      <c r="F789" s="7">
        <v>0</v>
      </c>
      <c r="G789" s="7">
        <f t="shared" si="295"/>
        <v>1.9530059615287341</v>
      </c>
      <c r="H789" s="7">
        <f t="shared" si="296"/>
        <v>0.47569834490588248</v>
      </c>
      <c r="I789" s="7">
        <f t="shared" si="285"/>
        <v>133.43972024395575</v>
      </c>
      <c r="J789" s="7">
        <f t="shared" si="297"/>
        <v>0.47569834490588248</v>
      </c>
      <c r="K789" s="16">
        <f t="shared" si="298"/>
        <v>0</v>
      </c>
      <c r="L789" s="16">
        <f t="shared" si="286"/>
        <v>4.6245450294485575E-2</v>
      </c>
      <c r="M789" s="7">
        <f t="shared" si="287"/>
        <v>0.18555402883409408</v>
      </c>
      <c r="N789" s="7">
        <f t="shared" si="299"/>
        <v>0.2438988657773028</v>
      </c>
      <c r="O789" s="7">
        <f t="shared" si="300"/>
        <v>54.252741035183938</v>
      </c>
      <c r="P789" s="7">
        <f t="shared" si="301"/>
        <v>0</v>
      </c>
      <c r="Q789" s="7">
        <f t="shared" si="288"/>
        <v>0</v>
      </c>
      <c r="R789" s="7">
        <f t="shared" si="302"/>
        <v>16.376697875897701</v>
      </c>
      <c r="S789" s="16">
        <f t="shared" si="289"/>
        <v>0.38116305883568363</v>
      </c>
      <c r="T789" s="16">
        <f t="shared" si="303"/>
        <v>0.4274085091301692</v>
      </c>
      <c r="U789" s="7">
        <f t="shared" si="290"/>
        <v>1.4022588882223398E-3</v>
      </c>
      <c r="V789" s="7">
        <f t="shared" si="292"/>
        <v>7.9249523737553575</v>
      </c>
      <c r="W789" s="15">
        <f t="shared" si="291"/>
        <v>40109</v>
      </c>
      <c r="X789" s="35">
        <f t="shared" si="304"/>
        <v>91.723985807353671</v>
      </c>
      <c r="Y789" s="35">
        <v>271.29166666666703</v>
      </c>
      <c r="Z789" s="35">
        <f t="shared" si="305"/>
        <v>181.93187493397218</v>
      </c>
      <c r="AA789" s="35">
        <f t="shared" si="306"/>
        <v>538.09918023287571</v>
      </c>
      <c r="AC789" s="15">
        <f t="shared" si="293"/>
        <v>40109</v>
      </c>
      <c r="AD789" s="7"/>
      <c r="AE789" s="24"/>
      <c r="AG789" s="30">
        <f t="shared" si="307"/>
        <v>32244.552009192212</v>
      </c>
      <c r="AH789" s="30">
        <f t="shared" si="308"/>
        <v>1506833.7227181825</v>
      </c>
    </row>
    <row r="790" spans="2:34" x14ac:dyDescent="0.25">
      <c r="B790" s="15">
        <f t="shared" si="294"/>
        <v>40110</v>
      </c>
      <c r="C790" s="7">
        <v>12.455280672954402</v>
      </c>
      <c r="D790" s="13">
        <v>1.826176946380532</v>
      </c>
      <c r="E790" s="7">
        <f>MIN(parameters!$D$3,D790)</f>
        <v>1.826176946380532</v>
      </c>
      <c r="F790" s="7">
        <v>0</v>
      </c>
      <c r="G790" s="7">
        <f t="shared" si="295"/>
        <v>1.826176946380532</v>
      </c>
      <c r="H790" s="7">
        <f t="shared" si="296"/>
        <v>10.62910372657387</v>
      </c>
      <c r="I790" s="7">
        <f t="shared" si="285"/>
        <v>132.95242522148968</v>
      </c>
      <c r="J790" s="7">
        <f t="shared" si="297"/>
        <v>10.62910372657387</v>
      </c>
      <c r="K790" s="16">
        <f t="shared" si="298"/>
        <v>0</v>
      </c>
      <c r="L790" s="16">
        <f t="shared" si="286"/>
        <v>1.0379844214450573</v>
      </c>
      <c r="M790" s="7">
        <f t="shared" si="287"/>
        <v>4.1627560951896552</v>
      </c>
      <c r="N790" s="7">
        <f t="shared" si="299"/>
        <v>5.4283632099391577</v>
      </c>
      <c r="O790" s="7">
        <f t="shared" si="300"/>
        <v>59.681104245123095</v>
      </c>
      <c r="P790" s="7">
        <f t="shared" si="301"/>
        <v>0</v>
      </c>
      <c r="Q790" s="7">
        <f t="shared" si="288"/>
        <v>0</v>
      </c>
      <c r="R790" s="7">
        <f t="shared" si="302"/>
        <v>20.162789919941709</v>
      </c>
      <c r="S790" s="16">
        <f t="shared" si="289"/>
        <v>0.37666405114564711</v>
      </c>
      <c r="T790" s="16">
        <f t="shared" si="303"/>
        <v>1.4146484725907045</v>
      </c>
      <c r="U790" s="7">
        <f t="shared" si="290"/>
        <v>4.6412351462949619E-3</v>
      </c>
      <c r="V790" s="7">
        <f t="shared" si="292"/>
        <v>26.230225958072179</v>
      </c>
      <c r="W790" s="15">
        <f t="shared" si="291"/>
        <v>40110</v>
      </c>
      <c r="X790" s="35">
        <f t="shared" si="304"/>
        <v>303.59057821842799</v>
      </c>
      <c r="Y790" s="35">
        <v>430.58333333333297</v>
      </c>
      <c r="Z790" s="35">
        <f t="shared" si="305"/>
        <v>602.16313782495081</v>
      </c>
      <c r="AA790" s="35">
        <f t="shared" si="306"/>
        <v>854.04959737774925</v>
      </c>
      <c r="AC790" s="15">
        <f t="shared" si="293"/>
        <v>40110</v>
      </c>
      <c r="AD790" s="7"/>
      <c r="AE790" s="24"/>
      <c r="AG790" s="30">
        <f t="shared" si="307"/>
        <v>16127.159851674225</v>
      </c>
      <c r="AH790" s="30">
        <f t="shared" si="308"/>
        <v>1141136.4626791906</v>
      </c>
    </row>
    <row r="791" spans="2:34" x14ac:dyDescent="0.25">
      <c r="B791" s="15">
        <f t="shared" si="294"/>
        <v>40111</v>
      </c>
      <c r="C791" s="7">
        <v>3.6357847650506384E-2</v>
      </c>
      <c r="D791" s="13">
        <v>1.8679478520519106</v>
      </c>
      <c r="E791" s="7">
        <f>MIN(parameters!$D$3,D791)</f>
        <v>1.8679478520519106</v>
      </c>
      <c r="F791" s="7">
        <v>0</v>
      </c>
      <c r="G791" s="7">
        <f t="shared" si="295"/>
        <v>3.6357847650506384E-2</v>
      </c>
      <c r="H791" s="7">
        <f t="shared" si="296"/>
        <v>0</v>
      </c>
      <c r="I791" s="7">
        <f t="shared" si="285"/>
        <v>122.55573559740613</v>
      </c>
      <c r="J791" s="7">
        <f t="shared" si="297"/>
        <v>0</v>
      </c>
      <c r="K791" s="16">
        <f t="shared" si="298"/>
        <v>0</v>
      </c>
      <c r="L791" s="16">
        <f t="shared" si="286"/>
        <v>0</v>
      </c>
      <c r="M791" s="7">
        <f t="shared" si="287"/>
        <v>0</v>
      </c>
      <c r="N791" s="7">
        <f t="shared" si="299"/>
        <v>0</v>
      </c>
      <c r="O791" s="7">
        <f t="shared" si="300"/>
        <v>57.849514240721689</v>
      </c>
      <c r="P791" s="7">
        <f t="shared" si="301"/>
        <v>1.8315900044014042</v>
      </c>
      <c r="Q791" s="7">
        <f t="shared" si="288"/>
        <v>1.8315900044014042</v>
      </c>
      <c r="R791" s="7">
        <f t="shared" si="302"/>
        <v>19.69904575178305</v>
      </c>
      <c r="S791" s="16">
        <f t="shared" si="289"/>
        <v>0.46374416815865926</v>
      </c>
      <c r="T791" s="16">
        <f t="shared" si="303"/>
        <v>0.46374416815865926</v>
      </c>
      <c r="U791" s="7">
        <f t="shared" si="290"/>
        <v>1.5214703679746039E-3</v>
      </c>
      <c r="V791" s="7">
        <f t="shared" si="292"/>
        <v>8.5986833854655131</v>
      </c>
      <c r="W791" s="15">
        <f t="shared" si="291"/>
        <v>40111</v>
      </c>
      <c r="X791" s="35">
        <f t="shared" si="304"/>
        <v>99.521798442887899</v>
      </c>
      <c r="Y791" s="35">
        <v>287.375</v>
      </c>
      <c r="Z791" s="35">
        <f t="shared" si="305"/>
        <v>197.39861093197135</v>
      </c>
      <c r="AA791" s="35">
        <f t="shared" si="306"/>
        <v>570.00000707512504</v>
      </c>
      <c r="AC791" s="15">
        <f t="shared" si="293"/>
        <v>40111</v>
      </c>
      <c r="AD791" s="7"/>
      <c r="AE791" s="24"/>
      <c r="AG791" s="30">
        <f t="shared" si="307"/>
        <v>35288.825335256981</v>
      </c>
      <c r="AH791" s="30">
        <f t="shared" si="308"/>
        <v>1467606.7979217984</v>
      </c>
    </row>
    <row r="792" spans="2:34" x14ac:dyDescent="0.25">
      <c r="B792" s="15">
        <f t="shared" si="294"/>
        <v>40112</v>
      </c>
      <c r="C792" s="7">
        <v>22.706837959360548</v>
      </c>
      <c r="D792" s="13">
        <v>1.4925751914289049</v>
      </c>
      <c r="E792" s="7">
        <f>MIN(parameters!$D$3,D792)</f>
        <v>1.4925751914289049</v>
      </c>
      <c r="F792" s="7">
        <v>0</v>
      </c>
      <c r="G792" s="7">
        <f t="shared" si="295"/>
        <v>1.4925751914289049</v>
      </c>
      <c r="H792" s="7">
        <f t="shared" si="296"/>
        <v>21.214262767931643</v>
      </c>
      <c r="I792" s="7">
        <f t="shared" si="285"/>
        <v>125.9694933095153</v>
      </c>
      <c r="J792" s="7">
        <f t="shared" si="297"/>
        <v>21.214262767931643</v>
      </c>
      <c r="K792" s="16">
        <f t="shared" si="298"/>
        <v>0</v>
      </c>
      <c r="L792" s="16">
        <f t="shared" si="286"/>
        <v>2.2090226329797722</v>
      </c>
      <c r="M792" s="7">
        <f t="shared" si="287"/>
        <v>8.7955512786818701</v>
      </c>
      <c r="N792" s="7">
        <f t="shared" si="299"/>
        <v>10.209688856270001</v>
      </c>
      <c r="O792" s="7">
        <f t="shared" si="300"/>
        <v>68.059203096991695</v>
      </c>
      <c r="P792" s="7">
        <f t="shared" si="301"/>
        <v>0</v>
      </c>
      <c r="Q792" s="7">
        <f t="shared" si="288"/>
        <v>0</v>
      </c>
      <c r="R792" s="7">
        <f t="shared" si="302"/>
        <v>28.041518978173912</v>
      </c>
      <c r="S792" s="16">
        <f t="shared" si="289"/>
        <v>0.45307805229101011</v>
      </c>
      <c r="T792" s="16">
        <f t="shared" si="303"/>
        <v>2.6621006852707825</v>
      </c>
      <c r="U792" s="7">
        <f t="shared" si="290"/>
        <v>8.7339261327781578E-3</v>
      </c>
      <c r="V792" s="7">
        <f t="shared" si="292"/>
        <v>49.360320850531451</v>
      </c>
      <c r="W792" s="15">
        <f t="shared" si="291"/>
        <v>40112</v>
      </c>
      <c r="X792" s="35">
        <f t="shared" si="304"/>
        <v>571.30000984411402</v>
      </c>
      <c r="Y792" s="35">
        <v>380.91666666666703</v>
      </c>
      <c r="Z792" s="35">
        <f t="shared" si="305"/>
        <v>1133.1570583842156</v>
      </c>
      <c r="AA792" s="35">
        <f t="shared" si="306"/>
        <v>755.53719946075068</v>
      </c>
      <c r="AC792" s="15">
        <f t="shared" si="293"/>
        <v>40112</v>
      </c>
      <c r="AD792" s="7"/>
      <c r="AE792" s="24"/>
      <c r="AG792" s="30">
        <f t="shared" si="307"/>
        <v>36245.817359421548</v>
      </c>
      <c r="AH792" s="30">
        <f t="shared" si="308"/>
        <v>1249715.0695345767</v>
      </c>
    </row>
    <row r="793" spans="2:34" x14ac:dyDescent="0.25">
      <c r="B793" s="15">
        <f t="shared" si="294"/>
        <v>40113</v>
      </c>
      <c r="C793" s="7">
        <v>27.456071105277012</v>
      </c>
      <c r="D793" s="13">
        <v>1.7631540196620215</v>
      </c>
      <c r="E793" s="7">
        <f>MIN(parameters!$D$3,D793)</f>
        <v>1.7631540196620215</v>
      </c>
      <c r="F793" s="7">
        <v>0</v>
      </c>
      <c r="G793" s="7">
        <f t="shared" si="295"/>
        <v>1.7631540196620215</v>
      </c>
      <c r="H793" s="7">
        <f t="shared" si="296"/>
        <v>25.69291708561499</v>
      </c>
      <c r="I793" s="7">
        <f t="shared" si="285"/>
        <v>108.08245717802853</v>
      </c>
      <c r="J793" s="7">
        <f t="shared" si="297"/>
        <v>25.69291708561499</v>
      </c>
      <c r="K793" s="16">
        <f t="shared" si="298"/>
        <v>0</v>
      </c>
      <c r="L793" s="16">
        <f t="shared" si="286"/>
        <v>3.1475510317512696</v>
      </c>
      <c r="M793" s="7">
        <f t="shared" si="287"/>
        <v>12.275357177247466</v>
      </c>
      <c r="N793" s="7">
        <f t="shared" si="299"/>
        <v>10.270008876616254</v>
      </c>
      <c r="O793" s="7">
        <f t="shared" si="300"/>
        <v>78.329211973607954</v>
      </c>
      <c r="P793" s="7">
        <f t="shared" si="301"/>
        <v>0</v>
      </c>
      <c r="Q793" s="7">
        <f t="shared" si="288"/>
        <v>0</v>
      </c>
      <c r="R793" s="7">
        <f t="shared" si="302"/>
        <v>39.671921218923373</v>
      </c>
      <c r="S793" s="16">
        <f t="shared" si="289"/>
        <v>0.64495493649799995</v>
      </c>
      <c r="T793" s="16">
        <f t="shared" si="303"/>
        <v>3.7925059682492694</v>
      </c>
      <c r="U793" s="7">
        <f t="shared" si="290"/>
        <v>1.2442604882707577E-2</v>
      </c>
      <c r="V793" s="7">
        <f t="shared" si="292"/>
        <v>70.320146963674262</v>
      </c>
      <c r="W793" s="15">
        <f t="shared" si="291"/>
        <v>40113</v>
      </c>
      <c r="X793" s="35">
        <f t="shared" si="304"/>
        <v>813.89058985734096</v>
      </c>
      <c r="Y793" s="35">
        <v>698.04166666666697</v>
      </c>
      <c r="Z793" s="35">
        <f t="shared" si="305"/>
        <v>1614.3284627300982</v>
      </c>
      <c r="AA793" s="35">
        <f t="shared" si="306"/>
        <v>1384.5454717311256</v>
      </c>
      <c r="AC793" s="15">
        <f t="shared" si="293"/>
        <v>40113</v>
      </c>
      <c r="AD793" s="7"/>
      <c r="AE793" s="24"/>
      <c r="AG793" s="30">
        <f t="shared" si="307"/>
        <v>13420.973004438682</v>
      </c>
      <c r="AH793" s="30">
        <f t="shared" si="308"/>
        <v>641251.10156643856</v>
      </c>
    </row>
    <row r="794" spans="2:34" x14ac:dyDescent="0.25">
      <c r="B794" s="15">
        <f t="shared" si="294"/>
        <v>40114</v>
      </c>
      <c r="C794" s="7">
        <v>5.5267452083884168</v>
      </c>
      <c r="D794" s="13">
        <v>1.5669429247864763</v>
      </c>
      <c r="E794" s="7">
        <f>MIN(parameters!$D$3,D794)</f>
        <v>1.5669429247864763</v>
      </c>
      <c r="F794" s="7">
        <v>0</v>
      </c>
      <c r="G794" s="7">
        <f t="shared" si="295"/>
        <v>1.5669429247864763</v>
      </c>
      <c r="H794" s="7">
        <f t="shared" si="296"/>
        <v>3.9598022836019404</v>
      </c>
      <c r="I794" s="7">
        <f t="shared" si="285"/>
        <v>92.651421476918401</v>
      </c>
      <c r="J794" s="7">
        <f t="shared" si="297"/>
        <v>3.9598022836019404</v>
      </c>
      <c r="K794" s="16">
        <f t="shared" si="298"/>
        <v>0</v>
      </c>
      <c r="L794" s="16">
        <f t="shared" si="286"/>
        <v>0.55830274640249977</v>
      </c>
      <c r="M794" s="7">
        <f t="shared" si="287"/>
        <v>2.1314942262193948</v>
      </c>
      <c r="N794" s="7">
        <f t="shared" si="299"/>
        <v>1.270005310980046</v>
      </c>
      <c r="O794" s="7">
        <f t="shared" si="300"/>
        <v>79.599217284587994</v>
      </c>
      <c r="P794" s="7">
        <f t="shared" si="301"/>
        <v>0</v>
      </c>
      <c r="Q794" s="7">
        <f t="shared" si="288"/>
        <v>0</v>
      </c>
      <c r="R794" s="7">
        <f t="shared" si="302"/>
        <v>40.890961257107527</v>
      </c>
      <c r="S794" s="16">
        <f t="shared" si="289"/>
        <v>0.91245418803523759</v>
      </c>
      <c r="T794" s="16">
        <f t="shared" si="303"/>
        <v>1.4707569344377374</v>
      </c>
      <c r="U794" s="7">
        <f t="shared" si="290"/>
        <v>4.8253180263705293E-3</v>
      </c>
      <c r="V794" s="7">
        <f t="shared" si="292"/>
        <v>27.270581679598031</v>
      </c>
      <c r="W794" s="15">
        <f t="shared" si="291"/>
        <v>40114</v>
      </c>
      <c r="X794" s="35">
        <f t="shared" si="304"/>
        <v>315.63173240275495</v>
      </c>
      <c r="Y794" s="35">
        <v>570.20833333333303</v>
      </c>
      <c r="Z794" s="35">
        <f t="shared" si="305"/>
        <v>626.04641914816625</v>
      </c>
      <c r="AA794" s="35">
        <f t="shared" si="306"/>
        <v>1130.9917495756245</v>
      </c>
      <c r="AC794" s="15">
        <f t="shared" si="293"/>
        <v>40114</v>
      </c>
      <c r="AD794" s="7"/>
      <c r="AE794" s="24"/>
      <c r="AG794" s="30">
        <f t="shared" si="307"/>
        <v>64809.245741366809</v>
      </c>
      <c r="AH794" s="30">
        <f t="shared" si="308"/>
        <v>862325.61400966858</v>
      </c>
    </row>
    <row r="795" spans="2:34" x14ac:dyDescent="0.25">
      <c r="B795" s="15">
        <f t="shared" si="294"/>
        <v>40115</v>
      </c>
      <c r="C795" s="7">
        <v>11.116041349741318</v>
      </c>
      <c r="D795" s="13">
        <v>1.3476533759580325</v>
      </c>
      <c r="E795" s="7">
        <f>MIN(parameters!$D$3,D795)</f>
        <v>1.3476533759580325</v>
      </c>
      <c r="F795" s="7">
        <v>0</v>
      </c>
      <c r="G795" s="7">
        <f t="shared" si="295"/>
        <v>1.3476533759580325</v>
      </c>
      <c r="H795" s="7">
        <f t="shared" si="296"/>
        <v>9.7683879737832857</v>
      </c>
      <c r="I795" s="7">
        <f t="shared" si="285"/>
        <v>90.903110124343797</v>
      </c>
      <c r="J795" s="7">
        <f t="shared" si="297"/>
        <v>9.7683879737832857</v>
      </c>
      <c r="K795" s="16">
        <f t="shared" si="298"/>
        <v>0</v>
      </c>
      <c r="L795" s="16">
        <f t="shared" si="286"/>
        <v>1.3996008663215975</v>
      </c>
      <c r="M795" s="7">
        <f t="shared" si="287"/>
        <v>5.3291912270024131</v>
      </c>
      <c r="N795" s="7">
        <f t="shared" si="299"/>
        <v>3.0395958804592751</v>
      </c>
      <c r="O795" s="7">
        <f t="shared" si="300"/>
        <v>82.638813165047267</v>
      </c>
      <c r="P795" s="7">
        <f t="shared" si="301"/>
        <v>0</v>
      </c>
      <c r="Q795" s="7">
        <f t="shared" si="288"/>
        <v>0</v>
      </c>
      <c r="R795" s="7">
        <f t="shared" si="302"/>
        <v>45.279660375196464</v>
      </c>
      <c r="S795" s="16">
        <f t="shared" si="289"/>
        <v>0.94049210891347312</v>
      </c>
      <c r="T795" s="16">
        <f t="shared" si="303"/>
        <v>2.3400929752350708</v>
      </c>
      <c r="U795" s="7">
        <f t="shared" si="290"/>
        <v>7.6774703911911771E-3</v>
      </c>
      <c r="V795" s="7">
        <f t="shared" si="292"/>
        <v>43.389696233795405</v>
      </c>
      <c r="W795" s="15">
        <f t="shared" si="291"/>
        <v>40115</v>
      </c>
      <c r="X795" s="35">
        <f t="shared" si="304"/>
        <v>502.19555826152089</v>
      </c>
      <c r="Y795" s="35">
        <v>512.33333333333303</v>
      </c>
      <c r="Z795" s="35">
        <f t="shared" si="305"/>
        <v>996.09037585789736</v>
      </c>
      <c r="AA795" s="35">
        <f t="shared" si="306"/>
        <v>1016.1983597209994</v>
      </c>
      <c r="AC795" s="15">
        <f t="shared" si="293"/>
        <v>40115</v>
      </c>
      <c r="AD795" s="7"/>
      <c r="AE795" s="24"/>
      <c r="AG795" s="30">
        <f t="shared" si="307"/>
        <v>102.7744834066557</v>
      </c>
      <c r="AH795" s="30">
        <f t="shared" si="308"/>
        <v>973162.30315715168</v>
      </c>
    </row>
    <row r="796" spans="2:34" x14ac:dyDescent="0.25">
      <c r="B796" s="15">
        <f t="shared" si="294"/>
        <v>40116</v>
      </c>
      <c r="C796" s="7">
        <v>10.417801585946473</v>
      </c>
      <c r="D796" s="13">
        <v>1.4199551734721907</v>
      </c>
      <c r="E796" s="7">
        <f>MIN(parameters!$D$3,D796)</f>
        <v>1.4199551734721907</v>
      </c>
      <c r="F796" s="7">
        <v>0</v>
      </c>
      <c r="G796" s="7">
        <f t="shared" si="295"/>
        <v>1.4199551734721907</v>
      </c>
      <c r="H796" s="7">
        <f t="shared" si="296"/>
        <v>8.9978464124742814</v>
      </c>
      <c r="I796" s="7">
        <f t="shared" si="285"/>
        <v>86.851544596984795</v>
      </c>
      <c r="J796" s="7">
        <f t="shared" si="297"/>
        <v>8.9978464124742814</v>
      </c>
      <c r="K796" s="16">
        <f t="shared" si="298"/>
        <v>0</v>
      </c>
      <c r="L796" s="16">
        <f t="shared" si="286"/>
        <v>1.3384284274228553</v>
      </c>
      <c r="M796" s="7">
        <f t="shared" si="287"/>
        <v>5.0637216945573416</v>
      </c>
      <c r="N796" s="7">
        <f t="shared" si="299"/>
        <v>2.5956962904940846</v>
      </c>
      <c r="O796" s="7">
        <f t="shared" si="300"/>
        <v>85.234509455541357</v>
      </c>
      <c r="P796" s="7">
        <f t="shared" si="301"/>
        <v>0</v>
      </c>
      <c r="Q796" s="7">
        <f t="shared" si="288"/>
        <v>0</v>
      </c>
      <c r="R796" s="7">
        <f t="shared" si="302"/>
        <v>49.301949881124287</v>
      </c>
      <c r="S796" s="16">
        <f t="shared" si="289"/>
        <v>1.0414321886295186</v>
      </c>
      <c r="T796" s="16">
        <f t="shared" si="303"/>
        <v>2.3798606160523739</v>
      </c>
      <c r="U796" s="7">
        <f t="shared" si="290"/>
        <v>7.8079416537151364E-3</v>
      </c>
      <c r="V796" s="7">
        <f t="shared" si="292"/>
        <v>44.127062600541635</v>
      </c>
      <c r="W796" s="15">
        <f t="shared" si="291"/>
        <v>40116</v>
      </c>
      <c r="X796" s="35">
        <f t="shared" si="304"/>
        <v>510.72989120997266</v>
      </c>
      <c r="Y796" s="35">
        <v>606.54166666666697</v>
      </c>
      <c r="Z796" s="35">
        <f t="shared" si="305"/>
        <v>1013.0179786103949</v>
      </c>
      <c r="AA796" s="35">
        <f t="shared" si="306"/>
        <v>1203.0578661726256</v>
      </c>
      <c r="AC796" s="15">
        <f t="shared" si="293"/>
        <v>40116</v>
      </c>
      <c r="AD796" s="7"/>
      <c r="AE796" s="24"/>
      <c r="AG796" s="30">
        <f t="shared" si="307"/>
        <v>9179.8963161640095</v>
      </c>
      <c r="AH796" s="30">
        <f t="shared" si="308"/>
        <v>796166.37644431682</v>
      </c>
    </row>
    <row r="797" spans="2:34" x14ac:dyDescent="0.25">
      <c r="B797" s="15">
        <f t="shared" si="294"/>
        <v>40117</v>
      </c>
      <c r="C797" s="7">
        <v>8.3883842183484845</v>
      </c>
      <c r="D797" s="13">
        <v>1.3541323891709547</v>
      </c>
      <c r="E797" s="7">
        <f>MIN(parameters!$D$3,D797)</f>
        <v>1.3541323891709547</v>
      </c>
      <c r="F797" s="7">
        <v>0</v>
      </c>
      <c r="G797" s="7">
        <f t="shared" si="295"/>
        <v>1.3541323891709547</v>
      </c>
      <c r="H797" s="7">
        <f t="shared" si="296"/>
        <v>7.0342518291775296</v>
      </c>
      <c r="I797" s="7">
        <f t="shared" si="285"/>
        <v>83.5349270834446</v>
      </c>
      <c r="J797" s="7">
        <f t="shared" si="297"/>
        <v>7.0342518291775296</v>
      </c>
      <c r="K797" s="16">
        <f t="shared" si="298"/>
        <v>0</v>
      </c>
      <c r="L797" s="16">
        <f t="shared" si="286"/>
        <v>1.0792098072840441</v>
      </c>
      <c r="M797" s="7">
        <f t="shared" si="287"/>
        <v>4.0606006841858111</v>
      </c>
      <c r="N797" s="7">
        <f t="shared" si="299"/>
        <v>1.8944413377076743</v>
      </c>
      <c r="O797" s="7">
        <f t="shared" si="300"/>
        <v>87.128950793249032</v>
      </c>
      <c r="P797" s="7">
        <f t="shared" si="301"/>
        <v>0</v>
      </c>
      <c r="Q797" s="7">
        <f t="shared" si="288"/>
        <v>0</v>
      </c>
      <c r="R797" s="7">
        <f t="shared" si="302"/>
        <v>52.228605718044243</v>
      </c>
      <c r="S797" s="16">
        <f t="shared" si="289"/>
        <v>1.1339448472658586</v>
      </c>
      <c r="T797" s="16">
        <f t="shared" si="303"/>
        <v>2.2131546545499026</v>
      </c>
      <c r="U797" s="7">
        <f t="shared" si="290"/>
        <v>7.2610060844813078E-3</v>
      </c>
      <c r="V797" s="7">
        <f t="shared" si="292"/>
        <v>41.036022583540429</v>
      </c>
      <c r="W797" s="15">
        <f t="shared" si="291"/>
        <v>40117</v>
      </c>
      <c r="X797" s="35">
        <f t="shared" si="304"/>
        <v>474.9539650872735</v>
      </c>
      <c r="Y797" s="35">
        <v>1105.2083333333301</v>
      </c>
      <c r="Z797" s="35">
        <f t="shared" si="305"/>
        <v>942.05746310606196</v>
      </c>
      <c r="AA797" s="35">
        <f t="shared" si="306"/>
        <v>2192.1487875406183</v>
      </c>
      <c r="AC797" s="15">
        <f t="shared" si="293"/>
        <v>40117</v>
      </c>
      <c r="AD797" s="7"/>
      <c r="AE797" s="24"/>
      <c r="AG797" s="30">
        <f t="shared" si="307"/>
        <v>397220.56869323598</v>
      </c>
      <c r="AH797" s="30">
        <f t="shared" si="308"/>
        <v>154932.68166360582</v>
      </c>
    </row>
    <row r="798" spans="2:34" x14ac:dyDescent="0.25">
      <c r="B798" s="15">
        <f t="shared" si="294"/>
        <v>40118</v>
      </c>
      <c r="C798" s="7">
        <v>0.67480337777027488</v>
      </c>
      <c r="D798" s="13">
        <v>1.2920179768028468</v>
      </c>
      <c r="E798" s="7">
        <f>MIN(parameters!$D$3,D798)</f>
        <v>1.2920179768028468</v>
      </c>
      <c r="F798" s="7">
        <v>0</v>
      </c>
      <c r="G798" s="7">
        <f t="shared" si="295"/>
        <v>0.67480337777027488</v>
      </c>
      <c r="H798" s="7">
        <f t="shared" si="296"/>
        <v>0</v>
      </c>
      <c r="I798" s="7">
        <f t="shared" si="285"/>
        <v>81.194556988331058</v>
      </c>
      <c r="J798" s="7">
        <f t="shared" si="297"/>
        <v>0</v>
      </c>
      <c r="K798" s="16">
        <f t="shared" si="298"/>
        <v>0</v>
      </c>
      <c r="L798" s="16">
        <f t="shared" si="286"/>
        <v>0</v>
      </c>
      <c r="M798" s="7">
        <f t="shared" si="287"/>
        <v>0</v>
      </c>
      <c r="N798" s="7">
        <f t="shared" si="299"/>
        <v>0</v>
      </c>
      <c r="O798" s="7">
        <f t="shared" si="300"/>
        <v>86.511736194216454</v>
      </c>
      <c r="P798" s="7">
        <f t="shared" si="301"/>
        <v>0.61721459903257192</v>
      </c>
      <c r="Q798" s="7">
        <f t="shared" si="288"/>
        <v>0.61721459903257192</v>
      </c>
      <c r="R798" s="7">
        <f t="shared" si="302"/>
        <v>51.027347786529226</v>
      </c>
      <c r="S798" s="16">
        <f t="shared" si="289"/>
        <v>1.2012579315150176</v>
      </c>
      <c r="T798" s="16">
        <f t="shared" si="303"/>
        <v>1.2012579315150176</v>
      </c>
      <c r="U798" s="7">
        <f t="shared" si="290"/>
        <v>3.9411349459154118E-3</v>
      </c>
      <c r="V798" s="7">
        <f t="shared" si="292"/>
        <v>22.273566605462822</v>
      </c>
      <c r="W798" s="15">
        <f t="shared" si="291"/>
        <v>40118</v>
      </c>
      <c r="X798" s="35">
        <f t="shared" si="304"/>
        <v>257.79590978544934</v>
      </c>
      <c r="Y798" s="35">
        <v>948.92</v>
      </c>
      <c r="Z798" s="35">
        <f t="shared" si="305"/>
        <v>511.33073649985005</v>
      </c>
      <c r="AA798" s="35">
        <f t="shared" si="306"/>
        <v>1882.15539526308</v>
      </c>
      <c r="AC798" s="15">
        <f t="shared" si="293"/>
        <v>40118</v>
      </c>
      <c r="AD798" s="7"/>
      <c r="AE798" s="24"/>
      <c r="AG798" s="30">
        <f t="shared" si="307"/>
        <v>477652.5080748903</v>
      </c>
      <c r="AH798" s="30">
        <f t="shared" si="308"/>
        <v>302393.55507973785</v>
      </c>
    </row>
    <row r="799" spans="2:34" x14ac:dyDescent="0.25">
      <c r="B799" s="15">
        <f t="shared" si="294"/>
        <v>40119</v>
      </c>
      <c r="C799" s="7">
        <v>13.62850378417836</v>
      </c>
      <c r="D799" s="13">
        <v>1.7038715028036797</v>
      </c>
      <c r="E799" s="7">
        <f>MIN(parameters!$D$3,D799)</f>
        <v>1.7038715028036797</v>
      </c>
      <c r="F799" s="7">
        <v>0</v>
      </c>
      <c r="G799" s="7">
        <f t="shared" si="295"/>
        <v>1.7038715028036797</v>
      </c>
      <c r="H799" s="7">
        <f t="shared" si="296"/>
        <v>11.924632281374681</v>
      </c>
      <c r="I799" s="7">
        <f t="shared" si="285"/>
        <v>81.949764521366149</v>
      </c>
      <c r="J799" s="7">
        <f t="shared" si="297"/>
        <v>11.924632281374681</v>
      </c>
      <c r="K799" s="16">
        <f t="shared" si="298"/>
        <v>0</v>
      </c>
      <c r="L799" s="16">
        <f t="shared" si="286"/>
        <v>1.8569171558507829</v>
      </c>
      <c r="M799" s="7">
        <f t="shared" si="287"/>
        <v>6.9678041201427714</v>
      </c>
      <c r="N799" s="7">
        <f t="shared" si="299"/>
        <v>3.0999110053811263</v>
      </c>
      <c r="O799" s="7">
        <f t="shared" si="300"/>
        <v>89.611647199597584</v>
      </c>
      <c r="P799" s="7">
        <f t="shared" si="301"/>
        <v>0</v>
      </c>
      <c r="Q799" s="7">
        <f t="shared" si="288"/>
        <v>0</v>
      </c>
      <c r="R799" s="7">
        <f t="shared" si="302"/>
        <v>56.82152290758183</v>
      </c>
      <c r="S799" s="16">
        <f t="shared" si="289"/>
        <v>1.1736289990901723</v>
      </c>
      <c r="T799" s="16">
        <f t="shared" si="303"/>
        <v>3.0305461549409554</v>
      </c>
      <c r="U799" s="7">
        <f t="shared" si="290"/>
        <v>9.942736728808908E-3</v>
      </c>
      <c r="V799" s="7">
        <f t="shared" si="292"/>
        <v>56.191988300027099</v>
      </c>
      <c r="W799" s="15">
        <f t="shared" si="291"/>
        <v>40119</v>
      </c>
      <c r="X799" s="35">
        <f t="shared" si="304"/>
        <v>650.37023495401741</v>
      </c>
      <c r="Y799" s="35">
        <v>669.58333333333303</v>
      </c>
      <c r="Z799" s="35">
        <f t="shared" si="305"/>
        <v>1289.990564681133</v>
      </c>
      <c r="AA799" s="35">
        <f t="shared" si="306"/>
        <v>1328.0991900387494</v>
      </c>
      <c r="AC799" s="15">
        <f t="shared" si="293"/>
        <v>40119</v>
      </c>
      <c r="AD799" s="7"/>
      <c r="AE799" s="24"/>
      <c r="AG799" s="30">
        <f t="shared" si="307"/>
        <v>369.14314933326068</v>
      </c>
      <c r="AH799" s="30">
        <f t="shared" si="308"/>
        <v>687638.7952386121</v>
      </c>
    </row>
    <row r="800" spans="2:34" x14ac:dyDescent="0.25">
      <c r="B800" s="15">
        <f t="shared" si="294"/>
        <v>40120</v>
      </c>
      <c r="C800" s="7">
        <v>0</v>
      </c>
      <c r="D800" s="13">
        <v>1.2024258111473156</v>
      </c>
      <c r="E800" s="7">
        <f>MIN(parameters!$D$3,D800)</f>
        <v>1.2024258111473156</v>
      </c>
      <c r="F800" s="7">
        <v>0</v>
      </c>
      <c r="G800" s="7">
        <f t="shared" si="295"/>
        <v>0</v>
      </c>
      <c r="H800" s="7">
        <f t="shared" si="296"/>
        <v>0</v>
      </c>
      <c r="I800" s="7">
        <f t="shared" si="285"/>
        <v>78.226445385071102</v>
      </c>
      <c r="J800" s="7">
        <f t="shared" si="297"/>
        <v>0</v>
      </c>
      <c r="K800" s="16">
        <f t="shared" si="298"/>
        <v>0</v>
      </c>
      <c r="L800" s="16">
        <f t="shared" si="286"/>
        <v>0</v>
      </c>
      <c r="M800" s="7">
        <f t="shared" si="287"/>
        <v>0</v>
      </c>
      <c r="N800" s="7">
        <f t="shared" si="299"/>
        <v>0</v>
      </c>
      <c r="O800" s="7">
        <f t="shared" si="300"/>
        <v>88.409221388450263</v>
      </c>
      <c r="P800" s="7">
        <f t="shared" si="301"/>
        <v>1.2024258111473156</v>
      </c>
      <c r="Q800" s="7">
        <f t="shared" si="288"/>
        <v>1.2024258111473156</v>
      </c>
      <c r="R800" s="7">
        <f t="shared" si="302"/>
        <v>55.514627880707451</v>
      </c>
      <c r="S800" s="16">
        <f t="shared" si="289"/>
        <v>1.306895026874382</v>
      </c>
      <c r="T800" s="16">
        <f t="shared" si="303"/>
        <v>1.306895026874382</v>
      </c>
      <c r="U800" s="7">
        <f t="shared" si="290"/>
        <v>4.2877133427637205E-3</v>
      </c>
      <c r="V800" s="7">
        <f t="shared" si="292"/>
        <v>24.232275736754016</v>
      </c>
      <c r="W800" s="15">
        <f t="shared" si="291"/>
        <v>40120</v>
      </c>
      <c r="X800" s="35">
        <f t="shared" si="304"/>
        <v>280.46615436057886</v>
      </c>
      <c r="Y800" s="35">
        <v>525.5</v>
      </c>
      <c r="Z800" s="35">
        <f t="shared" si="305"/>
        <v>556.29651142188095</v>
      </c>
      <c r="AA800" s="35">
        <f t="shared" si="306"/>
        <v>1042.3140625245001</v>
      </c>
      <c r="AC800" s="15">
        <f t="shared" si="293"/>
        <v>40120</v>
      </c>
      <c r="AD800" s="7"/>
      <c r="AE800" s="24"/>
      <c r="AG800" s="30">
        <f t="shared" si="307"/>
        <v>60041.585508843666</v>
      </c>
      <c r="AH800" s="30">
        <f t="shared" si="308"/>
        <v>947358.09716379526</v>
      </c>
    </row>
    <row r="801" spans="2:34" x14ac:dyDescent="0.25">
      <c r="B801" s="15">
        <f t="shared" si="294"/>
        <v>40121</v>
      </c>
      <c r="C801" s="7">
        <v>0</v>
      </c>
      <c r="D801" s="13">
        <v>2.0884068628552441</v>
      </c>
      <c r="E801" s="7">
        <f>MIN(parameters!$D$3,D801)</f>
        <v>2.0884068628552441</v>
      </c>
      <c r="F801" s="7">
        <v>0</v>
      </c>
      <c r="G801" s="7">
        <f t="shared" si="295"/>
        <v>0</v>
      </c>
      <c r="H801" s="7">
        <f t="shared" si="296"/>
        <v>0</v>
      </c>
      <c r="I801" s="7">
        <f t="shared" si="285"/>
        <v>79.650168656934042</v>
      </c>
      <c r="J801" s="7">
        <f t="shared" si="297"/>
        <v>0</v>
      </c>
      <c r="K801" s="16">
        <f t="shared" si="298"/>
        <v>0</v>
      </c>
      <c r="L801" s="16">
        <f t="shared" si="286"/>
        <v>0</v>
      </c>
      <c r="M801" s="7">
        <f t="shared" si="287"/>
        <v>0</v>
      </c>
      <c r="N801" s="7">
        <f t="shared" si="299"/>
        <v>0</v>
      </c>
      <c r="O801" s="7">
        <f t="shared" si="300"/>
        <v>86.320814525595011</v>
      </c>
      <c r="P801" s="7">
        <f t="shared" si="301"/>
        <v>2.0884068628552441</v>
      </c>
      <c r="Q801" s="7">
        <f t="shared" si="288"/>
        <v>2.0884068628552441</v>
      </c>
      <c r="R801" s="7">
        <f t="shared" si="302"/>
        <v>54.237791439451179</v>
      </c>
      <c r="S801" s="16">
        <f t="shared" si="289"/>
        <v>1.2768364412562714</v>
      </c>
      <c r="T801" s="16">
        <f t="shared" si="303"/>
        <v>1.2768364412562714</v>
      </c>
      <c r="U801" s="7">
        <f t="shared" si="290"/>
        <v>4.1890959358801558E-3</v>
      </c>
      <c r="V801" s="7">
        <f t="shared" si="292"/>
        <v>23.674933394808676</v>
      </c>
      <c r="W801" s="15">
        <f t="shared" si="291"/>
        <v>40121</v>
      </c>
      <c r="X801" s="35">
        <f t="shared" si="304"/>
        <v>274.01543281028563</v>
      </c>
      <c r="Y801" s="35">
        <v>438.375</v>
      </c>
      <c r="Z801" s="35">
        <f t="shared" si="305"/>
        <v>543.50169165917794</v>
      </c>
      <c r="AA801" s="35">
        <f t="shared" si="306"/>
        <v>869.50414302412503</v>
      </c>
      <c r="AC801" s="15">
        <f t="shared" si="293"/>
        <v>40121</v>
      </c>
      <c r="AD801" s="7"/>
      <c r="AE801" s="24"/>
      <c r="AG801" s="30">
        <f t="shared" si="307"/>
        <v>27014.067326790231</v>
      </c>
      <c r="AH801" s="30">
        <f t="shared" si="308"/>
        <v>1124550.4344621303</v>
      </c>
    </row>
    <row r="802" spans="2:34" x14ac:dyDescent="0.25">
      <c r="B802" s="15">
        <f t="shared" si="294"/>
        <v>40122</v>
      </c>
      <c r="C802" s="7">
        <v>4.7064020383946602E-2</v>
      </c>
      <c r="D802" s="13">
        <v>3.8567203930628868</v>
      </c>
      <c r="E802" s="7">
        <f>MIN(parameters!$D$3,D802)</f>
        <v>3.8567203930628868</v>
      </c>
      <c r="F802" s="7">
        <v>0</v>
      </c>
      <c r="G802" s="7">
        <f t="shared" si="295"/>
        <v>4.7064020383946602E-2</v>
      </c>
      <c r="H802" s="7">
        <f t="shared" si="296"/>
        <v>0</v>
      </c>
      <c r="I802" s="7">
        <f t="shared" si="285"/>
        <v>82.18479068442312</v>
      </c>
      <c r="J802" s="7">
        <f t="shared" si="297"/>
        <v>0</v>
      </c>
      <c r="K802" s="16">
        <f t="shared" si="298"/>
        <v>0</v>
      </c>
      <c r="L802" s="16">
        <f t="shared" si="286"/>
        <v>0</v>
      </c>
      <c r="M802" s="7">
        <f t="shared" si="287"/>
        <v>0</v>
      </c>
      <c r="N802" s="7">
        <f t="shared" si="299"/>
        <v>0</v>
      </c>
      <c r="O802" s="7">
        <f t="shared" si="300"/>
        <v>82.511158152916067</v>
      </c>
      <c r="P802" s="7">
        <f t="shared" si="301"/>
        <v>3.8096563726789401</v>
      </c>
      <c r="Q802" s="7">
        <f t="shared" si="288"/>
        <v>3.8096563726789401</v>
      </c>
      <c r="R802" s="7">
        <f t="shared" si="302"/>
        <v>52.9903222363438</v>
      </c>
      <c r="S802" s="16">
        <f t="shared" si="289"/>
        <v>1.2474692031073771</v>
      </c>
      <c r="T802" s="16">
        <f t="shared" si="303"/>
        <v>1.2474692031073771</v>
      </c>
      <c r="U802" s="7">
        <f t="shared" si="290"/>
        <v>4.0927467293549111E-3</v>
      </c>
      <c r="V802" s="7">
        <f t="shared" si="292"/>
        <v>23.130409926728071</v>
      </c>
      <c r="W802" s="15">
        <f t="shared" si="291"/>
        <v>40122</v>
      </c>
      <c r="X802" s="35">
        <f t="shared" si="304"/>
        <v>267.71307785564898</v>
      </c>
      <c r="Y802" s="35">
        <v>391.375</v>
      </c>
      <c r="Z802" s="35">
        <f t="shared" si="305"/>
        <v>531.00115275101666</v>
      </c>
      <c r="AA802" s="35">
        <f t="shared" si="306"/>
        <v>776.28100137112494</v>
      </c>
      <c r="AC802" s="15">
        <f t="shared" si="293"/>
        <v>40122</v>
      </c>
      <c r="AD802" s="7"/>
      <c r="AE802" s="24"/>
      <c r="AG802" s="30">
        <f t="shared" si="307"/>
        <v>15292.270988435534</v>
      </c>
      <c r="AH802" s="30">
        <f t="shared" si="308"/>
        <v>1226441.5674595104</v>
      </c>
    </row>
    <row r="803" spans="2:34" x14ac:dyDescent="0.25">
      <c r="B803" s="15">
        <f t="shared" si="294"/>
        <v>40123</v>
      </c>
      <c r="C803" s="7">
        <v>19.995129192378105</v>
      </c>
      <c r="D803" s="13">
        <v>2.18308841986615</v>
      </c>
      <c r="E803" s="7">
        <f>MIN(parameters!$D$3,D803)</f>
        <v>2.18308841986615</v>
      </c>
      <c r="F803" s="7">
        <v>0</v>
      </c>
      <c r="G803" s="7">
        <f t="shared" si="295"/>
        <v>2.18308841986615</v>
      </c>
      <c r="H803" s="7">
        <f t="shared" si="296"/>
        <v>17.812040772511956</v>
      </c>
      <c r="I803" s="7">
        <f t="shared" si="285"/>
        <v>87.018009446351925</v>
      </c>
      <c r="J803" s="7">
        <f t="shared" si="297"/>
        <v>17.812040772511956</v>
      </c>
      <c r="K803" s="16">
        <f t="shared" si="298"/>
        <v>0</v>
      </c>
      <c r="L803" s="16">
        <f t="shared" si="286"/>
        <v>2.6454458037724615</v>
      </c>
      <c r="M803" s="7">
        <f t="shared" si="287"/>
        <v>10.011306528855085</v>
      </c>
      <c r="N803" s="7">
        <f t="shared" si="299"/>
        <v>5.1552884398844094</v>
      </c>
      <c r="O803" s="7">
        <f t="shared" si="300"/>
        <v>87.666446592800483</v>
      </c>
      <c r="P803" s="7">
        <f t="shared" si="301"/>
        <v>0</v>
      </c>
      <c r="Q803" s="7">
        <f t="shared" si="288"/>
        <v>0</v>
      </c>
      <c r="R803" s="7">
        <f t="shared" si="302"/>
        <v>61.782851353762979</v>
      </c>
      <c r="S803" s="16">
        <f t="shared" si="289"/>
        <v>1.2187774114359073</v>
      </c>
      <c r="T803" s="16">
        <f t="shared" si="303"/>
        <v>3.8642232152083689</v>
      </c>
      <c r="U803" s="7">
        <f t="shared" si="290"/>
        <v>1.2677897687691498E-2</v>
      </c>
      <c r="V803" s="7">
        <f t="shared" si="292"/>
        <v>71.649918726254256</v>
      </c>
      <c r="W803" s="15">
        <f t="shared" si="291"/>
        <v>40123</v>
      </c>
      <c r="X803" s="35">
        <f t="shared" si="304"/>
        <v>829.28146673905383</v>
      </c>
      <c r="Y803" s="35">
        <v>729.41666666666697</v>
      </c>
      <c r="Z803" s="35">
        <f t="shared" si="305"/>
        <v>1644.8558222132431</v>
      </c>
      <c r="AA803" s="35">
        <f t="shared" si="306"/>
        <v>1446.7768774622505</v>
      </c>
      <c r="AC803" s="15">
        <f t="shared" si="293"/>
        <v>40123</v>
      </c>
      <c r="AD803" s="7"/>
      <c r="AE803" s="24"/>
      <c r="AG803" s="30">
        <f t="shared" si="307"/>
        <v>9972.9782934977975</v>
      </c>
      <c r="AH803" s="30">
        <f t="shared" si="308"/>
        <v>591986.44950790377</v>
      </c>
    </row>
    <row r="804" spans="2:34" x14ac:dyDescent="0.25">
      <c r="B804" s="15">
        <f t="shared" si="294"/>
        <v>40124</v>
      </c>
      <c r="C804" s="7">
        <v>12.301928148638684</v>
      </c>
      <c r="D804" s="13">
        <v>1.2852172213217232</v>
      </c>
      <c r="E804" s="7">
        <f>MIN(parameters!$D$3,D804)</f>
        <v>1.2852172213217232</v>
      </c>
      <c r="F804" s="7">
        <v>0</v>
      </c>
      <c r="G804" s="7">
        <f t="shared" si="295"/>
        <v>1.2852172213217232</v>
      </c>
      <c r="H804" s="7">
        <f t="shared" si="296"/>
        <v>11.016710927316961</v>
      </c>
      <c r="I804" s="7">
        <f t="shared" si="285"/>
        <v>80.542562851030112</v>
      </c>
      <c r="J804" s="7">
        <f t="shared" si="297"/>
        <v>11.016710927316961</v>
      </c>
      <c r="K804" s="16">
        <f t="shared" si="298"/>
        <v>0</v>
      </c>
      <c r="L804" s="16">
        <f t="shared" si="286"/>
        <v>1.7384326202483169</v>
      </c>
      <c r="M804" s="7">
        <f t="shared" si="287"/>
        <v>6.5071495174381813</v>
      </c>
      <c r="N804" s="7">
        <f t="shared" si="299"/>
        <v>2.7711287896304624</v>
      </c>
      <c r="O804" s="7">
        <f t="shared" si="300"/>
        <v>90.43757538243095</v>
      </c>
      <c r="P804" s="7">
        <f t="shared" si="301"/>
        <v>0</v>
      </c>
      <c r="Q804" s="7">
        <f t="shared" si="288"/>
        <v>0</v>
      </c>
      <c r="R804" s="7">
        <f t="shared" si="302"/>
        <v>66.868995290064603</v>
      </c>
      <c r="S804" s="16">
        <f t="shared" si="289"/>
        <v>1.4210055811365485</v>
      </c>
      <c r="T804" s="16">
        <f t="shared" si="303"/>
        <v>3.1594382013848654</v>
      </c>
      <c r="U804" s="7">
        <f t="shared" si="290"/>
        <v>1.0365610896931972E-2</v>
      </c>
      <c r="V804" s="7">
        <f t="shared" si="292"/>
        <v>58.581887676393421</v>
      </c>
      <c r="W804" s="15">
        <f t="shared" si="291"/>
        <v>40124</v>
      </c>
      <c r="X804" s="35">
        <f t="shared" si="304"/>
        <v>678.03110736566452</v>
      </c>
      <c r="Y804" s="35">
        <v>1009.70833333333</v>
      </c>
      <c r="Z804" s="35">
        <f t="shared" si="305"/>
        <v>1344.8551056827616</v>
      </c>
      <c r="AA804" s="35">
        <f t="shared" si="306"/>
        <v>2002.7272975861183</v>
      </c>
      <c r="AC804" s="15">
        <f t="shared" si="293"/>
        <v>40124</v>
      </c>
      <c r="AD804" s="7"/>
      <c r="AE804" s="24"/>
      <c r="AG804" s="30">
        <f t="shared" si="307"/>
        <v>110009.7822256058</v>
      </c>
      <c r="AH804" s="30">
        <f t="shared" si="308"/>
        <v>239233.37566182931</v>
      </c>
    </row>
    <row r="805" spans="2:34" x14ac:dyDescent="0.25">
      <c r="B805" s="15">
        <f t="shared" si="294"/>
        <v>40125</v>
      </c>
      <c r="C805" s="7">
        <v>27.951611035882596</v>
      </c>
      <c r="D805" s="13">
        <v>0.83450410967314359</v>
      </c>
      <c r="E805" s="7">
        <f>MIN(parameters!$D$3,D805)</f>
        <v>0.83450410967314359</v>
      </c>
      <c r="F805" s="7">
        <v>0</v>
      </c>
      <c r="G805" s="7">
        <f t="shared" si="295"/>
        <v>0.83450410967314359</v>
      </c>
      <c r="H805" s="7">
        <f t="shared" si="296"/>
        <v>27.117106926209452</v>
      </c>
      <c r="I805" s="7">
        <f t="shared" si="285"/>
        <v>77.263282590753249</v>
      </c>
      <c r="J805" s="7">
        <f t="shared" si="297"/>
        <v>27.117106926209452</v>
      </c>
      <c r="K805" s="16">
        <f t="shared" si="298"/>
        <v>0</v>
      </c>
      <c r="L805" s="16">
        <f t="shared" si="286"/>
        <v>4.4143297232265128</v>
      </c>
      <c r="M805" s="7">
        <f t="shared" si="287"/>
        <v>16.425472997482437</v>
      </c>
      <c r="N805" s="7">
        <f t="shared" si="299"/>
        <v>6.2773042055005019</v>
      </c>
      <c r="O805" s="7">
        <f t="shared" si="300"/>
        <v>96.714879587931449</v>
      </c>
      <c r="P805" s="7">
        <f t="shared" si="301"/>
        <v>0</v>
      </c>
      <c r="Q805" s="7">
        <f t="shared" si="288"/>
        <v>0</v>
      </c>
      <c r="R805" s="7">
        <f t="shared" si="302"/>
        <v>81.756481395875554</v>
      </c>
      <c r="S805" s="16">
        <f t="shared" si="289"/>
        <v>1.5379868916714858</v>
      </c>
      <c r="T805" s="16">
        <f t="shared" si="303"/>
        <v>5.9523166148979989</v>
      </c>
      <c r="U805" s="7">
        <f t="shared" si="290"/>
        <v>1.952859781790682E-2</v>
      </c>
      <c r="V805" s="7">
        <f t="shared" si="292"/>
        <v>110.36707196723816</v>
      </c>
      <c r="W805" s="15">
        <f t="shared" si="291"/>
        <v>40125</v>
      </c>
      <c r="X805" s="35">
        <f t="shared" si="304"/>
        <v>1277.3966662874786</v>
      </c>
      <c r="Y805" s="35">
        <v>2362.0833333333298</v>
      </c>
      <c r="Z805" s="35">
        <f t="shared" si="305"/>
        <v>2533.6793695401616</v>
      </c>
      <c r="AA805" s="35">
        <f t="shared" si="306"/>
        <v>4685.1240250962428</v>
      </c>
      <c r="AC805" s="15">
        <f t="shared" si="293"/>
        <v>40125</v>
      </c>
      <c r="AD805" s="7"/>
      <c r="AE805" s="24"/>
      <c r="AG805" s="30">
        <f t="shared" si="307"/>
        <v>1176545.1656670372</v>
      </c>
      <c r="AH805" s="30">
        <f t="shared" si="308"/>
        <v>745218.0174428774</v>
      </c>
    </row>
    <row r="806" spans="2:34" x14ac:dyDescent="0.25">
      <c r="B806" s="15">
        <f t="shared" si="294"/>
        <v>40126</v>
      </c>
      <c r="C806" s="7">
        <v>53.647427860550096</v>
      </c>
      <c r="D806" s="13">
        <v>0.77271861460381353</v>
      </c>
      <c r="E806" s="7">
        <f>MIN(parameters!$D$3,D806)</f>
        <v>0.77271861460381353</v>
      </c>
      <c r="F806" s="7">
        <v>0</v>
      </c>
      <c r="G806" s="7">
        <f t="shared" si="295"/>
        <v>0.77271861460381353</v>
      </c>
      <c r="H806" s="7">
        <f t="shared" si="296"/>
        <v>52.874709245946285</v>
      </c>
      <c r="I806" s="7">
        <f t="shared" si="285"/>
        <v>70.32021289133111</v>
      </c>
      <c r="J806" s="7">
        <f t="shared" si="297"/>
        <v>52.874709245946285</v>
      </c>
      <c r="K806" s="16">
        <f t="shared" si="298"/>
        <v>0</v>
      </c>
      <c r="L806" s="16">
        <f t="shared" si="286"/>
        <v>9.2047880483434454</v>
      </c>
      <c r="M806" s="7">
        <f t="shared" si="287"/>
        <v>33.788249361924912</v>
      </c>
      <c r="N806" s="7">
        <f t="shared" si="299"/>
        <v>9.8816718356779276</v>
      </c>
      <c r="O806" s="7">
        <f t="shared" si="300"/>
        <v>106.59655142360938</v>
      </c>
      <c r="P806" s="7">
        <f t="shared" si="301"/>
        <v>0</v>
      </c>
      <c r="Q806" s="7">
        <f t="shared" si="288"/>
        <v>0</v>
      </c>
      <c r="R806" s="7">
        <f t="shared" si="302"/>
        <v>113.66433168569533</v>
      </c>
      <c r="S806" s="16">
        <f t="shared" si="289"/>
        <v>1.8803990721051378</v>
      </c>
      <c r="T806" s="16">
        <f t="shared" si="303"/>
        <v>11.085187120448584</v>
      </c>
      <c r="U806" s="7">
        <f t="shared" si="290"/>
        <v>3.6368724148453352E-2</v>
      </c>
      <c r="V806" s="7">
        <f t="shared" si="292"/>
        <v>205.54008192889373</v>
      </c>
      <c r="W806" s="15">
        <f t="shared" si="291"/>
        <v>40126</v>
      </c>
      <c r="X806" s="35">
        <f t="shared" si="304"/>
        <v>2378.9361334362698</v>
      </c>
      <c r="Y806" s="35">
        <v>2486.25</v>
      </c>
      <c r="Z806" s="35">
        <f t="shared" si="305"/>
        <v>4718.5510670376489</v>
      </c>
      <c r="AA806" s="35">
        <f t="shared" si="306"/>
        <v>4931.4050198887498</v>
      </c>
      <c r="AC806" s="15">
        <f t="shared" si="293"/>
        <v>40126</v>
      </c>
      <c r="AD806" s="7"/>
      <c r="AE806" s="24"/>
      <c r="AG806" s="30">
        <f t="shared" si="307"/>
        <v>11516.2659568581</v>
      </c>
      <c r="AH806" s="30">
        <f t="shared" si="308"/>
        <v>975011.63919330353</v>
      </c>
    </row>
    <row r="807" spans="2:34" x14ac:dyDescent="0.25">
      <c r="B807" s="15">
        <f t="shared" si="294"/>
        <v>40127</v>
      </c>
      <c r="C807" s="7">
        <v>26.096368202170694</v>
      </c>
      <c r="D807" s="13">
        <v>0.985394881429699</v>
      </c>
      <c r="E807" s="7">
        <f>MIN(parameters!$D$3,D807)</f>
        <v>0.985394881429699</v>
      </c>
      <c r="F807" s="7">
        <v>0</v>
      </c>
      <c r="G807" s="7">
        <f t="shared" si="295"/>
        <v>0.985394881429699</v>
      </c>
      <c r="H807" s="7">
        <f t="shared" si="296"/>
        <v>25.110973320740996</v>
      </c>
      <c r="I807" s="7">
        <f t="shared" si="285"/>
        <v>60.632691014250376</v>
      </c>
      <c r="J807" s="7">
        <f t="shared" si="297"/>
        <v>25.110973320740996</v>
      </c>
      <c r="K807" s="16">
        <f t="shared" si="298"/>
        <v>0</v>
      </c>
      <c r="L807" s="16">
        <f t="shared" si="286"/>
        <v>4.818137685986251</v>
      </c>
      <c r="M807" s="7">
        <f t="shared" si="287"/>
        <v>17.305170378167897</v>
      </c>
      <c r="N807" s="7">
        <f t="shared" si="299"/>
        <v>2.9876652565868476</v>
      </c>
      <c r="O807" s="7">
        <f t="shared" si="300"/>
        <v>109.58421668019623</v>
      </c>
      <c r="P807" s="7">
        <f t="shared" si="301"/>
        <v>0</v>
      </c>
      <c r="Q807" s="7">
        <f t="shared" si="288"/>
        <v>0</v>
      </c>
      <c r="R807" s="7">
        <f t="shared" si="302"/>
        <v>128.35522243509223</v>
      </c>
      <c r="S807" s="16">
        <f t="shared" si="289"/>
        <v>2.6142796287709924</v>
      </c>
      <c r="T807" s="16">
        <f t="shared" si="303"/>
        <v>7.4324173147572434</v>
      </c>
      <c r="U807" s="7">
        <f t="shared" si="290"/>
        <v>2.4384571242641873E-2</v>
      </c>
      <c r="V807" s="7">
        <f t="shared" si="292"/>
        <v>137.81090451661339</v>
      </c>
      <c r="W807" s="15">
        <f t="shared" si="291"/>
        <v>40127</v>
      </c>
      <c r="X807" s="35">
        <f t="shared" si="304"/>
        <v>1595.0336170904327</v>
      </c>
      <c r="Y807" s="35">
        <v>2587.5</v>
      </c>
      <c r="Z807" s="35">
        <f t="shared" si="305"/>
        <v>3163.7030814323057</v>
      </c>
      <c r="AA807" s="35">
        <f t="shared" si="306"/>
        <v>5132.2314686624995</v>
      </c>
      <c r="AC807" s="15">
        <f t="shared" si="293"/>
        <v>40127</v>
      </c>
      <c r="AD807" s="7"/>
      <c r="AE807" s="24"/>
      <c r="AG807" s="30">
        <f t="shared" si="307"/>
        <v>984989.52120559989</v>
      </c>
      <c r="AH807" s="30">
        <f t="shared" si="308"/>
        <v>1185217.1239595856</v>
      </c>
    </row>
    <row r="808" spans="2:34" x14ac:dyDescent="0.25">
      <c r="B808" s="15">
        <f t="shared" si="294"/>
        <v>40128</v>
      </c>
      <c r="C808" s="7">
        <v>14.316628919431579</v>
      </c>
      <c r="D808" s="13">
        <v>1.6940868120790109</v>
      </c>
      <c r="E808" s="7">
        <f>MIN(parameters!$D$3,D808)</f>
        <v>1.6940868120790109</v>
      </c>
      <c r="F808" s="7">
        <v>0</v>
      </c>
      <c r="G808" s="7">
        <f t="shared" si="295"/>
        <v>1.6940868120790109</v>
      </c>
      <c r="H808" s="7">
        <f t="shared" si="296"/>
        <v>12.622542107352569</v>
      </c>
      <c r="I808" s="7">
        <f t="shared" si="285"/>
        <v>57.975425614105895</v>
      </c>
      <c r="J808" s="7">
        <f t="shared" si="297"/>
        <v>12.622542107352569</v>
      </c>
      <c r="K808" s="16">
        <f t="shared" si="298"/>
        <v>0</v>
      </c>
      <c r="L808" s="16">
        <f t="shared" si="286"/>
        <v>2.4898165008246442</v>
      </c>
      <c r="M808" s="7">
        <f t="shared" si="287"/>
        <v>8.8830943874138306</v>
      </c>
      <c r="N808" s="7">
        <f t="shared" si="299"/>
        <v>1.2496312191140939</v>
      </c>
      <c r="O808" s="7">
        <f t="shared" si="300"/>
        <v>110.83384789931033</v>
      </c>
      <c r="P808" s="7">
        <f t="shared" si="301"/>
        <v>0</v>
      </c>
      <c r="Q808" s="7">
        <f t="shared" si="288"/>
        <v>0</v>
      </c>
      <c r="R808" s="7">
        <f t="shared" si="302"/>
        <v>134.28614670649893</v>
      </c>
      <c r="S808" s="16">
        <f t="shared" si="289"/>
        <v>2.9521701160071214</v>
      </c>
      <c r="T808" s="16">
        <f t="shared" si="303"/>
        <v>5.4419866168317661</v>
      </c>
      <c r="U808" s="7">
        <f t="shared" si="290"/>
        <v>1.7854286800629154E-2</v>
      </c>
      <c r="V808" s="7">
        <f t="shared" si="292"/>
        <v>100.90460024947964</v>
      </c>
      <c r="W808" s="15">
        <f t="shared" si="291"/>
        <v>40128</v>
      </c>
      <c r="X808" s="35">
        <f t="shared" si="304"/>
        <v>1167.8773177023106</v>
      </c>
      <c r="Y808" s="35">
        <v>2214.1666666666702</v>
      </c>
      <c r="Z808" s="35">
        <f t="shared" si="305"/>
        <v>2316.450906840174</v>
      </c>
      <c r="AA808" s="35">
        <f t="shared" si="306"/>
        <v>4391.735591702507</v>
      </c>
      <c r="AC808" s="15">
        <f t="shared" si="293"/>
        <v>40128</v>
      </c>
      <c r="AD808" s="7"/>
      <c r="AE808" s="24"/>
      <c r="AG808" s="30">
        <f t="shared" si="307"/>
        <v>1094721.4017562633</v>
      </c>
      <c r="AH808" s="30">
        <f t="shared" si="308"/>
        <v>511716.24185840215</v>
      </c>
    </row>
    <row r="809" spans="2:34" x14ac:dyDescent="0.25">
      <c r="B809" s="15">
        <f t="shared" si="294"/>
        <v>40129</v>
      </c>
      <c r="C809" s="7">
        <v>22.681191144310628</v>
      </c>
      <c r="D809" s="13">
        <v>0.95851068102205927</v>
      </c>
      <c r="E809" s="7">
        <f>MIN(parameters!$D$3,D809)</f>
        <v>0.95851068102205927</v>
      </c>
      <c r="F809" s="7">
        <v>0</v>
      </c>
      <c r="G809" s="7">
        <f t="shared" si="295"/>
        <v>0.95851068102205927</v>
      </c>
      <c r="H809" s="7">
        <f t="shared" si="296"/>
        <v>21.722680463288569</v>
      </c>
      <c r="I809" s="7">
        <f t="shared" si="285"/>
        <v>56.898828727504792</v>
      </c>
      <c r="J809" s="7">
        <f t="shared" si="297"/>
        <v>21.722680463288569</v>
      </c>
      <c r="K809" s="16">
        <f t="shared" si="298"/>
        <v>0</v>
      </c>
      <c r="L809" s="16">
        <f t="shared" si="286"/>
        <v>4.3336948723802005</v>
      </c>
      <c r="M809" s="7">
        <f t="shared" si="287"/>
        <v>15.418305472848298</v>
      </c>
      <c r="N809" s="7">
        <f t="shared" si="299"/>
        <v>1.9706801180600708</v>
      </c>
      <c r="O809" s="7">
        <f t="shared" si="300"/>
        <v>112.8045280173704</v>
      </c>
      <c r="P809" s="7">
        <f t="shared" si="301"/>
        <v>0</v>
      </c>
      <c r="Q809" s="7">
        <f t="shared" si="288"/>
        <v>0</v>
      </c>
      <c r="R809" s="7">
        <f t="shared" si="302"/>
        <v>146.61587080509773</v>
      </c>
      <c r="S809" s="16">
        <f t="shared" si="289"/>
        <v>3.0885813742494754</v>
      </c>
      <c r="T809" s="16">
        <f t="shared" si="303"/>
        <v>7.4222762466296759</v>
      </c>
      <c r="U809" s="7">
        <f t="shared" si="290"/>
        <v>2.4351300021750906E-2</v>
      </c>
      <c r="V809" s="7">
        <f t="shared" si="292"/>
        <v>137.62287016490259</v>
      </c>
      <c r="W809" s="15">
        <f t="shared" si="291"/>
        <v>40129</v>
      </c>
      <c r="X809" s="35">
        <f t="shared" si="304"/>
        <v>1592.8572935752616</v>
      </c>
      <c r="Y809" s="35">
        <v>2318.3333333333298</v>
      </c>
      <c r="Z809" s="35">
        <f t="shared" si="305"/>
        <v>3159.3864066378896</v>
      </c>
      <c r="AA809" s="35">
        <f t="shared" si="306"/>
        <v>4598.347164514993</v>
      </c>
      <c r="AC809" s="15">
        <f t="shared" si="293"/>
        <v>40129</v>
      </c>
      <c r="AD809" s="7"/>
      <c r="AE809" s="24"/>
      <c r="AG809" s="30">
        <f t="shared" si="307"/>
        <v>526315.48426305025</v>
      </c>
      <c r="AH809" s="30">
        <f t="shared" si="308"/>
        <v>671596.82032164466</v>
      </c>
    </row>
    <row r="810" spans="2:34" x14ac:dyDescent="0.25">
      <c r="B810" s="15">
        <f t="shared" si="294"/>
        <v>40130</v>
      </c>
      <c r="C810" s="7">
        <v>3.6766869669332989</v>
      </c>
      <c r="D810" s="13">
        <v>0.88178712365846834</v>
      </c>
      <c r="E810" s="7">
        <f>MIN(parameters!$D$3,D810)</f>
        <v>0.88178712365846834</v>
      </c>
      <c r="F810" s="7">
        <v>0</v>
      </c>
      <c r="G810" s="7">
        <f t="shared" si="295"/>
        <v>0.88178712365846834</v>
      </c>
      <c r="H810" s="7">
        <f t="shared" si="296"/>
        <v>2.7948998432748304</v>
      </c>
      <c r="I810" s="7">
        <f t="shared" si="285"/>
        <v>55.241503976678963</v>
      </c>
      <c r="J810" s="7">
        <f t="shared" si="297"/>
        <v>2.7948998432748304</v>
      </c>
      <c r="K810" s="16">
        <f t="shared" si="298"/>
        <v>0</v>
      </c>
      <c r="L810" s="16">
        <f t="shared" si="286"/>
        <v>0.56749924381759154</v>
      </c>
      <c r="M810" s="7">
        <f t="shared" si="287"/>
        <v>2.0100869866190538</v>
      </c>
      <c r="N810" s="7">
        <f t="shared" si="299"/>
        <v>0.21731361283818507</v>
      </c>
      <c r="O810" s="7">
        <f t="shared" si="300"/>
        <v>113.02184163020858</v>
      </c>
      <c r="P810" s="7">
        <f t="shared" si="301"/>
        <v>0</v>
      </c>
      <c r="Q810" s="7">
        <f t="shared" si="288"/>
        <v>0</v>
      </c>
      <c r="R810" s="7">
        <f t="shared" si="302"/>
        <v>145.25379276319953</v>
      </c>
      <c r="S810" s="16">
        <f t="shared" si="289"/>
        <v>3.3721650285172475</v>
      </c>
      <c r="T810" s="16">
        <f t="shared" si="303"/>
        <v>3.9396642723348392</v>
      </c>
      <c r="U810" s="7">
        <f t="shared" si="290"/>
        <v>1.2925407717633987E-2</v>
      </c>
      <c r="V810" s="7">
        <f t="shared" si="292"/>
        <v>73.04873688729127</v>
      </c>
      <c r="W810" s="15">
        <f t="shared" si="291"/>
        <v>40130</v>
      </c>
      <c r="X810" s="35">
        <f t="shared" si="304"/>
        <v>845.47149175105631</v>
      </c>
      <c r="Y810" s="35">
        <v>2185.4166666666702</v>
      </c>
      <c r="Z810" s="35">
        <f t="shared" si="305"/>
        <v>1676.968268916637</v>
      </c>
      <c r="AA810" s="35">
        <f t="shared" si="306"/>
        <v>4334.7107976062571</v>
      </c>
      <c r="AC810" s="15">
        <f t="shared" si="293"/>
        <v>40130</v>
      </c>
      <c r="AD810" s="7"/>
      <c r="AE810" s="24"/>
      <c r="AG810" s="30">
        <f t="shared" si="307"/>
        <v>1795453.0717796346</v>
      </c>
      <c r="AH810" s="30">
        <f t="shared" si="308"/>
        <v>471410.55636921071</v>
      </c>
    </row>
    <row r="811" spans="2:34" x14ac:dyDescent="0.25">
      <c r="B811" s="15">
        <f t="shared" si="294"/>
        <v>40131</v>
      </c>
      <c r="C811" s="7">
        <v>5.3452713944177059</v>
      </c>
      <c r="D811" s="13">
        <v>1.1556305967808267</v>
      </c>
      <c r="E811" s="7">
        <f>MIN(parameters!$D$3,D811)</f>
        <v>1.1556305967808267</v>
      </c>
      <c r="F811" s="7">
        <v>0</v>
      </c>
      <c r="G811" s="7">
        <f t="shared" si="295"/>
        <v>1.1556305967808267</v>
      </c>
      <c r="H811" s="7">
        <f t="shared" si="296"/>
        <v>4.189640797636879</v>
      </c>
      <c r="I811" s="7">
        <f t="shared" si="285"/>
        <v>55.061726184961152</v>
      </c>
      <c r="J811" s="7">
        <f t="shared" si="297"/>
        <v>4.189640797636879</v>
      </c>
      <c r="K811" s="16">
        <f t="shared" si="298"/>
        <v>0</v>
      </c>
      <c r="L811" s="16">
        <f t="shared" si="286"/>
        <v>0.85233765369235703</v>
      </c>
      <c r="M811" s="7">
        <f t="shared" si="287"/>
        <v>3.0175051792551599</v>
      </c>
      <c r="N811" s="7">
        <f t="shared" si="299"/>
        <v>0.31979796468936206</v>
      </c>
      <c r="O811" s="7">
        <f t="shared" si="300"/>
        <v>113.34163959489794</v>
      </c>
      <c r="P811" s="7">
        <f t="shared" si="301"/>
        <v>0</v>
      </c>
      <c r="Q811" s="7">
        <f t="shared" si="288"/>
        <v>0</v>
      </c>
      <c r="R811" s="7">
        <f t="shared" si="302"/>
        <v>144.93046070890108</v>
      </c>
      <c r="S811" s="16">
        <f t="shared" si="289"/>
        <v>3.340837233553589</v>
      </c>
      <c r="T811" s="16">
        <f t="shared" si="303"/>
        <v>4.193174887245946</v>
      </c>
      <c r="U811" s="7">
        <f t="shared" si="290"/>
        <v>1.3757135456843653E-2</v>
      </c>
      <c r="V811" s="7">
        <f t="shared" si="292"/>
        <v>77.74929737332522</v>
      </c>
      <c r="W811" s="15">
        <f t="shared" si="291"/>
        <v>40131</v>
      </c>
      <c r="X811" s="35">
        <f t="shared" si="304"/>
        <v>899.87612700607883</v>
      </c>
      <c r="Y811" s="35">
        <v>1891.6666666666699</v>
      </c>
      <c r="Z811" s="35">
        <f t="shared" si="305"/>
        <v>1784.8782905966107</v>
      </c>
      <c r="AA811" s="35">
        <f t="shared" si="306"/>
        <v>3752.0661622750063</v>
      </c>
      <c r="AC811" s="15">
        <f t="shared" si="293"/>
        <v>40131</v>
      </c>
      <c r="AD811" s="7"/>
      <c r="AE811" s="24"/>
      <c r="AG811" s="30">
        <f t="shared" si="307"/>
        <v>983648.47456024657</v>
      </c>
      <c r="AH811" s="30">
        <f t="shared" si="308"/>
        <v>154325.97093616772</v>
      </c>
    </row>
    <row r="812" spans="2:34" x14ac:dyDescent="0.25">
      <c r="B812" s="15">
        <f t="shared" si="294"/>
        <v>40132</v>
      </c>
      <c r="C812" s="7">
        <v>12.602720995548644</v>
      </c>
      <c r="D812" s="13">
        <v>1.4247150835110294</v>
      </c>
      <c r="E812" s="7">
        <f>MIN(parameters!$D$3,D812)</f>
        <v>1.4247150835110294</v>
      </c>
      <c r="F812" s="7">
        <v>0</v>
      </c>
      <c r="G812" s="7">
        <f t="shared" si="295"/>
        <v>1.4247150835110294</v>
      </c>
      <c r="H812" s="7">
        <f t="shared" si="296"/>
        <v>11.178005912037614</v>
      </c>
      <c r="I812" s="7">
        <f t="shared" si="285"/>
        <v>54.798229264085414</v>
      </c>
      <c r="J812" s="7">
        <f t="shared" si="297"/>
        <v>11.178005912037614</v>
      </c>
      <c r="K812" s="16">
        <f t="shared" si="298"/>
        <v>0</v>
      </c>
      <c r="L812" s="16">
        <f t="shared" si="286"/>
        <v>2.2804803314492501</v>
      </c>
      <c r="M812" s="7">
        <f t="shared" si="287"/>
        <v>8.067681101131452</v>
      </c>
      <c r="N812" s="7">
        <f t="shared" si="299"/>
        <v>0.82984447945691198</v>
      </c>
      <c r="O812" s="7">
        <f t="shared" si="300"/>
        <v>114.17148407435485</v>
      </c>
      <c r="P812" s="7">
        <f t="shared" si="301"/>
        <v>0</v>
      </c>
      <c r="Q812" s="7">
        <f t="shared" si="288"/>
        <v>0</v>
      </c>
      <c r="R812" s="7">
        <f t="shared" si="302"/>
        <v>149.66474121372781</v>
      </c>
      <c r="S812" s="16">
        <f t="shared" si="289"/>
        <v>3.3334005963047248</v>
      </c>
      <c r="T812" s="16">
        <f t="shared" si="303"/>
        <v>5.613880927753975</v>
      </c>
      <c r="U812" s="7">
        <f t="shared" si="290"/>
        <v>1.8418244513628525E-2</v>
      </c>
      <c r="V812" s="7">
        <f t="shared" si="292"/>
        <v>104.09184195917409</v>
      </c>
      <c r="W812" s="15">
        <f t="shared" si="291"/>
        <v>40132</v>
      </c>
      <c r="X812" s="35">
        <f t="shared" si="304"/>
        <v>1204.7666893422927</v>
      </c>
      <c r="Y812" s="35">
        <v>1577.5</v>
      </c>
      <c r="Z812" s="35">
        <f t="shared" si="305"/>
        <v>2389.6199093483488</v>
      </c>
      <c r="AA812" s="35">
        <f t="shared" si="306"/>
        <v>3128.9256586725</v>
      </c>
      <c r="AC812" s="15">
        <f t="shared" si="293"/>
        <v>40132</v>
      </c>
      <c r="AD812" s="7"/>
      <c r="AE812" s="24"/>
      <c r="AG812" s="30">
        <f t="shared" si="307"/>
        <v>138930.12087385493</v>
      </c>
      <c r="AH812" s="30">
        <f t="shared" si="308"/>
        <v>6190.035179882294</v>
      </c>
    </row>
    <row r="813" spans="2:34" x14ac:dyDescent="0.25">
      <c r="B813" s="15">
        <f t="shared" si="294"/>
        <v>40133</v>
      </c>
      <c r="C813" s="7">
        <v>11.294346700731946</v>
      </c>
      <c r="D813" s="13">
        <v>1.3301031145007398</v>
      </c>
      <c r="E813" s="7">
        <f>MIN(parameters!$D$3,D813)</f>
        <v>1.3301031145007398</v>
      </c>
      <c r="F813" s="7">
        <v>0</v>
      </c>
      <c r="G813" s="7">
        <f t="shared" si="295"/>
        <v>1.3301031145007398</v>
      </c>
      <c r="H813" s="7">
        <f t="shared" si="296"/>
        <v>9.9642435862312055</v>
      </c>
      <c r="I813" s="7">
        <f t="shared" si="285"/>
        <v>54.120346923208245</v>
      </c>
      <c r="J813" s="7">
        <f t="shared" si="297"/>
        <v>9.9642435862312055</v>
      </c>
      <c r="K813" s="16">
        <f t="shared" si="298"/>
        <v>0</v>
      </c>
      <c r="L813" s="16">
        <f t="shared" si="286"/>
        <v>2.047738460253099</v>
      </c>
      <c r="M813" s="7">
        <f t="shared" si="287"/>
        <v>7.2307131113212648</v>
      </c>
      <c r="N813" s="7">
        <f t="shared" si="299"/>
        <v>0.6857920146568417</v>
      </c>
      <c r="O813" s="7">
        <f t="shared" si="300"/>
        <v>114.85727608901169</v>
      </c>
      <c r="P813" s="7">
        <f t="shared" si="301"/>
        <v>0</v>
      </c>
      <c r="Q813" s="7">
        <f t="shared" si="288"/>
        <v>0</v>
      </c>
      <c r="R813" s="7">
        <f t="shared" si="302"/>
        <v>153.45316527713331</v>
      </c>
      <c r="S813" s="16">
        <f t="shared" si="289"/>
        <v>3.4422890479157395</v>
      </c>
      <c r="T813" s="16">
        <f t="shared" si="303"/>
        <v>5.4900275081688381</v>
      </c>
      <c r="U813" s="7">
        <f t="shared" si="290"/>
        <v>1.8011901273519811E-2</v>
      </c>
      <c r="V813" s="7">
        <f t="shared" si="292"/>
        <v>101.79536813946356</v>
      </c>
      <c r="W813" s="15">
        <f t="shared" si="291"/>
        <v>40133</v>
      </c>
      <c r="X813" s="35">
        <f t="shared" si="304"/>
        <v>1178.1871312437911</v>
      </c>
      <c r="Y813" s="35">
        <v>1718.3333333333301</v>
      </c>
      <c r="Z813" s="35">
        <f t="shared" si="305"/>
        <v>2336.9001240357793</v>
      </c>
      <c r="AA813" s="35">
        <f t="shared" si="306"/>
        <v>3408.2645051149934</v>
      </c>
      <c r="AC813" s="15">
        <f t="shared" si="293"/>
        <v>40133</v>
      </c>
      <c r="AD813" s="7"/>
      <c r="AE813" s="24"/>
      <c r="AG813" s="30">
        <f t="shared" si="307"/>
        <v>291757.91963175306</v>
      </c>
      <c r="AH813" s="30">
        <f t="shared" si="308"/>
        <v>48184.688373310346</v>
      </c>
    </row>
    <row r="814" spans="2:34" x14ac:dyDescent="0.25">
      <c r="B814" s="15">
        <f t="shared" si="294"/>
        <v>40134</v>
      </c>
      <c r="C814" s="7">
        <v>52.828830861379359</v>
      </c>
      <c r="D814" s="13">
        <v>1.4237007639236718</v>
      </c>
      <c r="E814" s="7">
        <f>MIN(parameters!$D$3,D814)</f>
        <v>1.4237007639236718</v>
      </c>
      <c r="F814" s="7">
        <v>0</v>
      </c>
      <c r="G814" s="7">
        <f t="shared" si="295"/>
        <v>1.4237007639236718</v>
      </c>
      <c r="H814" s="7">
        <f t="shared" si="296"/>
        <v>51.40513009745569</v>
      </c>
      <c r="I814" s="7">
        <f t="shared" si="285"/>
        <v>53.566471108283281</v>
      </c>
      <c r="J814" s="7">
        <f t="shared" si="297"/>
        <v>51.40513009745569</v>
      </c>
      <c r="K814" s="16">
        <f t="shared" si="298"/>
        <v>0</v>
      </c>
      <c r="L814" s="16">
        <f t="shared" si="286"/>
        <v>10.627655795991059</v>
      </c>
      <c r="M814" s="7">
        <f t="shared" si="287"/>
        <v>37.46871699244722</v>
      </c>
      <c r="N814" s="7">
        <f t="shared" si="299"/>
        <v>3.3087573090174107</v>
      </c>
      <c r="O814" s="7">
        <f t="shared" si="300"/>
        <v>118.1660333980291</v>
      </c>
      <c r="P814" s="7">
        <f t="shared" si="301"/>
        <v>0</v>
      </c>
      <c r="Q814" s="7">
        <f t="shared" si="288"/>
        <v>0</v>
      </c>
      <c r="R814" s="7">
        <f t="shared" si="302"/>
        <v>187.39245946820645</v>
      </c>
      <c r="S814" s="16">
        <f t="shared" si="289"/>
        <v>3.5294228013740661</v>
      </c>
      <c r="T814" s="16">
        <f t="shared" si="303"/>
        <v>14.157078597365125</v>
      </c>
      <c r="U814" s="7">
        <f t="shared" si="290"/>
        <v>4.6447108259071931E-2</v>
      </c>
      <c r="V814" s="7">
        <f t="shared" si="292"/>
        <v>262.49868975224513</v>
      </c>
      <c r="W814" s="15">
        <f t="shared" si="291"/>
        <v>40134</v>
      </c>
      <c r="X814" s="35">
        <f t="shared" si="304"/>
        <v>3038.1792795398742</v>
      </c>
      <c r="Y814" s="35">
        <v>4192.5</v>
      </c>
      <c r="Z814" s="35">
        <f t="shared" si="305"/>
        <v>6026.1407945479823</v>
      </c>
      <c r="AA814" s="35">
        <f t="shared" si="306"/>
        <v>8315.7025825575001</v>
      </c>
      <c r="AC814" s="15">
        <f t="shared" si="293"/>
        <v>40134</v>
      </c>
      <c r="AD814" s="7"/>
      <c r="AE814" s="24"/>
      <c r="AG814" s="30">
        <f t="shared" si="307"/>
        <v>1332456.325683584</v>
      </c>
      <c r="AH814" s="30">
        <f t="shared" si="308"/>
        <v>7255894.5769213904</v>
      </c>
    </row>
    <row r="815" spans="2:34" x14ac:dyDescent="0.25">
      <c r="B815" s="15">
        <f t="shared" si="294"/>
        <v>40135</v>
      </c>
      <c r="C815" s="7">
        <v>13.072145201878575</v>
      </c>
      <c r="D815" s="13">
        <v>0.96972128945703007</v>
      </c>
      <c r="E815" s="7">
        <f>MIN(parameters!$D$3,D815)</f>
        <v>0.96972128945703007</v>
      </c>
      <c r="F815" s="7">
        <v>0</v>
      </c>
      <c r="G815" s="7">
        <f t="shared" si="295"/>
        <v>0.96972128945703007</v>
      </c>
      <c r="H815" s="7">
        <f t="shared" si="296"/>
        <v>12.102423912421544</v>
      </c>
      <c r="I815" s="7">
        <f t="shared" ref="I815:I878" si="309">InfC*EXP(-InfS*O814/SMSC)</f>
        <v>50.972790649936925</v>
      </c>
      <c r="J815" s="7">
        <f t="shared" si="297"/>
        <v>12.102423912421544</v>
      </c>
      <c r="K815" s="16">
        <f t="shared" si="298"/>
        <v>0</v>
      </c>
      <c r="L815" s="16">
        <f t="shared" ref="L815:L878" si="310">IntC*O814/SMSC*J815</f>
        <v>2.5741717708181584</v>
      </c>
      <c r="M815" s="7">
        <f t="shared" ref="M815:M878" si="311">Rech*O814/SMSC*(J815-L815)</f>
        <v>9.0073260863163824</v>
      </c>
      <c r="N815" s="7">
        <f t="shared" si="299"/>
        <v>0.52092605528700364</v>
      </c>
      <c r="O815" s="7">
        <f t="shared" si="300"/>
        <v>118.68695945331611</v>
      </c>
      <c r="P815" s="7">
        <f t="shared" si="301"/>
        <v>0</v>
      </c>
      <c r="Q815" s="7">
        <f t="shared" ref="Q815:Q878" si="312">MIN(10*O814/SMSC,P815)</f>
        <v>0</v>
      </c>
      <c r="R815" s="7">
        <f t="shared" si="302"/>
        <v>192.08975898675411</v>
      </c>
      <c r="S815" s="16">
        <f t="shared" ref="S815:S878" si="313">Base*R814</f>
        <v>4.3100265677687482</v>
      </c>
      <c r="T815" s="16">
        <f t="shared" si="303"/>
        <v>6.8841983385869066</v>
      </c>
      <c r="U815" s="7">
        <f t="shared" si="290"/>
        <v>2.2585952554418982E-2</v>
      </c>
      <c r="V815" s="7">
        <f t="shared" si="292"/>
        <v>127.64590034910003</v>
      </c>
      <c r="W815" s="15">
        <f t="shared" si="291"/>
        <v>40135</v>
      </c>
      <c r="X815" s="35">
        <f t="shared" si="304"/>
        <v>1477.3831058923615</v>
      </c>
      <c r="Y815" s="35">
        <v>3419.5833333333298</v>
      </c>
      <c r="Z815" s="35">
        <f t="shared" si="305"/>
        <v>2930.3466926883557</v>
      </c>
      <c r="AA815" s="35">
        <f t="shared" si="306"/>
        <v>6782.644712288743</v>
      </c>
      <c r="AC815" s="15">
        <f t="shared" si="293"/>
        <v>40135</v>
      </c>
      <c r="AD815" s="7"/>
      <c r="AE815" s="24"/>
      <c r="AG815" s="30">
        <f t="shared" si="307"/>
        <v>3772141.7234717491</v>
      </c>
      <c r="AH815" s="30">
        <f t="shared" si="308"/>
        <v>3689319.4000018169</v>
      </c>
    </row>
    <row r="816" spans="2:34" x14ac:dyDescent="0.25">
      <c r="B816" s="15">
        <f t="shared" si="294"/>
        <v>40136</v>
      </c>
      <c r="C816" s="7">
        <v>26.687959264929123</v>
      </c>
      <c r="D816" s="13">
        <v>1.0062353989903423</v>
      </c>
      <c r="E816" s="7">
        <f>MIN(parameters!$D$3,D816)</f>
        <v>1.0062353989903423</v>
      </c>
      <c r="F816" s="7">
        <v>0</v>
      </c>
      <c r="G816" s="7">
        <f t="shared" si="295"/>
        <v>1.0062353989903423</v>
      </c>
      <c r="H816" s="7">
        <f t="shared" si="296"/>
        <v>25.681723865938782</v>
      </c>
      <c r="I816" s="7">
        <f t="shared" si="309"/>
        <v>50.576046903354346</v>
      </c>
      <c r="J816" s="7">
        <f t="shared" si="297"/>
        <v>25.681723865938782</v>
      </c>
      <c r="K816" s="16">
        <f t="shared" si="298"/>
        <v>0</v>
      </c>
      <c r="L816" s="16">
        <f t="shared" si="310"/>
        <v>5.4865542945022856</v>
      </c>
      <c r="M816" s="7">
        <f t="shared" si="311"/>
        <v>19.175226176623411</v>
      </c>
      <c r="N816" s="7">
        <f t="shared" si="299"/>
        <v>1.0199433948130849</v>
      </c>
      <c r="O816" s="7">
        <f t="shared" si="300"/>
        <v>119.70690284812919</v>
      </c>
      <c r="P816" s="7">
        <f t="shared" si="301"/>
        <v>0</v>
      </c>
      <c r="Q816" s="7">
        <f t="shared" si="312"/>
        <v>0</v>
      </c>
      <c r="R816" s="7">
        <f t="shared" si="302"/>
        <v>206.84692070668217</v>
      </c>
      <c r="S816" s="16">
        <f t="shared" si="313"/>
        <v>4.418064456695344</v>
      </c>
      <c r="T816" s="16">
        <f t="shared" si="303"/>
        <v>9.9046187511976296</v>
      </c>
      <c r="U816" s="7">
        <f t="shared" ref="U816:U879" si="314">T816/1000/0.3048</f>
        <v>3.2495468343824239E-2</v>
      </c>
      <c r="V816" s="7">
        <f t="shared" si="292"/>
        <v>183.65013846633522</v>
      </c>
      <c r="W816" s="15">
        <f t="shared" si="291"/>
        <v>40136</v>
      </c>
      <c r="X816" s="35">
        <f t="shared" si="304"/>
        <v>2125.5803063233243</v>
      </c>
      <c r="Y816" s="35">
        <v>3162.5</v>
      </c>
      <c r="Z816" s="35">
        <f t="shared" si="305"/>
        <v>4216.0271061958802</v>
      </c>
      <c r="AA816" s="35">
        <f t="shared" si="306"/>
        <v>6272.7273505875</v>
      </c>
      <c r="AC816" s="15">
        <f t="shared" si="293"/>
        <v>40136</v>
      </c>
      <c r="AD816" s="7"/>
      <c r="AE816" s="24"/>
      <c r="AG816" s="30">
        <f t="shared" si="307"/>
        <v>1075202.4511345311</v>
      </c>
      <c r="AH816" s="30">
        <f t="shared" si="308"/>
        <v>2767820.4170767437</v>
      </c>
    </row>
    <row r="817" spans="2:34" x14ac:dyDescent="0.25">
      <c r="B817" s="15">
        <f t="shared" si="294"/>
        <v>40137</v>
      </c>
      <c r="C817" s="7">
        <v>10.938155095748863</v>
      </c>
      <c r="D817" s="13">
        <v>1.1379797873158883</v>
      </c>
      <c r="E817" s="7">
        <f>MIN(parameters!$D$3,D817)</f>
        <v>1.1379797873158883</v>
      </c>
      <c r="F817" s="7">
        <v>0</v>
      </c>
      <c r="G817" s="7">
        <f t="shared" si="295"/>
        <v>1.1379797873158883</v>
      </c>
      <c r="H817" s="7">
        <f t="shared" si="296"/>
        <v>9.8001753084329746</v>
      </c>
      <c r="I817" s="7">
        <f t="shared" si="309"/>
        <v>49.808165274923624</v>
      </c>
      <c r="J817" s="7">
        <f t="shared" si="297"/>
        <v>9.8001753084329746</v>
      </c>
      <c r="K817" s="16">
        <f t="shared" si="298"/>
        <v>0</v>
      </c>
      <c r="L817" s="16">
        <f t="shared" si="310"/>
        <v>2.1116675403741971</v>
      </c>
      <c r="M817" s="7">
        <f t="shared" si="311"/>
        <v>7.3629396195047896</v>
      </c>
      <c r="N817" s="7">
        <f t="shared" si="299"/>
        <v>0.32556814855398786</v>
      </c>
      <c r="O817" s="7">
        <f t="shared" si="300"/>
        <v>120.03247099668317</v>
      </c>
      <c r="P817" s="7">
        <f t="shared" si="301"/>
        <v>0</v>
      </c>
      <c r="Q817" s="7">
        <f t="shared" si="312"/>
        <v>0</v>
      </c>
      <c r="R817" s="7">
        <f t="shared" si="302"/>
        <v>209.45238114993327</v>
      </c>
      <c r="S817" s="16">
        <f t="shared" si="313"/>
        <v>4.7574791762536899</v>
      </c>
      <c r="T817" s="16">
        <f t="shared" si="303"/>
        <v>6.8691467166278866</v>
      </c>
      <c r="U817" s="7">
        <f t="shared" si="314"/>
        <v>2.2536570592611178E-2</v>
      </c>
      <c r="V817" s="7">
        <f t="shared" si="292"/>
        <v>127.36681515396494</v>
      </c>
      <c r="W817" s="15">
        <f t="shared" si="291"/>
        <v>40137</v>
      </c>
      <c r="X817" s="35">
        <f t="shared" si="304"/>
        <v>1474.1529531708904</v>
      </c>
      <c r="Y817" s="35">
        <v>3759.5833333333298</v>
      </c>
      <c r="Z817" s="35">
        <f t="shared" si="305"/>
        <v>2923.9397781199614</v>
      </c>
      <c r="AA817" s="35">
        <f t="shared" si="306"/>
        <v>7457.0248859487428</v>
      </c>
      <c r="AC817" s="15">
        <f t="shared" si="293"/>
        <v>40137</v>
      </c>
      <c r="AD817" s="7"/>
      <c r="AE817" s="24"/>
      <c r="AG817" s="30">
        <f t="shared" si="307"/>
        <v>5223192.022569431</v>
      </c>
      <c r="AH817" s="30">
        <f t="shared" si="308"/>
        <v>5111036.2747725407</v>
      </c>
    </row>
    <row r="818" spans="2:34" x14ac:dyDescent="0.25">
      <c r="B818" s="15">
        <f t="shared" si="294"/>
        <v>40138</v>
      </c>
      <c r="C818" s="7">
        <v>9.4401262381654973</v>
      </c>
      <c r="D818" s="13">
        <v>1.0795322727575034</v>
      </c>
      <c r="E818" s="7">
        <f>MIN(parameters!$D$3,D818)</f>
        <v>1.0795322727575034</v>
      </c>
      <c r="F818" s="7">
        <v>0</v>
      </c>
      <c r="G818" s="7">
        <f t="shared" si="295"/>
        <v>1.0795322727575034</v>
      </c>
      <c r="H818" s="7">
        <f t="shared" si="296"/>
        <v>8.3605939654079933</v>
      </c>
      <c r="I818" s="7">
        <f t="shared" si="309"/>
        <v>49.565518959225265</v>
      </c>
      <c r="J818" s="7">
        <f t="shared" si="297"/>
        <v>8.3605939654079933</v>
      </c>
      <c r="K818" s="16">
        <f t="shared" si="298"/>
        <v>0</v>
      </c>
      <c r="L818" s="16">
        <f t="shared" si="310"/>
        <v>1.8063769548021829</v>
      </c>
      <c r="M818" s="7">
        <f t="shared" si="311"/>
        <v>6.2937509058520762</v>
      </c>
      <c r="N818" s="7">
        <f t="shared" si="299"/>
        <v>0.26046610475373422</v>
      </c>
      <c r="O818" s="7">
        <f t="shared" si="300"/>
        <v>120.29293710143691</v>
      </c>
      <c r="P818" s="7">
        <f t="shared" si="301"/>
        <v>0</v>
      </c>
      <c r="Q818" s="7">
        <f t="shared" si="312"/>
        <v>0</v>
      </c>
      <c r="R818" s="7">
        <f t="shared" si="302"/>
        <v>210.92872728933688</v>
      </c>
      <c r="S818" s="16">
        <f t="shared" si="313"/>
        <v>4.8174047664484654</v>
      </c>
      <c r="T818" s="16">
        <f t="shared" si="303"/>
        <v>6.6237817212506478</v>
      </c>
      <c r="U818" s="7">
        <f t="shared" si="314"/>
        <v>2.1731567326937821E-2</v>
      </c>
      <c r="V818" s="7">
        <f t="shared" si="292"/>
        <v>122.81728967421105</v>
      </c>
      <c r="W818" s="15">
        <f t="shared" si="291"/>
        <v>40138</v>
      </c>
      <c r="X818" s="35">
        <f t="shared" si="304"/>
        <v>1421.4964082663316</v>
      </c>
      <c r="Y818" s="35">
        <v>3524.5833333333298</v>
      </c>
      <c r="Z818" s="35">
        <f t="shared" si="305"/>
        <v>2819.4970431285733</v>
      </c>
      <c r="AA818" s="35">
        <f t="shared" si="306"/>
        <v>6990.9091776837431</v>
      </c>
      <c r="AC818" s="15">
        <f t="shared" si="293"/>
        <v>40138</v>
      </c>
      <c r="AD818" s="7"/>
      <c r="AE818" s="24"/>
      <c r="AG818" s="30">
        <f t="shared" si="307"/>
        <v>4422974.6143877627</v>
      </c>
      <c r="AH818" s="30">
        <f t="shared" si="308"/>
        <v>4103704.0230927756</v>
      </c>
    </row>
    <row r="819" spans="2:34" x14ac:dyDescent="0.25">
      <c r="B819" s="15">
        <f t="shared" si="294"/>
        <v>40139</v>
      </c>
      <c r="C819" s="7">
        <v>19.565592333019836</v>
      </c>
      <c r="D819" s="13">
        <v>1.4612383373755529</v>
      </c>
      <c r="E819" s="7">
        <f>MIN(parameters!$D$3,D819)</f>
        <v>1.4612383373755529</v>
      </c>
      <c r="F819" s="7">
        <v>0</v>
      </c>
      <c r="G819" s="7">
        <f t="shared" si="295"/>
        <v>1.4612383373755529</v>
      </c>
      <c r="H819" s="7">
        <f t="shared" si="296"/>
        <v>18.104353995644285</v>
      </c>
      <c r="I819" s="7">
        <f t="shared" si="309"/>
        <v>49.372244700727805</v>
      </c>
      <c r="J819" s="7">
        <f t="shared" si="297"/>
        <v>18.104353995644285</v>
      </c>
      <c r="K819" s="16">
        <f t="shared" si="298"/>
        <v>0</v>
      </c>
      <c r="L819" s="16">
        <f t="shared" si="310"/>
        <v>3.9200866496283346</v>
      </c>
      <c r="M819" s="7">
        <f t="shared" si="311"/>
        <v>13.650137437474097</v>
      </c>
      <c r="N819" s="7">
        <f t="shared" si="299"/>
        <v>0.53412990854185338</v>
      </c>
      <c r="O819" s="7">
        <f t="shared" si="300"/>
        <v>120.82706700997876</v>
      </c>
      <c r="P819" s="7">
        <f t="shared" si="301"/>
        <v>0</v>
      </c>
      <c r="Q819" s="7">
        <f t="shared" si="312"/>
        <v>0</v>
      </c>
      <c r="R819" s="7">
        <f t="shared" si="302"/>
        <v>219.72750399915623</v>
      </c>
      <c r="S819" s="16">
        <f t="shared" si="313"/>
        <v>4.8513607276547477</v>
      </c>
      <c r="T819" s="16">
        <f t="shared" si="303"/>
        <v>8.7714473772830814</v>
      </c>
      <c r="U819" s="7">
        <f t="shared" si="314"/>
        <v>2.8777714492398559E-2</v>
      </c>
      <c r="V819" s="7">
        <f t="shared" si="292"/>
        <v>162.63902385878603</v>
      </c>
      <c r="W819" s="15">
        <f t="shared" si="291"/>
        <v>40139</v>
      </c>
      <c r="X819" s="35">
        <f t="shared" si="304"/>
        <v>1882.3961094766903</v>
      </c>
      <c r="Y819" s="35">
        <v>4770</v>
      </c>
      <c r="Z819" s="35">
        <f t="shared" si="305"/>
        <v>3733.6782800170549</v>
      </c>
      <c r="AA819" s="35">
        <f t="shared" si="306"/>
        <v>9461.1571422300003</v>
      </c>
      <c r="AC819" s="15">
        <f t="shared" si="293"/>
        <v>40139</v>
      </c>
      <c r="AD819" s="7"/>
      <c r="AE819" s="24"/>
      <c r="AG819" s="30">
        <f t="shared" si="307"/>
        <v>8338256.2285653558</v>
      </c>
      <c r="AH819" s="30">
        <f t="shared" si="308"/>
        <v>10700597.503921665</v>
      </c>
    </row>
    <row r="820" spans="2:34" x14ac:dyDescent="0.25">
      <c r="B820" s="15">
        <f t="shared" si="294"/>
        <v>40140</v>
      </c>
      <c r="C820" s="7">
        <v>54.772681277835083</v>
      </c>
      <c r="D820" s="13">
        <v>1.428544392127006</v>
      </c>
      <c r="E820" s="7">
        <f>MIN(parameters!$D$3,D820)</f>
        <v>1.428544392127006</v>
      </c>
      <c r="F820" s="7">
        <v>0</v>
      </c>
      <c r="G820" s="7">
        <f t="shared" si="295"/>
        <v>1.428544392127006</v>
      </c>
      <c r="H820" s="7">
        <f t="shared" si="296"/>
        <v>53.344136885708075</v>
      </c>
      <c r="I820" s="7">
        <f t="shared" si="309"/>
        <v>48.978257223788674</v>
      </c>
      <c r="J820" s="7">
        <f t="shared" si="297"/>
        <v>48.978257223788674</v>
      </c>
      <c r="K820" s="16">
        <f t="shared" si="298"/>
        <v>4.3658796619194007</v>
      </c>
      <c r="L820" s="16">
        <f t="shared" si="310"/>
        <v>10.652218501699242</v>
      </c>
      <c r="M820" s="7">
        <f t="shared" si="311"/>
        <v>37.046582791207527</v>
      </c>
      <c r="N820" s="7">
        <f t="shared" si="299"/>
        <v>1.2794559308819053</v>
      </c>
      <c r="O820" s="7">
        <f t="shared" si="300"/>
        <v>122.10652294086067</v>
      </c>
      <c r="P820" s="7">
        <f t="shared" si="301"/>
        <v>0</v>
      </c>
      <c r="Q820" s="7">
        <f t="shared" si="312"/>
        <v>0</v>
      </c>
      <c r="R820" s="7">
        <f t="shared" si="302"/>
        <v>251.72035419838315</v>
      </c>
      <c r="S820" s="16">
        <f t="shared" si="313"/>
        <v>5.0537325919805935</v>
      </c>
      <c r="T820" s="16">
        <f t="shared" si="303"/>
        <v>20.071830755599237</v>
      </c>
      <c r="U820" s="7">
        <f t="shared" si="314"/>
        <v>6.5852463108921386E-2</v>
      </c>
      <c r="V820" s="7">
        <f t="shared" si="292"/>
        <v>372.16924650359971</v>
      </c>
      <c r="W820" s="15">
        <f t="shared" ref="W820:W883" si="315">B820</f>
        <v>40140</v>
      </c>
      <c r="X820" s="35">
        <f t="shared" si="304"/>
        <v>4307.5144271249965</v>
      </c>
      <c r="Y820" s="35">
        <v>3888.3333333333298</v>
      </c>
      <c r="Z820" s="35">
        <f t="shared" si="305"/>
        <v>8543.8303747279715</v>
      </c>
      <c r="AA820" s="35">
        <f t="shared" si="306"/>
        <v>7712.3967899449926</v>
      </c>
      <c r="AC820" s="15">
        <f t="shared" si="293"/>
        <v>40140</v>
      </c>
      <c r="AD820" s="7"/>
      <c r="AE820" s="24"/>
      <c r="AG820" s="30">
        <f t="shared" si="307"/>
        <v>175712.78939237801</v>
      </c>
      <c r="AH820" s="30">
        <f t="shared" si="308"/>
        <v>5709758.5655864542</v>
      </c>
    </row>
    <row r="821" spans="2:34" x14ac:dyDescent="0.25">
      <c r="B821" s="15">
        <f t="shared" si="294"/>
        <v>40141</v>
      </c>
      <c r="C821" s="7">
        <v>0</v>
      </c>
      <c r="D821" s="13">
        <v>1.4387453204979497</v>
      </c>
      <c r="E821" s="7">
        <f>MIN(parameters!$D$3,D821)</f>
        <v>1.4387453204979497</v>
      </c>
      <c r="F821" s="7">
        <v>0</v>
      </c>
      <c r="G821" s="7">
        <f t="shared" si="295"/>
        <v>0</v>
      </c>
      <c r="H821" s="7">
        <f t="shared" si="296"/>
        <v>0</v>
      </c>
      <c r="I821" s="7">
        <f t="shared" si="309"/>
        <v>48.047236970296439</v>
      </c>
      <c r="J821" s="7">
        <f t="shared" si="297"/>
        <v>0</v>
      </c>
      <c r="K821" s="16">
        <f t="shared" si="298"/>
        <v>0</v>
      </c>
      <c r="L821" s="16">
        <f t="shared" si="310"/>
        <v>0</v>
      </c>
      <c r="M821" s="7">
        <f t="shared" si="311"/>
        <v>0</v>
      </c>
      <c r="N821" s="7">
        <f t="shared" si="299"/>
        <v>0</v>
      </c>
      <c r="O821" s="7">
        <f t="shared" si="300"/>
        <v>120.66777762036273</v>
      </c>
      <c r="P821" s="7">
        <f t="shared" si="301"/>
        <v>1.4387453204979497</v>
      </c>
      <c r="Q821" s="7">
        <f t="shared" si="312"/>
        <v>1.4387453204979497</v>
      </c>
      <c r="R821" s="7">
        <f t="shared" si="302"/>
        <v>245.93078605182035</v>
      </c>
      <c r="S821" s="16">
        <f t="shared" si="313"/>
        <v>5.7895681465628126</v>
      </c>
      <c r="T821" s="16">
        <f t="shared" si="303"/>
        <v>5.7895681465628126</v>
      </c>
      <c r="U821" s="7">
        <f t="shared" si="314"/>
        <v>1.899464615014046E-2</v>
      </c>
      <c r="V821" s="7">
        <f t="shared" si="292"/>
        <v>107.34941126814996</v>
      </c>
      <c r="W821" s="15">
        <f t="shared" si="315"/>
        <v>40141</v>
      </c>
      <c r="X821" s="35">
        <f t="shared" si="304"/>
        <v>1242.4700378258096</v>
      </c>
      <c r="Y821" s="35">
        <v>2827.0833333333298</v>
      </c>
      <c r="Z821" s="35">
        <f t="shared" si="305"/>
        <v>2464.4034114009301</v>
      </c>
      <c r="AA821" s="35">
        <f t="shared" si="306"/>
        <v>5607.4380861312429</v>
      </c>
      <c r="AC821" s="15">
        <f t="shared" si="293"/>
        <v>40141</v>
      </c>
      <c r="AD821" s="7"/>
      <c r="AE821" s="24"/>
      <c r="AG821" s="30">
        <f t="shared" si="307"/>
        <v>2510999.2962992038</v>
      </c>
      <c r="AH821" s="30">
        <f t="shared" si="308"/>
        <v>1764274.9197028365</v>
      </c>
    </row>
    <row r="822" spans="2:34" x14ac:dyDescent="0.25">
      <c r="B822" s="15">
        <f t="shared" si="294"/>
        <v>40142</v>
      </c>
      <c r="C822" s="7">
        <v>1.112870147580583E-2</v>
      </c>
      <c r="D822" s="13">
        <v>2.6592121463264329</v>
      </c>
      <c r="E822" s="7">
        <f>MIN(parameters!$D$3,D822)</f>
        <v>2.6592121463264329</v>
      </c>
      <c r="F822" s="7">
        <v>0</v>
      </c>
      <c r="G822" s="7">
        <f t="shared" si="295"/>
        <v>1.112870147580583E-2</v>
      </c>
      <c r="H822" s="7">
        <f t="shared" si="296"/>
        <v>0</v>
      </c>
      <c r="I822" s="7">
        <f t="shared" si="309"/>
        <v>49.095422892871468</v>
      </c>
      <c r="J822" s="7">
        <f t="shared" si="297"/>
        <v>0</v>
      </c>
      <c r="K822" s="16">
        <f t="shared" si="298"/>
        <v>0</v>
      </c>
      <c r="L822" s="16">
        <f t="shared" si="310"/>
        <v>0</v>
      </c>
      <c r="M822" s="7">
        <f t="shared" si="311"/>
        <v>0</v>
      </c>
      <c r="N822" s="7">
        <f t="shared" si="299"/>
        <v>0</v>
      </c>
      <c r="O822" s="7">
        <f t="shared" si="300"/>
        <v>118.0196941755121</v>
      </c>
      <c r="P822" s="7">
        <f t="shared" si="301"/>
        <v>2.6480834448506272</v>
      </c>
      <c r="Q822" s="7">
        <f t="shared" si="312"/>
        <v>2.6480834448506272</v>
      </c>
      <c r="R822" s="7">
        <f t="shared" si="302"/>
        <v>240.27437797262849</v>
      </c>
      <c r="S822" s="16">
        <f t="shared" si="313"/>
        <v>5.6564080791918681</v>
      </c>
      <c r="T822" s="16">
        <f t="shared" si="303"/>
        <v>5.6564080791918681</v>
      </c>
      <c r="U822" s="7">
        <f t="shared" si="314"/>
        <v>1.8557769288687232E-2</v>
      </c>
      <c r="V822" s="7">
        <f t="shared" si="292"/>
        <v>104.88037480898254</v>
      </c>
      <c r="W822" s="15">
        <f t="shared" si="315"/>
        <v>40142</v>
      </c>
      <c r="X822" s="35">
        <f t="shared" si="304"/>
        <v>1213.8932269558163</v>
      </c>
      <c r="Y822" s="35">
        <v>2181.6666666666702</v>
      </c>
      <c r="Z822" s="35">
        <f t="shared" si="305"/>
        <v>2407.7221329387094</v>
      </c>
      <c r="AA822" s="35">
        <f t="shared" si="306"/>
        <v>4327.2727809850066</v>
      </c>
      <c r="AC822" s="15">
        <f t="shared" si="293"/>
        <v>40142</v>
      </c>
      <c r="AD822" s="7"/>
      <c r="AE822" s="24"/>
      <c r="AG822" s="30">
        <f t="shared" si="307"/>
        <v>936585.43060977769</v>
      </c>
      <c r="AH822" s="30">
        <f t="shared" si="308"/>
        <v>466275.16804453358</v>
      </c>
    </row>
    <row r="823" spans="2:34" x14ac:dyDescent="0.25">
      <c r="B823" s="15">
        <f t="shared" si="294"/>
        <v>40143</v>
      </c>
      <c r="C823" s="7">
        <v>2.2038129624458693</v>
      </c>
      <c r="D823" s="13">
        <v>2.4458376060605587</v>
      </c>
      <c r="E823" s="7">
        <f>MIN(parameters!$D$3,D823)</f>
        <v>2.4458376060605587</v>
      </c>
      <c r="F823" s="7">
        <v>0</v>
      </c>
      <c r="G823" s="7">
        <f t="shared" si="295"/>
        <v>2.2038129624458693</v>
      </c>
      <c r="H823" s="7">
        <f t="shared" si="296"/>
        <v>0</v>
      </c>
      <c r="I823" s="7">
        <f t="shared" si="309"/>
        <v>51.084803322113679</v>
      </c>
      <c r="J823" s="7">
        <f t="shared" si="297"/>
        <v>0</v>
      </c>
      <c r="K823" s="16">
        <f t="shared" si="298"/>
        <v>0</v>
      </c>
      <c r="L823" s="16">
        <f t="shared" si="310"/>
        <v>0</v>
      </c>
      <c r="M823" s="7">
        <f t="shared" si="311"/>
        <v>0</v>
      </c>
      <c r="N823" s="7">
        <f t="shared" si="299"/>
        <v>0</v>
      </c>
      <c r="O823" s="7">
        <f t="shared" si="300"/>
        <v>117.77766953189742</v>
      </c>
      <c r="P823" s="7">
        <f t="shared" si="301"/>
        <v>0.24202464361468934</v>
      </c>
      <c r="Q823" s="7">
        <f t="shared" si="312"/>
        <v>0.24202464361468934</v>
      </c>
      <c r="R823" s="7">
        <f t="shared" si="302"/>
        <v>234.74806727925804</v>
      </c>
      <c r="S823" s="16">
        <f t="shared" si="313"/>
        <v>5.5263106933704549</v>
      </c>
      <c r="T823" s="16">
        <f t="shared" si="303"/>
        <v>5.5263106933704549</v>
      </c>
      <c r="U823" s="7">
        <f t="shared" si="314"/>
        <v>1.8130940595047423E-2</v>
      </c>
      <c r="V823" s="7">
        <f t="shared" si="292"/>
        <v>102.46812618837592</v>
      </c>
      <c r="W823" s="15">
        <f t="shared" si="315"/>
        <v>40143</v>
      </c>
      <c r="X823" s="35">
        <f t="shared" si="304"/>
        <v>1185.9736827358324</v>
      </c>
      <c r="Y823" s="35">
        <v>2000.4166666666699</v>
      </c>
      <c r="Z823" s="35">
        <f t="shared" si="305"/>
        <v>2352.3445238811187</v>
      </c>
      <c r="AA823" s="35">
        <f t="shared" si="306"/>
        <v>3967.7686442912564</v>
      </c>
      <c r="AC823" s="15">
        <f t="shared" si="293"/>
        <v>40143</v>
      </c>
      <c r="AD823" s="7"/>
      <c r="AE823" s="24"/>
      <c r="AG823" s="30">
        <f t="shared" si="307"/>
        <v>663317.37407416641</v>
      </c>
      <c r="AH823" s="30">
        <f t="shared" si="308"/>
        <v>251595.98235180479</v>
      </c>
    </row>
    <row r="824" spans="2:34" x14ac:dyDescent="0.25">
      <c r="B824" s="15">
        <f t="shared" si="294"/>
        <v>40144</v>
      </c>
      <c r="C824" s="7">
        <v>22.669916368670822</v>
      </c>
      <c r="D824" s="13">
        <v>0.7851949293182392</v>
      </c>
      <c r="E824" s="7">
        <f>MIN(parameters!$D$3,D824)</f>
        <v>0.7851949293182392</v>
      </c>
      <c r="F824" s="7">
        <v>0</v>
      </c>
      <c r="G824" s="7">
        <f t="shared" si="295"/>
        <v>0.7851949293182392</v>
      </c>
      <c r="H824" s="7">
        <f t="shared" si="296"/>
        <v>21.884721439352582</v>
      </c>
      <c r="I824" s="7">
        <f t="shared" si="309"/>
        <v>51.270597087853623</v>
      </c>
      <c r="J824" s="7">
        <f t="shared" si="297"/>
        <v>21.884721439352582</v>
      </c>
      <c r="K824" s="16">
        <f t="shared" si="298"/>
        <v>0</v>
      </c>
      <c r="L824" s="16">
        <f t="shared" si="310"/>
        <v>4.6395566810670577</v>
      </c>
      <c r="M824" s="7">
        <f t="shared" si="311"/>
        <v>16.248762527395812</v>
      </c>
      <c r="N824" s="7">
        <f t="shared" si="299"/>
        <v>0.99640223088971247</v>
      </c>
      <c r="O824" s="7">
        <f t="shared" si="300"/>
        <v>118.77407176278713</v>
      </c>
      <c r="P824" s="7">
        <f t="shared" si="301"/>
        <v>0</v>
      </c>
      <c r="Q824" s="7">
        <f t="shared" si="312"/>
        <v>0</v>
      </c>
      <c r="R824" s="7">
        <f t="shared" si="302"/>
        <v>245.59762425923094</v>
      </c>
      <c r="S824" s="16">
        <f t="shared" si="313"/>
        <v>5.3992055474229348</v>
      </c>
      <c r="T824" s="16">
        <f t="shared" si="303"/>
        <v>10.038762228489993</v>
      </c>
      <c r="U824" s="7">
        <f t="shared" si="314"/>
        <v>3.2935571615780819E-2</v>
      </c>
      <c r="V824" s="7">
        <f t="shared" si="292"/>
        <v>186.1374091829511</v>
      </c>
      <c r="W824" s="15">
        <f t="shared" si="315"/>
        <v>40144</v>
      </c>
      <c r="X824" s="35">
        <f t="shared" si="304"/>
        <v>2154.3681618397118</v>
      </c>
      <c r="Y824" s="35">
        <v>2398.75</v>
      </c>
      <c r="Z824" s="35">
        <f t="shared" si="305"/>
        <v>4273.1269856148228</v>
      </c>
      <c r="AA824" s="35">
        <f t="shared" si="306"/>
        <v>4757.8512987262502</v>
      </c>
      <c r="AC824" s="15">
        <f t="shared" si="293"/>
        <v>40144</v>
      </c>
      <c r="AD824" s="7"/>
      <c r="AE824" s="24"/>
      <c r="AG824" s="30">
        <f t="shared" si="307"/>
        <v>59722.482822601305</v>
      </c>
      <c r="AH824" s="30">
        <f t="shared" si="308"/>
        <v>809868.20328417083</v>
      </c>
    </row>
    <row r="825" spans="2:34" x14ac:dyDescent="0.25">
      <c r="B825" s="15">
        <f t="shared" si="294"/>
        <v>40145</v>
      </c>
      <c r="C825" s="7">
        <v>3.2656350018189943E-2</v>
      </c>
      <c r="D825" s="13">
        <v>1.5339846679999849</v>
      </c>
      <c r="E825" s="7">
        <f>MIN(parameters!$D$3,D825)</f>
        <v>1.5339846679999849</v>
      </c>
      <c r="F825" s="7">
        <v>0</v>
      </c>
      <c r="G825" s="7">
        <f t="shared" si="295"/>
        <v>3.2656350018189943E-2</v>
      </c>
      <c r="H825" s="7">
        <f t="shared" si="296"/>
        <v>0</v>
      </c>
      <c r="I825" s="7">
        <f t="shared" si="309"/>
        <v>50.510003118206299</v>
      </c>
      <c r="J825" s="7">
        <f t="shared" si="297"/>
        <v>0</v>
      </c>
      <c r="K825" s="16">
        <f t="shared" si="298"/>
        <v>0</v>
      </c>
      <c r="L825" s="16">
        <f t="shared" si="310"/>
        <v>0</v>
      </c>
      <c r="M825" s="7">
        <f t="shared" si="311"/>
        <v>0</v>
      </c>
      <c r="N825" s="7">
        <f t="shared" si="299"/>
        <v>0</v>
      </c>
      <c r="O825" s="7">
        <f t="shared" si="300"/>
        <v>117.27274344480533</v>
      </c>
      <c r="P825" s="7">
        <f t="shared" si="301"/>
        <v>1.5013283179817949</v>
      </c>
      <c r="Q825" s="7">
        <f t="shared" si="312"/>
        <v>1.5013283179817949</v>
      </c>
      <c r="R825" s="7">
        <f t="shared" si="302"/>
        <v>239.94887890126864</v>
      </c>
      <c r="S825" s="16">
        <f t="shared" si="313"/>
        <v>5.6487453579623113</v>
      </c>
      <c r="T825" s="16">
        <f t="shared" si="303"/>
        <v>5.6487453579623113</v>
      </c>
      <c r="U825" s="7">
        <f t="shared" si="314"/>
        <v>1.8532629127172934E-2</v>
      </c>
      <c r="V825" s="7">
        <f t="shared" si="292"/>
        <v>104.73829363956175</v>
      </c>
      <c r="W825" s="15">
        <f t="shared" si="315"/>
        <v>40145</v>
      </c>
      <c r="X825" s="35">
        <f t="shared" si="304"/>
        <v>1212.2487689764091</v>
      </c>
      <c r="Y825" s="35">
        <v>2086.6666666666702</v>
      </c>
      <c r="Z825" s="35">
        <f t="shared" si="305"/>
        <v>2404.4603980630354</v>
      </c>
      <c r="AA825" s="35">
        <f t="shared" si="306"/>
        <v>4138.8430265800071</v>
      </c>
      <c r="AC825" s="15">
        <f t="shared" si="293"/>
        <v>40145</v>
      </c>
      <c r="AD825" s="7"/>
      <c r="AE825" s="24"/>
      <c r="AG825" s="30">
        <f t="shared" si="307"/>
        <v>764606.65980105579</v>
      </c>
      <c r="AH825" s="30">
        <f t="shared" si="308"/>
        <v>345559.91381937929</v>
      </c>
    </row>
    <row r="826" spans="2:34" x14ac:dyDescent="0.25">
      <c r="B826" s="15">
        <f t="shared" si="294"/>
        <v>40146</v>
      </c>
      <c r="C826" s="7">
        <v>6.364261412290545E-2</v>
      </c>
      <c r="D826" s="13">
        <v>1.6742002679493613</v>
      </c>
      <c r="E826" s="7">
        <f>MIN(parameters!$D$3,D826)</f>
        <v>1.6742002679493613</v>
      </c>
      <c r="F826" s="7">
        <v>0</v>
      </c>
      <c r="G826" s="7">
        <f t="shared" si="295"/>
        <v>6.364261412290545E-2</v>
      </c>
      <c r="H826" s="7">
        <f t="shared" si="296"/>
        <v>0</v>
      </c>
      <c r="I826" s="7">
        <f t="shared" si="309"/>
        <v>51.660389275913261</v>
      </c>
      <c r="J826" s="7">
        <f t="shared" si="297"/>
        <v>0</v>
      </c>
      <c r="K826" s="16">
        <f t="shared" si="298"/>
        <v>0</v>
      </c>
      <c r="L826" s="16">
        <f t="shared" si="310"/>
        <v>0</v>
      </c>
      <c r="M826" s="7">
        <f t="shared" si="311"/>
        <v>0</v>
      </c>
      <c r="N826" s="7">
        <f t="shared" si="299"/>
        <v>0</v>
      </c>
      <c r="O826" s="7">
        <f t="shared" si="300"/>
        <v>115.66218579097887</v>
      </c>
      <c r="P826" s="7">
        <f t="shared" si="301"/>
        <v>1.6105576538264559</v>
      </c>
      <c r="Q826" s="7">
        <f t="shared" si="312"/>
        <v>1.6105576538264559</v>
      </c>
      <c r="R826" s="7">
        <f t="shared" si="302"/>
        <v>234.43005468653945</v>
      </c>
      <c r="S826" s="16">
        <f t="shared" si="313"/>
        <v>5.5188242147291788</v>
      </c>
      <c r="T826" s="16">
        <f t="shared" si="303"/>
        <v>5.5188242147291788</v>
      </c>
      <c r="U826" s="7">
        <f t="shared" si="314"/>
        <v>1.8106378657247964E-2</v>
      </c>
      <c r="V826" s="7">
        <f t="shared" si="292"/>
        <v>102.32931288585186</v>
      </c>
      <c r="W826" s="15">
        <f t="shared" si="315"/>
        <v>40146</v>
      </c>
      <c r="X826" s="35">
        <f t="shared" si="304"/>
        <v>1184.3670472899521</v>
      </c>
      <c r="Y826" s="35">
        <v>1800.8333333333301</v>
      </c>
      <c r="Z826" s="35">
        <f t="shared" si="305"/>
        <v>2349.1578089075861</v>
      </c>
      <c r="AA826" s="35">
        <f t="shared" si="306"/>
        <v>3571.9008707824933</v>
      </c>
      <c r="AC826" s="15">
        <f t="shared" si="293"/>
        <v>40146</v>
      </c>
      <c r="AD826" s="7"/>
      <c r="AE826" s="24"/>
      <c r="AG826" s="30">
        <f t="shared" si="307"/>
        <v>380030.68182811589</v>
      </c>
      <c r="AH826" s="30">
        <f t="shared" si="308"/>
        <v>91210.106516206375</v>
      </c>
    </row>
    <row r="827" spans="2:34" x14ac:dyDescent="0.25">
      <c r="B827" s="15">
        <f t="shared" si="294"/>
        <v>40147</v>
      </c>
      <c r="C827" s="7">
        <v>18.846214743350089</v>
      </c>
      <c r="D827" s="13">
        <v>1.3922581464117401</v>
      </c>
      <c r="E827" s="7">
        <f>MIN(parameters!$D$3,D827)</f>
        <v>1.3922581464117401</v>
      </c>
      <c r="F827" s="7">
        <v>0</v>
      </c>
      <c r="G827" s="7">
        <f t="shared" si="295"/>
        <v>1.3922581464117401</v>
      </c>
      <c r="H827" s="7">
        <f t="shared" si="296"/>
        <v>17.453956596938347</v>
      </c>
      <c r="I827" s="7">
        <f t="shared" si="309"/>
        <v>52.923617128600192</v>
      </c>
      <c r="J827" s="7">
        <f t="shared" si="297"/>
        <v>17.453956596938347</v>
      </c>
      <c r="K827" s="16">
        <f t="shared" si="298"/>
        <v>0</v>
      </c>
      <c r="L827" s="16">
        <f t="shared" si="310"/>
        <v>3.633772987264976</v>
      </c>
      <c r="M827" s="7">
        <f t="shared" si="311"/>
        <v>12.787781154619859</v>
      </c>
      <c r="N827" s="7">
        <f t="shared" si="299"/>
        <v>1.0324024550535125</v>
      </c>
      <c r="O827" s="7">
        <f t="shared" si="300"/>
        <v>116.69458824603238</v>
      </c>
      <c r="P827" s="7">
        <f t="shared" si="301"/>
        <v>0</v>
      </c>
      <c r="Q827" s="7">
        <f t="shared" si="312"/>
        <v>0</v>
      </c>
      <c r="R827" s="7">
        <f t="shared" si="302"/>
        <v>241.82594458336891</v>
      </c>
      <c r="S827" s="16">
        <f t="shared" si="313"/>
        <v>5.391891257790407</v>
      </c>
      <c r="T827" s="16">
        <f t="shared" si="303"/>
        <v>9.025664245055383</v>
      </c>
      <c r="U827" s="7">
        <f t="shared" si="314"/>
        <v>2.9611759334171203E-2</v>
      </c>
      <c r="V827" s="7">
        <f t="shared" si="292"/>
        <v>167.3526795925028</v>
      </c>
      <c r="W827" s="15">
        <f t="shared" si="315"/>
        <v>40147</v>
      </c>
      <c r="X827" s="35">
        <f t="shared" si="304"/>
        <v>1936.952310098412</v>
      </c>
      <c r="Y827" s="35">
        <v>1554.1666666666699</v>
      </c>
      <c r="Z827" s="35">
        <f t="shared" si="305"/>
        <v>3841.888927221486</v>
      </c>
      <c r="AA827" s="35">
        <f t="shared" si="306"/>
        <v>3082.6446663625065</v>
      </c>
      <c r="AC827" s="15">
        <f t="shared" si="293"/>
        <v>40147</v>
      </c>
      <c r="AD827" s="7"/>
      <c r="AE827" s="24"/>
      <c r="AG827" s="30">
        <f t="shared" si="307"/>
        <v>146524.84881745279</v>
      </c>
      <c r="AH827" s="30">
        <f t="shared" si="308"/>
        <v>3062.8967152250416</v>
      </c>
    </row>
    <row r="828" spans="2:34" x14ac:dyDescent="0.25">
      <c r="B828" s="15">
        <f t="shared" si="294"/>
        <v>40148</v>
      </c>
      <c r="C828" s="7">
        <v>7.5578609510644199E-2</v>
      </c>
      <c r="D828" s="13">
        <v>1.0713436933623885</v>
      </c>
      <c r="E828" s="7">
        <f>MIN(parameters!$D$3,D828)</f>
        <v>1.0713436933623885</v>
      </c>
      <c r="F828" s="7">
        <v>0</v>
      </c>
      <c r="G828" s="7">
        <f t="shared" si="295"/>
        <v>7.5578609510644199E-2</v>
      </c>
      <c r="H828" s="7">
        <f t="shared" si="296"/>
        <v>0</v>
      </c>
      <c r="I828" s="7">
        <f t="shared" si="309"/>
        <v>52.110353413542121</v>
      </c>
      <c r="J828" s="7">
        <f t="shared" si="297"/>
        <v>0</v>
      </c>
      <c r="K828" s="16">
        <f t="shared" si="298"/>
        <v>0</v>
      </c>
      <c r="L828" s="16">
        <f t="shared" si="310"/>
        <v>0</v>
      </c>
      <c r="M828" s="7">
        <f t="shared" si="311"/>
        <v>0</v>
      </c>
      <c r="N828" s="7">
        <f t="shared" si="299"/>
        <v>0</v>
      </c>
      <c r="O828" s="7">
        <f t="shared" si="300"/>
        <v>115.69882316218063</v>
      </c>
      <c r="P828" s="7">
        <f t="shared" si="301"/>
        <v>0.99576508385174434</v>
      </c>
      <c r="Q828" s="7">
        <f t="shared" si="312"/>
        <v>0.99576508385174434</v>
      </c>
      <c r="R828" s="7">
        <f t="shared" si="302"/>
        <v>236.26394785795142</v>
      </c>
      <c r="S828" s="16">
        <f t="shared" si="313"/>
        <v>5.5619967254174849</v>
      </c>
      <c r="T828" s="16">
        <f t="shared" si="303"/>
        <v>5.5619967254174849</v>
      </c>
      <c r="U828" s="7">
        <f t="shared" si="314"/>
        <v>1.8248020752682038E-2</v>
      </c>
      <c r="V828" s="7">
        <f t="shared" si="292"/>
        <v>103.12981190201926</v>
      </c>
      <c r="W828" s="15">
        <f t="shared" si="315"/>
        <v>40148</v>
      </c>
      <c r="X828" s="35">
        <f t="shared" si="304"/>
        <v>1193.632082199297</v>
      </c>
      <c r="Y828" s="35">
        <v>1356.6666666666699</v>
      </c>
      <c r="Z828" s="35">
        <f t="shared" si="305"/>
        <v>2367.5347378814977</v>
      </c>
      <c r="AA828" s="35">
        <f t="shared" si="306"/>
        <v>2690.9091243100065</v>
      </c>
      <c r="AC828" s="15">
        <f t="shared" si="293"/>
        <v>40148</v>
      </c>
      <c r="AD828" s="7"/>
      <c r="AE828" s="24"/>
      <c r="AG828" s="30">
        <f t="shared" si="307"/>
        <v>26580.275732448965</v>
      </c>
      <c r="AH828" s="30">
        <f t="shared" si="308"/>
        <v>20208.486615562288</v>
      </c>
    </row>
    <row r="829" spans="2:34" x14ac:dyDescent="0.25">
      <c r="B829" s="15">
        <f t="shared" si="294"/>
        <v>40149</v>
      </c>
      <c r="C829" s="7">
        <v>0</v>
      </c>
      <c r="D829" s="13">
        <v>1.5764690290982333</v>
      </c>
      <c r="E829" s="7">
        <f>MIN(parameters!$D$3,D829)</f>
        <v>1.5764690290982333</v>
      </c>
      <c r="F829" s="7">
        <v>0</v>
      </c>
      <c r="G829" s="7">
        <f t="shared" si="295"/>
        <v>0</v>
      </c>
      <c r="H829" s="7">
        <f t="shared" si="296"/>
        <v>0</v>
      </c>
      <c r="I829" s="7">
        <f t="shared" si="309"/>
        <v>52.894540385956397</v>
      </c>
      <c r="J829" s="7">
        <f t="shared" si="297"/>
        <v>0</v>
      </c>
      <c r="K829" s="16">
        <f t="shared" si="298"/>
        <v>0</v>
      </c>
      <c r="L829" s="16">
        <f t="shared" si="310"/>
        <v>0</v>
      </c>
      <c r="M829" s="7">
        <f t="shared" si="311"/>
        <v>0</v>
      </c>
      <c r="N829" s="7">
        <f t="shared" si="299"/>
        <v>0</v>
      </c>
      <c r="O829" s="7">
        <f t="shared" si="300"/>
        <v>114.1223541330824</v>
      </c>
      <c r="P829" s="7">
        <f t="shared" si="301"/>
        <v>1.5764690290982333</v>
      </c>
      <c r="Q829" s="7">
        <f t="shared" si="312"/>
        <v>1.5764690290982333</v>
      </c>
      <c r="R829" s="7">
        <f t="shared" si="302"/>
        <v>230.82987705721854</v>
      </c>
      <c r="S829" s="16">
        <f t="shared" si="313"/>
        <v>5.4340708007328828</v>
      </c>
      <c r="T829" s="16">
        <f t="shared" si="303"/>
        <v>5.4340708007328828</v>
      </c>
      <c r="U829" s="7">
        <f t="shared" si="314"/>
        <v>1.7828316275370348E-2</v>
      </c>
      <c r="V829" s="7">
        <f t="shared" si="292"/>
        <v>100.75782622827279</v>
      </c>
      <c r="W829" s="15">
        <f t="shared" si="315"/>
        <v>40149</v>
      </c>
      <c r="X829" s="35">
        <f t="shared" si="304"/>
        <v>1166.1785443087128</v>
      </c>
      <c r="Y829" s="35">
        <v>1195.4166666666699</v>
      </c>
      <c r="Z829" s="35">
        <f t="shared" si="305"/>
        <v>2313.0814389102229</v>
      </c>
      <c r="AA829" s="35">
        <f t="shared" si="306"/>
        <v>2371.0744095962564</v>
      </c>
      <c r="AC829" s="15">
        <f t="shared" si="293"/>
        <v>40149</v>
      </c>
      <c r="AD829" s="7"/>
      <c r="AE829" s="24"/>
      <c r="AG829" s="30">
        <f t="shared" si="307"/>
        <v>854.86779901886973</v>
      </c>
      <c r="AH829" s="30">
        <f t="shared" si="308"/>
        <v>92055.538654445234</v>
      </c>
    </row>
    <row r="830" spans="2:34" x14ac:dyDescent="0.25">
      <c r="B830" s="15">
        <f t="shared" si="294"/>
        <v>40150</v>
      </c>
      <c r="C830" s="7">
        <v>0</v>
      </c>
      <c r="D830" s="13">
        <v>3.1894060386612511</v>
      </c>
      <c r="E830" s="7">
        <f>MIN(parameters!$D$3,D830)</f>
        <v>3.1894060386612511</v>
      </c>
      <c r="F830" s="7">
        <v>0</v>
      </c>
      <c r="G830" s="7">
        <f t="shared" si="295"/>
        <v>0</v>
      </c>
      <c r="H830" s="7">
        <f t="shared" si="296"/>
        <v>0</v>
      </c>
      <c r="I830" s="7">
        <f t="shared" si="309"/>
        <v>54.160245565026713</v>
      </c>
      <c r="J830" s="7">
        <f t="shared" si="297"/>
        <v>0</v>
      </c>
      <c r="K830" s="16">
        <f t="shared" si="298"/>
        <v>0</v>
      </c>
      <c r="L830" s="16">
        <f t="shared" si="310"/>
        <v>0</v>
      </c>
      <c r="M830" s="7">
        <f t="shared" si="311"/>
        <v>0</v>
      </c>
      <c r="N830" s="7">
        <f t="shared" si="299"/>
        <v>0</v>
      </c>
      <c r="O830" s="7">
        <f t="shared" si="300"/>
        <v>110.93294809442115</v>
      </c>
      <c r="P830" s="7">
        <f t="shared" si="301"/>
        <v>3.1894060386612511</v>
      </c>
      <c r="Q830" s="7">
        <f t="shared" si="312"/>
        <v>3.1894060386612511</v>
      </c>
      <c r="R830" s="7">
        <f t="shared" si="302"/>
        <v>225.52078988490251</v>
      </c>
      <c r="S830" s="16">
        <f t="shared" si="313"/>
        <v>5.3090871723160262</v>
      </c>
      <c r="T830" s="16">
        <f t="shared" si="303"/>
        <v>5.3090871723160262</v>
      </c>
      <c r="U830" s="7">
        <f t="shared" si="314"/>
        <v>1.7418265001036833E-2</v>
      </c>
      <c r="V830" s="7">
        <f t="shared" si="292"/>
        <v>98.440396225022525</v>
      </c>
      <c r="W830" s="15">
        <f t="shared" si="315"/>
        <v>40150</v>
      </c>
      <c r="X830" s="35">
        <f t="shared" si="304"/>
        <v>1139.3564377896125</v>
      </c>
      <c r="Y830" s="35">
        <v>1060</v>
      </c>
      <c r="Z830" s="35">
        <f t="shared" si="305"/>
        <v>2259.8805658152878</v>
      </c>
      <c r="AA830" s="35">
        <f t="shared" si="306"/>
        <v>2102.4793649399999</v>
      </c>
      <c r="AC830" s="15">
        <f t="shared" si="293"/>
        <v>40150</v>
      </c>
      <c r="AD830" s="7"/>
      <c r="AE830" s="24"/>
      <c r="AG830" s="30">
        <f t="shared" si="307"/>
        <v>6297.444218656643</v>
      </c>
      <c r="AH830" s="30">
        <f t="shared" si="308"/>
        <v>192565.82137444022</v>
      </c>
    </row>
    <row r="831" spans="2:34" x14ac:dyDescent="0.25">
      <c r="B831" s="15">
        <f t="shared" si="294"/>
        <v>40151</v>
      </c>
      <c r="C831" s="7">
        <v>0</v>
      </c>
      <c r="D831" s="13">
        <v>3.1162854446295341</v>
      </c>
      <c r="E831" s="7">
        <f>MIN(parameters!$D$3,D831)</f>
        <v>3.1162854446295341</v>
      </c>
      <c r="F831" s="7">
        <v>0</v>
      </c>
      <c r="G831" s="7">
        <f t="shared" si="295"/>
        <v>0</v>
      </c>
      <c r="H831" s="7">
        <f t="shared" si="296"/>
        <v>0</v>
      </c>
      <c r="I831" s="7">
        <f t="shared" si="309"/>
        <v>56.814311285353369</v>
      </c>
      <c r="J831" s="7">
        <f t="shared" si="297"/>
        <v>0</v>
      </c>
      <c r="K831" s="16">
        <f t="shared" si="298"/>
        <v>0</v>
      </c>
      <c r="L831" s="16">
        <f t="shared" si="310"/>
        <v>0</v>
      </c>
      <c r="M831" s="7">
        <f t="shared" si="311"/>
        <v>0</v>
      </c>
      <c r="N831" s="7">
        <f t="shared" si="299"/>
        <v>0</v>
      </c>
      <c r="O831" s="7">
        <f t="shared" si="300"/>
        <v>107.81666264979161</v>
      </c>
      <c r="P831" s="7">
        <f t="shared" si="301"/>
        <v>3.1162854446295341</v>
      </c>
      <c r="Q831" s="7">
        <f t="shared" si="312"/>
        <v>3.1162854446295341</v>
      </c>
      <c r="R831" s="7">
        <f t="shared" si="302"/>
        <v>220.33381171754976</v>
      </c>
      <c r="S831" s="16">
        <f t="shared" si="313"/>
        <v>5.1869781673527573</v>
      </c>
      <c r="T831" s="16">
        <f t="shared" si="303"/>
        <v>5.1869781673527573</v>
      </c>
      <c r="U831" s="7">
        <f t="shared" si="314"/>
        <v>1.7017644906012982E-2</v>
      </c>
      <c r="V831" s="7">
        <f t="shared" si="292"/>
        <v>96.176267111846983</v>
      </c>
      <c r="W831" s="15">
        <f t="shared" si="315"/>
        <v>40151</v>
      </c>
      <c r="X831" s="35">
        <f t="shared" si="304"/>
        <v>1113.1512397204513</v>
      </c>
      <c r="Y831" s="35">
        <v>952.5</v>
      </c>
      <c r="Z831" s="35">
        <f t="shared" si="305"/>
        <v>2207.9033128015358</v>
      </c>
      <c r="AA831" s="35">
        <f t="shared" si="306"/>
        <v>1889.2562217975001</v>
      </c>
      <c r="AC831" s="15">
        <f t="shared" si="293"/>
        <v>40151</v>
      </c>
      <c r="AD831" s="7"/>
      <c r="AE831" s="24"/>
      <c r="AG831" s="30">
        <f t="shared" si="307"/>
        <v>25808.820823717895</v>
      </c>
      <c r="AH831" s="30">
        <f t="shared" si="308"/>
        <v>298469.0644003629</v>
      </c>
    </row>
    <row r="832" spans="2:34" x14ac:dyDescent="0.25">
      <c r="B832" s="15">
        <f t="shared" si="294"/>
        <v>40152</v>
      </c>
      <c r="C832" s="7">
        <v>0</v>
      </c>
      <c r="D832" s="13">
        <v>1.9024015986876648</v>
      </c>
      <c r="E832" s="7">
        <f>MIN(parameters!$D$3,D832)</f>
        <v>1.9024015986876648</v>
      </c>
      <c r="F832" s="7">
        <v>0</v>
      </c>
      <c r="G832" s="7">
        <f t="shared" si="295"/>
        <v>0</v>
      </c>
      <c r="H832" s="7">
        <f t="shared" si="296"/>
        <v>0</v>
      </c>
      <c r="I832" s="7">
        <f t="shared" si="309"/>
        <v>59.533104436145976</v>
      </c>
      <c r="J832" s="7">
        <f t="shared" si="297"/>
        <v>0</v>
      </c>
      <c r="K832" s="16">
        <f t="shared" si="298"/>
        <v>0</v>
      </c>
      <c r="L832" s="16">
        <f t="shared" si="310"/>
        <v>0</v>
      </c>
      <c r="M832" s="7">
        <f t="shared" si="311"/>
        <v>0</v>
      </c>
      <c r="N832" s="7">
        <f t="shared" si="299"/>
        <v>0</v>
      </c>
      <c r="O832" s="7">
        <f t="shared" si="300"/>
        <v>105.91426105110395</v>
      </c>
      <c r="P832" s="7">
        <f t="shared" si="301"/>
        <v>1.9024015986876648</v>
      </c>
      <c r="Q832" s="7">
        <f t="shared" si="312"/>
        <v>1.9024015986876648</v>
      </c>
      <c r="R832" s="7">
        <f t="shared" si="302"/>
        <v>215.26613404804613</v>
      </c>
      <c r="S832" s="16">
        <f t="shared" si="313"/>
        <v>5.0676776695036443</v>
      </c>
      <c r="T832" s="16">
        <f t="shared" si="303"/>
        <v>5.0676776695036443</v>
      </c>
      <c r="U832" s="7">
        <f t="shared" si="314"/>
        <v>1.6626239073174683E-2</v>
      </c>
      <c r="V832" s="7">
        <f t="shared" si="292"/>
        <v>93.964212968274509</v>
      </c>
      <c r="W832" s="15">
        <f t="shared" si="315"/>
        <v>40152</v>
      </c>
      <c r="X832" s="35">
        <f t="shared" si="304"/>
        <v>1087.5487612068807</v>
      </c>
      <c r="Y832" s="35">
        <v>865.54166666666697</v>
      </c>
      <c r="Z832" s="35">
        <f t="shared" si="305"/>
        <v>2157.1215366071001</v>
      </c>
      <c r="AA832" s="35">
        <f t="shared" si="306"/>
        <v>1716.7768808136257</v>
      </c>
      <c r="AC832" s="15">
        <f t="shared" si="293"/>
        <v>40152</v>
      </c>
      <c r="AD832" s="7"/>
      <c r="AE832" s="24"/>
      <c r="AG832" s="30">
        <f t="shared" si="307"/>
        <v>49287.15002618741</v>
      </c>
      <c r="AH832" s="30">
        <f t="shared" si="308"/>
        <v>401045.53006868315</v>
      </c>
    </row>
    <row r="833" spans="2:34" x14ac:dyDescent="0.25">
      <c r="B833" s="15">
        <f t="shared" si="294"/>
        <v>40153</v>
      </c>
      <c r="C833" s="7">
        <v>0</v>
      </c>
      <c r="D833" s="13">
        <v>2.4254701344333913</v>
      </c>
      <c r="E833" s="7">
        <f>MIN(parameters!$D$3,D833)</f>
        <v>2.4254701344333913</v>
      </c>
      <c r="F833" s="7">
        <v>0</v>
      </c>
      <c r="G833" s="7">
        <f t="shared" si="295"/>
        <v>0</v>
      </c>
      <c r="H833" s="7">
        <f t="shared" si="296"/>
        <v>0</v>
      </c>
      <c r="I833" s="7">
        <f t="shared" si="309"/>
        <v>61.256413790505754</v>
      </c>
      <c r="J833" s="7">
        <f t="shared" si="297"/>
        <v>0</v>
      </c>
      <c r="K833" s="16">
        <f t="shared" si="298"/>
        <v>0</v>
      </c>
      <c r="L833" s="16">
        <f t="shared" si="310"/>
        <v>0</v>
      </c>
      <c r="M833" s="7">
        <f t="shared" si="311"/>
        <v>0</v>
      </c>
      <c r="N833" s="7">
        <f t="shared" si="299"/>
        <v>0</v>
      </c>
      <c r="O833" s="7">
        <f t="shared" si="300"/>
        <v>103.48879091667055</v>
      </c>
      <c r="P833" s="7">
        <f t="shared" si="301"/>
        <v>2.4254701344333913</v>
      </c>
      <c r="Q833" s="7">
        <f t="shared" si="312"/>
        <v>2.4254701344333913</v>
      </c>
      <c r="R833" s="7">
        <f t="shared" si="302"/>
        <v>210.31501296494108</v>
      </c>
      <c r="S833" s="16">
        <f t="shared" si="313"/>
        <v>4.9511210831050612</v>
      </c>
      <c r="T833" s="16">
        <f t="shared" si="303"/>
        <v>4.9511210831050612</v>
      </c>
      <c r="U833" s="7">
        <f t="shared" si="314"/>
        <v>1.6243835574491671E-2</v>
      </c>
      <c r="V833" s="7">
        <f t="shared" si="292"/>
        <v>91.803036070004225</v>
      </c>
      <c r="W833" s="15">
        <f t="shared" si="315"/>
        <v>40153</v>
      </c>
      <c r="X833" s="35">
        <f t="shared" si="304"/>
        <v>1062.535139699123</v>
      </c>
      <c r="Y833" s="35">
        <v>794.83333333333303</v>
      </c>
      <c r="Z833" s="35">
        <f t="shared" si="305"/>
        <v>2107.5077412651381</v>
      </c>
      <c r="AA833" s="35">
        <f t="shared" si="306"/>
        <v>1576.5289451884994</v>
      </c>
      <c r="AC833" s="15">
        <f t="shared" si="293"/>
        <v>40153</v>
      </c>
      <c r="AD833" s="7"/>
      <c r="AE833" s="24"/>
      <c r="AG833" s="30">
        <f t="shared" si="307"/>
        <v>71664.257131506893</v>
      </c>
      <c r="AH833" s="30">
        <f t="shared" si="308"/>
        <v>495601.76528282766</v>
      </c>
    </row>
    <row r="834" spans="2:34" x14ac:dyDescent="0.25">
      <c r="B834" s="15">
        <f t="shared" si="294"/>
        <v>40154</v>
      </c>
      <c r="C834" s="7">
        <v>0</v>
      </c>
      <c r="D834" s="13">
        <v>2.0046852038485223</v>
      </c>
      <c r="E834" s="7">
        <f>MIN(parameters!$D$3,D834)</f>
        <v>2.0046852038485223</v>
      </c>
      <c r="F834" s="7">
        <v>0</v>
      </c>
      <c r="G834" s="7">
        <f t="shared" si="295"/>
        <v>0</v>
      </c>
      <c r="H834" s="7">
        <f t="shared" si="296"/>
        <v>0</v>
      </c>
      <c r="I834" s="7">
        <f t="shared" si="309"/>
        <v>63.526085124254955</v>
      </c>
      <c r="J834" s="7">
        <f t="shared" si="297"/>
        <v>0</v>
      </c>
      <c r="K834" s="16">
        <f t="shared" si="298"/>
        <v>0</v>
      </c>
      <c r="L834" s="16">
        <f t="shared" si="310"/>
        <v>0</v>
      </c>
      <c r="M834" s="7">
        <f t="shared" si="311"/>
        <v>0</v>
      </c>
      <c r="N834" s="7">
        <f t="shared" si="299"/>
        <v>0</v>
      </c>
      <c r="O834" s="7">
        <f t="shared" si="300"/>
        <v>101.48410571282203</v>
      </c>
      <c r="P834" s="7">
        <f t="shared" si="301"/>
        <v>2.0046852038485223</v>
      </c>
      <c r="Q834" s="7">
        <f t="shared" si="312"/>
        <v>2.0046852038485223</v>
      </c>
      <c r="R834" s="7">
        <f t="shared" si="302"/>
        <v>205.47776766674744</v>
      </c>
      <c r="S834" s="16">
        <f t="shared" si="313"/>
        <v>4.8372452981936442</v>
      </c>
      <c r="T834" s="16">
        <f t="shared" si="303"/>
        <v>4.8372452981936442</v>
      </c>
      <c r="U834" s="7">
        <f t="shared" si="314"/>
        <v>1.5870227356278358E-2</v>
      </c>
      <c r="V834" s="7">
        <f t="shared" si="292"/>
        <v>89.691566240394096</v>
      </c>
      <c r="W834" s="15">
        <f t="shared" si="315"/>
        <v>40154</v>
      </c>
      <c r="X834" s="35">
        <f t="shared" si="304"/>
        <v>1038.0968314860429</v>
      </c>
      <c r="Y834" s="35">
        <v>727.75</v>
      </c>
      <c r="Z834" s="35">
        <f t="shared" si="305"/>
        <v>2059.0350632160394</v>
      </c>
      <c r="AA834" s="35">
        <f t="shared" si="306"/>
        <v>1443.4710922972499</v>
      </c>
      <c r="AC834" s="15">
        <f t="shared" si="293"/>
        <v>40154</v>
      </c>
      <c r="AD834" s="7"/>
      <c r="AE834" s="24"/>
      <c r="AG834" s="30">
        <f t="shared" si="307"/>
        <v>96315.155813426303</v>
      </c>
      <c r="AH834" s="30">
        <f t="shared" si="308"/>
        <v>594553.91580804775</v>
      </c>
    </row>
    <row r="835" spans="2:34" x14ac:dyDescent="0.25">
      <c r="B835" s="15">
        <f t="shared" si="294"/>
        <v>40155</v>
      </c>
      <c r="C835" s="7">
        <v>0</v>
      </c>
      <c r="D835" s="13">
        <v>2.3730576394115084</v>
      </c>
      <c r="E835" s="7">
        <f>MIN(parameters!$D$3,D835)</f>
        <v>2.3730576394115084</v>
      </c>
      <c r="F835" s="7">
        <v>0</v>
      </c>
      <c r="G835" s="7">
        <f t="shared" si="295"/>
        <v>0</v>
      </c>
      <c r="H835" s="7">
        <f t="shared" si="296"/>
        <v>0</v>
      </c>
      <c r="I835" s="7">
        <f t="shared" si="309"/>
        <v>65.465343056101005</v>
      </c>
      <c r="J835" s="7">
        <f t="shared" si="297"/>
        <v>0</v>
      </c>
      <c r="K835" s="16">
        <f t="shared" si="298"/>
        <v>0</v>
      </c>
      <c r="L835" s="16">
        <f t="shared" si="310"/>
        <v>0</v>
      </c>
      <c r="M835" s="7">
        <f t="shared" si="311"/>
        <v>0</v>
      </c>
      <c r="N835" s="7">
        <f t="shared" si="299"/>
        <v>0</v>
      </c>
      <c r="O835" s="7">
        <f t="shared" si="300"/>
        <v>99.111048073410515</v>
      </c>
      <c r="P835" s="7">
        <f t="shared" si="301"/>
        <v>2.3730576394115084</v>
      </c>
      <c r="Q835" s="7">
        <f t="shared" si="312"/>
        <v>2.3730576394115084</v>
      </c>
      <c r="R835" s="7">
        <f t="shared" si="302"/>
        <v>200.75177901041224</v>
      </c>
      <c r="S835" s="16">
        <f t="shared" si="313"/>
        <v>4.7259886563351907</v>
      </c>
      <c r="T835" s="16">
        <f t="shared" si="303"/>
        <v>4.7259886563351907</v>
      </c>
      <c r="U835" s="7">
        <f t="shared" si="314"/>
        <v>1.5505212127083957E-2</v>
      </c>
      <c r="V835" s="7">
        <f t="shared" si="292"/>
        <v>87.628660216865043</v>
      </c>
      <c r="W835" s="15">
        <f t="shared" si="315"/>
        <v>40155</v>
      </c>
      <c r="X835" s="35">
        <f t="shared" si="304"/>
        <v>1014.2206043618639</v>
      </c>
      <c r="Y835" s="35">
        <v>670.79166666666697</v>
      </c>
      <c r="Z835" s="35">
        <f t="shared" si="305"/>
        <v>2011.6772567620703</v>
      </c>
      <c r="AA835" s="35">
        <f t="shared" si="306"/>
        <v>1330.4958842833755</v>
      </c>
      <c r="AC835" s="15">
        <f t="shared" si="293"/>
        <v>40155</v>
      </c>
      <c r="AD835" s="7"/>
      <c r="AE835" s="24"/>
      <c r="AG835" s="30">
        <f t="shared" si="307"/>
        <v>117943.43524645148</v>
      </c>
      <c r="AH835" s="30">
        <f t="shared" si="308"/>
        <v>685636.25890711811</v>
      </c>
    </row>
    <row r="836" spans="2:34" x14ac:dyDescent="0.25">
      <c r="B836" s="15">
        <f t="shared" si="294"/>
        <v>40156</v>
      </c>
      <c r="C836" s="7">
        <v>0</v>
      </c>
      <c r="D836" s="13">
        <v>2.8442674605087253</v>
      </c>
      <c r="E836" s="7">
        <f>MIN(parameters!$D$3,D836)</f>
        <v>2.8442674605087253</v>
      </c>
      <c r="F836" s="7">
        <v>0</v>
      </c>
      <c r="G836" s="7">
        <f t="shared" si="295"/>
        <v>0</v>
      </c>
      <c r="H836" s="7">
        <f t="shared" si="296"/>
        <v>0</v>
      </c>
      <c r="I836" s="7">
        <f t="shared" si="309"/>
        <v>67.837609501041854</v>
      </c>
      <c r="J836" s="7">
        <f t="shared" si="297"/>
        <v>0</v>
      </c>
      <c r="K836" s="16">
        <f t="shared" si="298"/>
        <v>0</v>
      </c>
      <c r="L836" s="16">
        <f t="shared" si="310"/>
        <v>0</v>
      </c>
      <c r="M836" s="7">
        <f t="shared" si="311"/>
        <v>0</v>
      </c>
      <c r="N836" s="7">
        <f t="shared" si="299"/>
        <v>0</v>
      </c>
      <c r="O836" s="7">
        <f t="shared" si="300"/>
        <v>96.266780612901783</v>
      </c>
      <c r="P836" s="7">
        <f t="shared" si="301"/>
        <v>2.8442674605087253</v>
      </c>
      <c r="Q836" s="7">
        <f t="shared" si="312"/>
        <v>2.8442674605087253</v>
      </c>
      <c r="R836" s="7">
        <f t="shared" si="302"/>
        <v>196.13448809317276</v>
      </c>
      <c r="S836" s="16">
        <f t="shared" si="313"/>
        <v>4.6172909172394814</v>
      </c>
      <c r="T836" s="16">
        <f t="shared" si="303"/>
        <v>4.6172909172394814</v>
      </c>
      <c r="U836" s="7">
        <f t="shared" si="314"/>
        <v>1.5148592248161025E-2</v>
      </c>
      <c r="V836" s="7">
        <f t="shared" si="292"/>
        <v>85.613201031877139</v>
      </c>
      <c r="W836" s="15">
        <f t="shared" si="315"/>
        <v>40156</v>
      </c>
      <c r="X836" s="35">
        <f t="shared" si="304"/>
        <v>990.89353046154099</v>
      </c>
      <c r="Y836" s="35">
        <v>640.125</v>
      </c>
      <c r="Z836" s="35">
        <f t="shared" si="305"/>
        <v>1965.4086798565427</v>
      </c>
      <c r="AA836" s="35">
        <f t="shared" si="306"/>
        <v>1269.6694372473751</v>
      </c>
      <c r="AC836" s="15">
        <f t="shared" si="293"/>
        <v>40156</v>
      </c>
      <c r="AD836" s="7"/>
      <c r="AE836" s="24"/>
      <c r="AG836" s="30">
        <f t="shared" si="307"/>
        <v>123038.561962149</v>
      </c>
      <c r="AH836" s="30">
        <f t="shared" si="308"/>
        <v>737362.63882975909</v>
      </c>
    </row>
    <row r="837" spans="2:34" x14ac:dyDescent="0.25">
      <c r="B837" s="15">
        <f t="shared" si="294"/>
        <v>40157</v>
      </c>
      <c r="C837" s="7">
        <v>0</v>
      </c>
      <c r="D837" s="13">
        <v>2.7328154267602471</v>
      </c>
      <c r="E837" s="7">
        <f>MIN(parameters!$D$3,D837)</f>
        <v>2.7328154267602471</v>
      </c>
      <c r="F837" s="7">
        <v>0</v>
      </c>
      <c r="G837" s="7">
        <f t="shared" si="295"/>
        <v>0</v>
      </c>
      <c r="H837" s="7">
        <f t="shared" si="296"/>
        <v>0</v>
      </c>
      <c r="I837" s="7">
        <f t="shared" si="309"/>
        <v>70.794461161889402</v>
      </c>
      <c r="J837" s="7">
        <f t="shared" si="297"/>
        <v>0</v>
      </c>
      <c r="K837" s="16">
        <f t="shared" si="298"/>
        <v>0</v>
      </c>
      <c r="L837" s="16">
        <f t="shared" si="310"/>
        <v>0</v>
      </c>
      <c r="M837" s="7">
        <f t="shared" si="311"/>
        <v>0</v>
      </c>
      <c r="N837" s="7">
        <f t="shared" si="299"/>
        <v>0</v>
      </c>
      <c r="O837" s="7">
        <f t="shared" si="300"/>
        <v>93.533965186141529</v>
      </c>
      <c r="P837" s="7">
        <f t="shared" si="301"/>
        <v>2.7328154267602471</v>
      </c>
      <c r="Q837" s="7">
        <f t="shared" si="312"/>
        <v>2.7328154267602471</v>
      </c>
      <c r="R837" s="7">
        <f t="shared" si="302"/>
        <v>191.62339486702979</v>
      </c>
      <c r="S837" s="16">
        <f t="shared" si="313"/>
        <v>4.5110932261429735</v>
      </c>
      <c r="T837" s="16">
        <f t="shared" si="303"/>
        <v>4.5110932261429735</v>
      </c>
      <c r="U837" s="7">
        <f t="shared" si="314"/>
        <v>1.4800174626453323E-2</v>
      </c>
      <c r="V837" s="7">
        <f t="shared" si="292"/>
        <v>83.644097408143978</v>
      </c>
      <c r="W837" s="15">
        <f t="shared" si="315"/>
        <v>40157</v>
      </c>
      <c r="X837" s="35">
        <f t="shared" si="304"/>
        <v>968.10297926092574</v>
      </c>
      <c r="Y837" s="35">
        <v>626.70833333333303</v>
      </c>
      <c r="Z837" s="35">
        <f t="shared" si="305"/>
        <v>1920.2042802198425</v>
      </c>
      <c r="AA837" s="35">
        <f t="shared" si="306"/>
        <v>1243.0578666691245</v>
      </c>
      <c r="AC837" s="15">
        <f t="shared" si="293"/>
        <v>40157</v>
      </c>
      <c r="AD837" s="7"/>
      <c r="AE837" s="24"/>
      <c r="AG837" s="30">
        <f t="shared" si="307"/>
        <v>116550.30426802639</v>
      </c>
      <c r="AH837" s="30">
        <f t="shared" si="308"/>
        <v>760584.38143480371</v>
      </c>
    </row>
    <row r="838" spans="2:34" x14ac:dyDescent="0.25">
      <c r="B838" s="15">
        <f t="shared" si="294"/>
        <v>40158</v>
      </c>
      <c r="C838" s="7">
        <v>0</v>
      </c>
      <c r="D838" s="13">
        <v>2.5227604326607342</v>
      </c>
      <c r="E838" s="7">
        <f>MIN(parameters!$D$3,D838)</f>
        <v>2.5227604326607342</v>
      </c>
      <c r="F838" s="7">
        <v>0</v>
      </c>
      <c r="G838" s="7">
        <f t="shared" si="295"/>
        <v>0</v>
      </c>
      <c r="H838" s="7">
        <f t="shared" si="296"/>
        <v>0</v>
      </c>
      <c r="I838" s="7">
        <f t="shared" si="309"/>
        <v>73.75678543338671</v>
      </c>
      <c r="J838" s="7">
        <f t="shared" si="297"/>
        <v>0</v>
      </c>
      <c r="K838" s="16">
        <f t="shared" si="298"/>
        <v>0</v>
      </c>
      <c r="L838" s="16">
        <f t="shared" si="310"/>
        <v>0</v>
      </c>
      <c r="M838" s="7">
        <f t="shared" si="311"/>
        <v>0</v>
      </c>
      <c r="N838" s="7">
        <f t="shared" si="299"/>
        <v>0</v>
      </c>
      <c r="O838" s="7">
        <f t="shared" si="300"/>
        <v>91.011204753480797</v>
      </c>
      <c r="P838" s="7">
        <f t="shared" si="301"/>
        <v>2.5227604326607342</v>
      </c>
      <c r="Q838" s="7">
        <f t="shared" si="312"/>
        <v>2.5227604326607342</v>
      </c>
      <c r="R838" s="7">
        <f t="shared" si="302"/>
        <v>187.21605678508811</v>
      </c>
      <c r="S838" s="16">
        <f t="shared" si="313"/>
        <v>4.4073380819416847</v>
      </c>
      <c r="T838" s="16">
        <f t="shared" si="303"/>
        <v>4.4073380819416847</v>
      </c>
      <c r="U838" s="7">
        <f t="shared" si="314"/>
        <v>1.4459770610044897E-2</v>
      </c>
      <c r="V838" s="7">
        <f t="shared" ref="V838:V901" si="316">U838*area</f>
        <v>81.720283167756662</v>
      </c>
      <c r="W838" s="15">
        <f t="shared" si="315"/>
        <v>40158</v>
      </c>
      <c r="X838" s="35">
        <f t="shared" si="304"/>
        <v>945.83661073792427</v>
      </c>
      <c r="Y838" s="35">
        <v>595.95833333333303</v>
      </c>
      <c r="Z838" s="35">
        <f t="shared" si="305"/>
        <v>1876.0395817747858</v>
      </c>
      <c r="AA838" s="35">
        <f t="shared" si="306"/>
        <v>1182.0661303748743</v>
      </c>
      <c r="AC838" s="15">
        <f t="shared" si="293"/>
        <v>40158</v>
      </c>
      <c r="AD838" s="7"/>
      <c r="AE838" s="24"/>
      <c r="AG838" s="30">
        <f t="shared" si="307"/>
        <v>122414.80899960411</v>
      </c>
      <c r="AH838" s="30">
        <f t="shared" si="308"/>
        <v>815165.00967245142</v>
      </c>
    </row>
    <row r="839" spans="2:34" x14ac:dyDescent="0.25">
      <c r="B839" s="15">
        <f t="shared" si="294"/>
        <v>40159</v>
      </c>
      <c r="C839" s="7">
        <v>0.33294815981645115</v>
      </c>
      <c r="D839" s="13">
        <v>2.2542526750648206</v>
      </c>
      <c r="E839" s="7">
        <f>MIN(parameters!$D$3,D839)</f>
        <v>2.2542526750648206</v>
      </c>
      <c r="F839" s="7">
        <v>0</v>
      </c>
      <c r="G839" s="7">
        <f t="shared" si="295"/>
        <v>0.33294815981645115</v>
      </c>
      <c r="H839" s="7">
        <f t="shared" si="296"/>
        <v>0</v>
      </c>
      <c r="I839" s="7">
        <f t="shared" si="309"/>
        <v>76.601327229628339</v>
      </c>
      <c r="J839" s="7">
        <f t="shared" si="297"/>
        <v>0</v>
      </c>
      <c r="K839" s="16">
        <f t="shared" si="298"/>
        <v>0</v>
      </c>
      <c r="L839" s="16">
        <f t="shared" si="310"/>
        <v>0</v>
      </c>
      <c r="M839" s="7">
        <f t="shared" si="311"/>
        <v>0</v>
      </c>
      <c r="N839" s="7">
        <f t="shared" si="299"/>
        <v>0</v>
      </c>
      <c r="O839" s="7">
        <f t="shared" si="300"/>
        <v>89.089900238232431</v>
      </c>
      <c r="P839" s="7">
        <f t="shared" si="301"/>
        <v>1.9213045152483694</v>
      </c>
      <c r="Q839" s="7">
        <f t="shared" si="312"/>
        <v>1.9213045152483694</v>
      </c>
      <c r="R839" s="7">
        <f t="shared" si="302"/>
        <v>182.91008747903109</v>
      </c>
      <c r="S839" s="16">
        <f t="shared" si="313"/>
        <v>4.3059693060570261</v>
      </c>
      <c r="T839" s="16">
        <f t="shared" si="303"/>
        <v>4.3059693060570261</v>
      </c>
      <c r="U839" s="7">
        <f t="shared" si="314"/>
        <v>1.4127195886013863E-2</v>
      </c>
      <c r="V839" s="7">
        <f t="shared" si="316"/>
        <v>79.840716654898259</v>
      </c>
      <c r="W839" s="15">
        <f t="shared" si="315"/>
        <v>40159</v>
      </c>
      <c r="X839" s="35">
        <f t="shared" si="304"/>
        <v>924.08236869095208</v>
      </c>
      <c r="Y839" s="35">
        <v>569.83333333333303</v>
      </c>
      <c r="Z839" s="35">
        <f t="shared" si="305"/>
        <v>1832.8906713939659</v>
      </c>
      <c r="AA839" s="35">
        <f t="shared" si="306"/>
        <v>1130.2479479134993</v>
      </c>
      <c r="AC839" s="15">
        <f t="shared" ref="AC839:AC902" si="317">W839</f>
        <v>40159</v>
      </c>
      <c r="AD839" s="7"/>
      <c r="AE839" s="24"/>
      <c r="AG839" s="30">
        <f t="shared" si="307"/>
        <v>125492.37905180363</v>
      </c>
      <c r="AH839" s="30">
        <f t="shared" si="308"/>
        <v>863022.21580220084</v>
      </c>
    </row>
    <row r="840" spans="2:34" x14ac:dyDescent="0.25">
      <c r="B840" s="15">
        <f t="shared" ref="B840:B903" si="318">B839+1</f>
        <v>40160</v>
      </c>
      <c r="C840" s="7">
        <v>9.4093122443480528</v>
      </c>
      <c r="D840" s="13">
        <v>0.42004703432463664</v>
      </c>
      <c r="E840" s="7">
        <f>MIN(parameters!$D$3,D840)</f>
        <v>0.42004703432463664</v>
      </c>
      <c r="F840" s="7">
        <v>0</v>
      </c>
      <c r="G840" s="7">
        <f t="shared" si="295"/>
        <v>0.42004703432463664</v>
      </c>
      <c r="H840" s="7">
        <f t="shared" si="296"/>
        <v>8.9892652100234169</v>
      </c>
      <c r="I840" s="7">
        <f t="shared" si="309"/>
        <v>78.841063464022099</v>
      </c>
      <c r="J840" s="7">
        <f t="shared" si="297"/>
        <v>8.9892652100234169</v>
      </c>
      <c r="K840" s="16">
        <f t="shared" si="298"/>
        <v>0</v>
      </c>
      <c r="L840" s="16">
        <f t="shared" si="310"/>
        <v>1.4415349333967993</v>
      </c>
      <c r="M840" s="7">
        <f t="shared" si="311"/>
        <v>5.3794122989580151</v>
      </c>
      <c r="N840" s="7">
        <f t="shared" si="299"/>
        <v>2.1683179776686026</v>
      </c>
      <c r="O840" s="7">
        <f t="shared" si="300"/>
        <v>91.258218215901039</v>
      </c>
      <c r="P840" s="7">
        <f t="shared" si="301"/>
        <v>0</v>
      </c>
      <c r="Q840" s="7">
        <f t="shared" si="312"/>
        <v>0</v>
      </c>
      <c r="R840" s="7">
        <f t="shared" si="302"/>
        <v>184.08256776597139</v>
      </c>
      <c r="S840" s="16">
        <f t="shared" si="313"/>
        <v>4.2069320120177149</v>
      </c>
      <c r="T840" s="16">
        <f t="shared" si="303"/>
        <v>5.6484669454145138</v>
      </c>
      <c r="U840" s="7">
        <f t="shared" si="314"/>
        <v>1.853171570017885E-2</v>
      </c>
      <c r="V840" s="7">
        <f t="shared" si="316"/>
        <v>104.73313135071065</v>
      </c>
      <c r="W840" s="15">
        <f t="shared" si="315"/>
        <v>40160</v>
      </c>
      <c r="X840" s="35">
        <f t="shared" si="304"/>
        <v>1212.1890202628547</v>
      </c>
      <c r="Y840" s="35">
        <v>571.95833333333303</v>
      </c>
      <c r="Z840" s="35">
        <f t="shared" si="305"/>
        <v>2404.3418882164974</v>
      </c>
      <c r="AA840" s="35">
        <f t="shared" si="306"/>
        <v>1134.4628239988745</v>
      </c>
      <c r="AC840" s="15">
        <f t="shared" si="317"/>
        <v>40160</v>
      </c>
      <c r="AD840" s="7"/>
      <c r="AE840" s="24"/>
      <c r="AG840" s="30">
        <f t="shared" si="307"/>
        <v>409895.33248624718</v>
      </c>
      <c r="AH840" s="30">
        <f t="shared" si="308"/>
        <v>859078.52439451788</v>
      </c>
    </row>
    <row r="841" spans="2:34" x14ac:dyDescent="0.25">
      <c r="B841" s="15">
        <f t="shared" si="318"/>
        <v>40161</v>
      </c>
      <c r="C841" s="7">
        <v>4.4883875680910421</v>
      </c>
      <c r="D841" s="13">
        <v>0.57191245028845716</v>
      </c>
      <c r="E841" s="7">
        <f>MIN(parameters!$D$3,D841)</f>
        <v>0.57191245028845716</v>
      </c>
      <c r="F841" s="7">
        <v>0</v>
      </c>
      <c r="G841" s="7">
        <f t="shared" si="295"/>
        <v>0.57191245028845716</v>
      </c>
      <c r="H841" s="7">
        <f t="shared" si="296"/>
        <v>3.9164751178025847</v>
      </c>
      <c r="I841" s="7">
        <f t="shared" si="309"/>
        <v>76.318029006321851</v>
      </c>
      <c r="J841" s="7">
        <f t="shared" si="297"/>
        <v>3.9164751178025847</v>
      </c>
      <c r="K841" s="16">
        <f t="shared" si="298"/>
        <v>0</v>
      </c>
      <c r="L841" s="16">
        <f t="shared" si="310"/>
        <v>0.64333897368763493</v>
      </c>
      <c r="M841" s="7">
        <f t="shared" si="311"/>
        <v>2.3896045799199603</v>
      </c>
      <c r="N841" s="7">
        <f t="shared" si="299"/>
        <v>0.88353156419498946</v>
      </c>
      <c r="O841" s="7">
        <f t="shared" si="300"/>
        <v>92.141749780096035</v>
      </c>
      <c r="P841" s="7">
        <f t="shared" si="301"/>
        <v>0</v>
      </c>
      <c r="Q841" s="7">
        <f t="shared" si="312"/>
        <v>0</v>
      </c>
      <c r="R841" s="7">
        <f t="shared" si="302"/>
        <v>182.23827328727401</v>
      </c>
      <c r="S841" s="16">
        <f t="shared" si="313"/>
        <v>4.2338990586173422</v>
      </c>
      <c r="T841" s="16">
        <f t="shared" si="303"/>
        <v>4.8772380323049767</v>
      </c>
      <c r="U841" s="7">
        <f t="shared" si="314"/>
        <v>1.6001437113861469E-2</v>
      </c>
      <c r="V841" s="7">
        <f t="shared" si="316"/>
        <v>90.433106257399345</v>
      </c>
      <c r="W841" s="15">
        <f t="shared" si="315"/>
        <v>40161</v>
      </c>
      <c r="X841" s="35">
        <f t="shared" si="304"/>
        <v>1046.6794705717518</v>
      </c>
      <c r="Y841" s="35">
        <v>605.95833333333303</v>
      </c>
      <c r="Z841" s="35">
        <f t="shared" si="305"/>
        <v>2076.0584797956908</v>
      </c>
      <c r="AA841" s="35">
        <f t="shared" si="306"/>
        <v>1201.9008413648744</v>
      </c>
      <c r="AC841" s="15">
        <f t="shared" si="317"/>
        <v>40161</v>
      </c>
      <c r="AD841" s="7"/>
      <c r="AE841" s="24"/>
      <c r="AG841" s="30">
        <f t="shared" si="307"/>
        <v>194235.12080872519</v>
      </c>
      <c r="AH841" s="30">
        <f t="shared" si="308"/>
        <v>797207.71187159035</v>
      </c>
    </row>
    <row r="842" spans="2:34" x14ac:dyDescent="0.25">
      <c r="B842" s="15">
        <f t="shared" si="318"/>
        <v>40162</v>
      </c>
      <c r="C842" s="7">
        <v>54.668823704673819</v>
      </c>
      <c r="D842" s="13">
        <v>0.77558100081097869</v>
      </c>
      <c r="E842" s="7">
        <f>MIN(parameters!$D$3,D842)</f>
        <v>0.77558100081097869</v>
      </c>
      <c r="F842" s="7">
        <v>0</v>
      </c>
      <c r="G842" s="7">
        <f t="shared" si="295"/>
        <v>0.77558100081097869</v>
      </c>
      <c r="H842" s="7">
        <f t="shared" si="296"/>
        <v>53.893242703862839</v>
      </c>
      <c r="I842" s="7">
        <f t="shared" si="309"/>
        <v>75.313260981662864</v>
      </c>
      <c r="J842" s="7">
        <f t="shared" si="297"/>
        <v>53.893242703862839</v>
      </c>
      <c r="K842" s="16">
        <f t="shared" si="298"/>
        <v>0</v>
      </c>
      <c r="L842" s="16">
        <f t="shared" si="310"/>
        <v>8.9384718313031684</v>
      </c>
      <c r="M842" s="7">
        <f t="shared" si="311"/>
        <v>33.137689993287545</v>
      </c>
      <c r="N842" s="7">
        <f t="shared" si="299"/>
        <v>11.817080879272126</v>
      </c>
      <c r="O842" s="7">
        <f t="shared" si="300"/>
        <v>103.95883065936816</v>
      </c>
      <c r="P842" s="7">
        <f t="shared" si="301"/>
        <v>0</v>
      </c>
      <c r="Q842" s="7">
        <f t="shared" si="312"/>
        <v>0</v>
      </c>
      <c r="R842" s="7">
        <f t="shared" si="302"/>
        <v>211.18448299495427</v>
      </c>
      <c r="S842" s="16">
        <f t="shared" si="313"/>
        <v>4.1914802856073026</v>
      </c>
      <c r="T842" s="16">
        <f t="shared" si="303"/>
        <v>13.12995211691047</v>
      </c>
      <c r="U842" s="7">
        <f t="shared" si="314"/>
        <v>4.3077270724771882E-2</v>
      </c>
      <c r="V842" s="7">
        <f t="shared" si="316"/>
        <v>243.4538456147433</v>
      </c>
      <c r="W842" s="15">
        <f t="shared" si="315"/>
        <v>40162</v>
      </c>
      <c r="X842" s="35">
        <f t="shared" si="304"/>
        <v>2817.7528427632324</v>
      </c>
      <c r="Y842" s="35">
        <v>3158.125</v>
      </c>
      <c r="Z842" s="35">
        <f t="shared" si="305"/>
        <v>5588.9313277459623</v>
      </c>
      <c r="AA842" s="35">
        <f t="shared" si="306"/>
        <v>6264.0496645293751</v>
      </c>
      <c r="AC842" s="15">
        <f t="shared" si="317"/>
        <v>40162</v>
      </c>
      <c r="AD842" s="7"/>
      <c r="AE842" s="24"/>
      <c r="AG842" s="30">
        <f t="shared" si="307"/>
        <v>115853.20542201087</v>
      </c>
      <c r="AH842" s="30">
        <f t="shared" si="308"/>
        <v>2753282.385906287</v>
      </c>
    </row>
    <row r="843" spans="2:34" x14ac:dyDescent="0.25">
      <c r="B843" s="15">
        <f t="shared" si="318"/>
        <v>40163</v>
      </c>
      <c r="C843" s="7">
        <v>56.851029731878491</v>
      </c>
      <c r="D843" s="13">
        <v>0.70283902507266738</v>
      </c>
      <c r="E843" s="7">
        <f>MIN(parameters!$D$3,D843)</f>
        <v>0.70283902507266738</v>
      </c>
      <c r="F843" s="7">
        <v>0</v>
      </c>
      <c r="G843" s="7">
        <f t="shared" si="295"/>
        <v>0.70283902507266738</v>
      </c>
      <c r="H843" s="7">
        <f t="shared" si="296"/>
        <v>56.148190706805821</v>
      </c>
      <c r="I843" s="7">
        <f t="shared" si="309"/>
        <v>63.079763618919557</v>
      </c>
      <c r="J843" s="7">
        <f t="shared" si="297"/>
        <v>56.148190706805821</v>
      </c>
      <c r="K843" s="16">
        <f t="shared" si="298"/>
        <v>0</v>
      </c>
      <c r="L843" s="16">
        <f t="shared" si="310"/>
        <v>10.506780449133723</v>
      </c>
      <c r="M843" s="7">
        <f t="shared" si="311"/>
        <v>37.958621120256659</v>
      </c>
      <c r="N843" s="7">
        <f t="shared" si="299"/>
        <v>7.6827891374154387</v>
      </c>
      <c r="O843" s="7">
        <f t="shared" si="300"/>
        <v>111.6416197967836</v>
      </c>
      <c r="P843" s="7">
        <f t="shared" si="301"/>
        <v>0</v>
      </c>
      <c r="Q843" s="7">
        <f t="shared" si="312"/>
        <v>0</v>
      </c>
      <c r="R843" s="7">
        <f t="shared" si="302"/>
        <v>244.28586100632697</v>
      </c>
      <c r="S843" s="16">
        <f t="shared" si="313"/>
        <v>4.8572431088839476</v>
      </c>
      <c r="T843" s="16">
        <f t="shared" si="303"/>
        <v>15.364023558017671</v>
      </c>
      <c r="U843" s="7">
        <f t="shared" si="314"/>
        <v>5.0406901437065846E-2</v>
      </c>
      <c r="V843" s="7">
        <f t="shared" si="316"/>
        <v>284.87770450415405</v>
      </c>
      <c r="W843" s="15">
        <f t="shared" si="315"/>
        <v>40163</v>
      </c>
      <c r="X843" s="35">
        <f t="shared" si="304"/>
        <v>3297.195653983264</v>
      </c>
      <c r="Y843" s="35">
        <v>5406.6666666666697</v>
      </c>
      <c r="Z843" s="35">
        <f t="shared" si="305"/>
        <v>6539.892287424208</v>
      </c>
      <c r="AA843" s="35">
        <f t="shared" si="306"/>
        <v>10723.967075260005</v>
      </c>
      <c r="AC843" s="15">
        <f t="shared" si="317"/>
        <v>40163</v>
      </c>
      <c r="AD843" s="7"/>
      <c r="AE843" s="24"/>
      <c r="AG843" s="30">
        <f t="shared" si="307"/>
        <v>4449867.9533515526</v>
      </c>
      <c r="AH843" s="30">
        <f t="shared" si="308"/>
        <v>15271240.377266871</v>
      </c>
    </row>
    <row r="844" spans="2:34" x14ac:dyDescent="0.25">
      <c r="B844" s="15">
        <f t="shared" si="318"/>
        <v>40164</v>
      </c>
      <c r="C844" s="7">
        <v>20.499148760151918</v>
      </c>
      <c r="D844" s="13">
        <v>0.26616271060331276</v>
      </c>
      <c r="E844" s="7">
        <f>MIN(parameters!$D$3,D844)</f>
        <v>0.26616271060331276</v>
      </c>
      <c r="F844" s="7">
        <v>0</v>
      </c>
      <c r="G844" s="7">
        <f t="shared" si="295"/>
        <v>0.26616271060331276</v>
      </c>
      <c r="H844" s="7">
        <f t="shared" si="296"/>
        <v>20.232986049548604</v>
      </c>
      <c r="I844" s="7">
        <f t="shared" si="309"/>
        <v>56.213569487142202</v>
      </c>
      <c r="J844" s="7">
        <f t="shared" si="297"/>
        <v>20.232986049548604</v>
      </c>
      <c r="K844" s="16">
        <f t="shared" si="298"/>
        <v>0</v>
      </c>
      <c r="L844" s="16">
        <f t="shared" si="310"/>
        <v>4.0659180046151961</v>
      </c>
      <c r="M844" s="7">
        <f t="shared" si="311"/>
        <v>14.439341311209482</v>
      </c>
      <c r="N844" s="7">
        <f t="shared" si="299"/>
        <v>1.7277267337239257</v>
      </c>
      <c r="O844" s="7">
        <f t="shared" si="300"/>
        <v>113.36934653050753</v>
      </c>
      <c r="P844" s="7">
        <f t="shared" si="301"/>
        <v>0</v>
      </c>
      <c r="Q844" s="7">
        <f t="shared" si="312"/>
        <v>0</v>
      </c>
      <c r="R844" s="7">
        <f t="shared" si="302"/>
        <v>253.10662751439094</v>
      </c>
      <c r="S844" s="16">
        <f t="shared" si="313"/>
        <v>5.6185748031455205</v>
      </c>
      <c r="T844" s="16">
        <f t="shared" si="303"/>
        <v>9.6844928077607157</v>
      </c>
      <c r="U844" s="7">
        <f t="shared" si="314"/>
        <v>3.1773270366669014E-2</v>
      </c>
      <c r="V844" s="7">
        <f t="shared" si="316"/>
        <v>179.5685921688229</v>
      </c>
      <c r="W844" s="15">
        <f t="shared" si="315"/>
        <v>40164</v>
      </c>
      <c r="X844" s="35">
        <f t="shared" si="304"/>
        <v>2078.3401871391543</v>
      </c>
      <c r="Y844" s="35">
        <v>4007.9166666666702</v>
      </c>
      <c r="Z844" s="35">
        <f t="shared" si="305"/>
        <v>4122.327695080764</v>
      </c>
      <c r="AA844" s="35">
        <f t="shared" si="306"/>
        <v>7949.5868755337569</v>
      </c>
      <c r="AC844" s="15">
        <f t="shared" si="317"/>
        <v>40164</v>
      </c>
      <c r="AD844" s="7"/>
      <c r="AE844" s="24"/>
      <c r="AG844" s="30">
        <f t="shared" si="307"/>
        <v>3723265.3903458016</v>
      </c>
      <c r="AH844" s="30">
        <f t="shared" si="308"/>
        <v>6295549.9071623031</v>
      </c>
    </row>
    <row r="845" spans="2:34" x14ac:dyDescent="0.25">
      <c r="B845" s="15">
        <f t="shared" si="318"/>
        <v>40165</v>
      </c>
      <c r="C845" s="7">
        <v>2.4599241362621354</v>
      </c>
      <c r="D845" s="13">
        <v>0.41759723711208402</v>
      </c>
      <c r="E845" s="7">
        <f>MIN(parameters!$D$3,D845)</f>
        <v>0.41759723711208402</v>
      </c>
      <c r="F845" s="7">
        <v>0</v>
      </c>
      <c r="G845" s="7">
        <f t="shared" si="295"/>
        <v>0.41759723711208402</v>
      </c>
      <c r="H845" s="7">
        <f t="shared" si="296"/>
        <v>2.0423268991500514</v>
      </c>
      <c r="I845" s="7">
        <f t="shared" si="309"/>
        <v>54.775459630842775</v>
      </c>
      <c r="J845" s="7">
        <f t="shared" si="297"/>
        <v>2.0423268991500514</v>
      </c>
      <c r="K845" s="16">
        <f t="shared" si="298"/>
        <v>0</v>
      </c>
      <c r="L845" s="16">
        <f t="shared" si="310"/>
        <v>0.41676707872497432</v>
      </c>
      <c r="M845" s="7">
        <f t="shared" si="311"/>
        <v>1.4743092367027215</v>
      </c>
      <c r="N845" s="7">
        <f t="shared" si="299"/>
        <v>0.15125058372235556</v>
      </c>
      <c r="O845" s="7">
        <f t="shared" si="300"/>
        <v>113.52059711422989</v>
      </c>
      <c r="P845" s="7">
        <f t="shared" si="301"/>
        <v>0</v>
      </c>
      <c r="Q845" s="7">
        <f t="shared" si="312"/>
        <v>0</v>
      </c>
      <c r="R845" s="7">
        <f t="shared" si="302"/>
        <v>248.75948431826265</v>
      </c>
      <c r="S845" s="16">
        <f t="shared" si="313"/>
        <v>5.8214524328309913</v>
      </c>
      <c r="T845" s="16">
        <f t="shared" si="303"/>
        <v>6.2382195115559655</v>
      </c>
      <c r="U845" s="7">
        <f t="shared" si="314"/>
        <v>2.046659944736209E-2</v>
      </c>
      <c r="V845" s="7">
        <f t="shared" si="316"/>
        <v>115.66824588196486</v>
      </c>
      <c r="W845" s="15">
        <f t="shared" si="315"/>
        <v>40165</v>
      </c>
      <c r="X845" s="35">
        <f t="shared" si="304"/>
        <v>1338.7528458560748</v>
      </c>
      <c r="Y845" s="35">
        <v>2879.1666666666702</v>
      </c>
      <c r="Z845" s="35">
        <f t="shared" si="305"/>
        <v>2655.3775784595264</v>
      </c>
      <c r="AA845" s="35">
        <f t="shared" si="306"/>
        <v>5710.7438725375068</v>
      </c>
      <c r="AC845" s="15">
        <f t="shared" si="317"/>
        <v>40165</v>
      </c>
      <c r="AD845" s="7"/>
      <c r="AE845" s="24"/>
      <c r="AG845" s="30">
        <f t="shared" si="307"/>
        <v>2372874.739344297</v>
      </c>
      <c r="AH845" s="30">
        <f t="shared" si="308"/>
        <v>1905348.0214344822</v>
      </c>
    </row>
    <row r="846" spans="2:34" x14ac:dyDescent="0.25">
      <c r="B846" s="15">
        <f t="shared" si="318"/>
        <v>40166</v>
      </c>
      <c r="C846" s="7">
        <v>3.6092329891327708</v>
      </c>
      <c r="D846" s="13">
        <v>0.49907722085560574</v>
      </c>
      <c r="E846" s="7">
        <f>MIN(parameters!$D$3,D846)</f>
        <v>0.49907722085560574</v>
      </c>
      <c r="F846" s="7">
        <v>0</v>
      </c>
      <c r="G846" s="7">
        <f t="shared" si="295"/>
        <v>0.49907722085560574</v>
      </c>
      <c r="H846" s="7">
        <f t="shared" si="296"/>
        <v>3.1101557682771652</v>
      </c>
      <c r="I846" s="7">
        <f t="shared" si="309"/>
        <v>54.651328192588892</v>
      </c>
      <c r="J846" s="7">
        <f t="shared" si="297"/>
        <v>3.1101557682771652</v>
      </c>
      <c r="K846" s="16">
        <f t="shared" si="298"/>
        <v>0</v>
      </c>
      <c r="L846" s="16">
        <f t="shared" si="310"/>
        <v>0.63552013187956224</v>
      </c>
      <c r="M846" s="7">
        <f t="shared" si="311"/>
        <v>2.2473769206720657</v>
      </c>
      <c r="N846" s="7">
        <f t="shared" si="299"/>
        <v>0.22725871572553724</v>
      </c>
      <c r="O846" s="7">
        <f t="shared" si="300"/>
        <v>113.74785582995543</v>
      </c>
      <c r="P846" s="7">
        <f t="shared" si="301"/>
        <v>0</v>
      </c>
      <c r="Q846" s="7">
        <f t="shared" si="312"/>
        <v>0</v>
      </c>
      <c r="R846" s="7">
        <f t="shared" si="302"/>
        <v>245.28539309961465</v>
      </c>
      <c r="S846" s="16">
        <f t="shared" si="313"/>
        <v>5.7214681393200406</v>
      </c>
      <c r="T846" s="16">
        <f t="shared" si="303"/>
        <v>6.3569882711996026</v>
      </c>
      <c r="U846" s="7">
        <f t="shared" si="314"/>
        <v>2.085626073228216E-2</v>
      </c>
      <c r="V846" s="7">
        <f t="shared" si="316"/>
        <v>117.87044060565289</v>
      </c>
      <c r="W846" s="15">
        <f t="shared" si="315"/>
        <v>40166</v>
      </c>
      <c r="X846" s="35">
        <f t="shared" si="304"/>
        <v>1364.2412107135751</v>
      </c>
      <c r="Y846" s="35">
        <v>2288.3333333333298</v>
      </c>
      <c r="Z846" s="35">
        <f t="shared" si="305"/>
        <v>2705.9330135151454</v>
      </c>
      <c r="AA846" s="35">
        <f t="shared" si="306"/>
        <v>4538.8430315449932</v>
      </c>
      <c r="AC846" s="15">
        <f t="shared" si="317"/>
        <v>40166</v>
      </c>
      <c r="AD846" s="7"/>
      <c r="AE846" s="24"/>
      <c r="AG846" s="30">
        <f t="shared" si="307"/>
        <v>853946.25108788384</v>
      </c>
      <c r="AH846" s="30">
        <f t="shared" si="308"/>
        <v>623326.21372422797</v>
      </c>
    </row>
    <row r="847" spans="2:34" x14ac:dyDescent="0.25">
      <c r="B847" s="15">
        <f t="shared" si="318"/>
        <v>40167</v>
      </c>
      <c r="C847" s="7">
        <v>1.1510707357622127</v>
      </c>
      <c r="D847" s="13">
        <v>0.52088641484933162</v>
      </c>
      <c r="E847" s="7">
        <f>MIN(parameters!$D$3,D847)</f>
        <v>0.52088641484933162</v>
      </c>
      <c r="F847" s="7">
        <v>0</v>
      </c>
      <c r="G847" s="7">
        <f t="shared" si="295"/>
        <v>0.52088641484933162</v>
      </c>
      <c r="H847" s="7">
        <f t="shared" si="296"/>
        <v>0.63018432091288112</v>
      </c>
      <c r="I847" s="7">
        <f t="shared" si="309"/>
        <v>54.465345509216483</v>
      </c>
      <c r="J847" s="7">
        <f t="shared" si="297"/>
        <v>0.63018432091288112</v>
      </c>
      <c r="K847" s="16">
        <f t="shared" si="298"/>
        <v>0</v>
      </c>
      <c r="L847" s="16">
        <f t="shared" si="310"/>
        <v>0.12902780750669418</v>
      </c>
      <c r="M847" s="7">
        <f t="shared" si="311"/>
        <v>0.45604383068136062</v>
      </c>
      <c r="N847" s="7">
        <f t="shared" si="299"/>
        <v>4.5112682724826325E-2</v>
      </c>
      <c r="O847" s="7">
        <f t="shared" si="300"/>
        <v>113.79296851268025</v>
      </c>
      <c r="P847" s="7">
        <f t="shared" si="301"/>
        <v>0</v>
      </c>
      <c r="Q847" s="7">
        <f t="shared" si="312"/>
        <v>0</v>
      </c>
      <c r="R847" s="7">
        <f t="shared" si="302"/>
        <v>240.09987288900487</v>
      </c>
      <c r="S847" s="16">
        <f t="shared" si="313"/>
        <v>5.6415640412911365</v>
      </c>
      <c r="T847" s="16">
        <f t="shared" si="303"/>
        <v>5.7705918487978307</v>
      </c>
      <c r="U847" s="7">
        <f t="shared" si="314"/>
        <v>1.8932387955373459E-2</v>
      </c>
      <c r="V847" s="7">
        <f t="shared" si="316"/>
        <v>106.99755525030012</v>
      </c>
      <c r="W847" s="15">
        <f t="shared" si="315"/>
        <v>40167</v>
      </c>
      <c r="X847" s="35">
        <f t="shared" si="304"/>
        <v>1238.3976302118069</v>
      </c>
      <c r="Y847" s="35">
        <v>2011.25</v>
      </c>
      <c r="Z847" s="35">
        <f t="shared" si="305"/>
        <v>2456.3259085952081</v>
      </c>
      <c r="AA847" s="35">
        <f t="shared" si="306"/>
        <v>3989.2562478637501</v>
      </c>
      <c r="AC847" s="15">
        <f t="shared" si="317"/>
        <v>40167</v>
      </c>
      <c r="AD847" s="7"/>
      <c r="AE847" s="24"/>
      <c r="AG847" s="30">
        <f t="shared" si="307"/>
        <v>597300.78548722598</v>
      </c>
      <c r="AH847" s="30">
        <f t="shared" si="308"/>
        <v>262581.20140086877</v>
      </c>
    </row>
    <row r="848" spans="2:34" x14ac:dyDescent="0.25">
      <c r="B848" s="15">
        <f t="shared" si="318"/>
        <v>40168</v>
      </c>
      <c r="C848" s="7">
        <v>52.941998150556792</v>
      </c>
      <c r="D848" s="13">
        <v>0.41551924342376401</v>
      </c>
      <c r="E848" s="7">
        <f>MIN(parameters!$D$3,D848)</f>
        <v>0.41551924342376401</v>
      </c>
      <c r="F848" s="7">
        <v>0</v>
      </c>
      <c r="G848" s="7">
        <f t="shared" si="295"/>
        <v>0.41551924342376401</v>
      </c>
      <c r="H848" s="7">
        <f t="shared" si="296"/>
        <v>52.526478907133026</v>
      </c>
      <c r="I848" s="7">
        <f t="shared" si="309"/>
        <v>54.428501808736861</v>
      </c>
      <c r="J848" s="7">
        <f t="shared" si="297"/>
        <v>52.526478907133026</v>
      </c>
      <c r="K848" s="16">
        <f t="shared" si="298"/>
        <v>0</v>
      </c>
      <c r="L848" s="16">
        <f t="shared" si="310"/>
        <v>10.758859128650432</v>
      </c>
      <c r="M848" s="7">
        <f t="shared" si="311"/>
        <v>38.022891538419771</v>
      </c>
      <c r="N848" s="7">
        <f t="shared" si="299"/>
        <v>3.7447282400628232</v>
      </c>
      <c r="O848" s="7">
        <f t="shared" si="300"/>
        <v>117.53769675274307</v>
      </c>
      <c r="P848" s="7">
        <f t="shared" si="301"/>
        <v>0</v>
      </c>
      <c r="Q848" s="7">
        <f t="shared" si="312"/>
        <v>0</v>
      </c>
      <c r="R848" s="7">
        <f t="shared" si="302"/>
        <v>272.60046735097751</v>
      </c>
      <c r="S848" s="16">
        <f t="shared" si="313"/>
        <v>5.5222970764471118</v>
      </c>
      <c r="T848" s="16">
        <f t="shared" si="303"/>
        <v>16.281156205097545</v>
      </c>
      <c r="U848" s="7">
        <f t="shared" si="314"/>
        <v>5.3415866814624485E-2</v>
      </c>
      <c r="V848" s="7">
        <f t="shared" si="316"/>
        <v>301.88305744697675</v>
      </c>
      <c r="W848" s="15">
        <f t="shared" si="315"/>
        <v>40168</v>
      </c>
      <c r="X848" s="35">
        <f t="shared" si="304"/>
        <v>3494.0168685992676</v>
      </c>
      <c r="Y848" s="35">
        <v>3734.5833333333298</v>
      </c>
      <c r="Z848" s="35">
        <f t="shared" si="305"/>
        <v>6930.2814782851274</v>
      </c>
      <c r="AA848" s="35">
        <f t="shared" si="306"/>
        <v>7407.4381084737433</v>
      </c>
      <c r="AC848" s="15">
        <f t="shared" si="317"/>
        <v>40168</v>
      </c>
      <c r="AD848" s="7"/>
      <c r="AE848" s="24"/>
      <c r="AG848" s="30">
        <f t="shared" si="307"/>
        <v>57872.223954644825</v>
      </c>
      <c r="AH848" s="30">
        <f t="shared" si="308"/>
        <v>4998623.2692746939</v>
      </c>
    </row>
    <row r="849" spans="2:34" x14ac:dyDescent="0.25">
      <c r="B849" s="15">
        <f t="shared" si="318"/>
        <v>40169</v>
      </c>
      <c r="C849" s="7">
        <v>17.510431002179018</v>
      </c>
      <c r="D849" s="13">
        <v>0.67565129193187246</v>
      </c>
      <c r="E849" s="7">
        <f>MIN(parameters!$D$3,D849)</f>
        <v>0.67565129193187246</v>
      </c>
      <c r="F849" s="7">
        <v>0</v>
      </c>
      <c r="G849" s="7">
        <f t="shared" si="295"/>
        <v>0.67565129193187246</v>
      </c>
      <c r="H849" s="7">
        <f t="shared" si="296"/>
        <v>16.834779710247147</v>
      </c>
      <c r="I849" s="7">
        <f t="shared" si="309"/>
        <v>51.455482859947615</v>
      </c>
      <c r="J849" s="7">
        <f t="shared" si="297"/>
        <v>16.834779710247147</v>
      </c>
      <c r="K849" s="16">
        <f t="shared" si="298"/>
        <v>0</v>
      </c>
      <c r="L849" s="16">
        <f t="shared" si="310"/>
        <v>3.5616982184680697</v>
      </c>
      <c r="M849" s="7">
        <f t="shared" si="311"/>
        <v>12.480699418841407</v>
      </c>
      <c r="N849" s="7">
        <f t="shared" si="299"/>
        <v>0.79238207293767049</v>
      </c>
      <c r="O849" s="7">
        <f t="shared" si="300"/>
        <v>118.33007882568074</v>
      </c>
      <c r="P849" s="7">
        <f t="shared" si="301"/>
        <v>0</v>
      </c>
      <c r="Q849" s="7">
        <f t="shared" si="312"/>
        <v>0</v>
      </c>
      <c r="R849" s="7">
        <f t="shared" si="302"/>
        <v>278.81135602074647</v>
      </c>
      <c r="S849" s="16">
        <f t="shared" si="313"/>
        <v>6.2698107490724828</v>
      </c>
      <c r="T849" s="16">
        <f t="shared" si="303"/>
        <v>9.831508967540552</v>
      </c>
      <c r="U849" s="7">
        <f t="shared" si="314"/>
        <v>3.2255606848886322E-2</v>
      </c>
      <c r="V849" s="7">
        <f t="shared" si="316"/>
        <v>182.29454647141441</v>
      </c>
      <c r="W849" s="15">
        <f t="shared" si="315"/>
        <v>40169</v>
      </c>
      <c r="X849" s="35">
        <f t="shared" si="304"/>
        <v>2109.8905841598889</v>
      </c>
      <c r="Y849" s="35">
        <v>3678.3333333333298</v>
      </c>
      <c r="Z849" s="35">
        <f t="shared" si="305"/>
        <v>4184.9069957333668</v>
      </c>
      <c r="AA849" s="35">
        <f t="shared" si="306"/>
        <v>7295.8678591549933</v>
      </c>
      <c r="AC849" s="15">
        <f t="shared" si="317"/>
        <v>40169</v>
      </c>
      <c r="AD849" s="7"/>
      <c r="AE849" s="24"/>
      <c r="AG849" s="30">
        <f t="shared" si="307"/>
        <v>2460012.6574347415</v>
      </c>
      <c r="AH849" s="30">
        <f t="shared" si="308"/>
        <v>4750264.3194045369</v>
      </c>
    </row>
    <row r="850" spans="2:34" x14ac:dyDescent="0.25">
      <c r="B850" s="15">
        <f t="shared" si="318"/>
        <v>40170</v>
      </c>
      <c r="C850" s="7">
        <v>0.75296541621797874</v>
      </c>
      <c r="D850" s="13">
        <v>0.59699200008052122</v>
      </c>
      <c r="E850" s="7">
        <f>MIN(parameters!$D$3,D850)</f>
        <v>0.59699200008052122</v>
      </c>
      <c r="F850" s="7">
        <v>0</v>
      </c>
      <c r="G850" s="7">
        <f t="shared" ref="G850:G913" si="319">MIN(E850,C850)</f>
        <v>0.59699200008052122</v>
      </c>
      <c r="H850" s="7">
        <f t="shared" ref="H850:H913" si="320">C850-G850</f>
        <v>0.15597341613745752</v>
      </c>
      <c r="I850" s="7">
        <f t="shared" si="309"/>
        <v>50.847517043753157</v>
      </c>
      <c r="J850" s="7">
        <f t="shared" ref="J850:J913" si="321">MIN(I850,H850)</f>
        <v>0.15597341613745752</v>
      </c>
      <c r="K850" s="16">
        <f t="shared" ref="K850:K913" si="322">H850-J850</f>
        <v>0</v>
      </c>
      <c r="L850" s="16">
        <f t="shared" si="310"/>
        <v>3.3221423927260893E-2</v>
      </c>
      <c r="M850" s="7">
        <f t="shared" si="311"/>
        <v>0.11620202331393534</v>
      </c>
      <c r="N850" s="7">
        <f t="shared" ref="N850:N913" si="323">J850-M850-L850</f>
        <v>6.5499688962612906E-3</v>
      </c>
      <c r="O850" s="7">
        <f t="shared" ref="O850:O913" si="324">O849+N850-Q850</f>
        <v>118.33662879457701</v>
      </c>
      <c r="P850" s="7">
        <f t="shared" ref="P850:P913" si="325">D850-G850</f>
        <v>0</v>
      </c>
      <c r="Q850" s="7">
        <f t="shared" si="312"/>
        <v>0</v>
      </c>
      <c r="R850" s="7">
        <f t="shared" ref="R850:R913" si="326">R849+M850-S850</f>
        <v>272.51489685558323</v>
      </c>
      <c r="S850" s="16">
        <f t="shared" si="313"/>
        <v>6.4126611884771689</v>
      </c>
      <c r="T850" s="16">
        <f t="shared" ref="T850:T913" si="327">SUM(S850+L850+K850)</f>
        <v>6.4458826124044295</v>
      </c>
      <c r="U850" s="7">
        <f t="shared" si="314"/>
        <v>2.1147908833347863E-2</v>
      </c>
      <c r="V850" s="7">
        <f t="shared" si="316"/>
        <v>119.51870779101688</v>
      </c>
      <c r="W850" s="15">
        <f t="shared" si="315"/>
        <v>40170</v>
      </c>
      <c r="X850" s="35">
        <f t="shared" ref="X850:X913" si="328">V850*10^6/86400</f>
        <v>1383.3183772108434</v>
      </c>
      <c r="Y850" s="35">
        <v>2842.5</v>
      </c>
      <c r="Z850" s="35">
        <f t="shared" si="305"/>
        <v>2743.772021913288</v>
      </c>
      <c r="AA850" s="35">
        <f t="shared" si="306"/>
        <v>5638.0165989075003</v>
      </c>
      <c r="AC850" s="15">
        <f t="shared" si="317"/>
        <v>40170</v>
      </c>
      <c r="AD850" s="7"/>
      <c r="AE850" s="24"/>
      <c r="AG850" s="30">
        <f t="shared" si="307"/>
        <v>2129211.0082855965</v>
      </c>
      <c r="AH850" s="30">
        <f t="shared" si="308"/>
        <v>1805467.2800376297</v>
      </c>
    </row>
    <row r="851" spans="2:34" x14ac:dyDescent="0.25">
      <c r="B851" s="15">
        <f t="shared" si="318"/>
        <v>40171</v>
      </c>
      <c r="C851" s="7">
        <v>0</v>
      </c>
      <c r="D851" s="13">
        <v>0.79425703070726517</v>
      </c>
      <c r="E851" s="7">
        <f>MIN(parameters!$D$3,D851)</f>
        <v>0.79425703070726517</v>
      </c>
      <c r="F851" s="7">
        <v>0</v>
      </c>
      <c r="G851" s="7">
        <f t="shared" si="319"/>
        <v>0</v>
      </c>
      <c r="H851" s="7">
        <f t="shared" si="320"/>
        <v>0</v>
      </c>
      <c r="I851" s="7">
        <f t="shared" si="309"/>
        <v>50.842521544333579</v>
      </c>
      <c r="J851" s="7">
        <f t="shared" si="321"/>
        <v>0</v>
      </c>
      <c r="K851" s="16">
        <f t="shared" si="322"/>
        <v>0</v>
      </c>
      <c r="L851" s="16">
        <f t="shared" si="310"/>
        <v>0</v>
      </c>
      <c r="M851" s="7">
        <f t="shared" si="311"/>
        <v>0</v>
      </c>
      <c r="N851" s="7">
        <f t="shared" si="323"/>
        <v>0</v>
      </c>
      <c r="O851" s="7">
        <f t="shared" si="324"/>
        <v>117.54237176386974</v>
      </c>
      <c r="P851" s="7">
        <f t="shared" si="325"/>
        <v>0.79425703070726517</v>
      </c>
      <c r="Q851" s="7">
        <f t="shared" si="312"/>
        <v>0.79425703070726517</v>
      </c>
      <c r="R851" s="7">
        <f t="shared" si="326"/>
        <v>266.24705422790481</v>
      </c>
      <c r="S851" s="16">
        <f t="shared" si="313"/>
        <v>6.267842627678414</v>
      </c>
      <c r="T851" s="16">
        <f t="shared" si="327"/>
        <v>6.267842627678414</v>
      </c>
      <c r="U851" s="7">
        <f t="shared" si="314"/>
        <v>2.0563788148551226E-2</v>
      </c>
      <c r="V851" s="7">
        <f t="shared" si="316"/>
        <v>116.21751380578417</v>
      </c>
      <c r="W851" s="15">
        <f t="shared" si="315"/>
        <v>40171</v>
      </c>
      <c r="X851" s="35">
        <f t="shared" si="328"/>
        <v>1345.1101134928722</v>
      </c>
      <c r="Y851" s="35">
        <v>2314.5833333333298</v>
      </c>
      <c r="Z851" s="35">
        <f t="shared" ref="Z851:Z914" si="329">X851*1.983471099</f>
        <v>2667.9870350857218</v>
      </c>
      <c r="AA851" s="35">
        <f t="shared" ref="AA851:AA914" si="330">Y851*1.983471099</f>
        <v>4590.9091478937426</v>
      </c>
      <c r="AC851" s="15">
        <f t="shared" si="317"/>
        <v>40171</v>
      </c>
      <c r="AD851" s="7"/>
      <c r="AE851" s="24"/>
      <c r="AG851" s="30">
        <f t="shared" ref="AG851:AG914" si="331">(Y851-X851)^2</f>
        <v>939878.32398782438</v>
      </c>
      <c r="AH851" s="30">
        <f t="shared" ref="AH851:AH914" si="332">($AG$398-Y851)^2</f>
        <v>665464.55699696764</v>
      </c>
    </row>
    <row r="852" spans="2:34" x14ac:dyDescent="0.25">
      <c r="B852" s="15">
        <f t="shared" si="318"/>
        <v>40172</v>
      </c>
      <c r="C852" s="7">
        <v>0</v>
      </c>
      <c r="D852" s="13">
        <v>1.1259796507560773</v>
      </c>
      <c r="E852" s="7">
        <f>MIN(parameters!$D$3,D852)</f>
        <v>1.1259796507560773</v>
      </c>
      <c r="F852" s="7">
        <v>0</v>
      </c>
      <c r="G852" s="7">
        <f t="shared" si="319"/>
        <v>0</v>
      </c>
      <c r="H852" s="7">
        <f t="shared" si="320"/>
        <v>0</v>
      </c>
      <c r="I852" s="7">
        <f t="shared" si="309"/>
        <v>51.451874662138358</v>
      </c>
      <c r="J852" s="7">
        <f t="shared" si="321"/>
        <v>0</v>
      </c>
      <c r="K852" s="16">
        <f t="shared" si="322"/>
        <v>0</v>
      </c>
      <c r="L852" s="16">
        <f t="shared" si="310"/>
        <v>0</v>
      </c>
      <c r="M852" s="7">
        <f t="shared" si="311"/>
        <v>0</v>
      </c>
      <c r="N852" s="7">
        <f t="shared" si="323"/>
        <v>0</v>
      </c>
      <c r="O852" s="7">
        <f t="shared" si="324"/>
        <v>116.41639211311366</v>
      </c>
      <c r="P852" s="7">
        <f t="shared" si="325"/>
        <v>1.1259796507560773</v>
      </c>
      <c r="Q852" s="7">
        <f t="shared" si="312"/>
        <v>1.1259796507560773</v>
      </c>
      <c r="R852" s="7">
        <f t="shared" si="326"/>
        <v>260.12337198066302</v>
      </c>
      <c r="S852" s="16">
        <f t="shared" si="313"/>
        <v>6.1236822472418106</v>
      </c>
      <c r="T852" s="16">
        <f t="shared" si="327"/>
        <v>6.1236822472418106</v>
      </c>
      <c r="U852" s="7">
        <f t="shared" si="314"/>
        <v>2.0090821021134547E-2</v>
      </c>
      <c r="V852" s="7">
        <f t="shared" si="316"/>
        <v>113.54451098825112</v>
      </c>
      <c r="W852" s="15">
        <f t="shared" si="315"/>
        <v>40172</v>
      </c>
      <c r="X852" s="35">
        <f t="shared" si="328"/>
        <v>1314.1725808825361</v>
      </c>
      <c r="Y852" s="35">
        <v>1939.1666666666699</v>
      </c>
      <c r="Z852" s="35">
        <f t="shared" si="329"/>
        <v>2606.6233332787501</v>
      </c>
      <c r="AA852" s="35">
        <f t="shared" si="330"/>
        <v>3846.2810394775065</v>
      </c>
      <c r="AC852" s="15">
        <f t="shared" si="317"/>
        <v>40172</v>
      </c>
      <c r="AD852" s="7"/>
      <c r="AE852" s="24"/>
      <c r="AG852" s="30">
        <f t="shared" si="331"/>
        <v>390617.60726514529</v>
      </c>
      <c r="AH852" s="30">
        <f t="shared" si="332"/>
        <v>193902.34804874484</v>
      </c>
    </row>
    <row r="853" spans="2:34" x14ac:dyDescent="0.25">
      <c r="B853" s="15">
        <f t="shared" si="318"/>
        <v>40173</v>
      </c>
      <c r="C853" s="7">
        <v>0</v>
      </c>
      <c r="D853" s="13">
        <v>1.9653905441581137</v>
      </c>
      <c r="E853" s="7">
        <f>MIN(parameters!$D$3,D853)</f>
        <v>1.9653905441581137</v>
      </c>
      <c r="F853" s="7">
        <v>0</v>
      </c>
      <c r="G853" s="7">
        <f t="shared" si="319"/>
        <v>0</v>
      </c>
      <c r="H853" s="7">
        <f t="shared" si="320"/>
        <v>0</v>
      </c>
      <c r="I853" s="7">
        <f t="shared" si="309"/>
        <v>52.328261237757076</v>
      </c>
      <c r="J853" s="7">
        <f t="shared" si="321"/>
        <v>0</v>
      </c>
      <c r="K853" s="16">
        <f t="shared" si="322"/>
        <v>0</v>
      </c>
      <c r="L853" s="16">
        <f t="shared" si="310"/>
        <v>0</v>
      </c>
      <c r="M853" s="7">
        <f t="shared" si="311"/>
        <v>0</v>
      </c>
      <c r="N853" s="7">
        <f t="shared" si="323"/>
        <v>0</v>
      </c>
      <c r="O853" s="7">
        <f t="shared" si="324"/>
        <v>114.45100156895555</v>
      </c>
      <c r="P853" s="7">
        <f t="shared" si="325"/>
        <v>1.9653905441581137</v>
      </c>
      <c r="Q853" s="7">
        <f t="shared" si="312"/>
        <v>1.9653905441581137</v>
      </c>
      <c r="R853" s="7">
        <f t="shared" si="326"/>
        <v>254.14053442510777</v>
      </c>
      <c r="S853" s="16">
        <f t="shared" si="313"/>
        <v>5.9828375555552498</v>
      </c>
      <c r="T853" s="16">
        <f t="shared" si="327"/>
        <v>5.9828375555552498</v>
      </c>
      <c r="U853" s="7">
        <f t="shared" si="314"/>
        <v>1.9628732137648455E-2</v>
      </c>
      <c r="V853" s="7">
        <f t="shared" si="316"/>
        <v>110.93298723552135</v>
      </c>
      <c r="W853" s="15">
        <f t="shared" si="315"/>
        <v>40173</v>
      </c>
      <c r="X853" s="35">
        <f t="shared" si="328"/>
        <v>1283.9466115222378</v>
      </c>
      <c r="Y853" s="35">
        <v>1656.25</v>
      </c>
      <c r="Z853" s="35">
        <f t="shared" si="329"/>
        <v>2546.670996613339</v>
      </c>
      <c r="AA853" s="35">
        <f t="shared" si="330"/>
        <v>3285.1240077187499</v>
      </c>
      <c r="AC853" s="15">
        <f t="shared" si="317"/>
        <v>40173</v>
      </c>
      <c r="AD853" s="7"/>
      <c r="AE853" s="24"/>
      <c r="AG853" s="30">
        <f t="shared" si="331"/>
        <v>138609.81307202348</v>
      </c>
      <c r="AH853" s="30">
        <f t="shared" si="332"/>
        <v>24783.189998101738</v>
      </c>
    </row>
    <row r="854" spans="2:34" x14ac:dyDescent="0.25">
      <c r="B854" s="15">
        <f t="shared" si="318"/>
        <v>40174</v>
      </c>
      <c r="C854" s="7">
        <v>0.3135817210139662</v>
      </c>
      <c r="D854" s="13">
        <v>2.0103861303343944</v>
      </c>
      <c r="E854" s="7">
        <f>MIN(parameters!$D$3,D854)</f>
        <v>2.0103861303343944</v>
      </c>
      <c r="F854" s="7">
        <v>0</v>
      </c>
      <c r="G854" s="7">
        <f t="shared" si="319"/>
        <v>0.3135817210139662</v>
      </c>
      <c r="H854" s="7">
        <f t="shared" si="320"/>
        <v>0</v>
      </c>
      <c r="I854" s="7">
        <f t="shared" si="309"/>
        <v>53.893908200127591</v>
      </c>
      <c r="J854" s="7">
        <f t="shared" si="321"/>
        <v>0</v>
      </c>
      <c r="K854" s="16">
        <f t="shared" si="322"/>
        <v>0</v>
      </c>
      <c r="L854" s="16">
        <f t="shared" si="310"/>
        <v>0</v>
      </c>
      <c r="M854" s="7">
        <f t="shared" si="311"/>
        <v>0</v>
      </c>
      <c r="N854" s="7">
        <f t="shared" si="323"/>
        <v>0</v>
      </c>
      <c r="O854" s="7">
        <f t="shared" si="324"/>
        <v>112.75419715963513</v>
      </c>
      <c r="P854" s="7">
        <f t="shared" si="325"/>
        <v>1.6968044093204282</v>
      </c>
      <c r="Q854" s="7">
        <f t="shared" si="312"/>
        <v>1.6968044093204282</v>
      </c>
      <c r="R854" s="7">
        <f t="shared" si="326"/>
        <v>248.2953021333303</v>
      </c>
      <c r="S854" s="16">
        <f t="shared" si="313"/>
        <v>5.8452322917774788</v>
      </c>
      <c r="T854" s="16">
        <f t="shared" si="327"/>
        <v>5.8452322917774788</v>
      </c>
      <c r="U854" s="7">
        <f t="shared" si="314"/>
        <v>1.917727129848254E-2</v>
      </c>
      <c r="V854" s="7">
        <f t="shared" si="316"/>
        <v>108.38152852910436</v>
      </c>
      <c r="W854" s="15">
        <f t="shared" si="315"/>
        <v>40174</v>
      </c>
      <c r="X854" s="35">
        <f t="shared" si="328"/>
        <v>1254.4158394572262</v>
      </c>
      <c r="Y854" s="35">
        <v>1440.4166666666699</v>
      </c>
      <c r="Z854" s="35">
        <f t="shared" si="329"/>
        <v>2488.0975636912322</v>
      </c>
      <c r="AA854" s="35">
        <f t="shared" si="330"/>
        <v>2857.0248288512562</v>
      </c>
      <c r="AC854" s="15">
        <f t="shared" si="317"/>
        <v>40174</v>
      </c>
      <c r="AD854" s="7"/>
      <c r="AE854" s="24"/>
      <c r="AG854" s="30">
        <f t="shared" si="331"/>
        <v>34596.307722597347</v>
      </c>
      <c r="AH854" s="30">
        <f t="shared" si="332"/>
        <v>3411.3258666851016</v>
      </c>
    </row>
    <row r="855" spans="2:34" x14ac:dyDescent="0.25">
      <c r="B855" s="15">
        <f t="shared" si="318"/>
        <v>40175</v>
      </c>
      <c r="C855" s="7">
        <v>1.1833420466176181</v>
      </c>
      <c r="D855" s="13">
        <v>0.65451918745926529</v>
      </c>
      <c r="E855" s="7">
        <f>MIN(parameters!$D$3,D855)</f>
        <v>0.65451918745926529</v>
      </c>
      <c r="F855" s="7">
        <v>0</v>
      </c>
      <c r="G855" s="7">
        <f t="shared" si="319"/>
        <v>0.65451918745926529</v>
      </c>
      <c r="H855" s="7">
        <f t="shared" si="320"/>
        <v>0.52882285915835281</v>
      </c>
      <c r="I855" s="7">
        <f t="shared" si="309"/>
        <v>55.283225007777936</v>
      </c>
      <c r="J855" s="7">
        <f t="shared" si="321"/>
        <v>0.52882285915835281</v>
      </c>
      <c r="K855" s="16">
        <f t="shared" si="322"/>
        <v>0</v>
      </c>
      <c r="L855" s="16">
        <f t="shared" si="310"/>
        <v>0.10732859446331316</v>
      </c>
      <c r="M855" s="7">
        <f t="shared" si="311"/>
        <v>0.38020197938463951</v>
      </c>
      <c r="N855" s="7">
        <f t="shared" si="323"/>
        <v>4.1292285310400134E-2</v>
      </c>
      <c r="O855" s="7">
        <f t="shared" si="324"/>
        <v>112.79548944494553</v>
      </c>
      <c r="P855" s="7">
        <f t="shared" si="325"/>
        <v>0</v>
      </c>
      <c r="Q855" s="7">
        <f t="shared" si="312"/>
        <v>0</v>
      </c>
      <c r="R855" s="7">
        <f t="shared" si="326"/>
        <v>242.96471216364836</v>
      </c>
      <c r="S855" s="16">
        <f t="shared" si="313"/>
        <v>5.7107919490665964</v>
      </c>
      <c r="T855" s="16">
        <f t="shared" si="327"/>
        <v>5.8181205435299095</v>
      </c>
      <c r="U855" s="7">
        <f t="shared" si="314"/>
        <v>1.9088321993208365E-2</v>
      </c>
      <c r="V855" s="7">
        <f t="shared" si="316"/>
        <v>107.87882605818609</v>
      </c>
      <c r="W855" s="15">
        <f t="shared" si="315"/>
        <v>40175</v>
      </c>
      <c r="X855" s="35">
        <f t="shared" si="328"/>
        <v>1248.5975238215983</v>
      </c>
      <c r="Y855" s="35">
        <v>1272.9166666666699</v>
      </c>
      <c r="Z855" s="35">
        <f t="shared" si="329"/>
        <v>2476.5571027831043</v>
      </c>
      <c r="AA855" s="35">
        <f t="shared" si="330"/>
        <v>2524.7934197687564</v>
      </c>
      <c r="AC855" s="15">
        <f t="shared" si="317"/>
        <v>40175</v>
      </c>
      <c r="AD855" s="7"/>
      <c r="AE855" s="24"/>
      <c r="AG855" s="30">
        <f t="shared" si="331"/>
        <v>591.42070871899773</v>
      </c>
      <c r="AH855" s="30">
        <f t="shared" si="332"/>
        <v>51033.772364439479</v>
      </c>
    </row>
    <row r="856" spans="2:34" x14ac:dyDescent="0.25">
      <c r="B856" s="15">
        <f t="shared" si="318"/>
        <v>40176</v>
      </c>
      <c r="C856" s="7">
        <v>0</v>
      </c>
      <c r="D856" s="13">
        <v>0.77117080638120261</v>
      </c>
      <c r="E856" s="7">
        <f>MIN(parameters!$D$3,D856)</f>
        <v>0.77117080638120261</v>
      </c>
      <c r="F856" s="7">
        <v>0</v>
      </c>
      <c r="G856" s="7">
        <f t="shared" si="319"/>
        <v>0</v>
      </c>
      <c r="H856" s="7">
        <f t="shared" si="320"/>
        <v>0</v>
      </c>
      <c r="I856" s="7">
        <f t="shared" si="309"/>
        <v>55.248994049432525</v>
      </c>
      <c r="J856" s="7">
        <f t="shared" si="321"/>
        <v>0</v>
      </c>
      <c r="K856" s="16">
        <f t="shared" si="322"/>
        <v>0</v>
      </c>
      <c r="L856" s="16">
        <f t="shared" si="310"/>
        <v>0</v>
      </c>
      <c r="M856" s="7">
        <f t="shared" si="311"/>
        <v>0</v>
      </c>
      <c r="N856" s="7">
        <f t="shared" si="323"/>
        <v>0</v>
      </c>
      <c r="O856" s="7">
        <f t="shared" si="324"/>
        <v>112.02431863856432</v>
      </c>
      <c r="P856" s="7">
        <f t="shared" si="325"/>
        <v>0.77117080638120261</v>
      </c>
      <c r="Q856" s="7">
        <f t="shared" si="312"/>
        <v>0.77117080638120261</v>
      </c>
      <c r="R856" s="7">
        <f t="shared" si="326"/>
        <v>237.37652378388444</v>
      </c>
      <c r="S856" s="16">
        <f t="shared" si="313"/>
        <v>5.5881883797639125</v>
      </c>
      <c r="T856" s="16">
        <f t="shared" si="327"/>
        <v>5.5881883797639125</v>
      </c>
      <c r="U856" s="7">
        <f t="shared" si="314"/>
        <v>1.8333951377178189E-2</v>
      </c>
      <c r="V856" s="7">
        <f t="shared" si="316"/>
        <v>103.61545411281126</v>
      </c>
      <c r="W856" s="15">
        <f t="shared" si="315"/>
        <v>40176</v>
      </c>
      <c r="X856" s="35">
        <f t="shared" si="328"/>
        <v>1199.2529411205007</v>
      </c>
      <c r="Y856" s="35">
        <v>1166.6666666666699</v>
      </c>
      <c r="Z856" s="35">
        <f t="shared" si="329"/>
        <v>2378.6835491032616</v>
      </c>
      <c r="AA856" s="35">
        <f t="shared" si="330"/>
        <v>2314.0496155000064</v>
      </c>
      <c r="AC856" s="15">
        <f t="shared" si="317"/>
        <v>40176</v>
      </c>
      <c r="AD856" s="7"/>
      <c r="AE856" s="24"/>
      <c r="AG856" s="30">
        <f t="shared" si="331"/>
        <v>1061.8652827803865</v>
      </c>
      <c r="AH856" s="30">
        <f t="shared" si="332"/>
        <v>110327.97816525382</v>
      </c>
    </row>
    <row r="857" spans="2:34" x14ac:dyDescent="0.25">
      <c r="B857" s="15">
        <f t="shared" si="318"/>
        <v>40177</v>
      </c>
      <c r="C857" s="7">
        <v>28.32319939426338</v>
      </c>
      <c r="D857" s="13">
        <v>0.47101141642931349</v>
      </c>
      <c r="E857" s="7">
        <f>MIN(parameters!$D$3,D857)</f>
        <v>0.47101141642931349</v>
      </c>
      <c r="F857" s="7">
        <v>0</v>
      </c>
      <c r="G857" s="7">
        <f t="shared" si="319"/>
        <v>0.47101141642931349</v>
      </c>
      <c r="H857" s="7">
        <f t="shared" si="320"/>
        <v>27.852187977834067</v>
      </c>
      <c r="I857" s="7">
        <f t="shared" si="309"/>
        <v>55.891800905199709</v>
      </c>
      <c r="J857" s="7">
        <f t="shared" si="321"/>
        <v>27.852187977834067</v>
      </c>
      <c r="K857" s="16">
        <f t="shared" si="322"/>
        <v>0</v>
      </c>
      <c r="L857" s="16">
        <f t="shared" si="310"/>
        <v>5.6162202854581338</v>
      </c>
      <c r="M857" s="7">
        <f t="shared" si="311"/>
        <v>19.927753040060345</v>
      </c>
      <c r="N857" s="7">
        <f t="shared" si="323"/>
        <v>2.3082146523155878</v>
      </c>
      <c r="O857" s="7">
        <f t="shared" si="324"/>
        <v>114.33253329087991</v>
      </c>
      <c r="P857" s="7">
        <f t="shared" si="325"/>
        <v>0</v>
      </c>
      <c r="Q857" s="7">
        <f t="shared" si="312"/>
        <v>0</v>
      </c>
      <c r="R857" s="7">
        <f t="shared" si="326"/>
        <v>251.84461677691547</v>
      </c>
      <c r="S857" s="16">
        <f t="shared" si="313"/>
        <v>5.4596600470293417</v>
      </c>
      <c r="T857" s="16">
        <f t="shared" si="327"/>
        <v>11.075880332487475</v>
      </c>
      <c r="U857" s="7">
        <f t="shared" si="314"/>
        <v>3.6338190067216121E-2</v>
      </c>
      <c r="V857" s="7">
        <f t="shared" si="316"/>
        <v>205.36751669032486</v>
      </c>
      <c r="W857" s="15">
        <f t="shared" si="315"/>
        <v>40177</v>
      </c>
      <c r="X857" s="35">
        <f t="shared" si="328"/>
        <v>2376.9388505824636</v>
      </c>
      <c r="Y857" s="35">
        <v>1508.75</v>
      </c>
      <c r="Z857" s="35">
        <f t="shared" si="329"/>
        <v>4714.5895142205954</v>
      </c>
      <c r="AA857" s="35">
        <f t="shared" si="330"/>
        <v>2992.5620206162498</v>
      </c>
      <c r="AC857" s="15">
        <f t="shared" si="317"/>
        <v>40177</v>
      </c>
      <c r="AD857" s="7"/>
      <c r="AE857" s="24"/>
      <c r="AG857" s="30">
        <f t="shared" si="331"/>
        <v>753751.88027569931</v>
      </c>
      <c r="AH857" s="30">
        <f t="shared" si="332"/>
        <v>98.540894135159618</v>
      </c>
    </row>
    <row r="858" spans="2:34" x14ac:dyDescent="0.25">
      <c r="B858" s="15">
        <f t="shared" si="318"/>
        <v>40178</v>
      </c>
      <c r="C858" s="7">
        <v>13.867782331531963</v>
      </c>
      <c r="D858" s="13">
        <v>0.53884808959384001</v>
      </c>
      <c r="E858" s="7">
        <f>MIN(parameters!$D$3,D858)</f>
        <v>0.53884808959384001</v>
      </c>
      <c r="F858" s="7">
        <v>0</v>
      </c>
      <c r="G858" s="7">
        <f t="shared" si="319"/>
        <v>0.53884808959384001</v>
      </c>
      <c r="H858" s="7">
        <f t="shared" si="320"/>
        <v>13.328934241938123</v>
      </c>
      <c r="I858" s="7">
        <f t="shared" si="309"/>
        <v>53.98976412159621</v>
      </c>
      <c r="J858" s="7">
        <f t="shared" si="321"/>
        <v>13.328934241938123</v>
      </c>
      <c r="K858" s="16">
        <f t="shared" si="322"/>
        <v>0</v>
      </c>
      <c r="L858" s="16">
        <f t="shared" si="310"/>
        <v>2.743075472307011</v>
      </c>
      <c r="M858" s="7">
        <f t="shared" si="311"/>
        <v>9.6824644015312185</v>
      </c>
      <c r="N858" s="7">
        <f t="shared" si="323"/>
        <v>0.90339436809989371</v>
      </c>
      <c r="O858" s="7">
        <f t="shared" si="324"/>
        <v>115.2359276589798</v>
      </c>
      <c r="P858" s="7">
        <f t="shared" si="325"/>
        <v>0</v>
      </c>
      <c r="Q858" s="7">
        <f t="shared" si="312"/>
        <v>0</v>
      </c>
      <c r="R858" s="7">
        <f t="shared" si="326"/>
        <v>255.73465499257762</v>
      </c>
      <c r="S858" s="16">
        <f t="shared" si="313"/>
        <v>5.792426185869056</v>
      </c>
      <c r="T858" s="16">
        <f t="shared" si="327"/>
        <v>8.5355016581760665</v>
      </c>
      <c r="U858" s="7">
        <f t="shared" si="314"/>
        <v>2.8003614364094705E-2</v>
      </c>
      <c r="V858" s="7">
        <f t="shared" si="316"/>
        <v>158.26414936103691</v>
      </c>
      <c r="W858" s="15">
        <f t="shared" si="315"/>
        <v>40178</v>
      </c>
      <c r="X858" s="35">
        <f t="shared" si="328"/>
        <v>1831.7609879749643</v>
      </c>
      <c r="Y858" s="35">
        <v>3208.3333333333298</v>
      </c>
      <c r="Z858" s="35">
        <f t="shared" si="329"/>
        <v>3633.244979924028</v>
      </c>
      <c r="AA858" s="35">
        <f t="shared" si="330"/>
        <v>6363.6364426249929</v>
      </c>
      <c r="AC858" s="15">
        <f t="shared" si="317"/>
        <v>40178</v>
      </c>
      <c r="AD858" s="7"/>
      <c r="AE858" s="24"/>
      <c r="AG858" s="30">
        <f t="shared" si="331"/>
        <v>1894951.422005431</v>
      </c>
      <c r="AH858" s="30">
        <f t="shared" si="332"/>
        <v>2922424.8160450077</v>
      </c>
    </row>
    <row r="859" spans="2:34" x14ac:dyDescent="0.25">
      <c r="B859" s="15">
        <f t="shared" si="318"/>
        <v>40179</v>
      </c>
      <c r="C859" s="7">
        <v>55.584436455431167</v>
      </c>
      <c r="D859" s="13">
        <v>0.85959292599978421</v>
      </c>
      <c r="E859" s="7">
        <f>MIN(parameters!$D$3,D859)</f>
        <v>0.85959292599978421</v>
      </c>
      <c r="F859" s="7">
        <v>0</v>
      </c>
      <c r="G859" s="7">
        <f t="shared" si="319"/>
        <v>0.85959292599978421</v>
      </c>
      <c r="H859" s="7">
        <f t="shared" si="320"/>
        <v>54.724843529431382</v>
      </c>
      <c r="I859" s="7">
        <f t="shared" si="309"/>
        <v>53.263088071604699</v>
      </c>
      <c r="J859" s="7">
        <f t="shared" si="321"/>
        <v>53.263088071604699</v>
      </c>
      <c r="K859" s="16">
        <f t="shared" si="322"/>
        <v>1.4617554578266834</v>
      </c>
      <c r="L859" s="16">
        <f t="shared" si="310"/>
        <v>11.048078455043957</v>
      </c>
      <c r="M859" s="7">
        <f t="shared" si="311"/>
        <v>38.91748635437704</v>
      </c>
      <c r="N859" s="7">
        <f t="shared" si="323"/>
        <v>3.2975232621837023</v>
      </c>
      <c r="O859" s="7">
        <f t="shared" si="324"/>
        <v>118.53345092116351</v>
      </c>
      <c r="P859" s="7">
        <f t="shared" si="325"/>
        <v>0</v>
      </c>
      <c r="Q859" s="7">
        <f t="shared" si="312"/>
        <v>0</v>
      </c>
      <c r="R859" s="7">
        <f t="shared" si="326"/>
        <v>288.77024428212536</v>
      </c>
      <c r="S859" s="16">
        <f t="shared" si="313"/>
        <v>5.8818970648292854</v>
      </c>
      <c r="T859" s="16">
        <f t="shared" si="327"/>
        <v>18.391730977699925</v>
      </c>
      <c r="U859" s="7">
        <f t="shared" si="314"/>
        <v>6.0340324729986634E-2</v>
      </c>
      <c r="V859" s="7">
        <f t="shared" si="316"/>
        <v>341.01705734829687</v>
      </c>
      <c r="W859" s="15">
        <f t="shared" si="315"/>
        <v>40179</v>
      </c>
      <c r="X859" s="35">
        <f t="shared" si="328"/>
        <v>3946.9566822719548</v>
      </c>
      <c r="Y859" s="35">
        <v>7453.3333333333303</v>
      </c>
      <c r="Z859" s="35">
        <f t="shared" si="329"/>
        <v>7828.6745082913476</v>
      </c>
      <c r="AA859" s="35">
        <f t="shared" si="330"/>
        <v>14783.471257879994</v>
      </c>
      <c r="AC859" s="15">
        <f t="shared" si="317"/>
        <v>40179</v>
      </c>
      <c r="AD859" s="7"/>
      <c r="AE859" s="24"/>
      <c r="AG859" s="30">
        <f t="shared" si="331"/>
        <v>12294677.219108386</v>
      </c>
      <c r="AH859" s="30">
        <f t="shared" si="332"/>
        <v>35456190.649579473</v>
      </c>
    </row>
    <row r="860" spans="2:34" x14ac:dyDescent="0.25">
      <c r="B860" s="15">
        <f t="shared" si="318"/>
        <v>40180</v>
      </c>
      <c r="C860" s="7">
        <v>22.443819303357973</v>
      </c>
      <c r="D860" s="13">
        <v>1.0605256322108956</v>
      </c>
      <c r="E860" s="7">
        <f>MIN(parameters!$D$3,D860)</f>
        <v>1.0605256322108956</v>
      </c>
      <c r="F860" s="7">
        <v>0</v>
      </c>
      <c r="G860" s="7">
        <f t="shared" si="319"/>
        <v>1.0605256322108956</v>
      </c>
      <c r="H860" s="7">
        <f t="shared" si="320"/>
        <v>21.383293671147076</v>
      </c>
      <c r="I860" s="7">
        <f t="shared" si="309"/>
        <v>50.692638906677097</v>
      </c>
      <c r="J860" s="7">
        <f t="shared" si="321"/>
        <v>21.383293671147076</v>
      </c>
      <c r="K860" s="16">
        <f t="shared" si="322"/>
        <v>0</v>
      </c>
      <c r="L860" s="16">
        <f t="shared" si="310"/>
        <v>4.5623440636231285</v>
      </c>
      <c r="M860" s="7">
        <f t="shared" si="311"/>
        <v>15.950761638006433</v>
      </c>
      <c r="N860" s="7">
        <f t="shared" si="323"/>
        <v>0.87018796951751387</v>
      </c>
      <c r="O860" s="7">
        <f t="shared" si="324"/>
        <v>119.40363889068102</v>
      </c>
      <c r="P860" s="7">
        <f t="shared" si="325"/>
        <v>0</v>
      </c>
      <c r="Q860" s="7">
        <f t="shared" si="312"/>
        <v>0</v>
      </c>
      <c r="R860" s="7">
        <f t="shared" si="326"/>
        <v>298.07929030164291</v>
      </c>
      <c r="S860" s="16">
        <f t="shared" si="313"/>
        <v>6.6417156184888828</v>
      </c>
      <c r="T860" s="16">
        <f t="shared" si="327"/>
        <v>11.20405968211201</v>
      </c>
      <c r="U860" s="7">
        <f t="shared" si="314"/>
        <v>3.6758725991181136E-2</v>
      </c>
      <c r="V860" s="7">
        <f t="shared" si="316"/>
        <v>207.74420133598318</v>
      </c>
      <c r="W860" s="15">
        <f t="shared" si="315"/>
        <v>40180</v>
      </c>
      <c r="X860" s="35">
        <f t="shared" si="328"/>
        <v>2404.4467747220278</v>
      </c>
      <c r="Y860" s="35">
        <v>7412.5</v>
      </c>
      <c r="Z860" s="35">
        <f t="shared" si="329"/>
        <v>4769.1506867449061</v>
      </c>
      <c r="AA860" s="35">
        <f t="shared" si="330"/>
        <v>14702.4795213375</v>
      </c>
      <c r="AC860" s="15">
        <f t="shared" si="317"/>
        <v>40180</v>
      </c>
      <c r="AD860" s="7"/>
      <c r="AE860" s="24"/>
      <c r="AG860" s="30">
        <f t="shared" si="331"/>
        <v>25080597.1072171</v>
      </c>
      <c r="AH860" s="30">
        <f t="shared" si="332"/>
        <v>34971573.018377475</v>
      </c>
    </row>
    <row r="861" spans="2:34" x14ac:dyDescent="0.25">
      <c r="B861" s="15">
        <f t="shared" si="318"/>
        <v>40181</v>
      </c>
      <c r="C861" s="7">
        <v>3.7567269738953151</v>
      </c>
      <c r="D861" s="13">
        <v>0.95230296692076588</v>
      </c>
      <c r="E861" s="7">
        <f>MIN(parameters!$D$3,D861)</f>
        <v>0.95230296692076588</v>
      </c>
      <c r="F861" s="7">
        <v>0</v>
      </c>
      <c r="G861" s="7">
        <f t="shared" si="319"/>
        <v>0.95230296692076588</v>
      </c>
      <c r="H861" s="7">
        <f t="shared" si="320"/>
        <v>2.804424006974549</v>
      </c>
      <c r="I861" s="7">
        <f t="shared" si="309"/>
        <v>50.035256717913263</v>
      </c>
      <c r="J861" s="7">
        <f t="shared" si="321"/>
        <v>2.804424006974549</v>
      </c>
      <c r="K861" s="16">
        <f t="shared" si="322"/>
        <v>0</v>
      </c>
      <c r="L861" s="16">
        <f t="shared" si="310"/>
        <v>0.60274517656526239</v>
      </c>
      <c r="M861" s="7">
        <f t="shared" si="311"/>
        <v>2.103107712155579</v>
      </c>
      <c r="N861" s="7">
        <f t="shared" si="323"/>
        <v>9.8571118253707568E-2</v>
      </c>
      <c r="O861" s="7">
        <f t="shared" si="324"/>
        <v>119.50221000893472</v>
      </c>
      <c r="P861" s="7">
        <f t="shared" si="325"/>
        <v>0</v>
      </c>
      <c r="Q861" s="7">
        <f t="shared" si="312"/>
        <v>0</v>
      </c>
      <c r="R861" s="7">
        <f t="shared" si="326"/>
        <v>293.32657433686069</v>
      </c>
      <c r="S861" s="16">
        <f t="shared" si="313"/>
        <v>6.8558236769377867</v>
      </c>
      <c r="T861" s="16">
        <f t="shared" si="327"/>
        <v>7.4585688535030492</v>
      </c>
      <c r="U861" s="7">
        <f t="shared" si="314"/>
        <v>2.4470370254275096E-2</v>
      </c>
      <c r="V861" s="7">
        <f t="shared" si="316"/>
        <v>138.29580290921376</v>
      </c>
      <c r="W861" s="15">
        <f t="shared" si="315"/>
        <v>40181</v>
      </c>
      <c r="X861" s="35">
        <f t="shared" si="328"/>
        <v>1600.6458670047889</v>
      </c>
      <c r="Y861" s="35">
        <v>4975.8333333333303</v>
      </c>
      <c r="Z861" s="35">
        <f t="shared" si="329"/>
        <v>3174.8348169377964</v>
      </c>
      <c r="AA861" s="35">
        <f t="shared" si="330"/>
        <v>9869.4216101074944</v>
      </c>
      <c r="AC861" s="15">
        <f t="shared" si="317"/>
        <v>40181</v>
      </c>
      <c r="AD861" s="7"/>
      <c r="AE861" s="24"/>
      <c r="AG861" s="30">
        <f t="shared" si="331"/>
        <v>11391890.43286128</v>
      </c>
      <c r="AH861" s="30">
        <f t="shared" si="332"/>
        <v>12089599.304742811</v>
      </c>
    </row>
    <row r="862" spans="2:34" x14ac:dyDescent="0.25">
      <c r="B862" s="15">
        <f t="shared" si="318"/>
        <v>40182</v>
      </c>
      <c r="C862" s="7">
        <v>27.647280097139166</v>
      </c>
      <c r="D862" s="13">
        <v>1.3197083833862666</v>
      </c>
      <c r="E862" s="7">
        <f>MIN(parameters!$D$3,D862)</f>
        <v>1.3197083833862666</v>
      </c>
      <c r="F862" s="7">
        <v>0</v>
      </c>
      <c r="G862" s="7">
        <f t="shared" si="319"/>
        <v>1.3197083833862666</v>
      </c>
      <c r="H862" s="7">
        <f t="shared" si="320"/>
        <v>26.327571713752899</v>
      </c>
      <c r="I862" s="7">
        <f t="shared" si="309"/>
        <v>49.9613309153968</v>
      </c>
      <c r="J862" s="7">
        <f t="shared" si="321"/>
        <v>26.327571713752899</v>
      </c>
      <c r="K862" s="16">
        <f t="shared" si="322"/>
        <v>0</v>
      </c>
      <c r="L862" s="16">
        <f t="shared" si="310"/>
        <v>5.6631654071319391</v>
      </c>
      <c r="M862" s="7">
        <f t="shared" si="311"/>
        <v>19.755537777310185</v>
      </c>
      <c r="N862" s="7">
        <f t="shared" si="323"/>
        <v>0.90886852931077566</v>
      </c>
      <c r="O862" s="7">
        <f t="shared" si="324"/>
        <v>120.4110785382455</v>
      </c>
      <c r="P862" s="7">
        <f t="shared" si="325"/>
        <v>0</v>
      </c>
      <c r="Q862" s="7">
        <f t="shared" si="312"/>
        <v>0</v>
      </c>
      <c r="R862" s="7">
        <f t="shared" si="326"/>
        <v>306.33560090442307</v>
      </c>
      <c r="S862" s="16">
        <f t="shared" si="313"/>
        <v>6.7465112097477959</v>
      </c>
      <c r="T862" s="16">
        <f t="shared" si="327"/>
        <v>12.409676616879736</v>
      </c>
      <c r="U862" s="7">
        <f t="shared" si="314"/>
        <v>4.0714162128870524E-2</v>
      </c>
      <c r="V862" s="7">
        <f t="shared" si="316"/>
        <v>230.09859200656595</v>
      </c>
      <c r="W862" s="15">
        <f t="shared" si="315"/>
        <v>40182</v>
      </c>
      <c r="X862" s="35">
        <f t="shared" si="328"/>
        <v>2663.1781482241431</v>
      </c>
      <c r="Y862" s="35">
        <v>4160.4166666666697</v>
      </c>
      <c r="Z862" s="35">
        <f t="shared" si="329"/>
        <v>5282.336888490926</v>
      </c>
      <c r="AA862" s="35">
        <f t="shared" si="330"/>
        <v>8252.0662181312564</v>
      </c>
      <c r="AC862" s="15">
        <f t="shared" si="317"/>
        <v>40182</v>
      </c>
      <c r="AD862" s="7"/>
      <c r="AE862" s="24"/>
      <c r="AG862" s="30">
        <f t="shared" si="331"/>
        <v>2241723.1811079718</v>
      </c>
      <c r="AH862" s="30">
        <f t="shared" si="332"/>
        <v>7084079.6573658353</v>
      </c>
    </row>
    <row r="863" spans="2:34" x14ac:dyDescent="0.25">
      <c r="B863" s="15">
        <f t="shared" si="318"/>
        <v>40183</v>
      </c>
      <c r="C863" s="7">
        <v>18.945848613670361</v>
      </c>
      <c r="D863" s="13">
        <v>0.82106684865620994</v>
      </c>
      <c r="E863" s="7">
        <f>MIN(parameters!$D$3,D863)</f>
        <v>0.82106684865620994</v>
      </c>
      <c r="F863" s="7">
        <v>0</v>
      </c>
      <c r="G863" s="7">
        <f t="shared" si="319"/>
        <v>0.82106684865620994</v>
      </c>
      <c r="H863" s="7">
        <f t="shared" si="320"/>
        <v>18.124781765014152</v>
      </c>
      <c r="I863" s="7">
        <f t="shared" si="309"/>
        <v>49.284828560706437</v>
      </c>
      <c r="J863" s="7">
        <f t="shared" si="321"/>
        <v>18.124781765014152</v>
      </c>
      <c r="K863" s="16">
        <f t="shared" si="322"/>
        <v>0</v>
      </c>
      <c r="L863" s="16">
        <f t="shared" si="310"/>
        <v>3.9283641370722222</v>
      </c>
      <c r="M863" s="7">
        <f t="shared" si="311"/>
        <v>13.675247663678789</v>
      </c>
      <c r="N863" s="7">
        <f t="shared" si="323"/>
        <v>0.52116996426314088</v>
      </c>
      <c r="O863" s="7">
        <f t="shared" si="324"/>
        <v>120.93224850250864</v>
      </c>
      <c r="P863" s="7">
        <f t="shared" si="325"/>
        <v>0</v>
      </c>
      <c r="Q863" s="7">
        <f t="shared" si="312"/>
        <v>0</v>
      </c>
      <c r="R863" s="7">
        <f t="shared" si="326"/>
        <v>312.96512974730018</v>
      </c>
      <c r="S863" s="16">
        <f t="shared" si="313"/>
        <v>7.0457188208017305</v>
      </c>
      <c r="T863" s="16">
        <f t="shared" si="327"/>
        <v>10.974082957873954</v>
      </c>
      <c r="U863" s="7">
        <f t="shared" si="314"/>
        <v>3.6004209179376488E-2</v>
      </c>
      <c r="V863" s="7">
        <f t="shared" si="316"/>
        <v>203.48000315619495</v>
      </c>
      <c r="W863" s="15">
        <f t="shared" si="315"/>
        <v>40183</v>
      </c>
      <c r="X863" s="35">
        <f t="shared" si="328"/>
        <v>2355.0926291226269</v>
      </c>
      <c r="Y863" s="35">
        <v>6265.8333333333303</v>
      </c>
      <c r="Z863" s="35">
        <f t="shared" si="329"/>
        <v>4671.2581653326561</v>
      </c>
      <c r="AA863" s="35">
        <f t="shared" si="330"/>
        <v>12428.099327817494</v>
      </c>
      <c r="AC863" s="15">
        <f t="shared" si="317"/>
        <v>40183</v>
      </c>
      <c r="AD863" s="7"/>
      <c r="AE863" s="24"/>
      <c r="AG863" s="30">
        <f t="shared" si="331"/>
        <v>15293892.855570428</v>
      </c>
      <c r="AH863" s="30">
        <f t="shared" si="332"/>
        <v>22724385.388431732</v>
      </c>
    </row>
    <row r="864" spans="2:34" x14ac:dyDescent="0.25">
      <c r="B864" s="15">
        <f t="shared" si="318"/>
        <v>40184</v>
      </c>
      <c r="C864" s="7">
        <v>40.839653603144939</v>
      </c>
      <c r="D864" s="13">
        <v>0.43861876965787489</v>
      </c>
      <c r="E864" s="7">
        <f>MIN(parameters!$D$3,D864)</f>
        <v>0.43861876965787489</v>
      </c>
      <c r="F864" s="7">
        <v>0</v>
      </c>
      <c r="G864" s="7">
        <f t="shared" si="319"/>
        <v>0.43861876965787489</v>
      </c>
      <c r="H864" s="7">
        <f t="shared" si="320"/>
        <v>40.401034833487067</v>
      </c>
      <c r="I864" s="7">
        <f t="shared" si="309"/>
        <v>48.90104405733134</v>
      </c>
      <c r="J864" s="7">
        <f t="shared" si="321"/>
        <v>40.401034833487067</v>
      </c>
      <c r="K864" s="16">
        <f t="shared" si="322"/>
        <v>0</v>
      </c>
      <c r="L864" s="16">
        <f t="shared" si="310"/>
        <v>8.794418371635178</v>
      </c>
      <c r="M864" s="7">
        <f t="shared" si="311"/>
        <v>30.578073570305229</v>
      </c>
      <c r="N864" s="7">
        <f t="shared" si="323"/>
        <v>1.0285428915466603</v>
      </c>
      <c r="O864" s="7">
        <f t="shared" si="324"/>
        <v>121.96079139405531</v>
      </c>
      <c r="P864" s="7">
        <f t="shared" si="325"/>
        <v>0</v>
      </c>
      <c r="Q864" s="7">
        <f t="shared" si="312"/>
        <v>0</v>
      </c>
      <c r="R864" s="7">
        <f t="shared" si="326"/>
        <v>336.34500533341748</v>
      </c>
      <c r="S864" s="16">
        <f t="shared" si="313"/>
        <v>7.198197984187904</v>
      </c>
      <c r="T864" s="16">
        <f t="shared" si="327"/>
        <v>15.992616355823081</v>
      </c>
      <c r="U864" s="7">
        <f t="shared" si="314"/>
        <v>5.2469213765823752E-2</v>
      </c>
      <c r="V864" s="7">
        <f t="shared" si="316"/>
        <v>296.53298950358379</v>
      </c>
      <c r="W864" s="15">
        <f t="shared" si="315"/>
        <v>40184</v>
      </c>
      <c r="X864" s="35">
        <f t="shared" si="328"/>
        <v>3432.0947859211087</v>
      </c>
      <c r="Y864" s="35">
        <v>6708.3333333333303</v>
      </c>
      <c r="Z864" s="35">
        <f t="shared" si="329"/>
        <v>6807.4608169031108</v>
      </c>
      <c r="AA864" s="35">
        <f t="shared" si="330"/>
        <v>13305.785289124993</v>
      </c>
      <c r="AC864" s="15">
        <f t="shared" si="317"/>
        <v>40184</v>
      </c>
      <c r="AD864" s="7"/>
      <c r="AE864" s="24"/>
      <c r="AG864" s="30">
        <f t="shared" si="331"/>
        <v>10733739.019549744</v>
      </c>
      <c r="AH864" s="30">
        <f t="shared" si="332"/>
        <v>27138995.585743628</v>
      </c>
    </row>
    <row r="865" spans="2:34" x14ac:dyDescent="0.25">
      <c r="B865" s="15">
        <f t="shared" si="318"/>
        <v>40185</v>
      </c>
      <c r="C865" s="7">
        <v>6.107154221651208</v>
      </c>
      <c r="D865" s="13">
        <v>1.2462673228164591</v>
      </c>
      <c r="E865" s="7">
        <f>MIN(parameters!$D$3,D865)</f>
        <v>1.2462673228164591</v>
      </c>
      <c r="F865" s="7">
        <v>0</v>
      </c>
      <c r="G865" s="7">
        <f t="shared" si="319"/>
        <v>1.2462673228164591</v>
      </c>
      <c r="H865" s="7">
        <f t="shared" si="320"/>
        <v>4.8608868988347487</v>
      </c>
      <c r="I865" s="7">
        <f t="shared" si="309"/>
        <v>48.152381822793096</v>
      </c>
      <c r="J865" s="7">
        <f t="shared" si="321"/>
        <v>4.8608868988347487</v>
      </c>
      <c r="K865" s="16">
        <f t="shared" si="322"/>
        <v>0</v>
      </c>
      <c r="L865" s="16">
        <f t="shared" si="310"/>
        <v>1.0671077035059859</v>
      </c>
      <c r="M865" s="7">
        <f t="shared" si="311"/>
        <v>3.701538504292786</v>
      </c>
      <c r="N865" s="7">
        <f t="shared" si="323"/>
        <v>9.2240691035976763E-2</v>
      </c>
      <c r="O865" s="7">
        <f t="shared" si="324"/>
        <v>122.05303208509129</v>
      </c>
      <c r="P865" s="7">
        <f t="shared" si="325"/>
        <v>0</v>
      </c>
      <c r="Q865" s="7">
        <f t="shared" si="312"/>
        <v>0</v>
      </c>
      <c r="R865" s="7">
        <f t="shared" si="326"/>
        <v>332.31060871504167</v>
      </c>
      <c r="S865" s="16">
        <f t="shared" si="313"/>
        <v>7.7359351226686019</v>
      </c>
      <c r="T865" s="16">
        <f t="shared" si="327"/>
        <v>8.8030428261745879</v>
      </c>
      <c r="U865" s="7">
        <f t="shared" si="314"/>
        <v>2.888137410162266E-2</v>
      </c>
      <c r="V865" s="7">
        <f t="shared" si="316"/>
        <v>163.22486251745519</v>
      </c>
      <c r="W865" s="15">
        <f t="shared" si="315"/>
        <v>40185</v>
      </c>
      <c r="X865" s="35">
        <f t="shared" si="328"/>
        <v>1889.1766495075833</v>
      </c>
      <c r="Y865" s="35">
        <v>4975</v>
      </c>
      <c r="Z865" s="35">
        <f t="shared" si="329"/>
        <v>3747.1272852039442</v>
      </c>
      <c r="AA865" s="35">
        <f t="shared" si="330"/>
        <v>9867.7687175249994</v>
      </c>
      <c r="AC865" s="15">
        <f t="shared" si="317"/>
        <v>40185</v>
      </c>
      <c r="AD865" s="7"/>
      <c r="AE865" s="24"/>
      <c r="AG865" s="30">
        <f t="shared" si="331"/>
        <v>9522305.7504442427</v>
      </c>
      <c r="AH865" s="30">
        <f t="shared" si="332"/>
        <v>12083804.982337348</v>
      </c>
    </row>
    <row r="866" spans="2:34" x14ac:dyDescent="0.25">
      <c r="B866" s="15">
        <f t="shared" si="318"/>
        <v>40186</v>
      </c>
      <c r="C866" s="7">
        <v>5.9464120310709561</v>
      </c>
      <c r="D866" s="13">
        <v>0.93587589130782634</v>
      </c>
      <c r="E866" s="7">
        <f>MIN(parameters!$D$3,D866)</f>
        <v>0.93587589130782634</v>
      </c>
      <c r="F866" s="7">
        <v>0</v>
      </c>
      <c r="G866" s="7">
        <f t="shared" si="319"/>
        <v>0.93587589130782634</v>
      </c>
      <c r="H866" s="7">
        <f t="shared" si="320"/>
        <v>5.0105361397631301</v>
      </c>
      <c r="I866" s="7">
        <f t="shared" si="309"/>
        <v>48.085803757849334</v>
      </c>
      <c r="J866" s="7">
        <f t="shared" si="321"/>
        <v>5.0105361397631301</v>
      </c>
      <c r="K866" s="16">
        <f t="shared" si="322"/>
        <v>0</v>
      </c>
      <c r="L866" s="16">
        <f t="shared" si="310"/>
        <v>1.1007920308140335</v>
      </c>
      <c r="M866" s="7">
        <f t="shared" si="311"/>
        <v>3.8175689853924859</v>
      </c>
      <c r="N866" s="7">
        <f t="shared" si="323"/>
        <v>9.2175123556610616E-2</v>
      </c>
      <c r="O866" s="7">
        <f t="shared" si="324"/>
        <v>122.1452072086479</v>
      </c>
      <c r="P866" s="7">
        <f t="shared" si="325"/>
        <v>0</v>
      </c>
      <c r="Q866" s="7">
        <f t="shared" si="312"/>
        <v>0</v>
      </c>
      <c r="R866" s="7">
        <f t="shared" si="326"/>
        <v>328.48503369998821</v>
      </c>
      <c r="S866" s="16">
        <f t="shared" si="313"/>
        <v>7.6431440004459583</v>
      </c>
      <c r="T866" s="16">
        <f t="shared" si="327"/>
        <v>8.7439360312599916</v>
      </c>
      <c r="U866" s="7">
        <f t="shared" si="314"/>
        <v>2.8687454170800496E-2</v>
      </c>
      <c r="V866" s="7">
        <f t="shared" si="316"/>
        <v>162.12891209845961</v>
      </c>
      <c r="W866" s="15">
        <f t="shared" si="315"/>
        <v>40186</v>
      </c>
      <c r="X866" s="35">
        <f t="shared" si="328"/>
        <v>1876.4920381766158</v>
      </c>
      <c r="Y866" s="35">
        <v>3816.25</v>
      </c>
      <c r="Z866" s="35">
        <f t="shared" si="329"/>
        <v>3721.9677252269221</v>
      </c>
      <c r="AA866" s="35">
        <f t="shared" si="330"/>
        <v>7569.4215815587495</v>
      </c>
      <c r="AC866" s="15">
        <f t="shared" si="317"/>
        <v>40186</v>
      </c>
      <c r="AD866" s="7"/>
      <c r="AE866" s="24"/>
      <c r="AG866" s="30">
        <f t="shared" si="331"/>
        <v>3762660.9504572097</v>
      </c>
      <c r="AH866" s="30">
        <f t="shared" si="332"/>
        <v>5370466.8650121195</v>
      </c>
    </row>
    <row r="867" spans="2:34" x14ac:dyDescent="0.25">
      <c r="B867" s="15">
        <f t="shared" si="318"/>
        <v>40187</v>
      </c>
      <c r="C867" s="7">
        <v>20.733094342202989</v>
      </c>
      <c r="D867" s="13">
        <v>0.77065412158292612</v>
      </c>
      <c r="E867" s="7">
        <f>MIN(parameters!$D$3,D867)</f>
        <v>0.77065412158292612</v>
      </c>
      <c r="F867" s="7">
        <v>0</v>
      </c>
      <c r="G867" s="7">
        <f t="shared" si="319"/>
        <v>0.77065412158292612</v>
      </c>
      <c r="H867" s="7">
        <f t="shared" si="320"/>
        <v>19.962440220620064</v>
      </c>
      <c r="I867" s="7">
        <f t="shared" si="309"/>
        <v>48.019364974915568</v>
      </c>
      <c r="J867" s="7">
        <f t="shared" si="321"/>
        <v>19.962440220620064</v>
      </c>
      <c r="K867" s="16">
        <f t="shared" si="322"/>
        <v>0</v>
      </c>
      <c r="L867" s="16">
        <f t="shared" si="310"/>
        <v>4.388969514848192</v>
      </c>
      <c r="M867" s="7">
        <f t="shared" si="311"/>
        <v>15.217798450514508</v>
      </c>
      <c r="N867" s="7">
        <f t="shared" si="323"/>
        <v>0.3556722552573639</v>
      </c>
      <c r="O867" s="7">
        <f t="shared" si="324"/>
        <v>122.50087946390526</v>
      </c>
      <c r="P867" s="7">
        <f t="shared" si="325"/>
        <v>0</v>
      </c>
      <c r="Q867" s="7">
        <f t="shared" si="312"/>
        <v>0</v>
      </c>
      <c r="R867" s="7">
        <f t="shared" si="326"/>
        <v>336.14767637540302</v>
      </c>
      <c r="S867" s="16">
        <f t="shared" si="313"/>
        <v>7.5551557750997285</v>
      </c>
      <c r="T867" s="16">
        <f t="shared" si="327"/>
        <v>11.94412528994792</v>
      </c>
      <c r="U867" s="7">
        <f t="shared" si="314"/>
        <v>3.9186762762296323E-2</v>
      </c>
      <c r="V867" s="7">
        <f t="shared" si="316"/>
        <v>221.46640052076282</v>
      </c>
      <c r="W867" s="15">
        <f t="shared" si="315"/>
        <v>40187</v>
      </c>
      <c r="X867" s="35">
        <f t="shared" si="328"/>
        <v>2563.2685245458661</v>
      </c>
      <c r="Y867" s="35">
        <v>3742.0833333333298</v>
      </c>
      <c r="Z867" s="35">
        <f t="shared" si="329"/>
        <v>5084.1690374130976</v>
      </c>
      <c r="AA867" s="35">
        <f t="shared" si="330"/>
        <v>7422.3141417162433</v>
      </c>
      <c r="AC867" s="15">
        <f t="shared" si="317"/>
        <v>40187</v>
      </c>
      <c r="AD867" s="7"/>
      <c r="AE867" s="24"/>
      <c r="AG867" s="30">
        <f t="shared" si="331"/>
        <v>1389604.3534166247</v>
      </c>
      <c r="AH867" s="30">
        <f t="shared" si="332"/>
        <v>5032215.9209240479</v>
      </c>
    </row>
    <row r="868" spans="2:34" x14ac:dyDescent="0.25">
      <c r="B868" s="15">
        <f t="shared" si="318"/>
        <v>40188</v>
      </c>
      <c r="C868" s="7">
        <v>0.18352892579074626</v>
      </c>
      <c r="D868" s="13">
        <v>0.60093746113828195</v>
      </c>
      <c r="E868" s="7">
        <f>MIN(parameters!$D$3,D868)</f>
        <v>0.60093746113828195</v>
      </c>
      <c r="F868" s="7">
        <v>0</v>
      </c>
      <c r="G868" s="7">
        <f t="shared" si="319"/>
        <v>0.18352892579074626</v>
      </c>
      <c r="H868" s="7">
        <f t="shared" si="320"/>
        <v>0</v>
      </c>
      <c r="I868" s="7">
        <f t="shared" si="309"/>
        <v>47.763859814130697</v>
      </c>
      <c r="J868" s="7">
        <f t="shared" si="321"/>
        <v>0</v>
      </c>
      <c r="K868" s="16">
        <f t="shared" si="322"/>
        <v>0</v>
      </c>
      <c r="L868" s="16">
        <f t="shared" si="310"/>
        <v>0</v>
      </c>
      <c r="M868" s="7">
        <f t="shared" si="311"/>
        <v>0</v>
      </c>
      <c r="N868" s="7">
        <f t="shared" si="323"/>
        <v>0</v>
      </c>
      <c r="O868" s="7">
        <f t="shared" si="324"/>
        <v>122.08347092855773</v>
      </c>
      <c r="P868" s="7">
        <f t="shared" si="325"/>
        <v>0.41740853534753569</v>
      </c>
      <c r="Q868" s="7">
        <f t="shared" si="312"/>
        <v>0.41740853534753569</v>
      </c>
      <c r="R868" s="7">
        <f t="shared" si="326"/>
        <v>328.41627981876877</v>
      </c>
      <c r="S868" s="16">
        <f t="shared" si="313"/>
        <v>7.7313965566342695</v>
      </c>
      <c r="T868" s="16">
        <f t="shared" si="327"/>
        <v>7.7313965566342695</v>
      </c>
      <c r="U868" s="7">
        <f t="shared" si="314"/>
        <v>2.53654742671728E-2</v>
      </c>
      <c r="V868" s="7">
        <f t="shared" si="316"/>
        <v>143.354538304904</v>
      </c>
      <c r="W868" s="15">
        <f t="shared" si="315"/>
        <v>40188</v>
      </c>
      <c r="X868" s="35">
        <f t="shared" si="328"/>
        <v>1659.1960451956479</v>
      </c>
      <c r="Y868" s="35">
        <v>3089.1666666666702</v>
      </c>
      <c r="Z868" s="35">
        <f t="shared" si="329"/>
        <v>3290.9674032206653</v>
      </c>
      <c r="AA868" s="35">
        <f t="shared" si="330"/>
        <v>6127.2728033275071</v>
      </c>
      <c r="AC868" s="15">
        <f t="shared" si="317"/>
        <v>40188</v>
      </c>
      <c r="AD868" s="7"/>
      <c r="AE868" s="24"/>
      <c r="AG868" s="30">
        <f t="shared" si="331"/>
        <v>2044815.9782702215</v>
      </c>
      <c r="AH868" s="30">
        <f t="shared" si="332"/>
        <v>2529192.2676164019</v>
      </c>
    </row>
    <row r="869" spans="2:34" x14ac:dyDescent="0.25">
      <c r="B869" s="15">
        <f t="shared" si="318"/>
        <v>40189</v>
      </c>
      <c r="C869" s="7">
        <v>10.13020048131893</v>
      </c>
      <c r="D869" s="13">
        <v>1.2013189174668344</v>
      </c>
      <c r="E869" s="7">
        <f>MIN(parameters!$D$3,D869)</f>
        <v>1.2013189174668344</v>
      </c>
      <c r="F869" s="7">
        <v>0</v>
      </c>
      <c r="G869" s="7">
        <f t="shared" si="319"/>
        <v>1.2013189174668344</v>
      </c>
      <c r="H869" s="7">
        <f t="shared" si="320"/>
        <v>8.9288815638520962</v>
      </c>
      <c r="I869" s="7">
        <f t="shared" si="309"/>
        <v>48.063853625452353</v>
      </c>
      <c r="J869" s="7">
        <f t="shared" si="321"/>
        <v>8.9288815638520962</v>
      </c>
      <c r="K869" s="16">
        <f t="shared" si="322"/>
        <v>0</v>
      </c>
      <c r="L869" s="16">
        <f t="shared" si="310"/>
        <v>1.9621239350851303</v>
      </c>
      <c r="M869" s="7">
        <f t="shared" si="311"/>
        <v>6.8042076195030381</v>
      </c>
      <c r="N869" s="7">
        <f t="shared" si="323"/>
        <v>0.16255000926392782</v>
      </c>
      <c r="O869" s="7">
        <f t="shared" si="324"/>
        <v>122.24602093782165</v>
      </c>
      <c r="P869" s="7">
        <f t="shared" si="325"/>
        <v>0</v>
      </c>
      <c r="Q869" s="7">
        <f t="shared" si="312"/>
        <v>0</v>
      </c>
      <c r="R869" s="7">
        <f t="shared" si="326"/>
        <v>327.66691300244008</v>
      </c>
      <c r="S869" s="16">
        <f t="shared" si="313"/>
        <v>7.5535744358316812</v>
      </c>
      <c r="T869" s="16">
        <f t="shared" si="327"/>
        <v>9.5156983709168124</v>
      </c>
      <c r="U869" s="7">
        <f t="shared" si="314"/>
        <v>3.1219482844215263E-2</v>
      </c>
      <c r="V869" s="7">
        <f t="shared" si="316"/>
        <v>176.43882791666715</v>
      </c>
      <c r="W869" s="15">
        <f t="shared" si="315"/>
        <v>40189</v>
      </c>
      <c r="X869" s="35">
        <f t="shared" si="328"/>
        <v>2042.1160638503145</v>
      </c>
      <c r="Y869" s="35">
        <v>2587.5</v>
      </c>
      <c r="Z869" s="35">
        <f t="shared" si="329"/>
        <v>4050.4781934507373</v>
      </c>
      <c r="AA869" s="35">
        <f t="shared" si="330"/>
        <v>5132.2314686624995</v>
      </c>
      <c r="AC869" s="15">
        <f t="shared" si="317"/>
        <v>40189</v>
      </c>
      <c r="AD869" s="7"/>
      <c r="AE869" s="24"/>
      <c r="AG869" s="30">
        <f t="shared" si="331"/>
        <v>297443.6378101242</v>
      </c>
      <c r="AH869" s="30">
        <f t="shared" si="332"/>
        <v>1185217.1239595856</v>
      </c>
    </row>
    <row r="870" spans="2:34" x14ac:dyDescent="0.25">
      <c r="B870" s="15">
        <f t="shared" si="318"/>
        <v>40190</v>
      </c>
      <c r="C870" s="7">
        <v>30.03741376238435</v>
      </c>
      <c r="D870" s="13">
        <v>1.2127343702718008</v>
      </c>
      <c r="E870" s="7">
        <f>MIN(parameters!$D$3,D870)</f>
        <v>1.2127343702718008</v>
      </c>
      <c r="F870" s="7">
        <v>0</v>
      </c>
      <c r="G870" s="7">
        <f t="shared" si="319"/>
        <v>1.2127343702718008</v>
      </c>
      <c r="H870" s="7">
        <f t="shared" si="320"/>
        <v>28.82467939211255</v>
      </c>
      <c r="I870" s="7">
        <f t="shared" si="309"/>
        <v>47.946804682959943</v>
      </c>
      <c r="J870" s="7">
        <f t="shared" si="321"/>
        <v>28.82467939211255</v>
      </c>
      <c r="K870" s="16">
        <f t="shared" si="322"/>
        <v>0</v>
      </c>
      <c r="L870" s="16">
        <f t="shared" si="310"/>
        <v>6.3426642488895366</v>
      </c>
      <c r="M870" s="7">
        <f t="shared" si="311"/>
        <v>21.986695151382914</v>
      </c>
      <c r="N870" s="7">
        <f t="shared" si="323"/>
        <v>0.49531999184009923</v>
      </c>
      <c r="O870" s="7">
        <f t="shared" si="324"/>
        <v>122.74134092966176</v>
      </c>
      <c r="P870" s="7">
        <f t="shared" si="325"/>
        <v>0</v>
      </c>
      <c r="Q870" s="7">
        <f t="shared" si="312"/>
        <v>0</v>
      </c>
      <c r="R870" s="7">
        <f t="shared" si="326"/>
        <v>342.11726915476686</v>
      </c>
      <c r="S870" s="16">
        <f t="shared" si="313"/>
        <v>7.536338999056122</v>
      </c>
      <c r="T870" s="16">
        <f t="shared" si="327"/>
        <v>13.879003247945658</v>
      </c>
      <c r="U870" s="7">
        <f t="shared" si="314"/>
        <v>4.5534787558876827E-2</v>
      </c>
      <c r="V870" s="7">
        <f t="shared" si="316"/>
        <v>257.34265318912304</v>
      </c>
      <c r="W870" s="15">
        <f t="shared" si="315"/>
        <v>40190</v>
      </c>
      <c r="X870" s="35">
        <f t="shared" si="328"/>
        <v>2978.502930429665</v>
      </c>
      <c r="Y870" s="35">
        <v>3215.8333333333298</v>
      </c>
      <c r="Z870" s="35">
        <f t="shared" si="329"/>
        <v>5907.774480794048</v>
      </c>
      <c r="AA870" s="35">
        <f t="shared" si="330"/>
        <v>6378.5124758674929</v>
      </c>
      <c r="AC870" s="15">
        <f t="shared" si="317"/>
        <v>40190</v>
      </c>
      <c r="AD870" s="7"/>
      <c r="AE870" s="24"/>
      <c r="AG870" s="30">
        <f t="shared" si="331"/>
        <v>56325.720142415907</v>
      </c>
      <c r="AH870" s="30">
        <f t="shared" si="332"/>
        <v>2948123.7176943617</v>
      </c>
    </row>
    <row r="871" spans="2:34" x14ac:dyDescent="0.25">
      <c r="B871" s="15">
        <f t="shared" si="318"/>
        <v>40191</v>
      </c>
      <c r="C871" s="7">
        <v>26.745847059591416</v>
      </c>
      <c r="D871" s="13">
        <v>0.52787931103887709</v>
      </c>
      <c r="E871" s="7">
        <f>MIN(parameters!$D$3,D871)</f>
        <v>0.52787931103887709</v>
      </c>
      <c r="F871" s="7">
        <v>0</v>
      </c>
      <c r="G871" s="7">
        <f t="shared" si="319"/>
        <v>0.52787931103887709</v>
      </c>
      <c r="H871" s="7">
        <f t="shared" si="320"/>
        <v>26.217967748552539</v>
      </c>
      <c r="I871" s="7">
        <f t="shared" si="309"/>
        <v>47.591889625983278</v>
      </c>
      <c r="J871" s="7">
        <f t="shared" si="321"/>
        <v>26.217967748552539</v>
      </c>
      <c r="K871" s="16">
        <f t="shared" si="322"/>
        <v>0</v>
      </c>
      <c r="L871" s="16">
        <f t="shared" si="310"/>
        <v>5.7924513322343349</v>
      </c>
      <c r="M871" s="7">
        <f t="shared" si="311"/>
        <v>20.056442192957725</v>
      </c>
      <c r="N871" s="7">
        <f t="shared" si="323"/>
        <v>0.3690742233604789</v>
      </c>
      <c r="O871" s="7">
        <f t="shared" si="324"/>
        <v>123.11041515302225</v>
      </c>
      <c r="P871" s="7">
        <f t="shared" si="325"/>
        <v>0</v>
      </c>
      <c r="Q871" s="7">
        <f t="shared" si="312"/>
        <v>0</v>
      </c>
      <c r="R871" s="7">
        <f t="shared" si="326"/>
        <v>354.30501415716492</v>
      </c>
      <c r="S871" s="16">
        <f t="shared" si="313"/>
        <v>7.8686971905596375</v>
      </c>
      <c r="T871" s="16">
        <f t="shared" si="327"/>
        <v>13.661148522793972</v>
      </c>
      <c r="U871" s="7">
        <f t="shared" si="314"/>
        <v>4.4820041085282057E-2</v>
      </c>
      <c r="V871" s="7">
        <f t="shared" si="316"/>
        <v>253.30321952239913</v>
      </c>
      <c r="W871" s="15">
        <f t="shared" si="315"/>
        <v>40191</v>
      </c>
      <c r="X871" s="35">
        <f t="shared" si="328"/>
        <v>2931.7502259536936</v>
      </c>
      <c r="Y871" s="35">
        <v>4315.8333333333303</v>
      </c>
      <c r="Z871" s="35">
        <f t="shared" si="329"/>
        <v>5815.0418426658707</v>
      </c>
      <c r="AA871" s="35">
        <f t="shared" si="330"/>
        <v>8560.3306847674939</v>
      </c>
      <c r="AC871" s="15">
        <f t="shared" si="317"/>
        <v>40191</v>
      </c>
      <c r="AD871" s="7"/>
      <c r="AE871" s="24"/>
      <c r="AG871" s="30">
        <f t="shared" si="331"/>
        <v>1915686.0481336708</v>
      </c>
      <c r="AH871" s="30">
        <f t="shared" si="332"/>
        <v>7935545.959599643</v>
      </c>
    </row>
    <row r="872" spans="2:34" x14ac:dyDescent="0.25">
      <c r="B872" s="15">
        <f t="shared" si="318"/>
        <v>40192</v>
      </c>
      <c r="C872" s="7">
        <v>21.403327249436622</v>
      </c>
      <c r="D872" s="13">
        <v>0.67406371864693782</v>
      </c>
      <c r="E872" s="7">
        <f>MIN(parameters!$D$3,D872)</f>
        <v>0.67406371864693782</v>
      </c>
      <c r="F872" s="7">
        <v>0</v>
      </c>
      <c r="G872" s="7">
        <f t="shared" si="319"/>
        <v>0.67406371864693782</v>
      </c>
      <c r="H872" s="7">
        <f t="shared" si="320"/>
        <v>20.729263530789684</v>
      </c>
      <c r="I872" s="7">
        <f t="shared" si="309"/>
        <v>47.329143497693394</v>
      </c>
      <c r="J872" s="7">
        <f t="shared" si="321"/>
        <v>20.729263530789684</v>
      </c>
      <c r="K872" s="16">
        <f t="shared" si="322"/>
        <v>0</v>
      </c>
      <c r="L872" s="16">
        <f t="shared" si="310"/>
        <v>4.593578830365459</v>
      </c>
      <c r="M872" s="7">
        <f t="shared" si="311"/>
        <v>15.891766737979966</v>
      </c>
      <c r="N872" s="7">
        <f t="shared" si="323"/>
        <v>0.24391796244425912</v>
      </c>
      <c r="O872" s="7">
        <f t="shared" si="324"/>
        <v>123.3543331154665</v>
      </c>
      <c r="P872" s="7">
        <f t="shared" si="325"/>
        <v>0</v>
      </c>
      <c r="Q872" s="7">
        <f t="shared" si="312"/>
        <v>0</v>
      </c>
      <c r="R872" s="7">
        <f t="shared" si="326"/>
        <v>362.0477655695301</v>
      </c>
      <c r="S872" s="16">
        <f t="shared" si="313"/>
        <v>8.1490153256147924</v>
      </c>
      <c r="T872" s="16">
        <f t="shared" si="327"/>
        <v>12.742594155980251</v>
      </c>
      <c r="U872" s="7">
        <f t="shared" si="314"/>
        <v>4.1806411272901085E-2</v>
      </c>
      <c r="V872" s="7">
        <f t="shared" si="316"/>
        <v>236.27150523922199</v>
      </c>
      <c r="W872" s="15">
        <f t="shared" si="315"/>
        <v>40192</v>
      </c>
      <c r="X872" s="35">
        <f t="shared" si="328"/>
        <v>2734.6239032317362</v>
      </c>
      <c r="Y872" s="35">
        <v>4617.0833333333303</v>
      </c>
      <c r="Z872" s="35">
        <f t="shared" si="329"/>
        <v>5424.0474786947216</v>
      </c>
      <c r="AA872" s="35">
        <f t="shared" si="330"/>
        <v>9157.8513533412442</v>
      </c>
      <c r="AC872" s="15">
        <f t="shared" si="317"/>
        <v>40192</v>
      </c>
      <c r="AD872" s="7"/>
      <c r="AE872" s="24"/>
      <c r="AG872" s="30">
        <f t="shared" si="331"/>
        <v>3543653.5059784185</v>
      </c>
      <c r="AH872" s="30">
        <f t="shared" si="332"/>
        <v>9723546.113348702</v>
      </c>
    </row>
    <row r="873" spans="2:34" x14ac:dyDescent="0.25">
      <c r="B873" s="15">
        <f t="shared" si="318"/>
        <v>40193</v>
      </c>
      <c r="C873" s="7">
        <v>0.97320576379967172</v>
      </c>
      <c r="D873" s="13">
        <v>2.4304060095162785</v>
      </c>
      <c r="E873" s="7">
        <f>MIN(parameters!$D$3,D873)</f>
        <v>2.4304060095162785</v>
      </c>
      <c r="F873" s="7">
        <v>0</v>
      </c>
      <c r="G873" s="7">
        <f t="shared" si="319"/>
        <v>0.97320576379967172</v>
      </c>
      <c r="H873" s="7">
        <f t="shared" si="320"/>
        <v>0</v>
      </c>
      <c r="I873" s="7">
        <f t="shared" si="309"/>
        <v>47.156293476011491</v>
      </c>
      <c r="J873" s="7">
        <f t="shared" si="321"/>
        <v>0</v>
      </c>
      <c r="K873" s="16">
        <f t="shared" si="322"/>
        <v>0</v>
      </c>
      <c r="L873" s="16">
        <f t="shared" si="310"/>
        <v>0</v>
      </c>
      <c r="M873" s="7">
        <f t="shared" si="311"/>
        <v>0</v>
      </c>
      <c r="N873" s="7">
        <f t="shared" si="323"/>
        <v>0</v>
      </c>
      <c r="O873" s="7">
        <f t="shared" si="324"/>
        <v>121.8971328697499</v>
      </c>
      <c r="P873" s="7">
        <f t="shared" si="325"/>
        <v>1.4572002457166069</v>
      </c>
      <c r="Q873" s="7">
        <f t="shared" si="312"/>
        <v>1.4572002457166069</v>
      </c>
      <c r="R873" s="7">
        <f t="shared" si="326"/>
        <v>353.72066696143088</v>
      </c>
      <c r="S873" s="16">
        <f t="shared" si="313"/>
        <v>8.3270986080991918</v>
      </c>
      <c r="T873" s="16">
        <f t="shared" si="327"/>
        <v>8.3270986080991918</v>
      </c>
      <c r="U873" s="7">
        <f t="shared" si="314"/>
        <v>2.7319877323160078E-2</v>
      </c>
      <c r="V873" s="7">
        <f t="shared" si="316"/>
        <v>154.39996741069211</v>
      </c>
      <c r="W873" s="15">
        <f t="shared" si="315"/>
        <v>40193</v>
      </c>
      <c r="X873" s="35">
        <f t="shared" si="328"/>
        <v>1787.0366598459736</v>
      </c>
      <c r="Y873" s="35">
        <v>4230.8333333333303</v>
      </c>
      <c r="Z873" s="35">
        <f t="shared" si="329"/>
        <v>3544.5355676579825</v>
      </c>
      <c r="AA873" s="35">
        <f t="shared" si="330"/>
        <v>8391.735641352494</v>
      </c>
      <c r="AC873" s="15">
        <f t="shared" si="317"/>
        <v>40193</v>
      </c>
      <c r="AD873" s="7"/>
      <c r="AE873" s="24"/>
      <c r="AG873" s="30">
        <f t="shared" si="331"/>
        <v>5972142.1813478703</v>
      </c>
      <c r="AH873" s="30">
        <f t="shared" si="332"/>
        <v>7463879.2409069622</v>
      </c>
    </row>
    <row r="874" spans="2:34" x14ac:dyDescent="0.25">
      <c r="B874" s="15">
        <f t="shared" si="318"/>
        <v>40194</v>
      </c>
      <c r="C874" s="7">
        <v>46.10850669099181</v>
      </c>
      <c r="D874" s="13">
        <v>1.5120126734796442</v>
      </c>
      <c r="E874" s="7">
        <f>MIN(parameters!$D$3,D874)</f>
        <v>1.5120126734796442</v>
      </c>
      <c r="F874" s="7">
        <v>0</v>
      </c>
      <c r="G874" s="7">
        <f t="shared" si="319"/>
        <v>1.5120126734796442</v>
      </c>
      <c r="H874" s="7">
        <f t="shared" si="320"/>
        <v>44.596494017512164</v>
      </c>
      <c r="I874" s="7">
        <f t="shared" si="309"/>
        <v>48.19838342578344</v>
      </c>
      <c r="J874" s="7">
        <f t="shared" si="321"/>
        <v>44.596494017512164</v>
      </c>
      <c r="K874" s="16">
        <f t="shared" si="322"/>
        <v>0</v>
      </c>
      <c r="L874" s="16">
        <f t="shared" si="310"/>
        <v>9.785132562199836</v>
      </c>
      <c r="M874" s="7">
        <f t="shared" si="311"/>
        <v>33.94724122156078</v>
      </c>
      <c r="N874" s="7">
        <f t="shared" si="323"/>
        <v>0.86412023375154767</v>
      </c>
      <c r="O874" s="7">
        <f t="shared" si="324"/>
        <v>122.76125310350145</v>
      </c>
      <c r="P874" s="7">
        <f t="shared" si="325"/>
        <v>0</v>
      </c>
      <c r="Q874" s="7">
        <f t="shared" si="312"/>
        <v>0</v>
      </c>
      <c r="R874" s="7">
        <f t="shared" si="326"/>
        <v>379.53233284287876</v>
      </c>
      <c r="S874" s="16">
        <f t="shared" si="313"/>
        <v>8.1355753401129096</v>
      </c>
      <c r="T874" s="16">
        <f t="shared" si="327"/>
        <v>17.920707902312746</v>
      </c>
      <c r="U874" s="7">
        <f t="shared" si="314"/>
        <v>5.87949734327846E-2</v>
      </c>
      <c r="V874" s="7">
        <f t="shared" si="316"/>
        <v>332.28340942214777</v>
      </c>
      <c r="W874" s="15">
        <f t="shared" si="315"/>
        <v>40194</v>
      </c>
      <c r="X874" s="35">
        <f t="shared" si="328"/>
        <v>3845.8727942378214</v>
      </c>
      <c r="Y874" s="35">
        <v>5369.1666666666697</v>
      </c>
      <c r="Z874" s="35">
        <f t="shared" si="329"/>
        <v>7628.1775378010925</v>
      </c>
      <c r="AA874" s="35">
        <f t="shared" si="330"/>
        <v>10649.586909047506</v>
      </c>
      <c r="AC874" s="15">
        <f t="shared" si="317"/>
        <v>40194</v>
      </c>
      <c r="AD874" s="7"/>
      <c r="AE874" s="24"/>
      <c r="AG874" s="30">
        <f t="shared" si="331"/>
        <v>2320424.2217792766</v>
      </c>
      <c r="AH874" s="30">
        <f t="shared" si="332"/>
        <v>14979558.369020099</v>
      </c>
    </row>
    <row r="875" spans="2:34" x14ac:dyDescent="0.25">
      <c r="B875" s="15">
        <f t="shared" si="318"/>
        <v>40195</v>
      </c>
      <c r="C875" s="7">
        <v>10.934588715334877</v>
      </c>
      <c r="D875" s="13">
        <v>0.49875429891111589</v>
      </c>
      <c r="E875" s="7">
        <f>MIN(parameters!$D$3,D875)</f>
        <v>0.49875429891111589</v>
      </c>
      <c r="F875" s="7">
        <v>0</v>
      </c>
      <c r="G875" s="7">
        <f t="shared" si="319"/>
        <v>0.49875429891111589</v>
      </c>
      <c r="H875" s="7">
        <f t="shared" si="320"/>
        <v>10.435834416423761</v>
      </c>
      <c r="I875" s="7">
        <f t="shared" si="309"/>
        <v>47.57767687894524</v>
      </c>
      <c r="J875" s="7">
        <f t="shared" si="321"/>
        <v>10.435834416423761</v>
      </c>
      <c r="K875" s="16">
        <f t="shared" si="322"/>
        <v>0</v>
      </c>
      <c r="L875" s="16">
        <f t="shared" si="310"/>
        <v>2.3060089982534913</v>
      </c>
      <c r="M875" s="7">
        <f t="shared" si="311"/>
        <v>7.9842204467782407</v>
      </c>
      <c r="N875" s="7">
        <f t="shared" si="323"/>
        <v>0.1456049713920291</v>
      </c>
      <c r="O875" s="7">
        <f t="shared" si="324"/>
        <v>122.90685807489348</v>
      </c>
      <c r="P875" s="7">
        <f t="shared" si="325"/>
        <v>0</v>
      </c>
      <c r="Q875" s="7">
        <f t="shared" si="312"/>
        <v>0</v>
      </c>
      <c r="R875" s="7">
        <f t="shared" si="326"/>
        <v>378.7873096342708</v>
      </c>
      <c r="S875" s="16">
        <f t="shared" si="313"/>
        <v>8.7292436553862114</v>
      </c>
      <c r="T875" s="16">
        <f t="shared" si="327"/>
        <v>11.035252653639702</v>
      </c>
      <c r="U875" s="7">
        <f t="shared" si="314"/>
        <v>3.620489715761057E-2</v>
      </c>
      <c r="V875" s="7">
        <f t="shared" si="316"/>
        <v>204.61420361150928</v>
      </c>
      <c r="W875" s="15">
        <f t="shared" si="315"/>
        <v>40195</v>
      </c>
      <c r="X875" s="35">
        <f t="shared" si="328"/>
        <v>2368.2199492072837</v>
      </c>
      <c r="Y875" s="35">
        <v>4617.5</v>
      </c>
      <c r="Z875" s="35">
        <f t="shared" si="329"/>
        <v>4697.2958253278948</v>
      </c>
      <c r="AA875" s="35">
        <f t="shared" si="330"/>
        <v>9158.6777996325</v>
      </c>
      <c r="AC875" s="15">
        <f t="shared" si="317"/>
        <v>40195</v>
      </c>
      <c r="AD875" s="7"/>
      <c r="AE875" s="24"/>
      <c r="AG875" s="30">
        <f t="shared" si="331"/>
        <v>5059260.7468940848</v>
      </c>
      <c r="AH875" s="30">
        <f t="shared" si="332"/>
        <v>9726144.8370514624</v>
      </c>
    </row>
    <row r="876" spans="2:34" x14ac:dyDescent="0.25">
      <c r="B876" s="15">
        <f t="shared" si="318"/>
        <v>40196</v>
      </c>
      <c r="C876" s="7">
        <v>41.678022023766395</v>
      </c>
      <c r="D876" s="13">
        <v>0.93571759687666289</v>
      </c>
      <c r="E876" s="7">
        <f>MIN(parameters!$D$3,D876)</f>
        <v>0.93571759687666289</v>
      </c>
      <c r="F876" s="7">
        <v>0</v>
      </c>
      <c r="G876" s="7">
        <f t="shared" si="319"/>
        <v>0.93571759687666289</v>
      </c>
      <c r="H876" s="7">
        <f t="shared" si="320"/>
        <v>40.742304426889731</v>
      </c>
      <c r="I876" s="7">
        <f t="shared" si="309"/>
        <v>47.473877079245845</v>
      </c>
      <c r="J876" s="7">
        <f t="shared" si="321"/>
        <v>40.742304426889731</v>
      </c>
      <c r="K876" s="16">
        <f t="shared" si="322"/>
        <v>0</v>
      </c>
      <c r="L876" s="16">
        <f t="shared" si="310"/>
        <v>9.0135155301117127</v>
      </c>
      <c r="M876" s="7">
        <f t="shared" si="311"/>
        <v>31.197486030596419</v>
      </c>
      <c r="N876" s="7">
        <f t="shared" si="323"/>
        <v>0.5313028661815995</v>
      </c>
      <c r="O876" s="7">
        <f t="shared" si="324"/>
        <v>123.43816094107508</v>
      </c>
      <c r="P876" s="7">
        <f t="shared" si="325"/>
        <v>0</v>
      </c>
      <c r="Q876" s="7">
        <f t="shared" si="312"/>
        <v>0</v>
      </c>
      <c r="R876" s="7">
        <f t="shared" si="326"/>
        <v>401.27268754327895</v>
      </c>
      <c r="S876" s="16">
        <f t="shared" si="313"/>
        <v>8.7121081215882281</v>
      </c>
      <c r="T876" s="16">
        <f t="shared" si="327"/>
        <v>17.725623651699941</v>
      </c>
      <c r="U876" s="7">
        <f t="shared" si="314"/>
        <v>5.8154933240485367E-2</v>
      </c>
      <c r="V876" s="7">
        <f t="shared" si="316"/>
        <v>328.66618290009603</v>
      </c>
      <c r="W876" s="15">
        <f t="shared" si="315"/>
        <v>40196</v>
      </c>
      <c r="X876" s="35">
        <f t="shared" si="328"/>
        <v>3804.0067465288894</v>
      </c>
      <c r="Y876" s="35">
        <v>4693.75</v>
      </c>
      <c r="Z876" s="35">
        <f t="shared" si="329"/>
        <v>7545.1374421410701</v>
      </c>
      <c r="AA876" s="35">
        <f t="shared" si="330"/>
        <v>9309.9174709312501</v>
      </c>
      <c r="AC876" s="15">
        <f t="shared" si="317"/>
        <v>40196</v>
      </c>
      <c r="AD876" s="7"/>
      <c r="AE876" s="24"/>
      <c r="AG876" s="30">
        <f t="shared" si="331"/>
        <v>791643.057097357</v>
      </c>
      <c r="AH876" s="30">
        <f t="shared" si="332"/>
        <v>10207557.107986564</v>
      </c>
    </row>
    <row r="877" spans="2:34" x14ac:dyDescent="0.25">
      <c r="B877" s="15">
        <f t="shared" si="318"/>
        <v>40197</v>
      </c>
      <c r="C877" s="7">
        <v>4.7095424128127519</v>
      </c>
      <c r="D877" s="13">
        <v>1.10507503600511</v>
      </c>
      <c r="E877" s="7">
        <f>MIN(parameters!$D$3,D877)</f>
        <v>1.10507503600511</v>
      </c>
      <c r="F877" s="7">
        <v>0</v>
      </c>
      <c r="G877" s="7">
        <f t="shared" si="319"/>
        <v>1.10507503600511</v>
      </c>
      <c r="H877" s="7">
        <f t="shared" si="320"/>
        <v>3.6044673768076416</v>
      </c>
      <c r="I877" s="7">
        <f t="shared" si="309"/>
        <v>47.097035596575267</v>
      </c>
      <c r="J877" s="7">
        <f t="shared" si="321"/>
        <v>3.6044673768076416</v>
      </c>
      <c r="K877" s="16">
        <f t="shared" si="322"/>
        <v>0</v>
      </c>
      <c r="L877" s="16">
        <f t="shared" si="310"/>
        <v>0.80087188349742555</v>
      </c>
      <c r="M877" s="7">
        <f t="shared" si="311"/>
        <v>2.7685653737351945</v>
      </c>
      <c r="N877" s="7">
        <f t="shared" si="323"/>
        <v>3.5030119575021557E-2</v>
      </c>
      <c r="O877" s="7">
        <f t="shared" si="324"/>
        <v>123.47319106065011</v>
      </c>
      <c r="P877" s="7">
        <f t="shared" si="325"/>
        <v>0</v>
      </c>
      <c r="Q877" s="7">
        <f t="shared" si="312"/>
        <v>0</v>
      </c>
      <c r="R877" s="7">
        <f t="shared" si="326"/>
        <v>394.81198110351875</v>
      </c>
      <c r="S877" s="16">
        <f t="shared" si="313"/>
        <v>9.2292718134954157</v>
      </c>
      <c r="T877" s="16">
        <f t="shared" si="327"/>
        <v>10.030143696992841</v>
      </c>
      <c r="U877" s="7">
        <f t="shared" si="314"/>
        <v>3.2907295593808526E-2</v>
      </c>
      <c r="V877" s="7">
        <f t="shared" si="316"/>
        <v>185.97760550523381</v>
      </c>
      <c r="W877" s="15">
        <f t="shared" si="315"/>
        <v>40197</v>
      </c>
      <c r="X877" s="35">
        <f t="shared" si="328"/>
        <v>2152.5185822365024</v>
      </c>
      <c r="Y877" s="35">
        <v>3885.8333333333298</v>
      </c>
      <c r="Z877" s="35">
        <f t="shared" si="329"/>
        <v>4269.4583979265572</v>
      </c>
      <c r="AA877" s="35">
        <f t="shared" si="330"/>
        <v>7707.438112197493</v>
      </c>
      <c r="AC877" s="15">
        <f t="shared" si="317"/>
        <v>40197</v>
      </c>
      <c r="AD877" s="7"/>
      <c r="AE877" s="24"/>
      <c r="AG877" s="30">
        <f t="shared" si="331"/>
        <v>3004380.0263698567</v>
      </c>
      <c r="AH877" s="30">
        <f t="shared" si="332"/>
        <v>5697817.2650366696</v>
      </c>
    </row>
    <row r="878" spans="2:34" x14ac:dyDescent="0.25">
      <c r="B878" s="15">
        <f t="shared" si="318"/>
        <v>40198</v>
      </c>
      <c r="C878" s="7">
        <v>1.1989358163029782</v>
      </c>
      <c r="D878" s="13">
        <v>1.2299038638677298</v>
      </c>
      <c r="E878" s="7">
        <f>MIN(parameters!$D$3,D878)</f>
        <v>1.2299038638677298</v>
      </c>
      <c r="F878" s="7">
        <v>0</v>
      </c>
      <c r="G878" s="7">
        <f t="shared" si="319"/>
        <v>1.1989358163029782</v>
      </c>
      <c r="H878" s="7">
        <f t="shared" si="320"/>
        <v>0</v>
      </c>
      <c r="I878" s="7">
        <f t="shared" si="309"/>
        <v>47.072294875344021</v>
      </c>
      <c r="J878" s="7">
        <f t="shared" si="321"/>
        <v>0</v>
      </c>
      <c r="K878" s="16">
        <f t="shared" si="322"/>
        <v>0</v>
      </c>
      <c r="L878" s="16">
        <f t="shared" si="310"/>
        <v>0</v>
      </c>
      <c r="M878" s="7">
        <f t="shared" si="311"/>
        <v>0</v>
      </c>
      <c r="N878" s="7">
        <f t="shared" si="323"/>
        <v>0</v>
      </c>
      <c r="O878" s="7">
        <f t="shared" si="324"/>
        <v>123.44222301308535</v>
      </c>
      <c r="P878" s="7">
        <f t="shared" si="325"/>
        <v>3.0968047564751577E-2</v>
      </c>
      <c r="Q878" s="7">
        <f t="shared" si="312"/>
        <v>3.0968047564751577E-2</v>
      </c>
      <c r="R878" s="7">
        <f t="shared" si="326"/>
        <v>385.7313055381378</v>
      </c>
      <c r="S878" s="16">
        <f t="shared" si="313"/>
        <v>9.0806755653809308</v>
      </c>
      <c r="T878" s="16">
        <f t="shared" si="327"/>
        <v>9.0806755653809308</v>
      </c>
      <c r="U878" s="7">
        <f t="shared" si="314"/>
        <v>2.9792242668572607E-2</v>
      </c>
      <c r="V878" s="7">
        <f t="shared" si="316"/>
        <v>168.37269226020706</v>
      </c>
      <c r="W878" s="15">
        <f t="shared" si="315"/>
        <v>40198</v>
      </c>
      <c r="X878" s="35">
        <f t="shared" si="328"/>
        <v>1948.7580122709151</v>
      </c>
      <c r="Y878" s="35">
        <v>3039.1666666666702</v>
      </c>
      <c r="Z878" s="35">
        <f t="shared" si="329"/>
        <v>3865.3051962840473</v>
      </c>
      <c r="AA878" s="35">
        <f t="shared" si="330"/>
        <v>6028.0992483775071</v>
      </c>
      <c r="AC878" s="15">
        <f t="shared" si="317"/>
        <v>40198</v>
      </c>
      <c r="AD878" s="7"/>
      <c r="AE878" s="24"/>
      <c r="AG878" s="30">
        <f t="shared" si="331"/>
        <v>1188991.0335811612</v>
      </c>
      <c r="AH878" s="30">
        <f t="shared" si="332"/>
        <v>2372657.9232873735</v>
      </c>
    </row>
    <row r="879" spans="2:34" x14ac:dyDescent="0.25">
      <c r="B879" s="15">
        <f t="shared" si="318"/>
        <v>40199</v>
      </c>
      <c r="C879" s="7">
        <v>3.3850291265251577</v>
      </c>
      <c r="D879" s="13">
        <v>1.3672397558747513</v>
      </c>
      <c r="E879" s="7">
        <f>MIN(parameters!$D$3,D879)</f>
        <v>1.3672397558747513</v>
      </c>
      <c r="F879" s="7">
        <v>0</v>
      </c>
      <c r="G879" s="7">
        <f t="shared" si="319"/>
        <v>1.3672397558747513</v>
      </c>
      <c r="H879" s="7">
        <f t="shared" si="320"/>
        <v>2.0177893706504064</v>
      </c>
      <c r="I879" s="7">
        <f t="shared" ref="I879:I942" si="333">InfC*EXP(-InfS*O878/SMSC)</f>
        <v>47.094166010748687</v>
      </c>
      <c r="J879" s="7">
        <f t="shared" si="321"/>
        <v>2.0177893706504064</v>
      </c>
      <c r="K879" s="16">
        <f t="shared" si="322"/>
        <v>0</v>
      </c>
      <c r="L879" s="16">
        <f t="shared" ref="L879:L942" si="334">IntC*O878/SMSC*J879</f>
        <v>0.44834472987346907</v>
      </c>
      <c r="M879" s="7">
        <f t="shared" ref="M879:M942" si="335">Rech*O878/SMSC*(J879-L879)</f>
        <v>1.5498858828278266</v>
      </c>
      <c r="N879" s="7">
        <f t="shared" si="323"/>
        <v>1.9558757949110772E-2</v>
      </c>
      <c r="O879" s="7">
        <f t="shared" si="324"/>
        <v>123.46178177103447</v>
      </c>
      <c r="P879" s="7">
        <f t="shared" si="325"/>
        <v>0</v>
      </c>
      <c r="Q879" s="7">
        <f t="shared" ref="Q879:Q942" si="336">MIN(10*O878/SMSC,P879)</f>
        <v>0</v>
      </c>
      <c r="R879" s="7">
        <f t="shared" si="326"/>
        <v>378.40937139358846</v>
      </c>
      <c r="S879" s="16">
        <f t="shared" ref="S879:S942" si="337">Base*R878</f>
        <v>8.8718200273771686</v>
      </c>
      <c r="T879" s="16">
        <f t="shared" si="327"/>
        <v>9.3201647572506374</v>
      </c>
      <c r="U879" s="7">
        <f t="shared" si="314"/>
        <v>3.0577968363683192E-2</v>
      </c>
      <c r="V879" s="7">
        <f t="shared" si="316"/>
        <v>172.81326936396931</v>
      </c>
      <c r="W879" s="15">
        <f t="shared" si="315"/>
        <v>40199</v>
      </c>
      <c r="X879" s="35">
        <f t="shared" si="328"/>
        <v>2000.1535806014967</v>
      </c>
      <c r="Y879" s="35">
        <v>2457.0833333333298</v>
      </c>
      <c r="Z879" s="35">
        <f t="shared" si="329"/>
        <v>3967.2468206844355</v>
      </c>
      <c r="AA879" s="35">
        <f t="shared" si="330"/>
        <v>4873.5537795012433</v>
      </c>
      <c r="AC879" s="15">
        <f t="shared" si="317"/>
        <v>40199</v>
      </c>
      <c r="AD879" s="7"/>
      <c r="AE879" s="24"/>
      <c r="AG879" s="30">
        <f t="shared" si="331"/>
        <v>208784.79893157413</v>
      </c>
      <c r="AH879" s="30">
        <f t="shared" si="332"/>
        <v>918262.43833469704</v>
      </c>
    </row>
    <row r="880" spans="2:34" x14ac:dyDescent="0.25">
      <c r="B880" s="15">
        <f t="shared" si="318"/>
        <v>40200</v>
      </c>
      <c r="C880" s="7">
        <v>2.2931266097741676</v>
      </c>
      <c r="D880" s="13">
        <v>1.6688010150050179</v>
      </c>
      <c r="E880" s="7">
        <f>MIN(parameters!$D$3,D880)</f>
        <v>1.6688010150050179</v>
      </c>
      <c r="F880" s="7">
        <v>0</v>
      </c>
      <c r="G880" s="7">
        <f t="shared" si="319"/>
        <v>1.6688010150050179</v>
      </c>
      <c r="H880" s="7">
        <f t="shared" si="320"/>
        <v>0.62432559476914973</v>
      </c>
      <c r="I880" s="7">
        <f t="shared" si="333"/>
        <v>47.080351486402513</v>
      </c>
      <c r="J880" s="7">
        <f t="shared" si="321"/>
        <v>0.62432559476914973</v>
      </c>
      <c r="K880" s="16">
        <f t="shared" si="322"/>
        <v>0</v>
      </c>
      <c r="L880" s="16">
        <f t="shared" si="334"/>
        <v>0.13874463060382811</v>
      </c>
      <c r="M880" s="7">
        <f t="shared" si="335"/>
        <v>0.47960552823957953</v>
      </c>
      <c r="N880" s="7">
        <f t="shared" si="323"/>
        <v>5.9754359257420953E-3</v>
      </c>
      <c r="O880" s="7">
        <f t="shared" si="324"/>
        <v>123.46775720696021</v>
      </c>
      <c r="P880" s="7">
        <f t="shared" si="325"/>
        <v>0</v>
      </c>
      <c r="Q880" s="7">
        <f t="shared" si="336"/>
        <v>0</v>
      </c>
      <c r="R880" s="7">
        <f t="shared" si="326"/>
        <v>370.18556137977549</v>
      </c>
      <c r="S880" s="16">
        <f t="shared" si="337"/>
        <v>8.7034155420525341</v>
      </c>
      <c r="T880" s="16">
        <f t="shared" si="327"/>
        <v>8.8421601726563619</v>
      </c>
      <c r="U880" s="7">
        <f t="shared" ref="U880:U943" si="338">T880/1000/0.3048</f>
        <v>2.9009711852547117E-2</v>
      </c>
      <c r="V880" s="7">
        <f t="shared" si="316"/>
        <v>163.9501712121432</v>
      </c>
      <c r="W880" s="15">
        <f t="shared" si="315"/>
        <v>40200</v>
      </c>
      <c r="X880" s="35">
        <f t="shared" si="328"/>
        <v>1897.5714260664724</v>
      </c>
      <c r="Y880" s="35">
        <v>2045</v>
      </c>
      <c r="Z880" s="35">
        <f t="shared" si="329"/>
        <v>3763.7780818910633</v>
      </c>
      <c r="AA880" s="35">
        <f t="shared" si="330"/>
        <v>4056.1983974549998</v>
      </c>
      <c r="AC880" s="15">
        <f t="shared" si="317"/>
        <v>40200</v>
      </c>
      <c r="AD880" s="7"/>
      <c r="AE880" s="24"/>
      <c r="AG880" s="30">
        <f t="shared" si="331"/>
        <v>21735.184412073602</v>
      </c>
      <c r="AH880" s="30">
        <f t="shared" si="332"/>
        <v>298309.07132296282</v>
      </c>
    </row>
    <row r="881" spans="2:34" x14ac:dyDescent="0.25">
      <c r="B881" s="15">
        <f t="shared" si="318"/>
        <v>40201</v>
      </c>
      <c r="C881" s="7">
        <v>7.2570138615009387</v>
      </c>
      <c r="D881" s="13">
        <v>0.80606263622353591</v>
      </c>
      <c r="E881" s="7">
        <f>MIN(parameters!$D$3,D881)</f>
        <v>0.80606263622353591</v>
      </c>
      <c r="F881" s="7">
        <v>0</v>
      </c>
      <c r="G881" s="7">
        <f t="shared" si="319"/>
        <v>0.80606263622353591</v>
      </c>
      <c r="H881" s="7">
        <f t="shared" si="320"/>
        <v>6.4509512252774028</v>
      </c>
      <c r="I881" s="7">
        <f t="shared" si="333"/>
        <v>47.076131791159185</v>
      </c>
      <c r="J881" s="7">
        <f t="shared" si="321"/>
        <v>6.4509512252774028</v>
      </c>
      <c r="K881" s="16">
        <f t="shared" si="322"/>
        <v>0</v>
      </c>
      <c r="L881" s="16">
        <f t="shared" si="334"/>
        <v>1.4336720633456872</v>
      </c>
      <c r="M881" s="7">
        <f t="shared" si="335"/>
        <v>4.9557776432394069</v>
      </c>
      <c r="N881" s="7">
        <f t="shared" si="323"/>
        <v>6.1501518692308688E-2</v>
      </c>
      <c r="O881" s="7">
        <f t="shared" si="324"/>
        <v>123.52925872565253</v>
      </c>
      <c r="P881" s="7">
        <f t="shared" si="325"/>
        <v>0</v>
      </c>
      <c r="Q881" s="7">
        <f t="shared" si="336"/>
        <v>0</v>
      </c>
      <c r="R881" s="7">
        <f t="shared" si="326"/>
        <v>366.62707111128003</v>
      </c>
      <c r="S881" s="16">
        <f t="shared" si="337"/>
        <v>8.5142679117348354</v>
      </c>
      <c r="T881" s="16">
        <f t="shared" si="327"/>
        <v>9.9479399750805229</v>
      </c>
      <c r="U881" s="7">
        <f t="shared" si="338"/>
        <v>3.263759834344003E-2</v>
      </c>
      <c r="V881" s="7">
        <f t="shared" si="316"/>
        <v>184.45339490300142</v>
      </c>
      <c r="W881" s="15">
        <f t="shared" si="315"/>
        <v>40201</v>
      </c>
      <c r="X881" s="35">
        <f t="shared" si="328"/>
        <v>2134.8772558217756</v>
      </c>
      <c r="Y881" s="35">
        <v>1736.25</v>
      </c>
      <c r="Z881" s="35">
        <f t="shared" si="329"/>
        <v>4234.4673368349213</v>
      </c>
      <c r="AA881" s="35">
        <f t="shared" si="330"/>
        <v>3443.8016956387501</v>
      </c>
      <c r="AC881" s="15">
        <f t="shared" si="317"/>
        <v>40201</v>
      </c>
      <c r="AD881" s="7"/>
      <c r="AE881" s="24"/>
      <c r="AG881" s="30">
        <f t="shared" si="331"/>
        <v>158903.68908399934</v>
      </c>
      <c r="AH881" s="30">
        <f t="shared" si="332"/>
        <v>56371.474257880225</v>
      </c>
    </row>
    <row r="882" spans="2:34" x14ac:dyDescent="0.25">
      <c r="B882" s="15">
        <f t="shared" si="318"/>
        <v>40202</v>
      </c>
      <c r="C882" s="7">
        <v>1.3038786999319572</v>
      </c>
      <c r="D882" s="13">
        <v>1.313388448463412</v>
      </c>
      <c r="E882" s="7">
        <f>MIN(parameters!$D$3,D882)</f>
        <v>1.313388448463412</v>
      </c>
      <c r="F882" s="7">
        <v>0</v>
      </c>
      <c r="G882" s="7">
        <f t="shared" si="319"/>
        <v>1.3038786999319572</v>
      </c>
      <c r="H882" s="7">
        <f t="shared" si="320"/>
        <v>0</v>
      </c>
      <c r="I882" s="7">
        <f t="shared" si="333"/>
        <v>47.032723013041391</v>
      </c>
      <c r="J882" s="7">
        <f t="shared" si="321"/>
        <v>0</v>
      </c>
      <c r="K882" s="16">
        <f t="shared" si="322"/>
        <v>0</v>
      </c>
      <c r="L882" s="16">
        <f t="shared" si="334"/>
        <v>0</v>
      </c>
      <c r="M882" s="7">
        <f t="shared" si="335"/>
        <v>0</v>
      </c>
      <c r="N882" s="7">
        <f t="shared" si="323"/>
        <v>0</v>
      </c>
      <c r="O882" s="7">
        <f t="shared" si="324"/>
        <v>123.51974897712107</v>
      </c>
      <c r="P882" s="7">
        <f t="shared" si="325"/>
        <v>9.5097485314548091E-3</v>
      </c>
      <c r="Q882" s="7">
        <f t="shared" si="336"/>
        <v>9.5097485314548091E-3</v>
      </c>
      <c r="R882" s="7">
        <f t="shared" si="326"/>
        <v>358.19464847572061</v>
      </c>
      <c r="S882" s="16">
        <f t="shared" si="337"/>
        <v>8.4324226355594405</v>
      </c>
      <c r="T882" s="16">
        <f t="shared" si="327"/>
        <v>8.4324226355594405</v>
      </c>
      <c r="U882" s="7">
        <f t="shared" si="338"/>
        <v>2.7665428594355116E-2</v>
      </c>
      <c r="V882" s="7">
        <f t="shared" si="316"/>
        <v>156.35287167816506</v>
      </c>
      <c r="W882" s="15">
        <f t="shared" si="315"/>
        <v>40202</v>
      </c>
      <c r="X882" s="35">
        <f t="shared" si="328"/>
        <v>1809.6397184972807</v>
      </c>
      <c r="Y882" s="35">
        <v>1635.4166666666699</v>
      </c>
      <c r="Z882" s="35">
        <f t="shared" si="329"/>
        <v>3589.368081241852</v>
      </c>
      <c r="AA882" s="35">
        <f t="shared" si="330"/>
        <v>3243.8016931562565</v>
      </c>
      <c r="AC882" s="15">
        <f t="shared" si="317"/>
        <v>40202</v>
      </c>
      <c r="AD882" s="7"/>
      <c r="AE882" s="24"/>
      <c r="AG882" s="30">
        <f t="shared" si="331"/>
        <v>30353.671789171683</v>
      </c>
      <c r="AH882" s="30">
        <f t="shared" si="332"/>
        <v>18657.768749896426</v>
      </c>
    </row>
    <row r="883" spans="2:34" x14ac:dyDescent="0.25">
      <c r="B883" s="15">
        <f t="shared" si="318"/>
        <v>40203</v>
      </c>
      <c r="C883" s="7">
        <v>46.274158243593128</v>
      </c>
      <c r="D883" s="13">
        <v>0.89452873740287631</v>
      </c>
      <c r="E883" s="7">
        <f>MIN(parameters!$D$3,D883)</f>
        <v>0.89452873740287631</v>
      </c>
      <c r="F883" s="7">
        <v>0</v>
      </c>
      <c r="G883" s="7">
        <f t="shared" si="319"/>
        <v>0.89452873740287631</v>
      </c>
      <c r="H883" s="7">
        <f t="shared" si="320"/>
        <v>45.379629506190248</v>
      </c>
      <c r="I883" s="7">
        <f t="shared" si="333"/>
        <v>47.039432532102857</v>
      </c>
      <c r="J883" s="7">
        <f t="shared" si="321"/>
        <v>45.379629506190248</v>
      </c>
      <c r="K883" s="16">
        <f t="shared" si="322"/>
        <v>0</v>
      </c>
      <c r="L883" s="16">
        <f t="shared" si="334"/>
        <v>10.089504801502876</v>
      </c>
      <c r="M883" s="7">
        <f t="shared" si="335"/>
        <v>34.872218759154265</v>
      </c>
      <c r="N883" s="7">
        <f t="shared" si="323"/>
        <v>0.41790594553310711</v>
      </c>
      <c r="O883" s="7">
        <f t="shared" si="324"/>
        <v>123.93765492265418</v>
      </c>
      <c r="P883" s="7">
        <f t="shared" si="325"/>
        <v>0</v>
      </c>
      <c r="Q883" s="7">
        <f t="shared" si="336"/>
        <v>0</v>
      </c>
      <c r="R883" s="7">
        <f t="shared" si="326"/>
        <v>384.82839031993325</v>
      </c>
      <c r="S883" s="16">
        <f t="shared" si="337"/>
        <v>8.2384769149415735</v>
      </c>
      <c r="T883" s="16">
        <f t="shared" si="327"/>
        <v>18.327981716444448</v>
      </c>
      <c r="U883" s="7">
        <f t="shared" si="338"/>
        <v>6.0131173610382047E-2</v>
      </c>
      <c r="V883" s="7">
        <f t="shared" si="316"/>
        <v>339.83502692887464</v>
      </c>
      <c r="W883" s="15">
        <f t="shared" si="315"/>
        <v>40203</v>
      </c>
      <c r="X883" s="35">
        <f t="shared" si="328"/>
        <v>3933.2757746397524</v>
      </c>
      <c r="Y883" s="35">
        <v>2296.6666666666702</v>
      </c>
      <c r="Z883" s="35">
        <f t="shared" si="329"/>
        <v>7801.538823394786</v>
      </c>
      <c r="AA883" s="35">
        <f t="shared" si="330"/>
        <v>4555.3719573700064</v>
      </c>
      <c r="AC883" s="15">
        <f t="shared" si="317"/>
        <v>40203</v>
      </c>
      <c r="AD883" s="7"/>
      <c r="AE883" s="24"/>
      <c r="AG883" s="30">
        <f t="shared" si="331"/>
        <v>2678489.3723004479</v>
      </c>
      <c r="AH883" s="30">
        <f t="shared" si="332"/>
        <v>636554.16000129934</v>
      </c>
    </row>
    <row r="884" spans="2:34" x14ac:dyDescent="0.25">
      <c r="B884" s="15">
        <f t="shared" si="318"/>
        <v>40204</v>
      </c>
      <c r="C884" s="7">
        <v>2.2011763840546932</v>
      </c>
      <c r="D884" s="13">
        <v>0.85173560364514189</v>
      </c>
      <c r="E884" s="7">
        <f>MIN(parameters!$D$3,D884)</f>
        <v>0.85173560364514189</v>
      </c>
      <c r="F884" s="7">
        <v>0</v>
      </c>
      <c r="G884" s="7">
        <f t="shared" si="319"/>
        <v>0.85173560364514189</v>
      </c>
      <c r="H884" s="7">
        <f t="shared" si="320"/>
        <v>1.3494407804095512</v>
      </c>
      <c r="I884" s="7">
        <f t="shared" si="333"/>
        <v>46.745483938209517</v>
      </c>
      <c r="J884" s="7">
        <f t="shared" si="321"/>
        <v>1.3494407804095512</v>
      </c>
      <c r="K884" s="16">
        <f t="shared" si="322"/>
        <v>0</v>
      </c>
      <c r="L884" s="16">
        <f t="shared" si="334"/>
        <v>0.30104374640572096</v>
      </c>
      <c r="M884" s="7">
        <f t="shared" si="335"/>
        <v>1.0394869585784068</v>
      </c>
      <c r="N884" s="7">
        <f t="shared" si="323"/>
        <v>8.910075425423436E-3</v>
      </c>
      <c r="O884" s="7">
        <f t="shared" si="324"/>
        <v>123.94656499807959</v>
      </c>
      <c r="P884" s="7">
        <f t="shared" si="325"/>
        <v>0</v>
      </c>
      <c r="Q884" s="7">
        <f t="shared" si="336"/>
        <v>0</v>
      </c>
      <c r="R884" s="7">
        <f t="shared" si="326"/>
        <v>377.01682430115318</v>
      </c>
      <c r="S884" s="16">
        <f t="shared" si="337"/>
        <v>8.8510529773584654</v>
      </c>
      <c r="T884" s="16">
        <f t="shared" si="327"/>
        <v>9.1520967237641866</v>
      </c>
      <c r="U884" s="7">
        <f t="shared" si="338"/>
        <v>3.0026564054344441E-2</v>
      </c>
      <c r="V884" s="7">
        <f t="shared" si="316"/>
        <v>169.69697398734823</v>
      </c>
      <c r="W884" s="15">
        <f t="shared" ref="W884:W947" si="339">B884</f>
        <v>40204</v>
      </c>
      <c r="X884" s="35">
        <f t="shared" si="328"/>
        <v>1964.0853470757897</v>
      </c>
      <c r="Y884" s="35">
        <v>1985.4166666666699</v>
      </c>
      <c r="Z884" s="35">
        <f t="shared" si="329"/>
        <v>3895.706521894213</v>
      </c>
      <c r="AA884" s="35">
        <f t="shared" si="330"/>
        <v>3938.0165778062565</v>
      </c>
      <c r="AC884" s="15">
        <f t="shared" si="317"/>
        <v>40204</v>
      </c>
      <c r="AD884" s="7"/>
      <c r="AE884" s="24"/>
      <c r="AG884" s="30">
        <f t="shared" si="331"/>
        <v>455.02519548826876</v>
      </c>
      <c r="AH884" s="30">
        <f t="shared" si="332"/>
        <v>236773.17905309625</v>
      </c>
    </row>
    <row r="885" spans="2:34" x14ac:dyDescent="0.25">
      <c r="B885" s="15">
        <f t="shared" si="318"/>
        <v>40205</v>
      </c>
      <c r="C885" s="7">
        <v>0.32501349075610059</v>
      </c>
      <c r="D885" s="13">
        <v>1.6880824716146197</v>
      </c>
      <c r="E885" s="7">
        <f>MIN(parameters!$D$3,D885)</f>
        <v>1.6880824716146197</v>
      </c>
      <c r="F885" s="7">
        <v>0</v>
      </c>
      <c r="G885" s="7">
        <f t="shared" si="319"/>
        <v>0.32501349075610059</v>
      </c>
      <c r="H885" s="7">
        <f t="shared" si="320"/>
        <v>0</v>
      </c>
      <c r="I885" s="7">
        <f t="shared" si="333"/>
        <v>46.739236768874129</v>
      </c>
      <c r="J885" s="7">
        <f t="shared" si="321"/>
        <v>0</v>
      </c>
      <c r="K885" s="16">
        <f t="shared" si="322"/>
        <v>0</v>
      </c>
      <c r="L885" s="16">
        <f t="shared" si="334"/>
        <v>0</v>
      </c>
      <c r="M885" s="7">
        <f t="shared" si="335"/>
        <v>0</v>
      </c>
      <c r="N885" s="7">
        <f t="shared" si="323"/>
        <v>0</v>
      </c>
      <c r="O885" s="7">
        <f t="shared" si="324"/>
        <v>122.58349601722108</v>
      </c>
      <c r="P885" s="7">
        <f t="shared" si="325"/>
        <v>1.363068980858519</v>
      </c>
      <c r="Q885" s="7">
        <f t="shared" si="336"/>
        <v>1.363068980858519</v>
      </c>
      <c r="R885" s="7">
        <f t="shared" si="326"/>
        <v>368.34543734222666</v>
      </c>
      <c r="S885" s="16">
        <f t="shared" si="337"/>
        <v>8.6713869589265222</v>
      </c>
      <c r="T885" s="16">
        <f t="shared" si="327"/>
        <v>8.6713869589265222</v>
      </c>
      <c r="U885" s="7">
        <f t="shared" si="338"/>
        <v>2.844943227994266E-2</v>
      </c>
      <c r="V885" s="7">
        <f t="shared" si="316"/>
        <v>160.78371673916982</v>
      </c>
      <c r="W885" s="15">
        <f t="shared" si="339"/>
        <v>40205</v>
      </c>
      <c r="X885" s="35">
        <f t="shared" si="328"/>
        <v>1860.922647444095</v>
      </c>
      <c r="Y885" s="35">
        <v>1720.4166666666699</v>
      </c>
      <c r="Z885" s="35">
        <f t="shared" si="329"/>
        <v>3691.0862886799287</v>
      </c>
      <c r="AA885" s="35">
        <f t="shared" si="330"/>
        <v>3412.3967365712565</v>
      </c>
      <c r="AC885" s="15">
        <f t="shared" si="317"/>
        <v>40205</v>
      </c>
      <c r="AD885" s="7"/>
      <c r="AE885" s="24"/>
      <c r="AG885" s="30">
        <f t="shared" si="331"/>
        <v>19741.930634226141</v>
      </c>
      <c r="AH885" s="30">
        <f t="shared" si="332"/>
        <v>49103.654109244955</v>
      </c>
    </row>
    <row r="886" spans="2:34" x14ac:dyDescent="0.25">
      <c r="B886" s="15">
        <f t="shared" si="318"/>
        <v>40206</v>
      </c>
      <c r="C886" s="7">
        <v>0.12580660582460576</v>
      </c>
      <c r="D886" s="13">
        <v>1.2386974424703718</v>
      </c>
      <c r="E886" s="7">
        <f>MIN(parameters!$D$3,D886)</f>
        <v>1.2386974424703718</v>
      </c>
      <c r="F886" s="7">
        <v>0</v>
      </c>
      <c r="G886" s="7">
        <f t="shared" si="319"/>
        <v>0.12580660582460576</v>
      </c>
      <c r="H886" s="7">
        <f t="shared" si="320"/>
        <v>0</v>
      </c>
      <c r="I886" s="7">
        <f t="shared" si="333"/>
        <v>47.704705193269305</v>
      </c>
      <c r="J886" s="7">
        <f t="shared" si="321"/>
        <v>0</v>
      </c>
      <c r="K886" s="16">
        <f t="shared" si="322"/>
        <v>0</v>
      </c>
      <c r="L886" s="16">
        <f t="shared" si="334"/>
        <v>0</v>
      </c>
      <c r="M886" s="7">
        <f t="shared" si="335"/>
        <v>0</v>
      </c>
      <c r="N886" s="7">
        <f t="shared" si="323"/>
        <v>0</v>
      </c>
      <c r="O886" s="7">
        <f t="shared" si="324"/>
        <v>121.47060518057532</v>
      </c>
      <c r="P886" s="7">
        <f t="shared" si="325"/>
        <v>1.1128908366457662</v>
      </c>
      <c r="Q886" s="7">
        <f t="shared" si="336"/>
        <v>1.1128908366457662</v>
      </c>
      <c r="R886" s="7">
        <f t="shared" si="326"/>
        <v>359.87349228335546</v>
      </c>
      <c r="S886" s="16">
        <f t="shared" si="337"/>
        <v>8.4719450588712135</v>
      </c>
      <c r="T886" s="16">
        <f t="shared" si="327"/>
        <v>8.4719450588712135</v>
      </c>
      <c r="U886" s="7">
        <f t="shared" si="338"/>
        <v>2.7795095337503978E-2</v>
      </c>
      <c r="V886" s="7">
        <f t="shared" si="316"/>
        <v>157.08569125416889</v>
      </c>
      <c r="W886" s="15">
        <f t="shared" si="339"/>
        <v>40206</v>
      </c>
      <c r="X886" s="35">
        <f t="shared" si="328"/>
        <v>1818.1214265528808</v>
      </c>
      <c r="Y886" s="35">
        <v>1519.5833333333301</v>
      </c>
      <c r="Z886" s="35">
        <f t="shared" si="329"/>
        <v>3606.1913040402901</v>
      </c>
      <c r="AA886" s="35">
        <f t="shared" si="330"/>
        <v>3014.0496241887436</v>
      </c>
      <c r="AC886" s="15">
        <f t="shared" si="317"/>
        <v>40206</v>
      </c>
      <c r="AD886" s="7"/>
      <c r="AE886" s="24"/>
      <c r="AG886" s="30">
        <f t="shared" si="331"/>
        <v>89124.993103165194</v>
      </c>
      <c r="AH886" s="30">
        <f t="shared" si="332"/>
        <v>430.98216542447176</v>
      </c>
    </row>
    <row r="887" spans="2:34" x14ac:dyDescent="0.25">
      <c r="B887" s="15">
        <f t="shared" si="318"/>
        <v>40207</v>
      </c>
      <c r="C887" s="7">
        <v>0</v>
      </c>
      <c r="D887" s="13">
        <v>2.2474728925240246</v>
      </c>
      <c r="E887" s="7">
        <f>MIN(parameters!$D$3,D887)</f>
        <v>2.2474728925240246</v>
      </c>
      <c r="F887" s="7">
        <v>0</v>
      </c>
      <c r="G887" s="7">
        <f t="shared" si="319"/>
        <v>0</v>
      </c>
      <c r="H887" s="7">
        <f t="shared" si="320"/>
        <v>0</v>
      </c>
      <c r="I887" s="7">
        <f t="shared" si="333"/>
        <v>48.507741169425515</v>
      </c>
      <c r="J887" s="7">
        <f t="shared" si="321"/>
        <v>0</v>
      </c>
      <c r="K887" s="16">
        <f t="shared" si="322"/>
        <v>0</v>
      </c>
      <c r="L887" s="16">
        <f t="shared" si="334"/>
        <v>0</v>
      </c>
      <c r="M887" s="7">
        <f t="shared" si="335"/>
        <v>0</v>
      </c>
      <c r="N887" s="7">
        <f t="shared" si="323"/>
        <v>0</v>
      </c>
      <c r="O887" s="7">
        <f t="shared" si="324"/>
        <v>119.22313228805129</v>
      </c>
      <c r="P887" s="7">
        <f t="shared" si="325"/>
        <v>2.2474728925240246</v>
      </c>
      <c r="Q887" s="7">
        <f t="shared" si="336"/>
        <v>2.2474728925240246</v>
      </c>
      <c r="R887" s="7">
        <f t="shared" si="326"/>
        <v>351.59640196083831</v>
      </c>
      <c r="S887" s="16">
        <f t="shared" si="337"/>
        <v>8.277090322517175</v>
      </c>
      <c r="T887" s="16">
        <f t="shared" si="327"/>
        <v>8.277090322517175</v>
      </c>
      <c r="U887" s="7">
        <f t="shared" si="338"/>
        <v>2.7155808144741386E-2</v>
      </c>
      <c r="V887" s="7">
        <f t="shared" si="316"/>
        <v>153.47272035532302</v>
      </c>
      <c r="W887" s="15">
        <f t="shared" si="339"/>
        <v>40207</v>
      </c>
      <c r="X887" s="35">
        <f t="shared" si="328"/>
        <v>1776.3046337421645</v>
      </c>
      <c r="Y887" s="35">
        <v>1359.5833333333301</v>
      </c>
      <c r="Z887" s="35">
        <f t="shared" si="329"/>
        <v>3523.2489040473633</v>
      </c>
      <c r="AA887" s="35">
        <f t="shared" si="330"/>
        <v>2696.6942483487433</v>
      </c>
      <c r="AC887" s="15">
        <f t="shared" si="317"/>
        <v>40207</v>
      </c>
      <c r="AD887" s="7"/>
      <c r="AE887" s="24"/>
      <c r="AG887" s="30">
        <f t="shared" si="331"/>
        <v>173656.64221443</v>
      </c>
      <c r="AH887" s="30">
        <f t="shared" si="332"/>
        <v>19387.746979201882</v>
      </c>
    </row>
    <row r="888" spans="2:34" x14ac:dyDescent="0.25">
      <c r="B888" s="15">
        <f t="shared" si="318"/>
        <v>40208</v>
      </c>
      <c r="C888" s="7">
        <v>1.7490477294691389</v>
      </c>
      <c r="D888" s="13">
        <v>2.1782417249237485</v>
      </c>
      <c r="E888" s="7">
        <f>MIN(parameters!$D$3,D888)</f>
        <v>2.1782417249237485</v>
      </c>
      <c r="F888" s="7">
        <v>0</v>
      </c>
      <c r="G888" s="7">
        <f t="shared" si="319"/>
        <v>1.7490477294691389</v>
      </c>
      <c r="H888" s="7">
        <f t="shared" si="320"/>
        <v>0</v>
      </c>
      <c r="I888" s="7">
        <f t="shared" si="333"/>
        <v>50.170915703132785</v>
      </c>
      <c r="J888" s="7">
        <f t="shared" si="321"/>
        <v>0</v>
      </c>
      <c r="K888" s="16">
        <f t="shared" si="322"/>
        <v>0</v>
      </c>
      <c r="L888" s="16">
        <f t="shared" si="334"/>
        <v>0</v>
      </c>
      <c r="M888" s="7">
        <f t="shared" si="335"/>
        <v>0</v>
      </c>
      <c r="N888" s="7">
        <f t="shared" si="323"/>
        <v>0</v>
      </c>
      <c r="O888" s="7">
        <f t="shared" si="324"/>
        <v>118.79393829259668</v>
      </c>
      <c r="P888" s="7">
        <f t="shared" si="325"/>
        <v>0.42919399545460957</v>
      </c>
      <c r="Q888" s="7">
        <f t="shared" si="336"/>
        <v>0.42919399545460957</v>
      </c>
      <c r="R888" s="7">
        <f t="shared" si="326"/>
        <v>343.50968471573901</v>
      </c>
      <c r="S888" s="16">
        <f t="shared" si="337"/>
        <v>8.0867172450992815</v>
      </c>
      <c r="T888" s="16">
        <f t="shared" si="327"/>
        <v>8.0867172450992815</v>
      </c>
      <c r="U888" s="7">
        <f t="shared" si="338"/>
        <v>2.6531224557412338E-2</v>
      </c>
      <c r="V888" s="7">
        <f t="shared" si="316"/>
        <v>149.94284778715061</v>
      </c>
      <c r="W888" s="15">
        <f t="shared" si="339"/>
        <v>40208</v>
      </c>
      <c r="X888" s="35">
        <f t="shared" si="328"/>
        <v>1735.4496271660951</v>
      </c>
      <c r="Y888" s="35">
        <v>1280</v>
      </c>
      <c r="Z888" s="35">
        <f t="shared" si="329"/>
        <v>3442.2141792542748</v>
      </c>
      <c r="AA888" s="35">
        <f t="shared" si="330"/>
        <v>2538.8430067199997</v>
      </c>
      <c r="AC888" s="15">
        <f t="shared" si="317"/>
        <v>40208</v>
      </c>
      <c r="AD888" s="7"/>
      <c r="AE888" s="24"/>
      <c r="AG888" s="30">
        <f t="shared" si="331"/>
        <v>207434.362885735</v>
      </c>
      <c r="AH888" s="30">
        <f t="shared" si="332"/>
        <v>47883.603088831056</v>
      </c>
    </row>
    <row r="889" spans="2:34" x14ac:dyDescent="0.25">
      <c r="B889" s="15">
        <f t="shared" si="318"/>
        <v>40209</v>
      </c>
      <c r="C889" s="7">
        <v>6.1195555852592136</v>
      </c>
      <c r="D889" s="13">
        <v>0.95472010365491511</v>
      </c>
      <c r="E889" s="7">
        <f>MIN(parameters!$D$3,D889)</f>
        <v>0.95472010365491511</v>
      </c>
      <c r="F889" s="7">
        <v>0</v>
      </c>
      <c r="G889" s="7">
        <f t="shared" si="319"/>
        <v>0.95472010365491511</v>
      </c>
      <c r="H889" s="7">
        <f t="shared" si="320"/>
        <v>5.1648354816042987</v>
      </c>
      <c r="I889" s="7">
        <f t="shared" si="333"/>
        <v>50.494953483458382</v>
      </c>
      <c r="J889" s="7">
        <f t="shared" si="321"/>
        <v>5.1648354816042987</v>
      </c>
      <c r="K889" s="16">
        <f t="shared" si="322"/>
        <v>0</v>
      </c>
      <c r="L889" s="16">
        <f t="shared" si="334"/>
        <v>1.1043920654876067</v>
      </c>
      <c r="M889" s="7">
        <f t="shared" si="335"/>
        <v>3.8588485169179751</v>
      </c>
      <c r="N889" s="7">
        <f t="shared" si="323"/>
        <v>0.20159489919871687</v>
      </c>
      <c r="O889" s="7">
        <f t="shared" si="324"/>
        <v>118.99553319179539</v>
      </c>
      <c r="P889" s="7">
        <f t="shared" si="325"/>
        <v>0</v>
      </c>
      <c r="Q889" s="7">
        <f t="shared" si="336"/>
        <v>0</v>
      </c>
      <c r="R889" s="7">
        <f t="shared" si="326"/>
        <v>339.46781048419501</v>
      </c>
      <c r="S889" s="16">
        <f t="shared" si="337"/>
        <v>7.9007227484619973</v>
      </c>
      <c r="T889" s="16">
        <f t="shared" si="327"/>
        <v>9.0051148139496036</v>
      </c>
      <c r="U889" s="7">
        <f t="shared" si="338"/>
        <v>2.9544339940779537E-2</v>
      </c>
      <c r="V889" s="7">
        <f t="shared" si="316"/>
        <v>166.97165474310873</v>
      </c>
      <c r="W889" s="15">
        <f t="shared" si="339"/>
        <v>40209</v>
      </c>
      <c r="X889" s="35">
        <f t="shared" si="328"/>
        <v>1932.542300267462</v>
      </c>
      <c r="Y889" s="35">
        <v>1201.6666666666699</v>
      </c>
      <c r="Z889" s="35">
        <f t="shared" si="329"/>
        <v>3833.141800175491</v>
      </c>
      <c r="AA889" s="35">
        <f t="shared" si="330"/>
        <v>2383.4711039650065</v>
      </c>
      <c r="AC889" s="15">
        <f t="shared" si="317"/>
        <v>40209</v>
      </c>
      <c r="AD889" s="7"/>
      <c r="AE889" s="24"/>
      <c r="AG889" s="30">
        <f t="shared" si="331"/>
        <v>534179.19179135922</v>
      </c>
      <c r="AH889" s="30">
        <f t="shared" si="332"/>
        <v>88302.019195573797</v>
      </c>
    </row>
    <row r="890" spans="2:34" x14ac:dyDescent="0.25">
      <c r="B890" s="15">
        <f t="shared" si="318"/>
        <v>40210</v>
      </c>
      <c r="C890" s="7">
        <v>2.4431011037997723</v>
      </c>
      <c r="D890" s="13">
        <v>1.5319250235032682</v>
      </c>
      <c r="E890" s="7">
        <f>MIN(parameters!$D$3,D890)</f>
        <v>1.5319250235032682</v>
      </c>
      <c r="F890" s="7">
        <v>0</v>
      </c>
      <c r="G890" s="7">
        <f t="shared" si="319"/>
        <v>1.5319250235032682</v>
      </c>
      <c r="H890" s="7">
        <f t="shared" si="320"/>
        <v>0.9111760802965041</v>
      </c>
      <c r="I890" s="7">
        <f t="shared" si="333"/>
        <v>50.342491240851139</v>
      </c>
      <c r="J890" s="7">
        <f t="shared" si="321"/>
        <v>0.9111760802965041</v>
      </c>
      <c r="K890" s="16">
        <f t="shared" si="322"/>
        <v>0</v>
      </c>
      <c r="L890" s="16">
        <f t="shared" si="334"/>
        <v>0.19516659031168682</v>
      </c>
      <c r="M890" s="7">
        <f t="shared" si="335"/>
        <v>0.68161544824903053</v>
      </c>
      <c r="N890" s="7">
        <f t="shared" si="323"/>
        <v>3.4394041735786751E-2</v>
      </c>
      <c r="O890" s="7">
        <f t="shared" si="324"/>
        <v>119.02992723353117</v>
      </c>
      <c r="P890" s="7">
        <f t="shared" si="325"/>
        <v>0</v>
      </c>
      <c r="Q890" s="7">
        <f t="shared" si="336"/>
        <v>0</v>
      </c>
      <c r="R890" s="7">
        <f t="shared" si="326"/>
        <v>332.34166629130755</v>
      </c>
      <c r="S890" s="16">
        <f t="shared" si="337"/>
        <v>7.8077596411364851</v>
      </c>
      <c r="T890" s="16">
        <f t="shared" si="327"/>
        <v>8.0029262314481713</v>
      </c>
      <c r="U890" s="7">
        <f t="shared" si="338"/>
        <v>2.6256319656982191E-2</v>
      </c>
      <c r="V890" s="7">
        <f t="shared" si="316"/>
        <v>148.38920583022016</v>
      </c>
      <c r="W890" s="15">
        <f t="shared" si="339"/>
        <v>40210</v>
      </c>
      <c r="X890" s="35">
        <f t="shared" si="328"/>
        <v>1717.4676600719927</v>
      </c>
      <c r="Y890" s="35">
        <v>1152.5</v>
      </c>
      <c r="Z890" s="35">
        <f t="shared" si="329"/>
        <v>3406.5474672199534</v>
      </c>
      <c r="AA890" s="35">
        <f t="shared" si="330"/>
        <v>2285.9504415974998</v>
      </c>
      <c r="AC890" s="15">
        <f t="shared" si="317"/>
        <v>40210</v>
      </c>
      <c r="AD890" s="7"/>
      <c r="AE890" s="24"/>
      <c r="AG890" s="30">
        <f t="shared" si="331"/>
        <v>319188.45692722267</v>
      </c>
      <c r="AH890" s="30">
        <f t="shared" si="332"/>
        <v>119939.7750498091</v>
      </c>
    </row>
    <row r="891" spans="2:34" x14ac:dyDescent="0.25">
      <c r="B891" s="15">
        <f t="shared" si="318"/>
        <v>40211</v>
      </c>
      <c r="C891" s="7">
        <v>16.343852662312589</v>
      </c>
      <c r="D891" s="13">
        <v>0.7169025540705708</v>
      </c>
      <c r="E891" s="7">
        <f>MIN(parameters!$D$3,D891)</f>
        <v>0.7169025540705708</v>
      </c>
      <c r="F891" s="7">
        <v>0</v>
      </c>
      <c r="G891" s="7">
        <f t="shared" si="319"/>
        <v>0.7169025540705708</v>
      </c>
      <c r="H891" s="7">
        <f t="shared" si="320"/>
        <v>15.626950108242019</v>
      </c>
      <c r="I891" s="7">
        <f t="shared" si="333"/>
        <v>50.316525713200555</v>
      </c>
      <c r="J891" s="7">
        <f t="shared" si="321"/>
        <v>15.626950108242019</v>
      </c>
      <c r="K891" s="16">
        <f t="shared" si="322"/>
        <v>0</v>
      </c>
      <c r="L891" s="16">
        <f t="shared" si="334"/>
        <v>3.3481345216789249</v>
      </c>
      <c r="M891" s="7">
        <f t="shared" si="335"/>
        <v>11.692372206260428</v>
      </c>
      <c r="N891" s="7">
        <f t="shared" si="323"/>
        <v>0.58644338030266585</v>
      </c>
      <c r="O891" s="7">
        <f t="shared" si="324"/>
        <v>119.61637061383384</v>
      </c>
      <c r="P891" s="7">
        <f t="shared" si="325"/>
        <v>0</v>
      </c>
      <c r="Q891" s="7">
        <f t="shared" si="336"/>
        <v>0</v>
      </c>
      <c r="R891" s="7">
        <f t="shared" si="326"/>
        <v>336.39018017286787</v>
      </c>
      <c r="S891" s="16">
        <f t="shared" si="337"/>
        <v>7.6438583247000738</v>
      </c>
      <c r="T891" s="16">
        <f t="shared" si="327"/>
        <v>10.991992846378999</v>
      </c>
      <c r="U891" s="7">
        <f t="shared" si="338"/>
        <v>3.6062968656099079E-2</v>
      </c>
      <c r="V891" s="7">
        <f t="shared" si="316"/>
        <v>203.81208595377566</v>
      </c>
      <c r="W891" s="15">
        <f t="shared" si="339"/>
        <v>40211</v>
      </c>
      <c r="X891" s="35">
        <f t="shared" si="328"/>
        <v>2358.936180020552</v>
      </c>
      <c r="Y891" s="35">
        <v>1226.25</v>
      </c>
      <c r="Z891" s="35">
        <f t="shared" si="329"/>
        <v>4678.8817374562259</v>
      </c>
      <c r="AA891" s="35">
        <f t="shared" si="330"/>
        <v>2432.2314351487498</v>
      </c>
      <c r="AC891" s="15">
        <f t="shared" si="317"/>
        <v>40211</v>
      </c>
      <c r="AD891" s="7"/>
      <c r="AE891" s="24"/>
      <c r="AG891" s="30">
        <f t="shared" si="331"/>
        <v>1282977.9824095503</v>
      </c>
      <c r="AH891" s="30">
        <f t="shared" si="332"/>
        <v>74296.16210179239</v>
      </c>
    </row>
    <row r="892" spans="2:34" x14ac:dyDescent="0.25">
      <c r="B892" s="15">
        <f t="shared" si="318"/>
        <v>40212</v>
      </c>
      <c r="C892" s="7">
        <v>9.0185363608377624</v>
      </c>
      <c r="D892" s="13">
        <v>0.96419762201047465</v>
      </c>
      <c r="E892" s="7">
        <f>MIN(parameters!$D$3,D892)</f>
        <v>0.96419762201047465</v>
      </c>
      <c r="F892" s="7">
        <v>0</v>
      </c>
      <c r="G892" s="7">
        <f t="shared" si="319"/>
        <v>0.96419762201047465</v>
      </c>
      <c r="H892" s="7">
        <f t="shared" si="320"/>
        <v>8.0543387388272869</v>
      </c>
      <c r="I892" s="7">
        <f t="shared" si="333"/>
        <v>49.875849889144604</v>
      </c>
      <c r="J892" s="7">
        <f t="shared" si="321"/>
        <v>8.0543387388272869</v>
      </c>
      <c r="K892" s="16">
        <f t="shared" si="322"/>
        <v>0</v>
      </c>
      <c r="L892" s="16">
        <f t="shared" si="334"/>
        <v>1.7341753817392624</v>
      </c>
      <c r="M892" s="7">
        <f t="shared" si="335"/>
        <v>6.047960019691307</v>
      </c>
      <c r="N892" s="7">
        <f t="shared" si="323"/>
        <v>0.27220333739671743</v>
      </c>
      <c r="O892" s="7">
        <f t="shared" si="324"/>
        <v>119.88857395123055</v>
      </c>
      <c r="P892" s="7">
        <f t="shared" si="325"/>
        <v>0</v>
      </c>
      <c r="Q892" s="7">
        <f t="shared" si="336"/>
        <v>0</v>
      </c>
      <c r="R892" s="7">
        <f t="shared" si="326"/>
        <v>334.70116604858322</v>
      </c>
      <c r="S892" s="16">
        <f t="shared" si="337"/>
        <v>7.7369741439759609</v>
      </c>
      <c r="T892" s="16">
        <f t="shared" si="327"/>
        <v>9.4711495257152229</v>
      </c>
      <c r="U892" s="7">
        <f t="shared" si="338"/>
        <v>3.1073325215601123E-2</v>
      </c>
      <c r="V892" s="7">
        <f t="shared" si="316"/>
        <v>175.61280908693701</v>
      </c>
      <c r="W892" s="15">
        <f t="shared" si="339"/>
        <v>40212</v>
      </c>
      <c r="X892" s="35">
        <f t="shared" si="328"/>
        <v>2032.5556607284377</v>
      </c>
      <c r="Y892" s="35">
        <v>1220</v>
      </c>
      <c r="Z892" s="35">
        <f t="shared" si="329"/>
        <v>4031.5154101637054</v>
      </c>
      <c r="AA892" s="35">
        <f t="shared" si="330"/>
        <v>2419.8347407800002</v>
      </c>
      <c r="AC892" s="15">
        <f t="shared" si="317"/>
        <v>40212</v>
      </c>
      <c r="AD892" s="7"/>
      <c r="AE892" s="24"/>
      <c r="AG892" s="30">
        <f t="shared" si="331"/>
        <v>660246.70178182796</v>
      </c>
      <c r="AH892" s="30">
        <f t="shared" si="332"/>
        <v>77742.389893997199</v>
      </c>
    </row>
    <row r="893" spans="2:34" x14ac:dyDescent="0.25">
      <c r="B893" s="15">
        <f t="shared" si="318"/>
        <v>40213</v>
      </c>
      <c r="C893" s="7">
        <v>11.563049053374437</v>
      </c>
      <c r="D893" s="13">
        <v>1.0042234529507328</v>
      </c>
      <c r="E893" s="7">
        <f>MIN(parameters!$D$3,D893)</f>
        <v>1.0042234529507328</v>
      </c>
      <c r="F893" s="7">
        <v>0</v>
      </c>
      <c r="G893" s="7">
        <f t="shared" si="319"/>
        <v>1.0042234529507328</v>
      </c>
      <c r="H893" s="7">
        <f t="shared" si="320"/>
        <v>10.558825600423704</v>
      </c>
      <c r="I893" s="7">
        <f t="shared" si="333"/>
        <v>49.672619479525764</v>
      </c>
      <c r="J893" s="7">
        <f t="shared" si="321"/>
        <v>10.558825600423704</v>
      </c>
      <c r="K893" s="16">
        <f t="shared" si="322"/>
        <v>0</v>
      </c>
      <c r="L893" s="16">
        <f t="shared" si="334"/>
        <v>2.2785885789021783</v>
      </c>
      <c r="M893" s="7">
        <f t="shared" si="335"/>
        <v>7.9416464679072032</v>
      </c>
      <c r="N893" s="7">
        <f t="shared" si="323"/>
        <v>0.33859055361432278</v>
      </c>
      <c r="O893" s="7">
        <f t="shared" si="324"/>
        <v>120.22716450484488</v>
      </c>
      <c r="P893" s="7">
        <f t="shared" si="325"/>
        <v>0</v>
      </c>
      <c r="Q893" s="7">
        <f t="shared" si="336"/>
        <v>0</v>
      </c>
      <c r="R893" s="7">
        <f t="shared" si="326"/>
        <v>334.94468569737302</v>
      </c>
      <c r="S893" s="16">
        <f t="shared" si="337"/>
        <v>7.6981268191174141</v>
      </c>
      <c r="T893" s="16">
        <f t="shared" si="327"/>
        <v>9.9767153980195928</v>
      </c>
      <c r="U893" s="7">
        <f t="shared" si="338"/>
        <v>3.2732005899014413E-2</v>
      </c>
      <c r="V893" s="7">
        <f t="shared" si="316"/>
        <v>184.98694501128287</v>
      </c>
      <c r="W893" s="15">
        <f t="shared" si="339"/>
        <v>40213</v>
      </c>
      <c r="X893" s="35">
        <f t="shared" si="328"/>
        <v>2141.0526042972551</v>
      </c>
      <c r="Y893" s="35">
        <v>1494.5833333333301</v>
      </c>
      <c r="Z893" s="35">
        <f t="shared" si="329"/>
        <v>4246.7159620622888</v>
      </c>
      <c r="AA893" s="35">
        <f t="shared" si="330"/>
        <v>2964.4628467137436</v>
      </c>
      <c r="AC893" s="15">
        <f t="shared" si="317"/>
        <v>40213</v>
      </c>
      <c r="AD893" s="7"/>
      <c r="AE893" s="24"/>
      <c r="AG893" s="30">
        <f t="shared" si="331"/>
        <v>417922.51830062876</v>
      </c>
      <c r="AH893" s="30">
        <f t="shared" si="332"/>
        <v>17.976667577191858</v>
      </c>
    </row>
    <row r="894" spans="2:34" x14ac:dyDescent="0.25">
      <c r="B894" s="15">
        <f t="shared" si="318"/>
        <v>40214</v>
      </c>
      <c r="C894" s="7">
        <v>8.5088623496160061</v>
      </c>
      <c r="D894" s="13">
        <v>1.2695128365634951</v>
      </c>
      <c r="E894" s="7">
        <f>MIN(parameters!$D$3,D894)</f>
        <v>1.2695128365634951</v>
      </c>
      <c r="F894" s="7">
        <v>0</v>
      </c>
      <c r="G894" s="7">
        <f t="shared" si="319"/>
        <v>1.2695128365634951</v>
      </c>
      <c r="H894" s="7">
        <f t="shared" si="320"/>
        <v>7.2393495130525114</v>
      </c>
      <c r="I894" s="7">
        <f t="shared" si="333"/>
        <v>49.420978848063584</v>
      </c>
      <c r="J894" s="7">
        <f t="shared" si="321"/>
        <v>7.2393495130525114</v>
      </c>
      <c r="K894" s="16">
        <f t="shared" si="322"/>
        <v>0</v>
      </c>
      <c r="L894" s="16">
        <f t="shared" si="334"/>
        <v>1.5666596366648993</v>
      </c>
      <c r="M894" s="7">
        <f t="shared" si="335"/>
        <v>5.4560913516273732</v>
      </c>
      <c r="N894" s="7">
        <f t="shared" si="323"/>
        <v>0.21659852476023889</v>
      </c>
      <c r="O894" s="7">
        <f t="shared" si="324"/>
        <v>120.44376302960512</v>
      </c>
      <c r="P894" s="7">
        <f t="shared" si="325"/>
        <v>0</v>
      </c>
      <c r="Q894" s="7">
        <f t="shared" si="336"/>
        <v>0</v>
      </c>
      <c r="R894" s="7">
        <f t="shared" si="326"/>
        <v>332.69704927796084</v>
      </c>
      <c r="S894" s="16">
        <f t="shared" si="337"/>
        <v>7.7037277710395795</v>
      </c>
      <c r="T894" s="16">
        <f t="shared" si="327"/>
        <v>9.2703874077044794</v>
      </c>
      <c r="U894" s="7">
        <f t="shared" si="338"/>
        <v>3.0414656849424144E-2</v>
      </c>
      <c r="V894" s="7">
        <f t="shared" si="316"/>
        <v>171.89030429420993</v>
      </c>
      <c r="W894" s="15">
        <f t="shared" si="339"/>
        <v>40214</v>
      </c>
      <c r="X894" s="35">
        <f t="shared" si="328"/>
        <v>1989.4711145163185</v>
      </c>
      <c r="Y894" s="35">
        <v>1621.6666666666699</v>
      </c>
      <c r="Z894" s="35">
        <f t="shared" si="329"/>
        <v>3946.0584579384372</v>
      </c>
      <c r="AA894" s="35">
        <f t="shared" si="330"/>
        <v>3216.5289655450065</v>
      </c>
      <c r="AC894" s="15">
        <f t="shared" si="317"/>
        <v>40214</v>
      </c>
      <c r="AD894" s="7"/>
      <c r="AE894" s="24"/>
      <c r="AG894" s="30">
        <f t="shared" si="331"/>
        <v>135280.11185798486</v>
      </c>
      <c r="AH894" s="30">
        <f t="shared" si="332"/>
        <v>15090.511559413577</v>
      </c>
    </row>
    <row r="895" spans="2:34" x14ac:dyDescent="0.25">
      <c r="B895" s="15">
        <f t="shared" si="318"/>
        <v>40215</v>
      </c>
      <c r="C895" s="7">
        <v>1.9869296311432996</v>
      </c>
      <c r="D895" s="13">
        <v>2.6540130434868976</v>
      </c>
      <c r="E895" s="7">
        <f>MIN(parameters!$D$3,D895)</f>
        <v>2.6540130434868976</v>
      </c>
      <c r="F895" s="7">
        <v>0</v>
      </c>
      <c r="G895" s="7">
        <f t="shared" si="319"/>
        <v>1.9869296311432996</v>
      </c>
      <c r="H895" s="7">
        <f t="shared" si="320"/>
        <v>0</v>
      </c>
      <c r="I895" s="7">
        <f t="shared" si="333"/>
        <v>49.260671739542104</v>
      </c>
      <c r="J895" s="7">
        <f t="shared" si="321"/>
        <v>0</v>
      </c>
      <c r="K895" s="16">
        <f t="shared" si="322"/>
        <v>0</v>
      </c>
      <c r="L895" s="16">
        <f t="shared" si="334"/>
        <v>0</v>
      </c>
      <c r="M895" s="7">
        <f t="shared" si="335"/>
        <v>0</v>
      </c>
      <c r="N895" s="7">
        <f t="shared" si="323"/>
        <v>0</v>
      </c>
      <c r="O895" s="7">
        <f t="shared" si="324"/>
        <v>119.77667961726152</v>
      </c>
      <c r="P895" s="7">
        <f t="shared" si="325"/>
        <v>0.66708341234359803</v>
      </c>
      <c r="Q895" s="7">
        <f t="shared" si="336"/>
        <v>0.66708341234359803</v>
      </c>
      <c r="R895" s="7">
        <f t="shared" si="326"/>
        <v>325.04501714456774</v>
      </c>
      <c r="S895" s="16">
        <f t="shared" si="337"/>
        <v>7.6520321333930994</v>
      </c>
      <c r="T895" s="16">
        <f t="shared" si="327"/>
        <v>7.6520321333930994</v>
      </c>
      <c r="U895" s="7">
        <f t="shared" si="338"/>
        <v>2.5105092301158462E-2</v>
      </c>
      <c r="V895" s="7">
        <f t="shared" si="316"/>
        <v>141.88297360527542</v>
      </c>
      <c r="W895" s="15">
        <f t="shared" si="339"/>
        <v>40215</v>
      </c>
      <c r="X895" s="35">
        <f t="shared" si="328"/>
        <v>1642.1640463573544</v>
      </c>
      <c r="Y895" s="35">
        <v>1536.25</v>
      </c>
      <c r="Z895" s="35">
        <f t="shared" si="329"/>
        <v>3257.1849257667086</v>
      </c>
      <c r="AA895" s="35">
        <f t="shared" si="330"/>
        <v>3047.1074758387499</v>
      </c>
      <c r="AC895" s="15">
        <f t="shared" si="317"/>
        <v>40215</v>
      </c>
      <c r="AD895" s="7"/>
      <c r="AE895" s="24"/>
      <c r="AG895" s="30">
        <f t="shared" si="331"/>
        <v>11217.785215787824</v>
      </c>
      <c r="AH895" s="30">
        <f t="shared" si="332"/>
        <v>1400.7636084340133</v>
      </c>
    </row>
    <row r="896" spans="2:34" x14ac:dyDescent="0.25">
      <c r="B896" s="15">
        <f t="shared" si="318"/>
        <v>40216</v>
      </c>
      <c r="C896" s="7">
        <v>6.8452092153804704</v>
      </c>
      <c r="D896" s="13">
        <v>1.1980681331902776</v>
      </c>
      <c r="E896" s="7">
        <f>MIN(parameters!$D$3,D896)</f>
        <v>1.1980681331902776</v>
      </c>
      <c r="F896" s="7">
        <v>0</v>
      </c>
      <c r="G896" s="7">
        <f t="shared" si="319"/>
        <v>1.1980681331902776</v>
      </c>
      <c r="H896" s="7">
        <f t="shared" si="320"/>
        <v>5.6471410821901928</v>
      </c>
      <c r="I896" s="7">
        <f t="shared" si="333"/>
        <v>49.756060754578989</v>
      </c>
      <c r="J896" s="7">
        <f t="shared" si="321"/>
        <v>5.6471410821901928</v>
      </c>
      <c r="K896" s="16">
        <f t="shared" si="322"/>
        <v>0</v>
      </c>
      <c r="L896" s="16">
        <f t="shared" si="334"/>
        <v>1.2175124546789464</v>
      </c>
      <c r="M896" s="7">
        <f t="shared" si="335"/>
        <v>4.2445296715269158</v>
      </c>
      <c r="N896" s="7">
        <f t="shared" si="323"/>
        <v>0.18509895598433057</v>
      </c>
      <c r="O896" s="7">
        <f t="shared" si="324"/>
        <v>119.96177857324585</v>
      </c>
      <c r="P896" s="7">
        <f t="shared" si="325"/>
        <v>0</v>
      </c>
      <c r="Q896" s="7">
        <f t="shared" si="336"/>
        <v>0</v>
      </c>
      <c r="R896" s="7">
        <f t="shared" si="326"/>
        <v>321.81351142176959</v>
      </c>
      <c r="S896" s="16">
        <f t="shared" si="337"/>
        <v>7.4760353943250575</v>
      </c>
      <c r="T896" s="16">
        <f t="shared" si="327"/>
        <v>8.6935478490040037</v>
      </c>
      <c r="U896" s="7">
        <f t="shared" si="338"/>
        <v>2.8522138612217859E-2</v>
      </c>
      <c r="V896" s="7">
        <f t="shared" si="316"/>
        <v>161.19462104891664</v>
      </c>
      <c r="W896" s="15">
        <f t="shared" si="339"/>
        <v>40216</v>
      </c>
      <c r="X896" s="35">
        <f t="shared" si="328"/>
        <v>1865.6784843624612</v>
      </c>
      <c r="Y896" s="35">
        <v>1442.0833333333301</v>
      </c>
      <c r="Z896" s="35">
        <f t="shared" si="329"/>
        <v>3700.5193537590653</v>
      </c>
      <c r="AA896" s="35">
        <f t="shared" si="330"/>
        <v>2860.3306140162435</v>
      </c>
      <c r="AC896" s="15">
        <f t="shared" si="317"/>
        <v>40216</v>
      </c>
      <c r="AD896" s="7"/>
      <c r="AE896" s="24"/>
      <c r="AG896" s="30">
        <f t="shared" si="331"/>
        <v>179432.85197539238</v>
      </c>
      <c r="AH896" s="30">
        <f t="shared" si="332"/>
        <v>3219.4151220979043</v>
      </c>
    </row>
    <row r="897" spans="2:34" x14ac:dyDescent="0.25">
      <c r="B897" s="15">
        <f t="shared" si="318"/>
        <v>40217</v>
      </c>
      <c r="C897" s="7">
        <v>5.6867106792658895</v>
      </c>
      <c r="D897" s="13">
        <v>2.0369775710910036</v>
      </c>
      <c r="E897" s="7">
        <f>MIN(parameters!$D$3,D897)</f>
        <v>2.0369775710910036</v>
      </c>
      <c r="F897" s="7">
        <v>0</v>
      </c>
      <c r="G897" s="7">
        <f t="shared" si="319"/>
        <v>2.0369775710910036</v>
      </c>
      <c r="H897" s="7">
        <f t="shared" si="320"/>
        <v>3.6497331081748858</v>
      </c>
      <c r="I897" s="7">
        <f t="shared" si="333"/>
        <v>49.618105435100809</v>
      </c>
      <c r="J897" s="7">
        <f t="shared" si="321"/>
        <v>3.6497331081748858</v>
      </c>
      <c r="K897" s="16">
        <f t="shared" si="322"/>
        <v>0</v>
      </c>
      <c r="L897" s="16">
        <f t="shared" si="334"/>
        <v>0.78809125495377597</v>
      </c>
      <c r="M897" s="7">
        <f t="shared" si="335"/>
        <v>2.7463011708163498</v>
      </c>
      <c r="N897" s="7">
        <f t="shared" si="323"/>
        <v>0.11534068240476003</v>
      </c>
      <c r="O897" s="7">
        <f t="shared" si="324"/>
        <v>120.07711925565062</v>
      </c>
      <c r="P897" s="7">
        <f t="shared" si="325"/>
        <v>0</v>
      </c>
      <c r="Q897" s="7">
        <f t="shared" si="336"/>
        <v>0</v>
      </c>
      <c r="R897" s="7">
        <f t="shared" si="326"/>
        <v>317.15810182988525</v>
      </c>
      <c r="S897" s="16">
        <f t="shared" si="337"/>
        <v>7.4017107627007004</v>
      </c>
      <c r="T897" s="16">
        <f t="shared" si="327"/>
        <v>8.1898020176544755</v>
      </c>
      <c r="U897" s="7">
        <f t="shared" si="338"/>
        <v>2.6869429191779769E-2</v>
      </c>
      <c r="V897" s="7">
        <f t="shared" si="316"/>
        <v>151.85423208462726</v>
      </c>
      <c r="W897" s="15">
        <f t="shared" si="339"/>
        <v>40217</v>
      </c>
      <c r="X897" s="35">
        <f t="shared" si="328"/>
        <v>1757.572130609112</v>
      </c>
      <c r="Y897" s="35">
        <v>1300</v>
      </c>
      <c r="Z897" s="35">
        <f t="shared" si="329"/>
        <v>3486.0935254710271</v>
      </c>
      <c r="AA897" s="35">
        <f t="shared" si="330"/>
        <v>2578.5124286999999</v>
      </c>
      <c r="AC897" s="15">
        <f t="shared" si="317"/>
        <v>40217</v>
      </c>
      <c r="AD897" s="7"/>
      <c r="AE897" s="24"/>
      <c r="AG897" s="30">
        <f t="shared" si="331"/>
        <v>209372.25471016229</v>
      </c>
      <c r="AH897" s="30">
        <f t="shared" si="332"/>
        <v>39530.674153775675</v>
      </c>
    </row>
    <row r="898" spans="2:34" x14ac:dyDescent="0.25">
      <c r="B898" s="15">
        <f t="shared" si="318"/>
        <v>40218</v>
      </c>
      <c r="C898" s="7">
        <v>0</v>
      </c>
      <c r="D898" s="13">
        <v>1.7914051554349169</v>
      </c>
      <c r="E898" s="7">
        <f>MIN(parameters!$D$3,D898)</f>
        <v>1.7914051554349169</v>
      </c>
      <c r="F898" s="7">
        <v>0</v>
      </c>
      <c r="G898" s="7">
        <f t="shared" si="319"/>
        <v>0</v>
      </c>
      <c r="H898" s="7">
        <f t="shared" si="320"/>
        <v>0</v>
      </c>
      <c r="I898" s="7">
        <f t="shared" si="333"/>
        <v>49.53233486066209</v>
      </c>
      <c r="J898" s="7">
        <f t="shared" si="321"/>
        <v>0</v>
      </c>
      <c r="K898" s="16">
        <f t="shared" si="322"/>
        <v>0</v>
      </c>
      <c r="L898" s="16">
        <f t="shared" si="334"/>
        <v>0</v>
      </c>
      <c r="M898" s="7">
        <f t="shared" si="335"/>
        <v>0</v>
      </c>
      <c r="N898" s="7">
        <f t="shared" si="323"/>
        <v>0</v>
      </c>
      <c r="O898" s="7">
        <f t="shared" si="324"/>
        <v>118.2857141002157</v>
      </c>
      <c r="P898" s="7">
        <f t="shared" si="325"/>
        <v>1.7914051554349169</v>
      </c>
      <c r="Q898" s="7">
        <f t="shared" si="336"/>
        <v>1.7914051554349169</v>
      </c>
      <c r="R898" s="7">
        <f t="shared" si="326"/>
        <v>309.8634654877979</v>
      </c>
      <c r="S898" s="16">
        <f t="shared" si="337"/>
        <v>7.2946363420873608</v>
      </c>
      <c r="T898" s="16">
        <f t="shared" si="327"/>
        <v>7.2946363420873608</v>
      </c>
      <c r="U898" s="7">
        <f t="shared" si="338"/>
        <v>2.3932533930732809E-2</v>
      </c>
      <c r="V898" s="7">
        <f t="shared" si="316"/>
        <v>135.25618783902388</v>
      </c>
      <c r="W898" s="15">
        <f t="shared" si="339"/>
        <v>40218</v>
      </c>
      <c r="X898" s="35">
        <f t="shared" si="328"/>
        <v>1565.4651370257395</v>
      </c>
      <c r="Y898" s="35">
        <v>1194.1666666666699</v>
      </c>
      <c r="Z898" s="35">
        <f t="shared" si="329"/>
        <v>3105.0548557826291</v>
      </c>
      <c r="AA898" s="35">
        <f t="shared" si="330"/>
        <v>2368.5950707225065</v>
      </c>
      <c r="AC898" s="15">
        <f t="shared" si="317"/>
        <v>40218</v>
      </c>
      <c r="AD898" s="7"/>
      <c r="AE898" s="24"/>
      <c r="AG898" s="30">
        <f t="shared" si="331"/>
        <v>137862.55409098489</v>
      </c>
      <c r="AH898" s="30">
        <f t="shared" si="332"/>
        <v>92815.617546219524</v>
      </c>
    </row>
    <row r="899" spans="2:34" x14ac:dyDescent="0.25">
      <c r="B899" s="15">
        <f t="shared" si="318"/>
        <v>40219</v>
      </c>
      <c r="C899" s="7">
        <v>0.19875452296733517</v>
      </c>
      <c r="D899" s="13">
        <v>1.8545986827274668</v>
      </c>
      <c r="E899" s="7">
        <f>MIN(parameters!$D$3,D899)</f>
        <v>1.8545986827274668</v>
      </c>
      <c r="F899" s="7">
        <v>0</v>
      </c>
      <c r="G899" s="7">
        <f t="shared" si="319"/>
        <v>0.19875452296733517</v>
      </c>
      <c r="H899" s="7">
        <f t="shared" si="320"/>
        <v>0</v>
      </c>
      <c r="I899" s="7">
        <f t="shared" si="333"/>
        <v>50.881365847213921</v>
      </c>
      <c r="J899" s="7">
        <f t="shared" si="321"/>
        <v>0</v>
      </c>
      <c r="K899" s="16">
        <f t="shared" si="322"/>
        <v>0</v>
      </c>
      <c r="L899" s="16">
        <f t="shared" si="334"/>
        <v>0</v>
      </c>
      <c r="M899" s="7">
        <f t="shared" si="335"/>
        <v>0</v>
      </c>
      <c r="N899" s="7">
        <f t="shared" si="323"/>
        <v>0</v>
      </c>
      <c r="O899" s="7">
        <f t="shared" si="324"/>
        <v>116.62986994045556</v>
      </c>
      <c r="P899" s="7">
        <f t="shared" si="325"/>
        <v>1.6558441597601317</v>
      </c>
      <c r="Q899" s="7">
        <f t="shared" si="336"/>
        <v>1.6558441597601317</v>
      </c>
      <c r="R899" s="7">
        <f t="shared" si="326"/>
        <v>302.73660578157853</v>
      </c>
      <c r="S899" s="16">
        <f t="shared" si="337"/>
        <v>7.1268597062193511</v>
      </c>
      <c r="T899" s="16">
        <f t="shared" si="327"/>
        <v>7.1268597062193511</v>
      </c>
      <c r="U899" s="7">
        <f t="shared" si="338"/>
        <v>2.3382085650325953E-2</v>
      </c>
      <c r="V899" s="7">
        <f t="shared" si="316"/>
        <v>132.14529551872633</v>
      </c>
      <c r="W899" s="15">
        <f t="shared" si="339"/>
        <v>40219</v>
      </c>
      <c r="X899" s="35">
        <f t="shared" si="328"/>
        <v>1529.4594388741473</v>
      </c>
      <c r="Y899" s="35">
        <v>1157.0833333333301</v>
      </c>
      <c r="Z899" s="35">
        <f t="shared" si="329"/>
        <v>3033.6385940996283</v>
      </c>
      <c r="AA899" s="35">
        <f t="shared" si="330"/>
        <v>2295.0413508012434</v>
      </c>
      <c r="AC899" s="15">
        <f t="shared" si="317"/>
        <v>40219</v>
      </c>
      <c r="AD899" s="7"/>
      <c r="AE899" s="24"/>
      <c r="AG899" s="30">
        <f t="shared" si="331"/>
        <v>138663.96397774582</v>
      </c>
      <c r="AH899" s="30">
        <f t="shared" si="332"/>
        <v>116786.15244663891</v>
      </c>
    </row>
    <row r="900" spans="2:34" x14ac:dyDescent="0.25">
      <c r="B900" s="15">
        <f t="shared" si="318"/>
        <v>40220</v>
      </c>
      <c r="C900" s="7">
        <v>17.42751291311464</v>
      </c>
      <c r="D900" s="13">
        <v>1.2216895571928288</v>
      </c>
      <c r="E900" s="7">
        <f>MIN(parameters!$D$3,D900)</f>
        <v>1.2216895571928288</v>
      </c>
      <c r="F900" s="7">
        <v>0</v>
      </c>
      <c r="G900" s="7">
        <f t="shared" si="319"/>
        <v>1.2216895571928288</v>
      </c>
      <c r="H900" s="7">
        <f t="shared" si="320"/>
        <v>16.205823355921812</v>
      </c>
      <c r="I900" s="7">
        <f t="shared" si="333"/>
        <v>52.160965382612993</v>
      </c>
      <c r="J900" s="7">
        <f t="shared" si="321"/>
        <v>16.205823355921812</v>
      </c>
      <c r="K900" s="16">
        <f t="shared" si="322"/>
        <v>0</v>
      </c>
      <c r="L900" s="16">
        <f t="shared" si="334"/>
        <v>3.4021495265024844</v>
      </c>
      <c r="M900" s="7">
        <f t="shared" si="335"/>
        <v>11.946326507881528</v>
      </c>
      <c r="N900" s="7">
        <f t="shared" si="323"/>
        <v>0.85734732153779936</v>
      </c>
      <c r="O900" s="7">
        <f t="shared" si="324"/>
        <v>117.48721726199337</v>
      </c>
      <c r="P900" s="7">
        <f t="shared" si="325"/>
        <v>0</v>
      </c>
      <c r="Q900" s="7">
        <f t="shared" si="336"/>
        <v>0</v>
      </c>
      <c r="R900" s="7">
        <f t="shared" si="326"/>
        <v>307.71999035648372</v>
      </c>
      <c r="S900" s="16">
        <f t="shared" si="337"/>
        <v>6.9629419329763058</v>
      </c>
      <c r="T900" s="16">
        <f t="shared" si="327"/>
        <v>10.365091459478791</v>
      </c>
      <c r="U900" s="7">
        <f t="shared" si="338"/>
        <v>3.4006205575717811E-2</v>
      </c>
      <c r="V900" s="7">
        <f t="shared" si="316"/>
        <v>192.18816287293623</v>
      </c>
      <c r="W900" s="15">
        <f t="shared" si="339"/>
        <v>40220</v>
      </c>
      <c r="X900" s="35">
        <f t="shared" si="328"/>
        <v>2224.4000332515766</v>
      </c>
      <c r="Y900" s="35">
        <v>1625</v>
      </c>
      <c r="Z900" s="35">
        <f t="shared" si="329"/>
        <v>4412.0331785691415</v>
      </c>
      <c r="AA900" s="35">
        <f t="shared" si="330"/>
        <v>3223.1405358749998</v>
      </c>
      <c r="AC900" s="15">
        <f t="shared" si="317"/>
        <v>40220</v>
      </c>
      <c r="AD900" s="7"/>
      <c r="AE900" s="24"/>
      <c r="AG900" s="30">
        <f t="shared" si="331"/>
        <v>359280.39986199111</v>
      </c>
      <c r="AH900" s="30">
        <f t="shared" si="332"/>
        <v>15920.578959125769</v>
      </c>
    </row>
    <row r="901" spans="2:34" x14ac:dyDescent="0.25">
      <c r="B901" s="15">
        <f t="shared" si="318"/>
        <v>40221</v>
      </c>
      <c r="C901" s="7">
        <v>21.079445018908448</v>
      </c>
      <c r="D901" s="13">
        <v>1.3202538981675325</v>
      </c>
      <c r="E901" s="7">
        <f>MIN(parameters!$D$3,D901)</f>
        <v>1.3202538981675325</v>
      </c>
      <c r="F901" s="7">
        <v>0</v>
      </c>
      <c r="G901" s="7">
        <f t="shared" si="319"/>
        <v>1.3202538981675325</v>
      </c>
      <c r="H901" s="7">
        <f t="shared" si="320"/>
        <v>19.759191120740915</v>
      </c>
      <c r="I901" s="7">
        <f t="shared" si="333"/>
        <v>51.494459312987402</v>
      </c>
      <c r="J901" s="7">
        <f t="shared" si="321"/>
        <v>19.759191120740915</v>
      </c>
      <c r="K901" s="16">
        <f t="shared" si="322"/>
        <v>0</v>
      </c>
      <c r="L901" s="16">
        <f t="shared" si="334"/>
        <v>4.1786142842227285</v>
      </c>
      <c r="M901" s="7">
        <f t="shared" si="335"/>
        <v>14.644148926873548</v>
      </c>
      <c r="N901" s="7">
        <f t="shared" si="323"/>
        <v>0.93642790964463885</v>
      </c>
      <c r="O901" s="7">
        <f t="shared" si="324"/>
        <v>118.423645171638</v>
      </c>
      <c r="P901" s="7">
        <f t="shared" si="325"/>
        <v>0</v>
      </c>
      <c r="Q901" s="7">
        <f t="shared" si="336"/>
        <v>0</v>
      </c>
      <c r="R901" s="7">
        <f t="shared" si="326"/>
        <v>315.2865795051581</v>
      </c>
      <c r="S901" s="16">
        <f t="shared" si="337"/>
        <v>7.0775597781991255</v>
      </c>
      <c r="T901" s="16">
        <f t="shared" si="327"/>
        <v>11.256174062421854</v>
      </c>
      <c r="U901" s="7">
        <f t="shared" si="338"/>
        <v>3.692970492920556E-2</v>
      </c>
      <c r="V901" s="7">
        <f t="shared" si="316"/>
        <v>208.71049932285248</v>
      </c>
      <c r="W901" s="15">
        <f t="shared" si="339"/>
        <v>40221</v>
      </c>
      <c r="X901" s="35">
        <f t="shared" si="328"/>
        <v>2415.6307791996815</v>
      </c>
      <c r="Y901" s="35">
        <v>2610.8333333333298</v>
      </c>
      <c r="Z901" s="35">
        <f t="shared" si="329"/>
        <v>4791.3338363974181</v>
      </c>
      <c r="AA901" s="35">
        <f t="shared" si="330"/>
        <v>5178.5124609724926</v>
      </c>
      <c r="AC901" s="15">
        <f t="shared" si="317"/>
        <v>40221</v>
      </c>
      <c r="AD901" s="7"/>
      <c r="AE901" s="24"/>
      <c r="AG901" s="30">
        <f t="shared" si="331"/>
        <v>38104.03714029993</v>
      </c>
      <c r="AH901" s="30">
        <f t="shared" si="332"/>
        <v>1236566.4846464577</v>
      </c>
    </row>
    <row r="902" spans="2:34" x14ac:dyDescent="0.25">
      <c r="B902" s="15">
        <f t="shared" si="318"/>
        <v>40222</v>
      </c>
      <c r="C902" s="7">
        <v>15.852674882316904</v>
      </c>
      <c r="D902" s="13">
        <v>1.631523910106627</v>
      </c>
      <c r="E902" s="7">
        <f>MIN(parameters!$D$3,D902)</f>
        <v>1.631523910106627</v>
      </c>
      <c r="F902" s="7">
        <v>0</v>
      </c>
      <c r="G902" s="7">
        <f t="shared" si="319"/>
        <v>1.631523910106627</v>
      </c>
      <c r="H902" s="7">
        <f t="shared" si="320"/>
        <v>14.221150972210278</v>
      </c>
      <c r="I902" s="7">
        <f t="shared" si="333"/>
        <v>50.776202854458425</v>
      </c>
      <c r="J902" s="7">
        <f t="shared" si="321"/>
        <v>14.221150972210278</v>
      </c>
      <c r="K902" s="16">
        <f t="shared" si="322"/>
        <v>0</v>
      </c>
      <c r="L902" s="16">
        <f t="shared" si="334"/>
        <v>3.0314169659975847</v>
      </c>
      <c r="M902" s="7">
        <f t="shared" si="335"/>
        <v>10.601032716133949</v>
      </c>
      <c r="N902" s="7">
        <f t="shared" si="323"/>
        <v>0.58870129007874494</v>
      </c>
      <c r="O902" s="7">
        <f t="shared" si="324"/>
        <v>119.01234646171675</v>
      </c>
      <c r="P902" s="7">
        <f t="shared" si="325"/>
        <v>0</v>
      </c>
      <c r="Q902" s="7">
        <f t="shared" si="336"/>
        <v>0</v>
      </c>
      <c r="R902" s="7">
        <f t="shared" si="326"/>
        <v>318.6360208926734</v>
      </c>
      <c r="S902" s="16">
        <f t="shared" si="337"/>
        <v>7.2515913286186366</v>
      </c>
      <c r="T902" s="16">
        <f t="shared" si="327"/>
        <v>10.283008294616222</v>
      </c>
      <c r="U902" s="7">
        <f t="shared" si="338"/>
        <v>3.3736903853727761E-2</v>
      </c>
      <c r="V902" s="7">
        <f t="shared" ref="V902:V965" si="340">U902*area</f>
        <v>190.66618762366753</v>
      </c>
      <c r="W902" s="15">
        <f t="shared" si="339"/>
        <v>40222</v>
      </c>
      <c r="X902" s="35">
        <f t="shared" si="328"/>
        <v>2206.7845789776334</v>
      </c>
      <c r="Y902" s="35">
        <v>2638.75</v>
      </c>
      <c r="Z902" s="35">
        <f t="shared" si="329"/>
        <v>4377.0934341210186</v>
      </c>
      <c r="AA902" s="35">
        <f t="shared" si="330"/>
        <v>5233.8843624862502</v>
      </c>
      <c r="AC902" s="15">
        <f t="shared" si="317"/>
        <v>40222</v>
      </c>
      <c r="AD902" s="7"/>
      <c r="AE902" s="24"/>
      <c r="AG902" s="30">
        <f t="shared" si="331"/>
        <v>186594.12495903045</v>
      </c>
      <c r="AH902" s="30">
        <f t="shared" si="332"/>
        <v>1299433.0560635063</v>
      </c>
    </row>
    <row r="903" spans="2:34" x14ac:dyDescent="0.25">
      <c r="B903" s="15">
        <f t="shared" si="318"/>
        <v>40223</v>
      </c>
      <c r="C903" s="7">
        <v>9.9464093817852373</v>
      </c>
      <c r="D903" s="13">
        <v>1.8057041964189466</v>
      </c>
      <c r="E903" s="7">
        <f>MIN(parameters!$D$3,D903)</f>
        <v>1.8057041964189466</v>
      </c>
      <c r="F903" s="7">
        <v>0</v>
      </c>
      <c r="G903" s="7">
        <f t="shared" si="319"/>
        <v>1.8057041964189466</v>
      </c>
      <c r="H903" s="7">
        <f t="shared" si="320"/>
        <v>8.14070518536629</v>
      </c>
      <c r="I903" s="7">
        <f t="shared" si="333"/>
        <v>50.329796513311329</v>
      </c>
      <c r="J903" s="7">
        <f t="shared" si="321"/>
        <v>8.14070518536629</v>
      </c>
      <c r="K903" s="16">
        <f t="shared" si="322"/>
        <v>0</v>
      </c>
      <c r="L903" s="16">
        <f t="shared" si="334"/>
        <v>1.7439199667343126</v>
      </c>
      <c r="M903" s="7">
        <f t="shared" si="335"/>
        <v>6.09037134944814</v>
      </c>
      <c r="N903" s="7">
        <f t="shared" si="323"/>
        <v>0.3064138691838374</v>
      </c>
      <c r="O903" s="7">
        <f t="shared" si="324"/>
        <v>119.31876033090059</v>
      </c>
      <c r="P903" s="7">
        <f t="shared" si="325"/>
        <v>0</v>
      </c>
      <c r="Q903" s="7">
        <f t="shared" si="336"/>
        <v>0</v>
      </c>
      <c r="R903" s="7">
        <f t="shared" si="326"/>
        <v>317.39776376159006</v>
      </c>
      <c r="S903" s="16">
        <f t="shared" si="337"/>
        <v>7.3286284805314885</v>
      </c>
      <c r="T903" s="16">
        <f t="shared" si="327"/>
        <v>9.0725484472658007</v>
      </c>
      <c r="U903" s="7">
        <f t="shared" si="338"/>
        <v>2.9765578895229003E-2</v>
      </c>
      <c r="V903" s="7">
        <f t="shared" si="340"/>
        <v>168.22200030480036</v>
      </c>
      <c r="W903" s="15">
        <f t="shared" si="339"/>
        <v>40223</v>
      </c>
      <c r="X903" s="35">
        <f t="shared" si="328"/>
        <v>1947.0138924166708</v>
      </c>
      <c r="Y903" s="35">
        <v>2458.3333333333298</v>
      </c>
      <c r="Z903" s="35">
        <f t="shared" si="329"/>
        <v>3861.8457849599617</v>
      </c>
      <c r="AA903" s="35">
        <f t="shared" si="330"/>
        <v>4876.0331183749931</v>
      </c>
      <c r="AC903" s="15">
        <f t="shared" ref="AC903:AC966" si="341">W903</f>
        <v>40223</v>
      </c>
      <c r="AD903" s="7"/>
      <c r="AE903" s="24"/>
      <c r="AG903" s="30">
        <f t="shared" si="331"/>
        <v>261447.57065932473</v>
      </c>
      <c r="AH903" s="30">
        <f t="shared" si="332"/>
        <v>920659.65110958938</v>
      </c>
    </row>
    <row r="904" spans="2:34" x14ac:dyDescent="0.25">
      <c r="B904" s="15">
        <f t="shared" ref="B904:B967" si="342">B903+1</f>
        <v>40224</v>
      </c>
      <c r="C904" s="7">
        <v>3.2149470894590033</v>
      </c>
      <c r="D904" s="13">
        <v>1.6649256171107425</v>
      </c>
      <c r="E904" s="7">
        <f>MIN(parameters!$D$3,D904)</f>
        <v>1.6649256171107425</v>
      </c>
      <c r="F904" s="7">
        <v>0</v>
      </c>
      <c r="G904" s="7">
        <f t="shared" si="319"/>
        <v>1.6649256171107425</v>
      </c>
      <c r="H904" s="7">
        <f t="shared" si="320"/>
        <v>1.5500214723482608</v>
      </c>
      <c r="I904" s="7">
        <f t="shared" si="333"/>
        <v>50.099001096212149</v>
      </c>
      <c r="J904" s="7">
        <f t="shared" si="321"/>
        <v>1.5500214723482608</v>
      </c>
      <c r="K904" s="16">
        <f t="shared" si="322"/>
        <v>0</v>
      </c>
      <c r="L904" s="16">
        <f t="shared" si="334"/>
        <v>0.33290395302036924</v>
      </c>
      <c r="M904" s="7">
        <f t="shared" si="335"/>
        <v>1.1617996286657997</v>
      </c>
      <c r="N904" s="7">
        <f t="shared" si="323"/>
        <v>5.5317890662091918E-2</v>
      </c>
      <c r="O904" s="7">
        <f t="shared" si="324"/>
        <v>119.37407822156268</v>
      </c>
      <c r="P904" s="7">
        <f t="shared" si="325"/>
        <v>0</v>
      </c>
      <c r="Q904" s="7">
        <f t="shared" si="336"/>
        <v>0</v>
      </c>
      <c r="R904" s="7">
        <f t="shared" si="326"/>
        <v>311.25941482373929</v>
      </c>
      <c r="S904" s="16">
        <f t="shared" si="337"/>
        <v>7.3001485665165715</v>
      </c>
      <c r="T904" s="16">
        <f t="shared" si="327"/>
        <v>7.6330525195369407</v>
      </c>
      <c r="U904" s="7">
        <f t="shared" si="338"/>
        <v>2.5042823226827233E-2</v>
      </c>
      <c r="V904" s="7">
        <f t="shared" si="340"/>
        <v>141.53105610089904</v>
      </c>
      <c r="W904" s="15">
        <f t="shared" si="339"/>
        <v>40224</v>
      </c>
      <c r="X904" s="35">
        <f t="shared" si="328"/>
        <v>1638.0909270937389</v>
      </c>
      <c r="Y904" s="35">
        <v>2122.9166666666702</v>
      </c>
      <c r="Z904" s="35">
        <f t="shared" si="329"/>
        <v>3249.106011424547</v>
      </c>
      <c r="AA904" s="35">
        <f t="shared" si="330"/>
        <v>4210.7438539187569</v>
      </c>
      <c r="AC904" s="15">
        <f t="shared" si="341"/>
        <v>40224</v>
      </c>
      <c r="AD904" s="7"/>
      <c r="AE904" s="24"/>
      <c r="AG904" s="30">
        <f t="shared" si="331"/>
        <v>235055.99775243981</v>
      </c>
      <c r="AH904" s="30">
        <f t="shared" si="332"/>
        <v>389492.62595792505</v>
      </c>
    </row>
    <row r="905" spans="2:34" x14ac:dyDescent="0.25">
      <c r="B905" s="15">
        <f t="shared" si="342"/>
        <v>40225</v>
      </c>
      <c r="C905" s="7">
        <v>7.1471616525332271</v>
      </c>
      <c r="D905" s="13">
        <v>2.5247779938462256</v>
      </c>
      <c r="E905" s="7">
        <f>MIN(parameters!$D$3,D905)</f>
        <v>2.5247779938462256</v>
      </c>
      <c r="F905" s="7">
        <v>0</v>
      </c>
      <c r="G905" s="7">
        <f t="shared" si="319"/>
        <v>2.5247779938462256</v>
      </c>
      <c r="H905" s="7">
        <f t="shared" si="320"/>
        <v>4.6223836586870011</v>
      </c>
      <c r="I905" s="7">
        <f t="shared" si="333"/>
        <v>50.057447772439176</v>
      </c>
      <c r="J905" s="7">
        <f t="shared" si="321"/>
        <v>4.6223836586870011</v>
      </c>
      <c r="K905" s="16">
        <f t="shared" si="322"/>
        <v>0</v>
      </c>
      <c r="L905" s="16">
        <f t="shared" si="334"/>
        <v>0.99322701919591527</v>
      </c>
      <c r="M905" s="7">
        <f t="shared" si="335"/>
        <v>3.4658178284873</v>
      </c>
      <c r="N905" s="7">
        <f t="shared" si="323"/>
        <v>0.16333881100378578</v>
      </c>
      <c r="O905" s="7">
        <f t="shared" si="324"/>
        <v>119.53741703256647</v>
      </c>
      <c r="P905" s="7">
        <f t="shared" si="325"/>
        <v>0</v>
      </c>
      <c r="Q905" s="7">
        <f t="shared" si="336"/>
        <v>0</v>
      </c>
      <c r="R905" s="7">
        <f t="shared" si="326"/>
        <v>307.56626611128058</v>
      </c>
      <c r="S905" s="16">
        <f t="shared" si="337"/>
        <v>7.1589665409460039</v>
      </c>
      <c r="T905" s="16">
        <f t="shared" si="327"/>
        <v>8.1521935601419191</v>
      </c>
      <c r="U905" s="7">
        <f t="shared" si="338"/>
        <v>2.6746041863982672E-2</v>
      </c>
      <c r="V905" s="7">
        <f t="shared" si="340"/>
        <v>151.15690101079355</v>
      </c>
      <c r="W905" s="15">
        <f t="shared" si="339"/>
        <v>40225</v>
      </c>
      <c r="X905" s="35">
        <f t="shared" si="328"/>
        <v>1749.5011691064067</v>
      </c>
      <c r="Y905" s="35">
        <v>2054.1666666666702</v>
      </c>
      <c r="Z905" s="35">
        <f t="shared" si="329"/>
        <v>3470.0850065892691</v>
      </c>
      <c r="AA905" s="35">
        <f t="shared" si="330"/>
        <v>4074.3802158625067</v>
      </c>
      <c r="AC905" s="15">
        <f t="shared" si="341"/>
        <v>40225</v>
      </c>
      <c r="AD905" s="7"/>
      <c r="AE905" s="24"/>
      <c r="AG905" s="30">
        <f t="shared" si="331"/>
        <v>92821.065403642904</v>
      </c>
      <c r="AH905" s="30">
        <f t="shared" si="332"/>
        <v>308406.34000551072</v>
      </c>
    </row>
    <row r="906" spans="2:34" x14ac:dyDescent="0.25">
      <c r="B906" s="15">
        <f t="shared" si="342"/>
        <v>40226</v>
      </c>
      <c r="C906" s="7">
        <v>14.223001601906978</v>
      </c>
      <c r="D906" s="13">
        <v>3.2337637690645513</v>
      </c>
      <c r="E906" s="7">
        <f>MIN(parameters!$D$3,D906)</f>
        <v>3.2337637690645513</v>
      </c>
      <c r="F906" s="7">
        <v>0</v>
      </c>
      <c r="G906" s="7">
        <f t="shared" si="319"/>
        <v>3.2337637690645513</v>
      </c>
      <c r="H906" s="7">
        <f t="shared" si="320"/>
        <v>10.989237832842427</v>
      </c>
      <c r="I906" s="7">
        <f t="shared" si="333"/>
        <v>49.934953034786666</v>
      </c>
      <c r="J906" s="7">
        <f t="shared" si="321"/>
        <v>10.989237832842427</v>
      </c>
      <c r="K906" s="16">
        <f t="shared" si="322"/>
        <v>0</v>
      </c>
      <c r="L906" s="16">
        <f t="shared" si="334"/>
        <v>2.3645251902501756</v>
      </c>
      <c r="M906" s="7">
        <f t="shared" si="335"/>
        <v>8.2478069755487873</v>
      </c>
      <c r="N906" s="7">
        <f t="shared" si="323"/>
        <v>0.37690566704346429</v>
      </c>
      <c r="O906" s="7">
        <f t="shared" si="324"/>
        <v>119.91432269960993</v>
      </c>
      <c r="P906" s="7">
        <f t="shared" si="325"/>
        <v>0</v>
      </c>
      <c r="Q906" s="7">
        <f t="shared" si="336"/>
        <v>0</v>
      </c>
      <c r="R906" s="7">
        <f t="shared" si="326"/>
        <v>308.74004896626991</v>
      </c>
      <c r="S906" s="16">
        <f t="shared" si="337"/>
        <v>7.0740241205594536</v>
      </c>
      <c r="T906" s="16">
        <f t="shared" si="327"/>
        <v>9.4385493108096288</v>
      </c>
      <c r="U906" s="7">
        <f t="shared" si="338"/>
        <v>3.0966369129952851E-2</v>
      </c>
      <c r="V906" s="7">
        <f t="shared" si="340"/>
        <v>175.00834018895742</v>
      </c>
      <c r="W906" s="15">
        <f t="shared" si="339"/>
        <v>40226</v>
      </c>
      <c r="X906" s="35">
        <f t="shared" si="328"/>
        <v>2025.5594929277479</v>
      </c>
      <c r="Y906" s="35">
        <v>1808.3333333333301</v>
      </c>
      <c r="Z906" s="35">
        <f t="shared" si="329"/>
        <v>4017.6387135272826</v>
      </c>
      <c r="AA906" s="35">
        <f t="shared" si="330"/>
        <v>3586.7769040249937</v>
      </c>
      <c r="AC906" s="15">
        <f t="shared" si="341"/>
        <v>40226</v>
      </c>
      <c r="AD906" s="7"/>
      <c r="AE906" s="24"/>
      <c r="AG906" s="30">
        <f t="shared" si="331"/>
        <v>47187.204412139479</v>
      </c>
      <c r="AH906" s="30">
        <f t="shared" si="332"/>
        <v>95796.508165560561</v>
      </c>
    </row>
    <row r="907" spans="2:34" x14ac:dyDescent="0.25">
      <c r="B907" s="15">
        <f t="shared" si="342"/>
        <v>40227</v>
      </c>
      <c r="C907" s="7">
        <v>0</v>
      </c>
      <c r="D907" s="13">
        <v>3.5408015776800035</v>
      </c>
      <c r="E907" s="7">
        <f>MIN(parameters!$D$3,D907)</f>
        <v>3.5408015776800035</v>
      </c>
      <c r="F907" s="7">
        <v>0</v>
      </c>
      <c r="G907" s="7">
        <f t="shared" si="319"/>
        <v>0</v>
      </c>
      <c r="H907" s="7">
        <f t="shared" si="320"/>
        <v>0</v>
      </c>
      <c r="I907" s="7">
        <f t="shared" si="333"/>
        <v>49.653438067289542</v>
      </c>
      <c r="J907" s="7">
        <f t="shared" si="321"/>
        <v>0</v>
      </c>
      <c r="K907" s="16">
        <f t="shared" si="322"/>
        <v>0</v>
      </c>
      <c r="L907" s="16">
        <f t="shared" si="334"/>
        <v>0</v>
      </c>
      <c r="M907" s="7">
        <f t="shared" si="335"/>
        <v>0</v>
      </c>
      <c r="N907" s="7">
        <f t="shared" si="323"/>
        <v>0</v>
      </c>
      <c r="O907" s="7">
        <f t="shared" si="324"/>
        <v>116.37352112192993</v>
      </c>
      <c r="P907" s="7">
        <f t="shared" si="325"/>
        <v>3.5408015776800035</v>
      </c>
      <c r="Q907" s="7">
        <f t="shared" si="336"/>
        <v>3.5408015776800035</v>
      </c>
      <c r="R907" s="7">
        <f t="shared" si="326"/>
        <v>301.63902784004569</v>
      </c>
      <c r="S907" s="16">
        <f t="shared" si="337"/>
        <v>7.1010211262242082</v>
      </c>
      <c r="T907" s="16">
        <f t="shared" si="327"/>
        <v>7.1010211262242082</v>
      </c>
      <c r="U907" s="7">
        <f t="shared" si="338"/>
        <v>2.32973134062474E-2</v>
      </c>
      <c r="V907" s="7">
        <f t="shared" si="340"/>
        <v>131.66619996612795</v>
      </c>
      <c r="W907" s="15">
        <f t="shared" si="339"/>
        <v>40227</v>
      </c>
      <c r="X907" s="35">
        <f t="shared" si="328"/>
        <v>1523.9143514598143</v>
      </c>
      <c r="Y907" s="35">
        <v>1620.4166666666699</v>
      </c>
      <c r="Z907" s="35">
        <f t="shared" si="329"/>
        <v>3022.64007347187</v>
      </c>
      <c r="AA907" s="35">
        <f t="shared" si="330"/>
        <v>3214.0496266712562</v>
      </c>
      <c r="AC907" s="15">
        <f t="shared" si="341"/>
        <v>40227</v>
      </c>
      <c r="AD907" s="7"/>
      <c r="AE907" s="24"/>
      <c r="AG907" s="30">
        <f t="shared" si="331"/>
        <v>9312.6968402833245</v>
      </c>
      <c r="AH907" s="30">
        <f t="shared" si="332"/>
        <v>14784.965451187863</v>
      </c>
    </row>
    <row r="908" spans="2:34" x14ac:dyDescent="0.25">
      <c r="B908" s="15">
        <f t="shared" si="342"/>
        <v>40228</v>
      </c>
      <c r="C908" s="7">
        <v>0</v>
      </c>
      <c r="D908" s="13">
        <v>3.562678243208953</v>
      </c>
      <c r="E908" s="7">
        <f>MIN(parameters!$D$3,D908)</f>
        <v>3.562678243208953</v>
      </c>
      <c r="F908" s="7">
        <v>0</v>
      </c>
      <c r="G908" s="7">
        <f t="shared" si="319"/>
        <v>0</v>
      </c>
      <c r="H908" s="7">
        <f t="shared" si="320"/>
        <v>0</v>
      </c>
      <c r="I908" s="7">
        <f t="shared" si="333"/>
        <v>52.361922526185822</v>
      </c>
      <c r="J908" s="7">
        <f t="shared" si="321"/>
        <v>0</v>
      </c>
      <c r="K908" s="16">
        <f t="shared" si="322"/>
        <v>0</v>
      </c>
      <c r="L908" s="16">
        <f t="shared" si="334"/>
        <v>0</v>
      </c>
      <c r="M908" s="7">
        <f t="shared" si="335"/>
        <v>0</v>
      </c>
      <c r="N908" s="7">
        <f t="shared" si="323"/>
        <v>0</v>
      </c>
      <c r="O908" s="7">
        <f t="shared" si="324"/>
        <v>112.81084287872098</v>
      </c>
      <c r="P908" s="7">
        <f t="shared" si="325"/>
        <v>3.562678243208953</v>
      </c>
      <c r="Q908" s="7">
        <f t="shared" si="336"/>
        <v>3.562678243208953</v>
      </c>
      <c r="R908" s="7">
        <f t="shared" si="326"/>
        <v>294.70133019972462</v>
      </c>
      <c r="S908" s="16">
        <f t="shared" si="337"/>
        <v>6.9376976403210504</v>
      </c>
      <c r="T908" s="16">
        <f t="shared" si="327"/>
        <v>6.9376976403210504</v>
      </c>
      <c r="U908" s="7">
        <f t="shared" si="338"/>
        <v>2.2761475197903707E-2</v>
      </c>
      <c r="V908" s="7">
        <f t="shared" si="340"/>
        <v>128.63787736690699</v>
      </c>
      <c r="W908" s="15">
        <f t="shared" si="339"/>
        <v>40228</v>
      </c>
      <c r="X908" s="35">
        <f t="shared" si="328"/>
        <v>1488.8643213762382</v>
      </c>
      <c r="Y908" s="35">
        <v>1447.9166666666699</v>
      </c>
      <c r="Z908" s="35">
        <f t="shared" si="329"/>
        <v>2953.1193517820161</v>
      </c>
      <c r="AA908" s="35">
        <f t="shared" si="330"/>
        <v>2871.9008620937566</v>
      </c>
      <c r="AC908" s="15">
        <f t="shared" si="341"/>
        <v>40228</v>
      </c>
      <c r="AD908" s="7"/>
      <c r="AE908" s="24"/>
      <c r="AG908" s="30">
        <f t="shared" si="331"/>
        <v>1676.7104262140285</v>
      </c>
      <c r="AH908" s="30">
        <f t="shared" si="332"/>
        <v>2591.4775160393833</v>
      </c>
    </row>
    <row r="909" spans="2:34" x14ac:dyDescent="0.25">
      <c r="B909" s="15">
        <f t="shared" si="342"/>
        <v>40229</v>
      </c>
      <c r="C909" s="7">
        <v>0</v>
      </c>
      <c r="D909" s="13">
        <v>3.3315442841759189</v>
      </c>
      <c r="E909" s="7">
        <f>MIN(parameters!$D$3,D909)</f>
        <v>3.3315442841759189</v>
      </c>
      <c r="F909" s="7">
        <v>0</v>
      </c>
      <c r="G909" s="7">
        <f t="shared" si="319"/>
        <v>0</v>
      </c>
      <c r="H909" s="7">
        <f t="shared" si="320"/>
        <v>0</v>
      </c>
      <c r="I909" s="7">
        <f t="shared" si="333"/>
        <v>55.236271587920307</v>
      </c>
      <c r="J909" s="7">
        <f t="shared" si="321"/>
        <v>0</v>
      </c>
      <c r="K909" s="16">
        <f t="shared" si="322"/>
        <v>0</v>
      </c>
      <c r="L909" s="16">
        <f t="shared" si="334"/>
        <v>0</v>
      </c>
      <c r="M909" s="7">
        <f t="shared" si="335"/>
        <v>0</v>
      </c>
      <c r="N909" s="7">
        <f t="shared" si="323"/>
        <v>0</v>
      </c>
      <c r="O909" s="7">
        <f t="shared" si="324"/>
        <v>109.47929859454506</v>
      </c>
      <c r="P909" s="7">
        <f t="shared" si="325"/>
        <v>3.3315442841759189</v>
      </c>
      <c r="Q909" s="7">
        <f t="shared" si="336"/>
        <v>3.3315442841759189</v>
      </c>
      <c r="R909" s="7">
        <f t="shared" si="326"/>
        <v>287.92319960513095</v>
      </c>
      <c r="S909" s="16">
        <f t="shared" si="337"/>
        <v>6.7781305945936658</v>
      </c>
      <c r="T909" s="16">
        <f t="shared" si="327"/>
        <v>6.7781305945936658</v>
      </c>
      <c r="U909" s="7">
        <f t="shared" si="338"/>
        <v>2.2237961268351921E-2</v>
      </c>
      <c r="V909" s="7">
        <f t="shared" si="340"/>
        <v>125.67920618746811</v>
      </c>
      <c r="W909" s="15">
        <f t="shared" si="339"/>
        <v>40229</v>
      </c>
      <c r="X909" s="35">
        <f t="shared" si="328"/>
        <v>1454.6204419845847</v>
      </c>
      <c r="Y909" s="35">
        <v>1299.5833333333301</v>
      </c>
      <c r="Z909" s="35">
        <f t="shared" si="329"/>
        <v>2885.1976066910297</v>
      </c>
      <c r="AA909" s="35">
        <f t="shared" si="330"/>
        <v>2577.6859824087433</v>
      </c>
      <c r="AC909" s="15">
        <f t="shared" si="341"/>
        <v>40229</v>
      </c>
      <c r="AD909" s="7"/>
      <c r="AE909" s="24"/>
      <c r="AG909" s="30">
        <f t="shared" si="331"/>
        <v>24036.505058940918</v>
      </c>
      <c r="AH909" s="30">
        <f t="shared" si="332"/>
        <v>39696.53378436841</v>
      </c>
    </row>
    <row r="910" spans="2:34" x14ac:dyDescent="0.25">
      <c r="B910" s="15">
        <f t="shared" si="342"/>
        <v>40230</v>
      </c>
      <c r="C910" s="7">
        <v>0</v>
      </c>
      <c r="D910" s="13">
        <v>6.1066395770484112</v>
      </c>
      <c r="E910" s="7">
        <f>MIN(parameters!$D$3,D910)</f>
        <v>5</v>
      </c>
      <c r="F910" s="7">
        <v>0</v>
      </c>
      <c r="G910" s="7">
        <f t="shared" si="319"/>
        <v>0</v>
      </c>
      <c r="H910" s="7">
        <f t="shared" si="320"/>
        <v>0</v>
      </c>
      <c r="I910" s="7">
        <f t="shared" si="333"/>
        <v>58.066737507330885</v>
      </c>
      <c r="J910" s="7">
        <f t="shared" si="321"/>
        <v>0</v>
      </c>
      <c r="K910" s="16">
        <f t="shared" si="322"/>
        <v>0</v>
      </c>
      <c r="L910" s="16">
        <f t="shared" si="334"/>
        <v>0</v>
      </c>
      <c r="M910" s="7">
        <f t="shared" si="335"/>
        <v>0</v>
      </c>
      <c r="N910" s="7">
        <f t="shared" si="323"/>
        <v>0</v>
      </c>
      <c r="O910" s="7">
        <f t="shared" si="324"/>
        <v>103.37265901749664</v>
      </c>
      <c r="P910" s="7">
        <f t="shared" si="325"/>
        <v>6.1066395770484112</v>
      </c>
      <c r="Q910" s="7">
        <f t="shared" si="336"/>
        <v>6.1066395770484112</v>
      </c>
      <c r="R910" s="7">
        <f t="shared" si="326"/>
        <v>281.30096601421292</v>
      </c>
      <c r="S910" s="16">
        <f t="shared" si="337"/>
        <v>6.6222335909180119</v>
      </c>
      <c r="T910" s="16">
        <f t="shared" si="327"/>
        <v>6.6222335909180119</v>
      </c>
      <c r="U910" s="7">
        <f t="shared" si="338"/>
        <v>2.1726488159179828E-2</v>
      </c>
      <c r="V910" s="7">
        <f t="shared" si="340"/>
        <v>122.78858444515636</v>
      </c>
      <c r="W910" s="15">
        <f t="shared" si="339"/>
        <v>40230</v>
      </c>
      <c r="X910" s="35">
        <f t="shared" si="328"/>
        <v>1421.1641718189394</v>
      </c>
      <c r="Y910" s="35">
        <v>1169.5833333333301</v>
      </c>
      <c r="Z910" s="35">
        <f t="shared" si="329"/>
        <v>2818.8380617371363</v>
      </c>
      <c r="AA910" s="35">
        <f t="shared" si="330"/>
        <v>2319.8347395387436</v>
      </c>
      <c r="AC910" s="15">
        <f t="shared" si="341"/>
        <v>40230</v>
      </c>
      <c r="AD910" s="7"/>
      <c r="AE910" s="24"/>
      <c r="AG910" s="30">
        <f t="shared" si="331"/>
        <v>63292.918293122246</v>
      </c>
      <c r="AH910" s="30">
        <f t="shared" si="332"/>
        <v>108398.90519556255</v>
      </c>
    </row>
    <row r="911" spans="2:34" x14ac:dyDescent="0.25">
      <c r="B911" s="15">
        <f t="shared" si="342"/>
        <v>40231</v>
      </c>
      <c r="C911" s="7">
        <v>0</v>
      </c>
      <c r="D911" s="13">
        <v>6.1679300560005776</v>
      </c>
      <c r="E911" s="7">
        <f>MIN(parameters!$D$3,D911)</f>
        <v>5</v>
      </c>
      <c r="F911" s="7">
        <v>0</v>
      </c>
      <c r="G911" s="7">
        <f t="shared" si="319"/>
        <v>0</v>
      </c>
      <c r="H911" s="7">
        <f t="shared" si="320"/>
        <v>0</v>
      </c>
      <c r="I911" s="7">
        <f t="shared" si="333"/>
        <v>63.636842638539306</v>
      </c>
      <c r="J911" s="7">
        <f t="shared" si="321"/>
        <v>0</v>
      </c>
      <c r="K911" s="16">
        <f t="shared" si="322"/>
        <v>0</v>
      </c>
      <c r="L911" s="16">
        <f t="shared" si="334"/>
        <v>0</v>
      </c>
      <c r="M911" s="7">
        <f t="shared" si="335"/>
        <v>0</v>
      </c>
      <c r="N911" s="7">
        <f t="shared" si="323"/>
        <v>0</v>
      </c>
      <c r="O911" s="7">
        <f t="shared" si="324"/>
        <v>97.204728961496073</v>
      </c>
      <c r="P911" s="7">
        <f t="shared" si="325"/>
        <v>6.1679300560005776</v>
      </c>
      <c r="Q911" s="7">
        <f t="shared" si="336"/>
        <v>6.1679300560005776</v>
      </c>
      <c r="R911" s="7">
        <f t="shared" si="326"/>
        <v>274.83104379588605</v>
      </c>
      <c r="S911" s="16">
        <f t="shared" si="337"/>
        <v>6.4699222183268974</v>
      </c>
      <c r="T911" s="16">
        <f t="shared" si="327"/>
        <v>6.4699222183268974</v>
      </c>
      <c r="U911" s="7">
        <f t="shared" si="338"/>
        <v>2.1226778931518694E-2</v>
      </c>
      <c r="V911" s="7">
        <f t="shared" si="340"/>
        <v>119.96444700291777</v>
      </c>
      <c r="W911" s="15">
        <f t="shared" si="339"/>
        <v>40231</v>
      </c>
      <c r="X911" s="35">
        <f t="shared" si="328"/>
        <v>1388.4773958671037</v>
      </c>
      <c r="Y911" s="35">
        <v>1060.8333333333301</v>
      </c>
      <c r="Z911" s="35">
        <f t="shared" si="329"/>
        <v>2754.0047863171822</v>
      </c>
      <c r="AA911" s="35">
        <f t="shared" si="330"/>
        <v>2104.1322575224935</v>
      </c>
      <c r="AC911" s="15">
        <f t="shared" si="341"/>
        <v>40231</v>
      </c>
      <c r="AD911" s="7"/>
      <c r="AE911" s="24"/>
      <c r="AG911" s="30">
        <f t="shared" si="331"/>
        <v>107350.63171363538</v>
      </c>
      <c r="AH911" s="30">
        <f t="shared" si="332"/>
        <v>191835.14377992688</v>
      </c>
    </row>
    <row r="912" spans="2:34" x14ac:dyDescent="0.25">
      <c r="B912" s="15">
        <f t="shared" si="342"/>
        <v>40232</v>
      </c>
      <c r="C912" s="7">
        <v>1.8693010907530179</v>
      </c>
      <c r="D912" s="13">
        <v>5.034798923648526</v>
      </c>
      <c r="E912" s="7">
        <f>MIN(parameters!$D$3,D912)</f>
        <v>5</v>
      </c>
      <c r="F912" s="7">
        <v>0</v>
      </c>
      <c r="G912" s="7">
        <f t="shared" si="319"/>
        <v>1.8693010907530179</v>
      </c>
      <c r="H912" s="7">
        <f t="shared" si="320"/>
        <v>0</v>
      </c>
      <c r="I912" s="7">
        <f t="shared" si="333"/>
        <v>69.80541183627561</v>
      </c>
      <c r="J912" s="7">
        <f t="shared" si="321"/>
        <v>0</v>
      </c>
      <c r="K912" s="16">
        <f t="shared" si="322"/>
        <v>0</v>
      </c>
      <c r="L912" s="16">
        <f t="shared" si="334"/>
        <v>0</v>
      </c>
      <c r="M912" s="7">
        <f t="shared" si="335"/>
        <v>0</v>
      </c>
      <c r="N912" s="7">
        <f t="shared" si="323"/>
        <v>0</v>
      </c>
      <c r="O912" s="7">
        <f t="shared" si="324"/>
        <v>94.039231128600562</v>
      </c>
      <c r="P912" s="7">
        <f t="shared" si="325"/>
        <v>3.1654978328955083</v>
      </c>
      <c r="Q912" s="7">
        <f t="shared" si="336"/>
        <v>3.1654978328955083</v>
      </c>
      <c r="R912" s="7">
        <f t="shared" si="326"/>
        <v>268.50992978858068</v>
      </c>
      <c r="S912" s="16">
        <f t="shared" si="337"/>
        <v>6.3211140073053791</v>
      </c>
      <c r="T912" s="16">
        <f t="shared" si="327"/>
        <v>6.3211140073053791</v>
      </c>
      <c r="U912" s="7">
        <f t="shared" si="338"/>
        <v>2.0738563016093763E-2</v>
      </c>
      <c r="V912" s="7">
        <f t="shared" si="340"/>
        <v>117.20526472185065</v>
      </c>
      <c r="W912" s="15">
        <f t="shared" si="339"/>
        <v>40232</v>
      </c>
      <c r="X912" s="35">
        <f t="shared" si="328"/>
        <v>1356.5424157621603</v>
      </c>
      <c r="Y912" s="35">
        <v>1042.7083333333301</v>
      </c>
      <c r="Z912" s="35">
        <f t="shared" si="329"/>
        <v>2690.662676231887</v>
      </c>
      <c r="AA912" s="35">
        <f t="shared" si="330"/>
        <v>2068.1818438531186</v>
      </c>
      <c r="AC912" s="15">
        <f t="shared" si="341"/>
        <v>40232</v>
      </c>
      <c r="AD912" s="7"/>
      <c r="AE912" s="24"/>
      <c r="AG912" s="30">
        <f t="shared" si="331"/>
        <v>98491.831293945812</v>
      </c>
      <c r="AH912" s="30">
        <f t="shared" si="332"/>
        <v>208040.7929189876</v>
      </c>
    </row>
    <row r="913" spans="2:34" x14ac:dyDescent="0.25">
      <c r="B913" s="15">
        <f t="shared" si="342"/>
        <v>40233</v>
      </c>
      <c r="C913" s="7">
        <v>37.164049879293827</v>
      </c>
      <c r="D913" s="13">
        <v>1.8124396057182022</v>
      </c>
      <c r="E913" s="7">
        <f>MIN(parameters!$D$3,D913)</f>
        <v>1.8124396057182022</v>
      </c>
      <c r="F913" s="7">
        <v>0</v>
      </c>
      <c r="G913" s="7">
        <f t="shared" si="319"/>
        <v>1.8124396057182022</v>
      </c>
      <c r="H913" s="7">
        <f t="shared" si="320"/>
        <v>35.351610273575623</v>
      </c>
      <c r="I913" s="7">
        <f t="shared" si="333"/>
        <v>73.199896550899751</v>
      </c>
      <c r="J913" s="7">
        <f t="shared" si="321"/>
        <v>35.351610273575623</v>
      </c>
      <c r="K913" s="16">
        <f t="shared" si="322"/>
        <v>0</v>
      </c>
      <c r="L913" s="16">
        <f t="shared" si="334"/>
        <v>5.9839888487129782</v>
      </c>
      <c r="M913" s="7">
        <f t="shared" si="335"/>
        <v>22.093668310959199</v>
      </c>
      <c r="N913" s="7">
        <f t="shared" si="323"/>
        <v>7.2739531139034463</v>
      </c>
      <c r="O913" s="7">
        <f t="shared" si="324"/>
        <v>101.31318424250401</v>
      </c>
      <c r="P913" s="7">
        <f t="shared" si="325"/>
        <v>0</v>
      </c>
      <c r="Q913" s="7">
        <f t="shared" si="336"/>
        <v>0</v>
      </c>
      <c r="R913" s="7">
        <f t="shared" si="326"/>
        <v>284.4278697144025</v>
      </c>
      <c r="S913" s="16">
        <f t="shared" si="337"/>
        <v>6.1757283851373552</v>
      </c>
      <c r="T913" s="16">
        <f t="shared" si="327"/>
        <v>12.159717233850333</v>
      </c>
      <c r="U913" s="7">
        <f t="shared" si="338"/>
        <v>3.9894085412894791E-2</v>
      </c>
      <c r="V913" s="7">
        <f t="shared" si="340"/>
        <v>225.46387799510953</v>
      </c>
      <c r="W913" s="15">
        <f t="shared" si="339"/>
        <v>40233</v>
      </c>
      <c r="X913" s="35">
        <f t="shared" si="328"/>
        <v>2609.5356249433971</v>
      </c>
      <c r="Y913" s="35">
        <v>1483.3333333333301</v>
      </c>
      <c r="Z913" s="35">
        <f t="shared" si="329"/>
        <v>5175.9384938861313</v>
      </c>
      <c r="AA913" s="35">
        <f t="shared" si="330"/>
        <v>2942.1487968499937</v>
      </c>
      <c r="AC913" s="15">
        <f t="shared" si="341"/>
        <v>40233</v>
      </c>
      <c r="AD913" s="7"/>
      <c r="AE913" s="24"/>
      <c r="AG913" s="30">
        <f t="shared" si="331"/>
        <v>1268331.6016277664</v>
      </c>
      <c r="AH913" s="30">
        <f t="shared" si="332"/>
        <v>239.93669354591589</v>
      </c>
    </row>
    <row r="914" spans="2:34" x14ac:dyDescent="0.25">
      <c r="B914" s="15">
        <f t="shared" si="342"/>
        <v>40234</v>
      </c>
      <c r="C914" s="7">
        <v>6.3921246747701357</v>
      </c>
      <c r="D914" s="13">
        <v>1.8141085072330856</v>
      </c>
      <c r="E914" s="7">
        <f>MIN(parameters!$D$3,D914)</f>
        <v>1.8141085072330856</v>
      </c>
      <c r="F914" s="7">
        <v>0</v>
      </c>
      <c r="G914" s="7">
        <f t="shared" ref="G914:G977" si="343">MIN(E914,C914)</f>
        <v>1.8141085072330856</v>
      </c>
      <c r="H914" s="7">
        <f t="shared" ref="H914:H977" si="344">C914-G914</f>
        <v>4.5780161675370499</v>
      </c>
      <c r="I914" s="7">
        <f t="shared" si="333"/>
        <v>65.633399888302066</v>
      </c>
      <c r="J914" s="7">
        <f t="shared" ref="J914:J977" si="345">MIN(I914,H914)</f>
        <v>4.5780161675370499</v>
      </c>
      <c r="K914" s="16">
        <f t="shared" ref="K914:K977" si="346">H914-J914</f>
        <v>0</v>
      </c>
      <c r="L914" s="16">
        <f t="shared" si="334"/>
        <v>0.83486411180431774</v>
      </c>
      <c r="M914" s="7">
        <f t="shared" si="335"/>
        <v>3.0338452309612634</v>
      </c>
      <c r="N914" s="7">
        <f t="shared" ref="N914:N977" si="347">J914-M914-L914</f>
        <v>0.70930682477146878</v>
      </c>
      <c r="O914" s="7">
        <f t="shared" ref="O914:O977" si="348">O913+N914-Q914</f>
        <v>102.02249106727548</v>
      </c>
      <c r="P914" s="7">
        <f t="shared" ref="P914:P977" si="349">D914-G914</f>
        <v>0</v>
      </c>
      <c r="Q914" s="7">
        <f t="shared" si="336"/>
        <v>0</v>
      </c>
      <c r="R914" s="7">
        <f t="shared" ref="R914:R977" si="350">R913+M914-S914</f>
        <v>280.91987394193251</v>
      </c>
      <c r="S914" s="16">
        <f t="shared" si="337"/>
        <v>6.5418410034312577</v>
      </c>
      <c r="T914" s="16">
        <f t="shared" ref="T914:T977" si="351">SUM(S914+L914+K914)</f>
        <v>7.3767051152355751</v>
      </c>
      <c r="U914" s="7">
        <f t="shared" si="338"/>
        <v>2.4201788435812253E-2</v>
      </c>
      <c r="V914" s="7">
        <f t="shared" si="340"/>
        <v>136.77789623901751</v>
      </c>
      <c r="W914" s="15">
        <f t="shared" si="339"/>
        <v>40234</v>
      </c>
      <c r="X914" s="35">
        <f t="shared" ref="X914:X977" si="352">V914*10^6/86400</f>
        <v>1583.0775027664065</v>
      </c>
      <c r="Y914" s="35">
        <v>1624.5833333333301</v>
      </c>
      <c r="Z914" s="35">
        <f t="shared" si="329"/>
        <v>3139.9884742142599</v>
      </c>
      <c r="AA914" s="35">
        <f t="shared" si="330"/>
        <v>3222.3140895837437</v>
      </c>
      <c r="AC914" s="15">
        <f t="shared" si="341"/>
        <v>40234</v>
      </c>
      <c r="AD914" s="7"/>
      <c r="AE914" s="24"/>
      <c r="AG914" s="30">
        <f t="shared" si="331"/>
        <v>1722.7339710501676</v>
      </c>
      <c r="AH914" s="30">
        <f t="shared" si="332"/>
        <v>15815.605256383047</v>
      </c>
    </row>
    <row r="915" spans="2:34" x14ac:dyDescent="0.25">
      <c r="B915" s="15">
        <f t="shared" si="342"/>
        <v>40235</v>
      </c>
      <c r="C915" s="7">
        <v>20.78699282142367</v>
      </c>
      <c r="D915" s="13">
        <v>1.6814215563146786</v>
      </c>
      <c r="E915" s="7">
        <f>MIN(parameters!$D$3,D915)</f>
        <v>1.6814215563146786</v>
      </c>
      <c r="F915" s="7">
        <v>0</v>
      </c>
      <c r="G915" s="7">
        <f t="shared" si="343"/>
        <v>1.6814215563146786</v>
      </c>
      <c r="H915" s="7">
        <f t="shared" si="344"/>
        <v>19.105571265108992</v>
      </c>
      <c r="I915" s="7">
        <f t="shared" si="333"/>
        <v>64.9387883589891</v>
      </c>
      <c r="J915" s="7">
        <f t="shared" si="345"/>
        <v>19.105571265108992</v>
      </c>
      <c r="K915" s="16">
        <f t="shared" si="346"/>
        <v>0</v>
      </c>
      <c r="L915" s="16">
        <f t="shared" si="334"/>
        <v>3.5085563527135983</v>
      </c>
      <c r="M915" s="7">
        <f t="shared" si="335"/>
        <v>12.729970516608175</v>
      </c>
      <c r="N915" s="7">
        <f t="shared" si="347"/>
        <v>2.8670443957872189</v>
      </c>
      <c r="O915" s="7">
        <f t="shared" si="348"/>
        <v>104.8895354630627</v>
      </c>
      <c r="P915" s="7">
        <f t="shared" si="349"/>
        <v>0</v>
      </c>
      <c r="Q915" s="7">
        <f t="shared" si="336"/>
        <v>0</v>
      </c>
      <c r="R915" s="7">
        <f t="shared" si="350"/>
        <v>287.18868735787623</v>
      </c>
      <c r="S915" s="16">
        <f t="shared" si="337"/>
        <v>6.4611571006644475</v>
      </c>
      <c r="T915" s="16">
        <f t="shared" si="351"/>
        <v>9.9697134533780449</v>
      </c>
      <c r="U915" s="7">
        <f t="shared" si="338"/>
        <v>3.2709033639691749E-2</v>
      </c>
      <c r="V915" s="7">
        <f t="shared" si="340"/>
        <v>184.85711587446744</v>
      </c>
      <c r="W915" s="15">
        <f t="shared" si="339"/>
        <v>40235</v>
      </c>
      <c r="X915" s="35">
        <f t="shared" si="352"/>
        <v>2139.5499522507803</v>
      </c>
      <c r="Y915" s="35">
        <v>2415</v>
      </c>
      <c r="Z915" s="35">
        <f t="shared" ref="Z915:Z978" si="353">X915*1.983471099</f>
        <v>4243.7354951562529</v>
      </c>
      <c r="AA915" s="35">
        <f t="shared" ref="AA915:AA978" si="354">Y915*1.983471099</f>
        <v>4790.0827040849999</v>
      </c>
      <c r="AC915" s="15">
        <f t="shared" si="341"/>
        <v>40235</v>
      </c>
      <c r="AD915" s="7"/>
      <c r="AE915" s="24"/>
      <c r="AG915" s="30">
        <f t="shared" ref="AG915:AG978" si="355">(Y915-X915)^2</f>
        <v>75872.728805047431</v>
      </c>
      <c r="AH915" s="30">
        <f t="shared" ref="AH915:AH978" si="356">($AG$398-Y915)^2</f>
        <v>839379.88602443831</v>
      </c>
    </row>
    <row r="916" spans="2:34" x14ac:dyDescent="0.25">
      <c r="B916" s="15">
        <f t="shared" si="342"/>
        <v>40236</v>
      </c>
      <c r="C916" s="7">
        <v>26.568439787910545</v>
      </c>
      <c r="D916" s="13">
        <v>1.4344755340125632</v>
      </c>
      <c r="E916" s="7">
        <f>MIN(parameters!$D$3,D916)</f>
        <v>1.4344755340125632</v>
      </c>
      <c r="F916" s="7">
        <v>0</v>
      </c>
      <c r="G916" s="7">
        <f t="shared" si="343"/>
        <v>1.4344755340125632</v>
      </c>
      <c r="H916" s="7">
        <f t="shared" si="344"/>
        <v>25.133964253897982</v>
      </c>
      <c r="I916" s="7">
        <f t="shared" si="333"/>
        <v>62.205252574199235</v>
      </c>
      <c r="J916" s="7">
        <f t="shared" si="345"/>
        <v>25.133964253897982</v>
      </c>
      <c r="K916" s="16">
        <f t="shared" si="346"/>
        <v>0</v>
      </c>
      <c r="L916" s="16">
        <f t="shared" si="334"/>
        <v>4.7453217028858488</v>
      </c>
      <c r="M916" s="7">
        <f t="shared" si="335"/>
        <v>17.108441967184771</v>
      </c>
      <c r="N916" s="7">
        <f t="shared" si="347"/>
        <v>3.2802005838273631</v>
      </c>
      <c r="O916" s="7">
        <f t="shared" si="348"/>
        <v>108.16973604689007</v>
      </c>
      <c r="P916" s="7">
        <f t="shared" si="349"/>
        <v>0</v>
      </c>
      <c r="Q916" s="7">
        <f t="shared" si="336"/>
        <v>0</v>
      </c>
      <c r="R916" s="7">
        <f t="shared" si="350"/>
        <v>297.69178951582984</v>
      </c>
      <c r="S916" s="16">
        <f t="shared" si="337"/>
        <v>6.605339809231153</v>
      </c>
      <c r="T916" s="16">
        <f t="shared" si="351"/>
        <v>11.350661512117002</v>
      </c>
      <c r="U916" s="7">
        <f t="shared" si="338"/>
        <v>3.7239703123743438E-2</v>
      </c>
      <c r="V916" s="7">
        <f t="shared" si="340"/>
        <v>210.46247319037221</v>
      </c>
      <c r="W916" s="15">
        <f t="shared" si="339"/>
        <v>40236</v>
      </c>
      <c r="X916" s="35">
        <f t="shared" si="352"/>
        <v>2435.9082545181968</v>
      </c>
      <c r="Y916" s="35">
        <v>3105.4166666666702</v>
      </c>
      <c r="Z916" s="35">
        <f t="shared" si="353"/>
        <v>4831.5536226523791</v>
      </c>
      <c r="AA916" s="35">
        <f t="shared" si="354"/>
        <v>6159.5042086862568</v>
      </c>
      <c r="AC916" s="15">
        <f t="shared" si="341"/>
        <v>40236</v>
      </c>
      <c r="AD916" s="7"/>
      <c r="AE916" s="24"/>
      <c r="AG916" s="30">
        <f t="shared" si="355"/>
        <v>448241.51393757004</v>
      </c>
      <c r="AH916" s="30">
        <f t="shared" si="356"/>
        <v>2581142.4920233362</v>
      </c>
    </row>
    <row r="917" spans="2:34" x14ac:dyDescent="0.25">
      <c r="B917" s="15">
        <f t="shared" si="342"/>
        <v>40237</v>
      </c>
      <c r="C917" s="7">
        <v>0.86253093171071815</v>
      </c>
      <c r="D917" s="13">
        <v>1.9858661056086231</v>
      </c>
      <c r="E917" s="7">
        <f>MIN(parameters!$D$3,D917)</f>
        <v>1.9858661056086231</v>
      </c>
      <c r="F917" s="7">
        <v>0</v>
      </c>
      <c r="G917" s="7">
        <f t="shared" si="343"/>
        <v>0.86253093171071815</v>
      </c>
      <c r="H917" s="7">
        <f t="shared" si="344"/>
        <v>0</v>
      </c>
      <c r="I917" s="7">
        <f t="shared" si="333"/>
        <v>59.218644545478725</v>
      </c>
      <c r="J917" s="7">
        <f t="shared" si="345"/>
        <v>0</v>
      </c>
      <c r="K917" s="16">
        <f t="shared" si="346"/>
        <v>0</v>
      </c>
      <c r="L917" s="16">
        <f t="shared" si="334"/>
        <v>0</v>
      </c>
      <c r="M917" s="7">
        <f t="shared" si="335"/>
        <v>0</v>
      </c>
      <c r="N917" s="7">
        <f t="shared" si="347"/>
        <v>0</v>
      </c>
      <c r="O917" s="7">
        <f t="shared" si="348"/>
        <v>107.04640087299217</v>
      </c>
      <c r="P917" s="7">
        <f t="shared" si="349"/>
        <v>1.1233351738979049</v>
      </c>
      <c r="Q917" s="7">
        <f t="shared" si="336"/>
        <v>1.1233351738979049</v>
      </c>
      <c r="R917" s="7">
        <f t="shared" si="350"/>
        <v>290.84487835696575</v>
      </c>
      <c r="S917" s="16">
        <f t="shared" si="337"/>
        <v>6.8469111588640859</v>
      </c>
      <c r="T917" s="16">
        <f t="shared" si="351"/>
        <v>6.8469111588640859</v>
      </c>
      <c r="U917" s="7">
        <f t="shared" si="338"/>
        <v>2.2463619287611827E-2</v>
      </c>
      <c r="V917" s="7">
        <f t="shared" si="340"/>
        <v>126.95452636579682</v>
      </c>
      <c r="W917" s="15">
        <f t="shared" si="339"/>
        <v>40237</v>
      </c>
      <c r="X917" s="35">
        <f t="shared" si="352"/>
        <v>1469.3810921967224</v>
      </c>
      <c r="Y917" s="35">
        <v>2604.5833333333298</v>
      </c>
      <c r="Z917" s="35">
        <f t="shared" si="353"/>
        <v>2914.4749297892531</v>
      </c>
      <c r="AA917" s="35">
        <f t="shared" si="354"/>
        <v>5166.1157666037434</v>
      </c>
      <c r="AC917" s="15">
        <f t="shared" si="341"/>
        <v>40237</v>
      </c>
      <c r="AD917" s="7"/>
      <c r="AE917" s="24"/>
      <c r="AG917" s="30">
        <f t="shared" si="355"/>
        <v>1288684.1282815761</v>
      </c>
      <c r="AH917" s="30">
        <f t="shared" si="356"/>
        <v>1222705.420771996</v>
      </c>
    </row>
    <row r="918" spans="2:34" x14ac:dyDescent="0.25">
      <c r="B918" s="15">
        <f t="shared" si="342"/>
        <v>40238</v>
      </c>
      <c r="C918" s="7">
        <v>16.052220969284946</v>
      </c>
      <c r="D918" s="13">
        <v>2.3432960463767323</v>
      </c>
      <c r="E918" s="7">
        <f>MIN(parameters!$D$3,D918)</f>
        <v>2.3432960463767323</v>
      </c>
      <c r="F918" s="7">
        <v>0</v>
      </c>
      <c r="G918" s="7">
        <f t="shared" si="343"/>
        <v>2.3432960463767323</v>
      </c>
      <c r="H918" s="7">
        <f t="shared" si="344"/>
        <v>13.708924922908214</v>
      </c>
      <c r="I918" s="7">
        <f t="shared" si="333"/>
        <v>60.224934539097177</v>
      </c>
      <c r="J918" s="7">
        <f t="shared" si="345"/>
        <v>13.708924922908214</v>
      </c>
      <c r="K918" s="16">
        <f t="shared" si="346"/>
        <v>0</v>
      </c>
      <c r="L918" s="16">
        <f t="shared" si="334"/>
        <v>2.6414839311036946</v>
      </c>
      <c r="M918" s="7">
        <f t="shared" si="335"/>
        <v>9.4778378003751413</v>
      </c>
      <c r="N918" s="7">
        <f t="shared" si="347"/>
        <v>1.5896031914293776</v>
      </c>
      <c r="O918" s="7">
        <f t="shared" si="348"/>
        <v>108.63600406442154</v>
      </c>
      <c r="P918" s="7">
        <f t="shared" si="349"/>
        <v>0</v>
      </c>
      <c r="Q918" s="7">
        <f t="shared" si="336"/>
        <v>0</v>
      </c>
      <c r="R918" s="7">
        <f t="shared" si="350"/>
        <v>293.63328395513071</v>
      </c>
      <c r="S918" s="16">
        <f t="shared" si="337"/>
        <v>6.6894322022102122</v>
      </c>
      <c r="T918" s="16">
        <f t="shared" si="351"/>
        <v>9.3309161333139059</v>
      </c>
      <c r="U918" s="7">
        <f t="shared" si="338"/>
        <v>3.0613241907197854E-2</v>
      </c>
      <c r="V918" s="7">
        <f t="shared" si="340"/>
        <v>173.01261996517081</v>
      </c>
      <c r="W918" s="15">
        <f t="shared" si="339"/>
        <v>40238</v>
      </c>
      <c r="X918" s="35">
        <f t="shared" si="352"/>
        <v>2002.460879226514</v>
      </c>
      <c r="Y918" s="35">
        <v>2132.5</v>
      </c>
      <c r="Z918" s="35">
        <f t="shared" si="353"/>
        <v>3971.82328082392</v>
      </c>
      <c r="AA918" s="35">
        <f t="shared" si="354"/>
        <v>4229.7521186174999</v>
      </c>
      <c r="AC918" s="15">
        <f t="shared" si="341"/>
        <v>40238</v>
      </c>
      <c r="AD918" s="7"/>
      <c r="AE918" s="24"/>
      <c r="AG918" s="30">
        <f t="shared" si="355"/>
        <v>16910.172931541292</v>
      </c>
      <c r="AH918" s="30">
        <f t="shared" si="356"/>
        <v>401546.25723209552</v>
      </c>
    </row>
    <row r="919" spans="2:34" x14ac:dyDescent="0.25">
      <c r="B919" s="15">
        <f t="shared" si="342"/>
        <v>40239</v>
      </c>
      <c r="C919" s="7">
        <v>0.72957817785632262</v>
      </c>
      <c r="D919" s="13">
        <v>2.090556140688713</v>
      </c>
      <c r="E919" s="7">
        <f>MIN(parameters!$D$3,D919)</f>
        <v>2.090556140688713</v>
      </c>
      <c r="F919" s="7">
        <v>0</v>
      </c>
      <c r="G919" s="7">
        <f t="shared" si="343"/>
        <v>0.72957817785632262</v>
      </c>
      <c r="H919" s="7">
        <f t="shared" si="344"/>
        <v>0</v>
      </c>
      <c r="I919" s="7">
        <f t="shared" si="333"/>
        <v>58.80591315388024</v>
      </c>
      <c r="J919" s="7">
        <f t="shared" si="345"/>
        <v>0</v>
      </c>
      <c r="K919" s="16">
        <f t="shared" si="346"/>
        <v>0</v>
      </c>
      <c r="L919" s="16">
        <f t="shared" si="334"/>
        <v>0</v>
      </c>
      <c r="M919" s="7">
        <f t="shared" si="335"/>
        <v>0</v>
      </c>
      <c r="N919" s="7">
        <f t="shared" si="347"/>
        <v>0</v>
      </c>
      <c r="O919" s="7">
        <f t="shared" si="348"/>
        <v>107.27502610158915</v>
      </c>
      <c r="P919" s="7">
        <f t="shared" si="349"/>
        <v>1.3609779628323904</v>
      </c>
      <c r="Q919" s="7">
        <f t="shared" si="336"/>
        <v>1.3609779628323904</v>
      </c>
      <c r="R919" s="7">
        <f t="shared" si="350"/>
        <v>286.87971842416272</v>
      </c>
      <c r="S919" s="16">
        <f t="shared" si="337"/>
        <v>6.7535655309680065</v>
      </c>
      <c r="T919" s="16">
        <f t="shared" si="351"/>
        <v>6.7535655309680065</v>
      </c>
      <c r="U919" s="7">
        <f t="shared" si="338"/>
        <v>2.2157367227585319E-2</v>
      </c>
      <c r="V919" s="7">
        <f t="shared" si="340"/>
        <v>125.22372400793027</v>
      </c>
      <c r="W919" s="15">
        <f t="shared" si="339"/>
        <v>40239</v>
      </c>
      <c r="X919" s="35">
        <f t="shared" si="352"/>
        <v>1449.348657499193</v>
      </c>
      <c r="Y919" s="35">
        <v>1807.0833333333301</v>
      </c>
      <c r="Z919" s="35">
        <f t="shared" si="353"/>
        <v>2874.7411745240988</v>
      </c>
      <c r="AA919" s="35">
        <f t="shared" si="354"/>
        <v>3584.2975651512434</v>
      </c>
      <c r="AC919" s="15">
        <f t="shared" si="341"/>
        <v>40239</v>
      </c>
      <c r="AD919" s="7"/>
      <c r="AE919" s="24"/>
      <c r="AG919" s="30">
        <f t="shared" si="355"/>
        <v>127974.09829415513</v>
      </c>
      <c r="AH919" s="30">
        <f t="shared" si="356"/>
        <v>95024.295390668194</v>
      </c>
    </row>
    <row r="920" spans="2:34" x14ac:dyDescent="0.25">
      <c r="B920" s="15">
        <f t="shared" si="342"/>
        <v>40240</v>
      </c>
      <c r="C920" s="7">
        <v>3.1794395419834816</v>
      </c>
      <c r="D920" s="13">
        <v>1.8952956870429081</v>
      </c>
      <c r="E920" s="7">
        <f>MIN(parameters!$D$3,D920)</f>
        <v>1.8952956870429081</v>
      </c>
      <c r="F920" s="7">
        <v>0</v>
      </c>
      <c r="G920" s="7">
        <f t="shared" si="343"/>
        <v>1.8952956870429081</v>
      </c>
      <c r="H920" s="7">
        <f t="shared" si="344"/>
        <v>1.2841438549405735</v>
      </c>
      <c r="I920" s="7">
        <f t="shared" si="333"/>
        <v>60.018754185000638</v>
      </c>
      <c r="J920" s="7">
        <f t="shared" si="345"/>
        <v>1.2841438549405735</v>
      </c>
      <c r="K920" s="16">
        <f t="shared" si="346"/>
        <v>0</v>
      </c>
      <c r="L920" s="16">
        <f t="shared" si="334"/>
        <v>0.24796181800250158</v>
      </c>
      <c r="M920" s="7">
        <f t="shared" si="335"/>
        <v>0.88925164046823579</v>
      </c>
      <c r="N920" s="7">
        <f t="shared" si="347"/>
        <v>0.14693039646983611</v>
      </c>
      <c r="O920" s="7">
        <f t="shared" si="348"/>
        <v>107.42195649805899</v>
      </c>
      <c r="P920" s="7">
        <f t="shared" si="349"/>
        <v>0</v>
      </c>
      <c r="Q920" s="7">
        <f t="shared" si="336"/>
        <v>0</v>
      </c>
      <c r="R920" s="7">
        <f t="shared" si="350"/>
        <v>281.17073654087517</v>
      </c>
      <c r="S920" s="16">
        <f t="shared" si="337"/>
        <v>6.5982335237557423</v>
      </c>
      <c r="T920" s="16">
        <f t="shared" si="351"/>
        <v>6.8461953417582437</v>
      </c>
      <c r="U920" s="7">
        <f t="shared" si="338"/>
        <v>2.2461270806293447E-2</v>
      </c>
      <c r="V920" s="7">
        <f t="shared" si="340"/>
        <v>126.94125377914743</v>
      </c>
      <c r="W920" s="15">
        <f t="shared" si="339"/>
        <v>40240</v>
      </c>
      <c r="X920" s="35">
        <f t="shared" si="352"/>
        <v>1469.2274742956879</v>
      </c>
      <c r="Y920" s="35">
        <v>1567.0833333333301</v>
      </c>
      <c r="Z920" s="35">
        <f t="shared" si="353"/>
        <v>2914.1702331222623</v>
      </c>
      <c r="AA920" s="35">
        <f t="shared" si="354"/>
        <v>3108.2645013912434</v>
      </c>
      <c r="AC920" s="15">
        <f t="shared" si="341"/>
        <v>40240</v>
      </c>
      <c r="AD920" s="7"/>
      <c r="AE920" s="24"/>
      <c r="AG920" s="30">
        <f t="shared" si="355"/>
        <v>9575.7691479948953</v>
      </c>
      <c r="AH920" s="30">
        <f t="shared" si="356"/>
        <v>4659.4426113343034</v>
      </c>
    </row>
    <row r="921" spans="2:34" x14ac:dyDescent="0.25">
      <c r="B921" s="15">
        <f t="shared" si="342"/>
        <v>40241</v>
      </c>
      <c r="C921" s="7">
        <v>3.5930450052197904</v>
      </c>
      <c r="D921" s="13">
        <v>1.52240381846547</v>
      </c>
      <c r="E921" s="7">
        <f>MIN(parameters!$D$3,D921)</f>
        <v>1.52240381846547</v>
      </c>
      <c r="F921" s="7">
        <v>0</v>
      </c>
      <c r="G921" s="7">
        <f t="shared" si="343"/>
        <v>1.52240381846547</v>
      </c>
      <c r="H921" s="7">
        <f t="shared" si="344"/>
        <v>2.0706411867543206</v>
      </c>
      <c r="I921" s="7">
        <f t="shared" si="333"/>
        <v>59.886621155953286</v>
      </c>
      <c r="J921" s="7">
        <f t="shared" si="345"/>
        <v>2.0706411867543206</v>
      </c>
      <c r="K921" s="16">
        <f t="shared" si="346"/>
        <v>0</v>
      </c>
      <c r="L921" s="16">
        <f t="shared" si="334"/>
        <v>0.40037818947590131</v>
      </c>
      <c r="M921" s="7">
        <f t="shared" si="335"/>
        <v>1.4353833522716801</v>
      </c>
      <c r="N921" s="7">
        <f t="shared" si="347"/>
        <v>0.23487964500673919</v>
      </c>
      <c r="O921" s="7">
        <f t="shared" si="348"/>
        <v>107.65683614306573</v>
      </c>
      <c r="P921" s="7">
        <f t="shared" si="349"/>
        <v>0</v>
      </c>
      <c r="Q921" s="7">
        <f t="shared" si="336"/>
        <v>0</v>
      </c>
      <c r="R921" s="7">
        <f t="shared" si="350"/>
        <v>276.13919295270671</v>
      </c>
      <c r="S921" s="16">
        <f t="shared" si="337"/>
        <v>6.4669269404401284</v>
      </c>
      <c r="T921" s="16">
        <f t="shared" si="351"/>
        <v>6.8673051299160299</v>
      </c>
      <c r="U921" s="7">
        <f t="shared" si="338"/>
        <v>2.2530528641456792E-2</v>
      </c>
      <c r="V921" s="7">
        <f t="shared" si="340"/>
        <v>127.33266869531508</v>
      </c>
      <c r="W921" s="15">
        <f t="shared" si="339"/>
        <v>40241</v>
      </c>
      <c r="X921" s="35">
        <f t="shared" si="352"/>
        <v>1473.7577395291096</v>
      </c>
      <c r="Y921" s="35">
        <v>1374.1666666666699</v>
      </c>
      <c r="Z921" s="35">
        <f t="shared" si="353"/>
        <v>2923.1558832835585</v>
      </c>
      <c r="AA921" s="35">
        <f t="shared" si="354"/>
        <v>2725.6198685425065</v>
      </c>
      <c r="AC921" s="15">
        <f t="shared" si="341"/>
        <v>40241</v>
      </c>
      <c r="AD921" s="7"/>
      <c r="AE921" s="24"/>
      <c r="AG921" s="30">
        <f t="shared" si="355"/>
        <v>9918.3817938917655</v>
      </c>
      <c r="AH921" s="30">
        <f t="shared" si="356"/>
        <v>15539.257130722279</v>
      </c>
    </row>
    <row r="922" spans="2:34" x14ac:dyDescent="0.25">
      <c r="B922" s="15">
        <f t="shared" si="342"/>
        <v>40242</v>
      </c>
      <c r="C922" s="7">
        <v>0</v>
      </c>
      <c r="D922" s="13">
        <v>2.3612502126081529</v>
      </c>
      <c r="E922" s="7">
        <f>MIN(parameters!$D$3,D922)</f>
        <v>2.3612502126081529</v>
      </c>
      <c r="F922" s="7">
        <v>0</v>
      </c>
      <c r="G922" s="7">
        <f t="shared" si="343"/>
        <v>0</v>
      </c>
      <c r="H922" s="7">
        <f t="shared" si="344"/>
        <v>0</v>
      </c>
      <c r="I922" s="7">
        <f t="shared" si="333"/>
        <v>59.67600017840816</v>
      </c>
      <c r="J922" s="7">
        <f t="shared" si="345"/>
        <v>0</v>
      </c>
      <c r="K922" s="16">
        <f t="shared" si="346"/>
        <v>0</v>
      </c>
      <c r="L922" s="16">
        <f t="shared" si="334"/>
        <v>0</v>
      </c>
      <c r="M922" s="7">
        <f t="shared" si="335"/>
        <v>0</v>
      </c>
      <c r="N922" s="7">
        <f t="shared" si="347"/>
        <v>0</v>
      </c>
      <c r="O922" s="7">
        <f t="shared" si="348"/>
        <v>105.29558593045758</v>
      </c>
      <c r="P922" s="7">
        <f t="shared" si="349"/>
        <v>2.3612502126081529</v>
      </c>
      <c r="Q922" s="7">
        <f t="shared" si="336"/>
        <v>2.3612502126081529</v>
      </c>
      <c r="R922" s="7">
        <f t="shared" si="350"/>
        <v>269.78799151479444</v>
      </c>
      <c r="S922" s="16">
        <f t="shared" si="337"/>
        <v>6.3512014379122546</v>
      </c>
      <c r="T922" s="16">
        <f t="shared" si="351"/>
        <v>6.3512014379122546</v>
      </c>
      <c r="U922" s="7">
        <f t="shared" si="338"/>
        <v>2.083727505876724E-2</v>
      </c>
      <c r="V922" s="7">
        <f t="shared" si="340"/>
        <v>117.76314190378467</v>
      </c>
      <c r="W922" s="15">
        <f t="shared" si="339"/>
        <v>40242</v>
      </c>
      <c r="X922" s="35">
        <f t="shared" si="352"/>
        <v>1362.9993275901004</v>
      </c>
      <c r="Y922" s="35">
        <v>1221.25</v>
      </c>
      <c r="Z922" s="35">
        <f t="shared" si="353"/>
        <v>2703.4697742313974</v>
      </c>
      <c r="AA922" s="35">
        <f t="shared" si="354"/>
        <v>2422.31407965375</v>
      </c>
      <c r="AC922" s="15">
        <f t="shared" si="341"/>
        <v>40242</v>
      </c>
      <c r="AD922" s="7"/>
      <c r="AE922" s="24"/>
      <c r="AG922" s="30">
        <f t="shared" si="355"/>
        <v>20092.871872245596</v>
      </c>
      <c r="AH922" s="30">
        <f t="shared" si="356"/>
        <v>77046.894335556237</v>
      </c>
    </row>
    <row r="923" spans="2:34" x14ac:dyDescent="0.25">
      <c r="B923" s="15">
        <f t="shared" si="342"/>
        <v>40243</v>
      </c>
      <c r="C923" s="7">
        <v>0</v>
      </c>
      <c r="D923" s="13">
        <v>2.923242891531046</v>
      </c>
      <c r="E923" s="7">
        <f>MIN(parameters!$D$3,D923)</f>
        <v>2.923242891531046</v>
      </c>
      <c r="F923" s="7">
        <v>0</v>
      </c>
      <c r="G923" s="7">
        <f t="shared" si="343"/>
        <v>0</v>
      </c>
      <c r="H923" s="7">
        <f t="shared" si="344"/>
        <v>0</v>
      </c>
      <c r="I923" s="7">
        <f t="shared" si="333"/>
        <v>61.827526981085498</v>
      </c>
      <c r="J923" s="7">
        <f t="shared" si="345"/>
        <v>0</v>
      </c>
      <c r="K923" s="16">
        <f t="shared" si="346"/>
        <v>0</v>
      </c>
      <c r="L923" s="16">
        <f t="shared" si="334"/>
        <v>0</v>
      </c>
      <c r="M923" s="7">
        <f t="shared" si="335"/>
        <v>0</v>
      </c>
      <c r="N923" s="7">
        <f t="shared" si="347"/>
        <v>0</v>
      </c>
      <c r="O923" s="7">
        <f t="shared" si="348"/>
        <v>102.37234303892653</v>
      </c>
      <c r="P923" s="7">
        <f t="shared" si="349"/>
        <v>2.923242891531046</v>
      </c>
      <c r="Q923" s="7">
        <f t="shared" si="336"/>
        <v>2.923242891531046</v>
      </c>
      <c r="R923" s="7">
        <f t="shared" si="350"/>
        <v>263.58286770995414</v>
      </c>
      <c r="S923" s="16">
        <f t="shared" si="337"/>
        <v>6.2051238048402722</v>
      </c>
      <c r="T923" s="16">
        <f t="shared" si="351"/>
        <v>6.2051238048402722</v>
      </c>
      <c r="U923" s="7">
        <f t="shared" si="338"/>
        <v>2.0358017732415593E-2</v>
      </c>
      <c r="V923" s="7">
        <f t="shared" si="340"/>
        <v>115.05458963999763</v>
      </c>
      <c r="W923" s="15">
        <f t="shared" si="339"/>
        <v>40243</v>
      </c>
      <c r="X923" s="35">
        <f t="shared" si="352"/>
        <v>1331.6503430555281</v>
      </c>
      <c r="Y923" s="35">
        <v>1095.8333333333301</v>
      </c>
      <c r="Z923" s="35">
        <f t="shared" si="353"/>
        <v>2641.289969424075</v>
      </c>
      <c r="AA923" s="35">
        <f t="shared" si="354"/>
        <v>2173.5537459874936</v>
      </c>
      <c r="AC923" s="15">
        <f t="shared" si="341"/>
        <v>40243</v>
      </c>
      <c r="AD923" s="7"/>
      <c r="AE923" s="24"/>
      <c r="AG923" s="30">
        <f t="shared" si="355"/>
        <v>55609.662074319232</v>
      </c>
      <c r="AH923" s="30">
        <f t="shared" si="356"/>
        <v>162400.85147691309</v>
      </c>
    </row>
    <row r="924" spans="2:34" x14ac:dyDescent="0.25">
      <c r="B924" s="15">
        <f t="shared" si="342"/>
        <v>40244</v>
      </c>
      <c r="C924" s="7">
        <v>0</v>
      </c>
      <c r="D924" s="13">
        <v>4.0486063296831025</v>
      </c>
      <c r="E924" s="7">
        <f>MIN(parameters!$D$3,D924)</f>
        <v>4.0486063296831025</v>
      </c>
      <c r="F924" s="7">
        <v>0</v>
      </c>
      <c r="G924" s="7">
        <f t="shared" si="343"/>
        <v>0</v>
      </c>
      <c r="H924" s="7">
        <f t="shared" si="344"/>
        <v>0</v>
      </c>
      <c r="I924" s="7">
        <f t="shared" si="333"/>
        <v>64.598896530554669</v>
      </c>
      <c r="J924" s="7">
        <f t="shared" si="345"/>
        <v>0</v>
      </c>
      <c r="K924" s="16">
        <f t="shared" si="346"/>
        <v>0</v>
      </c>
      <c r="L924" s="16">
        <f t="shared" si="334"/>
        <v>0</v>
      </c>
      <c r="M924" s="7">
        <f t="shared" si="335"/>
        <v>0</v>
      </c>
      <c r="N924" s="7">
        <f t="shared" si="347"/>
        <v>0</v>
      </c>
      <c r="O924" s="7">
        <f t="shared" si="348"/>
        <v>98.323736709243434</v>
      </c>
      <c r="P924" s="7">
        <f t="shared" si="349"/>
        <v>4.0486063296831025</v>
      </c>
      <c r="Q924" s="7">
        <f t="shared" si="336"/>
        <v>4.0486063296831025</v>
      </c>
      <c r="R924" s="7">
        <f t="shared" si="350"/>
        <v>257.52046175262518</v>
      </c>
      <c r="S924" s="16">
        <f t="shared" si="337"/>
        <v>6.062405957328945</v>
      </c>
      <c r="T924" s="16">
        <f t="shared" si="351"/>
        <v>6.062405957328945</v>
      </c>
      <c r="U924" s="7">
        <f t="shared" si="338"/>
        <v>1.9889783324570028E-2</v>
      </c>
      <c r="V924" s="7">
        <f t="shared" si="340"/>
        <v>112.40833407827765</v>
      </c>
      <c r="W924" s="15">
        <f t="shared" si="339"/>
        <v>40244</v>
      </c>
      <c r="X924" s="35">
        <f t="shared" si="352"/>
        <v>1301.0223851652506</v>
      </c>
      <c r="Y924" s="35">
        <v>1002.33333333333</v>
      </c>
      <c r="Z924" s="35">
        <f t="shared" si="353"/>
        <v>2580.5403001273207</v>
      </c>
      <c r="AA924" s="35">
        <f t="shared" si="354"/>
        <v>1988.0991982309934</v>
      </c>
      <c r="AC924" s="15">
        <f t="shared" si="341"/>
        <v>40244</v>
      </c>
      <c r="AD924" s="7"/>
      <c r="AE924" s="24"/>
      <c r="AG924" s="30">
        <f t="shared" si="355"/>
        <v>89215.149684251795</v>
      </c>
      <c r="AH924" s="30">
        <f t="shared" si="356"/>
        <v>246502.21091496435</v>
      </c>
    </row>
    <row r="925" spans="2:34" x14ac:dyDescent="0.25">
      <c r="B925" s="15">
        <f t="shared" si="342"/>
        <v>40245</v>
      </c>
      <c r="C925" s="7">
        <v>3.395339936090942</v>
      </c>
      <c r="D925" s="13">
        <v>2.6287723526002149</v>
      </c>
      <c r="E925" s="7">
        <f>MIN(parameters!$D$3,D925)</f>
        <v>2.6287723526002149</v>
      </c>
      <c r="F925" s="7">
        <v>0</v>
      </c>
      <c r="G925" s="7">
        <f t="shared" si="343"/>
        <v>2.6287723526002149</v>
      </c>
      <c r="H925" s="7">
        <f t="shared" si="344"/>
        <v>0.76656758349072707</v>
      </c>
      <c r="I925" s="7">
        <f t="shared" si="333"/>
        <v>68.643498590188301</v>
      </c>
      <c r="J925" s="7">
        <f t="shared" si="345"/>
        <v>0.76656758349072707</v>
      </c>
      <c r="K925" s="16">
        <f t="shared" si="346"/>
        <v>0</v>
      </c>
      <c r="L925" s="16">
        <f t="shared" si="334"/>
        <v>0.1356692206481698</v>
      </c>
      <c r="M925" s="7">
        <f t="shared" si="335"/>
        <v>0.49625827614739471</v>
      </c>
      <c r="N925" s="7">
        <f t="shared" si="347"/>
        <v>0.13464008669516256</v>
      </c>
      <c r="O925" s="7">
        <f t="shared" si="348"/>
        <v>98.458376795938591</v>
      </c>
      <c r="P925" s="7">
        <f t="shared" si="349"/>
        <v>0</v>
      </c>
      <c r="Q925" s="7">
        <f t="shared" si="336"/>
        <v>0</v>
      </c>
      <c r="R925" s="7">
        <f t="shared" si="350"/>
        <v>252.0937494084622</v>
      </c>
      <c r="S925" s="16">
        <f t="shared" si="337"/>
        <v>5.9229706203103794</v>
      </c>
      <c r="T925" s="16">
        <f t="shared" si="351"/>
        <v>6.0586398409585493</v>
      </c>
      <c r="U925" s="7">
        <f t="shared" si="338"/>
        <v>1.9877427299732773E-2</v>
      </c>
      <c r="V925" s="7">
        <f t="shared" si="340"/>
        <v>112.33850324376725</v>
      </c>
      <c r="W925" s="15">
        <f t="shared" si="339"/>
        <v>40245</v>
      </c>
      <c r="X925" s="35">
        <f t="shared" si="352"/>
        <v>1300.2141579139727</v>
      </c>
      <c r="Y925" s="35">
        <v>946.16666666666697</v>
      </c>
      <c r="Z925" s="35">
        <f t="shared" si="353"/>
        <v>2578.9372047329871</v>
      </c>
      <c r="AA925" s="35">
        <f t="shared" si="354"/>
        <v>1876.6942381705005</v>
      </c>
      <c r="AC925" s="15">
        <f t="shared" si="341"/>
        <v>40245</v>
      </c>
      <c r="AD925" s="7"/>
      <c r="AE925" s="24"/>
      <c r="AG925" s="30">
        <f t="shared" si="355"/>
        <v>125349.62605851104</v>
      </c>
      <c r="AH925" s="30">
        <f t="shared" si="356"/>
        <v>305429.26967424119</v>
      </c>
    </row>
    <row r="926" spans="2:34" x14ac:dyDescent="0.25">
      <c r="B926" s="15">
        <f t="shared" si="342"/>
        <v>40246</v>
      </c>
      <c r="C926" s="7">
        <v>0.90228692533084132</v>
      </c>
      <c r="D926" s="13">
        <v>2.3876078715744549</v>
      </c>
      <c r="E926" s="7">
        <f>MIN(parameters!$D$3,D926)</f>
        <v>2.3876078715744549</v>
      </c>
      <c r="F926" s="7">
        <v>0</v>
      </c>
      <c r="G926" s="7">
        <f t="shared" si="343"/>
        <v>0.90228692533084132</v>
      </c>
      <c r="H926" s="7">
        <f t="shared" si="344"/>
        <v>0</v>
      </c>
      <c r="I926" s="7">
        <f t="shared" si="333"/>
        <v>68.50500598816275</v>
      </c>
      <c r="J926" s="7">
        <f t="shared" si="345"/>
        <v>0</v>
      </c>
      <c r="K926" s="16">
        <f t="shared" si="346"/>
        <v>0</v>
      </c>
      <c r="L926" s="16">
        <f t="shared" si="334"/>
        <v>0</v>
      </c>
      <c r="M926" s="7">
        <f t="shared" si="335"/>
        <v>0</v>
      </c>
      <c r="N926" s="7">
        <f t="shared" si="347"/>
        <v>0</v>
      </c>
      <c r="O926" s="7">
        <f t="shared" si="348"/>
        <v>96.973055849694973</v>
      </c>
      <c r="P926" s="7">
        <f t="shared" si="349"/>
        <v>1.4853209462436134</v>
      </c>
      <c r="Q926" s="7">
        <f t="shared" si="336"/>
        <v>1.4853209462436134</v>
      </c>
      <c r="R926" s="7">
        <f t="shared" si="350"/>
        <v>246.29559317206758</v>
      </c>
      <c r="S926" s="16">
        <f t="shared" si="337"/>
        <v>5.7981562363946306</v>
      </c>
      <c r="T926" s="16">
        <f t="shared" si="351"/>
        <v>5.7981562363946306</v>
      </c>
      <c r="U926" s="7">
        <f t="shared" si="338"/>
        <v>1.9022822297882647E-2</v>
      </c>
      <c r="V926" s="7">
        <f t="shared" si="340"/>
        <v>107.50865050051155</v>
      </c>
      <c r="W926" s="15">
        <f t="shared" si="339"/>
        <v>40246</v>
      </c>
      <c r="X926" s="35">
        <f t="shared" si="352"/>
        <v>1244.3130844966615</v>
      </c>
      <c r="Y926" s="35">
        <v>861.70833333333303</v>
      </c>
      <c r="Z926" s="35">
        <f t="shared" si="353"/>
        <v>2468.0590412066731</v>
      </c>
      <c r="AA926" s="35">
        <f t="shared" si="354"/>
        <v>1709.1735749341244</v>
      </c>
      <c r="AC926" s="15">
        <f t="shared" si="341"/>
        <v>40246</v>
      </c>
      <c r="AD926" s="7"/>
      <c r="AE926" s="24"/>
      <c r="AG926" s="30">
        <f t="shared" si="355"/>
        <v>146386.39561275253</v>
      </c>
      <c r="AH926" s="30">
        <f t="shared" si="356"/>
        <v>405915.38311456953</v>
      </c>
    </row>
    <row r="927" spans="2:34" x14ac:dyDescent="0.25">
      <c r="B927" s="15">
        <f t="shared" si="342"/>
        <v>40247</v>
      </c>
      <c r="C927" s="7">
        <v>10.298036179524173</v>
      </c>
      <c r="D927" s="13">
        <v>1.8039335848472506</v>
      </c>
      <c r="E927" s="7">
        <f>MIN(parameters!$D$3,D927)</f>
        <v>1.8039335848472506</v>
      </c>
      <c r="F927" s="7">
        <v>0</v>
      </c>
      <c r="G927" s="7">
        <f t="shared" si="343"/>
        <v>1.8039335848472506</v>
      </c>
      <c r="H927" s="7">
        <f t="shared" si="344"/>
        <v>8.4941025946769226</v>
      </c>
      <c r="I927" s="7">
        <f t="shared" si="333"/>
        <v>70.048414375095689</v>
      </c>
      <c r="J927" s="7">
        <f t="shared" si="345"/>
        <v>8.4941025946769226</v>
      </c>
      <c r="K927" s="16">
        <f t="shared" si="346"/>
        <v>0</v>
      </c>
      <c r="L927" s="16">
        <f t="shared" si="334"/>
        <v>1.4826583535519593</v>
      </c>
      <c r="M927" s="7">
        <f t="shared" si="335"/>
        <v>5.4393693918530666</v>
      </c>
      <c r="N927" s="7">
        <f t="shared" si="347"/>
        <v>1.5720748492718968</v>
      </c>
      <c r="O927" s="7">
        <f t="shared" si="348"/>
        <v>98.545130698966872</v>
      </c>
      <c r="P927" s="7">
        <f t="shared" si="349"/>
        <v>0</v>
      </c>
      <c r="Q927" s="7">
        <f t="shared" si="336"/>
        <v>0</v>
      </c>
      <c r="R927" s="7">
        <f t="shared" si="350"/>
        <v>246.0701639209631</v>
      </c>
      <c r="S927" s="16">
        <f t="shared" si="337"/>
        <v>5.6647986429575541</v>
      </c>
      <c r="T927" s="16">
        <f t="shared" si="351"/>
        <v>7.1474569965095132</v>
      </c>
      <c r="U927" s="7">
        <f t="shared" si="338"/>
        <v>2.3449662062039082E-2</v>
      </c>
      <c r="V927" s="7">
        <f t="shared" si="340"/>
        <v>132.52720776682392</v>
      </c>
      <c r="W927" s="15">
        <f t="shared" si="339"/>
        <v>40247</v>
      </c>
      <c r="X927" s="35">
        <f t="shared" si="352"/>
        <v>1533.8797195234249</v>
      </c>
      <c r="Y927" s="35">
        <v>871.375</v>
      </c>
      <c r="Z927" s="35">
        <f t="shared" si="353"/>
        <v>3042.4060930169394</v>
      </c>
      <c r="AA927" s="35">
        <f t="shared" si="354"/>
        <v>1728.3471288911251</v>
      </c>
      <c r="AC927" s="15">
        <f t="shared" si="341"/>
        <v>40247</v>
      </c>
      <c r="AD927" s="7"/>
      <c r="AE927" s="24"/>
      <c r="AG927" s="30">
        <f t="shared" si="355"/>
        <v>438912.50339081191</v>
      </c>
      <c r="AH927" s="30">
        <f t="shared" si="356"/>
        <v>393691.27301818127</v>
      </c>
    </row>
    <row r="928" spans="2:34" x14ac:dyDescent="0.25">
      <c r="B928" s="15">
        <f t="shared" si="342"/>
        <v>40248</v>
      </c>
      <c r="C928" s="7">
        <v>4.2819882672918563</v>
      </c>
      <c r="D928" s="13">
        <v>2.5873627781766659</v>
      </c>
      <c r="E928" s="7">
        <f>MIN(parameters!$D$3,D928)</f>
        <v>2.5873627781766659</v>
      </c>
      <c r="F928" s="7">
        <v>0</v>
      </c>
      <c r="G928" s="7">
        <f t="shared" si="343"/>
        <v>2.5873627781766659</v>
      </c>
      <c r="H928" s="7">
        <f t="shared" si="344"/>
        <v>1.6946254891151904</v>
      </c>
      <c r="I928" s="7">
        <f t="shared" si="333"/>
        <v>68.415917816637347</v>
      </c>
      <c r="J928" s="7">
        <f t="shared" si="345"/>
        <v>1.6946254891151904</v>
      </c>
      <c r="K928" s="16">
        <f t="shared" si="346"/>
        <v>0</v>
      </c>
      <c r="L928" s="16">
        <f t="shared" si="334"/>
        <v>0.30059476255918277</v>
      </c>
      <c r="M928" s="7">
        <f t="shared" si="335"/>
        <v>1.0989995211747003</v>
      </c>
      <c r="N928" s="7">
        <f t="shared" si="347"/>
        <v>0.29503120538130728</v>
      </c>
      <c r="O928" s="7">
        <f t="shared" si="348"/>
        <v>98.840161904348179</v>
      </c>
      <c r="P928" s="7">
        <f t="shared" si="349"/>
        <v>0</v>
      </c>
      <c r="Q928" s="7">
        <f t="shared" si="336"/>
        <v>0</v>
      </c>
      <c r="R928" s="7">
        <f t="shared" si="350"/>
        <v>241.50954967195565</v>
      </c>
      <c r="S928" s="16">
        <f t="shared" si="337"/>
        <v>5.6596137701821512</v>
      </c>
      <c r="T928" s="16">
        <f t="shared" si="351"/>
        <v>5.9602085327413343</v>
      </c>
      <c r="U928" s="7">
        <f t="shared" si="338"/>
        <v>1.9554489936815401E-2</v>
      </c>
      <c r="V928" s="7">
        <f t="shared" si="340"/>
        <v>110.51340287013315</v>
      </c>
      <c r="W928" s="15">
        <f t="shared" si="339"/>
        <v>40248</v>
      </c>
      <c r="X928" s="35">
        <f t="shared" si="352"/>
        <v>1279.0903109969115</v>
      </c>
      <c r="Y928" s="35">
        <v>1048.7916666666699</v>
      </c>
      <c r="Z928" s="35">
        <f t="shared" si="353"/>
        <v>2537.0386648732956</v>
      </c>
      <c r="AA928" s="35">
        <f t="shared" si="354"/>
        <v>2080.2479597053816</v>
      </c>
      <c r="AC928" s="15">
        <f t="shared" si="341"/>
        <v>40248</v>
      </c>
      <c r="AD928" s="7"/>
      <c r="AE928" s="24"/>
      <c r="AG928" s="30">
        <f t="shared" si="355"/>
        <v>53037.465580347118</v>
      </c>
      <c r="AH928" s="30">
        <f t="shared" si="356"/>
        <v>202528.40203456904</v>
      </c>
    </row>
    <row r="929" spans="2:34" x14ac:dyDescent="0.25">
      <c r="B929" s="15">
        <f t="shared" si="342"/>
        <v>40249</v>
      </c>
      <c r="C929" s="7">
        <v>55.689953912809656</v>
      </c>
      <c r="D929" s="13">
        <v>1.5954548218444451</v>
      </c>
      <c r="E929" s="7">
        <f>MIN(parameters!$D$3,D929)</f>
        <v>1.5954548218444451</v>
      </c>
      <c r="F929" s="7">
        <v>0</v>
      </c>
      <c r="G929" s="7">
        <f t="shared" si="343"/>
        <v>1.5954548218444451</v>
      </c>
      <c r="H929" s="7">
        <f t="shared" si="344"/>
        <v>54.094499090965215</v>
      </c>
      <c r="I929" s="7">
        <f t="shared" si="333"/>
        <v>68.113814323860922</v>
      </c>
      <c r="J929" s="7">
        <f t="shared" si="345"/>
        <v>54.094499090965215</v>
      </c>
      <c r="K929" s="16">
        <f t="shared" si="346"/>
        <v>0</v>
      </c>
      <c r="L929" s="16">
        <f t="shared" si="334"/>
        <v>9.6240762869141108</v>
      </c>
      <c r="M929" s="7">
        <f t="shared" si="335"/>
        <v>35.163710319257831</v>
      </c>
      <c r="N929" s="7">
        <f t="shared" si="347"/>
        <v>9.3067124847932732</v>
      </c>
      <c r="O929" s="7">
        <f t="shared" si="348"/>
        <v>108.14687438914146</v>
      </c>
      <c r="P929" s="7">
        <f t="shared" si="349"/>
        <v>0</v>
      </c>
      <c r="Q929" s="7">
        <f t="shared" si="336"/>
        <v>0</v>
      </c>
      <c r="R929" s="7">
        <f t="shared" si="350"/>
        <v>271.11854034875853</v>
      </c>
      <c r="S929" s="16">
        <f t="shared" si="337"/>
        <v>5.5547196424549803</v>
      </c>
      <c r="T929" s="16">
        <f t="shared" si="351"/>
        <v>15.178795929369091</v>
      </c>
      <c r="U929" s="7">
        <f t="shared" si="338"/>
        <v>4.9799199243336909E-2</v>
      </c>
      <c r="V929" s="7">
        <f t="shared" si="340"/>
        <v>281.44323817045597</v>
      </c>
      <c r="W929" s="15">
        <f t="shared" si="339"/>
        <v>40249</v>
      </c>
      <c r="X929" s="35">
        <f t="shared" si="352"/>
        <v>3257.4448862321296</v>
      </c>
      <c r="Y929" s="35">
        <v>3673.3333333333298</v>
      </c>
      <c r="Z929" s="35">
        <f t="shared" si="353"/>
        <v>6461.0477884267721</v>
      </c>
      <c r="AA929" s="35">
        <f t="shared" si="354"/>
        <v>7285.950503659993</v>
      </c>
      <c r="AC929" s="15">
        <f t="shared" si="341"/>
        <v>40249</v>
      </c>
      <c r="AD929" s="7"/>
      <c r="AE929" s="24"/>
      <c r="AG929" s="30">
        <f t="shared" si="355"/>
        <v>172963.2004322478</v>
      </c>
      <c r="AH929" s="30">
        <f t="shared" si="356"/>
        <v>4728494.2183049675</v>
      </c>
    </row>
    <row r="930" spans="2:34" x14ac:dyDescent="0.25">
      <c r="B930" s="15">
        <f t="shared" si="342"/>
        <v>40250</v>
      </c>
      <c r="C930" s="7">
        <v>19.677021943611862</v>
      </c>
      <c r="D930" s="13">
        <v>2.1331430880477718</v>
      </c>
      <c r="E930" s="7">
        <f>MIN(parameters!$D$3,D930)</f>
        <v>2.1331430880477718</v>
      </c>
      <c r="F930" s="7">
        <v>0</v>
      </c>
      <c r="G930" s="7">
        <f t="shared" si="343"/>
        <v>2.1331430880477718</v>
      </c>
      <c r="H930" s="7">
        <f t="shared" si="344"/>
        <v>17.543878855564092</v>
      </c>
      <c r="I930" s="7">
        <f t="shared" si="333"/>
        <v>59.238955573617005</v>
      </c>
      <c r="J930" s="7">
        <f t="shared" si="345"/>
        <v>17.543878855564092</v>
      </c>
      <c r="K930" s="16">
        <f t="shared" si="346"/>
        <v>0</v>
      </c>
      <c r="L930" s="16">
        <f t="shared" si="334"/>
        <v>3.4151681932038085</v>
      </c>
      <c r="M930" s="7">
        <f t="shared" si="335"/>
        <v>12.223807178262412</v>
      </c>
      <c r="N930" s="7">
        <f t="shared" si="347"/>
        <v>1.9049034840978716</v>
      </c>
      <c r="O930" s="7">
        <f t="shared" si="348"/>
        <v>110.05177787323933</v>
      </c>
      <c r="P930" s="7">
        <f t="shared" si="349"/>
        <v>0</v>
      </c>
      <c r="Q930" s="7">
        <f t="shared" si="336"/>
        <v>0</v>
      </c>
      <c r="R930" s="7">
        <f t="shared" si="350"/>
        <v>277.10662109899948</v>
      </c>
      <c r="S930" s="16">
        <f t="shared" si="337"/>
        <v>6.2357264280214464</v>
      </c>
      <c r="T930" s="16">
        <f t="shared" si="351"/>
        <v>9.6508946212252553</v>
      </c>
      <c r="U930" s="7">
        <f t="shared" si="338"/>
        <v>3.1663040095883381E-2</v>
      </c>
      <c r="V930" s="7">
        <f t="shared" si="340"/>
        <v>178.94561901211162</v>
      </c>
      <c r="W930" s="15">
        <f t="shared" si="339"/>
        <v>40250</v>
      </c>
      <c r="X930" s="35">
        <f t="shared" si="352"/>
        <v>2071.1298496772179</v>
      </c>
      <c r="Y930" s="35">
        <v>3200</v>
      </c>
      <c r="Z930" s="35">
        <f t="shared" si="353"/>
        <v>4108.0261991109764</v>
      </c>
      <c r="AA930" s="35">
        <f t="shared" si="354"/>
        <v>6347.1075167999998</v>
      </c>
      <c r="AC930" s="15">
        <f t="shared" si="341"/>
        <v>40250</v>
      </c>
      <c r="AD930" s="7"/>
      <c r="AE930" s="24"/>
      <c r="AG930" s="30">
        <f t="shared" si="355"/>
        <v>1274347.8162897807</v>
      </c>
      <c r="AH930" s="30">
        <f t="shared" si="356"/>
        <v>2894002.4253235147</v>
      </c>
    </row>
    <row r="931" spans="2:34" x14ac:dyDescent="0.25">
      <c r="B931" s="15">
        <f t="shared" si="342"/>
        <v>40251</v>
      </c>
      <c r="C931" s="7">
        <v>18.205564921498699</v>
      </c>
      <c r="D931" s="13">
        <v>2.1581728478449076</v>
      </c>
      <c r="E931" s="7">
        <f>MIN(parameters!$D$3,D931)</f>
        <v>2.1581728478449076</v>
      </c>
      <c r="F931" s="7">
        <v>0</v>
      </c>
      <c r="G931" s="7">
        <f t="shared" si="343"/>
        <v>2.1581728478449076</v>
      </c>
      <c r="H931" s="7">
        <f t="shared" si="344"/>
        <v>16.047392073653789</v>
      </c>
      <c r="I931" s="7">
        <f t="shared" si="333"/>
        <v>57.570242247579401</v>
      </c>
      <c r="J931" s="7">
        <f t="shared" si="345"/>
        <v>16.047392073653789</v>
      </c>
      <c r="K931" s="16">
        <f t="shared" si="346"/>
        <v>0</v>
      </c>
      <c r="L931" s="16">
        <f t="shared" si="334"/>
        <v>3.1788792502821508</v>
      </c>
      <c r="M931" s="7">
        <f t="shared" si="335"/>
        <v>11.329621718373019</v>
      </c>
      <c r="N931" s="7">
        <f t="shared" si="347"/>
        <v>1.5388911049986191</v>
      </c>
      <c r="O931" s="7">
        <f t="shared" si="348"/>
        <v>111.59066897823794</v>
      </c>
      <c r="P931" s="7">
        <f t="shared" si="349"/>
        <v>0</v>
      </c>
      <c r="Q931" s="7">
        <f t="shared" si="336"/>
        <v>0</v>
      </c>
      <c r="R931" s="7">
        <f t="shared" si="350"/>
        <v>282.06279053209551</v>
      </c>
      <c r="S931" s="16">
        <f t="shared" si="337"/>
        <v>6.3734522852769881</v>
      </c>
      <c r="T931" s="16">
        <f t="shared" si="351"/>
        <v>9.5523315355591389</v>
      </c>
      <c r="U931" s="7">
        <f t="shared" si="338"/>
        <v>3.1339670392254396E-2</v>
      </c>
      <c r="V931" s="7">
        <f t="shared" si="340"/>
        <v>177.11807523834827</v>
      </c>
      <c r="W931" s="15">
        <f t="shared" si="339"/>
        <v>40251</v>
      </c>
      <c r="X931" s="35">
        <f t="shared" si="352"/>
        <v>2049.9777226660681</v>
      </c>
      <c r="Y931" s="35">
        <v>2420.8695652173901</v>
      </c>
      <c r="Z931" s="35">
        <f t="shared" si="353"/>
        <v>4066.0715665019834</v>
      </c>
      <c r="AA931" s="35">
        <f t="shared" si="354"/>
        <v>4801.7248170573885</v>
      </c>
      <c r="AC931" s="15">
        <f t="shared" si="341"/>
        <v>40251</v>
      </c>
      <c r="AD931" s="7"/>
      <c r="AE931" s="24"/>
      <c r="AG931" s="30">
        <f t="shared" si="355"/>
        <v>137560.75887111467</v>
      </c>
      <c r="AH931" s="30">
        <f t="shared" si="356"/>
        <v>850169.45650238066</v>
      </c>
    </row>
    <row r="932" spans="2:34" x14ac:dyDescent="0.25">
      <c r="B932" s="15">
        <f t="shared" si="342"/>
        <v>40252</v>
      </c>
      <c r="C932" s="7">
        <v>0</v>
      </c>
      <c r="D932" s="13">
        <v>3.0822508676280078</v>
      </c>
      <c r="E932" s="7">
        <f>MIN(parameters!$D$3,D932)</f>
        <v>3.0822508676280078</v>
      </c>
      <c r="F932" s="7">
        <v>0</v>
      </c>
      <c r="G932" s="7">
        <f t="shared" si="343"/>
        <v>0</v>
      </c>
      <c r="H932" s="7">
        <f t="shared" si="344"/>
        <v>0</v>
      </c>
      <c r="I932" s="7">
        <f t="shared" si="333"/>
        <v>56.256547819090322</v>
      </c>
      <c r="J932" s="7">
        <f t="shared" si="345"/>
        <v>0</v>
      </c>
      <c r="K932" s="16">
        <f t="shared" si="346"/>
        <v>0</v>
      </c>
      <c r="L932" s="16">
        <f t="shared" si="334"/>
        <v>0</v>
      </c>
      <c r="M932" s="7">
        <f t="shared" si="335"/>
        <v>0</v>
      </c>
      <c r="N932" s="7">
        <f t="shared" si="347"/>
        <v>0</v>
      </c>
      <c r="O932" s="7">
        <f t="shared" si="348"/>
        <v>108.50841811060994</v>
      </c>
      <c r="P932" s="7">
        <f t="shared" si="349"/>
        <v>3.0822508676280078</v>
      </c>
      <c r="Q932" s="7">
        <f t="shared" si="336"/>
        <v>3.0822508676280078</v>
      </c>
      <c r="R932" s="7">
        <f t="shared" si="350"/>
        <v>275.57534634985728</v>
      </c>
      <c r="S932" s="16">
        <f t="shared" si="337"/>
        <v>6.4874441822381961</v>
      </c>
      <c r="T932" s="16">
        <f t="shared" si="351"/>
        <v>6.4874441822381961</v>
      </c>
      <c r="U932" s="7">
        <f t="shared" si="338"/>
        <v>2.1284265689757859E-2</v>
      </c>
      <c r="V932" s="7">
        <f t="shared" si="340"/>
        <v>120.28933695369177</v>
      </c>
      <c r="W932" s="15">
        <f t="shared" si="339"/>
        <v>40252</v>
      </c>
      <c r="X932" s="35">
        <f t="shared" si="352"/>
        <v>1392.2376962232845</v>
      </c>
      <c r="Y932" s="35">
        <v>1993.3333333333301</v>
      </c>
      <c r="Z932" s="35">
        <f t="shared" si="353"/>
        <v>2761.4632333972263</v>
      </c>
      <c r="AA932" s="35">
        <f t="shared" si="354"/>
        <v>3953.7190573399935</v>
      </c>
      <c r="AC932" s="15">
        <f t="shared" si="341"/>
        <v>40252</v>
      </c>
      <c r="AD932" s="7"/>
      <c r="AE932" s="24"/>
      <c r="AG932" s="30">
        <f t="shared" si="355"/>
        <v>361315.96495273162</v>
      </c>
      <c r="AH932" s="30">
        <f t="shared" si="356"/>
        <v>244540.24884963041</v>
      </c>
    </row>
    <row r="933" spans="2:34" x14ac:dyDescent="0.25">
      <c r="B933" s="15">
        <f t="shared" si="342"/>
        <v>40253</v>
      </c>
      <c r="C933" s="7">
        <v>0</v>
      </c>
      <c r="D933" s="13">
        <v>3.4853917638433427</v>
      </c>
      <c r="E933" s="7">
        <f>MIN(parameters!$D$3,D933)</f>
        <v>3.4853917638433427</v>
      </c>
      <c r="F933" s="7">
        <v>0</v>
      </c>
      <c r="G933" s="7">
        <f t="shared" si="343"/>
        <v>0</v>
      </c>
      <c r="H933" s="7">
        <f t="shared" si="344"/>
        <v>0</v>
      </c>
      <c r="I933" s="7">
        <f t="shared" si="333"/>
        <v>58.918563041365282</v>
      </c>
      <c r="J933" s="7">
        <f t="shared" si="345"/>
        <v>0</v>
      </c>
      <c r="K933" s="16">
        <f t="shared" si="346"/>
        <v>0</v>
      </c>
      <c r="L933" s="16">
        <f t="shared" si="334"/>
        <v>0</v>
      </c>
      <c r="M933" s="7">
        <f t="shared" si="335"/>
        <v>0</v>
      </c>
      <c r="N933" s="7">
        <f t="shared" si="347"/>
        <v>0</v>
      </c>
      <c r="O933" s="7">
        <f t="shared" si="348"/>
        <v>105.0230263467666</v>
      </c>
      <c r="P933" s="7">
        <f t="shared" si="349"/>
        <v>3.4853917638433427</v>
      </c>
      <c r="Q933" s="7">
        <f t="shared" si="336"/>
        <v>3.4853917638433427</v>
      </c>
      <c r="R933" s="7">
        <f t="shared" si="350"/>
        <v>269.23711338381054</v>
      </c>
      <c r="S933" s="16">
        <f t="shared" si="337"/>
        <v>6.3382329660467178</v>
      </c>
      <c r="T933" s="16">
        <f t="shared" si="351"/>
        <v>6.3382329660467178</v>
      </c>
      <c r="U933" s="7">
        <f t="shared" si="338"/>
        <v>2.0794727578893429E-2</v>
      </c>
      <c r="V933" s="7">
        <f t="shared" si="340"/>
        <v>117.52268220375687</v>
      </c>
      <c r="W933" s="15">
        <f t="shared" si="339"/>
        <v>40253</v>
      </c>
      <c r="X933" s="35">
        <f t="shared" si="352"/>
        <v>1360.2162292101489</v>
      </c>
      <c r="Y933" s="35">
        <v>1701.6666666666699</v>
      </c>
      <c r="Z933" s="35">
        <f t="shared" si="353"/>
        <v>2697.9495790290898</v>
      </c>
      <c r="AA933" s="35">
        <f t="shared" si="354"/>
        <v>3375.2066534650062</v>
      </c>
      <c r="AC933" s="15">
        <f t="shared" si="341"/>
        <v>40253</v>
      </c>
      <c r="AD933" s="7"/>
      <c r="AE933" s="24"/>
      <c r="AG933" s="30">
        <f t="shared" si="355"/>
        <v>116588.40123924959</v>
      </c>
      <c r="AH933" s="30">
        <f t="shared" si="356"/>
        <v>41145.462485859251</v>
      </c>
    </row>
    <row r="934" spans="2:34" x14ac:dyDescent="0.25">
      <c r="B934" s="15">
        <f t="shared" si="342"/>
        <v>40254</v>
      </c>
      <c r="C934" s="7">
        <v>3.9905738500892154</v>
      </c>
      <c r="D934" s="13">
        <v>2.4781199008052903</v>
      </c>
      <c r="E934" s="7">
        <f>MIN(parameters!$D$3,D934)</f>
        <v>2.4781199008052903</v>
      </c>
      <c r="F934" s="7">
        <v>0</v>
      </c>
      <c r="G934" s="7">
        <f t="shared" si="343"/>
        <v>2.4781199008052903</v>
      </c>
      <c r="H934" s="7">
        <f t="shared" si="344"/>
        <v>1.5124539492839251</v>
      </c>
      <c r="I934" s="7">
        <f t="shared" si="333"/>
        <v>62.080819683641543</v>
      </c>
      <c r="J934" s="7">
        <f t="shared" si="345"/>
        <v>1.5124539492839251</v>
      </c>
      <c r="K934" s="16">
        <f t="shared" si="346"/>
        <v>0</v>
      </c>
      <c r="L934" s="16">
        <f t="shared" si="334"/>
        <v>0.2859164837350503</v>
      </c>
      <c r="M934" s="7">
        <f t="shared" si="335"/>
        <v>1.0305174124770864</v>
      </c>
      <c r="N934" s="7">
        <f t="shared" si="347"/>
        <v>0.19602005307178838</v>
      </c>
      <c r="O934" s="7">
        <f t="shared" si="348"/>
        <v>105.21904639983839</v>
      </c>
      <c r="P934" s="7">
        <f t="shared" si="349"/>
        <v>0</v>
      </c>
      <c r="Q934" s="7">
        <f t="shared" si="336"/>
        <v>0</v>
      </c>
      <c r="R934" s="7">
        <f t="shared" si="350"/>
        <v>264.07517718845997</v>
      </c>
      <c r="S934" s="16">
        <f t="shared" si="337"/>
        <v>6.192453607827642</v>
      </c>
      <c r="T934" s="16">
        <f t="shared" si="351"/>
        <v>6.4783700915626925</v>
      </c>
      <c r="U934" s="7">
        <f t="shared" si="338"/>
        <v>2.1254495051058701E-2</v>
      </c>
      <c r="V934" s="7">
        <f t="shared" si="340"/>
        <v>120.1210863575938</v>
      </c>
      <c r="W934" s="15">
        <f t="shared" si="339"/>
        <v>40254</v>
      </c>
      <c r="X934" s="35">
        <f t="shared" si="352"/>
        <v>1390.2903513610393</v>
      </c>
      <c r="Y934" s="35">
        <v>1526.6666666666699</v>
      </c>
      <c r="Z934" s="35">
        <f t="shared" si="353"/>
        <v>2757.6007311431767</v>
      </c>
      <c r="AA934" s="35">
        <f t="shared" si="354"/>
        <v>3028.0992111400064</v>
      </c>
      <c r="AC934" s="15">
        <f t="shared" si="341"/>
        <v>40254</v>
      </c>
      <c r="AD934" s="7"/>
      <c r="AE934" s="24"/>
      <c r="AG934" s="30">
        <f t="shared" si="355"/>
        <v>18598.499376340795</v>
      </c>
      <c r="AH934" s="30">
        <f t="shared" si="356"/>
        <v>775.25733425934186</v>
      </c>
    </row>
    <row r="935" spans="2:34" x14ac:dyDescent="0.25">
      <c r="B935" s="15">
        <f t="shared" si="342"/>
        <v>40255</v>
      </c>
      <c r="C935" s="7">
        <v>0</v>
      </c>
      <c r="D935" s="13">
        <v>3.9313218180171803</v>
      </c>
      <c r="E935" s="7">
        <f>MIN(parameters!$D$3,D935)</f>
        <v>3.9313218180171803</v>
      </c>
      <c r="F935" s="7">
        <v>0</v>
      </c>
      <c r="G935" s="7">
        <f t="shared" si="343"/>
        <v>0</v>
      </c>
      <c r="H935" s="7">
        <f t="shared" si="344"/>
        <v>0</v>
      </c>
      <c r="I935" s="7">
        <f t="shared" si="333"/>
        <v>61.898551493072162</v>
      </c>
      <c r="J935" s="7">
        <f t="shared" si="345"/>
        <v>0</v>
      </c>
      <c r="K935" s="16">
        <f t="shared" si="346"/>
        <v>0</v>
      </c>
      <c r="L935" s="16">
        <f t="shared" si="334"/>
        <v>0</v>
      </c>
      <c r="M935" s="7">
        <f t="shared" si="335"/>
        <v>0</v>
      </c>
      <c r="N935" s="7">
        <f t="shared" si="347"/>
        <v>0</v>
      </c>
      <c r="O935" s="7">
        <f t="shared" si="348"/>
        <v>101.28772458182121</v>
      </c>
      <c r="P935" s="7">
        <f t="shared" si="349"/>
        <v>3.9313218180171803</v>
      </c>
      <c r="Q935" s="7">
        <f t="shared" si="336"/>
        <v>3.9313218180171803</v>
      </c>
      <c r="R935" s="7">
        <f t="shared" si="350"/>
        <v>258.00144811312538</v>
      </c>
      <c r="S935" s="16">
        <f t="shared" si="337"/>
        <v>6.0737290753345796</v>
      </c>
      <c r="T935" s="16">
        <f t="shared" si="351"/>
        <v>6.0737290753345796</v>
      </c>
      <c r="U935" s="7">
        <f t="shared" si="338"/>
        <v>1.9926932661858857E-2</v>
      </c>
      <c r="V935" s="7">
        <f t="shared" si="340"/>
        <v>112.6182858433927</v>
      </c>
      <c r="W935" s="15">
        <f t="shared" si="339"/>
        <v>40255</v>
      </c>
      <c r="X935" s="35">
        <f t="shared" si="352"/>
        <v>1303.4523824466748</v>
      </c>
      <c r="Y935" s="35">
        <v>1326.25</v>
      </c>
      <c r="Z935" s="35">
        <f t="shared" si="353"/>
        <v>2585.3601295056742</v>
      </c>
      <c r="AA935" s="35">
        <f t="shared" si="354"/>
        <v>2630.5785450487501</v>
      </c>
      <c r="AC935" s="15">
        <f t="shared" si="341"/>
        <v>40255</v>
      </c>
      <c r="AD935" s="7"/>
      <c r="AE935" s="24"/>
      <c r="AG935" s="30">
        <f t="shared" si="355"/>
        <v>519.73136610767915</v>
      </c>
      <c r="AH935" s="30">
        <f t="shared" si="356"/>
        <v>29781.517426515493</v>
      </c>
    </row>
    <row r="936" spans="2:34" x14ac:dyDescent="0.25">
      <c r="B936" s="15">
        <f t="shared" si="342"/>
        <v>40256</v>
      </c>
      <c r="C936" s="7">
        <v>0</v>
      </c>
      <c r="D936" s="13">
        <v>5.01632056388992</v>
      </c>
      <c r="E936" s="7">
        <f>MIN(parameters!$D$3,D936)</f>
        <v>5</v>
      </c>
      <c r="F936" s="7">
        <v>0</v>
      </c>
      <c r="G936" s="7">
        <f t="shared" si="343"/>
        <v>0</v>
      </c>
      <c r="H936" s="7">
        <f t="shared" si="344"/>
        <v>0</v>
      </c>
      <c r="I936" s="7">
        <f t="shared" si="333"/>
        <v>65.658469736380283</v>
      </c>
      <c r="J936" s="7">
        <f t="shared" si="345"/>
        <v>0</v>
      </c>
      <c r="K936" s="16">
        <f t="shared" si="346"/>
        <v>0</v>
      </c>
      <c r="L936" s="16">
        <f t="shared" si="334"/>
        <v>0</v>
      </c>
      <c r="M936" s="7">
        <f t="shared" si="335"/>
        <v>0</v>
      </c>
      <c r="N936" s="7">
        <f t="shared" si="347"/>
        <v>0</v>
      </c>
      <c r="O936" s="7">
        <f t="shared" si="348"/>
        <v>96.271404017931289</v>
      </c>
      <c r="P936" s="7">
        <f t="shared" si="349"/>
        <v>5.01632056388992</v>
      </c>
      <c r="Q936" s="7">
        <f t="shared" si="336"/>
        <v>5.01632056388992</v>
      </c>
      <c r="R936" s="7">
        <f t="shared" si="350"/>
        <v>252.06741480652349</v>
      </c>
      <c r="S936" s="16">
        <f t="shared" si="337"/>
        <v>5.9340333066018838</v>
      </c>
      <c r="T936" s="16">
        <f t="shared" si="351"/>
        <v>5.9340333066018838</v>
      </c>
      <c r="U936" s="7">
        <f t="shared" si="338"/>
        <v>1.9468613210636102E-2</v>
      </c>
      <c r="V936" s="7">
        <f t="shared" si="340"/>
        <v>110.02806526899465</v>
      </c>
      <c r="W936" s="15">
        <f t="shared" si="339"/>
        <v>40256</v>
      </c>
      <c r="X936" s="35">
        <f t="shared" si="352"/>
        <v>1273.4729776504012</v>
      </c>
      <c r="Y936" s="35">
        <v>1183.3333333333301</v>
      </c>
      <c r="Z936" s="35">
        <f t="shared" si="353"/>
        <v>2525.8968465270436</v>
      </c>
      <c r="AA936" s="35">
        <f t="shared" si="354"/>
        <v>2347.1074671499937</v>
      </c>
      <c r="AC936" s="15">
        <f t="shared" si="341"/>
        <v>40256</v>
      </c>
      <c r="AD936" s="7"/>
      <c r="AE936" s="24"/>
      <c r="AG936" s="30">
        <f t="shared" si="355"/>
        <v>8125.1554776080857</v>
      </c>
      <c r="AH936" s="30">
        <f t="shared" si="356"/>
        <v>99533.870719378552</v>
      </c>
    </row>
    <row r="937" spans="2:34" x14ac:dyDescent="0.25">
      <c r="B937" s="15">
        <f t="shared" si="342"/>
        <v>40257</v>
      </c>
      <c r="C937" s="7">
        <v>0</v>
      </c>
      <c r="D937" s="13">
        <v>6.6022275858840764</v>
      </c>
      <c r="E937" s="7">
        <f>MIN(parameters!$D$3,D937)</f>
        <v>5</v>
      </c>
      <c r="F937" s="7">
        <v>0</v>
      </c>
      <c r="G937" s="7">
        <f t="shared" si="343"/>
        <v>0</v>
      </c>
      <c r="H937" s="7">
        <f t="shared" si="344"/>
        <v>0</v>
      </c>
      <c r="I937" s="7">
        <f t="shared" si="333"/>
        <v>70.789551660114014</v>
      </c>
      <c r="J937" s="7">
        <f t="shared" si="345"/>
        <v>0</v>
      </c>
      <c r="K937" s="16">
        <f t="shared" si="346"/>
        <v>0</v>
      </c>
      <c r="L937" s="16">
        <f t="shared" si="334"/>
        <v>0</v>
      </c>
      <c r="M937" s="7">
        <f t="shared" si="335"/>
        <v>0</v>
      </c>
      <c r="N937" s="7">
        <f t="shared" si="347"/>
        <v>0</v>
      </c>
      <c r="O937" s="7">
        <f t="shared" si="348"/>
        <v>89.669176432047209</v>
      </c>
      <c r="P937" s="7">
        <f t="shared" si="349"/>
        <v>6.6022275858840764</v>
      </c>
      <c r="Q937" s="7">
        <f t="shared" si="336"/>
        <v>6.6022275858840764</v>
      </c>
      <c r="R937" s="7">
        <f t="shared" si="350"/>
        <v>246.26986426597344</v>
      </c>
      <c r="S937" s="16">
        <f t="shared" si="337"/>
        <v>5.7975505405500405</v>
      </c>
      <c r="T937" s="16">
        <f t="shared" si="351"/>
        <v>5.7975505405500405</v>
      </c>
      <c r="U937" s="7">
        <f t="shared" si="338"/>
        <v>1.9020835106791471E-2</v>
      </c>
      <c r="V937" s="7">
        <f t="shared" si="340"/>
        <v>107.49741976780777</v>
      </c>
      <c r="W937" s="15">
        <f t="shared" si="339"/>
        <v>40257</v>
      </c>
      <c r="X937" s="35">
        <f t="shared" si="352"/>
        <v>1244.1830991644417</v>
      </c>
      <c r="Y937" s="35">
        <v>1071.25</v>
      </c>
      <c r="Z937" s="35">
        <f t="shared" si="353"/>
        <v>2467.8012190569211</v>
      </c>
      <c r="AA937" s="35">
        <f t="shared" si="354"/>
        <v>2124.7934148037498</v>
      </c>
      <c r="AC937" s="15">
        <f t="shared" si="341"/>
        <v>40257</v>
      </c>
      <c r="AD937" s="7"/>
      <c r="AE937" s="24"/>
      <c r="AG937" s="30">
        <f t="shared" si="355"/>
        <v>29905.856786618635</v>
      </c>
      <c r="AH937" s="30">
        <f t="shared" si="356"/>
        <v>182818.86134847158</v>
      </c>
    </row>
    <row r="938" spans="2:34" x14ac:dyDescent="0.25">
      <c r="B938" s="15">
        <f t="shared" si="342"/>
        <v>40258</v>
      </c>
      <c r="C938" s="7">
        <v>3.8313721815739696</v>
      </c>
      <c r="D938" s="13">
        <v>3.7207824461976151</v>
      </c>
      <c r="E938" s="7">
        <f>MIN(parameters!$D$3,D938)</f>
        <v>3.7207824461976151</v>
      </c>
      <c r="F938" s="7">
        <v>0</v>
      </c>
      <c r="G938" s="7">
        <f t="shared" si="343"/>
        <v>3.7207824461976151</v>
      </c>
      <c r="H938" s="7">
        <f t="shared" si="344"/>
        <v>0.11058973537635453</v>
      </c>
      <c r="I938" s="7">
        <f t="shared" si="333"/>
        <v>78.158969892454067</v>
      </c>
      <c r="J938" s="7">
        <f t="shared" si="345"/>
        <v>0.11058973537635453</v>
      </c>
      <c r="K938" s="16">
        <f t="shared" si="346"/>
        <v>0</v>
      </c>
      <c r="L938" s="16">
        <f t="shared" si="334"/>
        <v>1.784968288746434E-2</v>
      </c>
      <c r="M938" s="7">
        <f t="shared" si="335"/>
        <v>6.6527393031548906E-2</v>
      </c>
      <c r="N938" s="7">
        <f t="shared" si="347"/>
        <v>2.6212659457341279E-2</v>
      </c>
      <c r="O938" s="7">
        <f t="shared" si="348"/>
        <v>89.695389091504552</v>
      </c>
      <c r="P938" s="7">
        <f t="shared" si="349"/>
        <v>0</v>
      </c>
      <c r="Q938" s="7">
        <f t="shared" si="336"/>
        <v>0</v>
      </c>
      <c r="R938" s="7">
        <f t="shared" si="350"/>
        <v>240.67218478088759</v>
      </c>
      <c r="S938" s="16">
        <f t="shared" si="337"/>
        <v>5.6642068781173887</v>
      </c>
      <c r="T938" s="16">
        <f t="shared" si="351"/>
        <v>5.6820565610048526</v>
      </c>
      <c r="U938" s="7">
        <f t="shared" si="338"/>
        <v>1.8641917851065788E-2</v>
      </c>
      <c r="V938" s="7">
        <f t="shared" si="340"/>
        <v>105.3559455860845</v>
      </c>
      <c r="W938" s="15">
        <f t="shared" si="339"/>
        <v>40258</v>
      </c>
      <c r="X938" s="35">
        <f t="shared" si="352"/>
        <v>1219.3975183574596</v>
      </c>
      <c r="Y938" s="35">
        <v>1186.6666666666699</v>
      </c>
      <c r="Z938" s="35">
        <f t="shared" si="353"/>
        <v>2418.6397358543431</v>
      </c>
      <c r="AA938" s="35">
        <f t="shared" si="354"/>
        <v>2353.7190374800066</v>
      </c>
      <c r="AC938" s="15">
        <f t="shared" si="341"/>
        <v>40258</v>
      </c>
      <c r="AD938" s="7"/>
      <c r="AE938" s="24"/>
      <c r="AG938" s="30">
        <f t="shared" si="355"/>
        <v>1071.3086524044695</v>
      </c>
      <c r="AH938" s="30">
        <f t="shared" si="356"/>
        <v>97441.715896865237</v>
      </c>
    </row>
    <row r="939" spans="2:34" x14ac:dyDescent="0.25">
      <c r="B939" s="15">
        <f t="shared" si="342"/>
        <v>40259</v>
      </c>
      <c r="C939" s="7">
        <v>12.022695635347342</v>
      </c>
      <c r="D939" s="13">
        <v>2.6691545365217433</v>
      </c>
      <c r="E939" s="7">
        <f>MIN(parameters!$D$3,D939)</f>
        <v>2.6691545365217433</v>
      </c>
      <c r="F939" s="7">
        <v>0</v>
      </c>
      <c r="G939" s="7">
        <f t="shared" si="343"/>
        <v>2.6691545365217433</v>
      </c>
      <c r="H939" s="7">
        <f t="shared" si="344"/>
        <v>9.3535410988255983</v>
      </c>
      <c r="I939" s="7">
        <f t="shared" si="333"/>
        <v>78.128244616363986</v>
      </c>
      <c r="J939" s="7">
        <f t="shared" si="345"/>
        <v>9.3535410988255983</v>
      </c>
      <c r="K939" s="16">
        <f t="shared" si="346"/>
        <v>0</v>
      </c>
      <c r="L939" s="16">
        <f t="shared" si="334"/>
        <v>1.5101451148365739</v>
      </c>
      <c r="M939" s="7">
        <f t="shared" si="335"/>
        <v>5.6281316366611192</v>
      </c>
      <c r="N939" s="7">
        <f t="shared" si="347"/>
        <v>2.2152643473279054</v>
      </c>
      <c r="O939" s="7">
        <f t="shared" si="348"/>
        <v>91.910653438832455</v>
      </c>
      <c r="P939" s="7">
        <f t="shared" si="349"/>
        <v>0</v>
      </c>
      <c r="Q939" s="7">
        <f t="shared" si="336"/>
        <v>0</v>
      </c>
      <c r="R939" s="7">
        <f t="shared" si="350"/>
        <v>240.76485616758831</v>
      </c>
      <c r="S939" s="16">
        <f t="shared" si="337"/>
        <v>5.5354602499604146</v>
      </c>
      <c r="T939" s="16">
        <f t="shared" si="351"/>
        <v>7.0456053647969883</v>
      </c>
      <c r="U939" s="7">
        <f t="shared" si="338"/>
        <v>2.3115503165344449E-2</v>
      </c>
      <c r="V939" s="7">
        <f t="shared" si="340"/>
        <v>130.63868820469889</v>
      </c>
      <c r="W939" s="15">
        <f t="shared" si="339"/>
        <v>40259</v>
      </c>
      <c r="X939" s="35">
        <f t="shared" si="352"/>
        <v>1512.0218542210521</v>
      </c>
      <c r="Y939" s="35">
        <v>1257.0833333333301</v>
      </c>
      <c r="Z939" s="35">
        <f t="shared" si="353"/>
        <v>2999.0516489038478</v>
      </c>
      <c r="AA939" s="35">
        <f t="shared" si="354"/>
        <v>2493.3884607012433</v>
      </c>
      <c r="AC939" s="15">
        <f t="shared" si="341"/>
        <v>40259</v>
      </c>
      <c r="AD939" s="7"/>
      <c r="AE939" s="24"/>
      <c r="AG939" s="30">
        <f t="shared" si="355"/>
        <v>64993.649432419472</v>
      </c>
      <c r="AH939" s="30">
        <f t="shared" si="356"/>
        <v>58438.174438028036</v>
      </c>
    </row>
    <row r="940" spans="2:34" x14ac:dyDescent="0.25">
      <c r="B940" s="15">
        <f t="shared" si="342"/>
        <v>40260</v>
      </c>
      <c r="C940" s="7">
        <v>2.3302347746399397</v>
      </c>
      <c r="D940" s="13">
        <v>2.7101357343058301</v>
      </c>
      <c r="E940" s="7">
        <f>MIN(parameters!$D$3,D940)</f>
        <v>2.7101357343058301</v>
      </c>
      <c r="F940" s="7">
        <v>0</v>
      </c>
      <c r="G940" s="7">
        <f t="shared" si="343"/>
        <v>2.3302347746399397</v>
      </c>
      <c r="H940" s="7">
        <f t="shared" si="344"/>
        <v>0</v>
      </c>
      <c r="I940" s="7">
        <f t="shared" si="333"/>
        <v>75.574783282059897</v>
      </c>
      <c r="J940" s="7">
        <f t="shared" si="345"/>
        <v>0</v>
      </c>
      <c r="K940" s="16">
        <f t="shared" si="346"/>
        <v>0</v>
      </c>
      <c r="L940" s="16">
        <f t="shared" si="334"/>
        <v>0</v>
      </c>
      <c r="M940" s="7">
        <f t="shared" si="335"/>
        <v>0</v>
      </c>
      <c r="N940" s="7">
        <f t="shared" si="347"/>
        <v>0</v>
      </c>
      <c r="O940" s="7">
        <f t="shared" si="348"/>
        <v>91.530752479166566</v>
      </c>
      <c r="P940" s="7">
        <f t="shared" si="349"/>
        <v>0.37990095966589044</v>
      </c>
      <c r="Q940" s="7">
        <f t="shared" si="336"/>
        <v>0.37990095966589044</v>
      </c>
      <c r="R940" s="7">
        <f t="shared" si="350"/>
        <v>235.22726447573376</v>
      </c>
      <c r="S940" s="16">
        <f t="shared" si="337"/>
        <v>5.5375916918545309</v>
      </c>
      <c r="T940" s="16">
        <f t="shared" si="351"/>
        <v>5.5375916918545309</v>
      </c>
      <c r="U940" s="7">
        <f t="shared" si="338"/>
        <v>1.8167951744929561E-2</v>
      </c>
      <c r="V940" s="7">
        <f t="shared" si="340"/>
        <v>102.67729697886077</v>
      </c>
      <c r="W940" s="15">
        <f t="shared" si="339"/>
        <v>40260</v>
      </c>
      <c r="X940" s="35">
        <f t="shared" si="352"/>
        <v>1188.3946409590367</v>
      </c>
      <c r="Y940" s="35">
        <v>1165.4166666666699</v>
      </c>
      <c r="Z940" s="35">
        <f t="shared" si="353"/>
        <v>2357.1464245487309</v>
      </c>
      <c r="AA940" s="35">
        <f t="shared" si="354"/>
        <v>2311.5702766262566</v>
      </c>
      <c r="AC940" s="15">
        <f t="shared" si="341"/>
        <v>40260</v>
      </c>
      <c r="AD940" s="7"/>
      <c r="AE940" s="24"/>
      <c r="AG940" s="30">
        <f t="shared" si="355"/>
        <v>527.98730258066735</v>
      </c>
      <c r="AH940" s="30">
        <f t="shared" si="356"/>
        <v>111159.9320570281</v>
      </c>
    </row>
    <row r="941" spans="2:34" x14ac:dyDescent="0.25">
      <c r="B941" s="15">
        <f t="shared" si="342"/>
        <v>40261</v>
      </c>
      <c r="C941" s="7">
        <v>0.14050438896366635</v>
      </c>
      <c r="D941" s="13">
        <v>4.3115979525834431</v>
      </c>
      <c r="E941" s="7">
        <f>MIN(parameters!$D$3,D941)</f>
        <v>4.3115979525834431</v>
      </c>
      <c r="F941" s="7">
        <v>0</v>
      </c>
      <c r="G941" s="7">
        <f t="shared" si="343"/>
        <v>0.14050438896366635</v>
      </c>
      <c r="H941" s="7">
        <f t="shared" si="344"/>
        <v>0</v>
      </c>
      <c r="I941" s="7">
        <f t="shared" si="333"/>
        <v>76.006676679119664</v>
      </c>
      <c r="J941" s="7">
        <f t="shared" si="345"/>
        <v>0</v>
      </c>
      <c r="K941" s="16">
        <f t="shared" si="346"/>
        <v>0</v>
      </c>
      <c r="L941" s="16">
        <f t="shared" si="334"/>
        <v>0</v>
      </c>
      <c r="M941" s="7">
        <f t="shared" si="335"/>
        <v>0</v>
      </c>
      <c r="N941" s="7">
        <f t="shared" si="347"/>
        <v>0</v>
      </c>
      <c r="O941" s="7">
        <f t="shared" si="348"/>
        <v>87.359658915546788</v>
      </c>
      <c r="P941" s="7">
        <f t="shared" si="349"/>
        <v>4.1710935636197766</v>
      </c>
      <c r="Q941" s="7">
        <f t="shared" si="336"/>
        <v>4.1710935636197766</v>
      </c>
      <c r="R941" s="7">
        <f t="shared" si="350"/>
        <v>229.81703739279189</v>
      </c>
      <c r="S941" s="16">
        <f t="shared" si="337"/>
        <v>5.4102270829418764</v>
      </c>
      <c r="T941" s="16">
        <f t="shared" si="351"/>
        <v>5.4102270829418764</v>
      </c>
      <c r="U941" s="7">
        <f t="shared" si="338"/>
        <v>1.7750088854796182E-2</v>
      </c>
      <c r="V941" s="7">
        <f t="shared" si="340"/>
        <v>100.31571914834697</v>
      </c>
      <c r="W941" s="15">
        <f t="shared" si="339"/>
        <v>40261</v>
      </c>
      <c r="X941" s="35">
        <f t="shared" si="352"/>
        <v>1161.0615642169789</v>
      </c>
      <c r="Y941" s="35">
        <v>1072.0833333333301</v>
      </c>
      <c r="Z941" s="35">
        <f t="shared" si="353"/>
        <v>2302.93205678411</v>
      </c>
      <c r="AA941" s="35">
        <f t="shared" si="354"/>
        <v>2126.4463073862435</v>
      </c>
      <c r="AC941" s="15">
        <f t="shared" si="341"/>
        <v>40261</v>
      </c>
      <c r="AD941" s="7"/>
      <c r="AE941" s="24"/>
      <c r="AG941" s="30">
        <f t="shared" si="355"/>
        <v>7917.1255711839221</v>
      </c>
      <c r="AH941" s="30">
        <f t="shared" si="356"/>
        <v>182106.93375395818</v>
      </c>
    </row>
    <row r="942" spans="2:34" x14ac:dyDescent="0.25">
      <c r="B942" s="15">
        <f t="shared" si="342"/>
        <v>40262</v>
      </c>
      <c r="C942" s="7">
        <v>10.18601240300578</v>
      </c>
      <c r="D942" s="13">
        <v>3.8568940757258323</v>
      </c>
      <c r="E942" s="7">
        <f>MIN(parameters!$D$3,D942)</f>
        <v>3.8568940757258323</v>
      </c>
      <c r="F942" s="7">
        <v>0</v>
      </c>
      <c r="G942" s="7">
        <f t="shared" si="343"/>
        <v>3.8568940757258323</v>
      </c>
      <c r="H942" s="7">
        <f t="shared" si="344"/>
        <v>6.3291183272799474</v>
      </c>
      <c r="I942" s="7">
        <f t="shared" si="333"/>
        <v>80.914058960312275</v>
      </c>
      <c r="J942" s="7">
        <f t="shared" si="345"/>
        <v>6.3291183272799474</v>
      </c>
      <c r="K942" s="16">
        <f t="shared" si="346"/>
        <v>0</v>
      </c>
      <c r="L942" s="16">
        <f t="shared" si="334"/>
        <v>0.99523731295316198</v>
      </c>
      <c r="M942" s="7">
        <f t="shared" si="335"/>
        <v>3.7277282088615897</v>
      </c>
      <c r="N942" s="7">
        <f t="shared" si="347"/>
        <v>1.6061528054651957</v>
      </c>
      <c r="O942" s="7">
        <f t="shared" si="348"/>
        <v>88.965811721011988</v>
      </c>
      <c r="P942" s="7">
        <f t="shared" si="349"/>
        <v>0</v>
      </c>
      <c r="Q942" s="7">
        <f t="shared" si="336"/>
        <v>0</v>
      </c>
      <c r="R942" s="7">
        <f t="shared" si="350"/>
        <v>228.25897374161926</v>
      </c>
      <c r="S942" s="16">
        <f t="shared" si="337"/>
        <v>5.2857918600342133</v>
      </c>
      <c r="T942" s="16">
        <f t="shared" si="351"/>
        <v>6.2810291729873757</v>
      </c>
      <c r="U942" s="7">
        <f t="shared" si="338"/>
        <v>2.0607051092478266E-2</v>
      </c>
      <c r="V942" s="7">
        <f t="shared" si="340"/>
        <v>116.46201699492413</v>
      </c>
      <c r="W942" s="15">
        <f t="shared" si="339"/>
        <v>40262</v>
      </c>
      <c r="X942" s="35">
        <f t="shared" si="352"/>
        <v>1347.9400115153255</v>
      </c>
      <c r="Y942" s="35">
        <v>1344.5833333333301</v>
      </c>
      <c r="Z942" s="35">
        <f t="shared" si="353"/>
        <v>2673.6000560263751</v>
      </c>
      <c r="AA942" s="35">
        <f t="shared" si="354"/>
        <v>2666.9421818637434</v>
      </c>
      <c r="AC942" s="15">
        <f t="shared" si="341"/>
        <v>40262</v>
      </c>
      <c r="AD942" s="7"/>
      <c r="AE942" s="24"/>
      <c r="AG942" s="30">
        <f t="shared" si="355"/>
        <v>11.26728841748427</v>
      </c>
      <c r="AH942" s="30">
        <f t="shared" si="356"/>
        <v>23789.943680493514</v>
      </c>
    </row>
    <row r="943" spans="2:34" x14ac:dyDescent="0.25">
      <c r="B943" s="15">
        <f t="shared" si="342"/>
        <v>40263</v>
      </c>
      <c r="C943" s="7">
        <v>37.577174373081192</v>
      </c>
      <c r="D943" s="13">
        <v>1.8727715214763609</v>
      </c>
      <c r="E943" s="7">
        <f>MIN(parameters!$D$3,D943)</f>
        <v>1.8727715214763609</v>
      </c>
      <c r="F943" s="7">
        <v>0</v>
      </c>
      <c r="G943" s="7">
        <f t="shared" si="343"/>
        <v>1.8727715214763609</v>
      </c>
      <c r="H943" s="7">
        <f t="shared" si="344"/>
        <v>35.704402851604833</v>
      </c>
      <c r="I943" s="7">
        <f t="shared" ref="I943:I1006" si="357">InfC*EXP(-InfS*O942/SMSC)</f>
        <v>78.987949182767281</v>
      </c>
      <c r="J943" s="7">
        <f t="shared" si="345"/>
        <v>35.704402851604833</v>
      </c>
      <c r="K943" s="16">
        <f t="shared" si="346"/>
        <v>0</v>
      </c>
      <c r="L943" s="16">
        <f t="shared" ref="L943:L1006" si="358">IntC*O942/SMSC*J943</f>
        <v>5.7176481270726702</v>
      </c>
      <c r="M943" s="7">
        <f t="shared" ref="M943:M1006" si="359">Rech*O942/SMSC*(J943-L943)</f>
        <v>21.342367799575158</v>
      </c>
      <c r="N943" s="7">
        <f t="shared" si="347"/>
        <v>8.6443869249570042</v>
      </c>
      <c r="O943" s="7">
        <f t="shared" si="348"/>
        <v>97.610198645968993</v>
      </c>
      <c r="P943" s="7">
        <f t="shared" si="349"/>
        <v>0</v>
      </c>
      <c r="Q943" s="7">
        <f t="shared" ref="Q943:Q1006" si="360">MIN(10*O942/SMSC,P943)</f>
        <v>0</v>
      </c>
      <c r="R943" s="7">
        <f t="shared" si="350"/>
        <v>244.35138514513716</v>
      </c>
      <c r="S943" s="16">
        <f t="shared" ref="S943:S1006" si="361">Base*R942</f>
        <v>5.2499563960572431</v>
      </c>
      <c r="T943" s="16">
        <f t="shared" si="351"/>
        <v>10.967604523129914</v>
      </c>
      <c r="U943" s="7">
        <f t="shared" si="338"/>
        <v>3.5982954472211004E-2</v>
      </c>
      <c r="V943" s="7">
        <f t="shared" si="340"/>
        <v>203.35988087105963</v>
      </c>
      <c r="W943" s="15">
        <f t="shared" si="339"/>
        <v>40263</v>
      </c>
      <c r="X943" s="35">
        <f t="shared" si="352"/>
        <v>2353.7023248965234</v>
      </c>
      <c r="Y943" s="35">
        <v>3058.3333333333298</v>
      </c>
      <c r="Z943" s="35">
        <f t="shared" si="353"/>
        <v>4668.5005370813624</v>
      </c>
      <c r="AA943" s="35">
        <f t="shared" si="354"/>
        <v>6066.1157777749931</v>
      </c>
      <c r="AC943" s="15">
        <f t="shared" si="341"/>
        <v>40263</v>
      </c>
      <c r="AD943" s="7"/>
      <c r="AE943" s="24"/>
      <c r="AG943" s="30">
        <f t="shared" si="355"/>
        <v>496504.85805067088</v>
      </c>
      <c r="AH943" s="30">
        <f t="shared" si="356"/>
        <v>2432071.7830579239</v>
      </c>
    </row>
    <row r="944" spans="2:34" x14ac:dyDescent="0.25">
      <c r="B944" s="15">
        <f t="shared" si="342"/>
        <v>40264</v>
      </c>
      <c r="C944" s="7">
        <v>7.1572658787063181</v>
      </c>
      <c r="D944" s="13">
        <v>2.7645958024745267</v>
      </c>
      <c r="E944" s="7">
        <f>MIN(parameters!$D$3,D944)</f>
        <v>2.7645958024745267</v>
      </c>
      <c r="F944" s="7">
        <v>0</v>
      </c>
      <c r="G944" s="7">
        <f t="shared" si="343"/>
        <v>2.7645958024745267</v>
      </c>
      <c r="H944" s="7">
        <f t="shared" si="344"/>
        <v>4.3926700762317914</v>
      </c>
      <c r="I944" s="7">
        <f t="shared" si="357"/>
        <v>69.382140643653756</v>
      </c>
      <c r="J944" s="7">
        <f t="shared" si="345"/>
        <v>4.3926700762317914</v>
      </c>
      <c r="K944" s="16">
        <f t="shared" si="346"/>
        <v>0</v>
      </c>
      <c r="L944" s="16">
        <f t="shared" si="358"/>
        <v>0.77178491770894009</v>
      </c>
      <c r="M944" s="7">
        <f t="shared" si="359"/>
        <v>2.8274825567812516</v>
      </c>
      <c r="N944" s="7">
        <f t="shared" si="347"/>
        <v>0.79340260174159971</v>
      </c>
      <c r="O944" s="7">
        <f t="shared" si="348"/>
        <v>98.403601247710597</v>
      </c>
      <c r="P944" s="7">
        <f t="shared" si="349"/>
        <v>0</v>
      </c>
      <c r="Q944" s="7">
        <f t="shared" si="360"/>
        <v>0</v>
      </c>
      <c r="R944" s="7">
        <f t="shared" si="350"/>
        <v>241.55878584358027</v>
      </c>
      <c r="S944" s="16">
        <f t="shared" si="361"/>
        <v>5.6200818583381542</v>
      </c>
      <c r="T944" s="16">
        <f t="shared" si="351"/>
        <v>6.3918667760470944</v>
      </c>
      <c r="U944" s="7">
        <f t="shared" ref="U944:U1007" si="362">T944/1000/0.3048</f>
        <v>2.0970691522464217E-2</v>
      </c>
      <c r="V944" s="7">
        <f t="shared" si="340"/>
        <v>118.51715325614899</v>
      </c>
      <c r="W944" s="15">
        <f t="shared" si="339"/>
        <v>40264</v>
      </c>
      <c r="X944" s="35">
        <f t="shared" si="352"/>
        <v>1371.7263108350578</v>
      </c>
      <c r="Y944" s="35">
        <v>2712.5</v>
      </c>
      <c r="Z944" s="35">
        <f t="shared" si="353"/>
        <v>2720.7794932792276</v>
      </c>
      <c r="AA944" s="35">
        <f t="shared" si="354"/>
        <v>5380.1653560374998</v>
      </c>
      <c r="AC944" s="15">
        <f t="shared" si="341"/>
        <v>40264</v>
      </c>
      <c r="AD944" s="7"/>
      <c r="AE944" s="24"/>
      <c r="AG944" s="30">
        <f t="shared" si="355"/>
        <v>1797674.085556969</v>
      </c>
      <c r="AH944" s="30">
        <f t="shared" si="356"/>
        <v>1473011.3181154896</v>
      </c>
    </row>
    <row r="945" spans="2:34" x14ac:dyDescent="0.25">
      <c r="B945" s="15">
        <f t="shared" si="342"/>
        <v>40265</v>
      </c>
      <c r="C945" s="7">
        <v>9.4692333184005548</v>
      </c>
      <c r="D945" s="13">
        <v>4.1249128586154757</v>
      </c>
      <c r="E945" s="7">
        <f>MIN(parameters!$D$3,D945)</f>
        <v>4.1249128586154757</v>
      </c>
      <c r="F945" s="7">
        <v>0</v>
      </c>
      <c r="G945" s="7">
        <f t="shared" si="343"/>
        <v>4.1249128586154757</v>
      </c>
      <c r="H945" s="7">
        <f t="shared" si="344"/>
        <v>5.3443204597850791</v>
      </c>
      <c r="I945" s="7">
        <f t="shared" si="357"/>
        <v>68.561315106606685</v>
      </c>
      <c r="J945" s="7">
        <f t="shared" si="345"/>
        <v>5.3443204597850791</v>
      </c>
      <c r="K945" s="16">
        <f t="shared" si="346"/>
        <v>0</v>
      </c>
      <c r="L945" s="16">
        <f t="shared" si="358"/>
        <v>0.94662068303640989</v>
      </c>
      <c r="M945" s="7">
        <f t="shared" si="359"/>
        <v>3.4619959619065757</v>
      </c>
      <c r="N945" s="7">
        <f t="shared" si="347"/>
        <v>0.93570381484209353</v>
      </c>
      <c r="O945" s="7">
        <f t="shared" si="348"/>
        <v>99.339305062552697</v>
      </c>
      <c r="P945" s="7">
        <f t="shared" si="349"/>
        <v>0</v>
      </c>
      <c r="Q945" s="7">
        <f t="shared" si="360"/>
        <v>0</v>
      </c>
      <c r="R945" s="7">
        <f t="shared" si="350"/>
        <v>239.46492973108451</v>
      </c>
      <c r="S945" s="16">
        <f t="shared" si="361"/>
        <v>5.5558520744023463</v>
      </c>
      <c r="T945" s="16">
        <f t="shared" si="351"/>
        <v>6.5024727574387562</v>
      </c>
      <c r="U945" s="7">
        <f t="shared" si="362"/>
        <v>2.1333572038841064E-2</v>
      </c>
      <c r="V945" s="7">
        <f t="shared" si="340"/>
        <v>120.5679948188621</v>
      </c>
      <c r="W945" s="15">
        <f t="shared" si="339"/>
        <v>40265</v>
      </c>
      <c r="X945" s="35">
        <f t="shared" si="352"/>
        <v>1395.4629029960893</v>
      </c>
      <c r="Y945" s="35">
        <v>2562.5</v>
      </c>
      <c r="Z945" s="35">
        <f t="shared" si="353"/>
        <v>2767.8603378193834</v>
      </c>
      <c r="AA945" s="35">
        <f t="shared" si="354"/>
        <v>5082.6446911875</v>
      </c>
      <c r="AC945" s="15">
        <f t="shared" si="341"/>
        <v>40265</v>
      </c>
      <c r="AD945" s="7"/>
      <c r="AE945" s="24"/>
      <c r="AG945" s="30">
        <f t="shared" si="355"/>
        <v>1361975.5857833154</v>
      </c>
      <c r="AH945" s="30">
        <f t="shared" si="356"/>
        <v>1131408.2851284049</v>
      </c>
    </row>
    <row r="946" spans="2:34" x14ac:dyDescent="0.25">
      <c r="B946" s="15">
        <f t="shared" si="342"/>
        <v>40266</v>
      </c>
      <c r="C946" s="7">
        <v>52.110359735364426</v>
      </c>
      <c r="D946" s="13">
        <v>2.0003252971199226</v>
      </c>
      <c r="E946" s="7">
        <f>MIN(parameters!$D$3,D946)</f>
        <v>2.0003252971199226</v>
      </c>
      <c r="F946" s="7">
        <v>0</v>
      </c>
      <c r="G946" s="7">
        <f t="shared" si="343"/>
        <v>2.0003252971199226</v>
      </c>
      <c r="H946" s="7">
        <f t="shared" si="344"/>
        <v>50.110034438244504</v>
      </c>
      <c r="I946" s="7">
        <f t="shared" si="357"/>
        <v>67.605740542951438</v>
      </c>
      <c r="J946" s="7">
        <f t="shared" si="345"/>
        <v>50.110034438244504</v>
      </c>
      <c r="K946" s="16">
        <f t="shared" si="346"/>
        <v>0</v>
      </c>
      <c r="L946" s="16">
        <f t="shared" si="358"/>
        <v>8.9602127959604267</v>
      </c>
      <c r="M946" s="7">
        <f t="shared" si="359"/>
        <v>32.702357483139934</v>
      </c>
      <c r="N946" s="7">
        <f t="shared" si="347"/>
        <v>8.4474641591441433</v>
      </c>
      <c r="O946" s="7">
        <f t="shared" si="348"/>
        <v>107.78676922169684</v>
      </c>
      <c r="P946" s="7">
        <f t="shared" si="349"/>
        <v>0</v>
      </c>
      <c r="Q946" s="7">
        <f t="shared" si="360"/>
        <v>0</v>
      </c>
      <c r="R946" s="7">
        <f t="shared" si="350"/>
        <v>266.65959383040945</v>
      </c>
      <c r="S946" s="16">
        <f t="shared" si="361"/>
        <v>5.507693383814944</v>
      </c>
      <c r="T946" s="16">
        <f t="shared" si="351"/>
        <v>14.467906179775371</v>
      </c>
      <c r="U946" s="7">
        <f t="shared" si="362"/>
        <v>4.7466883791913946E-2</v>
      </c>
      <c r="V946" s="7">
        <f t="shared" si="340"/>
        <v>268.26201391269257</v>
      </c>
      <c r="W946" s="15">
        <f t="shared" si="339"/>
        <v>40266</v>
      </c>
      <c r="X946" s="35">
        <f t="shared" si="352"/>
        <v>3104.8844202857936</v>
      </c>
      <c r="Y946" s="35">
        <v>5003.3333333333303</v>
      </c>
      <c r="Z946" s="35">
        <f t="shared" si="353"/>
        <v>6158.448513372241</v>
      </c>
      <c r="AA946" s="35">
        <f t="shared" si="354"/>
        <v>9923.9670653299945</v>
      </c>
      <c r="AC946" s="15">
        <f t="shared" si="341"/>
        <v>40266</v>
      </c>
      <c r="AD946" s="7"/>
      <c r="AE946" s="24"/>
      <c r="AG946" s="30">
        <f t="shared" si="355"/>
        <v>3604108.2754513738</v>
      </c>
      <c r="AH946" s="30">
        <f t="shared" si="356"/>
        <v>12281591.110790443</v>
      </c>
    </row>
    <row r="947" spans="2:34" x14ac:dyDescent="0.25">
      <c r="B947" s="15">
        <f t="shared" si="342"/>
        <v>40267</v>
      </c>
      <c r="C947" s="7">
        <v>42.956261553306412</v>
      </c>
      <c r="D947" s="13">
        <v>2.0915494068558136</v>
      </c>
      <c r="E947" s="7">
        <f>MIN(parameters!$D$3,D947)</f>
        <v>2.0915494068558136</v>
      </c>
      <c r="F947" s="7">
        <v>0</v>
      </c>
      <c r="G947" s="7">
        <f t="shared" si="343"/>
        <v>2.0915494068558136</v>
      </c>
      <c r="H947" s="7">
        <f t="shared" si="344"/>
        <v>40.8647121464506</v>
      </c>
      <c r="I947" s="7">
        <f t="shared" si="357"/>
        <v>59.559805150668552</v>
      </c>
      <c r="J947" s="7">
        <f t="shared" si="345"/>
        <v>40.8647121464506</v>
      </c>
      <c r="K947" s="16">
        <f t="shared" si="346"/>
        <v>0</v>
      </c>
      <c r="L947" s="16">
        <f t="shared" si="358"/>
        <v>7.9284155353929764</v>
      </c>
      <c r="M947" s="7">
        <f t="shared" si="359"/>
        <v>28.400776014667393</v>
      </c>
      <c r="N947" s="7">
        <f t="shared" si="347"/>
        <v>4.5355205963902305</v>
      </c>
      <c r="O947" s="7">
        <f t="shared" si="348"/>
        <v>112.32228981808707</v>
      </c>
      <c r="P947" s="7">
        <f t="shared" si="349"/>
        <v>0</v>
      </c>
      <c r="Q947" s="7">
        <f t="shared" si="360"/>
        <v>0</v>
      </c>
      <c r="R947" s="7">
        <f t="shared" si="350"/>
        <v>288.92719918697742</v>
      </c>
      <c r="S947" s="16">
        <f t="shared" si="361"/>
        <v>6.1331706580994174</v>
      </c>
      <c r="T947" s="16">
        <f t="shared" si="351"/>
        <v>14.061586193492394</v>
      </c>
      <c r="U947" s="7">
        <f t="shared" si="362"/>
        <v>4.6133812970775567E-2</v>
      </c>
      <c r="V947" s="7">
        <f t="shared" si="340"/>
        <v>260.72808215651207</v>
      </c>
      <c r="W947" s="15">
        <f t="shared" si="339"/>
        <v>40267</v>
      </c>
      <c r="X947" s="35">
        <f t="shared" si="352"/>
        <v>3017.6861360707417</v>
      </c>
      <c r="Y947" s="35">
        <v>5753.75</v>
      </c>
      <c r="Z947" s="35">
        <f t="shared" si="353"/>
        <v>5985.4932367492975</v>
      </c>
      <c r="AA947" s="35">
        <f t="shared" si="354"/>
        <v>11412.39683587125</v>
      </c>
      <c r="AC947" s="15">
        <f t="shared" si="341"/>
        <v>40267</v>
      </c>
      <c r="AD947" s="7"/>
      <c r="AE947" s="24"/>
      <c r="AG947" s="30">
        <f t="shared" si="355"/>
        <v>7486045.4674995029</v>
      </c>
      <c r="AH947" s="30">
        <f t="shared" si="356"/>
        <v>18104401.87442863</v>
      </c>
    </row>
    <row r="948" spans="2:34" x14ac:dyDescent="0.25">
      <c r="B948" s="15">
        <f t="shared" si="342"/>
        <v>40268</v>
      </c>
      <c r="C948" s="7">
        <v>19.213127409753511</v>
      </c>
      <c r="D948" s="13">
        <v>1.9659884407870314</v>
      </c>
      <c r="E948" s="7">
        <f>MIN(parameters!$D$3,D948)</f>
        <v>1.9659884407870314</v>
      </c>
      <c r="F948" s="7">
        <v>0</v>
      </c>
      <c r="G948" s="7">
        <f t="shared" si="343"/>
        <v>1.9659884407870314</v>
      </c>
      <c r="H948" s="7">
        <f t="shared" si="344"/>
        <v>17.247138968966478</v>
      </c>
      <c r="I948" s="7">
        <f t="shared" si="357"/>
        <v>55.642546162998066</v>
      </c>
      <c r="J948" s="7">
        <f t="shared" si="345"/>
        <v>17.247138968966478</v>
      </c>
      <c r="K948" s="16">
        <f t="shared" si="346"/>
        <v>0</v>
      </c>
      <c r="L948" s="16">
        <f t="shared" si="358"/>
        <v>3.4870286552491372</v>
      </c>
      <c r="M948" s="7">
        <f t="shared" si="359"/>
        <v>12.364536788689666</v>
      </c>
      <c r="N948" s="7">
        <f t="shared" si="347"/>
        <v>1.3955735250276753</v>
      </c>
      <c r="O948" s="7">
        <f t="shared" si="348"/>
        <v>113.71786334311474</v>
      </c>
      <c r="P948" s="7">
        <f t="shared" si="349"/>
        <v>0</v>
      </c>
      <c r="Q948" s="7">
        <f t="shared" si="360"/>
        <v>0</v>
      </c>
      <c r="R948" s="7">
        <f t="shared" si="350"/>
        <v>294.64641039436663</v>
      </c>
      <c r="S948" s="16">
        <f t="shared" si="361"/>
        <v>6.6453255813004803</v>
      </c>
      <c r="T948" s="16">
        <f t="shared" si="351"/>
        <v>10.132354236549617</v>
      </c>
      <c r="U948" s="7">
        <f t="shared" si="362"/>
        <v>3.3242632009677218E-2</v>
      </c>
      <c r="V948" s="7">
        <f t="shared" si="340"/>
        <v>187.87277988941204</v>
      </c>
      <c r="W948" s="15">
        <f t="shared" ref="W948:W1011" si="363">B948</f>
        <v>40268</v>
      </c>
      <c r="X948" s="35">
        <f t="shared" si="352"/>
        <v>2174.4534709422692</v>
      </c>
      <c r="Y948" s="35">
        <v>4557.0833333333303</v>
      </c>
      <c r="Z948" s="35">
        <f t="shared" si="353"/>
        <v>4312.965615734227</v>
      </c>
      <c r="AA948" s="35">
        <f t="shared" si="354"/>
        <v>9038.8430874012447</v>
      </c>
      <c r="AC948" s="15">
        <f t="shared" si="341"/>
        <v>40268</v>
      </c>
      <c r="AD948" s="7"/>
      <c r="AE948" s="24"/>
      <c r="AG948" s="30">
        <f t="shared" si="355"/>
        <v>5676925.0611576466</v>
      </c>
      <c r="AH948" s="30">
        <f t="shared" si="356"/>
        <v>9352954.9001538698</v>
      </c>
    </row>
    <row r="949" spans="2:34" x14ac:dyDescent="0.25">
      <c r="B949" s="15">
        <f t="shared" si="342"/>
        <v>40269</v>
      </c>
      <c r="C949" s="7">
        <v>0.88326170390353176</v>
      </c>
      <c r="D949" s="13">
        <v>2.5806426838515057</v>
      </c>
      <c r="E949" s="7">
        <f>MIN(parameters!$D$3,D949)</f>
        <v>2.5806426838515057</v>
      </c>
      <c r="F949" s="7">
        <v>0</v>
      </c>
      <c r="G949" s="7">
        <f t="shared" si="343"/>
        <v>0.88326170390353176</v>
      </c>
      <c r="H949" s="7">
        <f t="shared" si="344"/>
        <v>0</v>
      </c>
      <c r="I949" s="7">
        <f t="shared" si="357"/>
        <v>54.489854289274447</v>
      </c>
      <c r="J949" s="7">
        <f t="shared" si="345"/>
        <v>0</v>
      </c>
      <c r="K949" s="16">
        <f t="shared" si="346"/>
        <v>0</v>
      </c>
      <c r="L949" s="16">
        <f t="shared" si="358"/>
        <v>0</v>
      </c>
      <c r="M949" s="7">
        <f t="shared" si="359"/>
        <v>0</v>
      </c>
      <c r="N949" s="7">
        <f t="shared" si="347"/>
        <v>0</v>
      </c>
      <c r="O949" s="7">
        <f t="shared" si="348"/>
        <v>112.02048236316676</v>
      </c>
      <c r="P949" s="7">
        <f t="shared" si="349"/>
        <v>1.697380979947974</v>
      </c>
      <c r="Q949" s="7">
        <f t="shared" si="360"/>
        <v>1.697380979947974</v>
      </c>
      <c r="R949" s="7">
        <f t="shared" si="350"/>
        <v>287.8695429552962</v>
      </c>
      <c r="S949" s="16">
        <f t="shared" si="361"/>
        <v>6.7768674390704327</v>
      </c>
      <c r="T949" s="16">
        <f t="shared" si="351"/>
        <v>6.7768674390704327</v>
      </c>
      <c r="U949" s="7">
        <f t="shared" si="362"/>
        <v>2.2233817057317692E-2</v>
      </c>
      <c r="V949" s="7">
        <f t="shared" si="340"/>
        <v>125.6557849238563</v>
      </c>
      <c r="W949" s="15">
        <f t="shared" si="363"/>
        <v>40269</v>
      </c>
      <c r="X949" s="35">
        <f t="shared" si="352"/>
        <v>1454.3493625446331</v>
      </c>
      <c r="Y949" s="35">
        <v>3479.1666666666702</v>
      </c>
      <c r="Z949" s="35">
        <f t="shared" si="353"/>
        <v>2884.6599284563526</v>
      </c>
      <c r="AA949" s="35">
        <f t="shared" si="354"/>
        <v>6900.8265319375068</v>
      </c>
      <c r="AC949" s="15">
        <f t="shared" si="341"/>
        <v>40269</v>
      </c>
      <c r="AD949" s="7"/>
      <c r="AE949" s="24"/>
      <c r="AG949" s="30">
        <f t="shared" si="355"/>
        <v>4099885.1150720338</v>
      </c>
      <c r="AH949" s="30">
        <f t="shared" si="356"/>
        <v>3921760.1533828247</v>
      </c>
    </row>
    <row r="950" spans="2:34" x14ac:dyDescent="0.25">
      <c r="B950" s="15">
        <f t="shared" si="342"/>
        <v>40270</v>
      </c>
      <c r="C950" s="7">
        <v>8.3193161568438523</v>
      </c>
      <c r="D950" s="13">
        <v>2.6593853571204851</v>
      </c>
      <c r="E950" s="7">
        <f>MIN(parameters!$D$3,D950)</f>
        <v>2.6593853571204851</v>
      </c>
      <c r="F950" s="7">
        <v>0</v>
      </c>
      <c r="G950" s="7">
        <f t="shared" si="343"/>
        <v>2.6593853571204851</v>
      </c>
      <c r="H950" s="7">
        <f t="shared" si="344"/>
        <v>5.6599307997233677</v>
      </c>
      <c r="I950" s="7">
        <f t="shared" si="357"/>
        <v>55.895017242850578</v>
      </c>
      <c r="J950" s="7">
        <f t="shared" si="345"/>
        <v>5.6599307997233677</v>
      </c>
      <c r="K950" s="16">
        <f t="shared" si="346"/>
        <v>0</v>
      </c>
      <c r="L950" s="16">
        <f t="shared" si="358"/>
        <v>1.1412507209888805</v>
      </c>
      <c r="M950" s="7">
        <f t="shared" si="359"/>
        <v>4.0494777765173575</v>
      </c>
      <c r="N950" s="7">
        <f t="shared" si="347"/>
        <v>0.46920230221712966</v>
      </c>
      <c r="O950" s="7">
        <f t="shared" si="348"/>
        <v>112.48968466538389</v>
      </c>
      <c r="P950" s="7">
        <f t="shared" si="349"/>
        <v>0</v>
      </c>
      <c r="Q950" s="7">
        <f t="shared" si="360"/>
        <v>0</v>
      </c>
      <c r="R950" s="7">
        <f t="shared" si="350"/>
        <v>285.29802124384173</v>
      </c>
      <c r="S950" s="16">
        <f t="shared" si="361"/>
        <v>6.6209994879718126</v>
      </c>
      <c r="T950" s="16">
        <f t="shared" si="351"/>
        <v>7.7622502089606931</v>
      </c>
      <c r="U950" s="7">
        <f t="shared" si="362"/>
        <v>2.5466700160632193E-2</v>
      </c>
      <c r="V950" s="7">
        <f t="shared" si="340"/>
        <v>143.92662266920672</v>
      </c>
      <c r="W950" s="15">
        <f t="shared" si="363"/>
        <v>40270</v>
      </c>
      <c r="X950" s="35">
        <f t="shared" si="352"/>
        <v>1665.8173920047072</v>
      </c>
      <c r="Y950" s="35">
        <v>3273.75</v>
      </c>
      <c r="Z950" s="35">
        <f t="shared" si="353"/>
        <v>3304.1006532528904</v>
      </c>
      <c r="AA950" s="35">
        <f t="shared" si="354"/>
        <v>6493.3885103512503</v>
      </c>
      <c r="AC950" s="15">
        <f t="shared" si="341"/>
        <v>40270</v>
      </c>
      <c r="AD950" s="7"/>
      <c r="AE950" s="24"/>
      <c r="AG950" s="30">
        <f t="shared" si="355"/>
        <v>2585447.2718545436</v>
      </c>
      <c r="AH950" s="30">
        <f t="shared" si="356"/>
        <v>3150365.062375498</v>
      </c>
    </row>
    <row r="951" spans="2:34" x14ac:dyDescent="0.25">
      <c r="B951" s="15">
        <f t="shared" si="342"/>
        <v>40271</v>
      </c>
      <c r="C951" s="7">
        <v>45.784888790296435</v>
      </c>
      <c r="D951" s="13">
        <v>2.2048337910563811</v>
      </c>
      <c r="E951" s="7">
        <f>MIN(parameters!$D$3,D951)</f>
        <v>2.2048337910563811</v>
      </c>
      <c r="F951" s="7">
        <v>0</v>
      </c>
      <c r="G951" s="7">
        <f t="shared" si="343"/>
        <v>2.2048337910563811</v>
      </c>
      <c r="H951" s="7">
        <f t="shared" si="344"/>
        <v>43.580054999240055</v>
      </c>
      <c r="I951" s="7">
        <f t="shared" si="357"/>
        <v>55.503007289202117</v>
      </c>
      <c r="J951" s="7">
        <f t="shared" si="345"/>
        <v>43.580054999240055</v>
      </c>
      <c r="K951" s="16">
        <f t="shared" si="346"/>
        <v>0</v>
      </c>
      <c r="L951" s="16">
        <f t="shared" si="358"/>
        <v>8.8241519602162803</v>
      </c>
      <c r="M951" s="7">
        <f t="shared" si="359"/>
        <v>31.27744458496354</v>
      </c>
      <c r="N951" s="7">
        <f t="shared" si="347"/>
        <v>3.4784584540602346</v>
      </c>
      <c r="O951" s="7">
        <f t="shared" si="348"/>
        <v>115.96814311944412</v>
      </c>
      <c r="P951" s="7">
        <f t="shared" si="349"/>
        <v>0</v>
      </c>
      <c r="Q951" s="7">
        <f t="shared" si="360"/>
        <v>0</v>
      </c>
      <c r="R951" s="7">
        <f t="shared" si="350"/>
        <v>310.01361134019692</v>
      </c>
      <c r="S951" s="16">
        <f t="shared" si="361"/>
        <v>6.5618544886083594</v>
      </c>
      <c r="T951" s="16">
        <f t="shared" si="351"/>
        <v>15.38600644882464</v>
      </c>
      <c r="U951" s="7">
        <f t="shared" si="362"/>
        <v>5.0479023782233068E-2</v>
      </c>
      <c r="V951" s="7">
        <f t="shared" si="340"/>
        <v>285.28530837483328</v>
      </c>
      <c r="W951" s="15">
        <f t="shared" si="363"/>
        <v>40271</v>
      </c>
      <c r="X951" s="35">
        <f t="shared" si="352"/>
        <v>3301.9132913753851</v>
      </c>
      <c r="Y951" s="35">
        <v>3480</v>
      </c>
      <c r="Z951" s="35">
        <f t="shared" si="353"/>
        <v>6549.2495848470426</v>
      </c>
      <c r="AA951" s="35">
        <f t="shared" si="354"/>
        <v>6902.4794245200001</v>
      </c>
      <c r="AC951" s="15">
        <f t="shared" si="341"/>
        <v>40271</v>
      </c>
      <c r="AD951" s="7"/>
      <c r="AE951" s="24"/>
      <c r="AG951" s="30">
        <f t="shared" si="355"/>
        <v>31714.875788748472</v>
      </c>
      <c r="AH951" s="30">
        <f t="shared" si="356"/>
        <v>3925061.4202327393</v>
      </c>
    </row>
    <row r="952" spans="2:34" x14ac:dyDescent="0.25">
      <c r="B952" s="15">
        <f t="shared" si="342"/>
        <v>40272</v>
      </c>
      <c r="C952" s="7">
        <v>11.284509133932282</v>
      </c>
      <c r="D952" s="13">
        <v>1.9309708740086557</v>
      </c>
      <c r="E952" s="7">
        <f>MIN(parameters!$D$3,D952)</f>
        <v>1.9309708740086557</v>
      </c>
      <c r="F952" s="7">
        <v>0</v>
      </c>
      <c r="G952" s="7">
        <f t="shared" si="343"/>
        <v>1.9309708740086557</v>
      </c>
      <c r="H952" s="7">
        <f t="shared" si="344"/>
        <v>9.3535382599236261</v>
      </c>
      <c r="I952" s="7">
        <f t="shared" si="357"/>
        <v>52.681288093872212</v>
      </c>
      <c r="J952" s="7">
        <f t="shared" si="345"/>
        <v>9.3535382599236261</v>
      </c>
      <c r="K952" s="16">
        <f t="shared" si="346"/>
        <v>0</v>
      </c>
      <c r="L952" s="16">
        <f t="shared" si="358"/>
        <v>1.9524824344800349</v>
      </c>
      <c r="M952" s="7">
        <f t="shared" si="359"/>
        <v>6.8662936096003051</v>
      </c>
      <c r="N952" s="7">
        <f t="shared" si="347"/>
        <v>0.53476221584328609</v>
      </c>
      <c r="O952" s="7">
        <f t="shared" si="348"/>
        <v>116.50290533528741</v>
      </c>
      <c r="P952" s="7">
        <f t="shared" si="349"/>
        <v>0</v>
      </c>
      <c r="Q952" s="7">
        <f t="shared" si="360"/>
        <v>0</v>
      </c>
      <c r="R952" s="7">
        <f t="shared" si="350"/>
        <v>309.7495918889727</v>
      </c>
      <c r="S952" s="16">
        <f t="shared" si="361"/>
        <v>7.1303130608245286</v>
      </c>
      <c r="T952" s="16">
        <f t="shared" si="351"/>
        <v>9.0827954953045626</v>
      </c>
      <c r="U952" s="7">
        <f t="shared" si="362"/>
        <v>2.9799197819240689E-2</v>
      </c>
      <c r="V952" s="7">
        <f t="shared" si="340"/>
        <v>168.41199972208861</v>
      </c>
      <c r="W952" s="15">
        <f t="shared" si="363"/>
        <v>40272</v>
      </c>
      <c r="X952" s="35">
        <f t="shared" si="352"/>
        <v>1949.2129597463959</v>
      </c>
      <c r="Y952" s="35">
        <v>3443.3333333333298</v>
      </c>
      <c r="Z952" s="35">
        <f t="shared" si="353"/>
        <v>3866.2075714532266</v>
      </c>
      <c r="AA952" s="35">
        <f t="shared" si="354"/>
        <v>6829.7521508899927</v>
      </c>
      <c r="AC952" s="15">
        <f t="shared" si="341"/>
        <v>40272</v>
      </c>
      <c r="AD952" s="7"/>
      <c r="AE952" s="24"/>
      <c r="AG952" s="30">
        <f t="shared" si="355"/>
        <v>2232395.6907675592</v>
      </c>
      <c r="AH952" s="30">
        <f t="shared" si="356"/>
        <v>3781119.5677247718</v>
      </c>
    </row>
    <row r="953" spans="2:34" x14ac:dyDescent="0.25">
      <c r="B953" s="15">
        <f t="shared" si="342"/>
        <v>40273</v>
      </c>
      <c r="C953" s="7">
        <v>8.7978515662804782</v>
      </c>
      <c r="D953" s="13">
        <v>2.5482736230912195</v>
      </c>
      <c r="E953" s="7">
        <f>MIN(parameters!$D$3,D953)</f>
        <v>2.5482736230912195</v>
      </c>
      <c r="F953" s="7">
        <v>0</v>
      </c>
      <c r="G953" s="7">
        <f t="shared" si="343"/>
        <v>2.5482736230912195</v>
      </c>
      <c r="H953" s="7">
        <f t="shared" si="344"/>
        <v>6.2495779431892586</v>
      </c>
      <c r="I953" s="7">
        <f t="shared" si="357"/>
        <v>52.260398982291996</v>
      </c>
      <c r="J953" s="7">
        <f t="shared" si="345"/>
        <v>6.2495779431892586</v>
      </c>
      <c r="K953" s="16">
        <f t="shared" si="346"/>
        <v>0</v>
      </c>
      <c r="L953" s="16">
        <f t="shared" si="358"/>
        <v>1.3105691775015811</v>
      </c>
      <c r="M953" s="7">
        <f t="shared" si="359"/>
        <v>4.6032709654325306</v>
      </c>
      <c r="N953" s="7">
        <f t="shared" si="347"/>
        <v>0.33573780025514699</v>
      </c>
      <c r="O953" s="7">
        <f t="shared" si="348"/>
        <v>116.83864313554255</v>
      </c>
      <c r="P953" s="7">
        <f t="shared" si="349"/>
        <v>0</v>
      </c>
      <c r="Q953" s="7">
        <f t="shared" si="360"/>
        <v>0</v>
      </c>
      <c r="R953" s="7">
        <f t="shared" si="350"/>
        <v>307.22862224095888</v>
      </c>
      <c r="S953" s="16">
        <f t="shared" si="361"/>
        <v>7.1242406134463723</v>
      </c>
      <c r="T953" s="16">
        <f t="shared" si="351"/>
        <v>8.4348097909479538</v>
      </c>
      <c r="U953" s="7">
        <f t="shared" si="362"/>
        <v>2.7673260468989349E-2</v>
      </c>
      <c r="V953" s="7">
        <f t="shared" si="340"/>
        <v>156.39713399947738</v>
      </c>
      <c r="W953" s="15">
        <f t="shared" si="363"/>
        <v>40273</v>
      </c>
      <c r="X953" s="35">
        <f t="shared" si="352"/>
        <v>1810.15201388284</v>
      </c>
      <c r="Y953" s="35">
        <v>3209.5833333333298</v>
      </c>
      <c r="Z953" s="35">
        <f t="shared" si="353"/>
        <v>3590.3842043332597</v>
      </c>
      <c r="AA953" s="35">
        <f t="shared" si="354"/>
        <v>6366.1157814987428</v>
      </c>
      <c r="AC953" s="15">
        <f t="shared" si="341"/>
        <v>40273</v>
      </c>
      <c r="AD953" s="7"/>
      <c r="AE953" s="24"/>
      <c r="AG953" s="30">
        <f t="shared" si="355"/>
        <v>1958408.0178589388</v>
      </c>
      <c r="AH953" s="30">
        <f t="shared" si="356"/>
        <v>2926700.1538199</v>
      </c>
    </row>
    <row r="954" spans="2:34" x14ac:dyDescent="0.25">
      <c r="B954" s="15">
        <f t="shared" si="342"/>
        <v>40274</v>
      </c>
      <c r="C954" s="7">
        <v>58.144486913499627</v>
      </c>
      <c r="D954" s="13">
        <v>2.0158461940619303</v>
      </c>
      <c r="E954" s="7">
        <f>MIN(parameters!$D$3,D954)</f>
        <v>2.0158461940619303</v>
      </c>
      <c r="F954" s="7">
        <v>0</v>
      </c>
      <c r="G954" s="7">
        <f t="shared" si="343"/>
        <v>2.0158461940619303</v>
      </c>
      <c r="H954" s="7">
        <f t="shared" si="344"/>
        <v>56.128640719437698</v>
      </c>
      <c r="I954" s="7">
        <f t="shared" si="357"/>
        <v>51.997873713638278</v>
      </c>
      <c r="J954" s="7">
        <f t="shared" si="345"/>
        <v>51.997873713638278</v>
      </c>
      <c r="K954" s="16">
        <f t="shared" si="346"/>
        <v>4.1307670057994201</v>
      </c>
      <c r="L954" s="16">
        <f t="shared" si="358"/>
        <v>10.935649819142625</v>
      </c>
      <c r="M954" s="7">
        <f t="shared" si="359"/>
        <v>38.381236191685808</v>
      </c>
      <c r="N954" s="7">
        <f t="shared" si="347"/>
        <v>2.6809877028098441</v>
      </c>
      <c r="O954" s="7">
        <f t="shared" si="348"/>
        <v>119.5196308383524</v>
      </c>
      <c r="P954" s="7">
        <f t="shared" si="349"/>
        <v>0</v>
      </c>
      <c r="Q954" s="7">
        <f t="shared" si="360"/>
        <v>0</v>
      </c>
      <c r="R954" s="7">
        <f t="shared" si="350"/>
        <v>338.5436001211026</v>
      </c>
      <c r="S954" s="16">
        <f t="shared" si="361"/>
        <v>7.0662583115420539</v>
      </c>
      <c r="T954" s="16">
        <f t="shared" si="351"/>
        <v>22.132675136484099</v>
      </c>
      <c r="U954" s="7">
        <f t="shared" si="362"/>
        <v>7.2613763571142048E-2</v>
      </c>
      <c r="V954" s="7">
        <f t="shared" si="340"/>
        <v>410.38115202104422</v>
      </c>
      <c r="W954" s="15">
        <f t="shared" si="363"/>
        <v>40274</v>
      </c>
      <c r="X954" s="35">
        <f t="shared" si="352"/>
        <v>4749.7818520954188</v>
      </c>
      <c r="Y954" s="35">
        <v>3570</v>
      </c>
      <c r="Z954" s="35">
        <f t="shared" si="353"/>
        <v>9421.0550301859548</v>
      </c>
      <c r="AA954" s="35">
        <f t="shared" si="354"/>
        <v>7080.9918234300003</v>
      </c>
      <c r="AC954" s="15">
        <f t="shared" si="341"/>
        <v>40274</v>
      </c>
      <c r="AD954" s="7"/>
      <c r="AE954" s="24"/>
      <c r="AG954" s="30">
        <f t="shared" si="355"/>
        <v>1391885.2185336966</v>
      </c>
      <c r="AH954" s="30">
        <f t="shared" si="356"/>
        <v>4289773.2400249895</v>
      </c>
    </row>
    <row r="955" spans="2:34" x14ac:dyDescent="0.25">
      <c r="B955" s="15">
        <f t="shared" si="342"/>
        <v>40275</v>
      </c>
      <c r="C955" s="7">
        <v>6.4196404695809299</v>
      </c>
      <c r="D955" s="13">
        <v>2.6639771558747665</v>
      </c>
      <c r="E955" s="7">
        <f>MIN(parameters!$D$3,D955)</f>
        <v>2.6639771558747665</v>
      </c>
      <c r="F955" s="7">
        <v>0</v>
      </c>
      <c r="G955" s="7">
        <f t="shared" si="343"/>
        <v>2.6639771558747665</v>
      </c>
      <c r="H955" s="7">
        <f t="shared" si="344"/>
        <v>3.7556633137061635</v>
      </c>
      <c r="I955" s="7">
        <f t="shared" si="357"/>
        <v>49.948277103682422</v>
      </c>
      <c r="J955" s="7">
        <f t="shared" si="345"/>
        <v>3.7556633137061635</v>
      </c>
      <c r="K955" s="16">
        <f t="shared" si="346"/>
        <v>0</v>
      </c>
      <c r="L955" s="16">
        <f t="shared" si="358"/>
        <v>0.80797588705314716</v>
      </c>
      <c r="M955" s="7">
        <f t="shared" si="359"/>
        <v>2.8184521044833719</v>
      </c>
      <c r="N955" s="7">
        <f t="shared" si="347"/>
        <v>0.1292353221696444</v>
      </c>
      <c r="O955" s="7">
        <f t="shared" si="348"/>
        <v>119.64886616052205</v>
      </c>
      <c r="P955" s="7">
        <f t="shared" si="349"/>
        <v>0</v>
      </c>
      <c r="Q955" s="7">
        <f t="shared" si="360"/>
        <v>0</v>
      </c>
      <c r="R955" s="7">
        <f t="shared" si="350"/>
        <v>333.57554942280058</v>
      </c>
      <c r="S955" s="16">
        <f t="shared" si="361"/>
        <v>7.7865028027853596</v>
      </c>
      <c r="T955" s="16">
        <f t="shared" si="351"/>
        <v>8.5944786898385068</v>
      </c>
      <c r="U955" s="7">
        <f t="shared" si="362"/>
        <v>2.8197108562462291E-2</v>
      </c>
      <c r="V955" s="7">
        <f t="shared" si="340"/>
        <v>159.3576937268744</v>
      </c>
      <c r="W955" s="15">
        <f t="shared" si="363"/>
        <v>40275</v>
      </c>
      <c r="X955" s="35">
        <f t="shared" si="352"/>
        <v>1844.4177514684538</v>
      </c>
      <c r="Y955" s="35">
        <v>3328.75</v>
      </c>
      <c r="Z955" s="35">
        <f t="shared" si="353"/>
        <v>3658.3493045202431</v>
      </c>
      <c r="AA955" s="35">
        <f t="shared" si="354"/>
        <v>6602.4794207962495</v>
      </c>
      <c r="AC955" s="15">
        <f t="shared" si="341"/>
        <v>40275</v>
      </c>
      <c r="AD955" s="7"/>
      <c r="AE955" s="24"/>
      <c r="AG955" s="30">
        <f t="shared" si="355"/>
        <v>2203242.2240307159</v>
      </c>
      <c r="AH955" s="30">
        <f t="shared" si="356"/>
        <v>3348632.0078040957</v>
      </c>
    </row>
    <row r="956" spans="2:34" x14ac:dyDescent="0.25">
      <c r="B956" s="15">
        <f t="shared" si="342"/>
        <v>40276</v>
      </c>
      <c r="C956" s="7">
        <v>17.381192594517501</v>
      </c>
      <c r="D956" s="13">
        <v>3.806920836475852</v>
      </c>
      <c r="E956" s="7">
        <f>MIN(parameters!$D$3,D956)</f>
        <v>3.806920836475852</v>
      </c>
      <c r="F956" s="7">
        <v>0</v>
      </c>
      <c r="G956" s="7">
        <f t="shared" si="343"/>
        <v>3.806920836475852</v>
      </c>
      <c r="H956" s="7">
        <f t="shared" si="344"/>
        <v>13.574271758041649</v>
      </c>
      <c r="I956" s="7">
        <f t="shared" si="357"/>
        <v>49.851544668081374</v>
      </c>
      <c r="J956" s="7">
        <f t="shared" si="345"/>
        <v>13.574271758041649</v>
      </c>
      <c r="K956" s="16">
        <f t="shared" si="346"/>
        <v>0</v>
      </c>
      <c r="L956" s="16">
        <f t="shared" si="358"/>
        <v>2.9234632046480633</v>
      </c>
      <c r="M956" s="7">
        <f t="shared" si="359"/>
        <v>10.19485733685066</v>
      </c>
      <c r="N956" s="7">
        <f t="shared" si="347"/>
        <v>0.45595121654292514</v>
      </c>
      <c r="O956" s="7">
        <f t="shared" si="348"/>
        <v>120.10481737706498</v>
      </c>
      <c r="P956" s="7">
        <f t="shared" si="349"/>
        <v>0</v>
      </c>
      <c r="Q956" s="7">
        <f t="shared" si="360"/>
        <v>0</v>
      </c>
      <c r="R956" s="7">
        <f t="shared" si="350"/>
        <v>336.09816912292683</v>
      </c>
      <c r="S956" s="16">
        <f t="shared" si="361"/>
        <v>7.6722376367244127</v>
      </c>
      <c r="T956" s="16">
        <f t="shared" si="351"/>
        <v>10.595700841372476</v>
      </c>
      <c r="U956" s="7">
        <f t="shared" si="362"/>
        <v>3.4762798035998937E-2</v>
      </c>
      <c r="V956" s="7">
        <f t="shared" si="340"/>
        <v>196.46409170778318</v>
      </c>
      <c r="W956" s="15">
        <f t="shared" si="363"/>
        <v>40276</v>
      </c>
      <c r="X956" s="35">
        <f t="shared" si="352"/>
        <v>2273.8899503215648</v>
      </c>
      <c r="Y956" s="35">
        <v>3095</v>
      </c>
      <c r="Z956" s="35">
        <f t="shared" si="353"/>
        <v>4510.1949987693697</v>
      </c>
      <c r="AA956" s="35">
        <f t="shared" si="354"/>
        <v>6138.8430514049996</v>
      </c>
      <c r="AC956" s="15">
        <f t="shared" si="341"/>
        <v>40276</v>
      </c>
      <c r="AD956" s="7"/>
      <c r="AE956" s="24"/>
      <c r="AG956" s="30">
        <f t="shared" si="355"/>
        <v>674221.7136829223</v>
      </c>
      <c r="AH956" s="30">
        <f t="shared" si="356"/>
        <v>2547780.3022325556</v>
      </c>
    </row>
    <row r="957" spans="2:34" x14ac:dyDescent="0.25">
      <c r="B957" s="15">
        <f t="shared" si="342"/>
        <v>40277</v>
      </c>
      <c r="C957" s="7">
        <v>4.124824803052288</v>
      </c>
      <c r="D957" s="13">
        <v>3.2567272185919673</v>
      </c>
      <c r="E957" s="7">
        <f>MIN(parameters!$D$3,D957)</f>
        <v>3.2567272185919673</v>
      </c>
      <c r="F957" s="7">
        <v>0</v>
      </c>
      <c r="G957" s="7">
        <f t="shared" si="343"/>
        <v>3.2567272185919673</v>
      </c>
      <c r="H957" s="7">
        <f t="shared" si="344"/>
        <v>0.8680975844603207</v>
      </c>
      <c r="I957" s="7">
        <f t="shared" si="357"/>
        <v>49.511759845753907</v>
      </c>
      <c r="J957" s="7">
        <f t="shared" si="345"/>
        <v>0.8680975844603207</v>
      </c>
      <c r="K957" s="16">
        <f t="shared" si="346"/>
        <v>0</v>
      </c>
      <c r="L957" s="16">
        <f t="shared" si="358"/>
        <v>0.18767286332474051</v>
      </c>
      <c r="M957" s="7">
        <f t="shared" si="359"/>
        <v>0.65377829496663387</v>
      </c>
      <c r="N957" s="7">
        <f t="shared" si="347"/>
        <v>2.664642616894633E-2</v>
      </c>
      <c r="O957" s="7">
        <f t="shared" si="348"/>
        <v>120.13146380323393</v>
      </c>
      <c r="P957" s="7">
        <f t="shared" si="349"/>
        <v>0</v>
      </c>
      <c r="Q957" s="7">
        <f t="shared" si="360"/>
        <v>0</v>
      </c>
      <c r="R957" s="7">
        <f t="shared" si="350"/>
        <v>329.02168952806613</v>
      </c>
      <c r="S957" s="16">
        <f t="shared" si="361"/>
        <v>7.7302578898273167</v>
      </c>
      <c r="T957" s="16">
        <f t="shared" si="351"/>
        <v>7.9179307531520573</v>
      </c>
      <c r="U957" s="7">
        <f t="shared" si="362"/>
        <v>2.5977463100892571E-2</v>
      </c>
      <c r="V957" s="7">
        <f t="shared" si="340"/>
        <v>146.81323084822435</v>
      </c>
      <c r="W957" s="15">
        <f t="shared" si="363"/>
        <v>40277</v>
      </c>
      <c r="X957" s="35">
        <f t="shared" si="352"/>
        <v>1699.2272088914854</v>
      </c>
      <c r="Y957" s="35">
        <v>2605.8333333333298</v>
      </c>
      <c r="Z957" s="35">
        <f t="shared" si="353"/>
        <v>3370.3680594706971</v>
      </c>
      <c r="AA957" s="35">
        <f t="shared" si="354"/>
        <v>5168.5951054774932</v>
      </c>
      <c r="AC957" s="15">
        <f t="shared" si="341"/>
        <v>40277</v>
      </c>
      <c r="AD957" s="7"/>
      <c r="AE957" s="24"/>
      <c r="AG957" s="30">
        <f t="shared" si="355"/>
        <v>821934.66487546125</v>
      </c>
      <c r="AH957" s="30">
        <f t="shared" si="356"/>
        <v>1225471.3835468884</v>
      </c>
    </row>
    <row r="958" spans="2:34" x14ac:dyDescent="0.25">
      <c r="B958" s="15">
        <f t="shared" si="342"/>
        <v>40278</v>
      </c>
      <c r="C958" s="7">
        <v>0.65296719354964472</v>
      </c>
      <c r="D958" s="13">
        <v>4.0089472914911903</v>
      </c>
      <c r="E958" s="7">
        <f>MIN(parameters!$D$3,D958)</f>
        <v>4.0089472914911903</v>
      </c>
      <c r="F958" s="7">
        <v>0</v>
      </c>
      <c r="G958" s="7">
        <f t="shared" si="343"/>
        <v>0.65296719354964472</v>
      </c>
      <c r="H958" s="7">
        <f t="shared" si="344"/>
        <v>0</v>
      </c>
      <c r="I958" s="7">
        <f t="shared" si="357"/>
        <v>49.491974128358876</v>
      </c>
      <c r="J958" s="7">
        <f t="shared" si="345"/>
        <v>0</v>
      </c>
      <c r="K958" s="16">
        <f t="shared" si="346"/>
        <v>0</v>
      </c>
      <c r="L958" s="16">
        <f t="shared" si="358"/>
        <v>0</v>
      </c>
      <c r="M958" s="7">
        <f t="shared" si="359"/>
        <v>0</v>
      </c>
      <c r="N958" s="7">
        <f t="shared" si="347"/>
        <v>0</v>
      </c>
      <c r="O958" s="7">
        <f t="shared" si="348"/>
        <v>116.77548370529239</v>
      </c>
      <c r="P958" s="7">
        <f t="shared" si="349"/>
        <v>3.3559800979415457</v>
      </c>
      <c r="Q958" s="7">
        <f t="shared" si="360"/>
        <v>3.3559800979415457</v>
      </c>
      <c r="R958" s="7">
        <f t="shared" si="350"/>
        <v>321.4541906689206</v>
      </c>
      <c r="S958" s="16">
        <f t="shared" si="361"/>
        <v>7.5674988591455206</v>
      </c>
      <c r="T958" s="16">
        <f t="shared" si="351"/>
        <v>7.5674988591455206</v>
      </c>
      <c r="U958" s="7">
        <f t="shared" si="362"/>
        <v>2.4827752162550922E-2</v>
      </c>
      <c r="V958" s="7">
        <f t="shared" si="340"/>
        <v>140.31556874996957</v>
      </c>
      <c r="W958" s="15">
        <f t="shared" si="363"/>
        <v>40278</v>
      </c>
      <c r="X958" s="35">
        <f t="shared" si="352"/>
        <v>1624.0227864579811</v>
      </c>
      <c r="Y958" s="35">
        <v>2250.8333333333298</v>
      </c>
      <c r="Z958" s="35">
        <f t="shared" si="353"/>
        <v>3221.2022610568538</v>
      </c>
      <c r="AA958" s="35">
        <f t="shared" si="354"/>
        <v>4464.4628653324926</v>
      </c>
      <c r="AC958" s="15">
        <f t="shared" si="341"/>
        <v>40278</v>
      </c>
      <c r="AD958" s="7"/>
      <c r="AE958" s="24"/>
      <c r="AG958" s="30">
        <f t="shared" si="355"/>
        <v>392891.46167417383</v>
      </c>
      <c r="AH958" s="30">
        <f t="shared" si="356"/>
        <v>565519.20547745703</v>
      </c>
    </row>
    <row r="959" spans="2:34" x14ac:dyDescent="0.25">
      <c r="B959" s="15">
        <f t="shared" si="342"/>
        <v>40279</v>
      </c>
      <c r="C959" s="7">
        <v>8.1299995106280392</v>
      </c>
      <c r="D959" s="13">
        <v>4.8669952401489658</v>
      </c>
      <c r="E959" s="7">
        <f>MIN(parameters!$D$3,D959)</f>
        <v>4.8669952401489658</v>
      </c>
      <c r="F959" s="7">
        <v>0</v>
      </c>
      <c r="G959" s="7">
        <f t="shared" si="343"/>
        <v>4.8669952401489658</v>
      </c>
      <c r="H959" s="7">
        <f t="shared" si="344"/>
        <v>3.2630042704790734</v>
      </c>
      <c r="I959" s="7">
        <f t="shared" si="357"/>
        <v>52.047159397539374</v>
      </c>
      <c r="J959" s="7">
        <f t="shared" si="345"/>
        <v>3.2630042704790734</v>
      </c>
      <c r="K959" s="16">
        <f t="shared" si="346"/>
        <v>0</v>
      </c>
      <c r="L959" s="16">
        <f t="shared" si="358"/>
        <v>0.68587002363173122</v>
      </c>
      <c r="M959" s="7">
        <f t="shared" si="359"/>
        <v>2.4075687859925825</v>
      </c>
      <c r="N959" s="7">
        <f t="shared" si="347"/>
        <v>0.16956546085475965</v>
      </c>
      <c r="O959" s="7">
        <f t="shared" si="348"/>
        <v>116.94504916614714</v>
      </c>
      <c r="P959" s="7">
        <f t="shared" si="349"/>
        <v>0</v>
      </c>
      <c r="Q959" s="7">
        <f t="shared" si="360"/>
        <v>0</v>
      </c>
      <c r="R959" s="7">
        <f t="shared" si="350"/>
        <v>316.46831306952799</v>
      </c>
      <c r="S959" s="16">
        <f t="shared" si="361"/>
        <v>7.3934463853851735</v>
      </c>
      <c r="T959" s="16">
        <f t="shared" si="351"/>
        <v>8.0793164090169043</v>
      </c>
      <c r="U959" s="7">
        <f t="shared" si="362"/>
        <v>2.6506943599136825E-2</v>
      </c>
      <c r="V959" s="7">
        <f t="shared" si="340"/>
        <v>149.80562245769198</v>
      </c>
      <c r="W959" s="15">
        <f t="shared" si="363"/>
        <v>40279</v>
      </c>
      <c r="X959" s="35">
        <f t="shared" si="352"/>
        <v>1733.8613710381014</v>
      </c>
      <c r="Y959" s="35">
        <v>2085.4166666666702</v>
      </c>
      <c r="Z959" s="35">
        <f t="shared" si="353"/>
        <v>3439.0639191265896</v>
      </c>
      <c r="AA959" s="35">
        <f t="shared" si="354"/>
        <v>4136.3636877062572</v>
      </c>
      <c r="AC959" s="15">
        <f t="shared" si="341"/>
        <v>40279</v>
      </c>
      <c r="AD959" s="7"/>
      <c r="AE959" s="24"/>
      <c r="AG959" s="30">
        <f t="shared" si="355"/>
        <v>123591.12588449035</v>
      </c>
      <c r="AH959" s="30">
        <f t="shared" si="356"/>
        <v>344091.86771115358</v>
      </c>
    </row>
    <row r="960" spans="2:34" x14ac:dyDescent="0.25">
      <c r="B960" s="15">
        <f t="shared" si="342"/>
        <v>40280</v>
      </c>
      <c r="C960" s="7">
        <v>13.278178474982751</v>
      </c>
      <c r="D960" s="13">
        <v>3.2810358993090056</v>
      </c>
      <c r="E960" s="7">
        <f>MIN(parameters!$D$3,D960)</f>
        <v>3.2810358993090056</v>
      </c>
      <c r="F960" s="7">
        <v>0</v>
      </c>
      <c r="G960" s="7">
        <f t="shared" si="343"/>
        <v>3.2810358993090056</v>
      </c>
      <c r="H960" s="7">
        <f t="shared" si="344"/>
        <v>9.9971425756737453</v>
      </c>
      <c r="I960" s="7">
        <f t="shared" si="357"/>
        <v>51.914946600703715</v>
      </c>
      <c r="J960" s="7">
        <f t="shared" si="345"/>
        <v>9.9971425756737453</v>
      </c>
      <c r="K960" s="16">
        <f t="shared" si="346"/>
        <v>0</v>
      </c>
      <c r="L960" s="16">
        <f t="shared" si="358"/>
        <v>2.1044093940596684</v>
      </c>
      <c r="M960" s="7">
        <f t="shared" si="359"/>
        <v>7.3841285598331137</v>
      </c>
      <c r="N960" s="7">
        <f t="shared" si="347"/>
        <v>0.50860462178096322</v>
      </c>
      <c r="O960" s="7">
        <f t="shared" si="348"/>
        <v>117.4536537879281</v>
      </c>
      <c r="P960" s="7">
        <f t="shared" si="349"/>
        <v>0</v>
      </c>
      <c r="Q960" s="7">
        <f t="shared" si="360"/>
        <v>0</v>
      </c>
      <c r="R960" s="7">
        <f t="shared" si="350"/>
        <v>316.573670428762</v>
      </c>
      <c r="S960" s="16">
        <f t="shared" si="361"/>
        <v>7.2787712005991434</v>
      </c>
      <c r="T960" s="16">
        <f t="shared" si="351"/>
        <v>9.3831805946588123</v>
      </c>
      <c r="U960" s="7">
        <f t="shared" si="362"/>
        <v>3.0784713237069591E-2</v>
      </c>
      <c r="V960" s="7">
        <f t="shared" si="340"/>
        <v>173.98170073485716</v>
      </c>
      <c r="W960" s="15">
        <f t="shared" si="363"/>
        <v>40280</v>
      </c>
      <c r="X960" s="35">
        <f t="shared" si="352"/>
        <v>2013.6770918386244</v>
      </c>
      <c r="Y960" s="35">
        <v>1962.9166666666699</v>
      </c>
      <c r="Z960" s="35">
        <f t="shared" si="353"/>
        <v>3994.0703143802803</v>
      </c>
      <c r="AA960" s="35">
        <f t="shared" si="354"/>
        <v>3893.3884780787562</v>
      </c>
      <c r="AC960" s="15">
        <f t="shared" si="341"/>
        <v>40280</v>
      </c>
      <c r="AD960" s="7"/>
      <c r="AE960" s="24"/>
      <c r="AG960" s="30">
        <f t="shared" si="355"/>
        <v>2576.6207636375884</v>
      </c>
      <c r="AH960" s="30">
        <f t="shared" si="356"/>
        <v>215382.72410503338</v>
      </c>
    </row>
    <row r="961" spans="2:34" x14ac:dyDescent="0.25">
      <c r="B961" s="15">
        <f t="shared" si="342"/>
        <v>40281</v>
      </c>
      <c r="C961" s="7">
        <v>4.9625508675773844</v>
      </c>
      <c r="D961" s="13">
        <v>4.1656544819097823</v>
      </c>
      <c r="E961" s="7">
        <f>MIN(parameters!$D$3,D961)</f>
        <v>4.1656544819097823</v>
      </c>
      <c r="F961" s="7">
        <v>0</v>
      </c>
      <c r="G961" s="7">
        <f t="shared" si="343"/>
        <v>4.1656544819097823</v>
      </c>
      <c r="H961" s="7">
        <f t="shared" si="344"/>
        <v>0.79689638566760213</v>
      </c>
      <c r="I961" s="7">
        <f t="shared" si="357"/>
        <v>51.520390834324104</v>
      </c>
      <c r="J961" s="7">
        <f t="shared" si="345"/>
        <v>0.79689638566760213</v>
      </c>
      <c r="K961" s="16">
        <f t="shared" si="346"/>
        <v>0</v>
      </c>
      <c r="L961" s="16">
        <f t="shared" si="358"/>
        <v>0.16847710593669679</v>
      </c>
      <c r="M961" s="7">
        <f t="shared" si="359"/>
        <v>0.59048112412138332</v>
      </c>
      <c r="N961" s="7">
        <f t="shared" si="347"/>
        <v>3.7938155609522017E-2</v>
      </c>
      <c r="O961" s="7">
        <f t="shared" si="348"/>
        <v>117.49159194353763</v>
      </c>
      <c r="P961" s="7">
        <f t="shared" si="349"/>
        <v>0</v>
      </c>
      <c r="Q961" s="7">
        <f t="shared" si="360"/>
        <v>0</v>
      </c>
      <c r="R961" s="7">
        <f t="shared" si="350"/>
        <v>309.88295713302182</v>
      </c>
      <c r="S961" s="16">
        <f t="shared" si="361"/>
        <v>7.2811944198615262</v>
      </c>
      <c r="T961" s="16">
        <f t="shared" si="351"/>
        <v>7.4496715257982231</v>
      </c>
      <c r="U961" s="7">
        <f t="shared" si="362"/>
        <v>2.4441179546582096E-2</v>
      </c>
      <c r="V961" s="7">
        <f t="shared" si="340"/>
        <v>138.13082982887443</v>
      </c>
      <c r="W961" s="15">
        <f t="shared" si="363"/>
        <v>40281</v>
      </c>
      <c r="X961" s="35">
        <f t="shared" si="352"/>
        <v>1598.7364563527135</v>
      </c>
      <c r="Y961" s="35">
        <v>1847.5</v>
      </c>
      <c r="Z961" s="35">
        <f t="shared" si="353"/>
        <v>3171.0475560932823</v>
      </c>
      <c r="AA961" s="35">
        <f t="shared" si="354"/>
        <v>3664.4628554024998</v>
      </c>
      <c r="AC961" s="15">
        <f t="shared" si="341"/>
        <v>40281</v>
      </c>
      <c r="AD961" s="7"/>
      <c r="AE961" s="24"/>
      <c r="AG961" s="30">
        <f t="shared" si="355"/>
        <v>61883.300647955417</v>
      </c>
      <c r="AH961" s="30">
        <f t="shared" si="356"/>
        <v>121575.49455663467</v>
      </c>
    </row>
    <row r="962" spans="2:34" x14ac:dyDescent="0.25">
      <c r="B962" s="15">
        <f t="shared" si="342"/>
        <v>40282</v>
      </c>
      <c r="C962" s="7">
        <v>0.57165759482415102</v>
      </c>
      <c r="D962" s="13">
        <v>4.1813016013541962</v>
      </c>
      <c r="E962" s="7">
        <f>MIN(parameters!$D$3,D962)</f>
        <v>4.1813016013541962</v>
      </c>
      <c r="F962" s="7">
        <v>0</v>
      </c>
      <c r="G962" s="7">
        <f t="shared" si="343"/>
        <v>0.57165759482415102</v>
      </c>
      <c r="H962" s="7">
        <f t="shared" si="344"/>
        <v>0</v>
      </c>
      <c r="I962" s="7">
        <f t="shared" si="357"/>
        <v>51.491080345941093</v>
      </c>
      <c r="J962" s="7">
        <f t="shared" si="345"/>
        <v>0</v>
      </c>
      <c r="K962" s="16">
        <f t="shared" si="346"/>
        <v>0</v>
      </c>
      <c r="L962" s="16">
        <f t="shared" si="358"/>
        <v>0</v>
      </c>
      <c r="M962" s="7">
        <f t="shared" si="359"/>
        <v>0</v>
      </c>
      <c r="N962" s="7">
        <f t="shared" si="347"/>
        <v>0</v>
      </c>
      <c r="O962" s="7">
        <f t="shared" si="348"/>
        <v>113.88194793700758</v>
      </c>
      <c r="P962" s="7">
        <f t="shared" si="349"/>
        <v>3.6096440065300452</v>
      </c>
      <c r="Q962" s="7">
        <f t="shared" si="360"/>
        <v>3.6096440065300452</v>
      </c>
      <c r="R962" s="7">
        <f t="shared" si="350"/>
        <v>302.75564911896231</v>
      </c>
      <c r="S962" s="16">
        <f t="shared" si="361"/>
        <v>7.1273080140595013</v>
      </c>
      <c r="T962" s="16">
        <f t="shared" si="351"/>
        <v>7.1273080140595013</v>
      </c>
      <c r="U962" s="7">
        <f t="shared" si="362"/>
        <v>2.3383556476573166E-2</v>
      </c>
      <c r="V962" s="7">
        <f t="shared" si="340"/>
        <v>132.15360798374769</v>
      </c>
      <c r="W962" s="15">
        <f t="shared" si="363"/>
        <v>40282</v>
      </c>
      <c r="X962" s="35">
        <f t="shared" si="352"/>
        <v>1529.5556479600427</v>
      </c>
      <c r="Y962" s="35">
        <v>1660</v>
      </c>
      <c r="Z962" s="35">
        <f t="shared" si="353"/>
        <v>3033.829422040963</v>
      </c>
      <c r="AA962" s="35">
        <f t="shared" si="354"/>
        <v>3292.5620243399999</v>
      </c>
      <c r="AC962" s="15">
        <f t="shared" si="341"/>
        <v>40282</v>
      </c>
      <c r="AD962" s="7"/>
      <c r="AE962" s="24"/>
      <c r="AG962" s="30">
        <f t="shared" si="355"/>
        <v>17015.728979124302</v>
      </c>
      <c r="AH962" s="30">
        <f t="shared" si="356"/>
        <v>25977.953322778856</v>
      </c>
    </row>
    <row r="963" spans="2:34" x14ac:dyDescent="0.25">
      <c r="B963" s="15">
        <f t="shared" si="342"/>
        <v>40283</v>
      </c>
      <c r="C963" s="7">
        <v>12.628685125810224</v>
      </c>
      <c r="D963" s="13">
        <v>4.3658429897547206</v>
      </c>
      <c r="E963" s="7">
        <f>MIN(parameters!$D$3,D963)</f>
        <v>4.3658429897547206</v>
      </c>
      <c r="F963" s="7">
        <v>0</v>
      </c>
      <c r="G963" s="7">
        <f t="shared" si="343"/>
        <v>4.3658429897547206</v>
      </c>
      <c r="H963" s="7">
        <f t="shared" si="344"/>
        <v>8.2628421360555038</v>
      </c>
      <c r="I963" s="7">
        <f t="shared" si="357"/>
        <v>54.355905015301403</v>
      </c>
      <c r="J963" s="7">
        <f t="shared" si="345"/>
        <v>8.2628421360555038</v>
      </c>
      <c r="K963" s="16">
        <f t="shared" si="346"/>
        <v>0</v>
      </c>
      <c r="L963" s="16">
        <f t="shared" si="358"/>
        <v>1.6937794043099736</v>
      </c>
      <c r="M963" s="7">
        <f t="shared" si="359"/>
        <v>5.9847812800926512</v>
      </c>
      <c r="N963" s="7">
        <f t="shared" si="347"/>
        <v>0.58428145165287892</v>
      </c>
      <c r="O963" s="7">
        <f t="shared" si="348"/>
        <v>114.46622938866047</v>
      </c>
      <c r="P963" s="7">
        <f t="shared" si="349"/>
        <v>0</v>
      </c>
      <c r="Q963" s="7">
        <f t="shared" si="360"/>
        <v>0</v>
      </c>
      <c r="R963" s="7">
        <f t="shared" si="350"/>
        <v>301.77705046931885</v>
      </c>
      <c r="S963" s="16">
        <f t="shared" si="361"/>
        <v>6.9633799297361332</v>
      </c>
      <c r="T963" s="16">
        <f t="shared" si="351"/>
        <v>8.6571593340461064</v>
      </c>
      <c r="U963" s="7">
        <f t="shared" si="362"/>
        <v>2.8402753720623706E-2</v>
      </c>
      <c r="V963" s="7">
        <f t="shared" si="340"/>
        <v>160.51990998951376</v>
      </c>
      <c r="W963" s="15">
        <f t="shared" si="363"/>
        <v>40283</v>
      </c>
      <c r="X963" s="35">
        <f t="shared" si="352"/>
        <v>1857.8693285823351</v>
      </c>
      <c r="Y963" s="35">
        <v>1540.4166666666699</v>
      </c>
      <c r="Z963" s="35">
        <f t="shared" si="353"/>
        <v>3685.0301189615961</v>
      </c>
      <c r="AA963" s="35">
        <f t="shared" si="354"/>
        <v>3055.3719387512565</v>
      </c>
      <c r="AC963" s="15">
        <f t="shared" si="341"/>
        <v>40283</v>
      </c>
      <c r="AD963" s="7"/>
      <c r="AE963" s="24"/>
      <c r="AG963" s="30">
        <f t="shared" si="355"/>
        <v>100776.19255734164</v>
      </c>
      <c r="AH963" s="30">
        <f t="shared" si="356"/>
        <v>1730.0145247421917</v>
      </c>
    </row>
    <row r="964" spans="2:34" x14ac:dyDescent="0.25">
      <c r="B964" s="15">
        <f t="shared" si="342"/>
        <v>40284</v>
      </c>
      <c r="C964" s="7">
        <v>0</v>
      </c>
      <c r="D964" s="13">
        <v>4.1219366073282364</v>
      </c>
      <c r="E964" s="7">
        <f>MIN(parameters!$D$3,D964)</f>
        <v>4.1219366073282364</v>
      </c>
      <c r="F964" s="7">
        <v>0</v>
      </c>
      <c r="G964" s="7">
        <f t="shared" si="343"/>
        <v>0</v>
      </c>
      <c r="H964" s="7">
        <f t="shared" si="344"/>
        <v>0</v>
      </c>
      <c r="I964" s="7">
        <f t="shared" si="357"/>
        <v>53.881599305204361</v>
      </c>
      <c r="J964" s="7">
        <f t="shared" si="345"/>
        <v>0</v>
      </c>
      <c r="K964" s="16">
        <f t="shared" si="346"/>
        <v>0</v>
      </c>
      <c r="L964" s="16">
        <f t="shared" si="358"/>
        <v>0</v>
      </c>
      <c r="M964" s="7">
        <f t="shared" si="359"/>
        <v>0</v>
      </c>
      <c r="N964" s="7">
        <f t="shared" si="347"/>
        <v>0</v>
      </c>
      <c r="O964" s="7">
        <f t="shared" si="348"/>
        <v>110.34429278133223</v>
      </c>
      <c r="P964" s="7">
        <f t="shared" si="349"/>
        <v>4.1219366073282364</v>
      </c>
      <c r="Q964" s="7">
        <f t="shared" si="360"/>
        <v>4.1219366073282364</v>
      </c>
      <c r="R964" s="7">
        <f t="shared" si="350"/>
        <v>294.8361783085245</v>
      </c>
      <c r="S964" s="16">
        <f t="shared" si="361"/>
        <v>6.9408721607943331</v>
      </c>
      <c r="T964" s="16">
        <f t="shared" si="351"/>
        <v>6.9408721607943331</v>
      </c>
      <c r="U964" s="7">
        <f t="shared" si="362"/>
        <v>2.2771890291319992E-2</v>
      </c>
      <c r="V964" s="7">
        <f t="shared" si="340"/>
        <v>128.69673890808565</v>
      </c>
      <c r="W964" s="15">
        <f t="shared" si="363"/>
        <v>40284</v>
      </c>
      <c r="X964" s="35">
        <f t="shared" si="352"/>
        <v>1489.5455892139541</v>
      </c>
      <c r="Y964" s="35">
        <v>1397.0833333333301</v>
      </c>
      <c r="Z964" s="35">
        <f t="shared" si="353"/>
        <v>2954.4706268488039</v>
      </c>
      <c r="AA964" s="35">
        <f t="shared" si="354"/>
        <v>2771.0744145612434</v>
      </c>
      <c r="AC964" s="15">
        <f t="shared" si="341"/>
        <v>40284</v>
      </c>
      <c r="AD964" s="7"/>
      <c r="AE964" s="24"/>
      <c r="AG964" s="30">
        <f t="shared" si="355"/>
        <v>8549.2687625340004</v>
      </c>
      <c r="AH964" s="30">
        <f t="shared" si="356"/>
        <v>10351.0052259728</v>
      </c>
    </row>
    <row r="965" spans="2:34" x14ac:dyDescent="0.25">
      <c r="B965" s="15">
        <f t="shared" si="342"/>
        <v>40285</v>
      </c>
      <c r="C965" s="7">
        <v>0</v>
      </c>
      <c r="D965" s="13">
        <v>4.1865057475466001</v>
      </c>
      <c r="E965" s="7">
        <f>MIN(parameters!$D$3,D965)</f>
        <v>4.1865057475466001</v>
      </c>
      <c r="F965" s="7">
        <v>0</v>
      </c>
      <c r="G965" s="7">
        <f t="shared" si="343"/>
        <v>0</v>
      </c>
      <c r="H965" s="7">
        <f t="shared" si="344"/>
        <v>0</v>
      </c>
      <c r="I965" s="7">
        <f t="shared" si="357"/>
        <v>57.318193300712203</v>
      </c>
      <c r="J965" s="7">
        <f t="shared" si="345"/>
        <v>0</v>
      </c>
      <c r="K965" s="16">
        <f t="shared" si="346"/>
        <v>0</v>
      </c>
      <c r="L965" s="16">
        <f t="shared" si="358"/>
        <v>0</v>
      </c>
      <c r="M965" s="7">
        <f t="shared" si="359"/>
        <v>0</v>
      </c>
      <c r="N965" s="7">
        <f t="shared" si="347"/>
        <v>0</v>
      </c>
      <c r="O965" s="7">
        <f t="shared" si="348"/>
        <v>106.15778703378562</v>
      </c>
      <c r="P965" s="7">
        <f t="shared" si="349"/>
        <v>4.1865057475466001</v>
      </c>
      <c r="Q965" s="7">
        <f t="shared" si="360"/>
        <v>4.1865057475466001</v>
      </c>
      <c r="R965" s="7">
        <f t="shared" si="350"/>
        <v>288.05494620742843</v>
      </c>
      <c r="S965" s="16">
        <f t="shared" si="361"/>
        <v>6.7812321010960632</v>
      </c>
      <c r="T965" s="16">
        <f t="shared" si="351"/>
        <v>6.7812321010960632</v>
      </c>
      <c r="U965" s="7">
        <f t="shared" si="362"/>
        <v>2.2248136814619627E-2</v>
      </c>
      <c r="V965" s="7">
        <f t="shared" si="340"/>
        <v>125.73671391319967</v>
      </c>
      <c r="W965" s="15">
        <f t="shared" si="363"/>
        <v>40285</v>
      </c>
      <c r="X965" s="35">
        <f t="shared" si="352"/>
        <v>1455.2860406620332</v>
      </c>
      <c r="Y965" s="35">
        <v>1310.8333333333301</v>
      </c>
      <c r="Z965" s="35">
        <f t="shared" si="353"/>
        <v>2886.5178024312818</v>
      </c>
      <c r="AA965" s="35">
        <f t="shared" si="354"/>
        <v>2600.0000322724936</v>
      </c>
      <c r="AC965" s="15">
        <f t="shared" si="341"/>
        <v>40285</v>
      </c>
      <c r="AD965" s="7"/>
      <c r="AE965" s="24"/>
      <c r="AG965" s="30">
        <f t="shared" si="355"/>
        <v>20866.584654591963</v>
      </c>
      <c r="AH965" s="30">
        <f t="shared" si="356"/>
        <v>35340.198758399682</v>
      </c>
    </row>
    <row r="966" spans="2:34" x14ac:dyDescent="0.25">
      <c r="B966" s="15">
        <f t="shared" si="342"/>
        <v>40286</v>
      </c>
      <c r="C966" s="7">
        <v>0.59744693280074301</v>
      </c>
      <c r="D966" s="13">
        <v>3.8135979356264591</v>
      </c>
      <c r="E966" s="7">
        <f>MIN(parameters!$D$3,D966)</f>
        <v>3.8135979356264591</v>
      </c>
      <c r="F966" s="7">
        <v>0</v>
      </c>
      <c r="G966" s="7">
        <f t="shared" si="343"/>
        <v>0.59744693280074301</v>
      </c>
      <c r="H966" s="7">
        <f t="shared" si="344"/>
        <v>0</v>
      </c>
      <c r="I966" s="7">
        <f t="shared" si="357"/>
        <v>61.033059058514922</v>
      </c>
      <c r="J966" s="7">
        <f t="shared" si="345"/>
        <v>0</v>
      </c>
      <c r="K966" s="16">
        <f t="shared" si="346"/>
        <v>0</v>
      </c>
      <c r="L966" s="16">
        <f t="shared" si="358"/>
        <v>0</v>
      </c>
      <c r="M966" s="7">
        <f t="shared" si="359"/>
        <v>0</v>
      </c>
      <c r="N966" s="7">
        <f t="shared" si="347"/>
        <v>0</v>
      </c>
      <c r="O966" s="7">
        <f t="shared" si="348"/>
        <v>102.94163603095991</v>
      </c>
      <c r="P966" s="7">
        <f t="shared" si="349"/>
        <v>3.2161510028257161</v>
      </c>
      <c r="Q966" s="7">
        <f t="shared" si="360"/>
        <v>3.2161510028257161</v>
      </c>
      <c r="R966" s="7">
        <f t="shared" si="350"/>
        <v>281.4296824446576</v>
      </c>
      <c r="S966" s="16">
        <f t="shared" si="361"/>
        <v>6.6252637627708539</v>
      </c>
      <c r="T966" s="16">
        <f t="shared" si="351"/>
        <v>6.6252637627708539</v>
      </c>
      <c r="U966" s="7">
        <f t="shared" si="362"/>
        <v>2.1736429667883375E-2</v>
      </c>
      <c r="V966" s="7">
        <f t="shared" ref="V966:V1029" si="364">U966*area</f>
        <v>122.84476949319607</v>
      </c>
      <c r="W966" s="15">
        <f t="shared" si="363"/>
        <v>40286</v>
      </c>
      <c r="X966" s="35">
        <f t="shared" si="352"/>
        <v>1421.8144617268063</v>
      </c>
      <c r="Y966" s="35">
        <v>1251.25</v>
      </c>
      <c r="Z966" s="35">
        <f t="shared" si="353"/>
        <v>2820.1278929753616</v>
      </c>
      <c r="AA966" s="35">
        <f t="shared" si="354"/>
        <v>2481.8182126237498</v>
      </c>
      <c r="AC966" s="15">
        <f t="shared" si="341"/>
        <v>40286</v>
      </c>
      <c r="AD966" s="7"/>
      <c r="AE966" s="24"/>
      <c r="AG966" s="30">
        <f t="shared" si="355"/>
        <v>29092.235604155157</v>
      </c>
      <c r="AH966" s="30">
        <f t="shared" si="356"/>
        <v>61292.500932973162</v>
      </c>
    </row>
    <row r="967" spans="2:34" x14ac:dyDescent="0.25">
      <c r="B967" s="15">
        <f t="shared" si="342"/>
        <v>40287</v>
      </c>
      <c r="C967" s="7">
        <v>0</v>
      </c>
      <c r="D967" s="13">
        <v>4.8380170440965227</v>
      </c>
      <c r="E967" s="7">
        <f>MIN(parameters!$D$3,D967)</f>
        <v>4.8380170440965227</v>
      </c>
      <c r="F967" s="7">
        <v>0</v>
      </c>
      <c r="G967" s="7">
        <f t="shared" si="343"/>
        <v>0</v>
      </c>
      <c r="H967" s="7">
        <f t="shared" si="344"/>
        <v>0</v>
      </c>
      <c r="I967" s="7">
        <f t="shared" si="357"/>
        <v>64.049609670821596</v>
      </c>
      <c r="J967" s="7">
        <f t="shared" si="345"/>
        <v>0</v>
      </c>
      <c r="K967" s="16">
        <f t="shared" si="346"/>
        <v>0</v>
      </c>
      <c r="L967" s="16">
        <f t="shared" si="358"/>
        <v>0</v>
      </c>
      <c r="M967" s="7">
        <f t="shared" si="359"/>
        <v>0</v>
      </c>
      <c r="N967" s="7">
        <f t="shared" si="347"/>
        <v>0</v>
      </c>
      <c r="O967" s="7">
        <f t="shared" si="348"/>
        <v>98.103618986863395</v>
      </c>
      <c r="P967" s="7">
        <f t="shared" si="349"/>
        <v>4.8380170440965227</v>
      </c>
      <c r="Q967" s="7">
        <f t="shared" si="360"/>
        <v>4.8380170440965227</v>
      </c>
      <c r="R967" s="7">
        <f t="shared" si="350"/>
        <v>274.95679974843046</v>
      </c>
      <c r="S967" s="16">
        <f t="shared" si="361"/>
        <v>6.4728826962271251</v>
      </c>
      <c r="T967" s="16">
        <f t="shared" si="351"/>
        <v>6.4728826962271251</v>
      </c>
      <c r="U967" s="7">
        <f t="shared" si="362"/>
        <v>2.123649178552206E-2</v>
      </c>
      <c r="V967" s="7">
        <f t="shared" si="364"/>
        <v>120.01933979485257</v>
      </c>
      <c r="W967" s="15">
        <f t="shared" si="363"/>
        <v>40287</v>
      </c>
      <c r="X967" s="35">
        <f t="shared" si="352"/>
        <v>1389.11272910709</v>
      </c>
      <c r="Y967" s="35">
        <v>1175.4166666666699</v>
      </c>
      <c r="Z967" s="35">
        <f t="shared" si="353"/>
        <v>2755.2649514369291</v>
      </c>
      <c r="AA967" s="35">
        <f t="shared" si="354"/>
        <v>2331.4049876162562</v>
      </c>
      <c r="AC967" s="15">
        <f t="shared" ref="AC967:AC1030" si="365">W967</f>
        <v>40287</v>
      </c>
      <c r="AD967" s="7"/>
      <c r="AE967" s="24"/>
      <c r="AG967" s="30">
        <f t="shared" si="355"/>
        <v>45666.007102539908</v>
      </c>
      <c r="AH967" s="30">
        <f t="shared" si="356"/>
        <v>104591.80092283382</v>
      </c>
    </row>
    <row r="968" spans="2:34" x14ac:dyDescent="0.25">
      <c r="B968" s="15">
        <f t="shared" ref="B968:B1031" si="366">B967+1</f>
        <v>40288</v>
      </c>
      <c r="C968" s="7">
        <v>6.6417474970222825</v>
      </c>
      <c r="D968" s="13">
        <v>3.5671597054007798</v>
      </c>
      <c r="E968" s="7">
        <f>MIN(parameters!$D$3,D968)</f>
        <v>3.5671597054007798</v>
      </c>
      <c r="F968" s="7">
        <v>0</v>
      </c>
      <c r="G968" s="7">
        <f t="shared" si="343"/>
        <v>3.5671597054007798</v>
      </c>
      <c r="H968" s="7">
        <f t="shared" si="344"/>
        <v>3.0745877916215028</v>
      </c>
      <c r="I968" s="7">
        <f t="shared" si="357"/>
        <v>68.870517924777303</v>
      </c>
      <c r="J968" s="7">
        <f t="shared" si="345"/>
        <v>3.0745877916215028</v>
      </c>
      <c r="K968" s="16">
        <f t="shared" si="346"/>
        <v>0</v>
      </c>
      <c r="L968" s="16">
        <f t="shared" si="358"/>
        <v>0.54293074065161584</v>
      </c>
      <c r="M968" s="7">
        <f t="shared" si="359"/>
        <v>1.9869177498700481</v>
      </c>
      <c r="N968" s="7">
        <f t="shared" si="347"/>
        <v>0.54473930109983881</v>
      </c>
      <c r="O968" s="7">
        <f t="shared" si="348"/>
        <v>98.648358287963234</v>
      </c>
      <c r="P968" s="7">
        <f t="shared" si="349"/>
        <v>0</v>
      </c>
      <c r="Q968" s="7">
        <f t="shared" si="360"/>
        <v>0</v>
      </c>
      <c r="R968" s="7">
        <f t="shared" si="350"/>
        <v>270.6197111040866</v>
      </c>
      <c r="S968" s="16">
        <f t="shared" si="361"/>
        <v>6.3240063942139004</v>
      </c>
      <c r="T968" s="16">
        <f t="shared" si="351"/>
        <v>6.8669371348655162</v>
      </c>
      <c r="U968" s="7">
        <f t="shared" si="362"/>
        <v>2.2529321308613896E-2</v>
      </c>
      <c r="V968" s="7">
        <f t="shared" si="364"/>
        <v>127.32584537947835</v>
      </c>
      <c r="W968" s="15">
        <f t="shared" si="363"/>
        <v>40288</v>
      </c>
      <c r="X968" s="35">
        <f t="shared" si="352"/>
        <v>1473.6787659661845</v>
      </c>
      <c r="Y968" s="35">
        <v>1148.75</v>
      </c>
      <c r="Z968" s="35">
        <f t="shared" si="353"/>
        <v>2922.9992415039119</v>
      </c>
      <c r="AA968" s="35">
        <f t="shared" si="354"/>
        <v>2278.5124249762498</v>
      </c>
      <c r="AC968" s="15">
        <f t="shared" si="365"/>
        <v>40288</v>
      </c>
      <c r="AD968" s="7"/>
      <c r="AE968" s="24"/>
      <c r="AG968" s="30">
        <f t="shared" si="355"/>
        <v>105578.70295230752</v>
      </c>
      <c r="AH968" s="30">
        <f t="shared" si="356"/>
        <v>122551.26172513198</v>
      </c>
    </row>
    <row r="969" spans="2:34" x14ac:dyDescent="0.25">
      <c r="B969" s="15">
        <f t="shared" si="366"/>
        <v>40289</v>
      </c>
      <c r="C969" s="7">
        <v>4.6066054239684915</v>
      </c>
      <c r="D969" s="13">
        <v>2.8179670518169595</v>
      </c>
      <c r="E969" s="7">
        <f>MIN(parameters!$D$3,D969)</f>
        <v>2.8179670518169595</v>
      </c>
      <c r="F969" s="7">
        <v>0</v>
      </c>
      <c r="G969" s="7">
        <f t="shared" si="343"/>
        <v>2.8179670518169595</v>
      </c>
      <c r="H969" s="7">
        <f t="shared" si="344"/>
        <v>1.788638372151532</v>
      </c>
      <c r="I969" s="7">
        <f t="shared" si="357"/>
        <v>68.31006363714711</v>
      </c>
      <c r="J969" s="7">
        <f t="shared" si="345"/>
        <v>1.788638372151532</v>
      </c>
      <c r="K969" s="16">
        <f t="shared" si="346"/>
        <v>0</v>
      </c>
      <c r="L969" s="16">
        <f t="shared" si="358"/>
        <v>0.31760323017048658</v>
      </c>
      <c r="M969" s="7">
        <f t="shared" si="359"/>
        <v>1.1609216139226481</v>
      </c>
      <c r="N969" s="7">
        <f t="shared" si="347"/>
        <v>0.31011352805839726</v>
      </c>
      <c r="O969" s="7">
        <f t="shared" si="348"/>
        <v>98.958471816021628</v>
      </c>
      <c r="P969" s="7">
        <f t="shared" si="349"/>
        <v>0</v>
      </c>
      <c r="Q969" s="7">
        <f t="shared" si="360"/>
        <v>0</v>
      </c>
      <c r="R969" s="7">
        <f t="shared" si="350"/>
        <v>265.55637936261525</v>
      </c>
      <c r="S969" s="16">
        <f t="shared" si="361"/>
        <v>6.2242533553939916</v>
      </c>
      <c r="T969" s="16">
        <f t="shared" si="351"/>
        <v>6.5418565855644779</v>
      </c>
      <c r="U969" s="7">
        <f t="shared" si="362"/>
        <v>2.1462784073374271E-2</v>
      </c>
      <c r="V969" s="7">
        <f t="shared" si="364"/>
        <v>121.29824458115088</v>
      </c>
      <c r="W969" s="15">
        <f t="shared" si="363"/>
        <v>40289</v>
      </c>
      <c r="X969" s="35">
        <f t="shared" si="352"/>
        <v>1403.9148678373945</v>
      </c>
      <c r="Y969" s="35">
        <v>1057.5</v>
      </c>
      <c r="Z969" s="35">
        <f t="shared" si="353"/>
        <v>2784.6245658118764</v>
      </c>
      <c r="AA969" s="35">
        <f t="shared" si="354"/>
        <v>2097.5206871924997</v>
      </c>
      <c r="AC969" s="15">
        <f t="shared" si="365"/>
        <v>40289</v>
      </c>
      <c r="AD969" s="7"/>
      <c r="AE969" s="24"/>
      <c r="AG969" s="30">
        <f t="shared" si="355"/>
        <v>120003.26065879948</v>
      </c>
      <c r="AH969" s="30">
        <f t="shared" si="356"/>
        <v>194766.18749132214</v>
      </c>
    </row>
    <row r="970" spans="2:34" x14ac:dyDescent="0.25">
      <c r="B970" s="15">
        <f t="shared" si="366"/>
        <v>40290</v>
      </c>
      <c r="C970" s="7">
        <v>0.18297228564118792</v>
      </c>
      <c r="D970" s="13">
        <v>3.6120984431970458</v>
      </c>
      <c r="E970" s="7">
        <f>MIN(parameters!$D$3,D970)</f>
        <v>3.6120984431970458</v>
      </c>
      <c r="F970" s="7">
        <v>0</v>
      </c>
      <c r="G970" s="7">
        <f t="shared" si="343"/>
        <v>0.18297228564118792</v>
      </c>
      <c r="H970" s="7">
        <f t="shared" si="344"/>
        <v>0</v>
      </c>
      <c r="I970" s="7">
        <f t="shared" si="357"/>
        <v>67.993043428166061</v>
      </c>
      <c r="J970" s="7">
        <f t="shared" si="345"/>
        <v>0</v>
      </c>
      <c r="K970" s="16">
        <f t="shared" si="346"/>
        <v>0</v>
      </c>
      <c r="L970" s="16">
        <f t="shared" si="358"/>
        <v>0</v>
      </c>
      <c r="M970" s="7">
        <f t="shared" si="359"/>
        <v>0</v>
      </c>
      <c r="N970" s="7">
        <f t="shared" si="347"/>
        <v>0</v>
      </c>
      <c r="O970" s="7">
        <f t="shared" si="348"/>
        <v>95.529345658465772</v>
      </c>
      <c r="P970" s="7">
        <f t="shared" si="349"/>
        <v>3.4291261575558578</v>
      </c>
      <c r="Q970" s="7">
        <f t="shared" si="360"/>
        <v>3.4291261575558578</v>
      </c>
      <c r="R970" s="7">
        <f t="shared" si="350"/>
        <v>259.44858263727508</v>
      </c>
      <c r="S970" s="16">
        <f t="shared" si="361"/>
        <v>6.1077967253401502</v>
      </c>
      <c r="T970" s="16">
        <f t="shared" si="351"/>
        <v>6.1077967253401502</v>
      </c>
      <c r="U970" s="7">
        <f t="shared" si="362"/>
        <v>2.0038703167126477E-2</v>
      </c>
      <c r="V970" s="7">
        <f t="shared" si="364"/>
        <v>113.24996373003414</v>
      </c>
      <c r="W970" s="15">
        <f t="shared" si="363"/>
        <v>40290</v>
      </c>
      <c r="X970" s="35">
        <f t="shared" si="352"/>
        <v>1310.7634690976174</v>
      </c>
      <c r="Y970" s="35">
        <v>960.375</v>
      </c>
      <c r="Z970" s="35">
        <f t="shared" si="353"/>
        <v>2599.8614585801038</v>
      </c>
      <c r="AA970" s="35">
        <f t="shared" si="354"/>
        <v>1904.876056702125</v>
      </c>
      <c r="AC970" s="15">
        <f t="shared" si="365"/>
        <v>40290</v>
      </c>
      <c r="AD970" s="7"/>
      <c r="AE970" s="24"/>
      <c r="AG970" s="30">
        <f t="shared" si="355"/>
        <v>122772.079276572</v>
      </c>
      <c r="AH970" s="30">
        <f t="shared" si="356"/>
        <v>289926.48925718485</v>
      </c>
    </row>
    <row r="971" spans="2:34" x14ac:dyDescent="0.25">
      <c r="B971" s="15">
        <f t="shared" si="366"/>
        <v>40291</v>
      </c>
      <c r="C971" s="7">
        <v>2.5074378381711396E-3</v>
      </c>
      <c r="D971" s="13">
        <v>5.0899892885471854</v>
      </c>
      <c r="E971" s="7">
        <f>MIN(parameters!$D$3,D971)</f>
        <v>5</v>
      </c>
      <c r="F971" s="7">
        <v>0</v>
      </c>
      <c r="G971" s="7">
        <f t="shared" si="343"/>
        <v>2.5074378381711396E-3</v>
      </c>
      <c r="H971" s="7">
        <f t="shared" si="344"/>
        <v>0</v>
      </c>
      <c r="I971" s="7">
        <f t="shared" si="357"/>
        <v>71.58190293960493</v>
      </c>
      <c r="J971" s="7">
        <f t="shared" si="345"/>
        <v>0</v>
      </c>
      <c r="K971" s="16">
        <f t="shared" si="346"/>
        <v>0</v>
      </c>
      <c r="L971" s="16">
        <f t="shared" si="358"/>
        <v>0</v>
      </c>
      <c r="M971" s="7">
        <f t="shared" si="359"/>
        <v>0</v>
      </c>
      <c r="N971" s="7">
        <f t="shared" si="347"/>
        <v>0</v>
      </c>
      <c r="O971" s="7">
        <f t="shared" si="348"/>
        <v>90.441863807756761</v>
      </c>
      <c r="P971" s="7">
        <f t="shared" si="349"/>
        <v>5.0874818507090138</v>
      </c>
      <c r="Q971" s="7">
        <f t="shared" si="360"/>
        <v>5.0874818507090138</v>
      </c>
      <c r="R971" s="7">
        <f t="shared" si="350"/>
        <v>253.48126523661776</v>
      </c>
      <c r="S971" s="16">
        <f t="shared" si="361"/>
        <v>5.9673174006573264</v>
      </c>
      <c r="T971" s="16">
        <f t="shared" si="351"/>
        <v>5.9673174006573264</v>
      </c>
      <c r="U971" s="7">
        <f t="shared" si="362"/>
        <v>1.9577812994282566E-2</v>
      </c>
      <c r="V971" s="7">
        <f t="shared" si="364"/>
        <v>110.64521456424333</v>
      </c>
      <c r="W971" s="15">
        <f t="shared" si="363"/>
        <v>40291</v>
      </c>
      <c r="X971" s="35">
        <f t="shared" si="352"/>
        <v>1280.6159093083718</v>
      </c>
      <c r="Y971" s="35">
        <v>881.95833333333303</v>
      </c>
      <c r="Z971" s="35">
        <f t="shared" si="353"/>
        <v>2540.0646450327604</v>
      </c>
      <c r="AA971" s="35">
        <f t="shared" si="354"/>
        <v>1749.3388646888743</v>
      </c>
      <c r="AC971" s="15">
        <f t="shared" si="365"/>
        <v>40291</v>
      </c>
      <c r="AD971" s="7"/>
      <c r="AE971" s="24"/>
      <c r="AG971" s="30">
        <f t="shared" si="355"/>
        <v>158927.86288229379</v>
      </c>
      <c r="AH971" s="30">
        <f t="shared" si="356"/>
        <v>380522.29256782593</v>
      </c>
    </row>
    <row r="972" spans="2:34" x14ac:dyDescent="0.25">
      <c r="B972" s="15">
        <f t="shared" si="366"/>
        <v>40292</v>
      </c>
      <c r="C972" s="7">
        <v>2.7849303827737741</v>
      </c>
      <c r="D972" s="13">
        <v>4.2762169409843613</v>
      </c>
      <c r="E972" s="7">
        <f>MIN(parameters!$D$3,D972)</f>
        <v>4.2762169409843613</v>
      </c>
      <c r="F972" s="7">
        <v>0</v>
      </c>
      <c r="G972" s="7">
        <f t="shared" si="343"/>
        <v>2.7849303827737741</v>
      </c>
      <c r="H972" s="7">
        <f t="shared" si="344"/>
        <v>0</v>
      </c>
      <c r="I972" s="7">
        <f t="shared" si="357"/>
        <v>77.258312683335774</v>
      </c>
      <c r="J972" s="7">
        <f t="shared" si="345"/>
        <v>0</v>
      </c>
      <c r="K972" s="16">
        <f t="shared" si="346"/>
        <v>0</v>
      </c>
      <c r="L972" s="16">
        <f t="shared" si="358"/>
        <v>0</v>
      </c>
      <c r="M972" s="7">
        <f t="shared" si="359"/>
        <v>0</v>
      </c>
      <c r="N972" s="7">
        <f t="shared" si="347"/>
        <v>0</v>
      </c>
      <c r="O972" s="7">
        <f t="shared" si="348"/>
        <v>88.950577249546171</v>
      </c>
      <c r="P972" s="7">
        <f t="shared" si="349"/>
        <v>1.4912865582105872</v>
      </c>
      <c r="Q972" s="7">
        <f t="shared" si="360"/>
        <v>1.4912865582105872</v>
      </c>
      <c r="R972" s="7">
        <f t="shared" si="350"/>
        <v>247.65119613617554</v>
      </c>
      <c r="S972" s="16">
        <f t="shared" si="361"/>
        <v>5.8300691004422083</v>
      </c>
      <c r="T972" s="16">
        <f t="shared" si="351"/>
        <v>5.8300691004422083</v>
      </c>
      <c r="U972" s="7">
        <f t="shared" si="362"/>
        <v>1.9127523295414069E-2</v>
      </c>
      <c r="V972" s="7">
        <f t="shared" si="364"/>
        <v>108.10037462926574</v>
      </c>
      <c r="W972" s="15">
        <f t="shared" si="363"/>
        <v>40292</v>
      </c>
      <c r="X972" s="35">
        <f t="shared" si="352"/>
        <v>1251.1617433942795</v>
      </c>
      <c r="Y972" s="35">
        <v>865.20833333333303</v>
      </c>
      <c r="Z972" s="35">
        <f t="shared" si="353"/>
        <v>2481.6431581970073</v>
      </c>
      <c r="AA972" s="35">
        <f t="shared" si="354"/>
        <v>1716.1157237806244</v>
      </c>
      <c r="AC972" s="15">
        <f t="shared" si="365"/>
        <v>40292</v>
      </c>
      <c r="AD972" s="7"/>
      <c r="AE972" s="24"/>
      <c r="AG972" s="30">
        <f t="shared" si="355"/>
        <v>148960.03473767309</v>
      </c>
      <c r="AH972" s="30">
        <f t="shared" si="356"/>
        <v>401467.82888426818</v>
      </c>
    </row>
    <row r="973" spans="2:34" x14ac:dyDescent="0.25">
      <c r="B973" s="15">
        <f t="shared" si="366"/>
        <v>40293</v>
      </c>
      <c r="C973" s="7">
        <v>1.962305495994574</v>
      </c>
      <c r="D973" s="13">
        <v>3.5894359654617709</v>
      </c>
      <c r="E973" s="7">
        <f>MIN(parameters!$D$3,D973)</f>
        <v>3.5894359654617709</v>
      </c>
      <c r="F973" s="7">
        <v>0</v>
      </c>
      <c r="G973" s="7">
        <f t="shared" si="343"/>
        <v>1.962305495994574</v>
      </c>
      <c r="H973" s="7">
        <f t="shared" si="344"/>
        <v>0</v>
      </c>
      <c r="I973" s="7">
        <f t="shared" si="357"/>
        <v>79.006001340171338</v>
      </c>
      <c r="J973" s="7">
        <f t="shared" si="345"/>
        <v>0</v>
      </c>
      <c r="K973" s="16">
        <f t="shared" si="346"/>
        <v>0</v>
      </c>
      <c r="L973" s="16">
        <f t="shared" si="358"/>
        <v>0</v>
      </c>
      <c r="M973" s="7">
        <f t="shared" si="359"/>
        <v>0</v>
      </c>
      <c r="N973" s="7">
        <f t="shared" si="347"/>
        <v>0</v>
      </c>
      <c r="O973" s="7">
        <f t="shared" si="348"/>
        <v>87.323446780078967</v>
      </c>
      <c r="P973" s="7">
        <f t="shared" si="349"/>
        <v>1.6271304694671969</v>
      </c>
      <c r="Q973" s="7">
        <f t="shared" si="360"/>
        <v>1.6271304694671969</v>
      </c>
      <c r="R973" s="7">
        <f t="shared" si="350"/>
        <v>241.9552186250435</v>
      </c>
      <c r="S973" s="16">
        <f t="shared" si="361"/>
        <v>5.6959775111320372</v>
      </c>
      <c r="T973" s="16">
        <f t="shared" si="351"/>
        <v>5.6959775111320372</v>
      </c>
      <c r="U973" s="7">
        <f t="shared" si="362"/>
        <v>1.8687590259619545E-2</v>
      </c>
      <c r="V973" s="7">
        <f t="shared" si="364"/>
        <v>105.61406601279263</v>
      </c>
      <c r="W973" s="15">
        <f t="shared" si="363"/>
        <v>40293</v>
      </c>
      <c r="X973" s="35">
        <f t="shared" si="352"/>
        <v>1222.3850232962111</v>
      </c>
      <c r="Y973" s="35">
        <v>815.25</v>
      </c>
      <c r="Z973" s="35">
        <f t="shared" si="353"/>
        <v>2424.5653655584765</v>
      </c>
      <c r="AA973" s="35">
        <f t="shared" si="354"/>
        <v>1617.02481345975</v>
      </c>
      <c r="AC973" s="15">
        <f t="shared" si="365"/>
        <v>40293</v>
      </c>
      <c r="AD973" s="7"/>
      <c r="AE973" s="24"/>
      <c r="AG973" s="30">
        <f t="shared" si="355"/>
        <v>165758.92719440637</v>
      </c>
      <c r="AH973" s="30">
        <f t="shared" si="356"/>
        <v>467272.35171718046</v>
      </c>
    </row>
    <row r="974" spans="2:34" x14ac:dyDescent="0.25">
      <c r="B974" s="15">
        <f t="shared" si="366"/>
        <v>40294</v>
      </c>
      <c r="C974" s="7">
        <v>1.6879644290897398</v>
      </c>
      <c r="D974" s="13">
        <v>4.7886671133792991</v>
      </c>
      <c r="E974" s="7">
        <f>MIN(parameters!$D$3,D974)</f>
        <v>4.7886671133792991</v>
      </c>
      <c r="F974" s="7">
        <v>0</v>
      </c>
      <c r="G974" s="7">
        <f t="shared" si="343"/>
        <v>1.6879644290897398</v>
      </c>
      <c r="H974" s="7">
        <f t="shared" si="344"/>
        <v>0</v>
      </c>
      <c r="I974" s="7">
        <f t="shared" si="357"/>
        <v>80.958021962152486</v>
      </c>
      <c r="J974" s="7">
        <f t="shared" si="345"/>
        <v>0</v>
      </c>
      <c r="K974" s="16">
        <f t="shared" si="346"/>
        <v>0</v>
      </c>
      <c r="L974" s="16">
        <f t="shared" si="358"/>
        <v>0</v>
      </c>
      <c r="M974" s="7">
        <f t="shared" si="359"/>
        <v>0</v>
      </c>
      <c r="N974" s="7">
        <f t="shared" si="347"/>
        <v>0</v>
      </c>
      <c r="O974" s="7">
        <f t="shared" si="348"/>
        <v>84.222744095789409</v>
      </c>
      <c r="P974" s="7">
        <f t="shared" si="349"/>
        <v>3.1007026842895593</v>
      </c>
      <c r="Q974" s="7">
        <f t="shared" si="360"/>
        <v>3.1007026842895593</v>
      </c>
      <c r="R974" s="7">
        <f t="shared" si="350"/>
        <v>236.3902485966675</v>
      </c>
      <c r="S974" s="16">
        <f t="shared" si="361"/>
        <v>5.564970028376</v>
      </c>
      <c r="T974" s="16">
        <f t="shared" si="351"/>
        <v>5.564970028376</v>
      </c>
      <c r="U974" s="7">
        <f t="shared" si="362"/>
        <v>1.8257775683648295E-2</v>
      </c>
      <c r="V974" s="7">
        <f t="shared" si="364"/>
        <v>103.1849424944984</v>
      </c>
      <c r="W974" s="15">
        <f t="shared" si="363"/>
        <v>40294</v>
      </c>
      <c r="X974" s="35">
        <f t="shared" si="352"/>
        <v>1194.2701677603982</v>
      </c>
      <c r="Y974" s="35">
        <v>803.29166666666697</v>
      </c>
      <c r="Z974" s="35">
        <f t="shared" si="353"/>
        <v>2368.8003621506314</v>
      </c>
      <c r="AA974" s="35">
        <f t="shared" si="354"/>
        <v>1593.3058049008755</v>
      </c>
      <c r="AC974" s="15">
        <f t="shared" si="365"/>
        <v>40294</v>
      </c>
      <c r="AD974" s="7"/>
      <c r="AE974" s="24"/>
      <c r="AG974" s="30">
        <f t="shared" si="355"/>
        <v>152864.18831750078</v>
      </c>
      <c r="AH974" s="30">
        <f t="shared" si="356"/>
        <v>483764.146379043</v>
      </c>
    </row>
    <row r="975" spans="2:34" x14ac:dyDescent="0.25">
      <c r="B975" s="15">
        <f t="shared" si="366"/>
        <v>40295</v>
      </c>
      <c r="C975" s="7">
        <v>64.058781584808685</v>
      </c>
      <c r="D975" s="13">
        <v>3.3401676515939949</v>
      </c>
      <c r="E975" s="7">
        <f>MIN(parameters!$D$3,D975)</f>
        <v>3.3401676515939949</v>
      </c>
      <c r="F975" s="7">
        <v>0</v>
      </c>
      <c r="G975" s="7">
        <f t="shared" si="343"/>
        <v>3.3401676515939949</v>
      </c>
      <c r="H975" s="7">
        <f t="shared" si="344"/>
        <v>60.718613933214691</v>
      </c>
      <c r="I975" s="7">
        <f t="shared" si="357"/>
        <v>84.812362232745471</v>
      </c>
      <c r="J975" s="7">
        <f t="shared" si="345"/>
        <v>60.718613933214691</v>
      </c>
      <c r="K975" s="16">
        <f t="shared" si="346"/>
        <v>0</v>
      </c>
      <c r="L975" s="16">
        <f t="shared" si="358"/>
        <v>9.2049989096667133</v>
      </c>
      <c r="M975" s="7">
        <f t="shared" si="359"/>
        <v>34.708944124618348</v>
      </c>
      <c r="N975" s="7">
        <f t="shared" si="347"/>
        <v>16.804670898929629</v>
      </c>
      <c r="O975" s="7">
        <f t="shared" si="348"/>
        <v>101.02741499471904</v>
      </c>
      <c r="P975" s="7">
        <f t="shared" si="349"/>
        <v>0</v>
      </c>
      <c r="Q975" s="7">
        <f t="shared" si="360"/>
        <v>0</v>
      </c>
      <c r="R975" s="7">
        <f t="shared" si="350"/>
        <v>265.66221700356255</v>
      </c>
      <c r="S975" s="16">
        <f t="shared" si="361"/>
        <v>5.4369757177233522</v>
      </c>
      <c r="T975" s="16">
        <f t="shared" si="351"/>
        <v>14.641974627390066</v>
      </c>
      <c r="U975" s="7">
        <f t="shared" si="362"/>
        <v>4.8037974499311235E-2</v>
      </c>
      <c r="V975" s="7">
        <f t="shared" si="364"/>
        <v>271.48956817904866</v>
      </c>
      <c r="W975" s="15">
        <f t="shared" si="363"/>
        <v>40295</v>
      </c>
      <c r="X975" s="35">
        <f t="shared" si="352"/>
        <v>3142.2403724426927</v>
      </c>
      <c r="Y975" s="35">
        <v>2421.6666666666702</v>
      </c>
      <c r="Z975" s="35">
        <f t="shared" si="353"/>
        <v>6232.5429648510772</v>
      </c>
      <c r="AA975" s="35">
        <f t="shared" si="354"/>
        <v>4803.3058447450067</v>
      </c>
      <c r="AC975" s="15">
        <f t="shared" si="365"/>
        <v>40295</v>
      </c>
      <c r="AD975" s="7"/>
      <c r="AE975" s="24"/>
      <c r="AG975" s="30">
        <f t="shared" si="355"/>
        <v>519226.46545578988</v>
      </c>
      <c r="AH975" s="30">
        <f t="shared" si="356"/>
        <v>851640.02082387067</v>
      </c>
    </row>
    <row r="976" spans="2:34" x14ac:dyDescent="0.25">
      <c r="B976" s="15">
        <f t="shared" si="366"/>
        <v>40296</v>
      </c>
      <c r="C976" s="7">
        <v>23.995964969847545</v>
      </c>
      <c r="D976" s="13">
        <v>2.8853824960152998</v>
      </c>
      <c r="E976" s="7">
        <f>MIN(parameters!$D$3,D976)</f>
        <v>2.8853824960152998</v>
      </c>
      <c r="F976" s="7">
        <v>0</v>
      </c>
      <c r="G976" s="7">
        <f t="shared" si="343"/>
        <v>2.8853824960152998</v>
      </c>
      <c r="H976" s="7">
        <f t="shared" si="344"/>
        <v>21.110582473832245</v>
      </c>
      <c r="I976" s="7">
        <f t="shared" si="357"/>
        <v>65.915343848174004</v>
      </c>
      <c r="J976" s="7">
        <f t="shared" si="345"/>
        <v>21.110582473832245</v>
      </c>
      <c r="K976" s="16">
        <f t="shared" si="346"/>
        <v>0</v>
      </c>
      <c r="L976" s="16">
        <f t="shared" si="358"/>
        <v>3.8389456374553661</v>
      </c>
      <c r="M976" s="7">
        <f t="shared" si="359"/>
        <v>13.959270578453784</v>
      </c>
      <c r="N976" s="7">
        <f t="shared" si="347"/>
        <v>3.3123662579230948</v>
      </c>
      <c r="O976" s="7">
        <f t="shared" si="348"/>
        <v>104.33978125264213</v>
      </c>
      <c r="P976" s="7">
        <f t="shared" si="349"/>
        <v>0</v>
      </c>
      <c r="Q976" s="7">
        <f t="shared" si="360"/>
        <v>0</v>
      </c>
      <c r="R976" s="7">
        <f t="shared" si="350"/>
        <v>273.51125659093441</v>
      </c>
      <c r="S976" s="16">
        <f t="shared" si="361"/>
        <v>6.1102309910819388</v>
      </c>
      <c r="T976" s="16">
        <f t="shared" si="351"/>
        <v>9.9491766285373053</v>
      </c>
      <c r="U976" s="7">
        <f t="shared" si="362"/>
        <v>3.2641655605437352E-2</v>
      </c>
      <c r="V976" s="7">
        <f t="shared" si="364"/>
        <v>184.47632476878204</v>
      </c>
      <c r="W976" s="15">
        <f t="shared" si="363"/>
        <v>40296</v>
      </c>
      <c r="X976" s="35">
        <f t="shared" si="352"/>
        <v>2135.1426477868295</v>
      </c>
      <c r="Y976" s="35">
        <v>2573.3333333333298</v>
      </c>
      <c r="Z976" s="35">
        <f t="shared" si="353"/>
        <v>4234.9937341275127</v>
      </c>
      <c r="AA976" s="35">
        <f t="shared" si="354"/>
        <v>5104.1322947599929</v>
      </c>
      <c r="AC976" s="15">
        <f t="shared" si="365"/>
        <v>40296</v>
      </c>
      <c r="AD976" s="7"/>
      <c r="AE976" s="24"/>
      <c r="AG976" s="30">
        <f t="shared" si="355"/>
        <v>192011.07689971197</v>
      </c>
      <c r="AH976" s="30">
        <f t="shared" si="356"/>
        <v>1154571.9763996869</v>
      </c>
    </row>
    <row r="977" spans="2:34" x14ac:dyDescent="0.25">
      <c r="B977" s="15">
        <f t="shared" si="366"/>
        <v>40297</v>
      </c>
      <c r="C977" s="7">
        <v>10.866292755508901</v>
      </c>
      <c r="D977" s="13">
        <v>2.8801586214255988</v>
      </c>
      <c r="E977" s="7">
        <f>MIN(parameters!$D$3,D977)</f>
        <v>2.8801586214255988</v>
      </c>
      <c r="F977" s="7">
        <v>0</v>
      </c>
      <c r="G977" s="7">
        <f t="shared" si="343"/>
        <v>2.8801586214255988</v>
      </c>
      <c r="H977" s="7">
        <f t="shared" si="344"/>
        <v>7.9861341340833025</v>
      </c>
      <c r="I977" s="7">
        <f t="shared" si="357"/>
        <v>62.72033742349506</v>
      </c>
      <c r="J977" s="7">
        <f t="shared" si="345"/>
        <v>7.9861341340833025</v>
      </c>
      <c r="K977" s="16">
        <f t="shared" si="346"/>
        <v>0</v>
      </c>
      <c r="L977" s="16">
        <f t="shared" si="358"/>
        <v>1.4998886794881185</v>
      </c>
      <c r="M977" s="7">
        <f t="shared" si="359"/>
        <v>5.4141874550672471</v>
      </c>
      <c r="N977" s="7">
        <f t="shared" si="347"/>
        <v>1.0720579995279369</v>
      </c>
      <c r="O977" s="7">
        <f t="shared" si="348"/>
        <v>105.41183925217007</v>
      </c>
      <c r="P977" s="7">
        <f t="shared" si="349"/>
        <v>0</v>
      </c>
      <c r="Q977" s="7">
        <f t="shared" si="360"/>
        <v>0</v>
      </c>
      <c r="R977" s="7">
        <f t="shared" si="350"/>
        <v>272.63468514441013</v>
      </c>
      <c r="S977" s="16">
        <f t="shared" si="361"/>
        <v>6.2907589015914915</v>
      </c>
      <c r="T977" s="16">
        <f t="shared" si="351"/>
        <v>7.7906475810796101</v>
      </c>
      <c r="U977" s="7">
        <f t="shared" si="362"/>
        <v>2.5559867391993469E-2</v>
      </c>
      <c r="V977" s="7">
        <f t="shared" si="364"/>
        <v>144.45316300889306</v>
      </c>
      <c r="W977" s="15">
        <f t="shared" si="363"/>
        <v>40297</v>
      </c>
      <c r="X977" s="35">
        <f t="shared" si="352"/>
        <v>1671.911608899225</v>
      </c>
      <c r="Y977" s="35">
        <v>2596.25</v>
      </c>
      <c r="Z977" s="35">
        <f t="shared" si="353"/>
        <v>3316.1883563342039</v>
      </c>
      <c r="AA977" s="35">
        <f t="shared" si="354"/>
        <v>5149.5868407787502</v>
      </c>
      <c r="AC977" s="15">
        <f t="shared" si="365"/>
        <v>40297</v>
      </c>
      <c r="AD977" s="7"/>
      <c r="AE977" s="24"/>
      <c r="AG977" s="30">
        <f t="shared" si="355"/>
        <v>854401.46126276918</v>
      </c>
      <c r="AH977" s="30">
        <f t="shared" si="356"/>
        <v>1204345.5300504989</v>
      </c>
    </row>
    <row r="978" spans="2:34" x14ac:dyDescent="0.25">
      <c r="B978" s="15">
        <f t="shared" si="366"/>
        <v>40298</v>
      </c>
      <c r="C978" s="7">
        <v>5.043651406932435</v>
      </c>
      <c r="D978" s="13">
        <v>3.4341507028414169</v>
      </c>
      <c r="E978" s="7">
        <f>MIN(parameters!$D$3,D978)</f>
        <v>3.4341507028414169</v>
      </c>
      <c r="F978" s="7">
        <v>0</v>
      </c>
      <c r="G978" s="7">
        <f t="shared" ref="G978:G1041" si="367">MIN(E978,C978)</f>
        <v>3.4341507028414169</v>
      </c>
      <c r="H978" s="7">
        <f t="shared" ref="H978:H1041" si="368">C978-G978</f>
        <v>1.6095007040910181</v>
      </c>
      <c r="I978" s="7">
        <f t="shared" si="357"/>
        <v>61.719806099437321</v>
      </c>
      <c r="J978" s="7">
        <f t="shared" ref="J978:J1041" si="369">MIN(I978,H978)</f>
        <v>1.6095007040910181</v>
      </c>
      <c r="K978" s="16">
        <f t="shared" ref="K978:K1041" si="370">H978-J978</f>
        <v>0</v>
      </c>
      <c r="L978" s="16">
        <f t="shared" si="358"/>
        <v>0.30538877309261447</v>
      </c>
      <c r="M978" s="7">
        <f t="shared" si="359"/>
        <v>1.0997506978979266</v>
      </c>
      <c r="N978" s="7">
        <f t="shared" ref="N978:N1041" si="371">J978-M978-L978</f>
        <v>0.20436123310047705</v>
      </c>
      <c r="O978" s="7">
        <f t="shared" ref="O978:O1041" si="372">O977+N978-Q978</f>
        <v>105.61620048527054</v>
      </c>
      <c r="P978" s="7">
        <f t="shared" ref="P978:P1041" si="373">D978-G978</f>
        <v>0</v>
      </c>
      <c r="Q978" s="7">
        <f t="shared" si="360"/>
        <v>0</v>
      </c>
      <c r="R978" s="7">
        <f t="shared" ref="R978:R1041" si="374">R977+M978-S978</f>
        <v>267.46383808398662</v>
      </c>
      <c r="S978" s="16">
        <f t="shared" si="361"/>
        <v>6.2705977583214327</v>
      </c>
      <c r="T978" s="16">
        <f t="shared" ref="T978:T1041" si="375">SUM(S978+L978+K978)</f>
        <v>6.5759865314140473</v>
      </c>
      <c r="U978" s="7">
        <f t="shared" si="362"/>
        <v>2.1574758961332173E-2</v>
      </c>
      <c r="V978" s="7">
        <f t="shared" si="364"/>
        <v>121.93107754914008</v>
      </c>
      <c r="W978" s="15">
        <f t="shared" si="363"/>
        <v>40298</v>
      </c>
      <c r="X978" s="35">
        <f t="shared" ref="X978:X1041" si="376">V978*10^6/86400</f>
        <v>1411.2393234854176</v>
      </c>
      <c r="Y978" s="35">
        <v>2272.9166666666702</v>
      </c>
      <c r="Z978" s="35">
        <f t="shared" si="353"/>
        <v>2799.1524119056376</v>
      </c>
      <c r="AA978" s="35">
        <f t="shared" si="354"/>
        <v>4508.2645187687567</v>
      </c>
      <c r="AC978" s="15">
        <f t="shared" si="365"/>
        <v>40298</v>
      </c>
      <c r="AD978" s="7"/>
      <c r="AE978" s="24"/>
      <c r="AG978" s="30">
        <f t="shared" si="355"/>
        <v>742487.84375190211</v>
      </c>
      <c r="AH978" s="30">
        <f t="shared" si="356"/>
        <v>599220.65894501074</v>
      </c>
    </row>
    <row r="979" spans="2:34" x14ac:dyDescent="0.25">
      <c r="B979" s="15">
        <f t="shared" si="366"/>
        <v>40299</v>
      </c>
      <c r="C979" s="7">
        <v>0.86749895593993465</v>
      </c>
      <c r="D979" s="13">
        <v>4.1330199893665132</v>
      </c>
      <c r="E979" s="7">
        <f>MIN(parameters!$D$3,D979)</f>
        <v>4.1330199893665132</v>
      </c>
      <c r="F979" s="7">
        <v>0</v>
      </c>
      <c r="G979" s="7">
        <f t="shared" si="367"/>
        <v>0.86749895593993465</v>
      </c>
      <c r="H979" s="7">
        <f t="shared" si="368"/>
        <v>0</v>
      </c>
      <c r="I979" s="7">
        <f t="shared" si="357"/>
        <v>61.530898752184349</v>
      </c>
      <c r="J979" s="7">
        <f t="shared" si="369"/>
        <v>0</v>
      </c>
      <c r="K979" s="16">
        <f t="shared" si="370"/>
        <v>0</v>
      </c>
      <c r="L979" s="16">
        <f t="shared" si="358"/>
        <v>0</v>
      </c>
      <c r="M979" s="7">
        <f t="shared" si="359"/>
        <v>0</v>
      </c>
      <c r="N979" s="7">
        <f t="shared" si="371"/>
        <v>0</v>
      </c>
      <c r="O979" s="7">
        <f t="shared" si="372"/>
        <v>102.35067945184396</v>
      </c>
      <c r="P979" s="7">
        <f t="shared" si="373"/>
        <v>3.2655210334265785</v>
      </c>
      <c r="Q979" s="7">
        <f t="shared" si="360"/>
        <v>3.2655210334265785</v>
      </c>
      <c r="R979" s="7">
        <f t="shared" si="374"/>
        <v>261.31216980805493</v>
      </c>
      <c r="S979" s="16">
        <f t="shared" si="361"/>
        <v>6.1516682759316916</v>
      </c>
      <c r="T979" s="16">
        <f t="shared" si="375"/>
        <v>6.1516682759316916</v>
      </c>
      <c r="U979" s="7">
        <f t="shared" si="362"/>
        <v>2.0182638700563291E-2</v>
      </c>
      <c r="V979" s="7">
        <f t="shared" si="364"/>
        <v>114.0634242521663</v>
      </c>
      <c r="W979" s="15">
        <f t="shared" si="363"/>
        <v>40299</v>
      </c>
      <c r="X979" s="35">
        <f t="shared" si="376"/>
        <v>1320.17852143711</v>
      </c>
      <c r="Y979" s="35">
        <v>1961.25</v>
      </c>
      <c r="Z979" s="35">
        <f t="shared" ref="Z979:Z1042" si="377">X979*1.983471099</f>
        <v>2618.5359427910598</v>
      </c>
      <c r="AA979" s="35">
        <f t="shared" ref="AA979:AA1042" si="378">Y979*1.983471099</f>
        <v>3890.0826929137497</v>
      </c>
      <c r="AC979" s="15">
        <f t="shared" si="365"/>
        <v>40299</v>
      </c>
      <c r="AD979" s="7"/>
      <c r="AE979" s="24"/>
      <c r="AG979" s="30">
        <f t="shared" ref="AG979:AG1042" si="379">(Y979-X979)^2</f>
        <v>410972.64062680991</v>
      </c>
      <c r="AH979" s="30">
        <f t="shared" ref="AH979:AH1042" si="380">($AG$398-Y979)^2</f>
        <v>213838.52373850721</v>
      </c>
    </row>
    <row r="980" spans="2:34" x14ac:dyDescent="0.25">
      <c r="B980" s="15">
        <f t="shared" si="366"/>
        <v>40300</v>
      </c>
      <c r="C980" s="7">
        <v>1.132591523162777</v>
      </c>
      <c r="D980" s="13">
        <v>3.6909003665794198</v>
      </c>
      <c r="E980" s="7">
        <f>MIN(parameters!$D$3,D980)</f>
        <v>3.6909003665794198</v>
      </c>
      <c r="F980" s="7">
        <v>0</v>
      </c>
      <c r="G980" s="7">
        <f t="shared" si="367"/>
        <v>1.132591523162777</v>
      </c>
      <c r="H980" s="7">
        <f t="shared" si="368"/>
        <v>0</v>
      </c>
      <c r="I980" s="7">
        <f t="shared" si="357"/>
        <v>64.619891598890007</v>
      </c>
      <c r="J980" s="7">
        <f t="shared" si="369"/>
        <v>0</v>
      </c>
      <c r="K980" s="16">
        <f t="shared" si="370"/>
        <v>0</v>
      </c>
      <c r="L980" s="16">
        <f t="shared" si="358"/>
        <v>0</v>
      </c>
      <c r="M980" s="7">
        <f t="shared" si="359"/>
        <v>0</v>
      </c>
      <c r="N980" s="7">
        <f t="shared" si="371"/>
        <v>0</v>
      </c>
      <c r="O980" s="7">
        <f t="shared" si="372"/>
        <v>99.792370608427319</v>
      </c>
      <c r="P980" s="7">
        <f t="shared" si="373"/>
        <v>2.5583088434166426</v>
      </c>
      <c r="Q980" s="7">
        <f t="shared" si="360"/>
        <v>2.5583088434166426</v>
      </c>
      <c r="R980" s="7">
        <f t="shared" si="374"/>
        <v>255.30198990246967</v>
      </c>
      <c r="S980" s="16">
        <f t="shared" si="361"/>
        <v>6.0101799055852636</v>
      </c>
      <c r="T980" s="16">
        <f t="shared" si="375"/>
        <v>6.0101799055852636</v>
      </c>
      <c r="U980" s="7">
        <f t="shared" si="362"/>
        <v>1.971843801045034E-2</v>
      </c>
      <c r="V980" s="7">
        <f t="shared" si="364"/>
        <v>111.4399654943665</v>
      </c>
      <c r="W980" s="15">
        <f t="shared" si="363"/>
        <v>40300</v>
      </c>
      <c r="X980" s="35">
        <f t="shared" si="376"/>
        <v>1289.8144154440567</v>
      </c>
      <c r="Y980" s="35">
        <v>1703.3333333333301</v>
      </c>
      <c r="Z980" s="35">
        <f t="shared" si="377"/>
        <v>2558.3096161068656</v>
      </c>
      <c r="AA980" s="35">
        <f t="shared" si="378"/>
        <v>3378.5124386299935</v>
      </c>
      <c r="AC980" s="15">
        <f t="shared" si="365"/>
        <v>40300</v>
      </c>
      <c r="AD980" s="7"/>
      <c r="AE980" s="24"/>
      <c r="AG980" s="30">
        <f t="shared" si="379"/>
        <v>170997.89545231557</v>
      </c>
      <c r="AH980" s="30">
        <f t="shared" si="380"/>
        <v>41824.385074601982</v>
      </c>
    </row>
    <row r="981" spans="2:34" x14ac:dyDescent="0.25">
      <c r="B981" s="15">
        <f t="shared" si="366"/>
        <v>40301</v>
      </c>
      <c r="C981" s="7">
        <v>7.3012464815102671</v>
      </c>
      <c r="D981" s="13">
        <v>4.6036319458634214</v>
      </c>
      <c r="E981" s="7">
        <f>MIN(parameters!$D$3,D981)</f>
        <v>4.6036319458634214</v>
      </c>
      <c r="F981" s="7">
        <v>0</v>
      </c>
      <c r="G981" s="7">
        <f t="shared" si="367"/>
        <v>4.6036319458634214</v>
      </c>
      <c r="H981" s="7">
        <f t="shared" si="368"/>
        <v>2.6976145356468457</v>
      </c>
      <c r="I981" s="7">
        <f t="shared" si="357"/>
        <v>67.147850734836993</v>
      </c>
      <c r="J981" s="7">
        <f t="shared" si="369"/>
        <v>2.6976145356468457</v>
      </c>
      <c r="K981" s="16">
        <f t="shared" si="370"/>
        <v>0</v>
      </c>
      <c r="L981" s="16">
        <f t="shared" si="358"/>
        <v>0.4845624290999111</v>
      </c>
      <c r="M981" s="7">
        <f t="shared" si="359"/>
        <v>1.76676572793834</v>
      </c>
      <c r="N981" s="7">
        <f t="shared" si="371"/>
        <v>0.44628637860859466</v>
      </c>
      <c r="O981" s="7">
        <f t="shared" si="372"/>
        <v>100.23865698703591</v>
      </c>
      <c r="P981" s="7">
        <f t="shared" si="373"/>
        <v>0</v>
      </c>
      <c r="Q981" s="7">
        <f t="shared" si="360"/>
        <v>0</v>
      </c>
      <c r="R981" s="7">
        <f t="shared" si="374"/>
        <v>251.19680986265121</v>
      </c>
      <c r="S981" s="16">
        <f t="shared" si="361"/>
        <v>5.8719457677568023</v>
      </c>
      <c r="T981" s="16">
        <f t="shared" si="375"/>
        <v>6.3565081968567139</v>
      </c>
      <c r="U981" s="7">
        <f t="shared" si="362"/>
        <v>2.0854685685225437E-2</v>
      </c>
      <c r="V981" s="7">
        <f t="shared" si="364"/>
        <v>117.86153913031491</v>
      </c>
      <c r="W981" s="15">
        <f t="shared" si="363"/>
        <v>40301</v>
      </c>
      <c r="X981" s="35">
        <f t="shared" si="376"/>
        <v>1364.1381843786448</v>
      </c>
      <c r="Y981" s="35">
        <v>2032.0833333333301</v>
      </c>
      <c r="Z981" s="35">
        <f t="shared" si="377"/>
        <v>2705.7286637573752</v>
      </c>
      <c r="AA981" s="35">
        <f t="shared" si="378"/>
        <v>4030.5785624262435</v>
      </c>
      <c r="AC981" s="15">
        <f t="shared" si="365"/>
        <v>40301</v>
      </c>
      <c r="AD981" s="7"/>
      <c r="AE981" s="24"/>
      <c r="AG981" s="30">
        <f t="shared" si="379"/>
        <v>446150.72201209667</v>
      </c>
      <c r="AH981" s="30">
        <f t="shared" si="380"/>
        <v>284366.3448712937</v>
      </c>
    </row>
    <row r="982" spans="2:34" x14ac:dyDescent="0.25">
      <c r="B982" s="15">
        <f t="shared" si="366"/>
        <v>40302</v>
      </c>
      <c r="C982" s="7">
        <v>11.920483818236098</v>
      </c>
      <c r="D982" s="13">
        <v>3.5754464559394563</v>
      </c>
      <c r="E982" s="7">
        <f>MIN(parameters!$D$3,D982)</f>
        <v>3.5754464559394563</v>
      </c>
      <c r="F982" s="7">
        <v>0</v>
      </c>
      <c r="G982" s="7">
        <f t="shared" si="367"/>
        <v>3.5754464559394563</v>
      </c>
      <c r="H982" s="7">
        <f t="shared" si="368"/>
        <v>8.3450373622966421</v>
      </c>
      <c r="I982" s="7">
        <f t="shared" si="357"/>
        <v>66.699844384351465</v>
      </c>
      <c r="J982" s="7">
        <f t="shared" si="369"/>
        <v>8.3450373622966421</v>
      </c>
      <c r="K982" s="16">
        <f t="shared" si="370"/>
        <v>0</v>
      </c>
      <c r="L982" s="16">
        <f t="shared" si="358"/>
        <v>1.5056916078658535</v>
      </c>
      <c r="M982" s="7">
        <f t="shared" si="359"/>
        <v>5.484534664753026</v>
      </c>
      <c r="N982" s="7">
        <f t="shared" si="371"/>
        <v>1.3548110896777625</v>
      </c>
      <c r="O982" s="7">
        <f t="shared" si="372"/>
        <v>101.59346807671368</v>
      </c>
      <c r="P982" s="7">
        <f t="shared" si="373"/>
        <v>0</v>
      </c>
      <c r="Q982" s="7">
        <f t="shared" si="360"/>
        <v>0</v>
      </c>
      <c r="R982" s="7">
        <f t="shared" si="374"/>
        <v>250.90381790056327</v>
      </c>
      <c r="S982" s="16">
        <f t="shared" si="361"/>
        <v>5.7775266268409773</v>
      </c>
      <c r="T982" s="16">
        <f t="shared" si="375"/>
        <v>7.2832182347068306</v>
      </c>
      <c r="U982" s="7">
        <f t="shared" si="362"/>
        <v>2.3895072948513223E-2</v>
      </c>
      <c r="V982" s="7">
        <f t="shared" si="364"/>
        <v>135.04447479341027</v>
      </c>
      <c r="W982" s="15">
        <f t="shared" si="363"/>
        <v>40302</v>
      </c>
      <c r="X982" s="35">
        <f t="shared" si="376"/>
        <v>1563.0147545533596</v>
      </c>
      <c r="Y982" s="35">
        <v>2011.25</v>
      </c>
      <c r="Z982" s="35">
        <f t="shared" si="377"/>
        <v>3100.1945929671674</v>
      </c>
      <c r="AA982" s="35">
        <f t="shared" si="378"/>
        <v>3989.2562478637501</v>
      </c>
      <c r="AC982" s="15">
        <f t="shared" si="365"/>
        <v>40302</v>
      </c>
      <c r="AD982" s="7"/>
      <c r="AE982" s="24"/>
      <c r="AG982" s="30">
        <f t="shared" si="379"/>
        <v>200914.83526060998</v>
      </c>
      <c r="AH982" s="30">
        <f t="shared" si="380"/>
        <v>262581.20140086877</v>
      </c>
    </row>
    <row r="983" spans="2:34" x14ac:dyDescent="0.25">
      <c r="B983" s="15">
        <f t="shared" si="366"/>
        <v>40303</v>
      </c>
      <c r="C983" s="7">
        <v>2.4732000858999168</v>
      </c>
      <c r="D983" s="13">
        <v>3.6638249647778358</v>
      </c>
      <c r="E983" s="7">
        <f>MIN(parameters!$D$3,D983)</f>
        <v>3.6638249647778358</v>
      </c>
      <c r="F983" s="7">
        <v>0</v>
      </c>
      <c r="G983" s="7">
        <f t="shared" si="367"/>
        <v>2.4732000858999168</v>
      </c>
      <c r="H983" s="7">
        <f t="shared" si="368"/>
        <v>0</v>
      </c>
      <c r="I983" s="7">
        <f t="shared" si="357"/>
        <v>65.358039422462923</v>
      </c>
      <c r="J983" s="7">
        <f t="shared" si="369"/>
        <v>0</v>
      </c>
      <c r="K983" s="16">
        <f t="shared" si="370"/>
        <v>0</v>
      </c>
      <c r="L983" s="16">
        <f t="shared" si="358"/>
        <v>0</v>
      </c>
      <c r="M983" s="7">
        <f t="shared" si="359"/>
        <v>0</v>
      </c>
      <c r="N983" s="7">
        <f t="shared" si="371"/>
        <v>0</v>
      </c>
      <c r="O983" s="7">
        <f t="shared" si="372"/>
        <v>100.40284319783576</v>
      </c>
      <c r="P983" s="7">
        <f t="shared" si="373"/>
        <v>1.190624878877919</v>
      </c>
      <c r="Q983" s="7">
        <f t="shared" si="360"/>
        <v>1.190624878877919</v>
      </c>
      <c r="R983" s="7">
        <f t="shared" si="374"/>
        <v>245.13303008885032</v>
      </c>
      <c r="S983" s="16">
        <f t="shared" si="361"/>
        <v>5.770787811712955</v>
      </c>
      <c r="T983" s="16">
        <f t="shared" si="375"/>
        <v>5.770787811712955</v>
      </c>
      <c r="U983" s="7">
        <f t="shared" si="362"/>
        <v>1.8933030878323341E-2</v>
      </c>
      <c r="V983" s="7">
        <f t="shared" si="364"/>
        <v>107.001188768904</v>
      </c>
      <c r="W983" s="15">
        <f t="shared" si="363"/>
        <v>40303</v>
      </c>
      <c r="X983" s="35">
        <f t="shared" si="376"/>
        <v>1238.4396848252777</v>
      </c>
      <c r="Y983" s="35">
        <v>1812.5</v>
      </c>
      <c r="Z983" s="35">
        <f t="shared" si="377"/>
        <v>2456.4093227056073</v>
      </c>
      <c r="AA983" s="35">
        <f t="shared" si="378"/>
        <v>3595.0413669374998</v>
      </c>
      <c r="AC983" s="15">
        <f t="shared" si="365"/>
        <v>40303</v>
      </c>
      <c r="AD983" s="7"/>
      <c r="AE983" s="24"/>
      <c r="AG983" s="30">
        <f t="shared" si="379"/>
        <v>329545.24545850151</v>
      </c>
      <c r="AH983" s="30">
        <f t="shared" si="380"/>
        <v>98393.120192981587</v>
      </c>
    </row>
    <row r="984" spans="2:34" x14ac:dyDescent="0.25">
      <c r="B984" s="15">
        <f t="shared" si="366"/>
        <v>40304</v>
      </c>
      <c r="C984" s="7">
        <v>1.8439387850446729</v>
      </c>
      <c r="D984" s="13">
        <v>3.7421834959157634</v>
      </c>
      <c r="E984" s="7">
        <f>MIN(parameters!$D$3,D984)</f>
        <v>3.7421834959157634</v>
      </c>
      <c r="F984" s="7">
        <v>0</v>
      </c>
      <c r="G984" s="7">
        <f t="shared" si="367"/>
        <v>1.8439387850446729</v>
      </c>
      <c r="H984" s="7">
        <f t="shared" si="368"/>
        <v>0</v>
      </c>
      <c r="I984" s="7">
        <f t="shared" si="357"/>
        <v>66.53577857669633</v>
      </c>
      <c r="J984" s="7">
        <f t="shared" si="369"/>
        <v>0</v>
      </c>
      <c r="K984" s="16">
        <f t="shared" si="370"/>
        <v>0</v>
      </c>
      <c r="L984" s="16">
        <f t="shared" si="358"/>
        <v>0</v>
      </c>
      <c r="M984" s="7">
        <f t="shared" si="359"/>
        <v>0</v>
      </c>
      <c r="N984" s="7">
        <f t="shared" si="371"/>
        <v>0</v>
      </c>
      <c r="O984" s="7">
        <f t="shared" si="372"/>
        <v>98.504598486964667</v>
      </c>
      <c r="P984" s="7">
        <f t="shared" si="373"/>
        <v>1.8982447108710905</v>
      </c>
      <c r="Q984" s="7">
        <f t="shared" si="360"/>
        <v>1.8982447108710905</v>
      </c>
      <c r="R984" s="7">
        <f t="shared" si="374"/>
        <v>239.49497039680676</v>
      </c>
      <c r="S984" s="16">
        <f t="shared" si="361"/>
        <v>5.6380596920435568</v>
      </c>
      <c r="T984" s="16">
        <f t="shared" si="375"/>
        <v>5.6380596920435568</v>
      </c>
      <c r="U984" s="7">
        <f t="shared" si="362"/>
        <v>1.8497571168121906E-2</v>
      </c>
      <c r="V984" s="7">
        <f t="shared" si="364"/>
        <v>104.54016142721922</v>
      </c>
      <c r="W984" s="15">
        <f t="shared" si="363"/>
        <v>40304</v>
      </c>
      <c r="X984" s="35">
        <f t="shared" si="376"/>
        <v>1209.9555720742965</v>
      </c>
      <c r="Y984" s="35">
        <v>1590</v>
      </c>
      <c r="Z984" s="35">
        <f t="shared" si="377"/>
        <v>2399.9119082833786</v>
      </c>
      <c r="AA984" s="35">
        <f t="shared" si="378"/>
        <v>3153.7190474099998</v>
      </c>
      <c r="AC984" s="15">
        <f t="shared" si="365"/>
        <v>40304</v>
      </c>
      <c r="AD984" s="7"/>
      <c r="AE984" s="24"/>
      <c r="AG984" s="30">
        <f t="shared" si="379"/>
        <v>144433.76719737527</v>
      </c>
      <c r="AH984" s="30">
        <f t="shared" si="380"/>
        <v>8313.2045954726818</v>
      </c>
    </row>
    <row r="985" spans="2:34" x14ac:dyDescent="0.25">
      <c r="B985" s="15">
        <f t="shared" si="366"/>
        <v>40305</v>
      </c>
      <c r="C985" s="7">
        <v>0</v>
      </c>
      <c r="D985" s="13">
        <v>4.3392086979316717</v>
      </c>
      <c r="E985" s="7">
        <f>MIN(parameters!$D$3,D985)</f>
        <v>4.3392086979316717</v>
      </c>
      <c r="F985" s="7">
        <v>0</v>
      </c>
      <c r="G985" s="7">
        <f t="shared" si="367"/>
        <v>0</v>
      </c>
      <c r="H985" s="7">
        <f t="shared" si="368"/>
        <v>0</v>
      </c>
      <c r="I985" s="7">
        <f t="shared" si="357"/>
        <v>68.457526191230642</v>
      </c>
      <c r="J985" s="7">
        <f t="shared" si="369"/>
        <v>0</v>
      </c>
      <c r="K985" s="16">
        <f t="shared" si="370"/>
        <v>0</v>
      </c>
      <c r="L985" s="16">
        <f t="shared" si="358"/>
        <v>0</v>
      </c>
      <c r="M985" s="7">
        <f t="shared" si="359"/>
        <v>0</v>
      </c>
      <c r="N985" s="7">
        <f t="shared" si="371"/>
        <v>0</v>
      </c>
      <c r="O985" s="7">
        <f t="shared" si="372"/>
        <v>94.165389789033</v>
      </c>
      <c r="P985" s="7">
        <f t="shared" si="373"/>
        <v>4.3392086979316717</v>
      </c>
      <c r="Q985" s="7">
        <f t="shared" si="360"/>
        <v>4.3392086979316717</v>
      </c>
      <c r="R985" s="7">
        <f t="shared" si="374"/>
        <v>233.98658607768022</v>
      </c>
      <c r="S985" s="16">
        <f t="shared" si="361"/>
        <v>5.5083843191265558</v>
      </c>
      <c r="T985" s="16">
        <f t="shared" si="375"/>
        <v>5.5083843191265558</v>
      </c>
      <c r="U985" s="7">
        <f t="shared" si="362"/>
        <v>1.8072127031255103E-2</v>
      </c>
      <c r="V985" s="7">
        <f t="shared" si="364"/>
        <v>102.13573771439319</v>
      </c>
      <c r="W985" s="15">
        <f t="shared" si="363"/>
        <v>40305</v>
      </c>
      <c r="X985" s="35">
        <f t="shared" si="376"/>
        <v>1182.1265939165878</v>
      </c>
      <c r="Y985" s="35">
        <v>1410.4166666666699</v>
      </c>
      <c r="Z985" s="35">
        <f t="shared" si="377"/>
        <v>2344.7139343928611</v>
      </c>
      <c r="AA985" s="35">
        <f t="shared" si="378"/>
        <v>2797.5206958812564</v>
      </c>
      <c r="AC985" s="15">
        <f t="shared" si="365"/>
        <v>40305</v>
      </c>
      <c r="AD985" s="7"/>
      <c r="AE985" s="24"/>
      <c r="AG985" s="30">
        <f t="shared" si="379"/>
        <v>52116.357316237787</v>
      </c>
      <c r="AH985" s="30">
        <f t="shared" si="380"/>
        <v>7815.7192692679746</v>
      </c>
    </row>
    <row r="986" spans="2:34" x14ac:dyDescent="0.25">
      <c r="B986" s="15">
        <f t="shared" si="366"/>
        <v>40306</v>
      </c>
      <c r="C986" s="7">
        <v>0</v>
      </c>
      <c r="D986" s="13">
        <v>4.9791199065615137</v>
      </c>
      <c r="E986" s="7">
        <f>MIN(parameters!$D$3,D986)</f>
        <v>4.9791199065615137</v>
      </c>
      <c r="F986" s="7">
        <v>0</v>
      </c>
      <c r="G986" s="7">
        <f t="shared" si="367"/>
        <v>0</v>
      </c>
      <c r="H986" s="7">
        <f t="shared" si="368"/>
        <v>0</v>
      </c>
      <c r="I986" s="7">
        <f t="shared" si="357"/>
        <v>73.061505523009487</v>
      </c>
      <c r="J986" s="7">
        <f t="shared" si="369"/>
        <v>0</v>
      </c>
      <c r="K986" s="16">
        <f t="shared" si="370"/>
        <v>0</v>
      </c>
      <c r="L986" s="16">
        <f t="shared" si="358"/>
        <v>0</v>
      </c>
      <c r="M986" s="7">
        <f t="shared" si="359"/>
        <v>0</v>
      </c>
      <c r="N986" s="7">
        <f t="shared" si="371"/>
        <v>0</v>
      </c>
      <c r="O986" s="7">
        <f t="shared" si="372"/>
        <v>89.186269882471493</v>
      </c>
      <c r="P986" s="7">
        <f t="shared" si="373"/>
        <v>4.9791199065615137</v>
      </c>
      <c r="Q986" s="7">
        <f t="shared" si="360"/>
        <v>4.9791199065615137</v>
      </c>
      <c r="R986" s="7">
        <f t="shared" si="374"/>
        <v>228.60489459789358</v>
      </c>
      <c r="S986" s="16">
        <f t="shared" si="361"/>
        <v>5.3816914797866451</v>
      </c>
      <c r="T986" s="16">
        <f t="shared" si="375"/>
        <v>5.3816914797866451</v>
      </c>
      <c r="U986" s="7">
        <f t="shared" si="362"/>
        <v>1.7656468109536236E-2</v>
      </c>
      <c r="V986" s="7">
        <f t="shared" si="364"/>
        <v>99.786615746962141</v>
      </c>
      <c r="W986" s="15">
        <f t="shared" si="363"/>
        <v>40306</v>
      </c>
      <c r="X986" s="35">
        <f t="shared" si="376"/>
        <v>1154.9376822565064</v>
      </c>
      <c r="Y986" s="35">
        <v>1263.75</v>
      </c>
      <c r="Z986" s="35">
        <f t="shared" si="377"/>
        <v>2290.7855139018257</v>
      </c>
      <c r="AA986" s="35">
        <f t="shared" si="378"/>
        <v>2506.61160136125</v>
      </c>
      <c r="AC986" s="15">
        <f t="shared" si="365"/>
        <v>40306</v>
      </c>
      <c r="AD986" s="7"/>
      <c r="AE986" s="24"/>
      <c r="AG986" s="30">
        <f t="shared" si="379"/>
        <v>11840.120492711018</v>
      </c>
      <c r="AH986" s="30">
        <f t="shared" si="380"/>
        <v>55259.420348563552</v>
      </c>
    </row>
    <row r="987" spans="2:34" x14ac:dyDescent="0.25">
      <c r="B987" s="15">
        <f t="shared" si="366"/>
        <v>40307</v>
      </c>
      <c r="C987" s="7">
        <v>0</v>
      </c>
      <c r="D987" s="13">
        <v>5.1419118354365505</v>
      </c>
      <c r="E987" s="7">
        <f>MIN(parameters!$D$3,D987)</f>
        <v>5</v>
      </c>
      <c r="F987" s="7">
        <v>0</v>
      </c>
      <c r="G987" s="7">
        <f t="shared" si="367"/>
        <v>0</v>
      </c>
      <c r="H987" s="7">
        <f t="shared" si="368"/>
        <v>0</v>
      </c>
      <c r="I987" s="7">
        <f t="shared" si="357"/>
        <v>78.727177518901698</v>
      </c>
      <c r="J987" s="7">
        <f t="shared" si="369"/>
        <v>0</v>
      </c>
      <c r="K987" s="16">
        <f t="shared" si="370"/>
        <v>0</v>
      </c>
      <c r="L987" s="16">
        <f t="shared" si="358"/>
        <v>0</v>
      </c>
      <c r="M987" s="7">
        <f t="shared" si="359"/>
        <v>0</v>
      </c>
      <c r="N987" s="7">
        <f t="shared" si="371"/>
        <v>0</v>
      </c>
      <c r="O987" s="7">
        <f t="shared" si="372"/>
        <v>84.044358047034947</v>
      </c>
      <c r="P987" s="7">
        <f t="shared" si="373"/>
        <v>5.1419118354365505</v>
      </c>
      <c r="Q987" s="7">
        <f t="shared" si="360"/>
        <v>5.1419118354365505</v>
      </c>
      <c r="R987" s="7">
        <f t="shared" si="374"/>
        <v>223.34698202214202</v>
      </c>
      <c r="S987" s="16">
        <f t="shared" si="361"/>
        <v>5.2579125757515524</v>
      </c>
      <c r="T987" s="16">
        <f t="shared" si="375"/>
        <v>5.2579125757515524</v>
      </c>
      <c r="U987" s="7">
        <f t="shared" si="362"/>
        <v>1.7250369343016905E-2</v>
      </c>
      <c r="V987" s="7">
        <f t="shared" si="364"/>
        <v>97.491523584782016</v>
      </c>
      <c r="W987" s="15">
        <f t="shared" si="363"/>
        <v>40307</v>
      </c>
      <c r="X987" s="35">
        <f t="shared" si="376"/>
        <v>1128.3741155646067</v>
      </c>
      <c r="Y987" s="35">
        <v>1143.3333333333301</v>
      </c>
      <c r="Z987" s="35">
        <f t="shared" si="377"/>
        <v>2238.0974470820834</v>
      </c>
      <c r="AA987" s="35">
        <f t="shared" si="378"/>
        <v>2267.7686231899934</v>
      </c>
      <c r="AC987" s="15">
        <f t="shared" si="365"/>
        <v>40307</v>
      </c>
      <c r="AD987" s="7"/>
      <c r="AE987" s="24"/>
      <c r="AG987" s="30">
        <f t="shared" si="379"/>
        <v>223.77819625209048</v>
      </c>
      <c r="AH987" s="30">
        <f t="shared" si="380"/>
        <v>126373.0619228229</v>
      </c>
    </row>
    <row r="988" spans="2:34" x14ac:dyDescent="0.25">
      <c r="B988" s="15">
        <f t="shared" si="366"/>
        <v>40308</v>
      </c>
      <c r="C988" s="7">
        <v>3.7504006522741289</v>
      </c>
      <c r="D988" s="13">
        <v>4.5150120875516881</v>
      </c>
      <c r="E988" s="7">
        <f>MIN(parameters!$D$3,D988)</f>
        <v>4.5150120875516881</v>
      </c>
      <c r="F988" s="7">
        <v>0</v>
      </c>
      <c r="G988" s="7">
        <f t="shared" si="367"/>
        <v>3.7504006522741289</v>
      </c>
      <c r="H988" s="7">
        <f t="shared" si="368"/>
        <v>0</v>
      </c>
      <c r="I988" s="7">
        <f t="shared" si="357"/>
        <v>85.039606258651887</v>
      </c>
      <c r="J988" s="7">
        <f t="shared" si="369"/>
        <v>0</v>
      </c>
      <c r="K988" s="16">
        <f t="shared" si="370"/>
        <v>0</v>
      </c>
      <c r="L988" s="16">
        <f t="shared" si="358"/>
        <v>0</v>
      </c>
      <c r="M988" s="7">
        <f t="shared" si="359"/>
        <v>0</v>
      </c>
      <c r="N988" s="7">
        <f t="shared" si="371"/>
        <v>0</v>
      </c>
      <c r="O988" s="7">
        <f t="shared" si="372"/>
        <v>83.279746611757389</v>
      </c>
      <c r="P988" s="7">
        <f t="shared" si="373"/>
        <v>0.76461143527755926</v>
      </c>
      <c r="Q988" s="7">
        <f t="shared" si="360"/>
        <v>0.76461143527755926</v>
      </c>
      <c r="R988" s="7">
        <f t="shared" si="374"/>
        <v>218.21000143563276</v>
      </c>
      <c r="S988" s="16">
        <f t="shared" si="361"/>
        <v>5.1369805865092664</v>
      </c>
      <c r="T988" s="16">
        <f t="shared" si="375"/>
        <v>5.1369805865092664</v>
      </c>
      <c r="U988" s="7">
        <f t="shared" si="362"/>
        <v>1.6853610848127514E-2</v>
      </c>
      <c r="V988" s="7">
        <f t="shared" si="364"/>
        <v>95.249218542332031</v>
      </c>
      <c r="W988" s="15">
        <f t="shared" si="363"/>
        <v>40308</v>
      </c>
      <c r="X988" s="35">
        <f t="shared" si="376"/>
        <v>1102.4215109066206</v>
      </c>
      <c r="Y988" s="35">
        <v>1067.0833333333301</v>
      </c>
      <c r="Z988" s="35">
        <f t="shared" si="377"/>
        <v>2186.6212057991952</v>
      </c>
      <c r="AA988" s="35">
        <f t="shared" si="378"/>
        <v>2116.5289518912437</v>
      </c>
      <c r="AC988" s="15">
        <f t="shared" si="365"/>
        <v>40308</v>
      </c>
      <c r="AD988" s="7"/>
      <c r="AE988" s="24"/>
      <c r="AG988" s="30">
        <f t="shared" si="379"/>
        <v>1248.7867942014132</v>
      </c>
      <c r="AH988" s="30">
        <f t="shared" si="380"/>
        <v>186399.33265438871</v>
      </c>
    </row>
    <row r="989" spans="2:34" x14ac:dyDescent="0.25">
      <c r="B989" s="15">
        <f t="shared" si="366"/>
        <v>40309</v>
      </c>
      <c r="C989" s="7">
        <v>0.49546499247730885</v>
      </c>
      <c r="D989" s="13">
        <v>3.6858885464601512</v>
      </c>
      <c r="E989" s="7">
        <f>MIN(parameters!$D$3,D989)</f>
        <v>3.6858885464601512</v>
      </c>
      <c r="F989" s="7">
        <v>0</v>
      </c>
      <c r="G989" s="7">
        <f t="shared" si="367"/>
        <v>0.49546499247730885</v>
      </c>
      <c r="H989" s="7">
        <f t="shared" si="368"/>
        <v>0</v>
      </c>
      <c r="I989" s="7">
        <f t="shared" si="357"/>
        <v>86.020554669436265</v>
      </c>
      <c r="J989" s="7">
        <f t="shared" si="369"/>
        <v>0</v>
      </c>
      <c r="K989" s="16">
        <f t="shared" si="370"/>
        <v>0</v>
      </c>
      <c r="L989" s="16">
        <f t="shared" si="358"/>
        <v>0</v>
      </c>
      <c r="M989" s="7">
        <f t="shared" si="359"/>
        <v>0</v>
      </c>
      <c r="N989" s="7">
        <f t="shared" si="371"/>
        <v>0</v>
      </c>
      <c r="O989" s="7">
        <f t="shared" si="372"/>
        <v>80.08932305777455</v>
      </c>
      <c r="P989" s="7">
        <f t="shared" si="373"/>
        <v>3.1904235539828423</v>
      </c>
      <c r="Q989" s="7">
        <f t="shared" si="360"/>
        <v>3.1904235539828423</v>
      </c>
      <c r="R989" s="7">
        <f t="shared" si="374"/>
        <v>213.19117140261321</v>
      </c>
      <c r="S989" s="16">
        <f t="shared" si="361"/>
        <v>5.0188300330195537</v>
      </c>
      <c r="T989" s="16">
        <f t="shared" si="375"/>
        <v>5.0188300330195537</v>
      </c>
      <c r="U989" s="7">
        <f t="shared" si="362"/>
        <v>1.6465977798620583E-2</v>
      </c>
      <c r="V989" s="7">
        <f t="shared" si="364"/>
        <v>93.058486515858391</v>
      </c>
      <c r="W989" s="15">
        <f t="shared" si="363"/>
        <v>40309</v>
      </c>
      <c r="X989" s="35">
        <f t="shared" si="376"/>
        <v>1077.0658161557685</v>
      </c>
      <c r="Y989" s="35">
        <v>960.79166666666697</v>
      </c>
      <c r="Z989" s="35">
        <f t="shared" si="377"/>
        <v>2136.3289180658139</v>
      </c>
      <c r="AA989" s="35">
        <f t="shared" si="378"/>
        <v>1905.7025029933757</v>
      </c>
      <c r="AC989" s="15">
        <f t="shared" si="365"/>
        <v>40309</v>
      </c>
      <c r="AD989" s="7"/>
      <c r="AE989" s="24"/>
      <c r="AG989" s="30">
        <f t="shared" si="379"/>
        <v>13519.677839413933</v>
      </c>
      <c r="AH989" s="30">
        <f t="shared" si="380"/>
        <v>289477.95601548196</v>
      </c>
    </row>
    <row r="990" spans="2:34" x14ac:dyDescent="0.25">
      <c r="B990" s="15">
        <f t="shared" si="366"/>
        <v>40310</v>
      </c>
      <c r="C990" s="7">
        <v>0</v>
      </c>
      <c r="D990" s="13">
        <v>3.8847868019624641</v>
      </c>
      <c r="E990" s="7">
        <f>MIN(parameters!$D$3,D990)</f>
        <v>3.8847868019624641</v>
      </c>
      <c r="F990" s="7">
        <v>0</v>
      </c>
      <c r="G990" s="7">
        <f t="shared" si="367"/>
        <v>0</v>
      </c>
      <c r="H990" s="7">
        <f t="shared" si="368"/>
        <v>0</v>
      </c>
      <c r="I990" s="7">
        <f t="shared" si="357"/>
        <v>90.237278496473678</v>
      </c>
      <c r="J990" s="7">
        <f t="shared" si="369"/>
        <v>0</v>
      </c>
      <c r="K990" s="16">
        <f t="shared" si="370"/>
        <v>0</v>
      </c>
      <c r="L990" s="16">
        <f t="shared" si="358"/>
        <v>0</v>
      </c>
      <c r="M990" s="7">
        <f t="shared" si="359"/>
        <v>0</v>
      </c>
      <c r="N990" s="7">
        <f t="shared" si="371"/>
        <v>0</v>
      </c>
      <c r="O990" s="7">
        <f t="shared" si="372"/>
        <v>76.204536255812087</v>
      </c>
      <c r="P990" s="7">
        <f t="shared" si="373"/>
        <v>3.8847868019624641</v>
      </c>
      <c r="Q990" s="7">
        <f t="shared" si="360"/>
        <v>3.8847868019624641</v>
      </c>
      <c r="R990" s="7">
        <f t="shared" si="374"/>
        <v>208.28777446035309</v>
      </c>
      <c r="S990" s="16">
        <f t="shared" si="361"/>
        <v>4.9033969422601036</v>
      </c>
      <c r="T990" s="16">
        <f t="shared" si="375"/>
        <v>4.9033969422601036</v>
      </c>
      <c r="U990" s="7">
        <f t="shared" si="362"/>
        <v>1.6087260309252307E-2</v>
      </c>
      <c r="V990" s="7">
        <f t="shared" si="364"/>
        <v>90.918141325993645</v>
      </c>
      <c r="W990" s="15">
        <f t="shared" si="363"/>
        <v>40310</v>
      </c>
      <c r="X990" s="35">
        <f t="shared" si="376"/>
        <v>1052.2933023841856</v>
      </c>
      <c r="Y990" s="35">
        <v>882</v>
      </c>
      <c r="Z990" s="35">
        <f t="shared" si="377"/>
        <v>2087.1933529502999</v>
      </c>
      <c r="AA990" s="35">
        <f t="shared" si="378"/>
        <v>1749.4215093180001</v>
      </c>
      <c r="AC990" s="15">
        <f t="shared" si="365"/>
        <v>40310</v>
      </c>
      <c r="AD990" s="7"/>
      <c r="AE990" s="24"/>
      <c r="AG990" s="30">
        <f t="shared" si="379"/>
        <v>28999.808836911674</v>
      </c>
      <c r="AH990" s="30">
        <f t="shared" si="380"/>
        <v>380470.88889643311</v>
      </c>
    </row>
    <row r="991" spans="2:34" x14ac:dyDescent="0.25">
      <c r="B991" s="15">
        <f t="shared" si="366"/>
        <v>40311</v>
      </c>
      <c r="C991" s="7">
        <v>0</v>
      </c>
      <c r="D991" s="13">
        <v>5.124775610478034</v>
      </c>
      <c r="E991" s="7">
        <f>MIN(parameters!$D$3,D991)</f>
        <v>5</v>
      </c>
      <c r="F991" s="7">
        <v>0</v>
      </c>
      <c r="G991" s="7">
        <f t="shared" si="367"/>
        <v>0</v>
      </c>
      <c r="H991" s="7">
        <f t="shared" si="368"/>
        <v>0</v>
      </c>
      <c r="I991" s="7">
        <f t="shared" si="357"/>
        <v>95.651792013104853</v>
      </c>
      <c r="J991" s="7">
        <f t="shared" si="369"/>
        <v>0</v>
      </c>
      <c r="K991" s="16">
        <f t="shared" si="370"/>
        <v>0</v>
      </c>
      <c r="L991" s="16">
        <f t="shared" si="358"/>
        <v>0</v>
      </c>
      <c r="M991" s="7">
        <f t="shared" si="359"/>
        <v>0</v>
      </c>
      <c r="N991" s="7">
        <f t="shared" si="371"/>
        <v>0</v>
      </c>
      <c r="O991" s="7">
        <f t="shared" si="372"/>
        <v>71.079760645334048</v>
      </c>
      <c r="P991" s="7">
        <f t="shared" si="373"/>
        <v>5.124775610478034</v>
      </c>
      <c r="Q991" s="7">
        <f t="shared" si="360"/>
        <v>5.124775610478034</v>
      </c>
      <c r="R991" s="7">
        <f t="shared" si="374"/>
        <v>203.49715564776497</v>
      </c>
      <c r="S991" s="16">
        <f t="shared" si="361"/>
        <v>4.7906188125881206</v>
      </c>
      <c r="T991" s="16">
        <f t="shared" si="375"/>
        <v>4.7906188125881206</v>
      </c>
      <c r="U991" s="7">
        <f t="shared" si="362"/>
        <v>1.5717253322139503E-2</v>
      </c>
      <c r="V991" s="7">
        <f t="shared" si="364"/>
        <v>88.827024075495785</v>
      </c>
      <c r="W991" s="15">
        <f t="shared" si="363"/>
        <v>40311</v>
      </c>
      <c r="X991" s="35">
        <f t="shared" si="376"/>
        <v>1028.0905564293494</v>
      </c>
      <c r="Y991" s="35">
        <v>813.08333333333303</v>
      </c>
      <c r="Z991" s="35">
        <f t="shared" si="377"/>
        <v>2039.187905832443</v>
      </c>
      <c r="AA991" s="35">
        <f t="shared" si="378"/>
        <v>1612.7272927452493</v>
      </c>
      <c r="AC991" s="15">
        <f t="shared" si="365"/>
        <v>40311</v>
      </c>
      <c r="AD991" s="7"/>
      <c r="AE991" s="24"/>
      <c r="AG991" s="30">
        <f t="shared" si="379"/>
        <v>46228.10598346014</v>
      </c>
      <c r="AH991" s="30">
        <f t="shared" si="380"/>
        <v>470239.19679625629</v>
      </c>
    </row>
    <row r="992" spans="2:34" x14ac:dyDescent="0.25">
      <c r="B992" s="15">
        <f t="shared" si="366"/>
        <v>40312</v>
      </c>
      <c r="C992" s="7">
        <v>0</v>
      </c>
      <c r="D992" s="13">
        <v>5.6306916304194701</v>
      </c>
      <c r="E992" s="7">
        <f>MIN(parameters!$D$3,D992)</f>
        <v>5</v>
      </c>
      <c r="F992" s="7">
        <v>0</v>
      </c>
      <c r="G992" s="7">
        <f t="shared" si="367"/>
        <v>0</v>
      </c>
      <c r="H992" s="7">
        <f t="shared" si="368"/>
        <v>0</v>
      </c>
      <c r="I992" s="7">
        <f t="shared" si="357"/>
        <v>103.29469969425027</v>
      </c>
      <c r="J992" s="7">
        <f t="shared" si="369"/>
        <v>0</v>
      </c>
      <c r="K992" s="16">
        <f t="shared" si="370"/>
        <v>0</v>
      </c>
      <c r="L992" s="16">
        <f t="shared" si="358"/>
        <v>0</v>
      </c>
      <c r="M992" s="7">
        <f t="shared" si="359"/>
        <v>0</v>
      </c>
      <c r="N992" s="7">
        <f t="shared" si="371"/>
        <v>0</v>
      </c>
      <c r="O992" s="7">
        <f t="shared" si="372"/>
        <v>65.449069014914585</v>
      </c>
      <c r="P992" s="7">
        <f t="shared" si="373"/>
        <v>5.6306916304194701</v>
      </c>
      <c r="Q992" s="7">
        <f t="shared" si="360"/>
        <v>5.6306916304194701</v>
      </c>
      <c r="R992" s="7">
        <f t="shared" si="374"/>
        <v>198.81672106786638</v>
      </c>
      <c r="S992" s="16">
        <f t="shared" si="361"/>
        <v>4.680434579898594</v>
      </c>
      <c r="T992" s="16">
        <f t="shared" si="375"/>
        <v>4.680434579898594</v>
      </c>
      <c r="U992" s="7">
        <f t="shared" si="362"/>
        <v>1.5355756495730295E-2</v>
      </c>
      <c r="V992" s="7">
        <f t="shared" si="364"/>
        <v>86.78400252175939</v>
      </c>
      <c r="W992" s="15">
        <f t="shared" si="363"/>
        <v>40312</v>
      </c>
      <c r="X992" s="35">
        <f t="shared" si="376"/>
        <v>1004.4444736314745</v>
      </c>
      <c r="Y992" s="35">
        <v>755.125</v>
      </c>
      <c r="Z992" s="35">
        <f t="shared" si="377"/>
        <v>1992.2865839982971</v>
      </c>
      <c r="AA992" s="35">
        <f t="shared" si="378"/>
        <v>1497.768613632375</v>
      </c>
      <c r="AC992" s="15">
        <f t="shared" si="365"/>
        <v>40312</v>
      </c>
      <c r="AD992" s="7"/>
      <c r="AE992" s="24"/>
      <c r="AG992" s="30">
        <f t="shared" si="379"/>
        <v>62160.19993187549</v>
      </c>
      <c r="AH992" s="30">
        <f t="shared" si="380"/>
        <v>553087.04745319067</v>
      </c>
    </row>
    <row r="993" spans="2:34" x14ac:dyDescent="0.25">
      <c r="B993" s="15">
        <f t="shared" si="366"/>
        <v>40313</v>
      </c>
      <c r="C993" s="7">
        <v>0</v>
      </c>
      <c r="D993" s="13">
        <v>6.540100200041298</v>
      </c>
      <c r="E993" s="7">
        <f>MIN(parameters!$D$3,D993)</f>
        <v>5</v>
      </c>
      <c r="F993" s="7">
        <v>0</v>
      </c>
      <c r="G993" s="7">
        <f t="shared" si="367"/>
        <v>0</v>
      </c>
      <c r="H993" s="7">
        <f t="shared" si="368"/>
        <v>0</v>
      </c>
      <c r="I993" s="7">
        <f t="shared" si="357"/>
        <v>112.39803323896028</v>
      </c>
      <c r="J993" s="7">
        <f t="shared" si="369"/>
        <v>0</v>
      </c>
      <c r="K993" s="16">
        <f t="shared" si="370"/>
        <v>0</v>
      </c>
      <c r="L993" s="16">
        <f t="shared" si="358"/>
        <v>0</v>
      </c>
      <c r="M993" s="7">
        <f t="shared" si="359"/>
        <v>0</v>
      </c>
      <c r="N993" s="7">
        <f t="shared" si="371"/>
        <v>0</v>
      </c>
      <c r="O993" s="7">
        <f t="shared" si="372"/>
        <v>58.90896881487329</v>
      </c>
      <c r="P993" s="7">
        <f t="shared" si="373"/>
        <v>6.540100200041298</v>
      </c>
      <c r="Q993" s="7">
        <f t="shared" si="360"/>
        <v>6.540100200041298</v>
      </c>
      <c r="R993" s="7">
        <f t="shared" si="374"/>
        <v>194.24393648330545</v>
      </c>
      <c r="S993" s="16">
        <f t="shared" si="361"/>
        <v>4.5727845845609263</v>
      </c>
      <c r="T993" s="16">
        <f t="shared" si="375"/>
        <v>4.5727845845609263</v>
      </c>
      <c r="U993" s="7">
        <f t="shared" si="362"/>
        <v>1.5002574096328498E-2</v>
      </c>
      <c r="V993" s="7">
        <f t="shared" si="364"/>
        <v>84.787970463758924</v>
      </c>
      <c r="W993" s="15">
        <f t="shared" si="363"/>
        <v>40313</v>
      </c>
      <c r="X993" s="35">
        <f t="shared" si="376"/>
        <v>981.34225073795062</v>
      </c>
      <c r="Y993" s="35">
        <v>704.25</v>
      </c>
      <c r="Z993" s="35">
        <f t="shared" si="377"/>
        <v>1946.4639925663364</v>
      </c>
      <c r="AA993" s="35">
        <f t="shared" si="378"/>
        <v>1396.85952147075</v>
      </c>
      <c r="AC993" s="15">
        <f t="shared" si="365"/>
        <v>40313</v>
      </c>
      <c r="AD993" s="7"/>
      <c r="AE993" s="24"/>
      <c r="AG993" s="30">
        <f t="shared" si="379"/>
        <v>76780.115419023292</v>
      </c>
      <c r="AH993" s="30">
        <f t="shared" si="380"/>
        <v>631346.6073067378</v>
      </c>
    </row>
    <row r="994" spans="2:34" x14ac:dyDescent="0.25">
      <c r="B994" s="15">
        <f t="shared" si="366"/>
        <v>40314</v>
      </c>
      <c r="C994" s="7">
        <v>0</v>
      </c>
      <c r="D994" s="13">
        <v>5.6622395507096623</v>
      </c>
      <c r="E994" s="7">
        <f>MIN(parameters!$D$3,D994)</f>
        <v>5</v>
      </c>
      <c r="F994" s="7">
        <v>0</v>
      </c>
      <c r="G994" s="7">
        <f t="shared" si="367"/>
        <v>0</v>
      </c>
      <c r="H994" s="7">
        <f t="shared" si="368"/>
        <v>0</v>
      </c>
      <c r="I994" s="7">
        <f t="shared" si="357"/>
        <v>123.98343183365016</v>
      </c>
      <c r="J994" s="7">
        <f t="shared" si="369"/>
        <v>0</v>
      </c>
      <c r="K994" s="16">
        <f t="shared" si="370"/>
        <v>0</v>
      </c>
      <c r="L994" s="16">
        <f t="shared" si="358"/>
        <v>0</v>
      </c>
      <c r="M994" s="7">
        <f t="shared" si="359"/>
        <v>0</v>
      </c>
      <c r="N994" s="7">
        <f t="shared" si="371"/>
        <v>0</v>
      </c>
      <c r="O994" s="7">
        <f t="shared" si="372"/>
        <v>53.246729264163626</v>
      </c>
      <c r="P994" s="7">
        <f t="shared" si="373"/>
        <v>5.6622395507096623</v>
      </c>
      <c r="Q994" s="7">
        <f t="shared" si="360"/>
        <v>5.6622395507096623</v>
      </c>
      <c r="R994" s="7">
        <f t="shared" si="374"/>
        <v>189.77632594418941</v>
      </c>
      <c r="S994" s="16">
        <f t="shared" si="361"/>
        <v>4.4676105391160252</v>
      </c>
      <c r="T994" s="16">
        <f t="shared" si="375"/>
        <v>4.4676105391160252</v>
      </c>
      <c r="U994" s="7">
        <f t="shared" si="362"/>
        <v>1.4657514892112944E-2</v>
      </c>
      <c r="V994" s="7">
        <f t="shared" si="364"/>
        <v>82.837847143092475</v>
      </c>
      <c r="W994" s="15">
        <f t="shared" si="363"/>
        <v>40314</v>
      </c>
      <c r="X994" s="35">
        <f t="shared" si="376"/>
        <v>958.77137897097759</v>
      </c>
      <c r="Y994" s="35">
        <v>661.95833333333303</v>
      </c>
      <c r="Z994" s="35">
        <f t="shared" si="377"/>
        <v>1901.6953207373103</v>
      </c>
      <c r="AA994" s="35">
        <f t="shared" si="378"/>
        <v>1312.9752229088745</v>
      </c>
      <c r="AC994" s="15">
        <f t="shared" si="365"/>
        <v>40314</v>
      </c>
      <c r="AD994" s="7"/>
      <c r="AE994" s="24"/>
      <c r="AG994" s="30">
        <f t="shared" si="379"/>
        <v>88097.984060694478</v>
      </c>
      <c r="AH994" s="30">
        <f t="shared" si="380"/>
        <v>700342.84418676863</v>
      </c>
    </row>
    <row r="995" spans="2:34" x14ac:dyDescent="0.25">
      <c r="B995" s="15">
        <f t="shared" si="366"/>
        <v>40315</v>
      </c>
      <c r="C995" s="7">
        <v>0.1826225910270691</v>
      </c>
      <c r="D995" s="13">
        <v>6.2533637424411834</v>
      </c>
      <c r="E995" s="7">
        <f>MIN(parameters!$D$3,D995)</f>
        <v>5</v>
      </c>
      <c r="F995" s="7">
        <v>0</v>
      </c>
      <c r="G995" s="7">
        <f t="shared" si="367"/>
        <v>0.1826225910270691</v>
      </c>
      <c r="H995" s="7">
        <f t="shared" si="368"/>
        <v>0</v>
      </c>
      <c r="I995" s="7">
        <f t="shared" si="357"/>
        <v>134.97391474994168</v>
      </c>
      <c r="J995" s="7">
        <f t="shared" si="369"/>
        <v>0</v>
      </c>
      <c r="K995" s="16">
        <f t="shared" si="370"/>
        <v>0</v>
      </c>
      <c r="L995" s="16">
        <f t="shared" si="358"/>
        <v>0</v>
      </c>
      <c r="M995" s="7">
        <f t="shared" si="359"/>
        <v>0</v>
      </c>
      <c r="N995" s="7">
        <f t="shared" si="371"/>
        <v>0</v>
      </c>
      <c r="O995" s="7">
        <f t="shared" si="372"/>
        <v>47.175988112749515</v>
      </c>
      <c r="P995" s="7">
        <f t="shared" si="373"/>
        <v>6.0707411514141141</v>
      </c>
      <c r="Q995" s="7">
        <f t="shared" si="360"/>
        <v>6.0707411514141141</v>
      </c>
      <c r="R995" s="7">
        <f t="shared" si="374"/>
        <v>185.41147044747305</v>
      </c>
      <c r="S995" s="16">
        <f t="shared" si="361"/>
        <v>4.3648554967163564</v>
      </c>
      <c r="T995" s="16">
        <f t="shared" si="375"/>
        <v>4.3648554967163564</v>
      </c>
      <c r="U995" s="7">
        <f t="shared" si="362"/>
        <v>1.4320392049594344E-2</v>
      </c>
      <c r="V995" s="7">
        <f t="shared" si="364"/>
        <v>80.932576658801324</v>
      </c>
      <c r="W995" s="15">
        <f t="shared" si="363"/>
        <v>40315</v>
      </c>
      <c r="X995" s="35">
        <f t="shared" si="376"/>
        <v>936.71963725464491</v>
      </c>
      <c r="Y995" s="35">
        <v>623</v>
      </c>
      <c r="Z995" s="35">
        <f t="shared" si="377"/>
        <v>1857.9563283603518</v>
      </c>
      <c r="AA995" s="35">
        <f t="shared" si="378"/>
        <v>1235.702494677</v>
      </c>
      <c r="AC995" s="15">
        <f t="shared" si="365"/>
        <v>40315</v>
      </c>
      <c r="AD995" s="7"/>
      <c r="AE995" s="24"/>
      <c r="AG995" s="30">
        <f t="shared" si="379"/>
        <v>98420.010799185984</v>
      </c>
      <c r="AH995" s="30">
        <f t="shared" si="380"/>
        <v>767066.31860540027</v>
      </c>
    </row>
    <row r="996" spans="2:34" x14ac:dyDescent="0.25">
      <c r="B996" s="15">
        <f t="shared" si="366"/>
        <v>40316</v>
      </c>
      <c r="C996" s="7">
        <v>4.7529426577314888</v>
      </c>
      <c r="D996" s="13">
        <v>5.4832146484321118</v>
      </c>
      <c r="E996" s="7">
        <f>MIN(parameters!$D$3,D996)</f>
        <v>5</v>
      </c>
      <c r="F996" s="7">
        <v>0</v>
      </c>
      <c r="G996" s="7">
        <f t="shared" si="367"/>
        <v>4.7529426577314888</v>
      </c>
      <c r="H996" s="7">
        <f t="shared" si="368"/>
        <v>0</v>
      </c>
      <c r="I996" s="7">
        <f t="shared" si="357"/>
        <v>147.84178075410767</v>
      </c>
      <c r="J996" s="7">
        <f t="shared" si="369"/>
        <v>0</v>
      </c>
      <c r="K996" s="16">
        <f t="shared" si="370"/>
        <v>0</v>
      </c>
      <c r="L996" s="16">
        <f t="shared" si="358"/>
        <v>0</v>
      </c>
      <c r="M996" s="7">
        <f t="shared" si="359"/>
        <v>0</v>
      </c>
      <c r="N996" s="7">
        <f t="shared" si="371"/>
        <v>0</v>
      </c>
      <c r="O996" s="7">
        <f t="shared" si="372"/>
        <v>46.445716122048893</v>
      </c>
      <c r="P996" s="7">
        <f t="shared" si="373"/>
        <v>0.73027199070062299</v>
      </c>
      <c r="Q996" s="7">
        <f t="shared" si="360"/>
        <v>0.73027199070062299</v>
      </c>
      <c r="R996" s="7">
        <f t="shared" si="374"/>
        <v>181.14700662718116</v>
      </c>
      <c r="S996" s="16">
        <f t="shared" si="361"/>
        <v>4.2644638202918799</v>
      </c>
      <c r="T996" s="16">
        <f t="shared" si="375"/>
        <v>4.2644638202918799</v>
      </c>
      <c r="U996" s="7">
        <f t="shared" si="362"/>
        <v>1.3991023032453673E-2</v>
      </c>
      <c r="V996" s="7">
        <f t="shared" si="364"/>
        <v>79.071127395648901</v>
      </c>
      <c r="W996" s="15">
        <f t="shared" si="363"/>
        <v>40316</v>
      </c>
      <c r="X996" s="35">
        <f t="shared" si="376"/>
        <v>915.17508559778821</v>
      </c>
      <c r="Y996" s="35">
        <v>620.95833333333303</v>
      </c>
      <c r="Z996" s="35">
        <f t="shared" si="377"/>
        <v>1815.223332808064</v>
      </c>
      <c r="AA996" s="35">
        <f t="shared" si="378"/>
        <v>1231.6529078498743</v>
      </c>
      <c r="AC996" s="15">
        <f t="shared" si="365"/>
        <v>40316</v>
      </c>
      <c r="AD996" s="7"/>
      <c r="AE996" s="24"/>
      <c r="AG996" s="30">
        <f t="shared" si="379"/>
        <v>86563.497313043787</v>
      </c>
      <c r="AH996" s="30">
        <f t="shared" si="380"/>
        <v>770646.76517029875</v>
      </c>
    </row>
    <row r="997" spans="2:34" x14ac:dyDescent="0.25">
      <c r="B997" s="15">
        <f t="shared" si="366"/>
        <v>40317</v>
      </c>
      <c r="C997" s="7">
        <v>1.8225882978176153</v>
      </c>
      <c r="D997" s="13">
        <v>3.9176359101838267</v>
      </c>
      <c r="E997" s="7">
        <f>MIN(parameters!$D$3,D997)</f>
        <v>3.9176359101838267</v>
      </c>
      <c r="F997" s="7">
        <v>0</v>
      </c>
      <c r="G997" s="7">
        <f t="shared" si="367"/>
        <v>1.8225882978176153</v>
      </c>
      <c r="H997" s="7">
        <f t="shared" si="368"/>
        <v>0</v>
      </c>
      <c r="I997" s="7">
        <f t="shared" si="357"/>
        <v>149.47015380885614</v>
      </c>
      <c r="J997" s="7">
        <f t="shared" si="369"/>
        <v>0</v>
      </c>
      <c r="K997" s="16">
        <f t="shared" si="370"/>
        <v>0</v>
      </c>
      <c r="L997" s="16">
        <f t="shared" si="358"/>
        <v>0</v>
      </c>
      <c r="M997" s="7">
        <f t="shared" si="359"/>
        <v>0</v>
      </c>
      <c r="N997" s="7">
        <f t="shared" si="371"/>
        <v>0</v>
      </c>
      <c r="O997" s="7">
        <f t="shared" si="372"/>
        <v>44.350668509682684</v>
      </c>
      <c r="P997" s="7">
        <f t="shared" si="373"/>
        <v>2.0950476123662112</v>
      </c>
      <c r="Q997" s="7">
        <f t="shared" si="360"/>
        <v>2.0950476123662112</v>
      </c>
      <c r="R997" s="7">
        <f t="shared" si="374"/>
        <v>176.98062547475598</v>
      </c>
      <c r="S997" s="16">
        <f t="shared" si="361"/>
        <v>4.1663811524251662</v>
      </c>
      <c r="T997" s="16">
        <f t="shared" si="375"/>
        <v>4.1663811524251662</v>
      </c>
      <c r="U997" s="7">
        <f t="shared" si="362"/>
        <v>1.3669229502707238E-2</v>
      </c>
      <c r="V997" s="7">
        <f t="shared" si="364"/>
        <v>77.252491465548971</v>
      </c>
      <c r="W997" s="15">
        <f t="shared" si="363"/>
        <v>40317</v>
      </c>
      <c r="X997" s="35">
        <f t="shared" si="376"/>
        <v>894.12605862903911</v>
      </c>
      <c r="Y997" s="35">
        <v>624.5</v>
      </c>
      <c r="Z997" s="35">
        <f t="shared" si="377"/>
        <v>1773.4731961534785</v>
      </c>
      <c r="AA997" s="35">
        <f t="shared" si="378"/>
        <v>1238.6777013255</v>
      </c>
      <c r="AC997" s="15">
        <f t="shared" si="365"/>
        <v>40317</v>
      </c>
      <c r="AD997" s="7"/>
      <c r="AE997" s="24"/>
      <c r="AG997" s="30">
        <f t="shared" si="379"/>
        <v>72698.211491830036</v>
      </c>
      <c r="AH997" s="30">
        <f t="shared" si="380"/>
        <v>764441.09893527115</v>
      </c>
    </row>
    <row r="998" spans="2:34" x14ac:dyDescent="0.25">
      <c r="B998" s="15">
        <f t="shared" si="366"/>
        <v>40318</v>
      </c>
      <c r="C998" s="7">
        <v>21.461586925925296</v>
      </c>
      <c r="D998" s="13">
        <v>3.868536641785651</v>
      </c>
      <c r="E998" s="7">
        <f>MIN(parameters!$D$3,D998)</f>
        <v>3.868536641785651</v>
      </c>
      <c r="F998" s="7">
        <v>0</v>
      </c>
      <c r="G998" s="7">
        <f t="shared" si="367"/>
        <v>3.868536641785651</v>
      </c>
      <c r="H998" s="7">
        <f t="shared" si="368"/>
        <v>17.593050284139643</v>
      </c>
      <c r="I998" s="7">
        <f t="shared" si="357"/>
        <v>154.24194592705442</v>
      </c>
      <c r="J998" s="7">
        <f t="shared" si="369"/>
        <v>17.593050284139643</v>
      </c>
      <c r="K998" s="16">
        <f t="shared" si="370"/>
        <v>0</v>
      </c>
      <c r="L998" s="16">
        <f t="shared" si="358"/>
        <v>1.4044743742069008</v>
      </c>
      <c r="M998" s="7">
        <f t="shared" si="359"/>
        <v>5.7437933106020935</v>
      </c>
      <c r="N998" s="7">
        <f t="shared" si="371"/>
        <v>10.444782599330649</v>
      </c>
      <c r="O998" s="7">
        <f t="shared" si="372"/>
        <v>54.795451109013335</v>
      </c>
      <c r="P998" s="7">
        <f t="shared" si="373"/>
        <v>0</v>
      </c>
      <c r="Q998" s="7">
        <f t="shared" si="360"/>
        <v>0</v>
      </c>
      <c r="R998" s="7">
        <f t="shared" si="374"/>
        <v>178.65386439943867</v>
      </c>
      <c r="S998" s="16">
        <f t="shared" si="361"/>
        <v>4.0705543859193876</v>
      </c>
      <c r="T998" s="16">
        <f t="shared" si="375"/>
        <v>5.4750287601262881</v>
      </c>
      <c r="U998" s="7">
        <f t="shared" si="362"/>
        <v>1.7962692782566562E-2</v>
      </c>
      <c r="V998" s="7">
        <f t="shared" si="364"/>
        <v>101.51726332553491</v>
      </c>
      <c r="W998" s="15">
        <f t="shared" si="363"/>
        <v>40318</v>
      </c>
      <c r="X998" s="35">
        <f t="shared" si="376"/>
        <v>1174.9683255270245</v>
      </c>
      <c r="Y998" s="35">
        <v>726.25</v>
      </c>
      <c r="Z998" s="35">
        <f t="shared" si="377"/>
        <v>2330.5157159232772</v>
      </c>
      <c r="AA998" s="35">
        <f t="shared" si="378"/>
        <v>1440.4958856487499</v>
      </c>
      <c r="AC998" s="15">
        <f t="shared" si="365"/>
        <v>40318</v>
      </c>
      <c r="AD998" s="7"/>
      <c r="AE998" s="24"/>
      <c r="AG998" s="30">
        <f t="shared" si="379"/>
        <v>201348.13566377672</v>
      </c>
      <c r="AH998" s="30">
        <f t="shared" si="380"/>
        <v>596869.38547817688</v>
      </c>
    </row>
    <row r="999" spans="2:34" x14ac:dyDescent="0.25">
      <c r="B999" s="15">
        <f t="shared" si="366"/>
        <v>40319</v>
      </c>
      <c r="C999" s="7">
        <v>14.472129211801805</v>
      </c>
      <c r="D999" s="13">
        <v>4.0284242649266773</v>
      </c>
      <c r="E999" s="7">
        <f>MIN(parameters!$D$3,D999)</f>
        <v>4.0284242649266773</v>
      </c>
      <c r="F999" s="7">
        <v>0</v>
      </c>
      <c r="G999" s="7">
        <f t="shared" si="367"/>
        <v>4.0284242649266773</v>
      </c>
      <c r="H999" s="7">
        <f t="shared" si="368"/>
        <v>10.443704946875128</v>
      </c>
      <c r="I999" s="7">
        <f t="shared" si="357"/>
        <v>131.87449937584486</v>
      </c>
      <c r="J999" s="7">
        <f t="shared" si="369"/>
        <v>10.443704946875128</v>
      </c>
      <c r="K999" s="16">
        <f t="shared" si="370"/>
        <v>0</v>
      </c>
      <c r="L999" s="16">
        <f t="shared" si="358"/>
        <v>1.030081542864222</v>
      </c>
      <c r="M999" s="7">
        <f t="shared" si="359"/>
        <v>4.1265899279451466</v>
      </c>
      <c r="N999" s="7">
        <f t="shared" si="371"/>
        <v>5.2870334760657594</v>
      </c>
      <c r="O999" s="7">
        <f t="shared" si="372"/>
        <v>60.082484585079094</v>
      </c>
      <c r="P999" s="7">
        <f t="shared" si="373"/>
        <v>0</v>
      </c>
      <c r="Q999" s="7">
        <f t="shared" si="360"/>
        <v>0</v>
      </c>
      <c r="R999" s="7">
        <f t="shared" si="374"/>
        <v>178.6714154461967</v>
      </c>
      <c r="S999" s="16">
        <f t="shared" si="361"/>
        <v>4.1090388811870895</v>
      </c>
      <c r="T999" s="16">
        <f t="shared" si="375"/>
        <v>5.1391204240513115</v>
      </c>
      <c r="U999" s="7">
        <f t="shared" si="362"/>
        <v>1.6860631312504305E-2</v>
      </c>
      <c r="V999" s="7">
        <f t="shared" si="364"/>
        <v>95.288895128656421</v>
      </c>
      <c r="W999" s="15">
        <f t="shared" si="363"/>
        <v>40319</v>
      </c>
      <c r="X999" s="35">
        <f t="shared" si="376"/>
        <v>1102.8807306557455</v>
      </c>
      <c r="Y999" s="35">
        <v>823.83333333333303</v>
      </c>
      <c r="Z999" s="35">
        <f t="shared" si="377"/>
        <v>2187.5320548996747</v>
      </c>
      <c r="AA999" s="35">
        <f t="shared" si="378"/>
        <v>1634.0496070594993</v>
      </c>
      <c r="AC999" s="15">
        <f t="shared" si="365"/>
        <v>40319</v>
      </c>
      <c r="AD999" s="7"/>
      <c r="AE999" s="24"/>
      <c r="AG999" s="30">
        <f t="shared" si="379"/>
        <v>77867.449952412353</v>
      </c>
      <c r="AH999" s="30">
        <f t="shared" si="380"/>
        <v>455611.35166033066</v>
      </c>
    </row>
    <row r="1000" spans="2:34" x14ac:dyDescent="0.25">
      <c r="B1000" s="15">
        <f t="shared" si="366"/>
        <v>40320</v>
      </c>
      <c r="C1000" s="7">
        <v>12.750486386724884</v>
      </c>
      <c r="D1000" s="13">
        <v>3.5507908915424147</v>
      </c>
      <c r="E1000" s="7">
        <f>MIN(parameters!$D$3,D1000)</f>
        <v>3.5507908915424147</v>
      </c>
      <c r="F1000" s="7">
        <v>0</v>
      </c>
      <c r="G1000" s="7">
        <f t="shared" si="367"/>
        <v>3.5507908915424147</v>
      </c>
      <c r="H1000" s="7">
        <f t="shared" si="368"/>
        <v>9.1996954951824694</v>
      </c>
      <c r="I1000" s="7">
        <f t="shared" si="357"/>
        <v>121.82008045868615</v>
      </c>
      <c r="J1000" s="7">
        <f t="shared" si="369"/>
        <v>9.1996954951824694</v>
      </c>
      <c r="K1000" s="16">
        <f t="shared" si="370"/>
        <v>0</v>
      </c>
      <c r="L1000" s="16">
        <f t="shared" si="358"/>
        <v>0.99493301299810011</v>
      </c>
      <c r="M1000" s="7">
        <f t="shared" si="359"/>
        <v>3.9437001228806219</v>
      </c>
      <c r="N1000" s="7">
        <f t="shared" si="371"/>
        <v>4.2610623593037475</v>
      </c>
      <c r="O1000" s="7">
        <f t="shared" si="372"/>
        <v>64.343546944382837</v>
      </c>
      <c r="P1000" s="7">
        <f t="shared" si="373"/>
        <v>0</v>
      </c>
      <c r="Q1000" s="7">
        <f t="shared" si="360"/>
        <v>0</v>
      </c>
      <c r="R1000" s="7">
        <f t="shared" si="374"/>
        <v>178.5056730138148</v>
      </c>
      <c r="S1000" s="16">
        <f t="shared" si="361"/>
        <v>4.1094425552625244</v>
      </c>
      <c r="T1000" s="16">
        <f t="shared" si="375"/>
        <v>5.1043755682606244</v>
      </c>
      <c r="U1000" s="7">
        <f t="shared" si="362"/>
        <v>1.6746639003479738E-2</v>
      </c>
      <c r="V1000" s="7">
        <f t="shared" si="364"/>
        <v>94.644660581397233</v>
      </c>
      <c r="W1000" s="15">
        <f t="shared" si="363"/>
        <v>40320</v>
      </c>
      <c r="X1000" s="35">
        <f t="shared" si="376"/>
        <v>1095.4243122846901</v>
      </c>
      <c r="Y1000" s="35">
        <v>895.16666666666697</v>
      </c>
      <c r="Z1000" s="35">
        <f t="shared" si="377"/>
        <v>2172.7424645586334</v>
      </c>
      <c r="AA1000" s="35">
        <f t="shared" si="378"/>
        <v>1775.5372121215005</v>
      </c>
      <c r="AC1000" s="15">
        <f t="shared" si="365"/>
        <v>40320</v>
      </c>
      <c r="AD1000" s="7"/>
      <c r="AE1000" s="24"/>
      <c r="AG1000" s="30">
        <f t="shared" si="379"/>
        <v>40103.12462847375</v>
      </c>
      <c r="AH1000" s="30">
        <f t="shared" si="380"/>
        <v>364401.23845863238</v>
      </c>
    </row>
    <row r="1001" spans="2:34" x14ac:dyDescent="0.25">
      <c r="B1001" s="15">
        <f t="shared" si="366"/>
        <v>40321</v>
      </c>
      <c r="C1001" s="7">
        <v>4.7050987359696865</v>
      </c>
      <c r="D1001" s="13">
        <v>4.0114634089454455</v>
      </c>
      <c r="E1001" s="7">
        <f>MIN(parameters!$D$3,D1001)</f>
        <v>4.0114634089454455</v>
      </c>
      <c r="F1001" s="7">
        <v>0</v>
      </c>
      <c r="G1001" s="7">
        <f t="shared" si="367"/>
        <v>4.0114634089454455</v>
      </c>
      <c r="H1001" s="7">
        <f t="shared" si="368"/>
        <v>0.69363532702424102</v>
      </c>
      <c r="I1001" s="7">
        <f t="shared" si="357"/>
        <v>114.27745079908729</v>
      </c>
      <c r="J1001" s="7">
        <f t="shared" si="369"/>
        <v>0.69363532702424102</v>
      </c>
      <c r="K1001" s="16">
        <f t="shared" si="370"/>
        <v>0</v>
      </c>
      <c r="L1001" s="16">
        <f t="shared" si="358"/>
        <v>8.0335723007999862E-2</v>
      </c>
      <c r="M1001" s="7">
        <f t="shared" si="359"/>
        <v>0.31569497489592335</v>
      </c>
      <c r="N1001" s="7">
        <f t="shared" si="371"/>
        <v>0.29760462912031782</v>
      </c>
      <c r="O1001" s="7">
        <f t="shared" si="372"/>
        <v>64.641151573503151</v>
      </c>
      <c r="P1001" s="7">
        <f t="shared" si="373"/>
        <v>0</v>
      </c>
      <c r="Q1001" s="7">
        <f t="shared" si="360"/>
        <v>0</v>
      </c>
      <c r="R1001" s="7">
        <f t="shared" si="374"/>
        <v>174.71573750939299</v>
      </c>
      <c r="S1001" s="16">
        <f t="shared" si="361"/>
        <v>4.1056304793177407</v>
      </c>
      <c r="T1001" s="16">
        <f t="shared" si="375"/>
        <v>4.1859662023257407</v>
      </c>
      <c r="U1001" s="7">
        <f t="shared" si="362"/>
        <v>1.3733484915766864E-2</v>
      </c>
      <c r="V1001" s="7">
        <f t="shared" si="364"/>
        <v>77.615634885448458</v>
      </c>
      <c r="W1001" s="15">
        <f t="shared" si="363"/>
        <v>40321</v>
      </c>
      <c r="X1001" s="35">
        <f t="shared" si="376"/>
        <v>898.32910747046822</v>
      </c>
      <c r="Y1001" s="35">
        <v>817.54166666666697</v>
      </c>
      <c r="Z1001" s="35">
        <f t="shared" si="377"/>
        <v>1781.8098220581387</v>
      </c>
      <c r="AA1001" s="35">
        <f t="shared" si="378"/>
        <v>1621.5702680616255</v>
      </c>
      <c r="AC1001" s="15">
        <f t="shared" si="365"/>
        <v>40321</v>
      </c>
      <c r="AD1001" s="7"/>
      <c r="AE1001" s="24"/>
      <c r="AG1001" s="30">
        <f t="shared" si="379"/>
        <v>6526.6105916276902</v>
      </c>
      <c r="AH1001" s="30">
        <f t="shared" si="380"/>
        <v>464144.55951281602</v>
      </c>
    </row>
    <row r="1002" spans="2:34" x14ac:dyDescent="0.25">
      <c r="B1002" s="15">
        <f t="shared" si="366"/>
        <v>40322</v>
      </c>
      <c r="C1002" s="7">
        <v>1.8441324215818624</v>
      </c>
      <c r="D1002" s="13">
        <v>3.8627223429999225</v>
      </c>
      <c r="E1002" s="7">
        <f>MIN(parameters!$D$3,D1002)</f>
        <v>3.8627223429999225</v>
      </c>
      <c r="F1002" s="7">
        <v>0</v>
      </c>
      <c r="G1002" s="7">
        <f t="shared" si="367"/>
        <v>1.8441324215818624</v>
      </c>
      <c r="H1002" s="7">
        <f t="shared" si="368"/>
        <v>0</v>
      </c>
      <c r="I1002" s="7">
        <f t="shared" si="357"/>
        <v>113.76844528691879</v>
      </c>
      <c r="J1002" s="7">
        <f t="shared" si="369"/>
        <v>0</v>
      </c>
      <c r="K1002" s="16">
        <f t="shared" si="370"/>
        <v>0</v>
      </c>
      <c r="L1002" s="16">
        <f t="shared" si="358"/>
        <v>0</v>
      </c>
      <c r="M1002" s="7">
        <f t="shared" si="359"/>
        <v>0</v>
      </c>
      <c r="N1002" s="7">
        <f t="shared" si="371"/>
        <v>0</v>
      </c>
      <c r="O1002" s="7">
        <f t="shared" si="372"/>
        <v>62.622561652085089</v>
      </c>
      <c r="P1002" s="7">
        <f t="shared" si="373"/>
        <v>2.01858992141806</v>
      </c>
      <c r="Q1002" s="7">
        <f t="shared" si="360"/>
        <v>2.01858992141806</v>
      </c>
      <c r="R1002" s="7">
        <f t="shared" si="374"/>
        <v>170.69727554667696</v>
      </c>
      <c r="S1002" s="16">
        <f t="shared" si="361"/>
        <v>4.0184619627160387</v>
      </c>
      <c r="T1002" s="16">
        <f t="shared" si="375"/>
        <v>4.0184619627160387</v>
      </c>
      <c r="U1002" s="7">
        <f t="shared" si="362"/>
        <v>1.3183930323871518E-2</v>
      </c>
      <c r="V1002" s="7">
        <f t="shared" si="364"/>
        <v>74.509793300753415</v>
      </c>
      <c r="W1002" s="15">
        <f t="shared" si="363"/>
        <v>40322</v>
      </c>
      <c r="X1002" s="35">
        <f t="shared" si="376"/>
        <v>862.38186690686825</v>
      </c>
      <c r="Y1002" s="35">
        <v>770.20833333333303</v>
      </c>
      <c r="Z1002" s="35">
        <f t="shared" si="377"/>
        <v>1710.5095093114376</v>
      </c>
      <c r="AA1002" s="35">
        <f t="shared" si="378"/>
        <v>1527.6859693756244</v>
      </c>
      <c r="AC1002" s="15">
        <f t="shared" si="365"/>
        <v>40322</v>
      </c>
      <c r="AD1002" s="7"/>
      <c r="AE1002" s="24"/>
      <c r="AG1002" s="30">
        <f t="shared" si="379"/>
        <v>8495.9602914316256</v>
      </c>
      <c r="AH1002" s="30">
        <f t="shared" si="380"/>
        <v>530879.65799244796</v>
      </c>
    </row>
    <row r="1003" spans="2:34" x14ac:dyDescent="0.25">
      <c r="B1003" s="15">
        <f t="shared" si="366"/>
        <v>40323</v>
      </c>
      <c r="C1003" s="7">
        <v>8.5458516425554585</v>
      </c>
      <c r="D1003" s="13">
        <v>3.8809723746572891</v>
      </c>
      <c r="E1003" s="7">
        <f>MIN(parameters!$D$3,D1003)</f>
        <v>3.8809723746572891</v>
      </c>
      <c r="F1003" s="7">
        <v>0</v>
      </c>
      <c r="G1003" s="7">
        <f t="shared" si="367"/>
        <v>3.8809723746572891</v>
      </c>
      <c r="H1003" s="7">
        <f t="shared" si="368"/>
        <v>4.6648792678981694</v>
      </c>
      <c r="I1003" s="7">
        <f t="shared" si="357"/>
        <v>117.26590516750019</v>
      </c>
      <c r="J1003" s="7">
        <f t="shared" si="369"/>
        <v>4.6648792678981694</v>
      </c>
      <c r="K1003" s="16">
        <f t="shared" si="370"/>
        <v>0</v>
      </c>
      <c r="L1003" s="16">
        <f t="shared" si="358"/>
        <v>0.52582804119627602</v>
      </c>
      <c r="M1003" s="7">
        <f t="shared" si="359"/>
        <v>2.0735839250022217</v>
      </c>
      <c r="N1003" s="7">
        <f t="shared" si="371"/>
        <v>2.0654673016996719</v>
      </c>
      <c r="O1003" s="7">
        <f t="shared" si="372"/>
        <v>64.688028953784766</v>
      </c>
      <c r="P1003" s="7">
        <f t="shared" si="373"/>
        <v>0</v>
      </c>
      <c r="Q1003" s="7">
        <f t="shared" si="360"/>
        <v>0</v>
      </c>
      <c r="R1003" s="7">
        <f t="shared" si="374"/>
        <v>168.84482213410561</v>
      </c>
      <c r="S1003" s="16">
        <f t="shared" si="361"/>
        <v>3.92603733757357</v>
      </c>
      <c r="T1003" s="16">
        <f t="shared" si="375"/>
        <v>4.4518653787698463</v>
      </c>
      <c r="U1003" s="7">
        <f t="shared" si="362"/>
        <v>1.4605857541895821E-2</v>
      </c>
      <c r="V1003" s="7">
        <f t="shared" si="364"/>
        <v>82.545902450380211</v>
      </c>
      <c r="W1003" s="15">
        <f t="shared" si="363"/>
        <v>40323</v>
      </c>
      <c r="X1003" s="35">
        <f t="shared" si="376"/>
        <v>955.39238947199317</v>
      </c>
      <c r="Y1003" s="35">
        <v>815.875</v>
      </c>
      <c r="Z1003" s="35">
        <f t="shared" si="377"/>
        <v>1894.9931927222503</v>
      </c>
      <c r="AA1003" s="35">
        <f t="shared" si="378"/>
        <v>1618.2644828966249</v>
      </c>
      <c r="AC1003" s="15">
        <f t="shared" si="365"/>
        <v>40323</v>
      </c>
      <c r="AD1003" s="7"/>
      <c r="AE1003" s="24"/>
      <c r="AG1003" s="30">
        <f t="shared" si="379"/>
        <v>19465.10196507983</v>
      </c>
      <c r="AH1003" s="30">
        <f t="shared" si="380"/>
        <v>466418.27581295994</v>
      </c>
    </row>
    <row r="1004" spans="2:34" x14ac:dyDescent="0.25">
      <c r="B1004" s="15">
        <f t="shared" si="366"/>
        <v>40324</v>
      </c>
      <c r="C1004" s="7">
        <v>18.823305917821603</v>
      </c>
      <c r="D1004" s="13">
        <v>4.1115001157692657</v>
      </c>
      <c r="E1004" s="7">
        <f>MIN(parameters!$D$3,D1004)</f>
        <v>4.1115001157692657</v>
      </c>
      <c r="F1004" s="7">
        <v>0</v>
      </c>
      <c r="G1004" s="7">
        <f t="shared" si="367"/>
        <v>4.1115001157692657</v>
      </c>
      <c r="H1004" s="7">
        <f t="shared" si="368"/>
        <v>14.711805802052337</v>
      </c>
      <c r="I1004" s="7">
        <f t="shared" si="357"/>
        <v>113.6884759057705</v>
      </c>
      <c r="J1004" s="7">
        <f t="shared" si="369"/>
        <v>14.711805802052337</v>
      </c>
      <c r="K1004" s="16">
        <f t="shared" si="370"/>
        <v>0</v>
      </c>
      <c r="L1004" s="16">
        <f t="shared" si="358"/>
        <v>1.7130198954341167</v>
      </c>
      <c r="M1004" s="7">
        <f t="shared" si="359"/>
        <v>6.7269267127309504</v>
      </c>
      <c r="N1004" s="7">
        <f t="shared" si="371"/>
        <v>6.2718591938872699</v>
      </c>
      <c r="O1004" s="7">
        <f t="shared" si="372"/>
        <v>70.959888147672032</v>
      </c>
      <c r="P1004" s="7">
        <f t="shared" si="373"/>
        <v>0</v>
      </c>
      <c r="Q1004" s="7">
        <f t="shared" si="360"/>
        <v>0</v>
      </c>
      <c r="R1004" s="7">
        <f t="shared" si="374"/>
        <v>171.68831793775212</v>
      </c>
      <c r="S1004" s="16">
        <f t="shared" si="361"/>
        <v>3.8834309090844292</v>
      </c>
      <c r="T1004" s="16">
        <f t="shared" si="375"/>
        <v>5.5964508045185459</v>
      </c>
      <c r="U1004" s="7">
        <f t="shared" si="362"/>
        <v>1.8361059069942735E-2</v>
      </c>
      <c r="V1004" s="7">
        <f t="shared" si="364"/>
        <v>103.76865490613535</v>
      </c>
      <c r="W1004" s="15">
        <f t="shared" si="363"/>
        <v>40324</v>
      </c>
      <c r="X1004" s="35">
        <f t="shared" si="376"/>
        <v>1201.0260984506406</v>
      </c>
      <c r="Y1004" s="35">
        <v>966.79166666666697</v>
      </c>
      <c r="Z1004" s="35">
        <f t="shared" si="377"/>
        <v>2382.2005554215743</v>
      </c>
      <c r="AA1004" s="35">
        <f t="shared" si="378"/>
        <v>1917.6033295873756</v>
      </c>
      <c r="AC1004" s="15">
        <f t="shared" si="365"/>
        <v>40324</v>
      </c>
      <c r="AD1004" s="7"/>
      <c r="AE1004" s="24"/>
      <c r="AG1004" s="30">
        <f t="shared" si="379"/>
        <v>54865.769033160985</v>
      </c>
      <c r="AH1004" s="30">
        <f t="shared" si="380"/>
        <v>283057.57733496535</v>
      </c>
    </row>
    <row r="1005" spans="2:34" x14ac:dyDescent="0.25">
      <c r="B1005" s="15">
        <f t="shared" si="366"/>
        <v>40325</v>
      </c>
      <c r="C1005" s="7">
        <v>5.2061798335834037</v>
      </c>
      <c r="D1005" s="13">
        <v>4.6757228203845029</v>
      </c>
      <c r="E1005" s="7">
        <f>MIN(parameters!$D$3,D1005)</f>
        <v>4.6757228203845029</v>
      </c>
      <c r="F1005" s="7">
        <v>0</v>
      </c>
      <c r="G1005" s="7">
        <f t="shared" si="367"/>
        <v>4.6757228203845029</v>
      </c>
      <c r="H1005" s="7">
        <f t="shared" si="368"/>
        <v>0.53045701319890082</v>
      </c>
      <c r="I1005" s="7">
        <f t="shared" si="357"/>
        <v>103.48059968109588</v>
      </c>
      <c r="J1005" s="7">
        <f t="shared" si="369"/>
        <v>0.53045701319890082</v>
      </c>
      <c r="K1005" s="16">
        <f t="shared" si="370"/>
        <v>0</v>
      </c>
      <c r="L1005" s="16">
        <f t="shared" si="358"/>
        <v>6.7754106582735937E-2</v>
      </c>
      <c r="M1005" s="7">
        <f t="shared" si="359"/>
        <v>0.26266677199268634</v>
      </c>
      <c r="N1005" s="7">
        <f t="shared" si="371"/>
        <v>0.20003613462347852</v>
      </c>
      <c r="O1005" s="7">
        <f t="shared" si="372"/>
        <v>71.159924282295506</v>
      </c>
      <c r="P1005" s="7">
        <f t="shared" si="373"/>
        <v>0</v>
      </c>
      <c r="Q1005" s="7">
        <f t="shared" si="360"/>
        <v>0</v>
      </c>
      <c r="R1005" s="7">
        <f t="shared" si="374"/>
        <v>168.0021533971765</v>
      </c>
      <c r="S1005" s="16">
        <f t="shared" si="361"/>
        <v>3.9488313125682986</v>
      </c>
      <c r="T1005" s="16">
        <f t="shared" si="375"/>
        <v>4.0165854191510348</v>
      </c>
      <c r="U1005" s="7">
        <f t="shared" si="362"/>
        <v>1.3177773684878722E-2</v>
      </c>
      <c r="V1005" s="7">
        <f t="shared" si="364"/>
        <v>74.474998676729186</v>
      </c>
      <c r="W1005" s="15">
        <f t="shared" si="363"/>
        <v>40325</v>
      </c>
      <c r="X1005" s="35">
        <f t="shared" si="376"/>
        <v>861.97915135103221</v>
      </c>
      <c r="Y1005" s="35">
        <v>949.20833333333303</v>
      </c>
      <c r="Z1005" s="35">
        <f t="shared" si="377"/>
        <v>1709.7107346453192</v>
      </c>
      <c r="AA1005" s="35">
        <f t="shared" si="378"/>
        <v>1882.7272960966243</v>
      </c>
      <c r="AC1005" s="15">
        <f t="shared" si="365"/>
        <v>40325</v>
      </c>
      <c r="AD1005" s="7"/>
      <c r="AE1005" s="24"/>
      <c r="AG1005" s="30">
        <f t="shared" si="379"/>
        <v>7608.9301893013535</v>
      </c>
      <c r="AH1005" s="30">
        <f t="shared" si="380"/>
        <v>302076.52735703555</v>
      </c>
    </row>
    <row r="1006" spans="2:34" x14ac:dyDescent="0.25">
      <c r="B1006" s="15">
        <f t="shared" si="366"/>
        <v>40326</v>
      </c>
      <c r="C1006" s="7">
        <v>2.5122499628960711</v>
      </c>
      <c r="D1006" s="13">
        <v>4.537322334038107</v>
      </c>
      <c r="E1006" s="7">
        <f>MIN(parameters!$D$3,D1006)</f>
        <v>4.537322334038107</v>
      </c>
      <c r="F1006" s="7">
        <v>0</v>
      </c>
      <c r="G1006" s="7">
        <f t="shared" si="367"/>
        <v>2.5122499628960711</v>
      </c>
      <c r="H1006" s="7">
        <f t="shared" si="368"/>
        <v>0</v>
      </c>
      <c r="I1006" s="7">
        <f t="shared" si="357"/>
        <v>103.17056715897836</v>
      </c>
      <c r="J1006" s="7">
        <f t="shared" si="369"/>
        <v>0</v>
      </c>
      <c r="K1006" s="16">
        <f t="shared" si="370"/>
        <v>0</v>
      </c>
      <c r="L1006" s="16">
        <f t="shared" si="358"/>
        <v>0</v>
      </c>
      <c r="M1006" s="7">
        <f t="shared" si="359"/>
        <v>0</v>
      </c>
      <c r="N1006" s="7">
        <f t="shared" si="371"/>
        <v>0</v>
      </c>
      <c r="O1006" s="7">
        <f t="shared" si="372"/>
        <v>69.134851911153476</v>
      </c>
      <c r="P1006" s="7">
        <f t="shared" si="373"/>
        <v>2.025072371142036</v>
      </c>
      <c r="Q1006" s="7">
        <f t="shared" si="360"/>
        <v>2.025072371142036</v>
      </c>
      <c r="R1006" s="7">
        <f t="shared" si="374"/>
        <v>164.13810386904143</v>
      </c>
      <c r="S1006" s="16">
        <f t="shared" si="361"/>
        <v>3.8640495281350593</v>
      </c>
      <c r="T1006" s="16">
        <f t="shared" si="375"/>
        <v>3.8640495281350593</v>
      </c>
      <c r="U1006" s="7">
        <f t="shared" si="362"/>
        <v>1.2677327848212136E-2</v>
      </c>
      <c r="V1006" s="7">
        <f t="shared" si="364"/>
        <v>71.646698243380115</v>
      </c>
      <c r="W1006" s="15">
        <f t="shared" si="363"/>
        <v>40326</v>
      </c>
      <c r="X1006" s="35">
        <f t="shared" si="376"/>
        <v>829.24419263171433</v>
      </c>
      <c r="Y1006" s="35">
        <v>901.375</v>
      </c>
      <c r="Z1006" s="35">
        <f t="shared" si="377"/>
        <v>1644.781890098594</v>
      </c>
      <c r="AA1006" s="35">
        <f t="shared" si="378"/>
        <v>1787.8512618611251</v>
      </c>
      <c r="AC1006" s="15">
        <f t="shared" si="365"/>
        <v>40326</v>
      </c>
      <c r="AD1006" s="7"/>
      <c r="AE1006" s="24"/>
      <c r="AG1006" s="30">
        <f t="shared" si="379"/>
        <v>5202.853371600735</v>
      </c>
      <c r="AH1006" s="30">
        <f t="shared" si="380"/>
        <v>356944.37961559818</v>
      </c>
    </row>
    <row r="1007" spans="2:34" x14ac:dyDescent="0.25">
      <c r="B1007" s="15">
        <f t="shared" si="366"/>
        <v>40327</v>
      </c>
      <c r="C1007" s="7">
        <v>0.40130319451933066</v>
      </c>
      <c r="D1007" s="13">
        <v>4.2088530369218988</v>
      </c>
      <c r="E1007" s="7">
        <f>MIN(parameters!$D$3,D1007)</f>
        <v>4.2088530369218988</v>
      </c>
      <c r="F1007" s="7">
        <v>0</v>
      </c>
      <c r="G1007" s="7">
        <f t="shared" si="367"/>
        <v>0.40130319451933066</v>
      </c>
      <c r="H1007" s="7">
        <f t="shared" si="368"/>
        <v>0</v>
      </c>
      <c r="I1007" s="7">
        <f t="shared" ref="I1007:I1070" si="381">InfC*EXP(-InfS*O1006/SMSC)</f>
        <v>106.35256884536538</v>
      </c>
      <c r="J1007" s="7">
        <f t="shared" si="369"/>
        <v>0</v>
      </c>
      <c r="K1007" s="16">
        <f t="shared" si="370"/>
        <v>0</v>
      </c>
      <c r="L1007" s="16">
        <f t="shared" ref="L1007:L1070" si="382">IntC*O1006/SMSC*J1007</f>
        <v>0</v>
      </c>
      <c r="M1007" s="7">
        <f t="shared" ref="M1007:M1070" si="383">Rech*O1006/SMSC*(J1007-L1007)</f>
        <v>0</v>
      </c>
      <c r="N1007" s="7">
        <f t="shared" si="371"/>
        <v>0</v>
      </c>
      <c r="O1007" s="7">
        <f t="shared" si="372"/>
        <v>65.32730206875091</v>
      </c>
      <c r="P1007" s="7">
        <f t="shared" si="373"/>
        <v>3.807549842402568</v>
      </c>
      <c r="Q1007" s="7">
        <f t="shared" ref="Q1007:Q1070" si="384">MIN(10*O1006/SMSC,P1007)</f>
        <v>3.807549842402568</v>
      </c>
      <c r="R1007" s="7">
        <f t="shared" si="374"/>
        <v>160.36292748005349</v>
      </c>
      <c r="S1007" s="16">
        <f t="shared" ref="S1007:S1070" si="385">Base*R1006</f>
        <v>3.775176388987953</v>
      </c>
      <c r="T1007" s="16">
        <f t="shared" si="375"/>
        <v>3.775176388987953</v>
      </c>
      <c r="U1007" s="7">
        <f t="shared" si="362"/>
        <v>1.2385749307703257E-2</v>
      </c>
      <c r="V1007" s="7">
        <f t="shared" si="364"/>
        <v>69.998824183782361</v>
      </c>
      <c r="W1007" s="15">
        <f t="shared" si="363"/>
        <v>40327</v>
      </c>
      <c r="X1007" s="35">
        <f t="shared" si="376"/>
        <v>810.17157620118462</v>
      </c>
      <c r="Y1007" s="35">
        <v>849.54166666666697</v>
      </c>
      <c r="Z1007" s="35">
        <f t="shared" si="377"/>
        <v>1606.9519066263258</v>
      </c>
      <c r="AA1007" s="35">
        <f t="shared" si="378"/>
        <v>1685.0413432296255</v>
      </c>
      <c r="AC1007" s="15">
        <f t="shared" si="365"/>
        <v>40327</v>
      </c>
      <c r="AD1007" s="7"/>
      <c r="AE1007" s="24"/>
      <c r="AG1007" s="30">
        <f t="shared" si="379"/>
        <v>1550.0040232602641</v>
      </c>
      <c r="AH1007" s="30">
        <f t="shared" si="380"/>
        <v>421566.53988339409</v>
      </c>
    </row>
    <row r="1008" spans="2:34" x14ac:dyDescent="0.25">
      <c r="B1008" s="15">
        <f t="shared" si="366"/>
        <v>40328</v>
      </c>
      <c r="C1008" s="7">
        <v>0.12141265197837248</v>
      </c>
      <c r="D1008" s="13">
        <v>4.6516913407354368</v>
      </c>
      <c r="E1008" s="7">
        <f>MIN(parameters!$D$3,D1008)</f>
        <v>4.6516913407354368</v>
      </c>
      <c r="F1008" s="7">
        <v>0</v>
      </c>
      <c r="G1008" s="7">
        <f t="shared" si="367"/>
        <v>0.12141265197837248</v>
      </c>
      <c r="H1008" s="7">
        <f t="shared" si="368"/>
        <v>0</v>
      </c>
      <c r="I1008" s="7">
        <f t="shared" si="381"/>
        <v>112.60351631862189</v>
      </c>
      <c r="J1008" s="7">
        <f t="shared" si="369"/>
        <v>0</v>
      </c>
      <c r="K1008" s="16">
        <f t="shared" si="370"/>
        <v>0</v>
      </c>
      <c r="L1008" s="16">
        <f t="shared" si="382"/>
        <v>0</v>
      </c>
      <c r="M1008" s="7">
        <f t="shared" si="383"/>
        <v>0</v>
      </c>
      <c r="N1008" s="7">
        <f t="shared" si="371"/>
        <v>0</v>
      </c>
      <c r="O1008" s="7">
        <f t="shared" si="372"/>
        <v>60.797023379993846</v>
      </c>
      <c r="P1008" s="7">
        <f t="shared" si="373"/>
        <v>4.5302786887570647</v>
      </c>
      <c r="Q1008" s="7">
        <f t="shared" si="384"/>
        <v>4.5302786887570647</v>
      </c>
      <c r="R1008" s="7">
        <f t="shared" si="374"/>
        <v>156.67458014801227</v>
      </c>
      <c r="S1008" s="16">
        <f t="shared" si="385"/>
        <v>3.6883473320412303</v>
      </c>
      <c r="T1008" s="16">
        <f t="shared" si="375"/>
        <v>3.6883473320412303</v>
      </c>
      <c r="U1008" s="7">
        <f t="shared" ref="U1008:U1071" si="386">T1008/1000/0.3048</f>
        <v>1.2100877073626082E-2</v>
      </c>
      <c r="V1008" s="7">
        <f t="shared" si="364"/>
        <v>68.388851227555378</v>
      </c>
      <c r="W1008" s="15">
        <f t="shared" si="363"/>
        <v>40328</v>
      </c>
      <c r="X1008" s="35">
        <f t="shared" si="376"/>
        <v>791.53762994855765</v>
      </c>
      <c r="Y1008" s="35">
        <v>787.91666666666697</v>
      </c>
      <c r="Z1008" s="35">
        <f t="shared" si="377"/>
        <v>1569.992012773921</v>
      </c>
      <c r="AA1008" s="35">
        <f t="shared" si="378"/>
        <v>1562.8099367537507</v>
      </c>
      <c r="AC1008" s="15">
        <f t="shared" si="365"/>
        <v>40328</v>
      </c>
      <c r="AD1008" s="7"/>
      <c r="AE1008" s="24"/>
      <c r="AG1008" s="30">
        <f t="shared" si="379"/>
        <v>13.111375088800532</v>
      </c>
      <c r="AH1008" s="30">
        <f t="shared" si="380"/>
        <v>505388.13237286679</v>
      </c>
    </row>
    <row r="1009" spans="2:34" x14ac:dyDescent="0.25">
      <c r="B1009" s="15">
        <f t="shared" si="366"/>
        <v>40329</v>
      </c>
      <c r="C1009" s="7">
        <v>5.5360041145285255</v>
      </c>
      <c r="D1009" s="13">
        <v>5.4828713966041835</v>
      </c>
      <c r="E1009" s="7">
        <f>MIN(parameters!$D$3,D1009)</f>
        <v>5</v>
      </c>
      <c r="F1009" s="7">
        <v>0</v>
      </c>
      <c r="G1009" s="7">
        <f t="shared" si="367"/>
        <v>5</v>
      </c>
      <c r="H1009" s="7">
        <f t="shared" si="368"/>
        <v>0.53600411452852548</v>
      </c>
      <c r="I1009" s="7">
        <f t="shared" si="381"/>
        <v>120.52137510418888</v>
      </c>
      <c r="J1009" s="7">
        <f t="shared" si="369"/>
        <v>0.53600411452852548</v>
      </c>
      <c r="K1009" s="16">
        <f t="shared" si="370"/>
        <v>0</v>
      </c>
      <c r="L1009" s="16">
        <f t="shared" si="382"/>
        <v>5.8657418428974588E-2</v>
      </c>
      <c r="M1009" s="7">
        <f t="shared" si="383"/>
        <v>0.23217006594501771</v>
      </c>
      <c r="N1009" s="7">
        <f t="shared" si="371"/>
        <v>0.24517663015453317</v>
      </c>
      <c r="O1009" s="7">
        <f t="shared" si="372"/>
        <v>60.559328613544196</v>
      </c>
      <c r="P1009" s="7">
        <f t="shared" si="373"/>
        <v>0.48287139660418354</v>
      </c>
      <c r="Q1009" s="7">
        <f t="shared" si="384"/>
        <v>0.48287139660418354</v>
      </c>
      <c r="R1009" s="7">
        <f t="shared" si="374"/>
        <v>153.30323487055301</v>
      </c>
      <c r="S1009" s="16">
        <f t="shared" si="385"/>
        <v>3.6035153434042821</v>
      </c>
      <c r="T1009" s="16">
        <f t="shared" si="375"/>
        <v>3.6621727618332569</v>
      </c>
      <c r="U1009" s="7">
        <f t="shared" si="386"/>
        <v>1.2015002499452943E-2</v>
      </c>
      <c r="V1009" s="7">
        <f t="shared" si="364"/>
        <v>67.903525788612072</v>
      </c>
      <c r="W1009" s="15">
        <f t="shared" si="363"/>
        <v>40329</v>
      </c>
      <c r="X1009" s="35">
        <f t="shared" si="376"/>
        <v>785.92043736819528</v>
      </c>
      <c r="Y1009" s="35">
        <v>805.375</v>
      </c>
      <c r="Z1009" s="35">
        <f t="shared" si="377"/>
        <v>1558.850473633255</v>
      </c>
      <c r="AA1009" s="35">
        <f t="shared" si="378"/>
        <v>1597.4380363571249</v>
      </c>
      <c r="AC1009" s="15">
        <f t="shared" si="365"/>
        <v>40329</v>
      </c>
      <c r="AD1009" s="7"/>
      <c r="AE1009" s="24"/>
      <c r="AG1009" s="30">
        <f t="shared" si="379"/>
        <v>378.48000719481257</v>
      </c>
      <c r="AH1009" s="30">
        <f t="shared" si="380"/>
        <v>480870.43850386405</v>
      </c>
    </row>
    <row r="1010" spans="2:34" x14ac:dyDescent="0.25">
      <c r="B1010" s="15">
        <f t="shared" si="366"/>
        <v>40330</v>
      </c>
      <c r="C1010" s="7">
        <v>3.6101825911171561</v>
      </c>
      <c r="D1010" s="13">
        <v>4.1497579430410507</v>
      </c>
      <c r="E1010" s="7">
        <f>MIN(parameters!$D$3,D1010)</f>
        <v>4.1497579430410507</v>
      </c>
      <c r="F1010" s="7">
        <v>0</v>
      </c>
      <c r="G1010" s="7">
        <f t="shared" si="367"/>
        <v>3.6101825911171561</v>
      </c>
      <c r="H1010" s="7">
        <f t="shared" si="368"/>
        <v>0</v>
      </c>
      <c r="I1010" s="7">
        <f t="shared" si="381"/>
        <v>120.95185156478959</v>
      </c>
      <c r="J1010" s="7">
        <f t="shared" si="369"/>
        <v>0</v>
      </c>
      <c r="K1010" s="16">
        <f t="shared" si="370"/>
        <v>0</v>
      </c>
      <c r="L1010" s="16">
        <f t="shared" si="382"/>
        <v>0</v>
      </c>
      <c r="M1010" s="7">
        <f t="shared" si="383"/>
        <v>0</v>
      </c>
      <c r="N1010" s="7">
        <f t="shared" si="371"/>
        <v>0</v>
      </c>
      <c r="O1010" s="7">
        <f t="shared" si="372"/>
        <v>60.019753261620302</v>
      </c>
      <c r="P1010" s="7">
        <f t="shared" si="373"/>
        <v>0.53957535192389461</v>
      </c>
      <c r="Q1010" s="7">
        <f t="shared" si="384"/>
        <v>0.53957535192389461</v>
      </c>
      <c r="R1010" s="7">
        <f t="shared" si="374"/>
        <v>149.7772604685303</v>
      </c>
      <c r="S1010" s="16">
        <f t="shared" si="385"/>
        <v>3.5259744020227193</v>
      </c>
      <c r="T1010" s="16">
        <f t="shared" si="375"/>
        <v>3.5259744020227193</v>
      </c>
      <c r="U1010" s="7">
        <f t="shared" si="386"/>
        <v>1.1568157486951178E-2</v>
      </c>
      <c r="V1010" s="7">
        <f t="shared" si="364"/>
        <v>65.378153710553178</v>
      </c>
      <c r="W1010" s="15">
        <f t="shared" si="363"/>
        <v>40330</v>
      </c>
      <c r="X1010" s="35">
        <f t="shared" si="376"/>
        <v>756.69159387214324</v>
      </c>
      <c r="Y1010" s="35">
        <v>760.04166666666697</v>
      </c>
      <c r="Z1010" s="35">
        <f t="shared" si="377"/>
        <v>1500.8759073016415</v>
      </c>
      <c r="AA1010" s="35">
        <f t="shared" si="378"/>
        <v>1507.5206798691256</v>
      </c>
      <c r="AC1010" s="15">
        <f t="shared" si="365"/>
        <v>40330</v>
      </c>
      <c r="AD1010" s="7"/>
      <c r="AE1010" s="24"/>
      <c r="AG1010" s="30">
        <f t="shared" si="379"/>
        <v>11.222987728608006</v>
      </c>
      <c r="AH1010" s="30">
        <f t="shared" si="380"/>
        <v>545798.18853443349</v>
      </c>
    </row>
    <row r="1011" spans="2:34" x14ac:dyDescent="0.25">
      <c r="B1011" s="15">
        <f t="shared" si="366"/>
        <v>40331</v>
      </c>
      <c r="C1011" s="7">
        <v>21.838483812044295</v>
      </c>
      <c r="D1011" s="13">
        <v>3.5083780420056341</v>
      </c>
      <c r="E1011" s="7">
        <f>MIN(parameters!$D$3,D1011)</f>
        <v>3.5083780420056341</v>
      </c>
      <c r="F1011" s="7">
        <v>0</v>
      </c>
      <c r="G1011" s="7">
        <f t="shared" si="367"/>
        <v>3.5083780420056341</v>
      </c>
      <c r="H1011" s="7">
        <f t="shared" si="368"/>
        <v>18.33010577003866</v>
      </c>
      <c r="I1011" s="7">
        <f t="shared" si="381"/>
        <v>121.93476342989891</v>
      </c>
      <c r="J1011" s="7">
        <f t="shared" si="369"/>
        <v>18.33010577003866</v>
      </c>
      <c r="K1011" s="16">
        <f t="shared" si="370"/>
        <v>0</v>
      </c>
      <c r="L1011" s="16">
        <f t="shared" si="382"/>
        <v>1.9803031660388215</v>
      </c>
      <c r="M1011" s="7">
        <f t="shared" si="383"/>
        <v>7.8504889453461386</v>
      </c>
      <c r="N1011" s="7">
        <f t="shared" si="371"/>
        <v>8.4993136586536995</v>
      </c>
      <c r="O1011" s="7">
        <f t="shared" si="372"/>
        <v>68.519066920274</v>
      </c>
      <c r="P1011" s="7">
        <f t="shared" si="373"/>
        <v>0</v>
      </c>
      <c r="Q1011" s="7">
        <f t="shared" si="384"/>
        <v>0</v>
      </c>
      <c r="R1011" s="7">
        <f t="shared" si="374"/>
        <v>154.18287242310024</v>
      </c>
      <c r="S1011" s="16">
        <f t="shared" si="385"/>
        <v>3.4448769907761969</v>
      </c>
      <c r="T1011" s="16">
        <f t="shared" si="375"/>
        <v>5.4251801568150189</v>
      </c>
      <c r="U1011" s="7">
        <f t="shared" si="386"/>
        <v>1.7799147496112267E-2</v>
      </c>
      <c r="V1011" s="7">
        <f t="shared" si="364"/>
        <v>100.59297707783244</v>
      </c>
      <c r="W1011" s="15">
        <f t="shared" si="363"/>
        <v>40331</v>
      </c>
      <c r="X1011" s="35">
        <f t="shared" si="376"/>
        <v>1164.2705680304682</v>
      </c>
      <c r="Y1011" s="35">
        <v>3220.7916666666702</v>
      </c>
      <c r="Z1011" s="35">
        <f t="shared" si="377"/>
        <v>2309.297023104747</v>
      </c>
      <c r="AA1011" s="35">
        <f t="shared" si="378"/>
        <v>6388.3471867333819</v>
      </c>
      <c r="AC1011" s="15">
        <f t="shared" si="365"/>
        <v>40331</v>
      </c>
      <c r="AD1011" s="7"/>
      <c r="AE1011" s="24"/>
      <c r="AG1011" s="30">
        <f t="shared" si="379"/>
        <v>4229279.0291358503</v>
      </c>
      <c r="AH1011" s="30">
        <f t="shared" si="380"/>
        <v>2965175.31968757</v>
      </c>
    </row>
    <row r="1012" spans="2:34" x14ac:dyDescent="0.25">
      <c r="B1012" s="15">
        <f t="shared" si="366"/>
        <v>40332</v>
      </c>
      <c r="C1012" s="7">
        <v>33.03338446016248</v>
      </c>
      <c r="D1012" s="13">
        <v>3.5852814084319027</v>
      </c>
      <c r="E1012" s="7">
        <f>MIN(parameters!$D$3,D1012)</f>
        <v>3.5852814084319027</v>
      </c>
      <c r="F1012" s="7">
        <v>0</v>
      </c>
      <c r="G1012" s="7">
        <f t="shared" si="367"/>
        <v>3.5852814084319027</v>
      </c>
      <c r="H1012" s="7">
        <f t="shared" si="368"/>
        <v>29.448103051730577</v>
      </c>
      <c r="I1012" s="7">
        <f t="shared" si="381"/>
        <v>107.3394744757463</v>
      </c>
      <c r="J1012" s="7">
        <f t="shared" si="369"/>
        <v>29.448103051730577</v>
      </c>
      <c r="K1012" s="16">
        <f t="shared" si="370"/>
        <v>0</v>
      </c>
      <c r="L1012" s="16">
        <f t="shared" si="382"/>
        <v>3.6319617786179741</v>
      </c>
      <c r="M1012" s="7">
        <f t="shared" si="383"/>
        <v>14.1511832921252</v>
      </c>
      <c r="N1012" s="7">
        <f t="shared" si="371"/>
        <v>11.664957980987403</v>
      </c>
      <c r="O1012" s="7">
        <f t="shared" si="372"/>
        <v>80.184024901261409</v>
      </c>
      <c r="P1012" s="7">
        <f t="shared" si="373"/>
        <v>0</v>
      </c>
      <c r="Q1012" s="7">
        <f t="shared" si="384"/>
        <v>0</v>
      </c>
      <c r="R1012" s="7">
        <f t="shared" si="374"/>
        <v>164.78784964949415</v>
      </c>
      <c r="S1012" s="16">
        <f t="shared" si="385"/>
        <v>3.5462060657313055</v>
      </c>
      <c r="T1012" s="16">
        <f t="shared" si="375"/>
        <v>7.1781678443492796</v>
      </c>
      <c r="U1012" s="7">
        <f t="shared" si="386"/>
        <v>2.3550419436841469E-2</v>
      </c>
      <c r="V1012" s="7">
        <f t="shared" si="364"/>
        <v>133.09664426911331</v>
      </c>
      <c r="W1012" s="15">
        <f t="shared" ref="W1012:W1075" si="387">B1012</f>
        <v>40332</v>
      </c>
      <c r="X1012" s="35">
        <f t="shared" si="376"/>
        <v>1540.4704197814042</v>
      </c>
      <c r="Y1012" s="35">
        <v>3947.5</v>
      </c>
      <c r="Z1012" s="35">
        <f t="shared" si="377"/>
        <v>3055.4785565008128</v>
      </c>
      <c r="AA1012" s="35">
        <f t="shared" si="378"/>
        <v>7829.7521633024999</v>
      </c>
      <c r="AC1012" s="15">
        <f t="shared" si="365"/>
        <v>40332</v>
      </c>
      <c r="AD1012" s="7"/>
      <c r="AE1012" s="24"/>
      <c r="AG1012" s="30">
        <f t="shared" si="379"/>
        <v>5793791.4000473088</v>
      </c>
      <c r="AH1012" s="30">
        <f t="shared" si="380"/>
        <v>5996017.9563758187</v>
      </c>
    </row>
    <row r="1013" spans="2:34" x14ac:dyDescent="0.25">
      <c r="B1013" s="15">
        <f t="shared" si="366"/>
        <v>40333</v>
      </c>
      <c r="C1013" s="7">
        <v>37.042949241155597</v>
      </c>
      <c r="D1013" s="13">
        <v>3.6810999092644558</v>
      </c>
      <c r="E1013" s="7">
        <f>MIN(parameters!$D$3,D1013)</f>
        <v>3.6810999092644558</v>
      </c>
      <c r="F1013" s="7">
        <v>0</v>
      </c>
      <c r="G1013" s="7">
        <f t="shared" si="367"/>
        <v>3.6810999092644558</v>
      </c>
      <c r="H1013" s="7">
        <f t="shared" si="368"/>
        <v>33.361849331891143</v>
      </c>
      <c r="I1013" s="7">
        <f t="shared" si="381"/>
        <v>90.109184948854107</v>
      </c>
      <c r="J1013" s="7">
        <f t="shared" si="369"/>
        <v>33.361849331891143</v>
      </c>
      <c r="K1013" s="16">
        <f t="shared" si="370"/>
        <v>0</v>
      </c>
      <c r="L1013" s="16">
        <f t="shared" si="382"/>
        <v>4.8151572436448831</v>
      </c>
      <c r="M1013" s="7">
        <f t="shared" si="383"/>
        <v>18.311909354020642</v>
      </c>
      <c r="N1013" s="7">
        <f t="shared" si="371"/>
        <v>10.234782734225618</v>
      </c>
      <c r="O1013" s="7">
        <f t="shared" si="372"/>
        <v>90.418807635487028</v>
      </c>
      <c r="P1013" s="7">
        <f t="shared" si="373"/>
        <v>0</v>
      </c>
      <c r="Q1013" s="7">
        <f t="shared" si="384"/>
        <v>0</v>
      </c>
      <c r="R1013" s="7">
        <f t="shared" si="374"/>
        <v>179.30963846157644</v>
      </c>
      <c r="S1013" s="16">
        <f t="shared" si="385"/>
        <v>3.7901205419383652</v>
      </c>
      <c r="T1013" s="16">
        <f t="shared" si="375"/>
        <v>8.6052777855832474</v>
      </c>
      <c r="U1013" s="7">
        <f t="shared" si="386"/>
        <v>2.8232538666611701E-2</v>
      </c>
      <c r="V1013" s="7">
        <f t="shared" si="364"/>
        <v>159.5579291401348</v>
      </c>
      <c r="W1013" s="15">
        <f t="shared" si="387"/>
        <v>40333</v>
      </c>
      <c r="X1013" s="35">
        <f t="shared" si="376"/>
        <v>1846.7352909737826</v>
      </c>
      <c r="Y1013" s="35">
        <v>3670</v>
      </c>
      <c r="Z1013" s="35">
        <f t="shared" si="377"/>
        <v>3662.9460771498534</v>
      </c>
      <c r="AA1013" s="35">
        <f t="shared" si="378"/>
        <v>7279.3389333300001</v>
      </c>
      <c r="AC1013" s="15">
        <f t="shared" si="365"/>
        <v>40333</v>
      </c>
      <c r="AD1013" s="7"/>
      <c r="AE1013" s="24"/>
      <c r="AG1013" s="30">
        <f t="shared" si="379"/>
        <v>3324294.1991804573</v>
      </c>
      <c r="AH1013" s="30">
        <f t="shared" si="380"/>
        <v>4714008.5953497123</v>
      </c>
    </row>
    <row r="1014" spans="2:34" x14ac:dyDescent="0.25">
      <c r="B1014" s="15">
        <f t="shared" si="366"/>
        <v>40334</v>
      </c>
      <c r="C1014" s="7">
        <v>4.9125117892136005</v>
      </c>
      <c r="D1014" s="13">
        <v>5.07192796031757</v>
      </c>
      <c r="E1014" s="7">
        <f>MIN(parameters!$D$3,D1014)</f>
        <v>5</v>
      </c>
      <c r="F1014" s="7">
        <v>0</v>
      </c>
      <c r="G1014" s="7">
        <f t="shared" si="367"/>
        <v>4.9125117892136005</v>
      </c>
      <c r="H1014" s="7">
        <f t="shared" si="368"/>
        <v>0</v>
      </c>
      <c r="I1014" s="7">
        <f t="shared" si="381"/>
        <v>77.285036518686979</v>
      </c>
      <c r="J1014" s="7">
        <f t="shared" si="369"/>
        <v>0</v>
      </c>
      <c r="K1014" s="16">
        <f t="shared" si="370"/>
        <v>0</v>
      </c>
      <c r="L1014" s="16">
        <f t="shared" si="382"/>
        <v>0</v>
      </c>
      <c r="M1014" s="7">
        <f t="shared" si="383"/>
        <v>0</v>
      </c>
      <c r="N1014" s="7">
        <f t="shared" si="371"/>
        <v>0</v>
      </c>
      <c r="O1014" s="7">
        <f t="shared" si="372"/>
        <v>90.259391464383057</v>
      </c>
      <c r="P1014" s="7">
        <f t="shared" si="373"/>
        <v>0.15941617110396944</v>
      </c>
      <c r="Q1014" s="7">
        <f t="shared" si="384"/>
        <v>0.15941617110396944</v>
      </c>
      <c r="R1014" s="7">
        <f t="shared" si="374"/>
        <v>175.18551677696018</v>
      </c>
      <c r="S1014" s="16">
        <f t="shared" si="385"/>
        <v>4.1241216846162585</v>
      </c>
      <c r="T1014" s="16">
        <f t="shared" si="375"/>
        <v>4.1241216846162585</v>
      </c>
      <c r="U1014" s="7">
        <f t="shared" si="386"/>
        <v>1.3530582954777749E-2</v>
      </c>
      <c r="V1014" s="7">
        <f t="shared" si="364"/>
        <v>76.468921970389829</v>
      </c>
      <c r="W1014" s="15">
        <f t="shared" si="387"/>
        <v>40334</v>
      </c>
      <c r="X1014" s="35">
        <f t="shared" si="376"/>
        <v>885.05696724988229</v>
      </c>
      <c r="Y1014" s="35">
        <v>3105.8333333333298</v>
      </c>
      <c r="Z1014" s="35">
        <f t="shared" si="377"/>
        <v>1755.4849155087311</v>
      </c>
      <c r="AA1014" s="35">
        <f t="shared" si="378"/>
        <v>6160.3306549774934</v>
      </c>
      <c r="AC1014" s="15">
        <f t="shared" si="365"/>
        <v>40334</v>
      </c>
      <c r="AD1014" s="7"/>
      <c r="AE1014" s="24"/>
      <c r="AG1014" s="30">
        <f t="shared" si="379"/>
        <v>4931847.6681548031</v>
      </c>
      <c r="AH1014" s="30">
        <f t="shared" si="380"/>
        <v>2582481.4935038337</v>
      </c>
    </row>
    <row r="1015" spans="2:34" x14ac:dyDescent="0.25">
      <c r="B1015" s="15">
        <f t="shared" si="366"/>
        <v>40335</v>
      </c>
      <c r="C1015" s="7">
        <v>1.1766005730296358</v>
      </c>
      <c r="D1015" s="13">
        <v>6.7320674170040311</v>
      </c>
      <c r="E1015" s="7">
        <f>MIN(parameters!$D$3,D1015)</f>
        <v>5</v>
      </c>
      <c r="F1015" s="7">
        <v>0</v>
      </c>
      <c r="G1015" s="7">
        <f t="shared" si="367"/>
        <v>1.1766005730296358</v>
      </c>
      <c r="H1015" s="7">
        <f t="shared" si="368"/>
        <v>0</v>
      </c>
      <c r="I1015" s="7">
        <f t="shared" si="381"/>
        <v>77.470064923500715</v>
      </c>
      <c r="J1015" s="7">
        <f t="shared" si="369"/>
        <v>0</v>
      </c>
      <c r="K1015" s="16">
        <f t="shared" si="370"/>
        <v>0</v>
      </c>
      <c r="L1015" s="16">
        <f t="shared" si="382"/>
        <v>0</v>
      </c>
      <c r="M1015" s="7">
        <f t="shared" si="383"/>
        <v>0</v>
      </c>
      <c r="N1015" s="7">
        <f t="shared" si="371"/>
        <v>0</v>
      </c>
      <c r="O1015" s="7">
        <f t="shared" si="372"/>
        <v>84.703924620408657</v>
      </c>
      <c r="P1015" s="7">
        <f t="shared" si="373"/>
        <v>5.5554668439743953</v>
      </c>
      <c r="Q1015" s="7">
        <f t="shared" si="384"/>
        <v>5.5554668439743953</v>
      </c>
      <c r="R1015" s="7">
        <f t="shared" si="374"/>
        <v>171.15624989109011</v>
      </c>
      <c r="S1015" s="16">
        <f t="shared" si="385"/>
        <v>4.0292668858700837</v>
      </c>
      <c r="T1015" s="16">
        <f t="shared" si="375"/>
        <v>4.0292668858700837</v>
      </c>
      <c r="U1015" s="7">
        <f t="shared" si="386"/>
        <v>1.321937954681786E-2</v>
      </c>
      <c r="V1015" s="7">
        <f t="shared" si="364"/>
        <v>74.710136765070857</v>
      </c>
      <c r="W1015" s="15">
        <f t="shared" si="387"/>
        <v>40335</v>
      </c>
      <c r="X1015" s="35">
        <f t="shared" si="376"/>
        <v>864.70065700313489</v>
      </c>
      <c r="Y1015" s="35">
        <v>2504.5833333333298</v>
      </c>
      <c r="Z1015" s="35">
        <f t="shared" si="377"/>
        <v>1715.1087624520301</v>
      </c>
      <c r="AA1015" s="35">
        <f t="shared" si="378"/>
        <v>4967.7686567037426</v>
      </c>
      <c r="AC1015" s="15">
        <f t="shared" si="365"/>
        <v>40335</v>
      </c>
      <c r="AD1015" s="7"/>
      <c r="AE1015" s="24"/>
      <c r="AG1015" s="30">
        <f t="shared" si="379"/>
        <v>2689215.192127883</v>
      </c>
      <c r="AH1015" s="30">
        <f t="shared" si="380"/>
        <v>1011553.3987806068</v>
      </c>
    </row>
    <row r="1016" spans="2:34" x14ac:dyDescent="0.25">
      <c r="B1016" s="15">
        <f t="shared" si="366"/>
        <v>40336</v>
      </c>
      <c r="C1016" s="7">
        <v>17.608066866580597</v>
      </c>
      <c r="D1016" s="13">
        <v>4.2489381017476058</v>
      </c>
      <c r="E1016" s="7">
        <f>MIN(parameters!$D$3,D1016)</f>
        <v>4.2489381017476058</v>
      </c>
      <c r="F1016" s="7">
        <v>0</v>
      </c>
      <c r="G1016" s="7">
        <f t="shared" si="367"/>
        <v>4.2489381017476058</v>
      </c>
      <c r="H1016" s="7">
        <f t="shared" si="368"/>
        <v>13.359128764832992</v>
      </c>
      <c r="I1016" s="7">
        <f t="shared" si="381"/>
        <v>84.202415236010012</v>
      </c>
      <c r="J1016" s="7">
        <f t="shared" si="369"/>
        <v>13.359128764832992</v>
      </c>
      <c r="K1016" s="16">
        <f t="shared" si="370"/>
        <v>0</v>
      </c>
      <c r="L1016" s="16">
        <f t="shared" si="382"/>
        <v>2.0368271446033441</v>
      </c>
      <c r="M1016" s="7">
        <f t="shared" si="383"/>
        <v>7.672347063755705</v>
      </c>
      <c r="N1016" s="7">
        <f t="shared" si="371"/>
        <v>3.6499545564739426</v>
      </c>
      <c r="O1016" s="7">
        <f t="shared" si="372"/>
        <v>88.3538791768826</v>
      </c>
      <c r="P1016" s="7">
        <f t="shared" si="373"/>
        <v>0</v>
      </c>
      <c r="Q1016" s="7">
        <f t="shared" si="384"/>
        <v>0</v>
      </c>
      <c r="R1016" s="7">
        <f t="shared" si="374"/>
        <v>174.89200320735074</v>
      </c>
      <c r="S1016" s="16">
        <f t="shared" si="385"/>
        <v>3.9365937474950727</v>
      </c>
      <c r="T1016" s="16">
        <f t="shared" si="375"/>
        <v>5.9734208920984173</v>
      </c>
      <c r="U1016" s="7">
        <f t="shared" si="386"/>
        <v>1.9597837572501366E-2</v>
      </c>
      <c r="V1016" s="7">
        <f t="shared" si="364"/>
        <v>110.75838469995894</v>
      </c>
      <c r="W1016" s="15">
        <f t="shared" si="387"/>
        <v>40336</v>
      </c>
      <c r="X1016" s="35">
        <f t="shared" si="376"/>
        <v>1281.9257488421174</v>
      </c>
      <c r="Y1016" s="35">
        <v>2134.1666666666702</v>
      </c>
      <c r="Z1016" s="35">
        <f t="shared" si="377"/>
        <v>2542.6626738922723</v>
      </c>
      <c r="AA1016" s="35">
        <f t="shared" si="378"/>
        <v>4233.0579037825064</v>
      </c>
      <c r="AC1016" s="15">
        <f t="shared" si="365"/>
        <v>40336</v>
      </c>
      <c r="AD1016" s="7"/>
      <c r="AE1016" s="24"/>
      <c r="AG1016" s="30">
        <f t="shared" si="379"/>
        <v>726314.58201443614</v>
      </c>
      <c r="AH1016" s="30">
        <f t="shared" si="380"/>
        <v>403661.29093195644</v>
      </c>
    </row>
    <row r="1017" spans="2:34" x14ac:dyDescent="0.25">
      <c r="B1017" s="15">
        <f t="shared" si="366"/>
        <v>40337</v>
      </c>
      <c r="C1017" s="7">
        <v>6.1860153882135317E-2</v>
      </c>
      <c r="D1017" s="13">
        <v>5.3413246478496319</v>
      </c>
      <c r="E1017" s="7">
        <f>MIN(parameters!$D$3,D1017)</f>
        <v>5</v>
      </c>
      <c r="F1017" s="7">
        <v>0</v>
      </c>
      <c r="G1017" s="7">
        <f t="shared" si="367"/>
        <v>6.1860153882135317E-2</v>
      </c>
      <c r="H1017" s="7">
        <f t="shared" si="368"/>
        <v>0</v>
      </c>
      <c r="I1017" s="7">
        <f t="shared" si="381"/>
        <v>79.71631635611331</v>
      </c>
      <c r="J1017" s="7">
        <f t="shared" si="369"/>
        <v>0</v>
      </c>
      <c r="K1017" s="16">
        <f t="shared" si="370"/>
        <v>0</v>
      </c>
      <c r="L1017" s="16">
        <f t="shared" si="382"/>
        <v>0</v>
      </c>
      <c r="M1017" s="7">
        <f t="shared" si="383"/>
        <v>0</v>
      </c>
      <c r="N1017" s="7">
        <f t="shared" si="371"/>
        <v>0</v>
      </c>
      <c r="O1017" s="7">
        <f t="shared" si="372"/>
        <v>83.074414682915105</v>
      </c>
      <c r="P1017" s="7">
        <f t="shared" si="373"/>
        <v>5.2794644939674962</v>
      </c>
      <c r="Q1017" s="7">
        <f t="shared" si="384"/>
        <v>5.2794644939674962</v>
      </c>
      <c r="R1017" s="7">
        <f t="shared" si="374"/>
        <v>170.86948713358169</v>
      </c>
      <c r="S1017" s="16">
        <f t="shared" si="385"/>
        <v>4.0225160737690668</v>
      </c>
      <c r="T1017" s="16">
        <f t="shared" si="375"/>
        <v>4.0225160737690668</v>
      </c>
      <c r="U1017" s="7">
        <f t="shared" si="386"/>
        <v>1.3197231213153105E-2</v>
      </c>
      <c r="V1017" s="7">
        <f t="shared" si="364"/>
        <v>74.584964094799005</v>
      </c>
      <c r="W1017" s="15">
        <f t="shared" si="387"/>
        <v>40337</v>
      </c>
      <c r="X1017" s="35">
        <f t="shared" si="376"/>
        <v>863.25189924535891</v>
      </c>
      <c r="Y1017" s="35">
        <v>1756.6666666666699</v>
      </c>
      <c r="Z1017" s="35">
        <f t="shared" si="377"/>
        <v>1712.2351933100292</v>
      </c>
      <c r="AA1017" s="35">
        <f t="shared" si="378"/>
        <v>3484.2975639100064</v>
      </c>
      <c r="AC1017" s="15">
        <f t="shared" si="365"/>
        <v>40337</v>
      </c>
      <c r="AD1017" s="7"/>
      <c r="AE1017" s="24"/>
      <c r="AG1017" s="30">
        <f t="shared" si="379"/>
        <v>798189.94664647523</v>
      </c>
      <c r="AH1017" s="30">
        <f t="shared" si="380"/>
        <v>66483.241247790647</v>
      </c>
    </row>
    <row r="1018" spans="2:34" x14ac:dyDescent="0.25">
      <c r="B1018" s="15">
        <f t="shared" si="366"/>
        <v>40338</v>
      </c>
      <c r="C1018" s="7">
        <v>5.6452982301697752</v>
      </c>
      <c r="D1018" s="13">
        <v>5.5475913820677345</v>
      </c>
      <c r="E1018" s="7">
        <f>MIN(parameters!$D$3,D1018)</f>
        <v>5</v>
      </c>
      <c r="F1018" s="7">
        <v>0</v>
      </c>
      <c r="G1018" s="7">
        <f t="shared" si="367"/>
        <v>5</v>
      </c>
      <c r="H1018" s="7">
        <f t="shared" si="368"/>
        <v>0.64529823016977517</v>
      </c>
      <c r="I1018" s="7">
        <f t="shared" si="381"/>
        <v>86.285904591912086</v>
      </c>
      <c r="J1018" s="7">
        <f t="shared" si="369"/>
        <v>0.64529823016977517</v>
      </c>
      <c r="K1018" s="16">
        <f t="shared" si="370"/>
        <v>0</v>
      </c>
      <c r="L1018" s="16">
        <f t="shared" si="382"/>
        <v>9.6493990981095179E-2</v>
      </c>
      <c r="M1018" s="7">
        <f t="shared" si="383"/>
        <v>0.36473272756881708</v>
      </c>
      <c r="N1018" s="7">
        <f t="shared" si="371"/>
        <v>0.1840715116198629</v>
      </c>
      <c r="O1018" s="7">
        <f t="shared" si="372"/>
        <v>82.710894812467231</v>
      </c>
      <c r="P1018" s="7">
        <f t="shared" si="373"/>
        <v>0.5475913820677345</v>
      </c>
      <c r="Q1018" s="7">
        <f t="shared" si="384"/>
        <v>0.5475913820677345</v>
      </c>
      <c r="R1018" s="7">
        <f t="shared" si="374"/>
        <v>167.30422165707813</v>
      </c>
      <c r="S1018" s="16">
        <f t="shared" si="385"/>
        <v>3.9299982040723789</v>
      </c>
      <c r="T1018" s="16">
        <f t="shared" si="375"/>
        <v>4.026492195053474</v>
      </c>
      <c r="U1018" s="7">
        <f t="shared" si="386"/>
        <v>1.3210276230490399E-2</v>
      </c>
      <c r="V1018" s="7">
        <f t="shared" si="364"/>
        <v>74.658688812810198</v>
      </c>
      <c r="W1018" s="15">
        <f t="shared" si="387"/>
        <v>40338</v>
      </c>
      <c r="X1018" s="35">
        <f t="shared" si="376"/>
        <v>864.10519459271063</v>
      </c>
      <c r="Y1018" s="35">
        <v>1772.5</v>
      </c>
      <c r="Z1018" s="35">
        <f t="shared" si="377"/>
        <v>1713.9276799704126</v>
      </c>
      <c r="AA1018" s="35">
        <f t="shared" si="378"/>
        <v>3515.7025229774999</v>
      </c>
      <c r="AC1018" s="15">
        <f t="shared" si="365"/>
        <v>40338</v>
      </c>
      <c r="AD1018" s="7"/>
      <c r="AE1018" s="24"/>
      <c r="AG1018" s="30">
        <f t="shared" si="379"/>
        <v>825181.12249094713</v>
      </c>
      <c r="AH1018" s="30">
        <f t="shared" si="380"/>
        <v>74898.978063092349</v>
      </c>
    </row>
    <row r="1019" spans="2:34" x14ac:dyDescent="0.25">
      <c r="B1019" s="15">
        <f t="shared" si="366"/>
        <v>40339</v>
      </c>
      <c r="C1019" s="7">
        <v>17.686579522719089</v>
      </c>
      <c r="D1019" s="13">
        <v>3.3424582724282037</v>
      </c>
      <c r="E1019" s="7">
        <f>MIN(parameters!$D$3,D1019)</f>
        <v>3.3424582724282037</v>
      </c>
      <c r="F1019" s="7">
        <v>0</v>
      </c>
      <c r="G1019" s="7">
        <f t="shared" si="367"/>
        <v>3.3424582724282037</v>
      </c>
      <c r="H1019" s="7">
        <f t="shared" si="368"/>
        <v>14.344121250290886</v>
      </c>
      <c r="I1019" s="7">
        <f t="shared" si="381"/>
        <v>86.75768930922365</v>
      </c>
      <c r="J1019" s="7">
        <f t="shared" si="369"/>
        <v>14.344121250290886</v>
      </c>
      <c r="K1019" s="16">
        <f t="shared" si="370"/>
        <v>0</v>
      </c>
      <c r="L1019" s="16">
        <f t="shared" si="382"/>
        <v>2.1355471870381537</v>
      </c>
      <c r="M1019" s="7">
        <f t="shared" si="383"/>
        <v>8.0782566812473</v>
      </c>
      <c r="N1019" s="7">
        <f t="shared" si="371"/>
        <v>4.1303173820054324</v>
      </c>
      <c r="O1019" s="7">
        <f t="shared" si="372"/>
        <v>86.841212194472661</v>
      </c>
      <c r="P1019" s="7">
        <f t="shared" si="373"/>
        <v>0</v>
      </c>
      <c r="Q1019" s="7">
        <f t="shared" si="384"/>
        <v>0</v>
      </c>
      <c r="R1019" s="7">
        <f t="shared" si="374"/>
        <v>171.53448124021264</v>
      </c>
      <c r="S1019" s="16">
        <f t="shared" si="385"/>
        <v>3.8479970981127969</v>
      </c>
      <c r="T1019" s="16">
        <f t="shared" si="375"/>
        <v>5.9835442851509502</v>
      </c>
      <c r="U1019" s="7">
        <f t="shared" si="386"/>
        <v>1.9631050804301015E-2</v>
      </c>
      <c r="V1019" s="7">
        <f t="shared" si="364"/>
        <v>110.94609132275268</v>
      </c>
      <c r="W1019" s="15">
        <f t="shared" si="387"/>
        <v>40339</v>
      </c>
      <c r="X1019" s="35">
        <f t="shared" si="376"/>
        <v>1284.0982791985264</v>
      </c>
      <c r="Y1019" s="35">
        <v>2024.1666666666699</v>
      </c>
      <c r="Z1019" s="35">
        <f t="shared" si="377"/>
        <v>2546.9718250659098</v>
      </c>
      <c r="AA1019" s="35">
        <f t="shared" si="378"/>
        <v>4014.8760828925065</v>
      </c>
      <c r="AC1019" s="15">
        <f t="shared" si="365"/>
        <v>40339</v>
      </c>
      <c r="AD1019" s="7"/>
      <c r="AE1019" s="24"/>
      <c r="AG1019" s="30">
        <f t="shared" si="379"/>
        <v>547701.2181296983</v>
      </c>
      <c r="AH1019" s="30">
        <f t="shared" si="380"/>
        <v>275985.73340809334</v>
      </c>
    </row>
    <row r="1020" spans="2:34" x14ac:dyDescent="0.25">
      <c r="B1020" s="15">
        <f t="shared" si="366"/>
        <v>40340</v>
      </c>
      <c r="C1020" s="7">
        <v>4.1633363531325633</v>
      </c>
      <c r="D1020" s="13">
        <v>3.738113297905282</v>
      </c>
      <c r="E1020" s="7">
        <f>MIN(parameters!$D$3,D1020)</f>
        <v>3.738113297905282</v>
      </c>
      <c r="F1020" s="7">
        <v>0</v>
      </c>
      <c r="G1020" s="7">
        <f t="shared" si="367"/>
        <v>3.738113297905282</v>
      </c>
      <c r="H1020" s="7">
        <f t="shared" si="368"/>
        <v>0.42522305522728132</v>
      </c>
      <c r="I1020" s="7">
        <f t="shared" si="381"/>
        <v>81.545756466320825</v>
      </c>
      <c r="J1020" s="7">
        <f t="shared" si="369"/>
        <v>0.42522305522728132</v>
      </c>
      <c r="K1020" s="16">
        <f t="shared" si="370"/>
        <v>0</v>
      </c>
      <c r="L1020" s="16">
        <f t="shared" si="382"/>
        <v>6.6468394024153749E-2</v>
      </c>
      <c r="M1020" s="7">
        <f t="shared" si="383"/>
        <v>0.24923751727437563</v>
      </c>
      <c r="N1020" s="7">
        <f t="shared" si="371"/>
        <v>0.10951714392875195</v>
      </c>
      <c r="O1020" s="7">
        <f t="shared" si="372"/>
        <v>86.950729338401416</v>
      </c>
      <c r="P1020" s="7">
        <f t="shared" si="373"/>
        <v>0</v>
      </c>
      <c r="Q1020" s="7">
        <f t="shared" si="384"/>
        <v>0</v>
      </c>
      <c r="R1020" s="7">
        <f t="shared" si="374"/>
        <v>167.8384256889621</v>
      </c>
      <c r="S1020" s="16">
        <f t="shared" si="385"/>
        <v>3.9452930685248906</v>
      </c>
      <c r="T1020" s="16">
        <f t="shared" si="375"/>
        <v>4.0117614625490443</v>
      </c>
      <c r="U1020" s="7">
        <f t="shared" si="386"/>
        <v>1.3161947055607099E-2</v>
      </c>
      <c r="V1020" s="7">
        <f t="shared" si="364"/>
        <v>74.38555350774638</v>
      </c>
      <c r="W1020" s="15">
        <f t="shared" si="387"/>
        <v>40340</v>
      </c>
      <c r="X1020" s="35">
        <f t="shared" si="376"/>
        <v>860.94390633965725</v>
      </c>
      <c r="Y1020" s="35">
        <v>1904.5833333333301</v>
      </c>
      <c r="Z1020" s="35">
        <f t="shared" si="377"/>
        <v>1707.6573560848731</v>
      </c>
      <c r="AA1020" s="35">
        <f t="shared" si="378"/>
        <v>3777.6859973037435</v>
      </c>
      <c r="AC1020" s="15">
        <f t="shared" si="365"/>
        <v>40340</v>
      </c>
      <c r="AD1020" s="7"/>
      <c r="AE1020" s="24"/>
      <c r="AG1020" s="30">
        <f t="shared" si="379"/>
        <v>1089183.2535756815</v>
      </c>
      <c r="AH1020" s="30">
        <f t="shared" si="380"/>
        <v>164641.26683227258</v>
      </c>
    </row>
    <row r="1021" spans="2:34" x14ac:dyDescent="0.25">
      <c r="B1021" s="15">
        <f t="shared" si="366"/>
        <v>40341</v>
      </c>
      <c r="C1021" s="7">
        <v>0</v>
      </c>
      <c r="D1021" s="13">
        <v>4.6716749062898444</v>
      </c>
      <c r="E1021" s="7">
        <f>MIN(parameters!$D$3,D1021)</f>
        <v>4.6716749062898444</v>
      </c>
      <c r="F1021" s="7">
        <v>0</v>
      </c>
      <c r="G1021" s="7">
        <f t="shared" si="367"/>
        <v>0</v>
      </c>
      <c r="H1021" s="7">
        <f t="shared" si="368"/>
        <v>0</v>
      </c>
      <c r="I1021" s="7">
        <f t="shared" si="381"/>
        <v>81.411906562650231</v>
      </c>
      <c r="J1021" s="7">
        <f t="shared" si="369"/>
        <v>0</v>
      </c>
      <c r="K1021" s="16">
        <f t="shared" si="370"/>
        <v>0</v>
      </c>
      <c r="L1021" s="16">
        <f t="shared" si="382"/>
        <v>0</v>
      </c>
      <c r="M1021" s="7">
        <f t="shared" si="383"/>
        <v>0</v>
      </c>
      <c r="N1021" s="7">
        <f t="shared" si="371"/>
        <v>0</v>
      </c>
      <c r="O1021" s="7">
        <f t="shared" si="372"/>
        <v>82.279054432111565</v>
      </c>
      <c r="P1021" s="7">
        <f t="shared" si="373"/>
        <v>4.6716749062898444</v>
      </c>
      <c r="Q1021" s="7">
        <f t="shared" si="384"/>
        <v>4.6716749062898444</v>
      </c>
      <c r="R1021" s="7">
        <f t="shared" si="374"/>
        <v>163.97814189811598</v>
      </c>
      <c r="S1021" s="16">
        <f t="shared" si="385"/>
        <v>3.8602837908461285</v>
      </c>
      <c r="T1021" s="16">
        <f t="shared" si="375"/>
        <v>3.8602837908461285</v>
      </c>
      <c r="U1021" s="7">
        <f t="shared" si="386"/>
        <v>1.2664973067080474E-2</v>
      </c>
      <c r="V1021" s="7">
        <f t="shared" si="364"/>
        <v>71.576874437748387</v>
      </c>
      <c r="W1021" s="15">
        <f t="shared" si="387"/>
        <v>40341</v>
      </c>
      <c r="X1021" s="35">
        <f t="shared" si="376"/>
        <v>828.43604673319896</v>
      </c>
      <c r="Y1021" s="35">
        <v>1708.75</v>
      </c>
      <c r="Z1021" s="35">
        <f t="shared" si="377"/>
        <v>1643.1789560651134</v>
      </c>
      <c r="AA1021" s="35">
        <f t="shared" si="378"/>
        <v>3389.25624041625</v>
      </c>
      <c r="AC1021" s="15">
        <f t="shared" si="365"/>
        <v>40341</v>
      </c>
      <c r="AD1021" s="7"/>
      <c r="AE1021" s="24"/>
      <c r="AG1021" s="30">
        <f t="shared" si="379"/>
        <v>774952.65631622355</v>
      </c>
      <c r="AH1021" s="30">
        <f t="shared" si="380"/>
        <v>44069.251543581369</v>
      </c>
    </row>
    <row r="1022" spans="2:34" x14ac:dyDescent="0.25">
      <c r="B1022" s="15">
        <f t="shared" si="366"/>
        <v>40342</v>
      </c>
      <c r="C1022" s="7">
        <v>0</v>
      </c>
      <c r="D1022" s="13">
        <v>7.9907243374940586</v>
      </c>
      <c r="E1022" s="7">
        <f>MIN(parameters!$D$3,D1022)</f>
        <v>5</v>
      </c>
      <c r="F1022" s="7">
        <v>0</v>
      </c>
      <c r="G1022" s="7">
        <f t="shared" si="367"/>
        <v>0</v>
      </c>
      <c r="H1022" s="7">
        <f t="shared" si="368"/>
        <v>0</v>
      </c>
      <c r="I1022" s="7">
        <f t="shared" si="381"/>
        <v>87.321495498156224</v>
      </c>
      <c r="J1022" s="7">
        <f t="shared" si="369"/>
        <v>0</v>
      </c>
      <c r="K1022" s="16">
        <f t="shared" si="370"/>
        <v>0</v>
      </c>
      <c r="L1022" s="16">
        <f t="shared" si="382"/>
        <v>0</v>
      </c>
      <c r="M1022" s="7">
        <f t="shared" si="383"/>
        <v>0</v>
      </c>
      <c r="N1022" s="7">
        <f t="shared" si="371"/>
        <v>0</v>
      </c>
      <c r="O1022" s="7">
        <f t="shared" si="372"/>
        <v>74.288330094617507</v>
      </c>
      <c r="P1022" s="7">
        <f t="shared" si="373"/>
        <v>7.9907243374940586</v>
      </c>
      <c r="Q1022" s="7">
        <f t="shared" si="384"/>
        <v>7.9907243374940586</v>
      </c>
      <c r="R1022" s="7">
        <f t="shared" si="374"/>
        <v>160.20664463445931</v>
      </c>
      <c r="S1022" s="16">
        <f t="shared" si="385"/>
        <v>3.7714972636566673</v>
      </c>
      <c r="T1022" s="16">
        <f t="shared" si="375"/>
        <v>3.7714972636566673</v>
      </c>
      <c r="U1022" s="7">
        <f t="shared" si="386"/>
        <v>1.2373678686537621E-2</v>
      </c>
      <c r="V1022" s="7">
        <f t="shared" si="364"/>
        <v>69.930606325680159</v>
      </c>
      <c r="W1022" s="15">
        <f t="shared" si="387"/>
        <v>40342</v>
      </c>
      <c r="X1022" s="35">
        <f t="shared" si="376"/>
        <v>809.38201765833526</v>
      </c>
      <c r="Y1022" s="35">
        <v>1492.5</v>
      </c>
      <c r="Z1022" s="35">
        <f t="shared" si="377"/>
        <v>1605.3858400756155</v>
      </c>
      <c r="AA1022" s="35">
        <f t="shared" si="378"/>
        <v>2960.3306152575001</v>
      </c>
      <c r="AC1022" s="15">
        <f t="shared" si="365"/>
        <v>40342</v>
      </c>
      <c r="AD1022" s="7"/>
      <c r="AE1022" s="24"/>
      <c r="AG1022" s="30">
        <f t="shared" si="379"/>
        <v>466650.17779854697</v>
      </c>
      <c r="AH1022" s="30">
        <f t="shared" si="380"/>
        <v>39.983153867655091</v>
      </c>
    </row>
    <row r="1023" spans="2:34" x14ac:dyDescent="0.25">
      <c r="B1023" s="15">
        <f t="shared" si="366"/>
        <v>40343</v>
      </c>
      <c r="C1023" s="7">
        <v>0</v>
      </c>
      <c r="D1023" s="13">
        <v>6.5290864720847459</v>
      </c>
      <c r="E1023" s="7">
        <f>MIN(parameters!$D$3,D1023)</f>
        <v>5</v>
      </c>
      <c r="F1023" s="7">
        <v>0</v>
      </c>
      <c r="G1023" s="7">
        <f t="shared" si="367"/>
        <v>0</v>
      </c>
      <c r="H1023" s="7">
        <f t="shared" si="368"/>
        <v>0</v>
      </c>
      <c r="I1023" s="7">
        <f t="shared" si="381"/>
        <v>98.441013712193822</v>
      </c>
      <c r="J1023" s="7">
        <f t="shared" si="369"/>
        <v>0</v>
      </c>
      <c r="K1023" s="16">
        <f t="shared" si="370"/>
        <v>0</v>
      </c>
      <c r="L1023" s="16">
        <f t="shared" si="382"/>
        <v>0</v>
      </c>
      <c r="M1023" s="7">
        <f t="shared" si="383"/>
        <v>0</v>
      </c>
      <c r="N1023" s="7">
        <f t="shared" si="371"/>
        <v>0</v>
      </c>
      <c r="O1023" s="7">
        <f t="shared" si="372"/>
        <v>67.759243622532765</v>
      </c>
      <c r="P1023" s="7">
        <f t="shared" si="373"/>
        <v>6.5290864720847459</v>
      </c>
      <c r="Q1023" s="7">
        <f t="shared" si="384"/>
        <v>6.5290864720847459</v>
      </c>
      <c r="R1023" s="7">
        <f t="shared" si="374"/>
        <v>156.52189180786675</v>
      </c>
      <c r="S1023" s="16">
        <f t="shared" si="385"/>
        <v>3.6847528265925642</v>
      </c>
      <c r="T1023" s="16">
        <f t="shared" si="375"/>
        <v>3.6847528265925642</v>
      </c>
      <c r="U1023" s="7">
        <f t="shared" si="386"/>
        <v>1.2089084076747258E-2</v>
      </c>
      <c r="V1023" s="7">
        <f t="shared" si="364"/>
        <v>68.322202380189538</v>
      </c>
      <c r="W1023" s="15">
        <f t="shared" si="387"/>
        <v>40343</v>
      </c>
      <c r="X1023" s="35">
        <f t="shared" si="376"/>
        <v>790.76623125219373</v>
      </c>
      <c r="Y1023" s="35">
        <v>1307.0833333333301</v>
      </c>
      <c r="Z1023" s="35">
        <f t="shared" si="377"/>
        <v>1568.4619657538767</v>
      </c>
      <c r="AA1023" s="35">
        <f t="shared" si="378"/>
        <v>2592.5620156512437</v>
      </c>
      <c r="AC1023" s="15">
        <f t="shared" si="365"/>
        <v>40343</v>
      </c>
      <c r="AD1023" s="7"/>
      <c r="AE1023" s="24"/>
      <c r="AG1023" s="30">
        <f t="shared" si="379"/>
        <v>266583.34990146256</v>
      </c>
      <c r="AH1023" s="30">
        <f t="shared" si="380"/>
        <v>36764.185433722596</v>
      </c>
    </row>
    <row r="1024" spans="2:34" x14ac:dyDescent="0.25">
      <c r="B1024" s="15">
        <f t="shared" si="366"/>
        <v>40344</v>
      </c>
      <c r="C1024" s="7">
        <v>0</v>
      </c>
      <c r="D1024" s="13">
        <v>6.0475144100448661</v>
      </c>
      <c r="E1024" s="7">
        <f>MIN(parameters!$D$3,D1024)</f>
        <v>5</v>
      </c>
      <c r="F1024" s="7">
        <v>0</v>
      </c>
      <c r="G1024" s="7">
        <f t="shared" si="367"/>
        <v>0</v>
      </c>
      <c r="H1024" s="7">
        <f t="shared" si="368"/>
        <v>0</v>
      </c>
      <c r="I1024" s="7">
        <f t="shared" si="381"/>
        <v>108.56985821575549</v>
      </c>
      <c r="J1024" s="7">
        <f t="shared" si="369"/>
        <v>0</v>
      </c>
      <c r="K1024" s="16">
        <f t="shared" si="370"/>
        <v>0</v>
      </c>
      <c r="L1024" s="16">
        <f t="shared" si="382"/>
        <v>0</v>
      </c>
      <c r="M1024" s="7">
        <f t="shared" si="383"/>
        <v>0</v>
      </c>
      <c r="N1024" s="7">
        <f t="shared" si="371"/>
        <v>0</v>
      </c>
      <c r="O1024" s="7">
        <f t="shared" si="372"/>
        <v>61.711729212487896</v>
      </c>
      <c r="P1024" s="7">
        <f t="shared" si="373"/>
        <v>6.0475144100448661</v>
      </c>
      <c r="Q1024" s="7">
        <f t="shared" si="384"/>
        <v>6.0475144100448661</v>
      </c>
      <c r="R1024" s="7">
        <f t="shared" si="374"/>
        <v>152.92188829628583</v>
      </c>
      <c r="S1024" s="16">
        <f t="shared" si="385"/>
        <v>3.600003511580935</v>
      </c>
      <c r="T1024" s="16">
        <f t="shared" si="375"/>
        <v>3.600003511580935</v>
      </c>
      <c r="U1024" s="7">
        <f t="shared" si="386"/>
        <v>1.181103514298207E-2</v>
      </c>
      <c r="V1024" s="7">
        <f t="shared" si="364"/>
        <v>66.750791725445168</v>
      </c>
      <c r="W1024" s="15">
        <f t="shared" si="387"/>
        <v>40344</v>
      </c>
      <c r="X1024" s="35">
        <f t="shared" si="376"/>
        <v>772.57860793339307</v>
      </c>
      <c r="Y1024" s="35">
        <v>1171.25</v>
      </c>
      <c r="Z1024" s="35">
        <f t="shared" si="377"/>
        <v>1532.3873405415372</v>
      </c>
      <c r="AA1024" s="35">
        <f t="shared" si="378"/>
        <v>2323.1405247037501</v>
      </c>
      <c r="AC1024" s="15">
        <f t="shared" si="365"/>
        <v>40344</v>
      </c>
      <c r="AD1024" s="7"/>
      <c r="AE1024" s="24"/>
      <c r="AG1024" s="30">
        <f t="shared" si="379"/>
        <v>158938.87885232622</v>
      </c>
      <c r="AH1024" s="30">
        <f t="shared" si="380"/>
        <v>107304.21667319468</v>
      </c>
    </row>
    <row r="1025" spans="2:34" x14ac:dyDescent="0.25">
      <c r="B1025" s="15">
        <f t="shared" si="366"/>
        <v>40345</v>
      </c>
      <c r="C1025" s="7">
        <v>1.652738417332013</v>
      </c>
      <c r="D1025" s="13">
        <v>4.3836519462890582</v>
      </c>
      <c r="E1025" s="7">
        <f>MIN(parameters!$D$3,D1025)</f>
        <v>4.3836519462890582</v>
      </c>
      <c r="F1025" s="7">
        <v>0</v>
      </c>
      <c r="G1025" s="7">
        <f t="shared" si="367"/>
        <v>1.652738417332013</v>
      </c>
      <c r="H1025" s="7">
        <f t="shared" si="368"/>
        <v>0</v>
      </c>
      <c r="I1025" s="7">
        <f t="shared" si="381"/>
        <v>118.87904367361926</v>
      </c>
      <c r="J1025" s="7">
        <f t="shared" si="369"/>
        <v>0</v>
      </c>
      <c r="K1025" s="16">
        <f t="shared" si="370"/>
        <v>0</v>
      </c>
      <c r="L1025" s="16">
        <f t="shared" si="382"/>
        <v>0</v>
      </c>
      <c r="M1025" s="7">
        <f t="shared" si="383"/>
        <v>0</v>
      </c>
      <c r="N1025" s="7">
        <f t="shared" si="371"/>
        <v>0</v>
      </c>
      <c r="O1025" s="7">
        <f t="shared" si="372"/>
        <v>58.980815683530849</v>
      </c>
      <c r="P1025" s="7">
        <f t="shared" si="373"/>
        <v>2.7309135289570454</v>
      </c>
      <c r="Q1025" s="7">
        <f t="shared" si="384"/>
        <v>2.7309135289570454</v>
      </c>
      <c r="R1025" s="7">
        <f t="shared" si="374"/>
        <v>149.40468486547127</v>
      </c>
      <c r="S1025" s="16">
        <f t="shared" si="385"/>
        <v>3.5172034308145741</v>
      </c>
      <c r="T1025" s="16">
        <f t="shared" si="375"/>
        <v>3.5172034308145741</v>
      </c>
      <c r="U1025" s="7">
        <f t="shared" si="386"/>
        <v>1.1539381334693484E-2</v>
      </c>
      <c r="V1025" s="7">
        <f t="shared" si="364"/>
        <v>65.215523515759941</v>
      </c>
      <c r="W1025" s="15">
        <f t="shared" si="387"/>
        <v>40345</v>
      </c>
      <c r="X1025" s="35">
        <f t="shared" si="376"/>
        <v>754.80929995092515</v>
      </c>
      <c r="Y1025" s="35">
        <v>1072.5</v>
      </c>
      <c r="Z1025" s="35">
        <f t="shared" si="377"/>
        <v>1497.1424317090821</v>
      </c>
      <c r="AA1025" s="35">
        <f t="shared" si="378"/>
        <v>2127.2727536775001</v>
      </c>
      <c r="AC1025" s="15">
        <f t="shared" si="365"/>
        <v>40345</v>
      </c>
      <c r="AD1025" s="7"/>
      <c r="AE1025" s="24"/>
      <c r="AG1025" s="30">
        <f t="shared" si="379"/>
        <v>100927.38089767125</v>
      </c>
      <c r="AH1025" s="30">
        <f t="shared" si="380"/>
        <v>181751.49079003063</v>
      </c>
    </row>
    <row r="1026" spans="2:34" x14ac:dyDescent="0.25">
      <c r="B1026" s="15">
        <f t="shared" si="366"/>
        <v>40346</v>
      </c>
      <c r="C1026" s="7">
        <v>0.86182077479130903</v>
      </c>
      <c r="D1026" s="13">
        <v>3.8244570842178169</v>
      </c>
      <c r="E1026" s="7">
        <f>MIN(parameters!$D$3,D1026)</f>
        <v>3.8244570842178169</v>
      </c>
      <c r="F1026" s="7">
        <v>0</v>
      </c>
      <c r="G1026" s="7">
        <f t="shared" si="367"/>
        <v>0.86182077479130903</v>
      </c>
      <c r="H1026" s="7">
        <f t="shared" si="368"/>
        <v>0</v>
      </c>
      <c r="I1026" s="7">
        <f t="shared" si="381"/>
        <v>123.84988648754769</v>
      </c>
      <c r="J1026" s="7">
        <f t="shared" si="369"/>
        <v>0</v>
      </c>
      <c r="K1026" s="16">
        <f t="shared" si="370"/>
        <v>0</v>
      </c>
      <c r="L1026" s="16">
        <f t="shared" si="382"/>
        <v>0</v>
      </c>
      <c r="M1026" s="7">
        <f t="shared" si="383"/>
        <v>0</v>
      </c>
      <c r="N1026" s="7">
        <f t="shared" si="371"/>
        <v>0</v>
      </c>
      <c r="O1026" s="7">
        <f t="shared" si="372"/>
        <v>56.018179374104342</v>
      </c>
      <c r="P1026" s="7">
        <f t="shared" si="373"/>
        <v>2.9626363094265078</v>
      </c>
      <c r="Q1026" s="7">
        <f t="shared" si="384"/>
        <v>2.9626363094265078</v>
      </c>
      <c r="R1026" s="7">
        <f t="shared" si="374"/>
        <v>145.96837711356542</v>
      </c>
      <c r="S1026" s="16">
        <f t="shared" si="385"/>
        <v>3.4363077519058391</v>
      </c>
      <c r="T1026" s="16">
        <f t="shared" si="375"/>
        <v>3.4363077519058391</v>
      </c>
      <c r="U1026" s="7">
        <f t="shared" si="386"/>
        <v>1.1273975563995535E-2</v>
      </c>
      <c r="V1026" s="7">
        <f t="shared" si="364"/>
        <v>63.715566474897464</v>
      </c>
      <c r="W1026" s="15">
        <f t="shared" si="387"/>
        <v>40346</v>
      </c>
      <c r="X1026" s="35">
        <f t="shared" si="376"/>
        <v>737.44868605205397</v>
      </c>
      <c r="Y1026" s="35">
        <v>995.58333333333303</v>
      </c>
      <c r="Z1026" s="35">
        <f t="shared" si="377"/>
        <v>1462.7081557797735</v>
      </c>
      <c r="AA1026" s="35">
        <f t="shared" si="378"/>
        <v>1974.7107683127495</v>
      </c>
      <c r="AC1026" s="15">
        <f t="shared" si="365"/>
        <v>40346</v>
      </c>
      <c r="AD1026" s="7"/>
      <c r="AE1026" s="24"/>
      <c r="AG1026" s="30">
        <f t="shared" si="379"/>
        <v>66633.496127030347</v>
      </c>
      <c r="AH1026" s="30">
        <f t="shared" si="380"/>
        <v>253250.3869305425</v>
      </c>
    </row>
    <row r="1027" spans="2:34" x14ac:dyDescent="0.25">
      <c r="B1027" s="15">
        <f t="shared" si="366"/>
        <v>40347</v>
      </c>
      <c r="C1027" s="7">
        <v>1.350636669551402</v>
      </c>
      <c r="D1027" s="13">
        <v>4.4447928387794624</v>
      </c>
      <c r="E1027" s="7">
        <f>MIN(parameters!$D$3,D1027)</f>
        <v>4.4447928387794624</v>
      </c>
      <c r="F1027" s="7">
        <v>0</v>
      </c>
      <c r="G1027" s="7">
        <f t="shared" si="367"/>
        <v>1.350636669551402</v>
      </c>
      <c r="H1027" s="7">
        <f t="shared" si="368"/>
        <v>0</v>
      </c>
      <c r="I1027" s="7">
        <f t="shared" si="381"/>
        <v>129.47784482160051</v>
      </c>
      <c r="J1027" s="7">
        <f t="shared" si="369"/>
        <v>0</v>
      </c>
      <c r="K1027" s="16">
        <f t="shared" si="370"/>
        <v>0</v>
      </c>
      <c r="L1027" s="16">
        <f t="shared" si="382"/>
        <v>0</v>
      </c>
      <c r="M1027" s="7">
        <f t="shared" si="383"/>
        <v>0</v>
      </c>
      <c r="N1027" s="7">
        <f t="shared" si="371"/>
        <v>0</v>
      </c>
      <c r="O1027" s="7">
        <f t="shared" si="372"/>
        <v>52.924023204876285</v>
      </c>
      <c r="P1027" s="7">
        <f t="shared" si="373"/>
        <v>3.0941561692280604</v>
      </c>
      <c r="Q1027" s="7">
        <f t="shared" si="384"/>
        <v>3.0941561692280604</v>
      </c>
      <c r="R1027" s="7">
        <f t="shared" si="374"/>
        <v>142.61110443995341</v>
      </c>
      <c r="S1027" s="16">
        <f t="shared" si="385"/>
        <v>3.3572726736120049</v>
      </c>
      <c r="T1027" s="16">
        <f t="shared" si="375"/>
        <v>3.3572726736120049</v>
      </c>
      <c r="U1027" s="7">
        <f t="shared" si="386"/>
        <v>1.1014674126023638E-2</v>
      </c>
      <c r="V1027" s="7">
        <f t="shared" si="364"/>
        <v>62.250108445974824</v>
      </c>
      <c r="W1027" s="15">
        <f t="shared" si="387"/>
        <v>40347</v>
      </c>
      <c r="X1027" s="35">
        <f t="shared" si="376"/>
        <v>720.48736627285678</v>
      </c>
      <c r="Y1027" s="35">
        <v>902.25</v>
      </c>
      <c r="Z1027" s="35">
        <f t="shared" si="377"/>
        <v>1429.0658681968387</v>
      </c>
      <c r="AA1027" s="35">
        <f t="shared" si="378"/>
        <v>1789.58679907275</v>
      </c>
      <c r="AC1027" s="15">
        <f t="shared" si="365"/>
        <v>40347</v>
      </c>
      <c r="AD1027" s="7"/>
      <c r="AE1027" s="24"/>
      <c r="AG1027" s="30">
        <f t="shared" si="379"/>
        <v>33037.655019427621</v>
      </c>
      <c r="AH1027" s="30">
        <f t="shared" si="380"/>
        <v>355899.61084968952</v>
      </c>
    </row>
    <row r="1028" spans="2:34" x14ac:dyDescent="0.25">
      <c r="B1028" s="15">
        <f t="shared" si="366"/>
        <v>40348</v>
      </c>
      <c r="C1028" s="7">
        <v>0.18948173377694194</v>
      </c>
      <c r="D1028" s="13">
        <v>4.9653019284045179</v>
      </c>
      <c r="E1028" s="7">
        <f>MIN(parameters!$D$3,D1028)</f>
        <v>4.9653019284045179</v>
      </c>
      <c r="F1028" s="7">
        <v>0</v>
      </c>
      <c r="G1028" s="7">
        <f t="shared" si="367"/>
        <v>0.18948173377694194</v>
      </c>
      <c r="H1028" s="7">
        <f t="shared" si="368"/>
        <v>0</v>
      </c>
      <c r="I1028" s="7">
        <f t="shared" si="381"/>
        <v>135.62885211505932</v>
      </c>
      <c r="J1028" s="7">
        <f t="shared" si="369"/>
        <v>0</v>
      </c>
      <c r="K1028" s="16">
        <f t="shared" si="370"/>
        <v>0</v>
      </c>
      <c r="L1028" s="16">
        <f t="shared" si="382"/>
        <v>0</v>
      </c>
      <c r="M1028" s="7">
        <f t="shared" si="383"/>
        <v>0</v>
      </c>
      <c r="N1028" s="7">
        <f t="shared" si="371"/>
        <v>0</v>
      </c>
      <c r="O1028" s="7">
        <f t="shared" si="372"/>
        <v>48.148203010248707</v>
      </c>
      <c r="P1028" s="7">
        <f t="shared" si="373"/>
        <v>4.7758201946275758</v>
      </c>
      <c r="Q1028" s="7">
        <f t="shared" si="384"/>
        <v>4.7758201946275758</v>
      </c>
      <c r="R1028" s="7">
        <f t="shared" si="374"/>
        <v>139.33104903783448</v>
      </c>
      <c r="S1028" s="16">
        <f t="shared" si="385"/>
        <v>3.2800554021189283</v>
      </c>
      <c r="T1028" s="16">
        <f t="shared" si="375"/>
        <v>3.2800554021189283</v>
      </c>
      <c r="U1028" s="7">
        <f t="shared" si="386"/>
        <v>1.0761336621125092E-2</v>
      </c>
      <c r="V1028" s="7">
        <f t="shared" si="364"/>
        <v>60.818355951717393</v>
      </c>
      <c r="W1028" s="15">
        <f t="shared" si="387"/>
        <v>40348</v>
      </c>
      <c r="X1028" s="35">
        <f t="shared" si="376"/>
        <v>703.91615684858095</v>
      </c>
      <c r="Y1028" s="35">
        <v>826.73913043478296</v>
      </c>
      <c r="Z1028" s="35">
        <f t="shared" si="377"/>
        <v>1396.1973532283112</v>
      </c>
      <c r="AA1028" s="35">
        <f t="shared" si="378"/>
        <v>1639.8131716297833</v>
      </c>
      <c r="AC1028" s="15">
        <f t="shared" si="365"/>
        <v>40348</v>
      </c>
      <c r="AD1028" s="7"/>
      <c r="AE1028" s="24"/>
      <c r="AG1028" s="30">
        <f t="shared" si="379"/>
        <v>15085.482840556877</v>
      </c>
      <c r="AH1028" s="30">
        <f t="shared" si="380"/>
        <v>451697.02798513527</v>
      </c>
    </row>
    <row r="1029" spans="2:34" x14ac:dyDescent="0.25">
      <c r="B1029" s="15">
        <f t="shared" si="366"/>
        <v>40349</v>
      </c>
      <c r="C1029" s="7">
        <v>3.0363622410332276</v>
      </c>
      <c r="D1029" s="13">
        <v>4.3250430280117076</v>
      </c>
      <c r="E1029" s="7">
        <f>MIN(parameters!$D$3,D1029)</f>
        <v>4.3250430280117076</v>
      </c>
      <c r="F1029" s="7">
        <v>0</v>
      </c>
      <c r="G1029" s="7">
        <f t="shared" si="367"/>
        <v>3.0363622410332276</v>
      </c>
      <c r="H1029" s="7">
        <f t="shared" si="368"/>
        <v>0</v>
      </c>
      <c r="I1029" s="7">
        <f t="shared" si="381"/>
        <v>145.70141567197859</v>
      </c>
      <c r="J1029" s="7">
        <f t="shared" si="369"/>
        <v>0</v>
      </c>
      <c r="K1029" s="16">
        <f t="shared" si="370"/>
        <v>0</v>
      </c>
      <c r="L1029" s="16">
        <f t="shared" si="382"/>
        <v>0</v>
      </c>
      <c r="M1029" s="7">
        <f t="shared" si="383"/>
        <v>0</v>
      </c>
      <c r="N1029" s="7">
        <f t="shared" si="371"/>
        <v>0</v>
      </c>
      <c r="O1029" s="7">
        <f t="shared" si="372"/>
        <v>46.859522223270226</v>
      </c>
      <c r="P1029" s="7">
        <f t="shared" si="373"/>
        <v>1.28868078697848</v>
      </c>
      <c r="Q1029" s="7">
        <f t="shared" si="384"/>
        <v>1.28868078697848</v>
      </c>
      <c r="R1029" s="7">
        <f t="shared" si="374"/>
        <v>136.12643490996427</v>
      </c>
      <c r="S1029" s="16">
        <f t="shared" si="385"/>
        <v>3.204614127870193</v>
      </c>
      <c r="T1029" s="16">
        <f t="shared" si="375"/>
        <v>3.204614127870193</v>
      </c>
      <c r="U1029" s="7">
        <f t="shared" si="386"/>
        <v>1.0513825878839214E-2</v>
      </c>
      <c r="V1029" s="7">
        <f t="shared" si="364"/>
        <v>59.419533764827889</v>
      </c>
      <c r="W1029" s="15">
        <f t="shared" si="387"/>
        <v>40349</v>
      </c>
      <c r="X1029" s="35">
        <f t="shared" si="376"/>
        <v>687.72608524106352</v>
      </c>
      <c r="Y1029" s="35">
        <v>782.375</v>
      </c>
      <c r="Z1029" s="35">
        <f t="shared" si="377"/>
        <v>1364.0848141040599</v>
      </c>
      <c r="AA1029" s="35">
        <f t="shared" si="378"/>
        <v>1551.8182010801249</v>
      </c>
      <c r="AC1029" s="15">
        <f t="shared" si="365"/>
        <v>40349</v>
      </c>
      <c r="AD1029" s="7"/>
      <c r="AE1029" s="24"/>
      <c r="AG1029" s="30">
        <f t="shared" si="379"/>
        <v>8958.4170650444248</v>
      </c>
      <c r="AH1029" s="30">
        <f t="shared" si="380"/>
        <v>513298.05677917768</v>
      </c>
    </row>
    <row r="1030" spans="2:34" x14ac:dyDescent="0.25">
      <c r="B1030" s="15">
        <f t="shared" si="366"/>
        <v>40350</v>
      </c>
      <c r="C1030" s="7">
        <v>1.5265518442046289</v>
      </c>
      <c r="D1030" s="13">
        <v>3.9600301745322182</v>
      </c>
      <c r="E1030" s="7">
        <f>MIN(parameters!$D$3,D1030)</f>
        <v>3.9600301745322182</v>
      </c>
      <c r="F1030" s="7">
        <v>0</v>
      </c>
      <c r="G1030" s="7">
        <f t="shared" si="367"/>
        <v>1.5265518442046289</v>
      </c>
      <c r="H1030" s="7">
        <f t="shared" si="368"/>
        <v>0</v>
      </c>
      <c r="I1030" s="7">
        <f t="shared" si="381"/>
        <v>148.5452523285214</v>
      </c>
      <c r="J1030" s="7">
        <f t="shared" si="369"/>
        <v>0</v>
      </c>
      <c r="K1030" s="16">
        <f t="shared" si="370"/>
        <v>0</v>
      </c>
      <c r="L1030" s="16">
        <f t="shared" si="382"/>
        <v>0</v>
      </c>
      <c r="M1030" s="7">
        <f t="shared" si="383"/>
        <v>0</v>
      </c>
      <c r="N1030" s="7">
        <f t="shared" si="371"/>
        <v>0</v>
      </c>
      <c r="O1030" s="7">
        <f t="shared" si="372"/>
        <v>44.426043892942637</v>
      </c>
      <c r="P1030" s="7">
        <f t="shared" si="373"/>
        <v>2.4334783303275893</v>
      </c>
      <c r="Q1030" s="7">
        <f t="shared" si="384"/>
        <v>2.4334783303275893</v>
      </c>
      <c r="R1030" s="7">
        <f t="shared" si="374"/>
        <v>132.9955269070351</v>
      </c>
      <c r="S1030" s="16">
        <f t="shared" si="385"/>
        <v>3.130908002929178</v>
      </c>
      <c r="T1030" s="16">
        <f t="shared" si="375"/>
        <v>3.130908002929178</v>
      </c>
      <c r="U1030" s="7">
        <f t="shared" si="386"/>
        <v>1.0272007883625912E-2</v>
      </c>
      <c r="V1030" s="7">
        <f t="shared" ref="V1030:V1093" si="388">U1030*area</f>
        <v>58.052884488236842</v>
      </c>
      <c r="W1030" s="15">
        <f t="shared" si="387"/>
        <v>40350</v>
      </c>
      <c r="X1030" s="35">
        <f t="shared" si="376"/>
        <v>671.90838528051904</v>
      </c>
      <c r="Y1030" s="35">
        <v>731.04166666666697</v>
      </c>
      <c r="Z1030" s="35">
        <f t="shared" si="377"/>
        <v>1332.7108633796665</v>
      </c>
      <c r="AA1030" s="35">
        <f t="shared" si="378"/>
        <v>1450.0000179981255</v>
      </c>
      <c r="AC1030" s="15">
        <f t="shared" si="365"/>
        <v>40350</v>
      </c>
      <c r="AD1030" s="7"/>
      <c r="AE1030" s="24"/>
      <c r="AG1030" s="30">
        <f t="shared" si="379"/>
        <v>3496.7449674933491</v>
      </c>
      <c r="AH1030" s="30">
        <f t="shared" si="380"/>
        <v>589488.51882359711</v>
      </c>
    </row>
    <row r="1031" spans="2:34" x14ac:dyDescent="0.25">
      <c r="B1031" s="15">
        <f t="shared" si="366"/>
        <v>40351</v>
      </c>
      <c r="C1031" s="7">
        <v>0</v>
      </c>
      <c r="D1031" s="13">
        <v>4.7937363005457829</v>
      </c>
      <c r="E1031" s="7">
        <f>MIN(parameters!$D$3,D1031)</f>
        <v>4.7937363005457829</v>
      </c>
      <c r="F1031" s="7">
        <v>0</v>
      </c>
      <c r="G1031" s="7">
        <f t="shared" si="367"/>
        <v>0</v>
      </c>
      <c r="H1031" s="7">
        <f t="shared" si="368"/>
        <v>0</v>
      </c>
      <c r="I1031" s="7">
        <f t="shared" si="381"/>
        <v>154.06765378881144</v>
      </c>
      <c r="J1031" s="7">
        <f t="shared" si="369"/>
        <v>0</v>
      </c>
      <c r="K1031" s="16">
        <f t="shared" si="370"/>
        <v>0</v>
      </c>
      <c r="L1031" s="16">
        <f t="shared" si="382"/>
        <v>0</v>
      </c>
      <c r="M1031" s="7">
        <f t="shared" si="383"/>
        <v>0</v>
      </c>
      <c r="N1031" s="7">
        <f t="shared" si="371"/>
        <v>0</v>
      </c>
      <c r="O1031" s="7">
        <f t="shared" si="372"/>
        <v>39.632307592396856</v>
      </c>
      <c r="P1031" s="7">
        <f t="shared" si="373"/>
        <v>4.7937363005457829</v>
      </c>
      <c r="Q1031" s="7">
        <f t="shared" si="384"/>
        <v>4.7937363005457829</v>
      </c>
      <c r="R1031" s="7">
        <f t="shared" si="374"/>
        <v>129.93662978817329</v>
      </c>
      <c r="S1031" s="16">
        <f t="shared" si="385"/>
        <v>3.058897118861807</v>
      </c>
      <c r="T1031" s="16">
        <f t="shared" si="375"/>
        <v>3.058897118861807</v>
      </c>
      <c r="U1031" s="7">
        <f t="shared" si="386"/>
        <v>1.0035751702302517E-2</v>
      </c>
      <c r="V1031" s="7">
        <f t="shared" si="388"/>
        <v>56.717668145007401</v>
      </c>
      <c r="W1031" s="15">
        <f t="shared" si="387"/>
        <v>40351</v>
      </c>
      <c r="X1031" s="35">
        <f t="shared" si="376"/>
        <v>656.45449241906715</v>
      </c>
      <c r="Y1031" s="35">
        <v>676.04166666666697</v>
      </c>
      <c r="Z1031" s="35">
        <f t="shared" si="377"/>
        <v>1302.0585135219342</v>
      </c>
      <c r="AA1031" s="35">
        <f t="shared" si="378"/>
        <v>1340.9091075531255</v>
      </c>
      <c r="AC1031" s="15">
        <f t="shared" ref="AC1031:AC1094" si="389">W1031</f>
        <v>40351</v>
      </c>
      <c r="AD1031" s="7"/>
      <c r="AE1031" s="24"/>
      <c r="AG1031" s="30">
        <f t="shared" si="379"/>
        <v>383.65739500583754</v>
      </c>
      <c r="AH1031" s="30">
        <f t="shared" si="380"/>
        <v>676969.49006166612</v>
      </c>
    </row>
    <row r="1032" spans="2:34" x14ac:dyDescent="0.25">
      <c r="B1032" s="15">
        <f t="shared" ref="B1032:B1095" si="390">B1031+1</f>
        <v>40352</v>
      </c>
      <c r="C1032" s="7">
        <v>0</v>
      </c>
      <c r="D1032" s="13">
        <v>6.3016914359110014</v>
      </c>
      <c r="E1032" s="7">
        <f>MIN(parameters!$D$3,D1032)</f>
        <v>5</v>
      </c>
      <c r="F1032" s="7">
        <v>0</v>
      </c>
      <c r="G1032" s="7">
        <f t="shared" si="367"/>
        <v>0</v>
      </c>
      <c r="H1032" s="7">
        <f t="shared" si="368"/>
        <v>0</v>
      </c>
      <c r="I1032" s="7">
        <f t="shared" si="381"/>
        <v>165.55407204651058</v>
      </c>
      <c r="J1032" s="7">
        <f t="shared" si="369"/>
        <v>0</v>
      </c>
      <c r="K1032" s="16">
        <f t="shared" si="370"/>
        <v>0</v>
      </c>
      <c r="L1032" s="16">
        <f t="shared" si="382"/>
        <v>0</v>
      </c>
      <c r="M1032" s="7">
        <f t="shared" si="383"/>
        <v>0</v>
      </c>
      <c r="N1032" s="7">
        <f t="shared" si="371"/>
        <v>0</v>
      </c>
      <c r="O1032" s="7">
        <f t="shared" si="372"/>
        <v>33.330616156485853</v>
      </c>
      <c r="P1032" s="7">
        <f t="shared" si="373"/>
        <v>6.3016914359110014</v>
      </c>
      <c r="Q1032" s="7">
        <f t="shared" si="384"/>
        <v>6.3016914359110014</v>
      </c>
      <c r="R1032" s="7">
        <f t="shared" si="374"/>
        <v>126.94808730304531</v>
      </c>
      <c r="S1032" s="16">
        <f t="shared" si="385"/>
        <v>2.9885424851279856</v>
      </c>
      <c r="T1032" s="16">
        <f t="shared" si="375"/>
        <v>2.9885424851279856</v>
      </c>
      <c r="U1032" s="7">
        <f t="shared" si="386"/>
        <v>9.8049294131495584E-3</v>
      </c>
      <c r="V1032" s="7">
        <f t="shared" si="388"/>
        <v>55.413161777672229</v>
      </c>
      <c r="W1032" s="15">
        <f t="shared" si="387"/>
        <v>40352</v>
      </c>
      <c r="X1032" s="35">
        <f t="shared" si="376"/>
        <v>641.35603909342865</v>
      </c>
      <c r="Y1032" s="35">
        <v>632.58333333333303</v>
      </c>
      <c r="Z1032" s="35">
        <f t="shared" si="377"/>
        <v>1272.1111677109297</v>
      </c>
      <c r="AA1032" s="35">
        <f t="shared" si="378"/>
        <v>1254.7107593757494</v>
      </c>
      <c r="AC1032" s="15">
        <f t="shared" si="389"/>
        <v>40352</v>
      </c>
      <c r="AD1032" s="7"/>
      <c r="AE1032" s="24"/>
      <c r="AG1032" s="30">
        <f t="shared" si="379"/>
        <v>76.960366353214852</v>
      </c>
      <c r="AH1032" s="30">
        <f t="shared" si="380"/>
        <v>750371.54710179789</v>
      </c>
    </row>
    <row r="1033" spans="2:34" x14ac:dyDescent="0.25">
      <c r="B1033" s="15">
        <f t="shared" si="390"/>
        <v>40353</v>
      </c>
      <c r="C1033" s="7">
        <v>0</v>
      </c>
      <c r="D1033" s="13">
        <v>5.6252701103055829</v>
      </c>
      <c r="E1033" s="7">
        <f>MIN(parameters!$D$3,D1033)</f>
        <v>5</v>
      </c>
      <c r="F1033" s="7">
        <v>0</v>
      </c>
      <c r="G1033" s="7">
        <f t="shared" si="367"/>
        <v>0</v>
      </c>
      <c r="H1033" s="7">
        <f t="shared" si="368"/>
        <v>0</v>
      </c>
      <c r="I1033" s="7">
        <f t="shared" si="381"/>
        <v>181.96661429472252</v>
      </c>
      <c r="J1033" s="7">
        <f t="shared" si="369"/>
        <v>0</v>
      </c>
      <c r="K1033" s="16">
        <f t="shared" si="370"/>
        <v>0</v>
      </c>
      <c r="L1033" s="16">
        <f t="shared" si="382"/>
        <v>0</v>
      </c>
      <c r="M1033" s="7">
        <f t="shared" si="383"/>
        <v>0</v>
      </c>
      <c r="N1033" s="7">
        <f t="shared" si="371"/>
        <v>0</v>
      </c>
      <c r="O1033" s="7">
        <f t="shared" si="372"/>
        <v>27.705346046180271</v>
      </c>
      <c r="P1033" s="7">
        <f t="shared" si="373"/>
        <v>5.6252701103055829</v>
      </c>
      <c r="Q1033" s="7">
        <f t="shared" si="384"/>
        <v>5.6252701103055829</v>
      </c>
      <c r="R1033" s="7">
        <f t="shared" si="374"/>
        <v>124.02828129507527</v>
      </c>
      <c r="S1033" s="16">
        <f t="shared" si="385"/>
        <v>2.9198060079700423</v>
      </c>
      <c r="T1033" s="16">
        <f t="shared" si="375"/>
        <v>2.9198060079700423</v>
      </c>
      <c r="U1033" s="7">
        <f t="shared" si="386"/>
        <v>9.5794160366471197E-3</v>
      </c>
      <c r="V1033" s="7">
        <f t="shared" si="388"/>
        <v>54.138659056785777</v>
      </c>
      <c r="W1033" s="15">
        <f t="shared" si="387"/>
        <v>40353</v>
      </c>
      <c r="X1033" s="35">
        <f t="shared" si="376"/>
        <v>626.60485019427983</v>
      </c>
      <c r="Y1033" s="35">
        <v>592.91666666666697</v>
      </c>
      <c r="Z1033" s="35">
        <f t="shared" si="377"/>
        <v>1242.8526108535787</v>
      </c>
      <c r="AA1033" s="35">
        <f t="shared" si="378"/>
        <v>1176.0330724487505</v>
      </c>
      <c r="AC1033" s="15">
        <f t="shared" si="389"/>
        <v>40353</v>
      </c>
      <c r="AD1033" s="7"/>
      <c r="AE1033" s="24"/>
      <c r="AG1033" s="30">
        <f t="shared" si="379"/>
        <v>1134.8937093901268</v>
      </c>
      <c r="AH1033" s="30">
        <f t="shared" si="380"/>
        <v>820666.68948965659</v>
      </c>
    </row>
    <row r="1034" spans="2:34" x14ac:dyDescent="0.25">
      <c r="B1034" s="15">
        <f t="shared" si="390"/>
        <v>40354</v>
      </c>
      <c r="C1034" s="7">
        <v>0</v>
      </c>
      <c r="D1034" s="13">
        <v>6.4395374793499007</v>
      </c>
      <c r="E1034" s="7">
        <f>MIN(parameters!$D$3,D1034)</f>
        <v>5</v>
      </c>
      <c r="F1034" s="7">
        <v>0</v>
      </c>
      <c r="G1034" s="7">
        <f t="shared" si="367"/>
        <v>0</v>
      </c>
      <c r="H1034" s="7">
        <f t="shared" si="368"/>
        <v>0</v>
      </c>
      <c r="I1034" s="7">
        <f t="shared" si="381"/>
        <v>197.98718056226727</v>
      </c>
      <c r="J1034" s="7">
        <f t="shared" si="369"/>
        <v>0</v>
      </c>
      <c r="K1034" s="16">
        <f t="shared" si="370"/>
        <v>0</v>
      </c>
      <c r="L1034" s="16">
        <f t="shared" si="382"/>
        <v>0</v>
      </c>
      <c r="M1034" s="7">
        <f t="shared" si="383"/>
        <v>0</v>
      </c>
      <c r="N1034" s="7">
        <f t="shared" si="371"/>
        <v>0</v>
      </c>
      <c r="O1034" s="7">
        <f t="shared" si="372"/>
        <v>22.164276836944218</v>
      </c>
      <c r="P1034" s="7">
        <f t="shared" si="373"/>
        <v>6.4395374793499007</v>
      </c>
      <c r="Q1034" s="7">
        <f t="shared" si="384"/>
        <v>5.5410692092360545</v>
      </c>
      <c r="R1034" s="7">
        <f t="shared" si="374"/>
        <v>121.17563082528854</v>
      </c>
      <c r="S1034" s="16">
        <f t="shared" si="385"/>
        <v>2.8526504697867314</v>
      </c>
      <c r="T1034" s="16">
        <f t="shared" si="375"/>
        <v>2.8526504697867314</v>
      </c>
      <c r="U1034" s="7">
        <f t="shared" si="386"/>
        <v>9.3590894678042373E-3</v>
      </c>
      <c r="V1034" s="7">
        <f t="shared" si="388"/>
        <v>52.893469898479708</v>
      </c>
      <c r="W1034" s="15">
        <f t="shared" si="387"/>
        <v>40354</v>
      </c>
      <c r="X1034" s="35">
        <f t="shared" si="376"/>
        <v>612.19293863981147</v>
      </c>
      <c r="Y1034" s="35">
        <v>556.33333333333303</v>
      </c>
      <c r="Z1034" s="35">
        <f t="shared" si="377"/>
        <v>1214.2670008039463</v>
      </c>
      <c r="AA1034" s="35">
        <f t="shared" si="378"/>
        <v>1103.4710880769994</v>
      </c>
      <c r="AC1034" s="15">
        <f t="shared" si="389"/>
        <v>40354</v>
      </c>
      <c r="AD1034" s="7"/>
      <c r="AE1034" s="24"/>
      <c r="AG1034" s="30">
        <f t="shared" si="379"/>
        <v>3120.2955049955544</v>
      </c>
      <c r="AH1034" s="30">
        <f t="shared" si="380"/>
        <v>888287.19283336319</v>
      </c>
    </row>
    <row r="1035" spans="2:34" x14ac:dyDescent="0.25">
      <c r="B1035" s="15">
        <f t="shared" si="390"/>
        <v>40355</v>
      </c>
      <c r="C1035" s="7">
        <v>0</v>
      </c>
      <c r="D1035" s="13">
        <v>5.5121736603541418</v>
      </c>
      <c r="E1035" s="7">
        <f>MIN(parameters!$D$3,D1035)</f>
        <v>5</v>
      </c>
      <c r="F1035" s="7">
        <v>0</v>
      </c>
      <c r="G1035" s="7">
        <f t="shared" si="367"/>
        <v>0</v>
      </c>
      <c r="H1035" s="7">
        <f t="shared" si="368"/>
        <v>0</v>
      </c>
      <c r="I1035" s="7">
        <f t="shared" si="381"/>
        <v>215.14631296676268</v>
      </c>
      <c r="J1035" s="7">
        <f t="shared" si="369"/>
        <v>0</v>
      </c>
      <c r="K1035" s="16">
        <f t="shared" si="370"/>
        <v>0</v>
      </c>
      <c r="L1035" s="16">
        <f t="shared" si="382"/>
        <v>0</v>
      </c>
      <c r="M1035" s="7">
        <f t="shared" si="383"/>
        <v>0</v>
      </c>
      <c r="N1035" s="7">
        <f t="shared" si="371"/>
        <v>0</v>
      </c>
      <c r="O1035" s="7">
        <f t="shared" si="372"/>
        <v>17.731421469555375</v>
      </c>
      <c r="P1035" s="7">
        <f t="shared" si="373"/>
        <v>5.5121736603541418</v>
      </c>
      <c r="Q1035" s="7">
        <f t="shared" si="384"/>
        <v>4.4328553673888438</v>
      </c>
      <c r="R1035" s="7">
        <f t="shared" si="374"/>
        <v>118.3885913163069</v>
      </c>
      <c r="S1035" s="16">
        <f t="shared" si="385"/>
        <v>2.7870395089816364</v>
      </c>
      <c r="T1035" s="16">
        <f t="shared" si="375"/>
        <v>2.7870395089816364</v>
      </c>
      <c r="U1035" s="7">
        <f t="shared" si="386"/>
        <v>9.1438304100447398E-3</v>
      </c>
      <c r="V1035" s="7">
        <f t="shared" si="388"/>
        <v>51.676920090814676</v>
      </c>
      <c r="W1035" s="15">
        <f t="shared" si="387"/>
        <v>40355</v>
      </c>
      <c r="X1035" s="35">
        <f t="shared" si="376"/>
        <v>598.11250105109571</v>
      </c>
      <c r="Y1035" s="35">
        <v>529.66666666666697</v>
      </c>
      <c r="Z1035" s="35">
        <f t="shared" si="377"/>
        <v>1186.3388597854555</v>
      </c>
      <c r="AA1035" s="35">
        <f t="shared" si="378"/>
        <v>1050.5785254370005</v>
      </c>
      <c r="AC1035" s="15">
        <f t="shared" si="389"/>
        <v>40355</v>
      </c>
      <c r="AD1035" s="7"/>
      <c r="AE1035" s="24"/>
      <c r="AG1035" s="30">
        <f t="shared" si="379"/>
        <v>4684.8322445806471</v>
      </c>
      <c r="AH1035" s="30">
        <f t="shared" si="380"/>
        <v>939264.43141343584</v>
      </c>
    </row>
    <row r="1036" spans="2:34" x14ac:dyDescent="0.25">
      <c r="B1036" s="15">
        <f t="shared" si="390"/>
        <v>40356</v>
      </c>
      <c r="C1036" s="7">
        <v>0</v>
      </c>
      <c r="D1036" s="13">
        <v>5.8352955827494029</v>
      </c>
      <c r="E1036" s="7">
        <f>MIN(parameters!$D$3,D1036)</f>
        <v>5</v>
      </c>
      <c r="F1036" s="7">
        <v>0</v>
      </c>
      <c r="G1036" s="7">
        <f t="shared" si="367"/>
        <v>0</v>
      </c>
      <c r="H1036" s="7">
        <f t="shared" si="368"/>
        <v>0</v>
      </c>
      <c r="I1036" s="7">
        <f t="shared" si="381"/>
        <v>229.93833231728394</v>
      </c>
      <c r="J1036" s="7">
        <f t="shared" si="369"/>
        <v>0</v>
      </c>
      <c r="K1036" s="16">
        <f t="shared" si="370"/>
        <v>0</v>
      </c>
      <c r="L1036" s="16">
        <f t="shared" si="382"/>
        <v>0</v>
      </c>
      <c r="M1036" s="7">
        <f t="shared" si="383"/>
        <v>0</v>
      </c>
      <c r="N1036" s="7">
        <f t="shared" si="371"/>
        <v>0</v>
      </c>
      <c r="O1036" s="7">
        <f t="shared" si="372"/>
        <v>14.1851371756443</v>
      </c>
      <c r="P1036" s="7">
        <f t="shared" si="373"/>
        <v>5.8352955827494029</v>
      </c>
      <c r="Q1036" s="7">
        <f t="shared" si="384"/>
        <v>3.546284293911075</v>
      </c>
      <c r="R1036" s="7">
        <f t="shared" si="374"/>
        <v>115.66565371603184</v>
      </c>
      <c r="S1036" s="16">
        <f t="shared" si="385"/>
        <v>2.7229376002750585</v>
      </c>
      <c r="T1036" s="16">
        <f t="shared" si="375"/>
        <v>2.7229376002750585</v>
      </c>
      <c r="U1036" s="7">
        <f t="shared" si="386"/>
        <v>8.9335223106137077E-3</v>
      </c>
      <c r="V1036" s="7">
        <f t="shared" si="388"/>
        <v>50.488350928725922</v>
      </c>
      <c r="W1036" s="15">
        <f t="shared" si="387"/>
        <v>40356</v>
      </c>
      <c r="X1036" s="35">
        <f t="shared" si="376"/>
        <v>584.3559135269204</v>
      </c>
      <c r="Y1036" s="35">
        <v>500.875</v>
      </c>
      <c r="Z1036" s="35">
        <f t="shared" si="377"/>
        <v>1159.0530660103898</v>
      </c>
      <c r="AA1036" s="35">
        <f t="shared" si="378"/>
        <v>993.47108671162493</v>
      </c>
      <c r="AC1036" s="15">
        <f t="shared" si="389"/>
        <v>40356</v>
      </c>
      <c r="AD1036" s="7"/>
      <c r="AE1036" s="24"/>
      <c r="AG1036" s="30">
        <f t="shared" si="379"/>
        <v>6969.0629232891624</v>
      </c>
      <c r="AH1036" s="30">
        <f t="shared" si="380"/>
        <v>995900.65654008219</v>
      </c>
    </row>
    <row r="1037" spans="2:34" x14ac:dyDescent="0.25">
      <c r="B1037" s="15">
        <f t="shared" si="390"/>
        <v>40357</v>
      </c>
      <c r="C1037" s="7">
        <v>0</v>
      </c>
      <c r="D1037" s="13">
        <v>6.4579905294076472</v>
      </c>
      <c r="E1037" s="7">
        <f>MIN(parameters!$D$3,D1037)</f>
        <v>5</v>
      </c>
      <c r="F1037" s="7">
        <v>0</v>
      </c>
      <c r="G1037" s="7">
        <f t="shared" si="367"/>
        <v>0</v>
      </c>
      <c r="H1037" s="7">
        <f t="shared" si="368"/>
        <v>0</v>
      </c>
      <c r="I1037" s="7">
        <f t="shared" si="381"/>
        <v>242.50089886283556</v>
      </c>
      <c r="J1037" s="7">
        <f t="shared" si="369"/>
        <v>0</v>
      </c>
      <c r="K1037" s="16">
        <f t="shared" si="370"/>
        <v>0</v>
      </c>
      <c r="L1037" s="16">
        <f t="shared" si="382"/>
        <v>0</v>
      </c>
      <c r="M1037" s="7">
        <f t="shared" si="383"/>
        <v>0</v>
      </c>
      <c r="N1037" s="7">
        <f t="shared" si="371"/>
        <v>0</v>
      </c>
      <c r="O1037" s="7">
        <f t="shared" si="372"/>
        <v>11.34810974051544</v>
      </c>
      <c r="P1037" s="7">
        <f t="shared" si="373"/>
        <v>6.4579905294076472</v>
      </c>
      <c r="Q1037" s="7">
        <f t="shared" si="384"/>
        <v>2.83702743512886</v>
      </c>
      <c r="R1037" s="7">
        <f t="shared" si="374"/>
        <v>113.00534368056312</v>
      </c>
      <c r="S1037" s="16">
        <f t="shared" si="385"/>
        <v>2.6603100354687323</v>
      </c>
      <c r="T1037" s="16">
        <f t="shared" si="375"/>
        <v>2.6603100354687323</v>
      </c>
      <c r="U1037" s="7">
        <f t="shared" si="386"/>
        <v>8.7280512974695947E-3</v>
      </c>
      <c r="V1037" s="7">
        <f t="shared" si="388"/>
        <v>49.327118857365235</v>
      </c>
      <c r="W1037" s="15">
        <f t="shared" si="387"/>
        <v>40357</v>
      </c>
      <c r="X1037" s="35">
        <f t="shared" si="376"/>
        <v>570.91572751580134</v>
      </c>
      <c r="Y1037" s="35">
        <v>478.75</v>
      </c>
      <c r="Z1037" s="35">
        <f t="shared" si="377"/>
        <v>1132.394845492151</v>
      </c>
      <c r="AA1037" s="35">
        <f t="shared" si="378"/>
        <v>949.58678864624994</v>
      </c>
      <c r="AC1037" s="15">
        <f t="shared" si="389"/>
        <v>40357</v>
      </c>
      <c r="AD1037" s="7"/>
      <c r="AE1037" s="24"/>
      <c r="AG1037" s="30">
        <f t="shared" si="379"/>
        <v>8494.5213285169393</v>
      </c>
      <c r="AH1037" s="30">
        <f t="shared" si="380"/>
        <v>1040549.3810494872</v>
      </c>
    </row>
    <row r="1038" spans="2:34" x14ac:dyDescent="0.25">
      <c r="B1038" s="15">
        <f t="shared" si="390"/>
        <v>40358</v>
      </c>
      <c r="C1038" s="7">
        <v>0</v>
      </c>
      <c r="D1038" s="13">
        <v>5.3730866780102664</v>
      </c>
      <c r="E1038" s="7">
        <f>MIN(parameters!$D$3,D1038)</f>
        <v>5</v>
      </c>
      <c r="F1038" s="7">
        <v>0</v>
      </c>
      <c r="G1038" s="7">
        <f t="shared" si="367"/>
        <v>0</v>
      </c>
      <c r="H1038" s="7">
        <f t="shared" si="368"/>
        <v>0</v>
      </c>
      <c r="I1038" s="7">
        <f t="shared" si="381"/>
        <v>253.04335268861504</v>
      </c>
      <c r="J1038" s="7">
        <f t="shared" si="369"/>
        <v>0</v>
      </c>
      <c r="K1038" s="16">
        <f t="shared" si="370"/>
        <v>0</v>
      </c>
      <c r="L1038" s="16">
        <f t="shared" si="382"/>
        <v>0</v>
      </c>
      <c r="M1038" s="7">
        <f t="shared" si="383"/>
        <v>0</v>
      </c>
      <c r="N1038" s="7">
        <f t="shared" si="371"/>
        <v>0</v>
      </c>
      <c r="O1038" s="7">
        <f t="shared" si="372"/>
        <v>9.0784877924123517</v>
      </c>
      <c r="P1038" s="7">
        <f t="shared" si="373"/>
        <v>5.3730866780102664</v>
      </c>
      <c r="Q1038" s="7">
        <f t="shared" si="384"/>
        <v>2.2696219481030879</v>
      </c>
      <c r="R1038" s="7">
        <f t="shared" si="374"/>
        <v>110.40622077591016</v>
      </c>
      <c r="S1038" s="16">
        <f t="shared" si="385"/>
        <v>2.5991229046529516</v>
      </c>
      <c r="T1038" s="16">
        <f t="shared" si="375"/>
        <v>2.5991229046529516</v>
      </c>
      <c r="U1038" s="7">
        <f t="shared" si="386"/>
        <v>8.527306117627793E-3</v>
      </c>
      <c r="V1038" s="7">
        <f t="shared" si="388"/>
        <v>48.19259512364583</v>
      </c>
      <c r="W1038" s="15">
        <f t="shared" si="387"/>
        <v>40358</v>
      </c>
      <c r="X1038" s="35">
        <f t="shared" si="376"/>
        <v>557.78466578293785</v>
      </c>
      <c r="Y1038" s="35">
        <v>460.20833333333297</v>
      </c>
      <c r="Z1038" s="35">
        <f t="shared" si="377"/>
        <v>1106.3497640458313</v>
      </c>
      <c r="AA1038" s="35">
        <f t="shared" si="378"/>
        <v>912.8099286856243</v>
      </c>
      <c r="AC1038" s="15">
        <f t="shared" si="389"/>
        <v>40358</v>
      </c>
      <c r="AD1038" s="7"/>
      <c r="AE1038" s="24"/>
      <c r="AG1038" s="30">
        <f t="shared" si="379"/>
        <v>9521.1406543158137</v>
      </c>
      <c r="AH1038" s="30">
        <f t="shared" si="380"/>
        <v>1078720.8898191398</v>
      </c>
    </row>
    <row r="1039" spans="2:34" x14ac:dyDescent="0.25">
      <c r="B1039" s="15">
        <f t="shared" si="390"/>
        <v>40359</v>
      </c>
      <c r="C1039" s="7">
        <v>0</v>
      </c>
      <c r="D1039" s="13">
        <v>5.5442712735450739</v>
      </c>
      <c r="E1039" s="7">
        <f>MIN(parameters!$D$3,D1039)</f>
        <v>5</v>
      </c>
      <c r="F1039" s="7">
        <v>0</v>
      </c>
      <c r="G1039" s="7">
        <f t="shared" si="367"/>
        <v>0</v>
      </c>
      <c r="H1039" s="7">
        <f t="shared" si="368"/>
        <v>0</v>
      </c>
      <c r="I1039" s="7">
        <f t="shared" si="381"/>
        <v>261.80636294154891</v>
      </c>
      <c r="J1039" s="7">
        <f t="shared" si="369"/>
        <v>0</v>
      </c>
      <c r="K1039" s="16">
        <f t="shared" si="370"/>
        <v>0</v>
      </c>
      <c r="L1039" s="16">
        <f t="shared" si="382"/>
        <v>0</v>
      </c>
      <c r="M1039" s="7">
        <f t="shared" si="383"/>
        <v>0</v>
      </c>
      <c r="N1039" s="7">
        <f t="shared" si="371"/>
        <v>0</v>
      </c>
      <c r="O1039" s="7">
        <f t="shared" si="372"/>
        <v>7.2627902339298815</v>
      </c>
      <c r="P1039" s="7">
        <f t="shared" si="373"/>
        <v>5.5442712735450739</v>
      </c>
      <c r="Q1039" s="7">
        <f t="shared" si="384"/>
        <v>1.8156975584824704</v>
      </c>
      <c r="R1039" s="7">
        <f t="shared" si="374"/>
        <v>107.86687769806423</v>
      </c>
      <c r="S1039" s="16">
        <f t="shared" si="385"/>
        <v>2.5393430778459334</v>
      </c>
      <c r="T1039" s="16">
        <f t="shared" si="375"/>
        <v>2.5393430778459334</v>
      </c>
      <c r="U1039" s="7">
        <f t="shared" si="386"/>
        <v>8.3311780769223538E-3</v>
      </c>
      <c r="V1039" s="7">
        <f t="shared" si="388"/>
        <v>47.084165435801978</v>
      </c>
      <c r="W1039" s="15">
        <f t="shared" si="387"/>
        <v>40359</v>
      </c>
      <c r="X1039" s="35">
        <f t="shared" si="376"/>
        <v>544.9556184699303</v>
      </c>
      <c r="Y1039" s="35">
        <v>435</v>
      </c>
      <c r="Z1039" s="35">
        <f t="shared" si="377"/>
        <v>1080.9037194727773</v>
      </c>
      <c r="AA1039" s="35">
        <f t="shared" si="378"/>
        <v>862.80992806500001</v>
      </c>
      <c r="AC1039" s="15">
        <f t="shared" si="389"/>
        <v>40359</v>
      </c>
      <c r="AD1039" s="7"/>
      <c r="AE1039" s="24"/>
      <c r="AG1039" s="30">
        <f t="shared" si="379"/>
        <v>12090.238033104877</v>
      </c>
      <c r="AH1039" s="30">
        <f t="shared" si="380"/>
        <v>1131719.8505949208</v>
      </c>
    </row>
    <row r="1040" spans="2:34" x14ac:dyDescent="0.25">
      <c r="B1040" s="15">
        <f t="shared" si="390"/>
        <v>40360</v>
      </c>
      <c r="C1040" s="7">
        <v>0</v>
      </c>
      <c r="D1040" s="13">
        <v>5.3590261874207892</v>
      </c>
      <c r="E1040" s="7">
        <f>MIN(parameters!$D$3,D1040)</f>
        <v>5</v>
      </c>
      <c r="F1040" s="7">
        <v>0</v>
      </c>
      <c r="G1040" s="7">
        <f t="shared" si="367"/>
        <v>0</v>
      </c>
      <c r="H1040" s="7">
        <f t="shared" si="368"/>
        <v>0</v>
      </c>
      <c r="I1040" s="7">
        <f t="shared" si="381"/>
        <v>269.03476822241731</v>
      </c>
      <c r="J1040" s="7">
        <f t="shared" si="369"/>
        <v>0</v>
      </c>
      <c r="K1040" s="16">
        <f t="shared" si="370"/>
        <v>0</v>
      </c>
      <c r="L1040" s="16">
        <f t="shared" si="382"/>
        <v>0</v>
      </c>
      <c r="M1040" s="7">
        <f t="shared" si="383"/>
        <v>0</v>
      </c>
      <c r="N1040" s="7">
        <f t="shared" si="371"/>
        <v>0</v>
      </c>
      <c r="O1040" s="7">
        <f t="shared" si="372"/>
        <v>5.8102321871439049</v>
      </c>
      <c r="P1040" s="7">
        <f t="shared" si="373"/>
        <v>5.3590261874207892</v>
      </c>
      <c r="Q1040" s="7">
        <f t="shared" si="384"/>
        <v>1.4525580467859762</v>
      </c>
      <c r="R1040" s="7">
        <f t="shared" si="374"/>
        <v>105.38593951100876</v>
      </c>
      <c r="S1040" s="16">
        <f t="shared" si="385"/>
        <v>2.4809381870554774</v>
      </c>
      <c r="T1040" s="16">
        <f t="shared" si="375"/>
        <v>2.4809381870554774</v>
      </c>
      <c r="U1040" s="7">
        <f t="shared" si="386"/>
        <v>8.1395609811531402E-3</v>
      </c>
      <c r="V1040" s="7">
        <f t="shared" si="388"/>
        <v>46.001229630778532</v>
      </c>
      <c r="W1040" s="15">
        <f t="shared" si="387"/>
        <v>40360</v>
      </c>
      <c r="X1040" s="35">
        <f t="shared" si="376"/>
        <v>532.42163924512181</v>
      </c>
      <c r="Y1040" s="35">
        <v>417.70833333333297</v>
      </c>
      <c r="Z1040" s="35">
        <f t="shared" si="377"/>
        <v>1056.0429339249033</v>
      </c>
      <c r="AA1040" s="35">
        <f t="shared" si="378"/>
        <v>828.51240697812432</v>
      </c>
      <c r="AC1040" s="15">
        <f t="shared" si="389"/>
        <v>40360</v>
      </c>
      <c r="AD1040" s="7"/>
      <c r="AE1040" s="24"/>
      <c r="AG1040" s="30">
        <f t="shared" si="379"/>
        <v>13159.142553211648</v>
      </c>
      <c r="AH1040" s="30">
        <f t="shared" si="380"/>
        <v>1168809.4054727992</v>
      </c>
    </row>
    <row r="1041" spans="2:34" x14ac:dyDescent="0.25">
      <c r="B1041" s="15">
        <f t="shared" si="390"/>
        <v>40361</v>
      </c>
      <c r="C1041" s="7">
        <v>3.2337513009832746</v>
      </c>
      <c r="D1041" s="13">
        <v>4.3967596109638887</v>
      </c>
      <c r="E1041" s="7">
        <f>MIN(parameters!$D$3,D1041)</f>
        <v>4.3967596109638887</v>
      </c>
      <c r="F1041" s="7">
        <v>0</v>
      </c>
      <c r="G1041" s="7">
        <f t="shared" si="367"/>
        <v>3.2337513009832746</v>
      </c>
      <c r="H1041" s="7">
        <f t="shared" si="368"/>
        <v>0</v>
      </c>
      <c r="I1041" s="7">
        <f t="shared" si="381"/>
        <v>274.96092367673174</v>
      </c>
      <c r="J1041" s="7">
        <f t="shared" si="369"/>
        <v>0</v>
      </c>
      <c r="K1041" s="16">
        <f t="shared" si="370"/>
        <v>0</v>
      </c>
      <c r="L1041" s="16">
        <f t="shared" si="382"/>
        <v>0</v>
      </c>
      <c r="M1041" s="7">
        <f t="shared" si="383"/>
        <v>0</v>
      </c>
      <c r="N1041" s="7">
        <f t="shared" si="371"/>
        <v>0</v>
      </c>
      <c r="O1041" s="7">
        <f t="shared" si="372"/>
        <v>4.6481857497151235</v>
      </c>
      <c r="P1041" s="7">
        <f t="shared" si="373"/>
        <v>1.1630083099806141</v>
      </c>
      <c r="Q1041" s="7">
        <f t="shared" si="384"/>
        <v>1.1620464374287809</v>
      </c>
      <c r="R1041" s="7">
        <f t="shared" si="374"/>
        <v>102.96206290225555</v>
      </c>
      <c r="S1041" s="16">
        <f t="shared" si="385"/>
        <v>2.4238766087532015</v>
      </c>
      <c r="T1041" s="16">
        <f t="shared" si="375"/>
        <v>2.4238766087532015</v>
      </c>
      <c r="U1041" s="7">
        <f t="shared" si="386"/>
        <v>7.9523510785866197E-3</v>
      </c>
      <c r="V1041" s="7">
        <f t="shared" si="388"/>
        <v>44.943201349270637</v>
      </c>
      <c r="W1041" s="15">
        <f t="shared" si="387"/>
        <v>40361</v>
      </c>
      <c r="X1041" s="35">
        <f t="shared" si="376"/>
        <v>520.17594154248422</v>
      </c>
      <c r="Y1041" s="35">
        <v>482.83333333333297</v>
      </c>
      <c r="Z1041" s="35">
        <f t="shared" si="377"/>
        <v>1031.7539464446309</v>
      </c>
      <c r="AA1041" s="35">
        <f t="shared" si="378"/>
        <v>957.68596230049923</v>
      </c>
      <c r="AC1041" s="15">
        <f t="shared" si="389"/>
        <v>40361</v>
      </c>
      <c r="AD1041" s="7"/>
      <c r="AE1041" s="24"/>
      <c r="AG1041" s="30">
        <f t="shared" si="379"/>
        <v>1394.4703878621704</v>
      </c>
      <c r="AH1041" s="30">
        <f t="shared" si="380"/>
        <v>1032235.4566696917</v>
      </c>
    </row>
    <row r="1042" spans="2:34" x14ac:dyDescent="0.25">
      <c r="B1042" s="15">
        <f t="shared" si="390"/>
        <v>40362</v>
      </c>
      <c r="C1042" s="7">
        <v>1.2446233347376794</v>
      </c>
      <c r="D1042" s="13">
        <v>4.4565748525366962</v>
      </c>
      <c r="E1042" s="7">
        <f>MIN(parameters!$D$3,D1042)</f>
        <v>4.4565748525366962</v>
      </c>
      <c r="F1042" s="7">
        <v>0</v>
      </c>
      <c r="G1042" s="7">
        <f t="shared" ref="G1042:G1105" si="391">MIN(E1042,C1042)</f>
        <v>1.2446233347376794</v>
      </c>
      <c r="H1042" s="7">
        <f t="shared" ref="H1042:H1105" si="392">C1042-G1042</f>
        <v>0</v>
      </c>
      <c r="I1042" s="7">
        <f t="shared" si="381"/>
        <v>279.79569843797617</v>
      </c>
      <c r="J1042" s="7">
        <f t="shared" ref="J1042:J1105" si="393">MIN(I1042,H1042)</f>
        <v>0</v>
      </c>
      <c r="K1042" s="16">
        <f t="shared" ref="K1042:K1105" si="394">H1042-J1042</f>
        <v>0</v>
      </c>
      <c r="L1042" s="16">
        <f t="shared" si="382"/>
        <v>0</v>
      </c>
      <c r="M1042" s="7">
        <f t="shared" si="383"/>
        <v>0</v>
      </c>
      <c r="N1042" s="7">
        <f t="shared" ref="N1042:N1105" si="395">J1042-M1042-L1042</f>
        <v>0</v>
      </c>
      <c r="O1042" s="7">
        <f t="shared" ref="O1042:O1105" si="396">O1041+N1042-Q1042</f>
        <v>3.7185485997720988</v>
      </c>
      <c r="P1042" s="7">
        <f t="shared" ref="P1042:P1105" si="397">D1042-G1042</f>
        <v>3.211951517799017</v>
      </c>
      <c r="Q1042" s="7">
        <f t="shared" si="384"/>
        <v>0.92963714994302482</v>
      </c>
      <c r="R1042" s="7">
        <f t="shared" ref="R1042:R1105" si="398">R1041+M1042-S1042</f>
        <v>100.59393545550367</v>
      </c>
      <c r="S1042" s="16">
        <f t="shared" si="385"/>
        <v>2.3681274467518776</v>
      </c>
      <c r="T1042" s="16">
        <f t="shared" ref="T1042:T1105" si="399">SUM(S1042+L1042+K1042)</f>
        <v>2.3681274467518776</v>
      </c>
      <c r="U1042" s="7">
        <f t="shared" si="386"/>
        <v>7.7694470037791251E-3</v>
      </c>
      <c r="V1042" s="7">
        <f t="shared" si="388"/>
        <v>43.9095077182374</v>
      </c>
      <c r="W1042" s="15">
        <f t="shared" si="387"/>
        <v>40362</v>
      </c>
      <c r="X1042" s="35">
        <f t="shared" ref="X1042:X1105" si="400">V1042*10^6/86400</f>
        <v>508.21189488700696</v>
      </c>
      <c r="Y1042" s="35">
        <v>441.25</v>
      </c>
      <c r="Z1042" s="35">
        <f t="shared" si="377"/>
        <v>1008.0236056764041</v>
      </c>
      <c r="AA1042" s="35">
        <f t="shared" si="378"/>
        <v>875.20662243375</v>
      </c>
      <c r="AC1042" s="15">
        <f t="shared" si="389"/>
        <v>40362</v>
      </c>
      <c r="AD1042" s="7"/>
      <c r="AE1042" s="24"/>
      <c r="AG1042" s="30">
        <f t="shared" si="379"/>
        <v>4483.8953668585691</v>
      </c>
      <c r="AH1042" s="30">
        <f t="shared" si="380"/>
        <v>1118461.122802716</v>
      </c>
    </row>
    <row r="1043" spans="2:34" x14ac:dyDescent="0.25">
      <c r="B1043" s="15">
        <f t="shared" si="390"/>
        <v>40363</v>
      </c>
      <c r="C1043" s="7">
        <v>0</v>
      </c>
      <c r="D1043" s="13">
        <v>5.5469776423479829</v>
      </c>
      <c r="E1043" s="7">
        <f>MIN(parameters!$D$3,D1043)</f>
        <v>5</v>
      </c>
      <c r="F1043" s="7">
        <v>0</v>
      </c>
      <c r="G1043" s="7">
        <f t="shared" si="391"/>
        <v>0</v>
      </c>
      <c r="H1043" s="7">
        <f t="shared" si="392"/>
        <v>0</v>
      </c>
      <c r="I1043" s="7">
        <f t="shared" si="381"/>
        <v>283.72465569209538</v>
      </c>
      <c r="J1043" s="7">
        <f t="shared" si="393"/>
        <v>0</v>
      </c>
      <c r="K1043" s="16">
        <f t="shared" si="394"/>
        <v>0</v>
      </c>
      <c r="L1043" s="16">
        <f t="shared" si="382"/>
        <v>0</v>
      </c>
      <c r="M1043" s="7">
        <f t="shared" si="383"/>
        <v>0</v>
      </c>
      <c r="N1043" s="7">
        <f t="shared" si="395"/>
        <v>0</v>
      </c>
      <c r="O1043" s="7">
        <f t="shared" si="396"/>
        <v>2.9748388798176792</v>
      </c>
      <c r="P1043" s="7">
        <f t="shared" si="397"/>
        <v>5.5469776423479829</v>
      </c>
      <c r="Q1043" s="7">
        <f t="shared" si="384"/>
        <v>0.74370971995441981</v>
      </c>
      <c r="R1043" s="7">
        <f t="shared" si="398"/>
        <v>98.280274940027084</v>
      </c>
      <c r="S1043" s="16">
        <f t="shared" si="385"/>
        <v>2.3136605154765841</v>
      </c>
      <c r="T1043" s="16">
        <f t="shared" si="399"/>
        <v>2.3136605154765841</v>
      </c>
      <c r="U1043" s="7">
        <f t="shared" si="386"/>
        <v>7.5907497226922046E-3</v>
      </c>
      <c r="V1043" s="7">
        <f t="shared" si="388"/>
        <v>42.899589040717935</v>
      </c>
      <c r="W1043" s="15">
        <f t="shared" si="387"/>
        <v>40363</v>
      </c>
      <c r="X1043" s="35">
        <f t="shared" si="400"/>
        <v>496.52302130460578</v>
      </c>
      <c r="Y1043" s="35">
        <v>395.70833333333297</v>
      </c>
      <c r="Z1043" s="35">
        <f t="shared" ref="Z1043:Z1106" si="401">X1043*1.983471099</f>
        <v>984.83906274584683</v>
      </c>
      <c r="AA1043" s="35">
        <f t="shared" ref="AA1043:AA1106" si="402">Y1043*1.983471099</f>
        <v>784.87604280012431</v>
      </c>
      <c r="AC1043" s="15">
        <f t="shared" si="389"/>
        <v>40363</v>
      </c>
      <c r="AD1043" s="7"/>
      <c r="AE1043" s="24"/>
      <c r="AG1043" s="30">
        <f t="shared" ref="AG1043:AG1106" si="403">(Y1043-X1043)^2</f>
        <v>10163.601310745098</v>
      </c>
      <c r="AH1043" s="30">
        <f t="shared" ref="AH1043:AH1106" si="404">($AG$398-Y1043)^2</f>
        <v>1216862.4606346935</v>
      </c>
    </row>
    <row r="1044" spans="2:34" x14ac:dyDescent="0.25">
      <c r="B1044" s="15">
        <f t="shared" si="390"/>
        <v>40364</v>
      </c>
      <c r="C1044" s="7">
        <v>0</v>
      </c>
      <c r="D1044" s="13">
        <v>5.5269031795412431</v>
      </c>
      <c r="E1044" s="7">
        <f>MIN(parameters!$D$3,D1044)</f>
        <v>5</v>
      </c>
      <c r="F1044" s="7">
        <v>0</v>
      </c>
      <c r="G1044" s="7">
        <f t="shared" si="391"/>
        <v>0</v>
      </c>
      <c r="H1044" s="7">
        <f t="shared" si="392"/>
        <v>0</v>
      </c>
      <c r="I1044" s="7">
        <f t="shared" si="381"/>
        <v>286.90750783274069</v>
      </c>
      <c r="J1044" s="7">
        <f t="shared" si="393"/>
        <v>0</v>
      </c>
      <c r="K1044" s="16">
        <f t="shared" si="394"/>
        <v>0</v>
      </c>
      <c r="L1044" s="16">
        <f t="shared" si="382"/>
        <v>0</v>
      </c>
      <c r="M1044" s="7">
        <f t="shared" si="383"/>
        <v>0</v>
      </c>
      <c r="N1044" s="7">
        <f t="shared" si="395"/>
        <v>0</v>
      </c>
      <c r="O1044" s="7">
        <f t="shared" si="396"/>
        <v>2.3798711038541436</v>
      </c>
      <c r="P1044" s="7">
        <f t="shared" si="397"/>
        <v>5.5269031795412431</v>
      </c>
      <c r="Q1044" s="7">
        <f t="shared" si="384"/>
        <v>0.59496777596353578</v>
      </c>
      <c r="R1044" s="7">
        <f t="shared" si="398"/>
        <v>96.019828616406457</v>
      </c>
      <c r="S1044" s="16">
        <f t="shared" si="385"/>
        <v>2.2604463236206227</v>
      </c>
      <c r="T1044" s="16">
        <f t="shared" si="399"/>
        <v>2.2604463236206227</v>
      </c>
      <c r="U1044" s="7">
        <f t="shared" si="386"/>
        <v>7.4161624790702839E-3</v>
      </c>
      <c r="V1044" s="7">
        <f t="shared" si="388"/>
        <v>41.912898492781423</v>
      </c>
      <c r="W1044" s="15">
        <f t="shared" si="387"/>
        <v>40364</v>
      </c>
      <c r="X1044" s="35">
        <f t="shared" si="400"/>
        <v>485.10299181459982</v>
      </c>
      <c r="Y1044" s="35">
        <v>374.45833333333297</v>
      </c>
      <c r="Z1044" s="35">
        <f t="shared" si="401"/>
        <v>962.18776430269224</v>
      </c>
      <c r="AA1044" s="35">
        <f t="shared" si="402"/>
        <v>742.72728194637432</v>
      </c>
      <c r="AC1044" s="15">
        <f t="shared" si="389"/>
        <v>40364</v>
      </c>
      <c r="AD1044" s="7"/>
      <c r="AE1044" s="24"/>
      <c r="AG1044" s="30">
        <f t="shared" si="403"/>
        <v>12242.240450436175</v>
      </c>
      <c r="AH1044" s="30">
        <f t="shared" si="404"/>
        <v>1264196.4059615231</v>
      </c>
    </row>
    <row r="1045" spans="2:34" x14ac:dyDescent="0.25">
      <c r="B1045" s="15">
        <f t="shared" si="390"/>
        <v>40365</v>
      </c>
      <c r="C1045" s="7">
        <v>0</v>
      </c>
      <c r="D1045" s="13">
        <v>5.3702947622786912</v>
      </c>
      <c r="E1045" s="7">
        <f>MIN(parameters!$D$3,D1045)</f>
        <v>5</v>
      </c>
      <c r="F1045" s="7">
        <v>0</v>
      </c>
      <c r="G1045" s="7">
        <f t="shared" si="391"/>
        <v>0</v>
      </c>
      <c r="H1045" s="7">
        <f t="shared" si="392"/>
        <v>0</v>
      </c>
      <c r="I1045" s="7">
        <f t="shared" si="381"/>
        <v>289.47947838659167</v>
      </c>
      <c r="J1045" s="7">
        <f t="shared" si="393"/>
        <v>0</v>
      </c>
      <c r="K1045" s="16">
        <f t="shared" si="394"/>
        <v>0</v>
      </c>
      <c r="L1045" s="16">
        <f t="shared" si="382"/>
        <v>0</v>
      </c>
      <c r="M1045" s="7">
        <f t="shared" si="383"/>
        <v>0</v>
      </c>
      <c r="N1045" s="7">
        <f t="shared" si="395"/>
        <v>0</v>
      </c>
      <c r="O1045" s="7">
        <f t="shared" si="396"/>
        <v>1.903896883083315</v>
      </c>
      <c r="P1045" s="7">
        <f t="shared" si="397"/>
        <v>5.3702947622786912</v>
      </c>
      <c r="Q1045" s="7">
        <f t="shared" si="384"/>
        <v>0.47597422077082868</v>
      </c>
      <c r="R1045" s="7">
        <f t="shared" si="398"/>
        <v>93.81137255822911</v>
      </c>
      <c r="S1045" s="16">
        <f t="shared" si="385"/>
        <v>2.2084560581773487</v>
      </c>
      <c r="T1045" s="16">
        <f t="shared" si="399"/>
        <v>2.2084560581773487</v>
      </c>
      <c r="U1045" s="7">
        <f t="shared" si="386"/>
        <v>7.245590742051668E-3</v>
      </c>
      <c r="V1045" s="7">
        <f t="shared" si="388"/>
        <v>40.948901827447457</v>
      </c>
      <c r="W1045" s="15">
        <f t="shared" si="387"/>
        <v>40365</v>
      </c>
      <c r="X1045" s="35">
        <f t="shared" si="400"/>
        <v>473.94562300286412</v>
      </c>
      <c r="Y1045" s="35">
        <v>357.66666666666703</v>
      </c>
      <c r="Z1045" s="35">
        <f t="shared" si="401"/>
        <v>940.05744572373055</v>
      </c>
      <c r="AA1045" s="35">
        <f t="shared" si="402"/>
        <v>709.42149640900072</v>
      </c>
      <c r="AC1045" s="15">
        <f t="shared" si="389"/>
        <v>40365</v>
      </c>
      <c r="AD1045" s="7"/>
      <c r="AE1045" s="24"/>
      <c r="AG1045" s="30">
        <f t="shared" si="403"/>
        <v>13520.795686635231</v>
      </c>
      <c r="AH1045" s="30">
        <f t="shared" si="404"/>
        <v>1302238.2869215787</v>
      </c>
    </row>
    <row r="1046" spans="2:34" x14ac:dyDescent="0.25">
      <c r="B1046" s="15">
        <f t="shared" si="390"/>
        <v>40366</v>
      </c>
      <c r="C1046" s="7">
        <v>0</v>
      </c>
      <c r="D1046" s="13">
        <v>7.3348057106508771</v>
      </c>
      <c r="E1046" s="7">
        <f>MIN(parameters!$D$3,D1046)</f>
        <v>5</v>
      </c>
      <c r="F1046" s="7">
        <v>0</v>
      </c>
      <c r="G1046" s="7">
        <f t="shared" si="391"/>
        <v>0</v>
      </c>
      <c r="H1046" s="7">
        <f t="shared" si="392"/>
        <v>0</v>
      </c>
      <c r="I1046" s="7">
        <f t="shared" si="381"/>
        <v>291.55364548870887</v>
      </c>
      <c r="J1046" s="7">
        <f t="shared" si="393"/>
        <v>0</v>
      </c>
      <c r="K1046" s="16">
        <f t="shared" si="394"/>
        <v>0</v>
      </c>
      <c r="L1046" s="16">
        <f t="shared" si="382"/>
        <v>0</v>
      </c>
      <c r="M1046" s="7">
        <f t="shared" si="383"/>
        <v>0</v>
      </c>
      <c r="N1046" s="7">
        <f t="shared" si="395"/>
        <v>0</v>
      </c>
      <c r="O1046" s="7">
        <f t="shared" si="396"/>
        <v>1.523117506466652</v>
      </c>
      <c r="P1046" s="7">
        <f t="shared" si="397"/>
        <v>7.3348057106508771</v>
      </c>
      <c r="Q1046" s="7">
        <f t="shared" si="384"/>
        <v>0.38077937661666295</v>
      </c>
      <c r="R1046" s="7">
        <f t="shared" si="398"/>
        <v>91.653710989389836</v>
      </c>
      <c r="S1046" s="16">
        <f t="shared" si="385"/>
        <v>2.1576615688392695</v>
      </c>
      <c r="T1046" s="16">
        <f t="shared" si="399"/>
        <v>2.1576615688392695</v>
      </c>
      <c r="U1046" s="7">
        <f t="shared" si="386"/>
        <v>7.0789421549844796E-3</v>
      </c>
      <c r="V1046" s="7">
        <f t="shared" si="388"/>
        <v>40.007077085416164</v>
      </c>
      <c r="W1046" s="15">
        <f t="shared" si="387"/>
        <v>40366</v>
      </c>
      <c r="X1046" s="35">
        <f t="shared" si="400"/>
        <v>463.04487367379818</v>
      </c>
      <c r="Y1046" s="35">
        <v>333.33333333333297</v>
      </c>
      <c r="Z1046" s="35">
        <f t="shared" si="401"/>
        <v>918.43612447208466</v>
      </c>
      <c r="AA1046" s="35">
        <f t="shared" si="402"/>
        <v>661.15703299999927</v>
      </c>
      <c r="AC1046" s="15">
        <f t="shared" si="389"/>
        <v>40366</v>
      </c>
      <c r="AD1046" s="7"/>
      <c r="AE1046" s="24"/>
      <c r="AG1046" s="30">
        <f t="shared" si="403"/>
        <v>16825.083697496131</v>
      </c>
      <c r="AH1046" s="30">
        <f t="shared" si="404"/>
        <v>1358366.6837925641</v>
      </c>
    </row>
    <row r="1047" spans="2:34" x14ac:dyDescent="0.25">
      <c r="B1047" s="15">
        <f t="shared" si="390"/>
        <v>40367</v>
      </c>
      <c r="C1047" s="7">
        <v>0</v>
      </c>
      <c r="D1047" s="13">
        <v>9.902849902660094</v>
      </c>
      <c r="E1047" s="7">
        <f>MIN(parameters!$D$3,D1047)</f>
        <v>5</v>
      </c>
      <c r="F1047" s="7">
        <v>0</v>
      </c>
      <c r="G1047" s="7">
        <f t="shared" si="391"/>
        <v>0</v>
      </c>
      <c r="H1047" s="7">
        <f t="shared" si="392"/>
        <v>0</v>
      </c>
      <c r="I1047" s="7">
        <f t="shared" si="381"/>
        <v>293.22367452384577</v>
      </c>
      <c r="J1047" s="7">
        <f t="shared" si="393"/>
        <v>0</v>
      </c>
      <c r="K1047" s="16">
        <f t="shared" si="394"/>
        <v>0</v>
      </c>
      <c r="L1047" s="16">
        <f t="shared" si="382"/>
        <v>0</v>
      </c>
      <c r="M1047" s="7">
        <f t="shared" si="383"/>
        <v>0</v>
      </c>
      <c r="N1047" s="7">
        <f t="shared" si="395"/>
        <v>0</v>
      </c>
      <c r="O1047" s="7">
        <f t="shared" si="396"/>
        <v>1.2184940051733215</v>
      </c>
      <c r="P1047" s="7">
        <f t="shared" si="397"/>
        <v>9.902849902660094</v>
      </c>
      <c r="Q1047" s="7">
        <f t="shared" si="384"/>
        <v>0.30462350129333038</v>
      </c>
      <c r="R1047" s="7">
        <f t="shared" si="398"/>
        <v>89.545675636633874</v>
      </c>
      <c r="S1047" s="16">
        <f t="shared" si="385"/>
        <v>2.1080353527559663</v>
      </c>
      <c r="T1047" s="16">
        <f t="shared" si="399"/>
        <v>2.1080353527559663</v>
      </c>
      <c r="U1047" s="7">
        <f t="shared" si="386"/>
        <v>6.9161264854198361E-3</v>
      </c>
      <c r="V1047" s="7">
        <f t="shared" si="388"/>
        <v>39.08691431245159</v>
      </c>
      <c r="W1047" s="15">
        <f t="shared" si="387"/>
        <v>40367</v>
      </c>
      <c r="X1047" s="35">
        <f t="shared" si="400"/>
        <v>452.39484157930087</v>
      </c>
      <c r="Y1047" s="35">
        <v>314.875</v>
      </c>
      <c r="Z1047" s="35">
        <f t="shared" si="401"/>
        <v>897.31209360922674</v>
      </c>
      <c r="AA1047" s="35">
        <f t="shared" si="402"/>
        <v>624.54546229762502</v>
      </c>
      <c r="AC1047" s="15">
        <f t="shared" si="389"/>
        <v>40367</v>
      </c>
      <c r="AD1047" s="7"/>
      <c r="AE1047" s="24"/>
      <c r="AG1047" s="30">
        <f t="shared" si="403"/>
        <v>18911.706827996008</v>
      </c>
      <c r="AH1047" s="30">
        <f t="shared" si="404"/>
        <v>1401733.3956360973</v>
      </c>
    </row>
    <row r="1048" spans="2:34" x14ac:dyDescent="0.25">
      <c r="B1048" s="15">
        <f t="shared" si="390"/>
        <v>40368</v>
      </c>
      <c r="C1048" s="7">
        <v>0</v>
      </c>
      <c r="D1048" s="13">
        <v>7.7405427221618055</v>
      </c>
      <c r="E1048" s="7">
        <f>MIN(parameters!$D$3,D1048)</f>
        <v>5</v>
      </c>
      <c r="F1048" s="7">
        <v>0</v>
      </c>
      <c r="G1048" s="7">
        <f t="shared" si="391"/>
        <v>0</v>
      </c>
      <c r="H1048" s="7">
        <f t="shared" si="392"/>
        <v>0</v>
      </c>
      <c r="I1048" s="7">
        <f t="shared" si="381"/>
        <v>294.56658263351068</v>
      </c>
      <c r="J1048" s="7">
        <f t="shared" si="393"/>
        <v>0</v>
      </c>
      <c r="K1048" s="16">
        <f t="shared" si="394"/>
        <v>0</v>
      </c>
      <c r="L1048" s="16">
        <f t="shared" si="382"/>
        <v>0</v>
      </c>
      <c r="M1048" s="7">
        <f t="shared" si="383"/>
        <v>0</v>
      </c>
      <c r="N1048" s="7">
        <f t="shared" si="395"/>
        <v>0</v>
      </c>
      <c r="O1048" s="7">
        <f t="shared" si="396"/>
        <v>0.97479520413865717</v>
      </c>
      <c r="P1048" s="7">
        <f t="shared" si="397"/>
        <v>7.7405427221618055</v>
      </c>
      <c r="Q1048" s="7">
        <f t="shared" si="384"/>
        <v>0.24369880103466429</v>
      </c>
      <c r="R1048" s="7">
        <f t="shared" si="398"/>
        <v>87.486125096991287</v>
      </c>
      <c r="S1048" s="16">
        <f t="shared" si="385"/>
        <v>2.0595505396425793</v>
      </c>
      <c r="T1048" s="16">
        <f t="shared" si="399"/>
        <v>2.0595505396425793</v>
      </c>
      <c r="U1048" s="7">
        <f t="shared" si="386"/>
        <v>6.7570555762551804E-3</v>
      </c>
      <c r="V1048" s="7">
        <f t="shared" si="388"/>
        <v>38.187915283265205</v>
      </c>
      <c r="W1048" s="15">
        <f t="shared" si="387"/>
        <v>40368</v>
      </c>
      <c r="X1048" s="35">
        <f t="shared" si="400"/>
        <v>441.98976022297688</v>
      </c>
      <c r="Y1048" s="35">
        <v>305.125</v>
      </c>
      <c r="Z1048" s="35">
        <f t="shared" si="401"/>
        <v>876.67391545621444</v>
      </c>
      <c r="AA1048" s="35">
        <f t="shared" si="402"/>
        <v>605.20661908237503</v>
      </c>
      <c r="AC1048" s="15">
        <f t="shared" si="389"/>
        <v>40368</v>
      </c>
      <c r="AD1048" s="7"/>
      <c r="AE1048" s="24"/>
      <c r="AG1048" s="30">
        <f t="shared" si="403"/>
        <v>18731.962590892956</v>
      </c>
      <c r="AH1048" s="30">
        <f t="shared" si="404"/>
        <v>1424915.4484919368</v>
      </c>
    </row>
    <row r="1049" spans="2:34" x14ac:dyDescent="0.25">
      <c r="B1049" s="15">
        <f t="shared" si="390"/>
        <v>40369</v>
      </c>
      <c r="C1049" s="7">
        <v>0</v>
      </c>
      <c r="D1049" s="13">
        <v>8.3078260763053287</v>
      </c>
      <c r="E1049" s="7">
        <f>MIN(parameters!$D$3,D1049)</f>
        <v>5</v>
      </c>
      <c r="F1049" s="7">
        <v>0</v>
      </c>
      <c r="G1049" s="7">
        <f t="shared" si="391"/>
        <v>0</v>
      </c>
      <c r="H1049" s="7">
        <f t="shared" si="392"/>
        <v>0</v>
      </c>
      <c r="I1049" s="7">
        <f t="shared" si="381"/>
        <v>295.64533595915032</v>
      </c>
      <c r="J1049" s="7">
        <f t="shared" si="393"/>
        <v>0</v>
      </c>
      <c r="K1049" s="16">
        <f t="shared" si="394"/>
        <v>0</v>
      </c>
      <c r="L1049" s="16">
        <f t="shared" si="382"/>
        <v>0</v>
      </c>
      <c r="M1049" s="7">
        <f t="shared" si="383"/>
        <v>0</v>
      </c>
      <c r="N1049" s="7">
        <f t="shared" si="395"/>
        <v>0</v>
      </c>
      <c r="O1049" s="7">
        <f t="shared" si="396"/>
        <v>0.77983616331092576</v>
      </c>
      <c r="P1049" s="7">
        <f t="shared" si="397"/>
        <v>8.3078260763053287</v>
      </c>
      <c r="Q1049" s="7">
        <f t="shared" si="384"/>
        <v>0.19495904082773144</v>
      </c>
      <c r="R1049" s="7">
        <f t="shared" si="398"/>
        <v>85.473944219760483</v>
      </c>
      <c r="S1049" s="16">
        <f t="shared" si="385"/>
        <v>2.0121808772307994</v>
      </c>
      <c r="T1049" s="16">
        <f t="shared" si="399"/>
        <v>2.0121808772307994</v>
      </c>
      <c r="U1049" s="7">
        <f t="shared" si="386"/>
        <v>6.6016432980013102E-3</v>
      </c>
      <c r="V1049" s="7">
        <f t="shared" si="388"/>
        <v>37.3095932317501</v>
      </c>
      <c r="W1049" s="15">
        <f t="shared" si="387"/>
        <v>40369</v>
      </c>
      <c r="X1049" s="35">
        <f t="shared" si="400"/>
        <v>431.82399573784841</v>
      </c>
      <c r="Y1049" s="35">
        <v>291.375</v>
      </c>
      <c r="Z1049" s="35">
        <f t="shared" si="401"/>
        <v>856.51041540072151</v>
      </c>
      <c r="AA1049" s="35">
        <f t="shared" si="402"/>
        <v>577.93389147112498</v>
      </c>
      <c r="AC1049" s="15">
        <f t="shared" si="389"/>
        <v>40369</v>
      </c>
      <c r="AD1049" s="7"/>
      <c r="AE1049" s="24"/>
      <c r="AG1049" s="30">
        <f t="shared" si="403"/>
        <v>19725.92040377016</v>
      </c>
      <c r="AH1049" s="30">
        <f t="shared" si="404"/>
        <v>1457931.2121347873</v>
      </c>
    </row>
    <row r="1050" spans="2:34" x14ac:dyDescent="0.25">
      <c r="B1050" s="15">
        <f t="shared" si="390"/>
        <v>40370</v>
      </c>
      <c r="C1050" s="7">
        <v>0</v>
      </c>
      <c r="D1050" s="13">
        <v>8.1078389208041042</v>
      </c>
      <c r="E1050" s="7">
        <f>MIN(parameters!$D$3,D1050)</f>
        <v>5</v>
      </c>
      <c r="F1050" s="7">
        <v>0</v>
      </c>
      <c r="G1050" s="7">
        <f t="shared" si="391"/>
        <v>0</v>
      </c>
      <c r="H1050" s="7">
        <f t="shared" si="392"/>
        <v>0</v>
      </c>
      <c r="I1050" s="7">
        <f t="shared" si="381"/>
        <v>296.51118234329931</v>
      </c>
      <c r="J1050" s="7">
        <f t="shared" si="393"/>
        <v>0</v>
      </c>
      <c r="K1050" s="16">
        <f t="shared" si="394"/>
        <v>0</v>
      </c>
      <c r="L1050" s="16">
        <f t="shared" si="382"/>
        <v>0</v>
      </c>
      <c r="M1050" s="7">
        <f t="shared" si="383"/>
        <v>0</v>
      </c>
      <c r="N1050" s="7">
        <f t="shared" si="395"/>
        <v>0</v>
      </c>
      <c r="O1050" s="7">
        <f t="shared" si="396"/>
        <v>0.6238689306487406</v>
      </c>
      <c r="P1050" s="7">
        <f t="shared" si="397"/>
        <v>8.1078389208041042</v>
      </c>
      <c r="Q1050" s="7">
        <f t="shared" si="384"/>
        <v>0.15596723266218515</v>
      </c>
      <c r="R1050" s="7">
        <f t="shared" si="398"/>
        <v>83.508043502705988</v>
      </c>
      <c r="S1050" s="16">
        <f t="shared" si="385"/>
        <v>1.9659007170544911</v>
      </c>
      <c r="T1050" s="16">
        <f t="shared" si="399"/>
        <v>1.9659007170544911</v>
      </c>
      <c r="U1050" s="7">
        <f t="shared" si="386"/>
        <v>6.4498055021472798E-3</v>
      </c>
      <c r="V1050" s="7">
        <f t="shared" si="388"/>
        <v>36.451472587419843</v>
      </c>
      <c r="W1050" s="15">
        <f t="shared" si="387"/>
        <v>40370</v>
      </c>
      <c r="X1050" s="35">
        <f t="shared" si="400"/>
        <v>421.89204383587781</v>
      </c>
      <c r="Y1050" s="35">
        <v>284.33333333333297</v>
      </c>
      <c r="Z1050" s="35">
        <f t="shared" si="401"/>
        <v>836.81067584650475</v>
      </c>
      <c r="AA1050" s="35">
        <f t="shared" si="402"/>
        <v>563.96694914899922</v>
      </c>
      <c r="AC1050" s="15">
        <f t="shared" si="389"/>
        <v>40370</v>
      </c>
      <c r="AD1050" s="7"/>
      <c r="AE1050" s="24"/>
      <c r="AG1050" s="30">
        <f t="shared" si="403"/>
        <v>18922.398835122942</v>
      </c>
      <c r="AH1050" s="30">
        <f t="shared" si="404"/>
        <v>1474985.6930167831</v>
      </c>
    </row>
    <row r="1051" spans="2:34" x14ac:dyDescent="0.25">
      <c r="B1051" s="15">
        <f t="shared" si="390"/>
        <v>40371</v>
      </c>
      <c r="C1051" s="7">
        <v>0</v>
      </c>
      <c r="D1051" s="13">
        <v>7.9189090847994548</v>
      </c>
      <c r="E1051" s="7">
        <f>MIN(parameters!$D$3,D1051)</f>
        <v>5</v>
      </c>
      <c r="F1051" s="7">
        <v>0</v>
      </c>
      <c r="G1051" s="7">
        <f t="shared" si="391"/>
        <v>0</v>
      </c>
      <c r="H1051" s="7">
        <f t="shared" si="392"/>
        <v>0</v>
      </c>
      <c r="I1051" s="7">
        <f t="shared" si="381"/>
        <v>297.20568485224106</v>
      </c>
      <c r="J1051" s="7">
        <f t="shared" si="393"/>
        <v>0</v>
      </c>
      <c r="K1051" s="16">
        <f t="shared" si="394"/>
        <v>0</v>
      </c>
      <c r="L1051" s="16">
        <f t="shared" si="382"/>
        <v>0</v>
      </c>
      <c r="M1051" s="7">
        <f t="shared" si="383"/>
        <v>0</v>
      </c>
      <c r="N1051" s="7">
        <f t="shared" si="395"/>
        <v>0</v>
      </c>
      <c r="O1051" s="7">
        <f t="shared" si="396"/>
        <v>0.49909514451899251</v>
      </c>
      <c r="P1051" s="7">
        <f t="shared" si="397"/>
        <v>7.9189090847994548</v>
      </c>
      <c r="Q1051" s="7">
        <f t="shared" si="384"/>
        <v>0.12477378612974813</v>
      </c>
      <c r="R1051" s="7">
        <f t="shared" si="398"/>
        <v>81.587358502143744</v>
      </c>
      <c r="S1051" s="16">
        <f t="shared" si="385"/>
        <v>1.9206850005622378</v>
      </c>
      <c r="T1051" s="16">
        <f t="shared" si="399"/>
        <v>1.9206850005622378</v>
      </c>
      <c r="U1051" s="7">
        <f t="shared" si="386"/>
        <v>6.301459975597893E-3</v>
      </c>
      <c r="V1051" s="7">
        <f t="shared" si="388"/>
        <v>35.613088717909193</v>
      </c>
      <c r="W1051" s="15">
        <f t="shared" si="387"/>
        <v>40371</v>
      </c>
      <c r="X1051" s="35">
        <f t="shared" si="400"/>
        <v>412.18852682765271</v>
      </c>
      <c r="Y1051" s="35">
        <v>277.16666666666703</v>
      </c>
      <c r="Z1051" s="35">
        <f t="shared" si="401"/>
        <v>817.56403030203523</v>
      </c>
      <c r="AA1051" s="35">
        <f t="shared" si="402"/>
        <v>549.75207293950075</v>
      </c>
      <c r="AC1051" s="15">
        <f t="shared" si="389"/>
        <v>40371</v>
      </c>
      <c r="AD1051" s="7"/>
      <c r="AE1051" s="24"/>
      <c r="AG1051" s="30">
        <f t="shared" si="403"/>
        <v>18230.902721332772</v>
      </c>
      <c r="AH1051" s="30">
        <f t="shared" si="404"/>
        <v>1492444.7425518432</v>
      </c>
    </row>
    <row r="1052" spans="2:34" x14ac:dyDescent="0.25">
      <c r="B1052" s="15">
        <f t="shared" si="390"/>
        <v>40372</v>
      </c>
      <c r="C1052" s="7">
        <v>0</v>
      </c>
      <c r="D1052" s="13">
        <v>5.0264922926430691</v>
      </c>
      <c r="E1052" s="7">
        <f>MIN(parameters!$D$3,D1052)</f>
        <v>5</v>
      </c>
      <c r="F1052" s="7">
        <v>0</v>
      </c>
      <c r="G1052" s="7">
        <f t="shared" si="391"/>
        <v>0</v>
      </c>
      <c r="H1052" s="7">
        <f t="shared" si="392"/>
        <v>0</v>
      </c>
      <c r="I1052" s="7">
        <f t="shared" si="381"/>
        <v>297.76245789819546</v>
      </c>
      <c r="J1052" s="7">
        <f t="shared" si="393"/>
        <v>0</v>
      </c>
      <c r="K1052" s="16">
        <f t="shared" si="394"/>
        <v>0</v>
      </c>
      <c r="L1052" s="16">
        <f t="shared" si="382"/>
        <v>0</v>
      </c>
      <c r="M1052" s="7">
        <f t="shared" si="383"/>
        <v>0</v>
      </c>
      <c r="N1052" s="7">
        <f t="shared" si="395"/>
        <v>0</v>
      </c>
      <c r="O1052" s="7">
        <f t="shared" si="396"/>
        <v>0.39927611561519399</v>
      </c>
      <c r="P1052" s="7">
        <f t="shared" si="397"/>
        <v>5.0264922926430691</v>
      </c>
      <c r="Q1052" s="7">
        <f t="shared" si="384"/>
        <v>9.9819028903798498E-2</v>
      </c>
      <c r="R1052" s="7">
        <f t="shared" si="398"/>
        <v>79.710849256594443</v>
      </c>
      <c r="S1052" s="16">
        <f t="shared" si="385"/>
        <v>1.876509245549306</v>
      </c>
      <c r="T1052" s="16">
        <f t="shared" si="399"/>
        <v>1.876509245549306</v>
      </c>
      <c r="U1052" s="7">
        <f t="shared" si="386"/>
        <v>6.1565263961591401E-3</v>
      </c>
      <c r="V1052" s="7">
        <f t="shared" si="388"/>
        <v>34.793987677397276</v>
      </c>
      <c r="W1052" s="15">
        <f t="shared" si="387"/>
        <v>40372</v>
      </c>
      <c r="X1052" s="35">
        <f t="shared" si="400"/>
        <v>402.70819071061658</v>
      </c>
      <c r="Y1052" s="35">
        <v>271.5</v>
      </c>
      <c r="Z1052" s="35">
        <f t="shared" si="401"/>
        <v>798.76005760508826</v>
      </c>
      <c r="AA1052" s="35">
        <f t="shared" si="402"/>
        <v>538.51240337850004</v>
      </c>
      <c r="AC1052" s="15">
        <f t="shared" si="389"/>
        <v>40372</v>
      </c>
      <c r="AD1052" s="7"/>
      <c r="AE1052" s="24"/>
      <c r="AG1052" s="30">
        <f t="shared" si="403"/>
        <v>17215.589309553532</v>
      </c>
      <c r="AH1052" s="30">
        <f t="shared" si="404"/>
        <v>1506322.2946389986</v>
      </c>
    </row>
    <row r="1053" spans="2:34" x14ac:dyDescent="0.25">
      <c r="B1053" s="15">
        <f t="shared" si="390"/>
        <v>40373</v>
      </c>
      <c r="C1053" s="7">
        <v>0</v>
      </c>
      <c r="D1053" s="13">
        <v>6.3423243190726595</v>
      </c>
      <c r="E1053" s="7">
        <f>MIN(parameters!$D$3,D1053)</f>
        <v>5</v>
      </c>
      <c r="F1053" s="7">
        <v>0</v>
      </c>
      <c r="G1053" s="7">
        <f t="shared" si="391"/>
        <v>0</v>
      </c>
      <c r="H1053" s="7">
        <f t="shared" si="392"/>
        <v>0</v>
      </c>
      <c r="I1053" s="7">
        <f t="shared" si="381"/>
        <v>298.20862722713093</v>
      </c>
      <c r="J1053" s="7">
        <f t="shared" si="393"/>
        <v>0</v>
      </c>
      <c r="K1053" s="16">
        <f t="shared" si="394"/>
        <v>0</v>
      </c>
      <c r="L1053" s="16">
        <f t="shared" si="382"/>
        <v>0</v>
      </c>
      <c r="M1053" s="7">
        <f t="shared" si="383"/>
        <v>0</v>
      </c>
      <c r="N1053" s="7">
        <f t="shared" si="395"/>
        <v>0</v>
      </c>
      <c r="O1053" s="7">
        <f t="shared" si="396"/>
        <v>0.31942089249215522</v>
      </c>
      <c r="P1053" s="7">
        <f t="shared" si="397"/>
        <v>6.3423243190726595</v>
      </c>
      <c r="Q1053" s="7">
        <f t="shared" si="384"/>
        <v>7.9855223123038804E-2</v>
      </c>
      <c r="R1053" s="7">
        <f t="shared" si="398"/>
        <v>77.877499723692765</v>
      </c>
      <c r="S1053" s="16">
        <f t="shared" si="385"/>
        <v>1.8333495329016722</v>
      </c>
      <c r="T1053" s="16">
        <f t="shared" si="399"/>
        <v>1.8333495329016722</v>
      </c>
      <c r="U1053" s="7">
        <f t="shared" si="386"/>
        <v>6.0149262890474807E-3</v>
      </c>
      <c r="V1053" s="7">
        <f t="shared" si="388"/>
        <v>33.993725960817137</v>
      </c>
      <c r="W1053" s="15">
        <f t="shared" si="387"/>
        <v>40373</v>
      </c>
      <c r="X1053" s="35">
        <f t="shared" si="400"/>
        <v>393.44590232427242</v>
      </c>
      <c r="Y1053" s="35">
        <v>264.5</v>
      </c>
      <c r="Z1053" s="35">
        <f t="shared" si="401"/>
        <v>780.38857628017126</v>
      </c>
      <c r="AA1053" s="35">
        <f t="shared" si="402"/>
        <v>524.62810568550003</v>
      </c>
      <c r="AC1053" s="15">
        <f t="shared" si="389"/>
        <v>40373</v>
      </c>
      <c r="AD1053" s="7"/>
      <c r="AE1053" s="24"/>
      <c r="AG1053" s="30">
        <f t="shared" si="403"/>
        <v>16627.045726220804</v>
      </c>
      <c r="AH1053" s="30">
        <f t="shared" si="404"/>
        <v>1523553.8197662679</v>
      </c>
    </row>
    <row r="1054" spans="2:34" x14ac:dyDescent="0.25">
      <c r="B1054" s="15">
        <f t="shared" si="390"/>
        <v>40374</v>
      </c>
      <c r="C1054" s="7">
        <v>0</v>
      </c>
      <c r="D1054" s="13">
        <v>8.7939853588465482</v>
      </c>
      <c r="E1054" s="7">
        <f>MIN(parameters!$D$3,D1054)</f>
        <v>5</v>
      </c>
      <c r="F1054" s="7">
        <v>0</v>
      </c>
      <c r="G1054" s="7">
        <f t="shared" si="391"/>
        <v>0</v>
      </c>
      <c r="H1054" s="7">
        <f t="shared" si="392"/>
        <v>0</v>
      </c>
      <c r="I1054" s="7">
        <f t="shared" si="381"/>
        <v>298.56604399332969</v>
      </c>
      <c r="J1054" s="7">
        <f t="shared" si="393"/>
        <v>0</v>
      </c>
      <c r="K1054" s="16">
        <f t="shared" si="394"/>
        <v>0</v>
      </c>
      <c r="L1054" s="16">
        <f t="shared" si="382"/>
        <v>0</v>
      </c>
      <c r="M1054" s="7">
        <f t="shared" si="383"/>
        <v>0</v>
      </c>
      <c r="N1054" s="7">
        <f t="shared" si="395"/>
        <v>0</v>
      </c>
      <c r="O1054" s="7">
        <f t="shared" si="396"/>
        <v>0.25553671399372418</v>
      </c>
      <c r="P1054" s="7">
        <f t="shared" si="397"/>
        <v>8.7939853588465482</v>
      </c>
      <c r="Q1054" s="7">
        <f t="shared" si="384"/>
        <v>6.3884178498431046E-2</v>
      </c>
      <c r="R1054" s="7">
        <f t="shared" si="398"/>
        <v>76.086317230047825</v>
      </c>
      <c r="S1054" s="16">
        <f t="shared" si="385"/>
        <v>1.7911824936449336</v>
      </c>
      <c r="T1054" s="16">
        <f t="shared" si="399"/>
        <v>1.7911824936449336</v>
      </c>
      <c r="U1054" s="7">
        <f t="shared" si="386"/>
        <v>5.8765829843993884E-3</v>
      </c>
      <c r="V1054" s="7">
        <f t="shared" si="388"/>
        <v>33.211870263718346</v>
      </c>
      <c r="W1054" s="15">
        <f t="shared" si="387"/>
        <v>40374</v>
      </c>
      <c r="X1054" s="35">
        <f t="shared" si="400"/>
        <v>384.3966465708142</v>
      </c>
      <c r="Y1054" s="35">
        <v>256.33333333333297</v>
      </c>
      <c r="Z1054" s="35">
        <f t="shared" si="401"/>
        <v>762.43963902572739</v>
      </c>
      <c r="AA1054" s="35">
        <f t="shared" si="402"/>
        <v>508.4297583769993</v>
      </c>
      <c r="AC1054" s="15">
        <f t="shared" si="389"/>
        <v>40374</v>
      </c>
      <c r="AD1054" s="7"/>
      <c r="AE1054" s="24"/>
      <c r="AG1054" s="30">
        <f t="shared" si="403"/>
        <v>16400.212197361234</v>
      </c>
      <c r="AH1054" s="30">
        <f t="shared" si="404"/>
        <v>1543781.1268591941</v>
      </c>
    </row>
    <row r="1055" spans="2:34" x14ac:dyDescent="0.25">
      <c r="B1055" s="15">
        <f t="shared" si="390"/>
        <v>40375</v>
      </c>
      <c r="C1055" s="7">
        <v>0</v>
      </c>
      <c r="D1055" s="13">
        <v>9.8679308754106305</v>
      </c>
      <c r="E1055" s="7">
        <f>MIN(parameters!$D$3,D1055)</f>
        <v>5</v>
      </c>
      <c r="F1055" s="7">
        <v>0</v>
      </c>
      <c r="G1055" s="7">
        <f t="shared" si="391"/>
        <v>0</v>
      </c>
      <c r="H1055" s="7">
        <f t="shared" si="392"/>
        <v>0</v>
      </c>
      <c r="I1055" s="7">
        <f t="shared" si="381"/>
        <v>298.85228581557391</v>
      </c>
      <c r="J1055" s="7">
        <f t="shared" si="393"/>
        <v>0</v>
      </c>
      <c r="K1055" s="16">
        <f t="shared" si="394"/>
        <v>0</v>
      </c>
      <c r="L1055" s="16">
        <f t="shared" si="382"/>
        <v>0</v>
      </c>
      <c r="M1055" s="7">
        <f t="shared" si="383"/>
        <v>0</v>
      </c>
      <c r="N1055" s="7">
        <f t="shared" si="395"/>
        <v>0</v>
      </c>
      <c r="O1055" s="7">
        <f t="shared" si="396"/>
        <v>0.20442937119497934</v>
      </c>
      <c r="P1055" s="7">
        <f t="shared" si="397"/>
        <v>9.8679308754106305</v>
      </c>
      <c r="Q1055" s="7">
        <f t="shared" si="384"/>
        <v>5.1107342798744834E-2</v>
      </c>
      <c r="R1055" s="7">
        <f t="shared" si="398"/>
        <v>74.336331933756725</v>
      </c>
      <c r="S1055" s="16">
        <f t="shared" si="385"/>
        <v>1.7499852962911</v>
      </c>
      <c r="T1055" s="16">
        <f t="shared" si="399"/>
        <v>1.7499852962911</v>
      </c>
      <c r="U1055" s="7">
        <f t="shared" si="386"/>
        <v>5.7414215757582024E-3</v>
      </c>
      <c r="V1055" s="7">
        <f t="shared" si="388"/>
        <v>32.447997247652822</v>
      </c>
      <c r="W1055" s="15">
        <f t="shared" si="387"/>
        <v>40375</v>
      </c>
      <c r="X1055" s="35">
        <f t="shared" si="400"/>
        <v>375.55552369968541</v>
      </c>
      <c r="Y1055" s="35">
        <v>247.833333333333</v>
      </c>
      <c r="Z1055" s="35">
        <f t="shared" si="401"/>
        <v>744.90352732813551</v>
      </c>
      <c r="AA1055" s="35">
        <f t="shared" si="402"/>
        <v>491.57025403549932</v>
      </c>
      <c r="AC1055" s="15">
        <f t="shared" si="389"/>
        <v>40375</v>
      </c>
      <c r="AD1055" s="7"/>
      <c r="AE1055" s="24"/>
      <c r="AG1055" s="30">
        <f t="shared" si="403"/>
        <v>16312.957911978763</v>
      </c>
      <c r="AH1055" s="30">
        <f t="shared" si="404"/>
        <v>1564975.704989926</v>
      </c>
    </row>
    <row r="1056" spans="2:34" x14ac:dyDescent="0.25">
      <c r="B1056" s="15">
        <f t="shared" si="390"/>
        <v>40376</v>
      </c>
      <c r="C1056" s="7">
        <v>0</v>
      </c>
      <c r="D1056" s="13">
        <v>6.7243058033284981</v>
      </c>
      <c r="E1056" s="7">
        <f>MIN(parameters!$D$3,D1056)</f>
        <v>5</v>
      </c>
      <c r="F1056" s="7">
        <v>0</v>
      </c>
      <c r="G1056" s="7">
        <f t="shared" si="391"/>
        <v>0</v>
      </c>
      <c r="H1056" s="7">
        <f t="shared" si="392"/>
        <v>0</v>
      </c>
      <c r="I1056" s="7">
        <f t="shared" si="381"/>
        <v>299.08147684769472</v>
      </c>
      <c r="J1056" s="7">
        <f t="shared" si="393"/>
        <v>0</v>
      </c>
      <c r="K1056" s="16">
        <f t="shared" si="394"/>
        <v>0</v>
      </c>
      <c r="L1056" s="16">
        <f t="shared" si="382"/>
        <v>0</v>
      </c>
      <c r="M1056" s="7">
        <f t="shared" si="383"/>
        <v>0</v>
      </c>
      <c r="N1056" s="7">
        <f t="shared" si="395"/>
        <v>0</v>
      </c>
      <c r="O1056" s="7">
        <f t="shared" si="396"/>
        <v>0.16354349695598347</v>
      </c>
      <c r="P1056" s="7">
        <f t="shared" si="397"/>
        <v>6.7243058033284981</v>
      </c>
      <c r="Q1056" s="7">
        <f t="shared" si="384"/>
        <v>4.0885874238995867E-2</v>
      </c>
      <c r="R1056" s="7">
        <f t="shared" si="398"/>
        <v>72.626596299280322</v>
      </c>
      <c r="S1056" s="16">
        <f t="shared" si="385"/>
        <v>1.7097356344764045</v>
      </c>
      <c r="T1056" s="16">
        <f t="shared" si="399"/>
        <v>1.7097356344764045</v>
      </c>
      <c r="U1056" s="7">
        <f t="shared" si="386"/>
        <v>5.6093688795157623E-3</v>
      </c>
      <c r="V1056" s="7">
        <f t="shared" si="388"/>
        <v>31.701693310956799</v>
      </c>
      <c r="W1056" s="15">
        <f t="shared" si="387"/>
        <v>40376</v>
      </c>
      <c r="X1056" s="35">
        <f t="shared" si="400"/>
        <v>366.91774665459258</v>
      </c>
      <c r="Y1056" s="35">
        <v>240.833333333333</v>
      </c>
      <c r="Z1056" s="35">
        <f t="shared" si="401"/>
        <v>727.7707461995883</v>
      </c>
      <c r="AA1056" s="35">
        <f t="shared" si="402"/>
        <v>477.68595634249931</v>
      </c>
      <c r="AC1056" s="15">
        <f t="shared" si="389"/>
        <v>40376</v>
      </c>
      <c r="AD1056" s="7"/>
      <c r="AE1056" s="24"/>
      <c r="AG1056" s="30">
        <f t="shared" si="403"/>
        <v>15897.279282566218</v>
      </c>
      <c r="AH1056" s="30">
        <f t="shared" si="404"/>
        <v>1582538.5634505288</v>
      </c>
    </row>
    <row r="1057" spans="2:34" x14ac:dyDescent="0.25">
      <c r="B1057" s="15">
        <f t="shared" si="390"/>
        <v>40377</v>
      </c>
      <c r="C1057" s="7">
        <v>0</v>
      </c>
      <c r="D1057" s="13">
        <v>5.7832756497433371</v>
      </c>
      <c r="E1057" s="7">
        <f>MIN(parameters!$D$3,D1057)</f>
        <v>5</v>
      </c>
      <c r="F1057" s="7">
        <v>0</v>
      </c>
      <c r="G1057" s="7">
        <f t="shared" si="391"/>
        <v>0</v>
      </c>
      <c r="H1057" s="7">
        <f t="shared" si="392"/>
        <v>0</v>
      </c>
      <c r="I1057" s="7">
        <f t="shared" si="381"/>
        <v>299.26495621954689</v>
      </c>
      <c r="J1057" s="7">
        <f t="shared" si="393"/>
        <v>0</v>
      </c>
      <c r="K1057" s="16">
        <f t="shared" si="394"/>
        <v>0</v>
      </c>
      <c r="L1057" s="16">
        <f t="shared" si="382"/>
        <v>0</v>
      </c>
      <c r="M1057" s="7">
        <f t="shared" si="383"/>
        <v>0</v>
      </c>
      <c r="N1057" s="7">
        <f t="shared" si="395"/>
        <v>0</v>
      </c>
      <c r="O1057" s="7">
        <f t="shared" si="396"/>
        <v>0.13083479756478678</v>
      </c>
      <c r="P1057" s="7">
        <f t="shared" si="397"/>
        <v>5.7832756497433371</v>
      </c>
      <c r="Q1057" s="7">
        <f t="shared" si="384"/>
        <v>3.2708699391196694E-2</v>
      </c>
      <c r="R1057" s="7">
        <f t="shared" si="398"/>
        <v>70.95618458439688</v>
      </c>
      <c r="S1057" s="16">
        <f t="shared" si="385"/>
        <v>1.6704117148834474</v>
      </c>
      <c r="T1057" s="16">
        <f t="shared" si="399"/>
        <v>1.6704117148834474</v>
      </c>
      <c r="U1057" s="7">
        <f t="shared" si="386"/>
        <v>5.4803533952869007E-3</v>
      </c>
      <c r="V1057" s="7">
        <f t="shared" si="388"/>
        <v>30.9725543648048</v>
      </c>
      <c r="W1057" s="15">
        <f t="shared" si="387"/>
        <v>40377</v>
      </c>
      <c r="X1057" s="35">
        <f t="shared" si="400"/>
        <v>358.47863848153702</v>
      </c>
      <c r="Y1057" s="35">
        <v>236.666666666667</v>
      </c>
      <c r="Z1057" s="35">
        <f t="shared" si="401"/>
        <v>711.03201903699789</v>
      </c>
      <c r="AA1057" s="35">
        <f t="shared" si="402"/>
        <v>469.42149343000062</v>
      </c>
      <c r="AC1057" s="15">
        <f t="shared" si="389"/>
        <v>40377</v>
      </c>
      <c r="AD1057" s="7"/>
      <c r="AE1057" s="24"/>
      <c r="AG1057" s="30">
        <f t="shared" si="403"/>
        <v>14838.156477426688</v>
      </c>
      <c r="AH1057" s="30">
        <f t="shared" si="404"/>
        <v>1593039.1736453304</v>
      </c>
    </row>
    <row r="1058" spans="2:34" x14ac:dyDescent="0.25">
      <c r="B1058" s="15">
        <f t="shared" si="390"/>
        <v>40378</v>
      </c>
      <c r="C1058" s="7">
        <v>0</v>
      </c>
      <c r="D1058" s="13">
        <v>6.9086224634283022</v>
      </c>
      <c r="E1058" s="7">
        <f>MIN(parameters!$D$3,D1058)</f>
        <v>5</v>
      </c>
      <c r="F1058" s="7">
        <v>0</v>
      </c>
      <c r="G1058" s="7">
        <f t="shared" si="391"/>
        <v>0</v>
      </c>
      <c r="H1058" s="7">
        <f t="shared" si="392"/>
        <v>0</v>
      </c>
      <c r="I1058" s="7">
        <f t="shared" si="381"/>
        <v>299.41182075708042</v>
      </c>
      <c r="J1058" s="7">
        <f t="shared" si="393"/>
        <v>0</v>
      </c>
      <c r="K1058" s="16">
        <f t="shared" si="394"/>
        <v>0</v>
      </c>
      <c r="L1058" s="16">
        <f t="shared" si="382"/>
        <v>0</v>
      </c>
      <c r="M1058" s="7">
        <f t="shared" si="383"/>
        <v>0</v>
      </c>
      <c r="N1058" s="7">
        <f t="shared" si="395"/>
        <v>0</v>
      </c>
      <c r="O1058" s="7">
        <f t="shared" si="396"/>
        <v>0.10466783805182941</v>
      </c>
      <c r="P1058" s="7">
        <f t="shared" si="397"/>
        <v>6.9086224634283022</v>
      </c>
      <c r="Q1058" s="7">
        <f t="shared" si="384"/>
        <v>2.6166959512957354E-2</v>
      </c>
      <c r="R1058" s="7">
        <f t="shared" si="398"/>
        <v>69.324192338955754</v>
      </c>
      <c r="S1058" s="16">
        <f t="shared" si="385"/>
        <v>1.6319922454411282</v>
      </c>
      <c r="T1058" s="16">
        <f t="shared" si="399"/>
        <v>1.6319922454411282</v>
      </c>
      <c r="U1058" s="7">
        <f t="shared" si="386"/>
        <v>5.3543052671953025E-3</v>
      </c>
      <c r="V1058" s="7">
        <f t="shared" si="388"/>
        <v>30.26018561441429</v>
      </c>
      <c r="W1058" s="15">
        <f t="shared" si="387"/>
        <v>40378</v>
      </c>
      <c r="X1058" s="35">
        <f t="shared" si="400"/>
        <v>350.23362979646168</v>
      </c>
      <c r="Y1058" s="35">
        <v>232.666666666667</v>
      </c>
      <c r="Z1058" s="35">
        <f t="shared" si="401"/>
        <v>694.678282599147</v>
      </c>
      <c r="AA1058" s="35">
        <f t="shared" si="402"/>
        <v>461.48760903400063</v>
      </c>
      <c r="AC1058" s="15">
        <f t="shared" si="389"/>
        <v>40378</v>
      </c>
      <c r="AD1058" s="7"/>
      <c r="AE1058" s="24"/>
      <c r="AG1058" s="30">
        <f t="shared" si="403"/>
        <v>13821.990819562503</v>
      </c>
      <c r="AH1058" s="30">
        <f t="shared" si="404"/>
        <v>1603152.4260990082</v>
      </c>
    </row>
    <row r="1059" spans="2:34" x14ac:dyDescent="0.25">
      <c r="B1059" s="15">
        <f t="shared" si="390"/>
        <v>40379</v>
      </c>
      <c r="C1059" s="7">
        <v>0</v>
      </c>
      <c r="D1059" s="13">
        <v>5.9202997066770724</v>
      </c>
      <c r="E1059" s="7">
        <f>MIN(parameters!$D$3,D1059)</f>
        <v>5</v>
      </c>
      <c r="F1059" s="7">
        <v>0</v>
      </c>
      <c r="G1059" s="7">
        <f t="shared" si="391"/>
        <v>0</v>
      </c>
      <c r="H1059" s="7">
        <f t="shared" si="392"/>
        <v>0</v>
      </c>
      <c r="I1059" s="7">
        <f t="shared" si="381"/>
        <v>299.52936427861744</v>
      </c>
      <c r="J1059" s="7">
        <f t="shared" si="393"/>
        <v>0</v>
      </c>
      <c r="K1059" s="16">
        <f t="shared" si="394"/>
        <v>0</v>
      </c>
      <c r="L1059" s="16">
        <f t="shared" si="382"/>
        <v>0</v>
      </c>
      <c r="M1059" s="7">
        <f t="shared" si="383"/>
        <v>0</v>
      </c>
      <c r="N1059" s="7">
        <f t="shared" si="395"/>
        <v>0</v>
      </c>
      <c r="O1059" s="7">
        <f t="shared" si="396"/>
        <v>8.3734270441463532E-2</v>
      </c>
      <c r="P1059" s="7">
        <f t="shared" si="397"/>
        <v>5.9202997066770724</v>
      </c>
      <c r="Q1059" s="7">
        <f t="shared" si="384"/>
        <v>2.0933567610365883E-2</v>
      </c>
      <c r="R1059" s="7">
        <f t="shared" si="398"/>
        <v>67.729735915159779</v>
      </c>
      <c r="S1059" s="16">
        <f t="shared" si="385"/>
        <v>1.5944564237959824</v>
      </c>
      <c r="T1059" s="16">
        <f t="shared" si="399"/>
        <v>1.5944564237959824</v>
      </c>
      <c r="U1059" s="7">
        <f t="shared" si="386"/>
        <v>5.2311562460498106E-3</v>
      </c>
      <c r="V1059" s="7">
        <f t="shared" si="388"/>
        <v>29.564201345282761</v>
      </c>
      <c r="W1059" s="15">
        <f t="shared" si="387"/>
        <v>40379</v>
      </c>
      <c r="X1059" s="35">
        <f t="shared" si="400"/>
        <v>342.17825631114306</v>
      </c>
      <c r="Y1059" s="35">
        <v>226.125</v>
      </c>
      <c r="Z1059" s="35">
        <f t="shared" si="401"/>
        <v>678.70068209936665</v>
      </c>
      <c r="AA1059" s="35">
        <f t="shared" si="402"/>
        <v>448.51240226137497</v>
      </c>
      <c r="AC1059" s="15">
        <f t="shared" si="389"/>
        <v>40379</v>
      </c>
      <c r="AD1059" s="7"/>
      <c r="AE1059" s="24"/>
      <c r="AG1059" s="30">
        <f t="shared" si="403"/>
        <v>13468.358300419866</v>
      </c>
      <c r="AH1059" s="30">
        <f t="shared" si="404"/>
        <v>1619760.7677854055</v>
      </c>
    </row>
    <row r="1060" spans="2:34" x14ac:dyDescent="0.25">
      <c r="B1060" s="15">
        <f t="shared" si="390"/>
        <v>40380</v>
      </c>
      <c r="C1060" s="7">
        <v>0</v>
      </c>
      <c r="D1060" s="13">
        <v>5.9440897016729979</v>
      </c>
      <c r="E1060" s="7">
        <f>MIN(parameters!$D$3,D1060)</f>
        <v>5</v>
      </c>
      <c r="F1060" s="7">
        <v>0</v>
      </c>
      <c r="G1060" s="7">
        <f t="shared" si="391"/>
        <v>0</v>
      </c>
      <c r="H1060" s="7">
        <f t="shared" si="392"/>
        <v>0</v>
      </c>
      <c r="I1060" s="7">
        <f t="shared" si="381"/>
        <v>299.6234323196685</v>
      </c>
      <c r="J1060" s="7">
        <f t="shared" si="393"/>
        <v>0</v>
      </c>
      <c r="K1060" s="16">
        <f t="shared" si="394"/>
        <v>0</v>
      </c>
      <c r="L1060" s="16">
        <f t="shared" si="382"/>
        <v>0</v>
      </c>
      <c r="M1060" s="7">
        <f t="shared" si="383"/>
        <v>0</v>
      </c>
      <c r="N1060" s="7">
        <f t="shared" si="395"/>
        <v>0</v>
      </c>
      <c r="O1060" s="7">
        <f t="shared" si="396"/>
        <v>6.698741635317082E-2</v>
      </c>
      <c r="P1060" s="7">
        <f t="shared" si="397"/>
        <v>5.9440897016729979</v>
      </c>
      <c r="Q1060" s="7">
        <f t="shared" si="384"/>
        <v>1.6746854088292705E-2</v>
      </c>
      <c r="R1060" s="7">
        <f t="shared" si="398"/>
        <v>66.171951989111108</v>
      </c>
      <c r="S1060" s="16">
        <f t="shared" si="385"/>
        <v>1.557783926048675</v>
      </c>
      <c r="T1060" s="16">
        <f t="shared" si="399"/>
        <v>1.557783926048675</v>
      </c>
      <c r="U1060" s="7">
        <f t="shared" si="386"/>
        <v>5.1108396523906656E-3</v>
      </c>
      <c r="V1060" s="7">
        <f t="shared" si="388"/>
        <v>28.884224714341261</v>
      </c>
      <c r="W1060" s="15">
        <f t="shared" si="387"/>
        <v>40380</v>
      </c>
      <c r="X1060" s="35">
        <f t="shared" si="400"/>
        <v>334.30815641598679</v>
      </c>
      <c r="Y1060" s="35">
        <v>220.5</v>
      </c>
      <c r="Z1060" s="35">
        <f t="shared" si="401"/>
        <v>663.09056641108123</v>
      </c>
      <c r="AA1060" s="35">
        <f t="shared" si="402"/>
        <v>437.35537732950002</v>
      </c>
      <c r="AC1060" s="15">
        <f t="shared" si="389"/>
        <v>40380</v>
      </c>
      <c r="AD1060" s="7"/>
      <c r="AE1060" s="24"/>
      <c r="AG1060" s="30">
        <f t="shared" si="403"/>
        <v>12952.296466805714</v>
      </c>
      <c r="AH1060" s="30">
        <f t="shared" si="404"/>
        <v>1634110.2634233898</v>
      </c>
    </row>
    <row r="1061" spans="2:34" x14ac:dyDescent="0.25">
      <c r="B1061" s="15">
        <f t="shared" si="390"/>
        <v>40381</v>
      </c>
      <c r="C1061" s="7">
        <v>0</v>
      </c>
      <c r="D1061" s="13">
        <v>6.0477637123836772</v>
      </c>
      <c r="E1061" s="7">
        <f>MIN(parameters!$D$3,D1061)</f>
        <v>5</v>
      </c>
      <c r="F1061" s="7">
        <v>0</v>
      </c>
      <c r="G1061" s="7">
        <f t="shared" si="391"/>
        <v>0</v>
      </c>
      <c r="H1061" s="7">
        <f t="shared" si="392"/>
        <v>0</v>
      </c>
      <c r="I1061" s="7">
        <f t="shared" si="381"/>
        <v>299.69870802254411</v>
      </c>
      <c r="J1061" s="7">
        <f t="shared" si="393"/>
        <v>0</v>
      </c>
      <c r="K1061" s="16">
        <f t="shared" si="394"/>
        <v>0</v>
      </c>
      <c r="L1061" s="16">
        <f t="shared" si="382"/>
        <v>0</v>
      </c>
      <c r="M1061" s="7">
        <f t="shared" si="383"/>
        <v>0</v>
      </c>
      <c r="N1061" s="7">
        <f t="shared" si="395"/>
        <v>0</v>
      </c>
      <c r="O1061" s="7">
        <f t="shared" si="396"/>
        <v>5.3589933082536657E-2</v>
      </c>
      <c r="P1061" s="7">
        <f t="shared" si="397"/>
        <v>6.0477637123836772</v>
      </c>
      <c r="Q1061" s="7">
        <f t="shared" si="384"/>
        <v>1.3397483270634164E-2</v>
      </c>
      <c r="R1061" s="7">
        <f t="shared" si="398"/>
        <v>64.649997093361549</v>
      </c>
      <c r="S1061" s="16">
        <f t="shared" si="385"/>
        <v>1.5219548957495554</v>
      </c>
      <c r="T1061" s="16">
        <f t="shared" si="399"/>
        <v>1.5219548957495554</v>
      </c>
      <c r="U1061" s="7">
        <f t="shared" si="386"/>
        <v>4.9932903403856806E-3</v>
      </c>
      <c r="V1061" s="7">
        <f t="shared" si="388"/>
        <v>28.219887545911416</v>
      </c>
      <c r="W1061" s="15">
        <f t="shared" si="387"/>
        <v>40381</v>
      </c>
      <c r="X1061" s="35">
        <f t="shared" si="400"/>
        <v>326.61906881841918</v>
      </c>
      <c r="Y1061" s="35">
        <v>213.625</v>
      </c>
      <c r="Z1061" s="35">
        <f t="shared" si="401"/>
        <v>647.83948338362654</v>
      </c>
      <c r="AA1061" s="35">
        <f t="shared" si="402"/>
        <v>423.71901352387499</v>
      </c>
      <c r="AC1061" s="15">
        <f t="shared" si="389"/>
        <v>40381</v>
      </c>
      <c r="AD1061" s="7"/>
      <c r="AE1061" s="24"/>
      <c r="AG1061" s="30">
        <f t="shared" si="403"/>
        <v>12767.659588141649</v>
      </c>
      <c r="AH1061" s="30">
        <f t="shared" si="404"/>
        <v>1651734.4733698152</v>
      </c>
    </row>
    <row r="1062" spans="2:34" x14ac:dyDescent="0.25">
      <c r="B1062" s="15">
        <f t="shared" si="390"/>
        <v>40382</v>
      </c>
      <c r="C1062" s="7">
        <v>0</v>
      </c>
      <c r="D1062" s="13">
        <v>7.4653681112771428</v>
      </c>
      <c r="E1062" s="7">
        <f>MIN(parameters!$D$3,D1062)</f>
        <v>5</v>
      </c>
      <c r="F1062" s="7">
        <v>0</v>
      </c>
      <c r="G1062" s="7">
        <f t="shared" si="391"/>
        <v>0</v>
      </c>
      <c r="H1062" s="7">
        <f t="shared" si="392"/>
        <v>0</v>
      </c>
      <c r="I1062" s="7">
        <f t="shared" si="381"/>
        <v>299.75894220114384</v>
      </c>
      <c r="J1062" s="7">
        <f t="shared" si="393"/>
        <v>0</v>
      </c>
      <c r="K1062" s="16">
        <f t="shared" si="394"/>
        <v>0</v>
      </c>
      <c r="L1062" s="16">
        <f t="shared" si="382"/>
        <v>0</v>
      </c>
      <c r="M1062" s="7">
        <f t="shared" si="383"/>
        <v>0</v>
      </c>
      <c r="N1062" s="7">
        <f t="shared" si="395"/>
        <v>0</v>
      </c>
      <c r="O1062" s="7">
        <f t="shared" si="396"/>
        <v>4.2871946466029327E-2</v>
      </c>
      <c r="P1062" s="7">
        <f t="shared" si="397"/>
        <v>7.4653681112771428</v>
      </c>
      <c r="Q1062" s="7">
        <f t="shared" si="384"/>
        <v>1.0717986616507332E-2</v>
      </c>
      <c r="R1062" s="7">
        <f t="shared" si="398"/>
        <v>63.163047160214234</v>
      </c>
      <c r="S1062" s="16">
        <f t="shared" si="385"/>
        <v>1.4869499331473155</v>
      </c>
      <c r="T1062" s="16">
        <f t="shared" si="399"/>
        <v>1.4869499331473155</v>
      </c>
      <c r="U1062" s="7">
        <f t="shared" si="386"/>
        <v>4.8784446625568089E-3</v>
      </c>
      <c r="V1062" s="7">
        <f t="shared" si="388"/>
        <v>27.570830132355447</v>
      </c>
      <c r="W1062" s="15">
        <f t="shared" si="387"/>
        <v>40382</v>
      </c>
      <c r="X1062" s="35">
        <f t="shared" si="400"/>
        <v>319.10683023559545</v>
      </c>
      <c r="Y1062" s="35">
        <v>206.833333333333</v>
      </c>
      <c r="Z1062" s="35">
        <f t="shared" si="401"/>
        <v>632.93917526580287</v>
      </c>
      <c r="AA1062" s="35">
        <f t="shared" si="402"/>
        <v>410.24793897649931</v>
      </c>
      <c r="AC1062" s="15">
        <f t="shared" si="389"/>
        <v>40382</v>
      </c>
      <c r="AD1062" s="7"/>
      <c r="AE1062" s="24"/>
      <c r="AG1062" s="30">
        <f t="shared" si="403"/>
        <v>12605.338106662337</v>
      </c>
      <c r="AH1062" s="30">
        <f t="shared" si="404"/>
        <v>1669237.8759734561</v>
      </c>
    </row>
    <row r="1063" spans="2:34" x14ac:dyDescent="0.25">
      <c r="B1063" s="15">
        <f t="shared" si="390"/>
        <v>40383</v>
      </c>
      <c r="C1063" s="7">
        <v>0</v>
      </c>
      <c r="D1063" s="13">
        <v>7.5306641544807302</v>
      </c>
      <c r="E1063" s="7">
        <f>MIN(parameters!$D$3,D1063)</f>
        <v>5</v>
      </c>
      <c r="F1063" s="7">
        <v>0</v>
      </c>
      <c r="G1063" s="7">
        <f t="shared" si="391"/>
        <v>0</v>
      </c>
      <c r="H1063" s="7">
        <f t="shared" si="392"/>
        <v>0</v>
      </c>
      <c r="I1063" s="7">
        <f t="shared" si="381"/>
        <v>299.80713826023577</v>
      </c>
      <c r="J1063" s="7">
        <f t="shared" si="393"/>
        <v>0</v>
      </c>
      <c r="K1063" s="16">
        <f t="shared" si="394"/>
        <v>0</v>
      </c>
      <c r="L1063" s="16">
        <f t="shared" si="382"/>
        <v>0</v>
      </c>
      <c r="M1063" s="7">
        <f t="shared" si="383"/>
        <v>0</v>
      </c>
      <c r="N1063" s="7">
        <f t="shared" si="395"/>
        <v>0</v>
      </c>
      <c r="O1063" s="7">
        <f t="shared" si="396"/>
        <v>3.4297557172823463E-2</v>
      </c>
      <c r="P1063" s="7">
        <f t="shared" si="397"/>
        <v>7.5306641544807302</v>
      </c>
      <c r="Q1063" s="7">
        <f t="shared" si="384"/>
        <v>8.5743892932058658E-3</v>
      </c>
      <c r="R1063" s="7">
        <f t="shared" si="398"/>
        <v>61.710297075529304</v>
      </c>
      <c r="S1063" s="16">
        <f t="shared" si="385"/>
        <v>1.4527500846849273</v>
      </c>
      <c r="T1063" s="16">
        <f t="shared" si="399"/>
        <v>1.4527500846849273</v>
      </c>
      <c r="U1063" s="7">
        <f t="shared" si="386"/>
        <v>4.7662404353180027E-3</v>
      </c>
      <c r="V1063" s="7">
        <f t="shared" si="388"/>
        <v>26.936701039311274</v>
      </c>
      <c r="W1063" s="15">
        <f t="shared" si="387"/>
        <v>40383</v>
      </c>
      <c r="X1063" s="35">
        <f t="shared" si="400"/>
        <v>311.7673731401768</v>
      </c>
      <c r="Y1063" s="35">
        <v>199.958333333333</v>
      </c>
      <c r="Z1063" s="35">
        <f t="shared" si="401"/>
        <v>618.38157423468954</v>
      </c>
      <c r="AA1063" s="35">
        <f t="shared" si="402"/>
        <v>396.61157517087435</v>
      </c>
      <c r="AC1063" s="15">
        <f t="shared" si="389"/>
        <v>40383</v>
      </c>
      <c r="AD1063" s="7"/>
      <c r="AE1063" s="24"/>
      <c r="AG1063" s="30">
        <f t="shared" si="403"/>
        <v>12501.261382528381</v>
      </c>
      <c r="AH1063" s="30">
        <f t="shared" si="404"/>
        <v>1687050.0025865482</v>
      </c>
    </row>
    <row r="1064" spans="2:34" x14ac:dyDescent="0.25">
      <c r="B1064" s="15">
        <f t="shared" si="390"/>
        <v>40384</v>
      </c>
      <c r="C1064" s="7">
        <v>0</v>
      </c>
      <c r="D1064" s="13">
        <v>8.5197995156077155</v>
      </c>
      <c r="E1064" s="7">
        <f>MIN(parameters!$D$3,D1064)</f>
        <v>5</v>
      </c>
      <c r="F1064" s="7">
        <v>0</v>
      </c>
      <c r="G1064" s="7">
        <f t="shared" si="391"/>
        <v>0</v>
      </c>
      <c r="H1064" s="7">
        <f t="shared" si="392"/>
        <v>0</v>
      </c>
      <c r="I1064" s="7">
        <f t="shared" si="381"/>
        <v>299.84570068679687</v>
      </c>
      <c r="J1064" s="7">
        <f t="shared" si="393"/>
        <v>0</v>
      </c>
      <c r="K1064" s="16">
        <f t="shared" si="394"/>
        <v>0</v>
      </c>
      <c r="L1064" s="16">
        <f t="shared" si="382"/>
        <v>0</v>
      </c>
      <c r="M1064" s="7">
        <f t="shared" si="383"/>
        <v>0</v>
      </c>
      <c r="N1064" s="7">
        <f t="shared" si="395"/>
        <v>0</v>
      </c>
      <c r="O1064" s="7">
        <f t="shared" si="396"/>
        <v>2.7438045738258771E-2</v>
      </c>
      <c r="P1064" s="7">
        <f t="shared" si="397"/>
        <v>8.5197995156077155</v>
      </c>
      <c r="Q1064" s="7">
        <f t="shared" si="384"/>
        <v>6.859511434564692E-3</v>
      </c>
      <c r="R1064" s="7">
        <f t="shared" si="398"/>
        <v>60.290960242792131</v>
      </c>
      <c r="S1064" s="16">
        <f t="shared" si="385"/>
        <v>1.419336832737174</v>
      </c>
      <c r="T1064" s="16">
        <f t="shared" si="399"/>
        <v>1.419336832737174</v>
      </c>
      <c r="U1064" s="7">
        <f t="shared" si="386"/>
        <v>4.6566169053056895E-3</v>
      </c>
      <c r="V1064" s="7">
        <f t="shared" si="388"/>
        <v>26.317156915407118</v>
      </c>
      <c r="W1064" s="15">
        <f t="shared" si="387"/>
        <v>40384</v>
      </c>
      <c r="X1064" s="35">
        <f t="shared" si="400"/>
        <v>304.59672355795277</v>
      </c>
      <c r="Y1064" s="35">
        <v>191.75</v>
      </c>
      <c r="Z1064" s="35">
        <f t="shared" si="401"/>
        <v>604.15879802729171</v>
      </c>
      <c r="AA1064" s="35">
        <f t="shared" si="402"/>
        <v>380.33058323324997</v>
      </c>
      <c r="AC1064" s="15">
        <f t="shared" si="389"/>
        <v>40384</v>
      </c>
      <c r="AD1064" s="7"/>
      <c r="AE1064" s="24"/>
      <c r="AG1064" s="30">
        <f t="shared" si="403"/>
        <v>12734.383017765012</v>
      </c>
      <c r="AH1064" s="30">
        <f t="shared" si="404"/>
        <v>1708440.4112675318</v>
      </c>
    </row>
    <row r="1065" spans="2:34" x14ac:dyDescent="0.25">
      <c r="B1065" s="15">
        <f t="shared" si="390"/>
        <v>40385</v>
      </c>
      <c r="C1065" s="7">
        <v>0</v>
      </c>
      <c r="D1065" s="13">
        <v>9.5218503357830286</v>
      </c>
      <c r="E1065" s="7">
        <f>MIN(parameters!$D$3,D1065)</f>
        <v>5</v>
      </c>
      <c r="F1065" s="7">
        <v>0</v>
      </c>
      <c r="G1065" s="7">
        <f t="shared" si="391"/>
        <v>0</v>
      </c>
      <c r="H1065" s="7">
        <f t="shared" si="392"/>
        <v>0</v>
      </c>
      <c r="I1065" s="7">
        <f t="shared" si="381"/>
        <v>299.87655419925682</v>
      </c>
      <c r="J1065" s="7">
        <f t="shared" si="393"/>
        <v>0</v>
      </c>
      <c r="K1065" s="16">
        <f t="shared" si="394"/>
        <v>0</v>
      </c>
      <c r="L1065" s="16">
        <f t="shared" si="382"/>
        <v>0</v>
      </c>
      <c r="M1065" s="7">
        <f t="shared" si="383"/>
        <v>0</v>
      </c>
      <c r="N1065" s="7">
        <f t="shared" si="395"/>
        <v>0</v>
      </c>
      <c r="O1065" s="7">
        <f t="shared" si="396"/>
        <v>2.1950436590607018E-2</v>
      </c>
      <c r="P1065" s="7">
        <f t="shared" si="397"/>
        <v>9.5218503357830286</v>
      </c>
      <c r="Q1065" s="7">
        <f t="shared" si="384"/>
        <v>5.4876091476517537E-3</v>
      </c>
      <c r="R1065" s="7">
        <f t="shared" si="398"/>
        <v>58.904268157207909</v>
      </c>
      <c r="S1065" s="16">
        <f t="shared" si="385"/>
        <v>1.3866920855842191</v>
      </c>
      <c r="T1065" s="16">
        <f t="shared" si="399"/>
        <v>1.3866920855842191</v>
      </c>
      <c r="U1065" s="7">
        <f t="shared" si="386"/>
        <v>4.5495147164836582E-3</v>
      </c>
      <c r="V1065" s="7">
        <f t="shared" si="388"/>
        <v>25.711862306352753</v>
      </c>
      <c r="W1065" s="15">
        <f t="shared" si="387"/>
        <v>40385</v>
      </c>
      <c r="X1065" s="35">
        <f t="shared" si="400"/>
        <v>297.59099891611982</v>
      </c>
      <c r="Y1065" s="35">
        <v>186.125</v>
      </c>
      <c r="Z1065" s="35">
        <f t="shared" si="401"/>
        <v>590.263145672664</v>
      </c>
      <c r="AA1065" s="35">
        <f t="shared" si="402"/>
        <v>369.17355830137501</v>
      </c>
      <c r="AC1065" s="15">
        <f t="shared" si="389"/>
        <v>40385</v>
      </c>
      <c r="AD1065" s="7"/>
      <c r="AE1065" s="24"/>
      <c r="AG1065" s="30">
        <f t="shared" si="403"/>
        <v>12424.668914368423</v>
      </c>
      <c r="AH1065" s="30">
        <f t="shared" si="404"/>
        <v>1723176.6256555163</v>
      </c>
    </row>
    <row r="1066" spans="2:34" x14ac:dyDescent="0.25">
      <c r="B1066" s="15">
        <f t="shared" si="390"/>
        <v>40386</v>
      </c>
      <c r="C1066" s="7">
        <v>0</v>
      </c>
      <c r="D1066" s="13">
        <v>7.1566840419937954</v>
      </c>
      <c r="E1066" s="7">
        <f>MIN(parameters!$D$3,D1066)</f>
        <v>5</v>
      </c>
      <c r="F1066" s="7">
        <v>0</v>
      </c>
      <c r="G1066" s="7">
        <f t="shared" si="391"/>
        <v>0</v>
      </c>
      <c r="H1066" s="7">
        <f t="shared" si="392"/>
        <v>0</v>
      </c>
      <c r="I1066" s="7">
        <f t="shared" si="381"/>
        <v>299.90123929503892</v>
      </c>
      <c r="J1066" s="7">
        <f t="shared" si="393"/>
        <v>0</v>
      </c>
      <c r="K1066" s="16">
        <f t="shared" si="394"/>
        <v>0</v>
      </c>
      <c r="L1066" s="16">
        <f t="shared" si="382"/>
        <v>0</v>
      </c>
      <c r="M1066" s="7">
        <f t="shared" si="383"/>
        <v>0</v>
      </c>
      <c r="N1066" s="7">
        <f t="shared" si="395"/>
        <v>0</v>
      </c>
      <c r="O1066" s="7">
        <f t="shared" si="396"/>
        <v>1.7560349272485613E-2</v>
      </c>
      <c r="P1066" s="7">
        <f t="shared" si="397"/>
        <v>7.1566840419937954</v>
      </c>
      <c r="Q1066" s="7">
        <f t="shared" si="384"/>
        <v>4.3900873181214042E-3</v>
      </c>
      <c r="R1066" s="7">
        <f t="shared" si="398"/>
        <v>57.549469989592126</v>
      </c>
      <c r="S1066" s="16">
        <f t="shared" si="385"/>
        <v>1.3547981676157819</v>
      </c>
      <c r="T1066" s="16">
        <f t="shared" si="399"/>
        <v>1.3547981676157819</v>
      </c>
      <c r="U1066" s="7">
        <f t="shared" si="386"/>
        <v>4.4448758780045337E-3</v>
      </c>
      <c r="V1066" s="7">
        <f t="shared" si="388"/>
        <v>25.120489473306638</v>
      </c>
      <c r="W1066" s="15">
        <f t="shared" si="387"/>
        <v>40386</v>
      </c>
      <c r="X1066" s="35">
        <f t="shared" si="400"/>
        <v>290.74640594104903</v>
      </c>
      <c r="Y1066" s="35">
        <v>181.333333333333</v>
      </c>
      <c r="Z1066" s="35">
        <f t="shared" si="401"/>
        <v>576.6870933221926</v>
      </c>
      <c r="AA1066" s="35">
        <f t="shared" si="402"/>
        <v>359.66942595199936</v>
      </c>
      <c r="AC1066" s="15">
        <f t="shared" si="389"/>
        <v>40386</v>
      </c>
      <c r="AD1066" s="7"/>
      <c r="AE1066" s="24"/>
      <c r="AG1066" s="30">
        <f t="shared" si="403"/>
        <v>11971.220457461341</v>
      </c>
      <c r="AH1066" s="30">
        <f t="shared" si="404"/>
        <v>1735779.6103656518</v>
      </c>
    </row>
    <row r="1067" spans="2:34" x14ac:dyDescent="0.25">
      <c r="B1067" s="15">
        <f t="shared" si="390"/>
        <v>40387</v>
      </c>
      <c r="C1067" s="7">
        <v>0</v>
      </c>
      <c r="D1067" s="13">
        <v>6.4550499037991083</v>
      </c>
      <c r="E1067" s="7">
        <f>MIN(parameters!$D$3,D1067)</f>
        <v>5</v>
      </c>
      <c r="F1067" s="7">
        <v>0</v>
      </c>
      <c r="G1067" s="7">
        <f t="shared" si="391"/>
        <v>0</v>
      </c>
      <c r="H1067" s="7">
        <f t="shared" si="392"/>
        <v>0</v>
      </c>
      <c r="I1067" s="7">
        <f t="shared" si="381"/>
        <v>299.92098883470811</v>
      </c>
      <c r="J1067" s="7">
        <f t="shared" si="393"/>
        <v>0</v>
      </c>
      <c r="K1067" s="16">
        <f t="shared" si="394"/>
        <v>0</v>
      </c>
      <c r="L1067" s="16">
        <f t="shared" si="382"/>
        <v>0</v>
      </c>
      <c r="M1067" s="7">
        <f t="shared" si="383"/>
        <v>0</v>
      </c>
      <c r="N1067" s="7">
        <f t="shared" si="395"/>
        <v>0</v>
      </c>
      <c r="O1067" s="7">
        <f t="shared" si="396"/>
        <v>1.4048279417988491E-2</v>
      </c>
      <c r="P1067" s="7">
        <f t="shared" si="397"/>
        <v>6.4550499037991083</v>
      </c>
      <c r="Q1067" s="7">
        <f t="shared" si="384"/>
        <v>3.5120698544971228E-3</v>
      </c>
      <c r="R1067" s="7">
        <f t="shared" si="398"/>
        <v>56.225832179831507</v>
      </c>
      <c r="S1067" s="16">
        <f t="shared" si="385"/>
        <v>1.323637809760619</v>
      </c>
      <c r="T1067" s="16">
        <f t="shared" si="399"/>
        <v>1.323637809760619</v>
      </c>
      <c r="U1067" s="7">
        <f t="shared" si="386"/>
        <v>4.3426437328104297E-3</v>
      </c>
      <c r="V1067" s="7">
        <f t="shared" si="388"/>
        <v>24.542718215420585</v>
      </c>
      <c r="W1067" s="15">
        <f t="shared" si="387"/>
        <v>40387</v>
      </c>
      <c r="X1067" s="35">
        <f t="shared" si="400"/>
        <v>284.05923860440492</v>
      </c>
      <c r="Y1067" s="35">
        <v>176.708333333333</v>
      </c>
      <c r="Z1067" s="35">
        <f t="shared" si="401"/>
        <v>563.4232901757822</v>
      </c>
      <c r="AA1067" s="35">
        <f t="shared" si="402"/>
        <v>350.49587211912433</v>
      </c>
      <c r="AC1067" s="15">
        <f t="shared" si="389"/>
        <v>40387</v>
      </c>
      <c r="AD1067" s="7"/>
      <c r="AE1067" s="24"/>
      <c r="AG1067" s="30">
        <f t="shared" si="403"/>
        <v>11524.216862518657</v>
      </c>
      <c r="AH1067" s="30">
        <f t="shared" si="404"/>
        <v>1747987.7824735499</v>
      </c>
    </row>
    <row r="1068" spans="2:34" x14ac:dyDescent="0.25">
      <c r="B1068" s="15">
        <f t="shared" si="390"/>
        <v>40388</v>
      </c>
      <c r="C1068" s="7">
        <v>0</v>
      </c>
      <c r="D1068" s="13">
        <v>5.8782340080873343</v>
      </c>
      <c r="E1068" s="7">
        <f>MIN(parameters!$D$3,D1068)</f>
        <v>5</v>
      </c>
      <c r="F1068" s="7">
        <v>0</v>
      </c>
      <c r="G1068" s="7">
        <f t="shared" si="391"/>
        <v>0</v>
      </c>
      <c r="H1068" s="7">
        <f t="shared" si="392"/>
        <v>0</v>
      </c>
      <c r="I1068" s="7">
        <f t="shared" si="381"/>
        <v>299.93678940285395</v>
      </c>
      <c r="J1068" s="7">
        <f t="shared" si="393"/>
        <v>0</v>
      </c>
      <c r="K1068" s="16">
        <f t="shared" si="394"/>
        <v>0</v>
      </c>
      <c r="L1068" s="16">
        <f t="shared" si="382"/>
        <v>0</v>
      </c>
      <c r="M1068" s="7">
        <f t="shared" si="383"/>
        <v>0</v>
      </c>
      <c r="N1068" s="7">
        <f t="shared" si="395"/>
        <v>0</v>
      </c>
      <c r="O1068" s="7">
        <f t="shared" si="396"/>
        <v>1.1238623534390793E-2</v>
      </c>
      <c r="P1068" s="7">
        <f t="shared" si="397"/>
        <v>5.8782340080873343</v>
      </c>
      <c r="Q1068" s="7">
        <f t="shared" si="384"/>
        <v>2.8096558835976979E-3</v>
      </c>
      <c r="R1068" s="7">
        <f t="shared" si="398"/>
        <v>54.932638039695384</v>
      </c>
      <c r="S1068" s="16">
        <f t="shared" si="385"/>
        <v>1.2931941401361247</v>
      </c>
      <c r="T1068" s="16">
        <f t="shared" si="399"/>
        <v>1.2931941401361247</v>
      </c>
      <c r="U1068" s="7">
        <f t="shared" si="386"/>
        <v>4.2427629269557888E-3</v>
      </c>
      <c r="V1068" s="7">
        <f t="shared" si="388"/>
        <v>23.978235696465909</v>
      </c>
      <c r="W1068" s="15">
        <f t="shared" si="387"/>
        <v>40388</v>
      </c>
      <c r="X1068" s="35">
        <f t="shared" si="400"/>
        <v>277.52587611650358</v>
      </c>
      <c r="Y1068" s="35">
        <v>174.666666666667</v>
      </c>
      <c r="Z1068" s="35">
        <f t="shared" si="401"/>
        <v>550.46455450173914</v>
      </c>
      <c r="AA1068" s="35">
        <f t="shared" si="402"/>
        <v>346.44628529200065</v>
      </c>
      <c r="AC1068" s="15">
        <f t="shared" si="389"/>
        <v>40388</v>
      </c>
      <c r="AD1068" s="7"/>
      <c r="AE1068" s="24"/>
      <c r="AG1068" s="30">
        <f t="shared" si="403"/>
        <v>10580.016968645352</v>
      </c>
      <c r="AH1068" s="30">
        <f t="shared" si="404"/>
        <v>1753390.5866773352</v>
      </c>
    </row>
    <row r="1069" spans="2:34" x14ac:dyDescent="0.25">
      <c r="B1069" s="15">
        <f t="shared" si="390"/>
        <v>40389</v>
      </c>
      <c r="C1069" s="7">
        <v>0</v>
      </c>
      <c r="D1069" s="13">
        <v>5.3293183087669762</v>
      </c>
      <c r="E1069" s="7">
        <f>MIN(parameters!$D$3,D1069)</f>
        <v>5</v>
      </c>
      <c r="F1069" s="7">
        <v>0</v>
      </c>
      <c r="G1069" s="7">
        <f t="shared" si="391"/>
        <v>0</v>
      </c>
      <c r="H1069" s="7">
        <f t="shared" si="392"/>
        <v>0</v>
      </c>
      <c r="I1069" s="7">
        <f t="shared" si="381"/>
        <v>299.94943045670544</v>
      </c>
      <c r="J1069" s="7">
        <f t="shared" si="393"/>
        <v>0</v>
      </c>
      <c r="K1069" s="16">
        <f t="shared" si="394"/>
        <v>0</v>
      </c>
      <c r="L1069" s="16">
        <f t="shared" si="382"/>
        <v>0</v>
      </c>
      <c r="M1069" s="7">
        <f t="shared" si="383"/>
        <v>0</v>
      </c>
      <c r="N1069" s="7">
        <f t="shared" si="395"/>
        <v>0</v>
      </c>
      <c r="O1069" s="7">
        <f t="shared" si="396"/>
        <v>8.9908988275126354E-3</v>
      </c>
      <c r="P1069" s="7">
        <f t="shared" si="397"/>
        <v>5.3293183087669762</v>
      </c>
      <c r="Q1069" s="7">
        <f t="shared" si="384"/>
        <v>2.2477247068781584E-3</v>
      </c>
      <c r="R1069" s="7">
        <f t="shared" si="398"/>
        <v>53.669187364782388</v>
      </c>
      <c r="S1069" s="16">
        <f t="shared" si="385"/>
        <v>1.2634506749129939</v>
      </c>
      <c r="T1069" s="16">
        <f t="shared" si="399"/>
        <v>1.2634506749129939</v>
      </c>
      <c r="U1069" s="7">
        <f t="shared" si="386"/>
        <v>4.1451793796358069E-3</v>
      </c>
      <c r="V1069" s="7">
        <f t="shared" si="388"/>
        <v>23.426736275447197</v>
      </c>
      <c r="W1069" s="15">
        <f t="shared" si="387"/>
        <v>40389</v>
      </c>
      <c r="X1069" s="35">
        <f t="shared" si="400"/>
        <v>271.14278096582404</v>
      </c>
      <c r="Y1069" s="35">
        <v>169.166666666667</v>
      </c>
      <c r="Z1069" s="35">
        <f t="shared" si="401"/>
        <v>537.8038697481993</v>
      </c>
      <c r="AA1069" s="35">
        <f t="shared" si="402"/>
        <v>335.53719424750068</v>
      </c>
      <c r="AC1069" s="15">
        <f t="shared" si="389"/>
        <v>40389</v>
      </c>
      <c r="AD1069" s="7"/>
      <c r="AE1069" s="24"/>
      <c r="AG1069" s="30">
        <f t="shared" si="403"/>
        <v>10399.127887554741</v>
      </c>
      <c r="AH1069" s="30">
        <f t="shared" si="404"/>
        <v>1767986.5588011423</v>
      </c>
    </row>
    <row r="1070" spans="2:34" x14ac:dyDescent="0.25">
      <c r="B1070" s="15">
        <f t="shared" si="390"/>
        <v>40390</v>
      </c>
      <c r="C1070" s="7">
        <v>0</v>
      </c>
      <c r="D1070" s="13">
        <v>5.8490527007992021</v>
      </c>
      <c r="E1070" s="7">
        <f>MIN(parameters!$D$3,D1070)</f>
        <v>5</v>
      </c>
      <c r="F1070" s="7">
        <v>0</v>
      </c>
      <c r="G1070" s="7">
        <f t="shared" si="391"/>
        <v>0</v>
      </c>
      <c r="H1070" s="7">
        <f t="shared" si="392"/>
        <v>0</v>
      </c>
      <c r="I1070" s="7">
        <f t="shared" si="381"/>
        <v>299.95954368337738</v>
      </c>
      <c r="J1070" s="7">
        <f t="shared" si="393"/>
        <v>0</v>
      </c>
      <c r="K1070" s="16">
        <f t="shared" si="394"/>
        <v>0</v>
      </c>
      <c r="L1070" s="16">
        <f t="shared" si="382"/>
        <v>0</v>
      </c>
      <c r="M1070" s="7">
        <f t="shared" si="383"/>
        <v>0</v>
      </c>
      <c r="N1070" s="7">
        <f t="shared" si="395"/>
        <v>0</v>
      </c>
      <c r="O1070" s="7">
        <f t="shared" si="396"/>
        <v>7.1927190620101082E-3</v>
      </c>
      <c r="P1070" s="7">
        <f t="shared" si="397"/>
        <v>5.8490527007992021</v>
      </c>
      <c r="Q1070" s="7">
        <f t="shared" si="384"/>
        <v>1.7981797655025273E-3</v>
      </c>
      <c r="R1070" s="7">
        <f t="shared" si="398"/>
        <v>52.434796055392397</v>
      </c>
      <c r="S1070" s="16">
        <f t="shared" si="385"/>
        <v>1.234391309389995</v>
      </c>
      <c r="T1070" s="16">
        <f t="shared" si="399"/>
        <v>1.234391309389995</v>
      </c>
      <c r="U1070" s="7">
        <f t="shared" si="386"/>
        <v>4.0498402539041831E-3</v>
      </c>
      <c r="V1070" s="7">
        <f t="shared" si="388"/>
        <v>22.887921341111912</v>
      </c>
      <c r="W1070" s="15">
        <f t="shared" si="387"/>
        <v>40390</v>
      </c>
      <c r="X1070" s="35">
        <f t="shared" si="400"/>
        <v>264.90649700361013</v>
      </c>
      <c r="Y1070" s="35">
        <v>167</v>
      </c>
      <c r="Z1070" s="35">
        <f t="shared" si="401"/>
        <v>525.4343807439908</v>
      </c>
      <c r="AA1070" s="35">
        <f t="shared" si="402"/>
        <v>331.23967353299997</v>
      </c>
      <c r="AC1070" s="15">
        <f t="shared" si="389"/>
        <v>40390</v>
      </c>
      <c r="AD1070" s="7"/>
      <c r="AE1070" s="24"/>
      <c r="AG1070" s="30">
        <f t="shared" si="403"/>
        <v>9585.6821555179195</v>
      </c>
      <c r="AH1070" s="30">
        <f t="shared" si="404"/>
        <v>1773753.098324663</v>
      </c>
    </row>
    <row r="1071" spans="2:34" x14ac:dyDescent="0.25">
      <c r="B1071" s="15">
        <f t="shared" si="390"/>
        <v>40391</v>
      </c>
      <c r="C1071" s="7">
        <v>0</v>
      </c>
      <c r="D1071" s="13">
        <v>5.0321754087711694</v>
      </c>
      <c r="E1071" s="7">
        <f>MIN(parameters!$D$3,D1071)</f>
        <v>5</v>
      </c>
      <c r="F1071" s="7">
        <v>0</v>
      </c>
      <c r="G1071" s="7">
        <f t="shared" si="391"/>
        <v>0</v>
      </c>
      <c r="H1071" s="7">
        <f t="shared" si="392"/>
        <v>0</v>
      </c>
      <c r="I1071" s="7">
        <f t="shared" ref="I1071:I1134" si="405">InfC*EXP(-InfS*O1070/SMSC)</f>
        <v>299.96763451022139</v>
      </c>
      <c r="J1071" s="7">
        <f t="shared" si="393"/>
        <v>0</v>
      </c>
      <c r="K1071" s="16">
        <f t="shared" si="394"/>
        <v>0</v>
      </c>
      <c r="L1071" s="16">
        <f t="shared" ref="L1071:L1134" si="406">IntC*O1070/SMSC*J1071</f>
        <v>0</v>
      </c>
      <c r="M1071" s="7">
        <f t="shared" ref="M1071:M1134" si="407">Rech*O1070/SMSC*(J1071-L1071)</f>
        <v>0</v>
      </c>
      <c r="N1071" s="7">
        <f t="shared" si="395"/>
        <v>0</v>
      </c>
      <c r="O1071" s="7">
        <f t="shared" si="396"/>
        <v>5.7541752496080862E-3</v>
      </c>
      <c r="P1071" s="7">
        <f t="shared" si="397"/>
        <v>5.0321754087711694</v>
      </c>
      <c r="Q1071" s="7">
        <f t="shared" ref="Q1071:Q1134" si="408">MIN(10*O1070/SMSC,P1071)</f>
        <v>1.4385438124020218E-3</v>
      </c>
      <c r="R1071" s="7">
        <f t="shared" si="398"/>
        <v>51.228795746118372</v>
      </c>
      <c r="S1071" s="16">
        <f t="shared" ref="S1071:S1134" si="409">Base*R1070</f>
        <v>1.206000309274025</v>
      </c>
      <c r="T1071" s="16">
        <f t="shared" si="399"/>
        <v>1.206000309274025</v>
      </c>
      <c r="U1071" s="7">
        <f t="shared" si="386"/>
        <v>3.9566939280643865E-3</v>
      </c>
      <c r="V1071" s="7">
        <f t="shared" si="388"/>
        <v>22.361499150266336</v>
      </c>
      <c r="W1071" s="15">
        <f t="shared" si="387"/>
        <v>40391</v>
      </c>
      <c r="X1071" s="35">
        <f t="shared" si="400"/>
        <v>258.81364757252709</v>
      </c>
      <c r="Y1071" s="35">
        <v>167</v>
      </c>
      <c r="Z1071" s="35">
        <f t="shared" si="401"/>
        <v>513.34938998687903</v>
      </c>
      <c r="AA1071" s="35">
        <f t="shared" si="402"/>
        <v>331.23967353299997</v>
      </c>
      <c r="AC1071" s="15">
        <f t="shared" si="389"/>
        <v>40391</v>
      </c>
      <c r="AD1071" s="7"/>
      <c r="AE1071" s="24"/>
      <c r="AG1071" s="30">
        <f t="shared" si="403"/>
        <v>8429.745880572209</v>
      </c>
      <c r="AH1071" s="30">
        <f t="shared" si="404"/>
        <v>1773753.098324663</v>
      </c>
    </row>
    <row r="1072" spans="2:34" x14ac:dyDescent="0.25">
      <c r="B1072" s="15">
        <f t="shared" si="390"/>
        <v>40392</v>
      </c>
      <c r="C1072" s="7">
        <v>0</v>
      </c>
      <c r="D1072" s="13">
        <v>5.5505241590689138</v>
      </c>
      <c r="E1072" s="7">
        <f>MIN(parameters!$D$3,D1072)</f>
        <v>5</v>
      </c>
      <c r="F1072" s="7">
        <v>0</v>
      </c>
      <c r="G1072" s="7">
        <f t="shared" si="391"/>
        <v>0</v>
      </c>
      <c r="H1072" s="7">
        <f t="shared" si="392"/>
        <v>0</v>
      </c>
      <c r="I1072" s="7">
        <f t="shared" si="405"/>
        <v>299.97410732882508</v>
      </c>
      <c r="J1072" s="7">
        <f t="shared" si="393"/>
        <v>0</v>
      </c>
      <c r="K1072" s="16">
        <f t="shared" si="394"/>
        <v>0</v>
      </c>
      <c r="L1072" s="16">
        <f t="shared" si="406"/>
        <v>0</v>
      </c>
      <c r="M1072" s="7">
        <f t="shared" si="407"/>
        <v>0</v>
      </c>
      <c r="N1072" s="7">
        <f t="shared" si="395"/>
        <v>0</v>
      </c>
      <c r="O1072" s="7">
        <f t="shared" si="396"/>
        <v>4.6033401996864688E-3</v>
      </c>
      <c r="P1072" s="7">
        <f t="shared" si="397"/>
        <v>5.5505241590689138</v>
      </c>
      <c r="Q1072" s="7">
        <f t="shared" si="408"/>
        <v>1.1508350499216172E-3</v>
      </c>
      <c r="R1072" s="7">
        <f t="shared" si="398"/>
        <v>50.050533443957647</v>
      </c>
      <c r="S1072" s="16">
        <f t="shared" si="409"/>
        <v>1.1782623021607226</v>
      </c>
      <c r="T1072" s="16">
        <f t="shared" si="399"/>
        <v>1.1782623021607226</v>
      </c>
      <c r="U1072" s="7">
        <f t="shared" ref="U1072:U1135" si="410">T1072/1000/0.3048</f>
        <v>3.8656899677189062E-3</v>
      </c>
      <c r="V1072" s="7">
        <f t="shared" si="388"/>
        <v>21.847184669810211</v>
      </c>
      <c r="W1072" s="15">
        <f t="shared" si="387"/>
        <v>40392</v>
      </c>
      <c r="X1072" s="35">
        <f t="shared" si="400"/>
        <v>252.86093367835892</v>
      </c>
      <c r="Y1072" s="35">
        <v>164</v>
      </c>
      <c r="Z1072" s="35">
        <f t="shared" si="401"/>
        <v>501.54235401718068</v>
      </c>
      <c r="AA1072" s="35">
        <f t="shared" si="402"/>
        <v>325.28926023600002</v>
      </c>
      <c r="AC1072" s="15">
        <f t="shared" si="389"/>
        <v>40392</v>
      </c>
      <c r="AD1072" s="7"/>
      <c r="AE1072" s="24"/>
      <c r="AG1072" s="30">
        <f t="shared" si="403"/>
        <v>7896.2655341897025</v>
      </c>
      <c r="AH1072" s="30">
        <f t="shared" si="404"/>
        <v>1781753.0376649213</v>
      </c>
    </row>
    <row r="1073" spans="2:34" x14ac:dyDescent="0.25">
      <c r="B1073" s="15">
        <f t="shared" si="390"/>
        <v>40393</v>
      </c>
      <c r="C1073" s="7">
        <v>0</v>
      </c>
      <c r="D1073" s="13">
        <v>6.0779914902912857</v>
      </c>
      <c r="E1073" s="7">
        <f>MIN(parameters!$D$3,D1073)</f>
        <v>5</v>
      </c>
      <c r="F1073" s="7">
        <v>0</v>
      </c>
      <c r="G1073" s="7">
        <f t="shared" si="391"/>
        <v>0</v>
      </c>
      <c r="H1073" s="7">
        <f t="shared" si="392"/>
        <v>0</v>
      </c>
      <c r="I1073" s="7">
        <f t="shared" si="405"/>
        <v>299.97928568427244</v>
      </c>
      <c r="J1073" s="7">
        <f t="shared" si="393"/>
        <v>0</v>
      </c>
      <c r="K1073" s="16">
        <f t="shared" si="394"/>
        <v>0</v>
      </c>
      <c r="L1073" s="16">
        <f t="shared" si="406"/>
        <v>0</v>
      </c>
      <c r="M1073" s="7">
        <f t="shared" si="407"/>
        <v>0</v>
      </c>
      <c r="N1073" s="7">
        <f t="shared" si="395"/>
        <v>0</v>
      </c>
      <c r="O1073" s="7">
        <f t="shared" si="396"/>
        <v>3.6826721597491749E-3</v>
      </c>
      <c r="P1073" s="7">
        <f t="shared" si="397"/>
        <v>6.0779914902912857</v>
      </c>
      <c r="Q1073" s="7">
        <f t="shared" si="408"/>
        <v>9.2066803993729384E-4</v>
      </c>
      <c r="R1073" s="7">
        <f t="shared" si="398"/>
        <v>48.899371174746619</v>
      </c>
      <c r="S1073" s="16">
        <f t="shared" si="409"/>
        <v>1.1511622692110259</v>
      </c>
      <c r="T1073" s="16">
        <f t="shared" si="399"/>
        <v>1.1511622692110259</v>
      </c>
      <c r="U1073" s="7">
        <f t="shared" si="410"/>
        <v>3.7767790984613711E-3</v>
      </c>
      <c r="V1073" s="7">
        <f t="shared" si="388"/>
        <v>21.344699422404577</v>
      </c>
      <c r="W1073" s="15">
        <f t="shared" si="387"/>
        <v>40393</v>
      </c>
      <c r="X1073" s="35">
        <f t="shared" si="400"/>
        <v>247.04513220375668</v>
      </c>
      <c r="Y1073" s="35">
        <v>159.375</v>
      </c>
      <c r="Z1073" s="35">
        <f t="shared" si="401"/>
        <v>490.00687987478557</v>
      </c>
      <c r="AA1073" s="35">
        <f t="shared" si="402"/>
        <v>316.11570640312499</v>
      </c>
      <c r="AC1073" s="15">
        <f t="shared" si="389"/>
        <v>40393</v>
      </c>
      <c r="AD1073" s="7"/>
      <c r="AE1073" s="24"/>
      <c r="AG1073" s="30">
        <f t="shared" si="403"/>
        <v>7686.0520806241739</v>
      </c>
      <c r="AH1073" s="30">
        <f t="shared" si="404"/>
        <v>1794121.5431061527</v>
      </c>
    </row>
    <row r="1074" spans="2:34" x14ac:dyDescent="0.25">
      <c r="B1074" s="15">
        <f t="shared" si="390"/>
        <v>40394</v>
      </c>
      <c r="C1074" s="7">
        <v>0</v>
      </c>
      <c r="D1074" s="13">
        <v>5.6400366395073993</v>
      </c>
      <c r="E1074" s="7">
        <f>MIN(parameters!$D$3,D1074)</f>
        <v>5</v>
      </c>
      <c r="F1074" s="7">
        <v>0</v>
      </c>
      <c r="G1074" s="7">
        <f t="shared" si="391"/>
        <v>0</v>
      </c>
      <c r="H1074" s="7">
        <f t="shared" si="392"/>
        <v>0</v>
      </c>
      <c r="I1074" s="7">
        <f t="shared" si="405"/>
        <v>299.9834284329927</v>
      </c>
      <c r="J1074" s="7">
        <f t="shared" si="393"/>
        <v>0</v>
      </c>
      <c r="K1074" s="16">
        <f t="shared" si="394"/>
        <v>0</v>
      </c>
      <c r="L1074" s="16">
        <f t="shared" si="406"/>
        <v>0</v>
      </c>
      <c r="M1074" s="7">
        <f t="shared" si="407"/>
        <v>0</v>
      </c>
      <c r="N1074" s="7">
        <f t="shared" si="395"/>
        <v>0</v>
      </c>
      <c r="O1074" s="7">
        <f t="shared" si="396"/>
        <v>2.94613772779934E-3</v>
      </c>
      <c r="P1074" s="7">
        <f t="shared" si="397"/>
        <v>5.6400366395073993</v>
      </c>
      <c r="Q1074" s="7">
        <f t="shared" si="408"/>
        <v>7.3653443194983501E-4</v>
      </c>
      <c r="R1074" s="7">
        <f t="shared" si="398"/>
        <v>47.774685637727444</v>
      </c>
      <c r="S1074" s="16">
        <f t="shared" si="409"/>
        <v>1.1246855370191722</v>
      </c>
      <c r="T1074" s="16">
        <f t="shared" si="399"/>
        <v>1.1246855370191722</v>
      </c>
      <c r="U1074" s="7">
        <f t="shared" si="410"/>
        <v>3.689913179196759E-3</v>
      </c>
      <c r="V1074" s="7">
        <f t="shared" si="388"/>
        <v>20.853771335689267</v>
      </c>
      <c r="W1074" s="15">
        <f t="shared" si="387"/>
        <v>40394</v>
      </c>
      <c r="X1074" s="35">
        <f t="shared" si="400"/>
        <v>241.3630941630702</v>
      </c>
      <c r="Y1074" s="35">
        <v>155.333333333333</v>
      </c>
      <c r="Z1074" s="35">
        <f t="shared" si="401"/>
        <v>478.73672163766531</v>
      </c>
      <c r="AA1074" s="35">
        <f t="shared" si="402"/>
        <v>308.09917737799935</v>
      </c>
      <c r="AC1074" s="15">
        <f t="shared" si="389"/>
        <v>40394</v>
      </c>
      <c r="AD1074" s="7"/>
      <c r="AE1074" s="24"/>
      <c r="AG1074" s="30">
        <f t="shared" si="403"/>
        <v>7401.1197484217846</v>
      </c>
      <c r="AH1074" s="30">
        <f t="shared" si="404"/>
        <v>1804965.0846478904</v>
      </c>
    </row>
    <row r="1075" spans="2:34" x14ac:dyDescent="0.25">
      <c r="B1075" s="15">
        <f t="shared" si="390"/>
        <v>40395</v>
      </c>
      <c r="C1075" s="7">
        <v>0</v>
      </c>
      <c r="D1075" s="13">
        <v>5.7021316429929945</v>
      </c>
      <c r="E1075" s="7">
        <f>MIN(parameters!$D$3,D1075)</f>
        <v>5</v>
      </c>
      <c r="F1075" s="7">
        <v>0</v>
      </c>
      <c r="G1075" s="7">
        <f t="shared" si="391"/>
        <v>0</v>
      </c>
      <c r="H1075" s="7">
        <f t="shared" si="392"/>
        <v>0</v>
      </c>
      <c r="I1075" s="7">
        <f t="shared" si="405"/>
        <v>299.98674267316136</v>
      </c>
      <c r="J1075" s="7">
        <f t="shared" si="393"/>
        <v>0</v>
      </c>
      <c r="K1075" s="16">
        <f t="shared" si="394"/>
        <v>0</v>
      </c>
      <c r="L1075" s="16">
        <f t="shared" si="406"/>
        <v>0</v>
      </c>
      <c r="M1075" s="7">
        <f t="shared" si="407"/>
        <v>0</v>
      </c>
      <c r="N1075" s="7">
        <f t="shared" si="395"/>
        <v>0</v>
      </c>
      <c r="O1075" s="7">
        <f t="shared" si="396"/>
        <v>2.356910182239472E-3</v>
      </c>
      <c r="P1075" s="7">
        <f t="shared" si="397"/>
        <v>5.7021316429929945</v>
      </c>
      <c r="Q1075" s="7">
        <f t="shared" si="408"/>
        <v>5.8922754555986801E-4</v>
      </c>
      <c r="R1075" s="7">
        <f t="shared" si="398"/>
        <v>46.675867868059711</v>
      </c>
      <c r="S1075" s="16">
        <f t="shared" si="409"/>
        <v>1.0988177696677313</v>
      </c>
      <c r="T1075" s="16">
        <f t="shared" si="399"/>
        <v>1.0988177696677313</v>
      </c>
      <c r="U1075" s="7">
        <f t="shared" si="410"/>
        <v>3.6050451760752337E-3</v>
      </c>
      <c r="V1075" s="7">
        <f t="shared" si="388"/>
        <v>20.374134594968417</v>
      </c>
      <c r="W1075" s="15">
        <f t="shared" si="387"/>
        <v>40395</v>
      </c>
      <c r="X1075" s="35">
        <f t="shared" si="400"/>
        <v>235.81174299731964</v>
      </c>
      <c r="Y1075" s="35">
        <v>151.875</v>
      </c>
      <c r="Z1075" s="35">
        <f t="shared" si="401"/>
        <v>467.72577703999912</v>
      </c>
      <c r="AA1075" s="35">
        <f t="shared" si="402"/>
        <v>301.23967316062499</v>
      </c>
      <c r="AC1075" s="15">
        <f t="shared" si="389"/>
        <v>40395</v>
      </c>
      <c r="AD1075" s="7"/>
      <c r="AE1075" s="24"/>
      <c r="AG1075" s="30">
        <f t="shared" si="403"/>
        <v>7045.3768249980876</v>
      </c>
      <c r="AH1075" s="30">
        <f t="shared" si="404"/>
        <v>1814269.5164567984</v>
      </c>
    </row>
    <row r="1076" spans="2:34" x14ac:dyDescent="0.25">
      <c r="B1076" s="15">
        <f t="shared" si="390"/>
        <v>40396</v>
      </c>
      <c r="C1076" s="7">
        <v>0</v>
      </c>
      <c r="D1076" s="13">
        <v>6.3875945456369951</v>
      </c>
      <c r="E1076" s="7">
        <f>MIN(parameters!$D$3,D1076)</f>
        <v>5</v>
      </c>
      <c r="F1076" s="7">
        <v>0</v>
      </c>
      <c r="G1076" s="7">
        <f t="shared" si="391"/>
        <v>0</v>
      </c>
      <c r="H1076" s="7">
        <f t="shared" si="392"/>
        <v>0</v>
      </c>
      <c r="I1076" s="7">
        <f t="shared" si="405"/>
        <v>299.98939409165985</v>
      </c>
      <c r="J1076" s="7">
        <f t="shared" si="393"/>
        <v>0</v>
      </c>
      <c r="K1076" s="16">
        <f t="shared" si="394"/>
        <v>0</v>
      </c>
      <c r="L1076" s="16">
        <f t="shared" si="406"/>
        <v>0</v>
      </c>
      <c r="M1076" s="7">
        <f t="shared" si="407"/>
        <v>0</v>
      </c>
      <c r="N1076" s="7">
        <f t="shared" si="395"/>
        <v>0</v>
      </c>
      <c r="O1076" s="7">
        <f t="shared" si="396"/>
        <v>1.8855281457915776E-3</v>
      </c>
      <c r="P1076" s="7">
        <f t="shared" si="397"/>
        <v>6.3875945456369951</v>
      </c>
      <c r="Q1076" s="7">
        <f t="shared" si="408"/>
        <v>4.7138203644789441E-4</v>
      </c>
      <c r="R1076" s="7">
        <f t="shared" si="398"/>
        <v>45.60232290709434</v>
      </c>
      <c r="S1076" s="16">
        <f t="shared" si="409"/>
        <v>1.0735449609653733</v>
      </c>
      <c r="T1076" s="16">
        <f t="shared" si="399"/>
        <v>1.0735449609653733</v>
      </c>
      <c r="U1076" s="7">
        <f t="shared" si="410"/>
        <v>3.5221291370255026E-3</v>
      </c>
      <c r="V1076" s="7">
        <f t="shared" si="388"/>
        <v>19.905529499284139</v>
      </c>
      <c r="W1076" s="15">
        <f t="shared" ref="W1076:W1139" si="411">B1076</f>
        <v>40396</v>
      </c>
      <c r="X1076" s="35">
        <f t="shared" si="400"/>
        <v>230.38807290838125</v>
      </c>
      <c r="Y1076" s="35">
        <v>147.375</v>
      </c>
      <c r="Z1076" s="35">
        <f t="shared" si="401"/>
        <v>456.96808416807909</v>
      </c>
      <c r="AA1076" s="35">
        <f t="shared" si="402"/>
        <v>292.314053215125</v>
      </c>
      <c r="AC1076" s="15">
        <f t="shared" si="389"/>
        <v>40396</v>
      </c>
      <c r="AD1076" s="7"/>
      <c r="AE1076" s="24"/>
      <c r="AG1076" s="30">
        <f t="shared" si="403"/>
        <v>6891.1702736922207</v>
      </c>
      <c r="AH1076" s="30">
        <f t="shared" si="404"/>
        <v>1826412.3004671859</v>
      </c>
    </row>
    <row r="1077" spans="2:34" x14ac:dyDescent="0.25">
      <c r="B1077" s="15">
        <f t="shared" si="390"/>
        <v>40397</v>
      </c>
      <c r="C1077" s="7">
        <v>0</v>
      </c>
      <c r="D1077" s="13">
        <v>7.7382779203344176</v>
      </c>
      <c r="E1077" s="7">
        <f>MIN(parameters!$D$3,D1077)</f>
        <v>5</v>
      </c>
      <c r="F1077" s="7">
        <v>0</v>
      </c>
      <c r="G1077" s="7">
        <f t="shared" si="391"/>
        <v>0</v>
      </c>
      <c r="H1077" s="7">
        <f t="shared" si="392"/>
        <v>0</v>
      </c>
      <c r="I1077" s="7">
        <f t="shared" si="405"/>
        <v>299.99151524333138</v>
      </c>
      <c r="J1077" s="7">
        <f t="shared" si="393"/>
        <v>0</v>
      </c>
      <c r="K1077" s="16">
        <f t="shared" si="394"/>
        <v>0</v>
      </c>
      <c r="L1077" s="16">
        <f t="shared" si="406"/>
        <v>0</v>
      </c>
      <c r="M1077" s="7">
        <f t="shared" si="407"/>
        <v>0</v>
      </c>
      <c r="N1077" s="7">
        <f t="shared" si="395"/>
        <v>0</v>
      </c>
      <c r="O1077" s="7">
        <f t="shared" si="396"/>
        <v>1.5084225166332621E-3</v>
      </c>
      <c r="P1077" s="7">
        <f t="shared" si="397"/>
        <v>7.7382779203344176</v>
      </c>
      <c r="Q1077" s="7">
        <f t="shared" si="408"/>
        <v>3.7710562915831554E-4</v>
      </c>
      <c r="R1077" s="7">
        <f t="shared" si="398"/>
        <v>44.553469480231172</v>
      </c>
      <c r="S1077" s="16">
        <f t="shared" si="409"/>
        <v>1.0488534268631697</v>
      </c>
      <c r="T1077" s="16">
        <f t="shared" si="399"/>
        <v>1.0488534268631697</v>
      </c>
      <c r="U1077" s="7">
        <f t="shared" si="410"/>
        <v>3.4411201668739164E-3</v>
      </c>
      <c r="V1077" s="7">
        <f t="shared" si="388"/>
        <v>19.447702320800605</v>
      </c>
      <c r="W1077" s="15">
        <f t="shared" si="411"/>
        <v>40397</v>
      </c>
      <c r="X1077" s="35">
        <f t="shared" si="400"/>
        <v>225.08914723148851</v>
      </c>
      <c r="Y1077" s="35">
        <v>143.25</v>
      </c>
      <c r="Z1077" s="35">
        <f t="shared" si="401"/>
        <v>446.4578182322133</v>
      </c>
      <c r="AA1077" s="35">
        <f t="shared" si="402"/>
        <v>284.13223493175002</v>
      </c>
      <c r="AC1077" s="15">
        <f t="shared" si="389"/>
        <v>40397</v>
      </c>
      <c r="AD1077" s="7"/>
      <c r="AE1077" s="24"/>
      <c r="AG1077" s="30">
        <f t="shared" si="403"/>
        <v>6697.6460195772534</v>
      </c>
      <c r="AH1077" s="30">
        <f t="shared" si="404"/>
        <v>1837578.7639350411</v>
      </c>
    </row>
    <row r="1078" spans="2:34" x14ac:dyDescent="0.25">
      <c r="B1078" s="15">
        <f t="shared" si="390"/>
        <v>40398</v>
      </c>
      <c r="C1078" s="7">
        <v>4.0119004533134987E-2</v>
      </c>
      <c r="D1078" s="13">
        <v>5.3931313136084462</v>
      </c>
      <c r="E1078" s="7">
        <f>MIN(parameters!$D$3,D1078)</f>
        <v>5</v>
      </c>
      <c r="F1078" s="7">
        <v>0</v>
      </c>
      <c r="G1078" s="7">
        <f t="shared" si="391"/>
        <v>4.0119004533134987E-2</v>
      </c>
      <c r="H1078" s="7">
        <f t="shared" si="392"/>
        <v>0</v>
      </c>
      <c r="I1078" s="7">
        <f t="shared" si="405"/>
        <v>299.99321217546725</v>
      </c>
      <c r="J1078" s="7">
        <f t="shared" si="393"/>
        <v>0</v>
      </c>
      <c r="K1078" s="16">
        <f t="shared" si="394"/>
        <v>0</v>
      </c>
      <c r="L1078" s="16">
        <f t="shared" si="406"/>
        <v>0</v>
      </c>
      <c r="M1078" s="7">
        <f t="shared" si="407"/>
        <v>0</v>
      </c>
      <c r="N1078" s="7">
        <f t="shared" si="395"/>
        <v>0</v>
      </c>
      <c r="O1078" s="7">
        <f t="shared" si="396"/>
        <v>1.2067380133066097E-3</v>
      </c>
      <c r="P1078" s="7">
        <f t="shared" si="397"/>
        <v>5.3530123090753117</v>
      </c>
      <c r="Q1078" s="7">
        <f t="shared" si="408"/>
        <v>3.0168450332665242E-4</v>
      </c>
      <c r="R1078" s="7">
        <f t="shared" si="398"/>
        <v>43.528739682185858</v>
      </c>
      <c r="S1078" s="16">
        <f t="shared" si="409"/>
        <v>1.0247297980453169</v>
      </c>
      <c r="T1078" s="16">
        <f t="shared" si="399"/>
        <v>1.0247297980453169</v>
      </c>
      <c r="U1078" s="7">
        <f t="shared" si="410"/>
        <v>3.3619744030358167E-3</v>
      </c>
      <c r="V1078" s="7">
        <f t="shared" si="388"/>
        <v>19.000405167422194</v>
      </c>
      <c r="W1078" s="15">
        <f t="shared" si="411"/>
        <v>40398</v>
      </c>
      <c r="X1078" s="35">
        <f t="shared" si="400"/>
        <v>219.91209684516429</v>
      </c>
      <c r="Y1078" s="35">
        <v>140</v>
      </c>
      <c r="Z1078" s="35">
        <f t="shared" si="401"/>
        <v>436.18928841287243</v>
      </c>
      <c r="AA1078" s="35">
        <f t="shared" si="402"/>
        <v>277.68595385999998</v>
      </c>
      <c r="AC1078" s="15">
        <f t="shared" si="389"/>
        <v>40398</v>
      </c>
      <c r="AD1078" s="7"/>
      <c r="AE1078" s="24"/>
      <c r="AG1078" s="30">
        <f t="shared" si="403"/>
        <v>6385.9432221909155</v>
      </c>
      <c r="AH1078" s="30">
        <f t="shared" si="404"/>
        <v>1846400.5523869877</v>
      </c>
    </row>
    <row r="1079" spans="2:34" x14ac:dyDescent="0.25">
      <c r="B1079" s="15">
        <f t="shared" si="390"/>
        <v>40399</v>
      </c>
      <c r="C1079" s="7">
        <v>0</v>
      </c>
      <c r="D1079" s="13">
        <v>5.7878559193894565</v>
      </c>
      <c r="E1079" s="7">
        <f>MIN(parameters!$D$3,D1079)</f>
        <v>5</v>
      </c>
      <c r="F1079" s="7">
        <v>0</v>
      </c>
      <c r="G1079" s="7">
        <f t="shared" si="391"/>
        <v>0</v>
      </c>
      <c r="H1079" s="7">
        <f t="shared" si="392"/>
        <v>0</v>
      </c>
      <c r="I1079" s="7">
        <f t="shared" si="405"/>
        <v>299.99456972808713</v>
      </c>
      <c r="J1079" s="7">
        <f t="shared" si="393"/>
        <v>0</v>
      </c>
      <c r="K1079" s="16">
        <f t="shared" si="394"/>
        <v>0</v>
      </c>
      <c r="L1079" s="16">
        <f t="shared" si="406"/>
        <v>0</v>
      </c>
      <c r="M1079" s="7">
        <f t="shared" si="407"/>
        <v>0</v>
      </c>
      <c r="N1079" s="7">
        <f t="shared" si="395"/>
        <v>0</v>
      </c>
      <c r="O1079" s="7">
        <f t="shared" si="396"/>
        <v>9.6539041064528774E-4</v>
      </c>
      <c r="P1079" s="7">
        <f t="shared" si="397"/>
        <v>5.7878559193894565</v>
      </c>
      <c r="Q1079" s="7">
        <f t="shared" si="408"/>
        <v>2.4134760266132193E-4</v>
      </c>
      <c r="R1079" s="7">
        <f t="shared" si="398"/>
        <v>42.527578669495583</v>
      </c>
      <c r="S1079" s="16">
        <f t="shared" si="409"/>
        <v>1.0011610126902748</v>
      </c>
      <c r="T1079" s="16">
        <f t="shared" si="399"/>
        <v>1.0011610126902748</v>
      </c>
      <c r="U1079" s="7">
        <f t="shared" si="410"/>
        <v>3.2846489917659934E-3</v>
      </c>
      <c r="V1079" s="7">
        <f t="shared" si="388"/>
        <v>18.563395848571485</v>
      </c>
      <c r="W1079" s="15">
        <f t="shared" si="411"/>
        <v>40399</v>
      </c>
      <c r="X1079" s="35">
        <f t="shared" si="400"/>
        <v>214.85411861772553</v>
      </c>
      <c r="Y1079" s="35">
        <v>136.25</v>
      </c>
      <c r="Z1079" s="35">
        <f t="shared" si="401"/>
        <v>426.1569347793764</v>
      </c>
      <c r="AA1079" s="35">
        <f t="shared" si="402"/>
        <v>270.24793723875001</v>
      </c>
      <c r="AC1079" s="15">
        <f t="shared" si="389"/>
        <v>40399</v>
      </c>
      <c r="AD1079" s="7"/>
      <c r="AE1079" s="24"/>
      <c r="AG1079" s="30">
        <f t="shared" si="403"/>
        <v>6178.6074636694657</v>
      </c>
      <c r="AH1079" s="30">
        <f t="shared" si="404"/>
        <v>1856605.7890623105</v>
      </c>
    </row>
    <row r="1080" spans="2:34" x14ac:dyDescent="0.25">
      <c r="B1080" s="15">
        <f t="shared" si="390"/>
        <v>40400</v>
      </c>
      <c r="C1080" s="7">
        <v>0</v>
      </c>
      <c r="D1080" s="13">
        <v>6.1182064862522321</v>
      </c>
      <c r="E1080" s="7">
        <f>MIN(parameters!$D$3,D1080)</f>
        <v>5</v>
      </c>
      <c r="F1080" s="7">
        <v>0</v>
      </c>
      <c r="G1080" s="7">
        <f t="shared" si="391"/>
        <v>0</v>
      </c>
      <c r="H1080" s="7">
        <f t="shared" si="392"/>
        <v>0</v>
      </c>
      <c r="I1080" s="7">
        <f t="shared" si="405"/>
        <v>299.99565577460623</v>
      </c>
      <c r="J1080" s="7">
        <f t="shared" si="393"/>
        <v>0</v>
      </c>
      <c r="K1080" s="16">
        <f t="shared" si="394"/>
        <v>0</v>
      </c>
      <c r="L1080" s="16">
        <f t="shared" si="406"/>
        <v>0</v>
      </c>
      <c r="M1080" s="7">
        <f t="shared" si="407"/>
        <v>0</v>
      </c>
      <c r="N1080" s="7">
        <f t="shared" si="395"/>
        <v>0</v>
      </c>
      <c r="O1080" s="7">
        <f t="shared" si="396"/>
        <v>7.7231232851623021E-4</v>
      </c>
      <c r="P1080" s="7">
        <f t="shared" si="397"/>
        <v>6.1182064862522321</v>
      </c>
      <c r="Q1080" s="7">
        <f t="shared" si="408"/>
        <v>1.9307808212905755E-4</v>
      </c>
      <c r="R1080" s="7">
        <f t="shared" si="398"/>
        <v>41.549444360097183</v>
      </c>
      <c r="S1080" s="16">
        <f t="shared" si="409"/>
        <v>0.9781343093983984</v>
      </c>
      <c r="T1080" s="16">
        <f t="shared" si="399"/>
        <v>0.9781343093983984</v>
      </c>
      <c r="U1080" s="7">
        <f t="shared" si="410"/>
        <v>3.2091020649553754E-3</v>
      </c>
      <c r="V1080" s="7">
        <f t="shared" si="388"/>
        <v>18.136437744054341</v>
      </c>
      <c r="W1080" s="15">
        <f t="shared" si="411"/>
        <v>40400</v>
      </c>
      <c r="X1080" s="35">
        <f t="shared" si="400"/>
        <v>209.91247388951783</v>
      </c>
      <c r="Y1080" s="35">
        <v>135</v>
      </c>
      <c r="Z1080" s="35">
        <f t="shared" si="401"/>
        <v>416.35532527945071</v>
      </c>
      <c r="AA1080" s="35">
        <f t="shared" si="402"/>
        <v>267.768598365</v>
      </c>
      <c r="AC1080" s="15">
        <f t="shared" si="389"/>
        <v>40400</v>
      </c>
      <c r="AD1080" s="7"/>
      <c r="AE1080" s="24"/>
      <c r="AG1080" s="30">
        <f t="shared" si="403"/>
        <v>5611.8787442476905</v>
      </c>
      <c r="AH1080" s="30">
        <f t="shared" si="404"/>
        <v>1860013.7846207514</v>
      </c>
    </row>
    <row r="1081" spans="2:34" x14ac:dyDescent="0.25">
      <c r="B1081" s="15">
        <f t="shared" si="390"/>
        <v>40401</v>
      </c>
      <c r="C1081" s="7">
        <v>0</v>
      </c>
      <c r="D1081" s="13">
        <v>4.6343940240193771</v>
      </c>
      <c r="E1081" s="7">
        <f>MIN(parameters!$D$3,D1081)</f>
        <v>4.6343940240193771</v>
      </c>
      <c r="F1081" s="7">
        <v>0</v>
      </c>
      <c r="G1081" s="7">
        <f t="shared" si="391"/>
        <v>0</v>
      </c>
      <c r="H1081" s="7">
        <f t="shared" si="392"/>
        <v>0</v>
      </c>
      <c r="I1081" s="7">
        <f t="shared" si="405"/>
        <v>299.99652461465234</v>
      </c>
      <c r="J1081" s="7">
        <f t="shared" si="393"/>
        <v>0</v>
      </c>
      <c r="K1081" s="16">
        <f t="shared" si="394"/>
        <v>0</v>
      </c>
      <c r="L1081" s="16">
        <f t="shared" si="406"/>
        <v>0</v>
      </c>
      <c r="M1081" s="7">
        <f t="shared" si="407"/>
        <v>0</v>
      </c>
      <c r="N1081" s="7">
        <f t="shared" si="395"/>
        <v>0</v>
      </c>
      <c r="O1081" s="7">
        <f t="shared" si="396"/>
        <v>6.1784986281298421E-4</v>
      </c>
      <c r="P1081" s="7">
        <f t="shared" si="397"/>
        <v>4.6343940240193771</v>
      </c>
      <c r="Q1081" s="7">
        <f t="shared" si="408"/>
        <v>1.5446246570324603E-4</v>
      </c>
      <c r="R1081" s="7">
        <f t="shared" si="398"/>
        <v>40.593807139814949</v>
      </c>
      <c r="S1081" s="16">
        <f t="shared" si="409"/>
        <v>0.95563722028223519</v>
      </c>
      <c r="T1081" s="16">
        <f t="shared" si="399"/>
        <v>0.95563722028223519</v>
      </c>
      <c r="U1081" s="7">
        <f t="shared" si="410"/>
        <v>3.1352927174614015E-3</v>
      </c>
      <c r="V1081" s="7">
        <f t="shared" si="388"/>
        <v>17.719299675941091</v>
      </c>
      <c r="W1081" s="15">
        <f t="shared" si="411"/>
        <v>40401</v>
      </c>
      <c r="X1081" s="35">
        <f t="shared" si="400"/>
        <v>205.08448699005893</v>
      </c>
      <c r="Y1081" s="35">
        <v>135.375</v>
      </c>
      <c r="Z1081" s="35">
        <f t="shared" si="401"/>
        <v>406.7791527980234</v>
      </c>
      <c r="AA1081" s="35">
        <f t="shared" si="402"/>
        <v>268.51240002712501</v>
      </c>
      <c r="AC1081" s="15">
        <f t="shared" si="389"/>
        <v>40401</v>
      </c>
      <c r="AD1081" s="7"/>
      <c r="AE1081" s="24"/>
      <c r="AG1081" s="30">
        <f t="shared" si="403"/>
        <v>4859.4125764171959</v>
      </c>
      <c r="AH1081" s="30">
        <f t="shared" si="404"/>
        <v>1858991.0578282191</v>
      </c>
    </row>
    <row r="1082" spans="2:34" x14ac:dyDescent="0.25">
      <c r="B1082" s="15">
        <f t="shared" si="390"/>
        <v>40402</v>
      </c>
      <c r="C1082" s="7">
        <v>0</v>
      </c>
      <c r="D1082" s="13">
        <v>5.2913419393360668</v>
      </c>
      <c r="E1082" s="7">
        <f>MIN(parameters!$D$3,D1082)</f>
        <v>5</v>
      </c>
      <c r="F1082" s="7">
        <v>0</v>
      </c>
      <c r="G1082" s="7">
        <f t="shared" si="391"/>
        <v>0</v>
      </c>
      <c r="H1082" s="7">
        <f t="shared" si="392"/>
        <v>0</v>
      </c>
      <c r="I1082" s="7">
        <f t="shared" si="405"/>
        <v>299.99721968850099</v>
      </c>
      <c r="J1082" s="7">
        <f t="shared" si="393"/>
        <v>0</v>
      </c>
      <c r="K1082" s="16">
        <f t="shared" si="394"/>
        <v>0</v>
      </c>
      <c r="L1082" s="16">
        <f t="shared" si="406"/>
        <v>0</v>
      </c>
      <c r="M1082" s="7">
        <f t="shared" si="407"/>
        <v>0</v>
      </c>
      <c r="N1082" s="7">
        <f t="shared" si="395"/>
        <v>0</v>
      </c>
      <c r="O1082" s="7">
        <f t="shared" si="396"/>
        <v>4.9427989025038733E-4</v>
      </c>
      <c r="P1082" s="7">
        <f t="shared" si="397"/>
        <v>5.2913419393360668</v>
      </c>
      <c r="Q1082" s="7">
        <f t="shared" si="408"/>
        <v>1.2356997256259686E-4</v>
      </c>
      <c r="R1082" s="7">
        <f t="shared" si="398"/>
        <v>39.660149575599206</v>
      </c>
      <c r="S1082" s="16">
        <f t="shared" si="409"/>
        <v>0.93365756421574386</v>
      </c>
      <c r="T1082" s="16">
        <f t="shared" si="399"/>
        <v>0.93365756421574386</v>
      </c>
      <c r="U1082" s="7">
        <f t="shared" si="410"/>
        <v>3.0631809849597895E-3</v>
      </c>
      <c r="V1082" s="7">
        <f t="shared" si="388"/>
        <v>17.311755783394446</v>
      </c>
      <c r="W1082" s="15">
        <f t="shared" si="411"/>
        <v>40402</v>
      </c>
      <c r="X1082" s="35">
        <f t="shared" si="400"/>
        <v>200.36754378928757</v>
      </c>
      <c r="Y1082" s="35">
        <v>132.625</v>
      </c>
      <c r="Z1082" s="35">
        <f t="shared" si="401"/>
        <v>397.42323228366882</v>
      </c>
      <c r="AA1082" s="35">
        <f t="shared" si="402"/>
        <v>263.05785450487497</v>
      </c>
      <c r="AC1082" s="15">
        <f t="shared" si="389"/>
        <v>40402</v>
      </c>
      <c r="AD1082" s="7"/>
      <c r="AE1082" s="24"/>
      <c r="AG1082" s="30">
        <f t="shared" si="403"/>
        <v>4589.0522390435435</v>
      </c>
      <c r="AH1082" s="30">
        <f t="shared" si="404"/>
        <v>1866497.5855567893</v>
      </c>
    </row>
    <row r="1083" spans="2:34" x14ac:dyDescent="0.25">
      <c r="B1083" s="15">
        <f t="shared" si="390"/>
        <v>40403</v>
      </c>
      <c r="C1083" s="7">
        <v>0</v>
      </c>
      <c r="D1083" s="13">
        <v>6.3431780454238718</v>
      </c>
      <c r="E1083" s="7">
        <f>MIN(parameters!$D$3,D1083)</f>
        <v>5</v>
      </c>
      <c r="F1083" s="7">
        <v>0</v>
      </c>
      <c r="G1083" s="7">
        <f t="shared" si="391"/>
        <v>0</v>
      </c>
      <c r="H1083" s="7">
        <f t="shared" si="392"/>
        <v>0</v>
      </c>
      <c r="I1083" s="7">
        <f t="shared" si="405"/>
        <v>299.9977757487394</v>
      </c>
      <c r="J1083" s="7">
        <f t="shared" si="393"/>
        <v>0</v>
      </c>
      <c r="K1083" s="16">
        <f t="shared" si="394"/>
        <v>0</v>
      </c>
      <c r="L1083" s="16">
        <f t="shared" si="406"/>
        <v>0</v>
      </c>
      <c r="M1083" s="7">
        <f t="shared" si="407"/>
        <v>0</v>
      </c>
      <c r="N1083" s="7">
        <f t="shared" si="395"/>
        <v>0</v>
      </c>
      <c r="O1083" s="7">
        <f t="shared" si="396"/>
        <v>3.9542391220030986E-4</v>
      </c>
      <c r="P1083" s="7">
        <f t="shared" si="397"/>
        <v>6.3431780454238718</v>
      </c>
      <c r="Q1083" s="7">
        <f t="shared" si="408"/>
        <v>9.8855978050077479E-5</v>
      </c>
      <c r="R1083" s="7">
        <f t="shared" si="398"/>
        <v>38.747966135360421</v>
      </c>
      <c r="S1083" s="16">
        <f t="shared" si="409"/>
        <v>0.91218344023878173</v>
      </c>
      <c r="T1083" s="16">
        <f t="shared" si="399"/>
        <v>0.91218344023878173</v>
      </c>
      <c r="U1083" s="7">
        <f t="shared" si="410"/>
        <v>2.9927278223057141E-3</v>
      </c>
      <c r="V1083" s="7">
        <f t="shared" si="388"/>
        <v>16.913585400376373</v>
      </c>
      <c r="W1083" s="15">
        <f t="shared" si="411"/>
        <v>40403</v>
      </c>
      <c r="X1083" s="35">
        <f t="shared" si="400"/>
        <v>195.75909028213394</v>
      </c>
      <c r="Y1083" s="35">
        <v>125.625</v>
      </c>
      <c r="Z1083" s="35">
        <f t="shared" si="401"/>
        <v>388.28249794114441</v>
      </c>
      <c r="AA1083" s="35">
        <f t="shared" si="402"/>
        <v>249.17355681187499</v>
      </c>
      <c r="AC1083" s="15">
        <f t="shared" si="389"/>
        <v>40403</v>
      </c>
      <c r="AD1083" s="7"/>
      <c r="AE1083" s="24"/>
      <c r="AG1083" s="30">
        <f t="shared" si="403"/>
        <v>4918.7906197025141</v>
      </c>
      <c r="AH1083" s="30">
        <f t="shared" si="404"/>
        <v>1885673.3606840586</v>
      </c>
    </row>
    <row r="1084" spans="2:34" x14ac:dyDescent="0.25">
      <c r="B1084" s="15">
        <f t="shared" si="390"/>
        <v>40404</v>
      </c>
      <c r="C1084" s="7">
        <v>0</v>
      </c>
      <c r="D1084" s="13">
        <v>8.7468961531777758</v>
      </c>
      <c r="E1084" s="7">
        <f>MIN(parameters!$D$3,D1084)</f>
        <v>5</v>
      </c>
      <c r="F1084" s="7">
        <v>0</v>
      </c>
      <c r="G1084" s="7">
        <f t="shared" si="391"/>
        <v>0</v>
      </c>
      <c r="H1084" s="7">
        <f t="shared" si="392"/>
        <v>0</v>
      </c>
      <c r="I1084" s="7">
        <f t="shared" si="405"/>
        <v>299.99822059767223</v>
      </c>
      <c r="J1084" s="7">
        <f t="shared" si="393"/>
        <v>0</v>
      </c>
      <c r="K1084" s="16">
        <f t="shared" si="394"/>
        <v>0</v>
      </c>
      <c r="L1084" s="16">
        <f t="shared" si="406"/>
        <v>0</v>
      </c>
      <c r="M1084" s="7">
        <f t="shared" si="407"/>
        <v>0</v>
      </c>
      <c r="N1084" s="7">
        <f t="shared" si="395"/>
        <v>0</v>
      </c>
      <c r="O1084" s="7">
        <f t="shared" si="396"/>
        <v>3.1633912976024791E-4</v>
      </c>
      <c r="P1084" s="7">
        <f t="shared" si="397"/>
        <v>8.7468961531777758</v>
      </c>
      <c r="Q1084" s="7">
        <f t="shared" si="408"/>
        <v>7.9084782440061978E-5</v>
      </c>
      <c r="R1084" s="7">
        <f t="shared" si="398"/>
        <v>37.856762914247135</v>
      </c>
      <c r="S1084" s="16">
        <f t="shared" si="409"/>
        <v>0.89120322111328965</v>
      </c>
      <c r="T1084" s="16">
        <f t="shared" si="399"/>
        <v>0.89120322111328965</v>
      </c>
      <c r="U1084" s="7">
        <f t="shared" si="410"/>
        <v>2.9238950823926822E-3</v>
      </c>
      <c r="V1084" s="7">
        <f t="shared" si="388"/>
        <v>16.524572936167711</v>
      </c>
      <c r="W1084" s="15">
        <f t="shared" si="411"/>
        <v>40404</v>
      </c>
      <c r="X1084" s="35">
        <f t="shared" si="400"/>
        <v>191.25663120564479</v>
      </c>
      <c r="Y1084" s="35">
        <v>119</v>
      </c>
      <c r="Z1084" s="35">
        <f t="shared" si="401"/>
        <v>379.35200048849799</v>
      </c>
      <c r="AA1084" s="35">
        <f t="shared" si="402"/>
        <v>236.03306078099999</v>
      </c>
      <c r="AC1084" s="15">
        <f t="shared" si="389"/>
        <v>40404</v>
      </c>
      <c r="AD1084" s="7"/>
      <c r="AE1084" s="24"/>
      <c r="AG1084" s="30">
        <f t="shared" si="403"/>
        <v>5221.0207531885608</v>
      </c>
      <c r="AH1084" s="30">
        <f t="shared" si="404"/>
        <v>1903912.1277687957</v>
      </c>
    </row>
    <row r="1085" spans="2:34" x14ac:dyDescent="0.25">
      <c r="B1085" s="15">
        <f t="shared" si="390"/>
        <v>40405</v>
      </c>
      <c r="C1085" s="7">
        <v>0</v>
      </c>
      <c r="D1085" s="13">
        <v>7.194147145712984</v>
      </c>
      <c r="E1085" s="7">
        <f>MIN(parameters!$D$3,D1085)</f>
        <v>5</v>
      </c>
      <c r="F1085" s="7">
        <v>0</v>
      </c>
      <c r="G1085" s="7">
        <f t="shared" si="391"/>
        <v>0</v>
      </c>
      <c r="H1085" s="7">
        <f t="shared" si="392"/>
        <v>0</v>
      </c>
      <c r="I1085" s="7">
        <f t="shared" si="405"/>
        <v>299.99857647729345</v>
      </c>
      <c r="J1085" s="7">
        <f t="shared" si="393"/>
        <v>0</v>
      </c>
      <c r="K1085" s="16">
        <f t="shared" si="394"/>
        <v>0</v>
      </c>
      <c r="L1085" s="16">
        <f t="shared" si="406"/>
        <v>0</v>
      </c>
      <c r="M1085" s="7">
        <f t="shared" si="407"/>
        <v>0</v>
      </c>
      <c r="N1085" s="7">
        <f t="shared" si="395"/>
        <v>0</v>
      </c>
      <c r="O1085" s="7">
        <f t="shared" si="396"/>
        <v>2.5307130380819833E-4</v>
      </c>
      <c r="P1085" s="7">
        <f t="shared" si="397"/>
        <v>7.194147145712984</v>
      </c>
      <c r="Q1085" s="7">
        <f t="shared" si="408"/>
        <v>6.3267825952049582E-5</v>
      </c>
      <c r="R1085" s="7">
        <f t="shared" si="398"/>
        <v>36.986057367219452</v>
      </c>
      <c r="S1085" s="16">
        <f t="shared" si="409"/>
        <v>0.8707055470276841</v>
      </c>
      <c r="T1085" s="16">
        <f t="shared" si="399"/>
        <v>0.8707055470276841</v>
      </c>
      <c r="U1085" s="7">
        <f t="shared" si="410"/>
        <v>2.8566454954976508E-3</v>
      </c>
      <c r="V1085" s="7">
        <f t="shared" si="388"/>
        <v>16.144507758635857</v>
      </c>
      <c r="W1085" s="15">
        <f t="shared" si="411"/>
        <v>40405</v>
      </c>
      <c r="X1085" s="35">
        <f t="shared" si="400"/>
        <v>186.85772868791503</v>
      </c>
      <c r="Y1085" s="35">
        <v>111.791666666667</v>
      </c>
      <c r="Z1085" s="35">
        <f t="shared" si="401"/>
        <v>370.62690447726266</v>
      </c>
      <c r="AA1085" s="35">
        <f t="shared" si="402"/>
        <v>221.73553994237565</v>
      </c>
      <c r="AC1085" s="15">
        <f t="shared" si="389"/>
        <v>40405</v>
      </c>
      <c r="AD1085" s="7"/>
      <c r="AE1085" s="24"/>
      <c r="AG1085" s="30">
        <f t="shared" si="403"/>
        <v>5634.9136673778557</v>
      </c>
      <c r="AH1085" s="30">
        <f t="shared" si="404"/>
        <v>1923856.5393085822</v>
      </c>
    </row>
    <row r="1086" spans="2:34" x14ac:dyDescent="0.25">
      <c r="B1086" s="15">
        <f t="shared" si="390"/>
        <v>40406</v>
      </c>
      <c r="C1086" s="7">
        <v>0</v>
      </c>
      <c r="D1086" s="13">
        <v>5.9560963941123148</v>
      </c>
      <c r="E1086" s="7">
        <f>MIN(parameters!$D$3,D1086)</f>
        <v>5</v>
      </c>
      <c r="F1086" s="7">
        <v>0</v>
      </c>
      <c r="G1086" s="7">
        <f t="shared" si="391"/>
        <v>0</v>
      </c>
      <c r="H1086" s="7">
        <f t="shared" si="392"/>
        <v>0</v>
      </c>
      <c r="I1086" s="7">
        <f t="shared" si="405"/>
        <v>299.99886118129439</v>
      </c>
      <c r="J1086" s="7">
        <f t="shared" si="393"/>
        <v>0</v>
      </c>
      <c r="K1086" s="16">
        <f t="shared" si="394"/>
        <v>0</v>
      </c>
      <c r="L1086" s="16">
        <f t="shared" si="406"/>
        <v>0</v>
      </c>
      <c r="M1086" s="7">
        <f t="shared" si="407"/>
        <v>0</v>
      </c>
      <c r="N1086" s="7">
        <f t="shared" si="395"/>
        <v>0</v>
      </c>
      <c r="O1086" s="7">
        <f t="shared" si="396"/>
        <v>2.0245704304655866E-4</v>
      </c>
      <c r="P1086" s="7">
        <f t="shared" si="397"/>
        <v>5.9560963941123148</v>
      </c>
      <c r="Q1086" s="7">
        <f t="shared" si="408"/>
        <v>5.0614260761639664E-5</v>
      </c>
      <c r="R1086" s="7">
        <f t="shared" si="398"/>
        <v>36.135378047773408</v>
      </c>
      <c r="S1086" s="16">
        <f t="shared" si="409"/>
        <v>0.85067931944604736</v>
      </c>
      <c r="T1086" s="16">
        <f t="shared" si="399"/>
        <v>0.85067931944604736</v>
      </c>
      <c r="U1086" s="7">
        <f t="shared" si="410"/>
        <v>2.7909426491012049E-3</v>
      </c>
      <c r="V1086" s="7">
        <f t="shared" si="388"/>
        <v>15.773184080187233</v>
      </c>
      <c r="W1086" s="15">
        <f t="shared" si="411"/>
        <v>40406</v>
      </c>
      <c r="X1086" s="35">
        <f t="shared" si="400"/>
        <v>182.56000092809299</v>
      </c>
      <c r="Y1086" s="35">
        <v>109</v>
      </c>
      <c r="Z1086" s="35">
        <f t="shared" si="401"/>
        <v>362.10248567428562</v>
      </c>
      <c r="AA1086" s="35">
        <f t="shared" si="402"/>
        <v>216.198349791</v>
      </c>
      <c r="AC1086" s="15">
        <f t="shared" si="389"/>
        <v>40406</v>
      </c>
      <c r="AD1086" s="7"/>
      <c r="AE1086" s="24"/>
      <c r="AG1086" s="30">
        <f t="shared" si="403"/>
        <v>5411.0737365410414</v>
      </c>
      <c r="AH1086" s="30">
        <f t="shared" si="404"/>
        <v>1931608.5922363235</v>
      </c>
    </row>
    <row r="1087" spans="2:34" x14ac:dyDescent="0.25">
      <c r="B1087" s="15">
        <f t="shared" si="390"/>
        <v>40407</v>
      </c>
      <c r="C1087" s="7">
        <v>0</v>
      </c>
      <c r="D1087" s="13">
        <v>9.3424451890922686</v>
      </c>
      <c r="E1087" s="7">
        <f>MIN(parameters!$D$3,D1087)</f>
        <v>5</v>
      </c>
      <c r="F1087" s="7">
        <v>0</v>
      </c>
      <c r="G1087" s="7">
        <f t="shared" si="391"/>
        <v>0</v>
      </c>
      <c r="H1087" s="7">
        <f t="shared" si="392"/>
        <v>0</v>
      </c>
      <c r="I1087" s="7">
        <f t="shared" si="405"/>
        <v>299.99908894468967</v>
      </c>
      <c r="J1087" s="7">
        <f t="shared" si="393"/>
        <v>0</v>
      </c>
      <c r="K1087" s="16">
        <f t="shared" si="394"/>
        <v>0</v>
      </c>
      <c r="L1087" s="16">
        <f t="shared" si="406"/>
        <v>0</v>
      </c>
      <c r="M1087" s="7">
        <f t="shared" si="407"/>
        <v>0</v>
      </c>
      <c r="N1087" s="7">
        <f t="shared" si="395"/>
        <v>0</v>
      </c>
      <c r="O1087" s="7">
        <f t="shared" si="396"/>
        <v>1.6196563443724693E-4</v>
      </c>
      <c r="P1087" s="7">
        <f t="shared" si="397"/>
        <v>9.3424451890922686</v>
      </c>
      <c r="Q1087" s="7">
        <f t="shared" si="408"/>
        <v>4.0491408609311733E-5</v>
      </c>
      <c r="R1087" s="7">
        <f t="shared" si="398"/>
        <v>35.304264352674622</v>
      </c>
      <c r="S1087" s="16">
        <f t="shared" si="409"/>
        <v>0.83111369509878841</v>
      </c>
      <c r="T1087" s="16">
        <f t="shared" si="399"/>
        <v>0.83111369509878841</v>
      </c>
      <c r="U1087" s="7">
        <f t="shared" si="410"/>
        <v>2.7267509681718777E-3</v>
      </c>
      <c r="V1087" s="7">
        <f t="shared" si="388"/>
        <v>15.410400846342929</v>
      </c>
      <c r="W1087" s="15">
        <f t="shared" si="411"/>
        <v>40407</v>
      </c>
      <c r="X1087" s="35">
        <f t="shared" si="400"/>
        <v>178.36112090674686</v>
      </c>
      <c r="Y1087" s="35">
        <v>107.375</v>
      </c>
      <c r="Z1087" s="35">
        <f t="shared" si="401"/>
        <v>353.77412850377709</v>
      </c>
      <c r="AA1087" s="35">
        <f t="shared" si="402"/>
        <v>212.97520925512501</v>
      </c>
      <c r="AC1087" s="15">
        <f t="shared" si="389"/>
        <v>40407</v>
      </c>
      <c r="AD1087" s="7"/>
      <c r="AE1087" s="24"/>
      <c r="AG1087" s="30">
        <f t="shared" si="403"/>
        <v>5039.0293613872836</v>
      </c>
      <c r="AH1087" s="30">
        <f t="shared" si="404"/>
        <v>1936128.1583372967</v>
      </c>
    </row>
    <row r="1088" spans="2:34" x14ac:dyDescent="0.25">
      <c r="B1088" s="15">
        <f t="shared" si="390"/>
        <v>40408</v>
      </c>
      <c r="C1088" s="7">
        <v>2.3820659211882044E-2</v>
      </c>
      <c r="D1088" s="13">
        <v>6.2170512736940085</v>
      </c>
      <c r="E1088" s="7">
        <f>MIN(parameters!$D$3,D1088)</f>
        <v>5</v>
      </c>
      <c r="F1088" s="7">
        <v>0</v>
      </c>
      <c r="G1088" s="7">
        <f t="shared" si="391"/>
        <v>2.3820659211882044E-2</v>
      </c>
      <c r="H1088" s="7">
        <f t="shared" si="392"/>
        <v>0</v>
      </c>
      <c r="I1088" s="7">
        <f t="shared" si="405"/>
        <v>299.99927115553038</v>
      </c>
      <c r="J1088" s="7">
        <f t="shared" si="393"/>
        <v>0</v>
      </c>
      <c r="K1088" s="16">
        <f t="shared" si="394"/>
        <v>0</v>
      </c>
      <c r="L1088" s="16">
        <f t="shared" si="406"/>
        <v>0</v>
      </c>
      <c r="M1088" s="7">
        <f t="shared" si="407"/>
        <v>0</v>
      </c>
      <c r="N1088" s="7">
        <f t="shared" si="395"/>
        <v>0</v>
      </c>
      <c r="O1088" s="7">
        <f t="shared" si="396"/>
        <v>1.2957250754979755E-4</v>
      </c>
      <c r="P1088" s="7">
        <f t="shared" si="397"/>
        <v>6.1932306144821263</v>
      </c>
      <c r="Q1088" s="7">
        <f t="shared" si="408"/>
        <v>3.2393126887449386E-5</v>
      </c>
      <c r="R1088" s="7">
        <f t="shared" si="398"/>
        <v>34.492266272563107</v>
      </c>
      <c r="S1088" s="16">
        <f t="shared" si="409"/>
        <v>0.81199808011151631</v>
      </c>
      <c r="T1088" s="16">
        <f t="shared" si="399"/>
        <v>0.81199808011151631</v>
      </c>
      <c r="U1088" s="7">
        <f t="shared" si="410"/>
        <v>2.6640356959039247E-3</v>
      </c>
      <c r="V1088" s="7">
        <f t="shared" si="388"/>
        <v>15.055961626877043</v>
      </c>
      <c r="W1088" s="15">
        <f t="shared" si="411"/>
        <v>40408</v>
      </c>
      <c r="X1088" s="35">
        <f t="shared" si="400"/>
        <v>174.25881512589172</v>
      </c>
      <c r="Y1088" s="35">
        <v>108.5</v>
      </c>
      <c r="Z1088" s="35">
        <f t="shared" si="401"/>
        <v>345.63732354819024</v>
      </c>
      <c r="AA1088" s="35">
        <f t="shared" si="402"/>
        <v>215.20661424150001</v>
      </c>
      <c r="AC1088" s="15">
        <f t="shared" si="389"/>
        <v>40408</v>
      </c>
      <c r="AD1088" s="7"/>
      <c r="AE1088" s="24"/>
      <c r="AG1088" s="30">
        <f t="shared" si="403"/>
        <v>4324.2217667612049</v>
      </c>
      <c r="AH1088" s="30">
        <f t="shared" si="404"/>
        <v>1932998.6654596999</v>
      </c>
    </row>
    <row r="1089" spans="2:34" x14ac:dyDescent="0.25">
      <c r="B1089" s="15">
        <f t="shared" si="390"/>
        <v>40409</v>
      </c>
      <c r="C1089" s="7">
        <v>4.290268541765966E-2</v>
      </c>
      <c r="D1089" s="13">
        <v>5.2872139808727248</v>
      </c>
      <c r="E1089" s="7">
        <f>MIN(parameters!$D$3,D1089)</f>
        <v>5</v>
      </c>
      <c r="F1089" s="7">
        <v>0</v>
      </c>
      <c r="G1089" s="7">
        <f t="shared" si="391"/>
        <v>4.290268541765966E-2</v>
      </c>
      <c r="H1089" s="7">
        <f t="shared" si="392"/>
        <v>0</v>
      </c>
      <c r="I1089" s="7">
        <f t="shared" si="405"/>
        <v>299.99941692428268</v>
      </c>
      <c r="J1089" s="7">
        <f t="shared" si="393"/>
        <v>0</v>
      </c>
      <c r="K1089" s="16">
        <f t="shared" si="394"/>
        <v>0</v>
      </c>
      <c r="L1089" s="16">
        <f t="shared" si="406"/>
        <v>0</v>
      </c>
      <c r="M1089" s="7">
        <f t="shared" si="407"/>
        <v>0</v>
      </c>
      <c r="N1089" s="7">
        <f t="shared" si="395"/>
        <v>0</v>
      </c>
      <c r="O1089" s="7">
        <f t="shared" si="396"/>
        <v>1.0365800603983804E-4</v>
      </c>
      <c r="P1089" s="7">
        <f t="shared" si="397"/>
        <v>5.2443112954550655</v>
      </c>
      <c r="Q1089" s="7">
        <f t="shared" si="408"/>
        <v>2.591450150995951E-5</v>
      </c>
      <c r="R1089" s="7">
        <f t="shared" si="398"/>
        <v>33.698944148294153</v>
      </c>
      <c r="S1089" s="16">
        <f t="shared" si="409"/>
        <v>0.79332212426895143</v>
      </c>
      <c r="T1089" s="16">
        <f t="shared" si="399"/>
        <v>0.79332212426895143</v>
      </c>
      <c r="U1089" s="7">
        <f t="shared" si="410"/>
        <v>2.6027628748981346E-3</v>
      </c>
      <c r="V1089" s="7">
        <f t="shared" si="388"/>
        <v>14.709674509458871</v>
      </c>
      <c r="W1089" s="15">
        <f t="shared" si="411"/>
        <v>40409</v>
      </c>
      <c r="X1089" s="35">
        <f t="shared" si="400"/>
        <v>170.25086237799619</v>
      </c>
      <c r="Y1089" s="35">
        <v>107</v>
      </c>
      <c r="Z1089" s="35">
        <f t="shared" si="401"/>
        <v>337.68766510658185</v>
      </c>
      <c r="AA1089" s="35">
        <f t="shared" si="402"/>
        <v>212.231407593</v>
      </c>
      <c r="AC1089" s="15">
        <f t="shared" si="389"/>
        <v>40409</v>
      </c>
      <c r="AD1089" s="7"/>
      <c r="AE1089" s="24"/>
      <c r="AG1089" s="30">
        <f t="shared" si="403"/>
        <v>4000.6715915602131</v>
      </c>
      <c r="AH1089" s="30">
        <f t="shared" si="404"/>
        <v>1937171.8851298289</v>
      </c>
    </row>
    <row r="1090" spans="2:34" x14ac:dyDescent="0.25">
      <c r="B1090" s="15">
        <f t="shared" si="390"/>
        <v>40410</v>
      </c>
      <c r="C1090" s="7">
        <v>0</v>
      </c>
      <c r="D1090" s="13">
        <v>5.9928175733772333</v>
      </c>
      <c r="E1090" s="7">
        <f>MIN(parameters!$D$3,D1090)</f>
        <v>5</v>
      </c>
      <c r="F1090" s="7">
        <v>0</v>
      </c>
      <c r="G1090" s="7">
        <f t="shared" si="391"/>
        <v>0</v>
      </c>
      <c r="H1090" s="7">
        <f t="shared" si="392"/>
        <v>0</v>
      </c>
      <c r="I1090" s="7">
        <f t="shared" si="405"/>
        <v>299.99953353933546</v>
      </c>
      <c r="J1090" s="7">
        <f t="shared" si="393"/>
        <v>0</v>
      </c>
      <c r="K1090" s="16">
        <f t="shared" si="394"/>
        <v>0</v>
      </c>
      <c r="L1090" s="16">
        <f t="shared" si="406"/>
        <v>0</v>
      </c>
      <c r="M1090" s="7">
        <f t="shared" si="407"/>
        <v>0</v>
      </c>
      <c r="N1090" s="7">
        <f t="shared" si="395"/>
        <v>0</v>
      </c>
      <c r="O1090" s="7">
        <f t="shared" si="396"/>
        <v>8.2926404831870431E-5</v>
      </c>
      <c r="P1090" s="7">
        <f t="shared" si="397"/>
        <v>5.9928175733772333</v>
      </c>
      <c r="Q1090" s="7">
        <f t="shared" si="408"/>
        <v>2.0731601207967608E-5</v>
      </c>
      <c r="R1090" s="7">
        <f t="shared" si="398"/>
        <v>32.923868432883388</v>
      </c>
      <c r="S1090" s="16">
        <f t="shared" si="409"/>
        <v>0.77507571541076548</v>
      </c>
      <c r="T1090" s="16">
        <f t="shared" si="399"/>
        <v>0.77507571541076548</v>
      </c>
      <c r="U1090" s="7">
        <f t="shared" si="410"/>
        <v>2.5428993287754773E-3</v>
      </c>
      <c r="V1090" s="7">
        <f t="shared" si="388"/>
        <v>14.371351995741316</v>
      </c>
      <c r="W1090" s="15">
        <f t="shared" si="411"/>
        <v>40410</v>
      </c>
      <c r="X1090" s="35">
        <f t="shared" si="400"/>
        <v>166.33509254330227</v>
      </c>
      <c r="Y1090" s="35">
        <v>104.875</v>
      </c>
      <c r="Z1090" s="35">
        <f t="shared" si="401"/>
        <v>329.92084880913046</v>
      </c>
      <c r="AA1090" s="35">
        <f t="shared" si="402"/>
        <v>208.01653150762499</v>
      </c>
      <c r="AC1090" s="15">
        <f t="shared" si="389"/>
        <v>40410</v>
      </c>
      <c r="AD1090" s="7"/>
      <c r="AE1090" s="24"/>
      <c r="AG1090" s="30">
        <f t="shared" si="403"/>
        <v>3777.3429754312788</v>
      </c>
      <c r="AH1090" s="30">
        <f t="shared" si="404"/>
        <v>1943091.6494541788</v>
      </c>
    </row>
    <row r="1091" spans="2:34" x14ac:dyDescent="0.25">
      <c r="B1091" s="15">
        <f t="shared" si="390"/>
        <v>40411</v>
      </c>
      <c r="C1091" s="7">
        <v>0</v>
      </c>
      <c r="D1091" s="13">
        <v>6.0652921587148807</v>
      </c>
      <c r="E1091" s="7">
        <f>MIN(parameters!$D$3,D1091)</f>
        <v>5</v>
      </c>
      <c r="F1091" s="7">
        <v>0</v>
      </c>
      <c r="G1091" s="7">
        <f t="shared" si="391"/>
        <v>0</v>
      </c>
      <c r="H1091" s="7">
        <f t="shared" si="392"/>
        <v>0</v>
      </c>
      <c r="I1091" s="7">
        <f t="shared" si="405"/>
        <v>299.99962683141035</v>
      </c>
      <c r="J1091" s="7">
        <f t="shared" si="393"/>
        <v>0</v>
      </c>
      <c r="K1091" s="16">
        <f t="shared" si="394"/>
        <v>0</v>
      </c>
      <c r="L1091" s="16">
        <f t="shared" si="406"/>
        <v>0</v>
      </c>
      <c r="M1091" s="7">
        <f t="shared" si="407"/>
        <v>0</v>
      </c>
      <c r="N1091" s="7">
        <f t="shared" si="395"/>
        <v>0</v>
      </c>
      <c r="O1091" s="7">
        <f t="shared" si="396"/>
        <v>6.6341123865496345E-5</v>
      </c>
      <c r="P1091" s="7">
        <f t="shared" si="397"/>
        <v>6.0652921587148807</v>
      </c>
      <c r="Q1091" s="7">
        <f t="shared" si="408"/>
        <v>1.6585280966374086E-5</v>
      </c>
      <c r="R1091" s="7">
        <f t="shared" si="398"/>
        <v>32.166619458927073</v>
      </c>
      <c r="S1091" s="16">
        <f t="shared" si="409"/>
        <v>0.75724897395631796</v>
      </c>
      <c r="T1091" s="16">
        <f t="shared" si="399"/>
        <v>0.75724897395631796</v>
      </c>
      <c r="U1091" s="7">
        <f t="shared" si="410"/>
        <v>2.4844126442136413E-3</v>
      </c>
      <c r="V1091" s="7">
        <f t="shared" si="388"/>
        <v>14.040810899839267</v>
      </c>
      <c r="W1091" s="15">
        <f t="shared" si="411"/>
        <v>40411</v>
      </c>
      <c r="X1091" s="35">
        <f t="shared" si="400"/>
        <v>162.50938541480633</v>
      </c>
      <c r="Y1091" s="35">
        <v>101.625</v>
      </c>
      <c r="Z1091" s="35">
        <f t="shared" si="401"/>
        <v>322.33266928652046</v>
      </c>
      <c r="AA1091" s="35">
        <f t="shared" si="402"/>
        <v>201.57025043587498</v>
      </c>
      <c r="AC1091" s="15">
        <f t="shared" si="389"/>
        <v>40411</v>
      </c>
      <c r="AD1091" s="7"/>
      <c r="AE1091" s="24"/>
      <c r="AG1091" s="30">
        <f t="shared" si="403"/>
        <v>3706.9083873386821</v>
      </c>
      <c r="AH1091" s="30">
        <f t="shared" si="404"/>
        <v>1952162.8754061251</v>
      </c>
    </row>
    <row r="1092" spans="2:34" x14ac:dyDescent="0.25">
      <c r="B1092" s="15">
        <f t="shared" si="390"/>
        <v>40412</v>
      </c>
      <c r="C1092" s="7">
        <v>0</v>
      </c>
      <c r="D1092" s="13">
        <v>5.5527477033778956</v>
      </c>
      <c r="E1092" s="7">
        <f>MIN(parameters!$D$3,D1092)</f>
        <v>5</v>
      </c>
      <c r="F1092" s="7">
        <v>0</v>
      </c>
      <c r="G1092" s="7">
        <f t="shared" si="391"/>
        <v>0</v>
      </c>
      <c r="H1092" s="7">
        <f t="shared" si="392"/>
        <v>0</v>
      </c>
      <c r="I1092" s="7">
        <f t="shared" si="405"/>
        <v>299.99970146509116</v>
      </c>
      <c r="J1092" s="7">
        <f t="shared" si="393"/>
        <v>0</v>
      </c>
      <c r="K1092" s="16">
        <f t="shared" si="394"/>
        <v>0</v>
      </c>
      <c r="L1092" s="16">
        <f t="shared" si="406"/>
        <v>0</v>
      </c>
      <c r="M1092" s="7">
        <f t="shared" si="407"/>
        <v>0</v>
      </c>
      <c r="N1092" s="7">
        <f t="shared" si="395"/>
        <v>0</v>
      </c>
      <c r="O1092" s="7">
        <f t="shared" si="396"/>
        <v>5.3072899092397073E-5</v>
      </c>
      <c r="P1092" s="7">
        <f t="shared" si="397"/>
        <v>5.5527477033778956</v>
      </c>
      <c r="Q1092" s="7">
        <f t="shared" si="408"/>
        <v>1.3268224773099268E-5</v>
      </c>
      <c r="R1092" s="7">
        <f t="shared" si="398"/>
        <v>31.426787211371749</v>
      </c>
      <c r="S1092" s="16">
        <f t="shared" si="409"/>
        <v>0.73983224755532262</v>
      </c>
      <c r="T1092" s="16">
        <f t="shared" si="399"/>
        <v>0.73983224755532262</v>
      </c>
      <c r="U1092" s="7">
        <f t="shared" si="410"/>
        <v>2.4272711533967276E-3</v>
      </c>
      <c r="V1092" s="7">
        <f t="shared" si="388"/>
        <v>13.717872249142964</v>
      </c>
      <c r="W1092" s="15">
        <f t="shared" si="411"/>
        <v>40412</v>
      </c>
      <c r="X1092" s="35">
        <f t="shared" si="400"/>
        <v>158.77166955026578</v>
      </c>
      <c r="Y1092" s="35">
        <v>99.329166666666694</v>
      </c>
      <c r="Z1092" s="35">
        <f t="shared" si="401"/>
        <v>314.91901789293053</v>
      </c>
      <c r="AA1092" s="35">
        <f t="shared" si="402"/>
        <v>197.01653137108755</v>
      </c>
      <c r="AC1092" s="15">
        <f t="shared" si="389"/>
        <v>40412</v>
      </c>
      <c r="AD1092" s="7"/>
      <c r="AE1092" s="24"/>
      <c r="AG1092" s="30">
        <f t="shared" si="403"/>
        <v>3533.411149066686</v>
      </c>
      <c r="AH1092" s="30">
        <f t="shared" si="404"/>
        <v>1958583.6147658229</v>
      </c>
    </row>
    <row r="1093" spans="2:34" x14ac:dyDescent="0.25">
      <c r="B1093" s="15">
        <f t="shared" si="390"/>
        <v>40413</v>
      </c>
      <c r="C1093" s="7">
        <v>0</v>
      </c>
      <c r="D1093" s="13">
        <v>5.2323260139062615</v>
      </c>
      <c r="E1093" s="7">
        <f>MIN(parameters!$D$3,D1093)</f>
        <v>5</v>
      </c>
      <c r="F1093" s="7">
        <v>0</v>
      </c>
      <c r="G1093" s="7">
        <f t="shared" si="391"/>
        <v>0</v>
      </c>
      <c r="H1093" s="7">
        <f t="shared" si="392"/>
        <v>0</v>
      </c>
      <c r="I1093" s="7">
        <f t="shared" si="405"/>
        <v>299.99976117204915</v>
      </c>
      <c r="J1093" s="7">
        <f t="shared" si="393"/>
        <v>0</v>
      </c>
      <c r="K1093" s="16">
        <f t="shared" si="394"/>
        <v>0</v>
      </c>
      <c r="L1093" s="16">
        <f t="shared" si="406"/>
        <v>0</v>
      </c>
      <c r="M1093" s="7">
        <f t="shared" si="407"/>
        <v>0</v>
      </c>
      <c r="N1093" s="7">
        <f t="shared" si="395"/>
        <v>0</v>
      </c>
      <c r="O1093" s="7">
        <f t="shared" si="396"/>
        <v>4.245831927391766E-5</v>
      </c>
      <c r="P1093" s="7">
        <f t="shared" si="397"/>
        <v>5.2323260139062615</v>
      </c>
      <c r="Q1093" s="7">
        <f t="shared" si="408"/>
        <v>1.0614579818479415E-5</v>
      </c>
      <c r="R1093" s="7">
        <f t="shared" si="398"/>
        <v>30.703971105510199</v>
      </c>
      <c r="S1093" s="16">
        <f t="shared" si="409"/>
        <v>0.72281610586155021</v>
      </c>
      <c r="T1093" s="16">
        <f t="shared" si="399"/>
        <v>0.72281610586155021</v>
      </c>
      <c r="U1093" s="7">
        <f t="shared" si="410"/>
        <v>2.3714439168686032E-3</v>
      </c>
      <c r="V1093" s="7">
        <f t="shared" si="388"/>
        <v>13.402361187412676</v>
      </c>
      <c r="W1093" s="15">
        <f t="shared" si="411"/>
        <v>40413</v>
      </c>
      <c r="X1093" s="35">
        <f t="shared" si="400"/>
        <v>155.11992115060968</v>
      </c>
      <c r="Y1093" s="35">
        <v>97.7</v>
      </c>
      <c r="Z1093" s="35">
        <f t="shared" si="401"/>
        <v>307.67588048139311</v>
      </c>
      <c r="AA1093" s="35">
        <f t="shared" si="402"/>
        <v>193.7851263723</v>
      </c>
      <c r="AC1093" s="15">
        <f t="shared" si="389"/>
        <v>40413</v>
      </c>
      <c r="AD1093" s="7"/>
      <c r="AE1093" s="24"/>
      <c r="AG1093" s="30">
        <f t="shared" si="403"/>
        <v>3297.0473449422329</v>
      </c>
      <c r="AH1093" s="30">
        <f t="shared" si="404"/>
        <v>1963146.2870846298</v>
      </c>
    </row>
    <row r="1094" spans="2:34" x14ac:dyDescent="0.25">
      <c r="B1094" s="15">
        <f t="shared" si="390"/>
        <v>40414</v>
      </c>
      <c r="C1094" s="7">
        <v>0</v>
      </c>
      <c r="D1094" s="13">
        <v>6.5317493884867979</v>
      </c>
      <c r="E1094" s="7">
        <f>MIN(parameters!$D$3,D1094)</f>
        <v>5</v>
      </c>
      <c r="F1094" s="7">
        <v>0</v>
      </c>
      <c r="G1094" s="7">
        <f t="shared" si="391"/>
        <v>0</v>
      </c>
      <c r="H1094" s="7">
        <f t="shared" si="392"/>
        <v>0</v>
      </c>
      <c r="I1094" s="7">
        <f t="shared" si="405"/>
        <v>299.9998089376241</v>
      </c>
      <c r="J1094" s="7">
        <f t="shared" si="393"/>
        <v>0</v>
      </c>
      <c r="K1094" s="16">
        <f t="shared" si="394"/>
        <v>0</v>
      </c>
      <c r="L1094" s="16">
        <f t="shared" si="406"/>
        <v>0</v>
      </c>
      <c r="M1094" s="7">
        <f t="shared" si="407"/>
        <v>0</v>
      </c>
      <c r="N1094" s="7">
        <f t="shared" si="395"/>
        <v>0</v>
      </c>
      <c r="O1094" s="7">
        <f t="shared" si="396"/>
        <v>3.3966655419134127E-5</v>
      </c>
      <c r="P1094" s="7">
        <f t="shared" si="397"/>
        <v>6.5317493884867979</v>
      </c>
      <c r="Q1094" s="7">
        <f t="shared" si="408"/>
        <v>8.4916638547835316E-6</v>
      </c>
      <c r="R1094" s="7">
        <f t="shared" si="398"/>
        <v>29.997779770083465</v>
      </c>
      <c r="S1094" s="16">
        <f t="shared" si="409"/>
        <v>0.70619133542673451</v>
      </c>
      <c r="T1094" s="16">
        <f t="shared" si="399"/>
        <v>0.70619133542673451</v>
      </c>
      <c r="U1094" s="7">
        <f t="shared" si="410"/>
        <v>2.3169007067806247E-3</v>
      </c>
      <c r="V1094" s="7">
        <f t="shared" ref="V1094:V1157" si="412">U1094*area</f>
        <v>13.094106880102181</v>
      </c>
      <c r="W1094" s="15">
        <f t="shared" si="411"/>
        <v>40414</v>
      </c>
      <c r="X1094" s="35">
        <f t="shared" si="400"/>
        <v>151.55216296414562</v>
      </c>
      <c r="Y1094" s="35">
        <v>94.6</v>
      </c>
      <c r="Z1094" s="35">
        <f t="shared" si="401"/>
        <v>300.599335230321</v>
      </c>
      <c r="AA1094" s="35">
        <f t="shared" si="402"/>
        <v>187.63636596539999</v>
      </c>
      <c r="AC1094" s="15">
        <f t="shared" si="389"/>
        <v>40414</v>
      </c>
      <c r="AD1094" s="7"/>
      <c r="AE1094" s="24"/>
      <c r="AG1094" s="30">
        <f t="shared" si="403"/>
        <v>3243.5488662946009</v>
      </c>
      <c r="AH1094" s="30">
        <f t="shared" si="404"/>
        <v>1971842.8610695635</v>
      </c>
    </row>
    <row r="1095" spans="2:34" x14ac:dyDescent="0.25">
      <c r="B1095" s="15">
        <f t="shared" si="390"/>
        <v>40415</v>
      </c>
      <c r="C1095" s="7">
        <v>0</v>
      </c>
      <c r="D1095" s="13">
        <v>8.1526242593973652</v>
      </c>
      <c r="E1095" s="7">
        <f>MIN(parameters!$D$3,D1095)</f>
        <v>5</v>
      </c>
      <c r="F1095" s="7">
        <v>0</v>
      </c>
      <c r="G1095" s="7">
        <f t="shared" si="391"/>
        <v>0</v>
      </c>
      <c r="H1095" s="7">
        <f t="shared" si="392"/>
        <v>0</v>
      </c>
      <c r="I1095" s="7">
        <f t="shared" si="405"/>
        <v>299.99984715008952</v>
      </c>
      <c r="J1095" s="7">
        <f t="shared" si="393"/>
        <v>0</v>
      </c>
      <c r="K1095" s="16">
        <f t="shared" si="394"/>
        <v>0</v>
      </c>
      <c r="L1095" s="16">
        <f t="shared" si="406"/>
        <v>0</v>
      </c>
      <c r="M1095" s="7">
        <f t="shared" si="407"/>
        <v>0</v>
      </c>
      <c r="N1095" s="7">
        <f t="shared" si="395"/>
        <v>0</v>
      </c>
      <c r="O1095" s="7">
        <f t="shared" si="396"/>
        <v>2.7173324335307301E-5</v>
      </c>
      <c r="P1095" s="7">
        <f t="shared" si="397"/>
        <v>8.1526242593973652</v>
      </c>
      <c r="Q1095" s="7">
        <f t="shared" si="408"/>
        <v>6.7933310838268253E-6</v>
      </c>
      <c r="R1095" s="7">
        <f t="shared" si="398"/>
        <v>29.307830835371547</v>
      </c>
      <c r="S1095" s="16">
        <f t="shared" si="409"/>
        <v>0.68994893471191965</v>
      </c>
      <c r="T1095" s="16">
        <f t="shared" si="399"/>
        <v>0.68994893471191965</v>
      </c>
      <c r="U1095" s="7">
        <f t="shared" si="410"/>
        <v>2.2636119905246705E-3</v>
      </c>
      <c r="V1095" s="7">
        <f t="shared" si="412"/>
        <v>12.792942421859832</v>
      </c>
      <c r="W1095" s="15">
        <f t="shared" si="411"/>
        <v>40415</v>
      </c>
      <c r="X1095" s="35">
        <f t="shared" si="400"/>
        <v>148.06646321597029</v>
      </c>
      <c r="Y1095" s="35">
        <v>89.8</v>
      </c>
      <c r="Z1095" s="35">
        <f t="shared" si="401"/>
        <v>293.68555052002364</v>
      </c>
      <c r="AA1095" s="35">
        <f t="shared" si="402"/>
        <v>178.1157046902</v>
      </c>
      <c r="AC1095" s="15">
        <f t="shared" ref="AC1095:AC1158" si="413">W1095</f>
        <v>40415</v>
      </c>
      <c r="AD1095" s="7"/>
      <c r="AE1095" s="24"/>
      <c r="AG1095" s="30">
        <f t="shared" si="403"/>
        <v>3394.9807356980191</v>
      </c>
      <c r="AH1095" s="30">
        <f t="shared" si="404"/>
        <v>1985346.4440139767</v>
      </c>
    </row>
    <row r="1096" spans="2:34" x14ac:dyDescent="0.25">
      <c r="B1096" s="15">
        <f t="shared" ref="B1096:B1159" si="414">B1095+1</f>
        <v>40416</v>
      </c>
      <c r="C1096" s="7">
        <v>0</v>
      </c>
      <c r="D1096" s="13">
        <v>9.5121333128416854</v>
      </c>
      <c r="E1096" s="7">
        <f>MIN(parameters!$D$3,D1096)</f>
        <v>5</v>
      </c>
      <c r="F1096" s="7">
        <v>0</v>
      </c>
      <c r="G1096" s="7">
        <f t="shared" si="391"/>
        <v>0</v>
      </c>
      <c r="H1096" s="7">
        <f t="shared" si="392"/>
        <v>0</v>
      </c>
      <c r="I1096" s="7">
        <f t="shared" si="405"/>
        <v>299.9998777200654</v>
      </c>
      <c r="J1096" s="7">
        <f t="shared" si="393"/>
        <v>0</v>
      </c>
      <c r="K1096" s="16">
        <f t="shared" si="394"/>
        <v>0</v>
      </c>
      <c r="L1096" s="16">
        <f t="shared" si="406"/>
        <v>0</v>
      </c>
      <c r="M1096" s="7">
        <f t="shared" si="407"/>
        <v>0</v>
      </c>
      <c r="N1096" s="7">
        <f t="shared" si="395"/>
        <v>0</v>
      </c>
      <c r="O1096" s="7">
        <f t="shared" si="396"/>
        <v>2.1738659468245841E-5</v>
      </c>
      <c r="P1096" s="7">
        <f t="shared" si="397"/>
        <v>9.5121333128416854</v>
      </c>
      <c r="Q1096" s="7">
        <f t="shared" si="408"/>
        <v>5.4346648670614602E-6</v>
      </c>
      <c r="R1096" s="7">
        <f t="shared" si="398"/>
        <v>28.633750726158002</v>
      </c>
      <c r="S1096" s="16">
        <f t="shared" si="409"/>
        <v>0.67408010921354555</v>
      </c>
      <c r="T1096" s="16">
        <f t="shared" si="399"/>
        <v>0.67408010921354555</v>
      </c>
      <c r="U1096" s="7">
        <f t="shared" si="410"/>
        <v>2.2115489147426031E-3</v>
      </c>
      <c r="V1096" s="7">
        <f t="shared" si="412"/>
        <v>12.498704746157056</v>
      </c>
      <c r="W1096" s="15">
        <f t="shared" si="411"/>
        <v>40416</v>
      </c>
      <c r="X1096" s="35">
        <f t="shared" si="400"/>
        <v>144.66093456200295</v>
      </c>
      <c r="Y1096" s="35">
        <v>85.920833333333306</v>
      </c>
      <c r="Z1096" s="35">
        <f t="shared" si="401"/>
        <v>286.93078285806308</v>
      </c>
      <c r="AA1096" s="35">
        <f t="shared" si="402"/>
        <v>170.42148971866243</v>
      </c>
      <c r="AC1096" s="15">
        <f t="shared" si="413"/>
        <v>40416</v>
      </c>
      <c r="AD1096" s="7"/>
      <c r="AE1096" s="24"/>
      <c r="AG1096" s="30">
        <f t="shared" si="403"/>
        <v>3450.3994923543569</v>
      </c>
      <c r="AH1096" s="30">
        <f t="shared" si="404"/>
        <v>1996293.1637893661</v>
      </c>
    </row>
    <row r="1097" spans="2:34" x14ac:dyDescent="0.25">
      <c r="B1097" s="15">
        <f t="shared" si="414"/>
        <v>40417</v>
      </c>
      <c r="C1097" s="7">
        <v>0</v>
      </c>
      <c r="D1097" s="13">
        <v>4.7243715924803995</v>
      </c>
      <c r="E1097" s="7">
        <f>MIN(parameters!$D$3,D1097)</f>
        <v>4.7243715924803995</v>
      </c>
      <c r="F1097" s="7">
        <v>0</v>
      </c>
      <c r="G1097" s="7">
        <f t="shared" si="391"/>
        <v>0</v>
      </c>
      <c r="H1097" s="7">
        <f t="shared" si="392"/>
        <v>0</v>
      </c>
      <c r="I1097" s="7">
        <f t="shared" si="405"/>
        <v>299.99990217604835</v>
      </c>
      <c r="J1097" s="7">
        <f t="shared" si="393"/>
        <v>0</v>
      </c>
      <c r="K1097" s="16">
        <f t="shared" si="394"/>
        <v>0</v>
      </c>
      <c r="L1097" s="16">
        <f t="shared" si="406"/>
        <v>0</v>
      </c>
      <c r="M1097" s="7">
        <f t="shared" si="407"/>
        <v>0</v>
      </c>
      <c r="N1097" s="7">
        <f t="shared" si="395"/>
        <v>0</v>
      </c>
      <c r="O1097" s="7">
        <f t="shared" si="396"/>
        <v>1.7390927574596672E-5</v>
      </c>
      <c r="P1097" s="7">
        <f t="shared" si="397"/>
        <v>4.7243715924803995</v>
      </c>
      <c r="Q1097" s="7">
        <f t="shared" si="408"/>
        <v>4.347731893649168E-6</v>
      </c>
      <c r="R1097" s="7">
        <f t="shared" si="398"/>
        <v>27.975174459456369</v>
      </c>
      <c r="S1097" s="16">
        <f t="shared" si="409"/>
        <v>0.65857626670163405</v>
      </c>
      <c r="T1097" s="16">
        <f t="shared" si="399"/>
        <v>0.65857626670163405</v>
      </c>
      <c r="U1097" s="7">
        <f t="shared" si="410"/>
        <v>2.1606832897035238E-3</v>
      </c>
      <c r="V1097" s="7">
        <f t="shared" si="412"/>
        <v>12.211234536995448</v>
      </c>
      <c r="W1097" s="15">
        <f t="shared" si="411"/>
        <v>40417</v>
      </c>
      <c r="X1097" s="35">
        <f t="shared" si="400"/>
        <v>141.33373306707693</v>
      </c>
      <c r="Y1097" s="35">
        <v>82.1</v>
      </c>
      <c r="Z1097" s="35">
        <f t="shared" si="401"/>
        <v>280.33137485232771</v>
      </c>
      <c r="AA1097" s="35">
        <f t="shared" si="402"/>
        <v>162.84297722789998</v>
      </c>
      <c r="AC1097" s="15">
        <f t="shared" si="413"/>
        <v>40417</v>
      </c>
      <c r="AD1097" s="7"/>
      <c r="AE1097" s="24"/>
      <c r="AG1097" s="30">
        <f t="shared" si="403"/>
        <v>3508.635133061724</v>
      </c>
      <c r="AH1097" s="30">
        <f t="shared" si="404"/>
        <v>2007104.6916539732</v>
      </c>
    </row>
    <row r="1098" spans="2:34" x14ac:dyDescent="0.25">
      <c r="B1098" s="15">
        <f t="shared" si="414"/>
        <v>40418</v>
      </c>
      <c r="C1098" s="7">
        <v>0</v>
      </c>
      <c r="D1098" s="13">
        <v>6.0433710145958353</v>
      </c>
      <c r="E1098" s="7">
        <f>MIN(parameters!$D$3,D1098)</f>
        <v>5</v>
      </c>
      <c r="F1098" s="7">
        <v>0</v>
      </c>
      <c r="G1098" s="7">
        <f t="shared" si="391"/>
        <v>0</v>
      </c>
      <c r="H1098" s="7">
        <f t="shared" si="392"/>
        <v>0</v>
      </c>
      <c r="I1098" s="7">
        <f t="shared" si="405"/>
        <v>299.9999217408361</v>
      </c>
      <c r="J1098" s="7">
        <f t="shared" si="393"/>
        <v>0</v>
      </c>
      <c r="K1098" s="16">
        <f t="shared" si="394"/>
        <v>0</v>
      </c>
      <c r="L1098" s="16">
        <f t="shared" si="406"/>
        <v>0</v>
      </c>
      <c r="M1098" s="7">
        <f t="shared" si="407"/>
        <v>0</v>
      </c>
      <c r="N1098" s="7">
        <f t="shared" si="395"/>
        <v>0</v>
      </c>
      <c r="O1098" s="7">
        <f t="shared" si="396"/>
        <v>1.3912742059677338E-5</v>
      </c>
      <c r="P1098" s="7">
        <f t="shared" si="397"/>
        <v>6.0433710145958353</v>
      </c>
      <c r="Q1098" s="7">
        <f t="shared" si="408"/>
        <v>3.4781855149193346E-6</v>
      </c>
      <c r="R1098" s="7">
        <f t="shared" si="398"/>
        <v>27.331745446888874</v>
      </c>
      <c r="S1098" s="16">
        <f t="shared" si="409"/>
        <v>0.64342901256749652</v>
      </c>
      <c r="T1098" s="16">
        <f t="shared" si="399"/>
        <v>0.64342901256749652</v>
      </c>
      <c r="U1098" s="7">
        <f t="shared" si="410"/>
        <v>2.1109875740403425E-3</v>
      </c>
      <c r="V1098" s="7">
        <f t="shared" si="412"/>
        <v>11.930376142644551</v>
      </c>
      <c r="W1098" s="15">
        <f t="shared" si="411"/>
        <v>40418</v>
      </c>
      <c r="X1098" s="35">
        <f t="shared" si="400"/>
        <v>138.08305720653416</v>
      </c>
      <c r="Y1098" s="35">
        <v>79.704166666666694</v>
      </c>
      <c r="Z1098" s="35">
        <f t="shared" si="401"/>
        <v>273.88375323072421</v>
      </c>
      <c r="AA1098" s="35">
        <f t="shared" si="402"/>
        <v>158.09091105321255</v>
      </c>
      <c r="AC1098" s="15">
        <f t="shared" si="413"/>
        <v>40418</v>
      </c>
      <c r="AD1098" s="7"/>
      <c r="AE1098" s="24"/>
      <c r="AG1098" s="30">
        <f t="shared" si="403"/>
        <v>3408.0948606658276</v>
      </c>
      <c r="AH1098" s="30">
        <f t="shared" si="404"/>
        <v>2013898.8971166792</v>
      </c>
    </row>
    <row r="1099" spans="2:34" x14ac:dyDescent="0.25">
      <c r="B1099" s="15">
        <f t="shared" si="414"/>
        <v>40419</v>
      </c>
      <c r="C1099" s="7">
        <v>0</v>
      </c>
      <c r="D1099" s="13">
        <v>5.542976664799248</v>
      </c>
      <c r="E1099" s="7">
        <f>MIN(parameters!$D$3,D1099)</f>
        <v>5</v>
      </c>
      <c r="F1099" s="7">
        <v>0</v>
      </c>
      <c r="G1099" s="7">
        <f t="shared" si="391"/>
        <v>0</v>
      </c>
      <c r="H1099" s="7">
        <f t="shared" si="392"/>
        <v>0</v>
      </c>
      <c r="I1099" s="7">
        <f t="shared" si="405"/>
        <v>299.99993739266722</v>
      </c>
      <c r="J1099" s="7">
        <f t="shared" si="393"/>
        <v>0</v>
      </c>
      <c r="K1099" s="16">
        <f t="shared" si="394"/>
        <v>0</v>
      </c>
      <c r="L1099" s="16">
        <f t="shared" si="406"/>
        <v>0</v>
      </c>
      <c r="M1099" s="7">
        <f t="shared" si="407"/>
        <v>0</v>
      </c>
      <c r="N1099" s="7">
        <f t="shared" si="395"/>
        <v>0</v>
      </c>
      <c r="O1099" s="7">
        <f t="shared" si="396"/>
        <v>1.1130193647741871E-5</v>
      </c>
      <c r="P1099" s="7">
        <f t="shared" si="397"/>
        <v>5.542976664799248</v>
      </c>
      <c r="Q1099" s="7">
        <f t="shared" si="408"/>
        <v>2.7825484119354674E-6</v>
      </c>
      <c r="R1099" s="7">
        <f t="shared" si="398"/>
        <v>26.703115301610431</v>
      </c>
      <c r="S1099" s="16">
        <f t="shared" si="409"/>
        <v>0.62863014527844407</v>
      </c>
      <c r="T1099" s="16">
        <f t="shared" si="399"/>
        <v>0.62863014527844407</v>
      </c>
      <c r="U1099" s="7">
        <f t="shared" si="410"/>
        <v>2.0624348598374145E-3</v>
      </c>
      <c r="V1099" s="7">
        <f t="shared" si="412"/>
        <v>11.655977491363727</v>
      </c>
      <c r="W1099" s="15">
        <f t="shared" si="411"/>
        <v>40419</v>
      </c>
      <c r="X1099" s="35">
        <f t="shared" si="400"/>
        <v>134.90714689078388</v>
      </c>
      <c r="Y1099" s="35">
        <v>79.599999999999994</v>
      </c>
      <c r="Z1099" s="35">
        <f t="shared" si="401"/>
        <v>267.58442690641755</v>
      </c>
      <c r="AA1099" s="35">
        <f t="shared" si="402"/>
        <v>157.88429948039999</v>
      </c>
      <c r="AC1099" s="15">
        <f t="shared" si="413"/>
        <v>40419</v>
      </c>
      <c r="AD1099" s="7"/>
      <c r="AE1099" s="24"/>
      <c r="AG1099" s="30">
        <f t="shared" si="403"/>
        <v>3058.8804971987452</v>
      </c>
      <c r="AH1099" s="30">
        <f t="shared" si="404"/>
        <v>2014194.5577708553</v>
      </c>
    </row>
    <row r="1100" spans="2:34" x14ac:dyDescent="0.25">
      <c r="B1100" s="15">
        <f t="shared" si="414"/>
        <v>40420</v>
      </c>
      <c r="C1100" s="7">
        <v>8.2670088758641764</v>
      </c>
      <c r="D1100" s="13">
        <v>4.3020833135686436</v>
      </c>
      <c r="E1100" s="7">
        <f>MIN(parameters!$D$3,D1100)</f>
        <v>4.3020833135686436</v>
      </c>
      <c r="F1100" s="7">
        <v>0</v>
      </c>
      <c r="G1100" s="7">
        <f t="shared" si="391"/>
        <v>4.3020833135686436</v>
      </c>
      <c r="H1100" s="7">
        <f t="shared" si="392"/>
        <v>3.9649255622955328</v>
      </c>
      <c r="I1100" s="7">
        <f t="shared" si="405"/>
        <v>299.9999499141328</v>
      </c>
      <c r="J1100" s="7">
        <f t="shared" si="393"/>
        <v>3.9649255622955328</v>
      </c>
      <c r="K1100" s="16">
        <f t="shared" si="394"/>
        <v>0</v>
      </c>
      <c r="L1100" s="16">
        <f t="shared" si="406"/>
        <v>7.9434700753015989E-8</v>
      </c>
      <c r="M1100" s="7">
        <f t="shared" si="407"/>
        <v>3.530431073848601E-7</v>
      </c>
      <c r="N1100" s="7">
        <f t="shared" si="395"/>
        <v>3.964925129817725</v>
      </c>
      <c r="O1100" s="7">
        <f t="shared" si="396"/>
        <v>3.9649362600113727</v>
      </c>
      <c r="P1100" s="7">
        <f t="shared" si="397"/>
        <v>0</v>
      </c>
      <c r="Q1100" s="7">
        <f t="shared" si="408"/>
        <v>0</v>
      </c>
      <c r="R1100" s="7">
        <f t="shared" si="398"/>
        <v>26.088944002716499</v>
      </c>
      <c r="S1100" s="16">
        <f t="shared" si="409"/>
        <v>0.61417165193703993</v>
      </c>
      <c r="T1100" s="16">
        <f t="shared" si="399"/>
        <v>0.61417173137174064</v>
      </c>
      <c r="U1100" s="7">
        <f t="shared" si="410"/>
        <v>2.0149991186736898E-3</v>
      </c>
      <c r="V1100" s="7">
        <f t="shared" si="412"/>
        <v>11.387891481930138</v>
      </c>
      <c r="W1100" s="15">
        <f t="shared" si="411"/>
        <v>40420</v>
      </c>
      <c r="X1100" s="35">
        <f t="shared" si="400"/>
        <v>131.8042995593766</v>
      </c>
      <c r="Y1100" s="35">
        <v>96.866666666666703</v>
      </c>
      <c r="Z1100" s="35">
        <f t="shared" si="401"/>
        <v>261.43001889996191</v>
      </c>
      <c r="AA1100" s="35">
        <f t="shared" si="402"/>
        <v>192.13223378980007</v>
      </c>
      <c r="AC1100" s="15">
        <f t="shared" si="413"/>
        <v>40420</v>
      </c>
      <c r="AD1100" s="7"/>
      <c r="AE1100" s="24"/>
      <c r="AG1100" s="30">
        <f t="shared" si="403"/>
        <v>1220.6381921457646</v>
      </c>
      <c r="AH1100" s="30">
        <f t="shared" si="404"/>
        <v>1965482.186901368</v>
      </c>
    </row>
    <row r="1101" spans="2:34" x14ac:dyDescent="0.25">
      <c r="B1101" s="15">
        <f t="shared" si="414"/>
        <v>40421</v>
      </c>
      <c r="C1101" s="7">
        <v>10.218443463466235</v>
      </c>
      <c r="D1101" s="13">
        <v>4.1258666346666155</v>
      </c>
      <c r="E1101" s="7">
        <f>MIN(parameters!$D$3,D1101)</f>
        <v>4.1258666346666155</v>
      </c>
      <c r="F1101" s="7">
        <v>0</v>
      </c>
      <c r="G1101" s="7">
        <f t="shared" si="391"/>
        <v>4.1258666346666155</v>
      </c>
      <c r="H1101" s="7">
        <f t="shared" si="392"/>
        <v>6.0925768287996194</v>
      </c>
      <c r="I1101" s="7">
        <f t="shared" si="405"/>
        <v>282.67799720046196</v>
      </c>
      <c r="J1101" s="7">
        <f t="shared" si="393"/>
        <v>6.0925768287996194</v>
      </c>
      <c r="K1101" s="16">
        <f t="shared" si="394"/>
        <v>0</v>
      </c>
      <c r="L1101" s="16">
        <f t="shared" si="406"/>
        <v>4.3482021813742881E-2</v>
      </c>
      <c r="M1101" s="7">
        <f t="shared" si="407"/>
        <v>0.19187420272371841</v>
      </c>
      <c r="N1101" s="7">
        <f t="shared" si="395"/>
        <v>5.8572206042621584</v>
      </c>
      <c r="O1101" s="7">
        <f t="shared" si="396"/>
        <v>9.8221568642735306</v>
      </c>
      <c r="P1101" s="7">
        <f t="shared" si="397"/>
        <v>0</v>
      </c>
      <c r="Q1101" s="7">
        <f t="shared" si="408"/>
        <v>0</v>
      </c>
      <c r="R1101" s="7">
        <f t="shared" si="398"/>
        <v>25.680772493377738</v>
      </c>
      <c r="S1101" s="16">
        <f t="shared" si="409"/>
        <v>0.60004571206247947</v>
      </c>
      <c r="T1101" s="16">
        <f t="shared" si="399"/>
        <v>0.64352773387622231</v>
      </c>
      <c r="U1101" s="7">
        <f t="shared" si="410"/>
        <v>2.1113114628484985E-3</v>
      </c>
      <c r="V1101" s="7">
        <f t="shared" si="412"/>
        <v>11.932206620169485</v>
      </c>
      <c r="W1101" s="15">
        <f t="shared" si="411"/>
        <v>40421</v>
      </c>
      <c r="X1101" s="35">
        <f t="shared" si="400"/>
        <v>138.10424328899867</v>
      </c>
      <c r="Y1101" s="35">
        <v>108.333333333333</v>
      </c>
      <c r="Z1101" s="35">
        <f t="shared" si="401"/>
        <v>273.92577521299359</v>
      </c>
      <c r="AA1101" s="35">
        <f t="shared" si="402"/>
        <v>214.87603572499933</v>
      </c>
      <c r="AC1101" s="15">
        <f t="shared" si="413"/>
        <v>40421</v>
      </c>
      <c r="AD1101" s="7"/>
      <c r="AE1101" s="24"/>
      <c r="AG1101" s="30">
        <f t="shared" si="403"/>
        <v>886.30707958835342</v>
      </c>
      <c r="AH1101" s="30">
        <f t="shared" si="404"/>
        <v>1933462.1343119373</v>
      </c>
    </row>
    <row r="1102" spans="2:34" x14ac:dyDescent="0.25">
      <c r="B1102" s="15">
        <f t="shared" si="414"/>
        <v>40422</v>
      </c>
      <c r="C1102" s="7">
        <v>12.351723111169937</v>
      </c>
      <c r="D1102" s="13">
        <v>3.2642657179634118</v>
      </c>
      <c r="E1102" s="7">
        <f>MIN(parameters!$D$3,D1102)</f>
        <v>3.2642657179634118</v>
      </c>
      <c r="F1102" s="7">
        <v>0</v>
      </c>
      <c r="G1102" s="7">
        <f t="shared" si="391"/>
        <v>3.2642657179634118</v>
      </c>
      <c r="H1102" s="7">
        <f t="shared" si="392"/>
        <v>9.0874573932065257</v>
      </c>
      <c r="I1102" s="7">
        <f t="shared" si="405"/>
        <v>258.9021320333481</v>
      </c>
      <c r="J1102" s="7">
        <f t="shared" si="393"/>
        <v>9.0874573932065257</v>
      </c>
      <c r="K1102" s="16">
        <f t="shared" si="394"/>
        <v>0</v>
      </c>
      <c r="L1102" s="16">
        <f t="shared" si="406"/>
        <v>0.16066517762425811</v>
      </c>
      <c r="M1102" s="7">
        <f t="shared" si="407"/>
        <v>0.70144282748979914</v>
      </c>
      <c r="N1102" s="7">
        <f t="shared" si="395"/>
        <v>8.225349388092468</v>
      </c>
      <c r="O1102" s="7">
        <f t="shared" si="396"/>
        <v>18.047506252365999</v>
      </c>
      <c r="P1102" s="7">
        <f t="shared" si="397"/>
        <v>0</v>
      </c>
      <c r="Q1102" s="7">
        <f t="shared" si="408"/>
        <v>0</v>
      </c>
      <c r="R1102" s="7">
        <f t="shared" si="398"/>
        <v>25.791557553519848</v>
      </c>
      <c r="S1102" s="16">
        <f t="shared" si="409"/>
        <v>0.59065776734768793</v>
      </c>
      <c r="T1102" s="16">
        <f t="shared" si="399"/>
        <v>0.75132294497194607</v>
      </c>
      <c r="U1102" s="7">
        <f t="shared" si="410"/>
        <v>2.4649702919027103E-3</v>
      </c>
      <c r="V1102" s="7">
        <f t="shared" si="412"/>
        <v>13.930931249660526</v>
      </c>
      <c r="W1102" s="15">
        <f t="shared" si="411"/>
        <v>40422</v>
      </c>
      <c r="X1102" s="35">
        <f t="shared" si="400"/>
        <v>161.23763020440424</v>
      </c>
      <c r="Y1102" s="35">
        <v>323.16666666666703</v>
      </c>
      <c r="Z1102" s="35">
        <f t="shared" si="401"/>
        <v>319.81017958168525</v>
      </c>
      <c r="AA1102" s="35">
        <f t="shared" si="402"/>
        <v>640.99174349350073</v>
      </c>
      <c r="AC1102" s="15">
        <f t="shared" si="413"/>
        <v>40422</v>
      </c>
      <c r="AD1102" s="7"/>
      <c r="AE1102" s="24"/>
      <c r="AG1102" s="30">
        <f t="shared" si="403"/>
        <v>26221.012849596831</v>
      </c>
      <c r="AH1102" s="30">
        <f t="shared" si="404"/>
        <v>1382168.3393345491</v>
      </c>
    </row>
    <row r="1103" spans="2:34" x14ac:dyDescent="0.25">
      <c r="B1103" s="15">
        <f t="shared" si="414"/>
        <v>40423</v>
      </c>
      <c r="C1103" s="7">
        <v>1.1398219430275933</v>
      </c>
      <c r="D1103" s="13">
        <v>4.3078286656586382</v>
      </c>
      <c r="E1103" s="7">
        <f>MIN(parameters!$D$3,D1103)</f>
        <v>4.3078286656586382</v>
      </c>
      <c r="F1103" s="7">
        <v>0</v>
      </c>
      <c r="G1103" s="7">
        <f t="shared" si="391"/>
        <v>1.1398219430275933</v>
      </c>
      <c r="H1103" s="7">
        <f t="shared" si="392"/>
        <v>0</v>
      </c>
      <c r="I1103" s="7">
        <f t="shared" si="405"/>
        <v>228.8507125876165</v>
      </c>
      <c r="J1103" s="7">
        <f t="shared" si="393"/>
        <v>0</v>
      </c>
      <c r="K1103" s="16">
        <f t="shared" si="394"/>
        <v>0</v>
      </c>
      <c r="L1103" s="16">
        <f t="shared" si="406"/>
        <v>0</v>
      </c>
      <c r="M1103" s="7">
        <f t="shared" si="407"/>
        <v>0</v>
      </c>
      <c r="N1103" s="7">
        <f t="shared" si="395"/>
        <v>0</v>
      </c>
      <c r="O1103" s="7">
        <f t="shared" si="396"/>
        <v>14.879499529734954</v>
      </c>
      <c r="P1103" s="7">
        <f t="shared" si="397"/>
        <v>3.1680067226310449</v>
      </c>
      <c r="Q1103" s="7">
        <f t="shared" si="408"/>
        <v>3.1680067226310449</v>
      </c>
      <c r="R1103" s="7">
        <f t="shared" si="398"/>
        <v>25.198351729788889</v>
      </c>
      <c r="S1103" s="16">
        <f t="shared" si="409"/>
        <v>0.59320582373095654</v>
      </c>
      <c r="T1103" s="16">
        <f t="shared" si="399"/>
        <v>0.59320582373095654</v>
      </c>
      <c r="U1103" s="7">
        <f t="shared" si="410"/>
        <v>1.9462133324506447E-3</v>
      </c>
      <c r="V1103" s="7">
        <f t="shared" si="412"/>
        <v>10.999144379389032</v>
      </c>
      <c r="W1103" s="15">
        <f t="shared" si="411"/>
        <v>40423</v>
      </c>
      <c r="X1103" s="35">
        <f t="shared" si="400"/>
        <v>127.30491179848416</v>
      </c>
      <c r="Y1103" s="35">
        <v>219.541666666667</v>
      </c>
      <c r="Z1103" s="35">
        <f t="shared" si="401"/>
        <v>252.50561331303743</v>
      </c>
      <c r="AA1103" s="35">
        <f t="shared" si="402"/>
        <v>435.45455085962567</v>
      </c>
      <c r="AC1103" s="15">
        <f t="shared" si="413"/>
        <v>40423</v>
      </c>
      <c r="AD1103" s="7"/>
      <c r="AE1103" s="24"/>
      <c r="AG1103" s="30">
        <f t="shared" si="403"/>
        <v>8507.6189486132516</v>
      </c>
      <c r="AH1103" s="30">
        <f t="shared" si="404"/>
        <v>1636561.3013376382</v>
      </c>
    </row>
    <row r="1104" spans="2:34" x14ac:dyDescent="0.25">
      <c r="B1104" s="15">
        <f t="shared" si="414"/>
        <v>40424</v>
      </c>
      <c r="C1104" s="7">
        <v>0</v>
      </c>
      <c r="D1104" s="13">
        <v>7.0116965401886127</v>
      </c>
      <c r="E1104" s="7">
        <f>MIN(parameters!$D$3,D1104)</f>
        <v>5</v>
      </c>
      <c r="F1104" s="7">
        <v>0</v>
      </c>
      <c r="G1104" s="7">
        <f t="shared" si="391"/>
        <v>0</v>
      </c>
      <c r="H1104" s="7">
        <f t="shared" si="392"/>
        <v>0</v>
      </c>
      <c r="I1104" s="7">
        <f t="shared" si="405"/>
        <v>239.98825429579384</v>
      </c>
      <c r="J1104" s="7">
        <f t="shared" si="393"/>
        <v>0</v>
      </c>
      <c r="K1104" s="16">
        <f t="shared" si="394"/>
        <v>0</v>
      </c>
      <c r="L1104" s="16">
        <f t="shared" si="406"/>
        <v>0</v>
      </c>
      <c r="M1104" s="7">
        <f t="shared" si="407"/>
        <v>0</v>
      </c>
      <c r="N1104" s="7">
        <f t="shared" si="395"/>
        <v>0</v>
      </c>
      <c r="O1104" s="7">
        <f t="shared" si="396"/>
        <v>11.903599623787963</v>
      </c>
      <c r="P1104" s="7">
        <f t="shared" si="397"/>
        <v>7.0116965401886127</v>
      </c>
      <c r="Q1104" s="7">
        <f t="shared" si="408"/>
        <v>2.9758999059469908</v>
      </c>
      <c r="R1104" s="7">
        <f t="shared" si="398"/>
        <v>24.618789640003744</v>
      </c>
      <c r="S1104" s="16">
        <f t="shared" si="409"/>
        <v>0.57956208978514445</v>
      </c>
      <c r="T1104" s="16">
        <f t="shared" si="399"/>
        <v>0.57956208978514445</v>
      </c>
      <c r="U1104" s="7">
        <f t="shared" si="410"/>
        <v>1.9014504258042795E-3</v>
      </c>
      <c r="V1104" s="7">
        <f t="shared" si="412"/>
        <v>10.746164058663082</v>
      </c>
      <c r="W1104" s="15">
        <f t="shared" si="411"/>
        <v>40424</v>
      </c>
      <c r="X1104" s="35">
        <f t="shared" si="400"/>
        <v>124.37689882711899</v>
      </c>
      <c r="Y1104" s="35">
        <v>135.5</v>
      </c>
      <c r="Z1104" s="35">
        <f t="shared" si="401"/>
        <v>246.6979842068375</v>
      </c>
      <c r="AA1104" s="35">
        <f t="shared" si="402"/>
        <v>268.76033391449999</v>
      </c>
      <c r="AC1104" s="15">
        <f t="shared" si="413"/>
        <v>40424</v>
      </c>
      <c r="AD1104" s="7"/>
      <c r="AE1104" s="24"/>
      <c r="AG1104" s="30">
        <f t="shared" si="403"/>
        <v>123.72337970214684</v>
      </c>
      <c r="AH1104" s="30">
        <f t="shared" si="404"/>
        <v>1858650.2113973752</v>
      </c>
    </row>
    <row r="1105" spans="2:34" x14ac:dyDescent="0.25">
      <c r="B1105" s="15">
        <f t="shared" si="414"/>
        <v>40425</v>
      </c>
      <c r="C1105" s="7">
        <v>0</v>
      </c>
      <c r="D1105" s="13">
        <v>4.676250317763083</v>
      </c>
      <c r="E1105" s="7">
        <f>MIN(parameters!$D$3,D1105)</f>
        <v>4.676250317763083</v>
      </c>
      <c r="F1105" s="7">
        <v>0</v>
      </c>
      <c r="G1105" s="7">
        <f t="shared" si="391"/>
        <v>0</v>
      </c>
      <c r="H1105" s="7">
        <f t="shared" si="392"/>
        <v>0</v>
      </c>
      <c r="I1105" s="7">
        <f t="shared" si="405"/>
        <v>250.94366715550581</v>
      </c>
      <c r="J1105" s="7">
        <f t="shared" si="393"/>
        <v>0</v>
      </c>
      <c r="K1105" s="16">
        <f t="shared" si="394"/>
        <v>0</v>
      </c>
      <c r="L1105" s="16">
        <f t="shared" si="406"/>
        <v>0</v>
      </c>
      <c r="M1105" s="7">
        <f t="shared" si="407"/>
        <v>0</v>
      </c>
      <c r="N1105" s="7">
        <f t="shared" si="395"/>
        <v>0</v>
      </c>
      <c r="O1105" s="7">
        <f t="shared" si="396"/>
        <v>9.522879699030371</v>
      </c>
      <c r="P1105" s="7">
        <f t="shared" si="397"/>
        <v>4.676250317763083</v>
      </c>
      <c r="Q1105" s="7">
        <f t="shared" si="408"/>
        <v>2.3807199247575928</v>
      </c>
      <c r="R1105" s="7">
        <f t="shared" si="398"/>
        <v>24.052557478283656</v>
      </c>
      <c r="S1105" s="16">
        <f t="shared" si="409"/>
        <v>0.56623216172008606</v>
      </c>
      <c r="T1105" s="16">
        <f t="shared" si="399"/>
        <v>0.56623216172008606</v>
      </c>
      <c r="U1105" s="7">
        <f t="shared" si="410"/>
        <v>1.8577170660107809E-3</v>
      </c>
      <c r="V1105" s="7">
        <f t="shared" si="412"/>
        <v>10.49900228531383</v>
      </c>
      <c r="W1105" s="15">
        <f t="shared" si="411"/>
        <v>40425</v>
      </c>
      <c r="X1105" s="35">
        <f t="shared" si="400"/>
        <v>121.51623015409525</v>
      </c>
      <c r="Y1105" s="35">
        <v>111.5</v>
      </c>
      <c r="Z1105" s="35">
        <f t="shared" si="401"/>
        <v>241.02393057008024</v>
      </c>
      <c r="AA1105" s="35">
        <f t="shared" si="402"/>
        <v>221.15702753849999</v>
      </c>
      <c r="AC1105" s="15">
        <f t="shared" si="413"/>
        <v>40425</v>
      </c>
      <c r="AD1105" s="7"/>
      <c r="AE1105" s="24"/>
      <c r="AG1105" s="30">
        <f t="shared" si="403"/>
        <v>100.32486649980704</v>
      </c>
      <c r="AH1105" s="30">
        <f t="shared" si="404"/>
        <v>1924665.7261194417</v>
      </c>
    </row>
    <row r="1106" spans="2:34" x14ac:dyDescent="0.25">
      <c r="B1106" s="15">
        <f t="shared" si="414"/>
        <v>40426</v>
      </c>
      <c r="C1106" s="7">
        <v>0</v>
      </c>
      <c r="D1106" s="13">
        <v>4.755378718602743</v>
      </c>
      <c r="E1106" s="7">
        <f>MIN(parameters!$D$3,D1106)</f>
        <v>4.755378718602743</v>
      </c>
      <c r="F1106" s="7">
        <v>0</v>
      </c>
      <c r="G1106" s="7">
        <f t="shared" ref="G1106:G1169" si="415">MIN(E1106,C1106)</f>
        <v>0</v>
      </c>
      <c r="H1106" s="7">
        <f t="shared" ref="H1106:H1169" si="416">C1106-G1106</f>
        <v>0</v>
      </c>
      <c r="I1106" s="7">
        <f t="shared" si="405"/>
        <v>260.06699715083215</v>
      </c>
      <c r="J1106" s="7">
        <f t="shared" ref="J1106:J1169" si="417">MIN(I1106,H1106)</f>
        <v>0</v>
      </c>
      <c r="K1106" s="16">
        <f t="shared" ref="K1106:K1169" si="418">H1106-J1106</f>
        <v>0</v>
      </c>
      <c r="L1106" s="16">
        <f t="shared" si="406"/>
        <v>0</v>
      </c>
      <c r="M1106" s="7">
        <f t="shared" si="407"/>
        <v>0</v>
      </c>
      <c r="N1106" s="7">
        <f t="shared" ref="N1106:N1169" si="419">J1106-M1106-L1106</f>
        <v>0</v>
      </c>
      <c r="O1106" s="7">
        <f t="shared" ref="O1106:O1169" si="420">O1105+N1106-Q1106</f>
        <v>7.6183037592242968</v>
      </c>
      <c r="P1106" s="7">
        <f t="shared" ref="P1106:P1169" si="421">D1106-G1106</f>
        <v>4.755378718602743</v>
      </c>
      <c r="Q1106" s="7">
        <f t="shared" si="408"/>
        <v>1.9045759398060742</v>
      </c>
      <c r="R1106" s="7">
        <f t="shared" ref="R1106:R1169" si="422">R1105+M1106-S1106</f>
        <v>23.499348656283132</v>
      </c>
      <c r="S1106" s="16">
        <f t="shared" si="409"/>
        <v>0.55320882200052413</v>
      </c>
      <c r="T1106" s="16">
        <f t="shared" ref="T1106:T1169" si="423">SUM(S1106+L1106+K1106)</f>
        <v>0.55320882200052413</v>
      </c>
      <c r="U1106" s="7">
        <f t="shared" si="410"/>
        <v>1.8149895734925331E-3</v>
      </c>
      <c r="V1106" s="7">
        <f t="shared" si="412"/>
        <v>10.257525232751613</v>
      </c>
      <c r="W1106" s="15">
        <f t="shared" si="411"/>
        <v>40426</v>
      </c>
      <c r="X1106" s="35">
        <f t="shared" ref="X1106:X1169" si="424">V1106*10^6/86400</f>
        <v>118.72135686055108</v>
      </c>
      <c r="Y1106" s="35">
        <v>99.9166666666667</v>
      </c>
      <c r="Z1106" s="35">
        <f t="shared" si="401"/>
        <v>235.48038016696844</v>
      </c>
      <c r="AA1106" s="35">
        <f t="shared" si="402"/>
        <v>198.18182064175005</v>
      </c>
      <c r="AC1106" s="15">
        <f t="shared" si="413"/>
        <v>40426</v>
      </c>
      <c r="AD1106" s="7"/>
      <c r="AE1106" s="24"/>
      <c r="AG1106" s="30">
        <f t="shared" si="403"/>
        <v>353.6163732879715</v>
      </c>
      <c r="AH1106" s="30">
        <f t="shared" si="404"/>
        <v>1956939.5544054387</v>
      </c>
    </row>
    <row r="1107" spans="2:34" x14ac:dyDescent="0.25">
      <c r="B1107" s="15">
        <f t="shared" si="414"/>
        <v>40427</v>
      </c>
      <c r="C1107" s="7">
        <v>0</v>
      </c>
      <c r="D1107" s="13">
        <v>4.5816339190236244</v>
      </c>
      <c r="E1107" s="7">
        <f>MIN(parameters!$D$3,D1107)</f>
        <v>4.5816339190236244</v>
      </c>
      <c r="F1107" s="7">
        <v>0</v>
      </c>
      <c r="G1107" s="7">
        <f t="shared" si="415"/>
        <v>0</v>
      </c>
      <c r="H1107" s="7">
        <f t="shared" si="416"/>
        <v>0</v>
      </c>
      <c r="I1107" s="7">
        <f t="shared" si="405"/>
        <v>267.60390431616497</v>
      </c>
      <c r="J1107" s="7">
        <f t="shared" si="417"/>
        <v>0</v>
      </c>
      <c r="K1107" s="16">
        <f t="shared" si="418"/>
        <v>0</v>
      </c>
      <c r="L1107" s="16">
        <f t="shared" si="406"/>
        <v>0</v>
      </c>
      <c r="M1107" s="7">
        <f t="shared" si="407"/>
        <v>0</v>
      </c>
      <c r="N1107" s="7">
        <f t="shared" si="419"/>
        <v>0</v>
      </c>
      <c r="O1107" s="7">
        <f t="shared" si="420"/>
        <v>6.0946430073794371</v>
      </c>
      <c r="P1107" s="7">
        <f t="shared" si="421"/>
        <v>4.5816339190236244</v>
      </c>
      <c r="Q1107" s="7">
        <f t="shared" si="408"/>
        <v>1.5236607518448593</v>
      </c>
      <c r="R1107" s="7">
        <f t="shared" si="422"/>
        <v>22.958863637188621</v>
      </c>
      <c r="S1107" s="16">
        <f t="shared" si="409"/>
        <v>0.54048501909451208</v>
      </c>
      <c r="T1107" s="16">
        <f t="shared" si="423"/>
        <v>0.54048501909451208</v>
      </c>
      <c r="U1107" s="7">
        <f t="shared" si="410"/>
        <v>1.7732448133022049E-3</v>
      </c>
      <c r="V1107" s="7">
        <f t="shared" si="412"/>
        <v>10.021602152398325</v>
      </c>
      <c r="W1107" s="15">
        <f t="shared" si="411"/>
        <v>40427</v>
      </c>
      <c r="X1107" s="35">
        <f t="shared" si="424"/>
        <v>115.9907656527584</v>
      </c>
      <c r="Y1107" s="35">
        <v>95.674999999999997</v>
      </c>
      <c r="Z1107" s="35">
        <f t="shared" ref="Z1107:Z1170" si="425">X1107*1.983471099</f>
        <v>230.06433142312815</v>
      </c>
      <c r="AA1107" s="35">
        <f t="shared" ref="AA1107:AA1170" si="426">Y1107*1.983471099</f>
        <v>189.76859739682499</v>
      </c>
      <c r="AC1107" s="15">
        <f t="shared" si="413"/>
        <v>40427</v>
      </c>
      <c r="AD1107" s="7"/>
      <c r="AE1107" s="24"/>
      <c r="AG1107" s="30">
        <f t="shared" ref="AG1107:AG1170" si="427">(Y1107-X1107)^2</f>
        <v>412.73033405779796</v>
      </c>
      <c r="AH1107" s="30">
        <f t="shared" ref="AH1107:AH1170" si="428">($AG$398-Y1107)^2</f>
        <v>1968824.9367643043</v>
      </c>
    </row>
    <row r="1108" spans="2:34" x14ac:dyDescent="0.25">
      <c r="B1108" s="15">
        <f t="shared" si="414"/>
        <v>40428</v>
      </c>
      <c r="C1108" s="7">
        <v>0.60667277761182969</v>
      </c>
      <c r="D1108" s="13">
        <v>4.4833521698038652</v>
      </c>
      <c r="E1108" s="7">
        <f>MIN(parameters!$D$3,D1108)</f>
        <v>4.4833521698038652</v>
      </c>
      <c r="F1108" s="7">
        <v>0</v>
      </c>
      <c r="G1108" s="7">
        <f t="shared" si="415"/>
        <v>0.60667277761182969</v>
      </c>
      <c r="H1108" s="7">
        <f t="shared" si="416"/>
        <v>0</v>
      </c>
      <c r="I1108" s="7">
        <f t="shared" si="405"/>
        <v>273.79039435853969</v>
      </c>
      <c r="J1108" s="7">
        <f t="shared" si="417"/>
        <v>0</v>
      </c>
      <c r="K1108" s="16">
        <f t="shared" si="418"/>
        <v>0</v>
      </c>
      <c r="L1108" s="16">
        <f t="shared" si="406"/>
        <v>0</v>
      </c>
      <c r="M1108" s="7">
        <f t="shared" si="407"/>
        <v>0</v>
      </c>
      <c r="N1108" s="7">
        <f t="shared" si="419"/>
        <v>0</v>
      </c>
      <c r="O1108" s="7">
        <f t="shared" si="420"/>
        <v>4.8757144059035493</v>
      </c>
      <c r="P1108" s="7">
        <f t="shared" si="421"/>
        <v>3.8766793921920355</v>
      </c>
      <c r="Q1108" s="7">
        <f t="shared" si="408"/>
        <v>1.2189286014758876</v>
      </c>
      <c r="R1108" s="7">
        <f t="shared" si="422"/>
        <v>22.430809773533284</v>
      </c>
      <c r="S1108" s="16">
        <f t="shared" si="409"/>
        <v>0.52805386365533824</v>
      </c>
      <c r="T1108" s="16">
        <f t="shared" si="423"/>
        <v>0.52805386365533824</v>
      </c>
      <c r="U1108" s="7">
        <f t="shared" si="410"/>
        <v>1.732460182596254E-3</v>
      </c>
      <c r="V1108" s="7">
        <f t="shared" si="412"/>
        <v>9.7911053028931629</v>
      </c>
      <c r="W1108" s="15">
        <f t="shared" si="411"/>
        <v>40428</v>
      </c>
      <c r="X1108" s="35">
        <f t="shared" si="424"/>
        <v>113.32297804274495</v>
      </c>
      <c r="Y1108" s="35">
        <v>95.337500000000006</v>
      </c>
      <c r="Z1108" s="35">
        <f t="shared" si="425"/>
        <v>224.77285180039618</v>
      </c>
      <c r="AA1108" s="35">
        <f t="shared" si="426"/>
        <v>189.09917590091251</v>
      </c>
      <c r="AC1108" s="15">
        <f t="shared" si="413"/>
        <v>40428</v>
      </c>
      <c r="AD1108" s="7"/>
      <c r="AE1108" s="24"/>
      <c r="AG1108" s="30">
        <f t="shared" si="427"/>
        <v>323.47742042606052</v>
      </c>
      <c r="AH1108" s="30">
        <f t="shared" si="428"/>
        <v>1969772.1757213329</v>
      </c>
    </row>
    <row r="1109" spans="2:34" x14ac:dyDescent="0.25">
      <c r="B1109" s="15">
        <f t="shared" si="414"/>
        <v>40429</v>
      </c>
      <c r="C1109" s="7">
        <v>5.1140249556592234</v>
      </c>
      <c r="D1109" s="13">
        <v>2.9709441798852576</v>
      </c>
      <c r="E1109" s="7">
        <f>MIN(parameters!$D$3,D1109)</f>
        <v>2.9709441798852576</v>
      </c>
      <c r="F1109" s="7">
        <v>0</v>
      </c>
      <c r="G1109" s="7">
        <f t="shared" si="415"/>
        <v>2.9709441798852576</v>
      </c>
      <c r="H1109" s="7">
        <f t="shared" si="416"/>
        <v>2.1430807757739658</v>
      </c>
      <c r="I1109" s="7">
        <f t="shared" si="405"/>
        <v>278.84240303937923</v>
      </c>
      <c r="J1109" s="7">
        <f t="shared" si="417"/>
        <v>2.1430807757739658</v>
      </c>
      <c r="K1109" s="16">
        <f t="shared" si="418"/>
        <v>0</v>
      </c>
      <c r="L1109" s="16">
        <f t="shared" si="406"/>
        <v>1.8808289660620942E-2</v>
      </c>
      <c r="M1109" s="7">
        <f t="shared" si="407"/>
        <v>8.2858767700859065E-2</v>
      </c>
      <c r="N1109" s="7">
        <f t="shared" si="419"/>
        <v>2.0414137184124859</v>
      </c>
      <c r="O1109" s="7">
        <f t="shared" si="420"/>
        <v>6.9171281243160347</v>
      </c>
      <c r="P1109" s="7">
        <f t="shared" si="421"/>
        <v>0</v>
      </c>
      <c r="Q1109" s="7">
        <f t="shared" si="408"/>
        <v>0</v>
      </c>
      <c r="R1109" s="7">
        <f t="shared" si="422"/>
        <v>21.997759916442877</v>
      </c>
      <c r="S1109" s="16">
        <f t="shared" si="409"/>
        <v>0.51590862479126554</v>
      </c>
      <c r="T1109" s="16">
        <f t="shared" si="423"/>
        <v>0.53471691445188652</v>
      </c>
      <c r="U1109" s="7">
        <f t="shared" si="410"/>
        <v>1.7543205854720684E-3</v>
      </c>
      <c r="V1109" s="7">
        <f t="shared" si="412"/>
        <v>9.9146507145978138</v>
      </c>
      <c r="W1109" s="15">
        <f t="shared" si="411"/>
        <v>40429</v>
      </c>
      <c r="X1109" s="35">
        <f t="shared" si="424"/>
        <v>114.75290178932654</v>
      </c>
      <c r="Y1109" s="35">
        <v>104.279166666667</v>
      </c>
      <c r="Z1109" s="35">
        <f t="shared" si="425"/>
        <v>227.60906422551457</v>
      </c>
      <c r="AA1109" s="35">
        <f t="shared" si="426"/>
        <v>206.83471331113816</v>
      </c>
      <c r="AC1109" s="15">
        <f t="shared" si="413"/>
        <v>40429</v>
      </c>
      <c r="AD1109" s="7"/>
      <c r="AE1109" s="24"/>
      <c r="AG1109" s="30">
        <f t="shared" si="427"/>
        <v>109.69912741963222</v>
      </c>
      <c r="AH1109" s="30">
        <f t="shared" si="428"/>
        <v>1944753.1261043958</v>
      </c>
    </row>
    <row r="1110" spans="2:34" x14ac:dyDescent="0.25">
      <c r="B1110" s="15">
        <f t="shared" si="414"/>
        <v>40430</v>
      </c>
      <c r="C1110" s="7">
        <v>0.76222132117645014</v>
      </c>
      <c r="D1110" s="13">
        <v>3.1816322120023508</v>
      </c>
      <c r="E1110" s="7">
        <f>MIN(parameters!$D$3,D1110)</f>
        <v>3.1816322120023508</v>
      </c>
      <c r="F1110" s="7">
        <v>0</v>
      </c>
      <c r="G1110" s="7">
        <f t="shared" si="415"/>
        <v>0.76222132117645014</v>
      </c>
      <c r="H1110" s="7">
        <f t="shared" si="416"/>
        <v>0</v>
      </c>
      <c r="I1110" s="7">
        <f t="shared" si="405"/>
        <v>270.43331766403458</v>
      </c>
      <c r="J1110" s="7">
        <f t="shared" si="417"/>
        <v>0</v>
      </c>
      <c r="K1110" s="16">
        <f t="shared" si="418"/>
        <v>0</v>
      </c>
      <c r="L1110" s="16">
        <f t="shared" si="406"/>
        <v>0</v>
      </c>
      <c r="M1110" s="7">
        <f t="shared" si="407"/>
        <v>0</v>
      </c>
      <c r="N1110" s="7">
        <f t="shared" si="419"/>
        <v>0</v>
      </c>
      <c r="O1110" s="7">
        <f t="shared" si="420"/>
        <v>5.5337024994528274</v>
      </c>
      <c r="P1110" s="7">
        <f t="shared" si="421"/>
        <v>2.4194108908259007</v>
      </c>
      <c r="Q1110" s="7">
        <f t="shared" si="408"/>
        <v>1.3834256248632071</v>
      </c>
      <c r="R1110" s="7">
        <f t="shared" si="422"/>
        <v>21.491811438364692</v>
      </c>
      <c r="S1110" s="16">
        <f t="shared" si="409"/>
        <v>0.50594847807818621</v>
      </c>
      <c r="T1110" s="16">
        <f t="shared" si="423"/>
        <v>0.50594847807818621</v>
      </c>
      <c r="U1110" s="7">
        <f t="shared" si="410"/>
        <v>1.6599359517000859E-3</v>
      </c>
      <c r="V1110" s="7">
        <f t="shared" si="412"/>
        <v>9.3812301502927848</v>
      </c>
      <c r="W1110" s="15">
        <f t="shared" si="411"/>
        <v>40430</v>
      </c>
      <c r="X1110" s="35">
        <f t="shared" si="424"/>
        <v>108.57905266542573</v>
      </c>
      <c r="Y1110" s="35">
        <v>100.625</v>
      </c>
      <c r="Z1110" s="35">
        <f t="shared" si="425"/>
        <v>215.36341291867086</v>
      </c>
      <c r="AA1110" s="35">
        <f t="shared" si="426"/>
        <v>199.586779336875</v>
      </c>
      <c r="AC1110" s="15">
        <f t="shared" si="413"/>
        <v>40430</v>
      </c>
      <c r="AD1110" s="7"/>
      <c r="AE1110" s="24"/>
      <c r="AG1110" s="30">
        <f t="shared" si="427"/>
        <v>63.266953804366239</v>
      </c>
      <c r="AH1110" s="30">
        <f t="shared" si="428"/>
        <v>1954958.2718528779</v>
      </c>
    </row>
    <row r="1111" spans="2:34" x14ac:dyDescent="0.25">
      <c r="B1111" s="15">
        <f t="shared" si="414"/>
        <v>40431</v>
      </c>
      <c r="C1111" s="7">
        <v>7.1177104699372593E-2</v>
      </c>
      <c r="D1111" s="13">
        <v>3.3122390033059301</v>
      </c>
      <c r="E1111" s="7">
        <f>MIN(parameters!$D$3,D1111)</f>
        <v>3.3122390033059301</v>
      </c>
      <c r="F1111" s="7">
        <v>0</v>
      </c>
      <c r="G1111" s="7">
        <f t="shared" si="415"/>
        <v>7.1177104699372593E-2</v>
      </c>
      <c r="H1111" s="7">
        <f t="shared" si="416"/>
        <v>0</v>
      </c>
      <c r="I1111" s="7">
        <f t="shared" si="405"/>
        <v>276.10381523919347</v>
      </c>
      <c r="J1111" s="7">
        <f t="shared" si="417"/>
        <v>0</v>
      </c>
      <c r="K1111" s="16">
        <f t="shared" si="418"/>
        <v>0</v>
      </c>
      <c r="L1111" s="16">
        <f t="shared" si="406"/>
        <v>0</v>
      </c>
      <c r="M1111" s="7">
        <f t="shared" si="407"/>
        <v>0</v>
      </c>
      <c r="N1111" s="7">
        <f t="shared" si="419"/>
        <v>0</v>
      </c>
      <c r="O1111" s="7">
        <f t="shared" si="420"/>
        <v>4.4269619995622618</v>
      </c>
      <c r="P1111" s="7">
        <f t="shared" si="421"/>
        <v>3.2410618986065574</v>
      </c>
      <c r="Q1111" s="7">
        <f t="shared" si="408"/>
        <v>1.1067404998905657</v>
      </c>
      <c r="R1111" s="7">
        <f t="shared" si="422"/>
        <v>20.997499775282304</v>
      </c>
      <c r="S1111" s="16">
        <f t="shared" si="409"/>
        <v>0.49431166308238794</v>
      </c>
      <c r="T1111" s="16">
        <f t="shared" si="423"/>
        <v>0.49431166308238794</v>
      </c>
      <c r="U1111" s="7">
        <f t="shared" si="410"/>
        <v>1.6217574248109838E-3</v>
      </c>
      <c r="V1111" s="7">
        <f t="shared" si="412"/>
        <v>9.1654618568360497</v>
      </c>
      <c r="W1111" s="15">
        <f t="shared" si="411"/>
        <v>40431</v>
      </c>
      <c r="X1111" s="35">
        <f t="shared" si="424"/>
        <v>106.08173445412093</v>
      </c>
      <c r="Y1111" s="35">
        <v>97.533333333333303</v>
      </c>
      <c r="Z1111" s="35">
        <f t="shared" si="425"/>
        <v>210.41005442154142</v>
      </c>
      <c r="AA1111" s="35">
        <f t="shared" si="426"/>
        <v>193.45454785579994</v>
      </c>
      <c r="AC1111" s="15">
        <f t="shared" si="413"/>
        <v>40431</v>
      </c>
      <c r="AD1111" s="7"/>
      <c r="AE1111" s="24"/>
      <c r="AG1111" s="30">
        <f t="shared" si="427"/>
        <v>73.075161721883219</v>
      </c>
      <c r="AH1111" s="30">
        <f t="shared" si="428"/>
        <v>1963613.3559368665</v>
      </c>
    </row>
    <row r="1112" spans="2:34" x14ac:dyDescent="0.25">
      <c r="B1112" s="15">
        <f t="shared" si="414"/>
        <v>40432</v>
      </c>
      <c r="C1112" s="7">
        <v>0</v>
      </c>
      <c r="D1112" s="13">
        <v>4.7134008762572419</v>
      </c>
      <c r="E1112" s="7">
        <f>MIN(parameters!$D$3,D1112)</f>
        <v>4.7134008762572419</v>
      </c>
      <c r="F1112" s="7">
        <v>0</v>
      </c>
      <c r="G1112" s="7">
        <f t="shared" si="415"/>
        <v>0</v>
      </c>
      <c r="H1112" s="7">
        <f t="shared" si="416"/>
        <v>0</v>
      </c>
      <c r="I1112" s="7">
        <f t="shared" si="405"/>
        <v>280.72570243214295</v>
      </c>
      <c r="J1112" s="7">
        <f t="shared" si="417"/>
        <v>0</v>
      </c>
      <c r="K1112" s="16">
        <f t="shared" si="418"/>
        <v>0</v>
      </c>
      <c r="L1112" s="16">
        <f t="shared" si="406"/>
        <v>0</v>
      </c>
      <c r="M1112" s="7">
        <f t="shared" si="407"/>
        <v>0</v>
      </c>
      <c r="N1112" s="7">
        <f t="shared" si="419"/>
        <v>0</v>
      </c>
      <c r="O1112" s="7">
        <f t="shared" si="420"/>
        <v>3.5415695996498093</v>
      </c>
      <c r="P1112" s="7">
        <f t="shared" si="421"/>
        <v>4.7134008762572419</v>
      </c>
      <c r="Q1112" s="7">
        <f t="shared" si="408"/>
        <v>0.88539239991245244</v>
      </c>
      <c r="R1112" s="7">
        <f t="shared" si="422"/>
        <v>20.514557280450809</v>
      </c>
      <c r="S1112" s="16">
        <f t="shared" si="409"/>
        <v>0.48294249483149299</v>
      </c>
      <c r="T1112" s="16">
        <f t="shared" si="423"/>
        <v>0.48294249483149299</v>
      </c>
      <c r="U1112" s="7">
        <f t="shared" si="410"/>
        <v>1.5844570040403313E-3</v>
      </c>
      <c r="V1112" s="7">
        <f t="shared" si="412"/>
        <v>8.9546562341288212</v>
      </c>
      <c r="W1112" s="15">
        <f t="shared" si="411"/>
        <v>40432</v>
      </c>
      <c r="X1112" s="35">
        <f t="shared" si="424"/>
        <v>103.64185456167618</v>
      </c>
      <c r="Y1112" s="35">
        <v>92.941666666666706</v>
      </c>
      <c r="Z1112" s="35">
        <f t="shared" si="425"/>
        <v>205.57062316984602</v>
      </c>
      <c r="AA1112" s="35">
        <f t="shared" si="426"/>
        <v>184.34710972622509</v>
      </c>
      <c r="AC1112" s="15">
        <f t="shared" si="413"/>
        <v>40432</v>
      </c>
      <c r="AD1112" s="7"/>
      <c r="AE1112" s="24"/>
      <c r="AG1112" s="30">
        <f t="shared" si="427"/>
        <v>114.49402098850736</v>
      </c>
      <c r="AH1112" s="30">
        <f t="shared" si="428"/>
        <v>1976502.9514965396</v>
      </c>
    </row>
    <row r="1113" spans="2:34" x14ac:dyDescent="0.25">
      <c r="B1113" s="15">
        <f t="shared" si="414"/>
        <v>40433</v>
      </c>
      <c r="C1113" s="7">
        <v>0</v>
      </c>
      <c r="D1113" s="13">
        <v>6.2931327702803861</v>
      </c>
      <c r="E1113" s="7">
        <f>MIN(parameters!$D$3,D1113)</f>
        <v>5</v>
      </c>
      <c r="F1113" s="7">
        <v>0</v>
      </c>
      <c r="G1113" s="7">
        <f t="shared" si="415"/>
        <v>0</v>
      </c>
      <c r="H1113" s="7">
        <f t="shared" si="416"/>
        <v>0</v>
      </c>
      <c r="I1113" s="7">
        <f t="shared" si="405"/>
        <v>284.47885591930145</v>
      </c>
      <c r="J1113" s="7">
        <f t="shared" si="417"/>
        <v>0</v>
      </c>
      <c r="K1113" s="16">
        <f t="shared" si="418"/>
        <v>0</v>
      </c>
      <c r="L1113" s="16">
        <f t="shared" si="406"/>
        <v>0</v>
      </c>
      <c r="M1113" s="7">
        <f t="shared" si="407"/>
        <v>0</v>
      </c>
      <c r="N1113" s="7">
        <f t="shared" si="419"/>
        <v>0</v>
      </c>
      <c r="O1113" s="7">
        <f t="shared" si="420"/>
        <v>2.8332556797198474</v>
      </c>
      <c r="P1113" s="7">
        <f t="shared" si="421"/>
        <v>6.2931327702803861</v>
      </c>
      <c r="Q1113" s="7">
        <f t="shared" si="408"/>
        <v>0.70831391992996184</v>
      </c>
      <c r="R1113" s="7">
        <f t="shared" si="422"/>
        <v>20.042722463000441</v>
      </c>
      <c r="S1113" s="16">
        <f t="shared" si="409"/>
        <v>0.47183481745036859</v>
      </c>
      <c r="T1113" s="16">
        <f t="shared" si="423"/>
        <v>0.47183481745036859</v>
      </c>
      <c r="U1113" s="7">
        <f t="shared" si="410"/>
        <v>1.5480144929474035E-3</v>
      </c>
      <c r="V1113" s="7">
        <f t="shared" si="412"/>
        <v>8.7486991407438577</v>
      </c>
      <c r="W1113" s="15">
        <f t="shared" si="411"/>
        <v>40433</v>
      </c>
      <c r="X1113" s="35">
        <f t="shared" si="424"/>
        <v>101.25809190675761</v>
      </c>
      <c r="Y1113" s="35">
        <v>88.5</v>
      </c>
      <c r="Z1113" s="35">
        <f t="shared" si="425"/>
        <v>200.84249883693951</v>
      </c>
      <c r="AA1113" s="35">
        <f t="shared" si="426"/>
        <v>175.5371922615</v>
      </c>
      <c r="AC1113" s="15">
        <f t="shared" si="413"/>
        <v>40433</v>
      </c>
      <c r="AD1113" s="7"/>
      <c r="AE1113" s="24"/>
      <c r="AG1113" s="30">
        <f t="shared" si="427"/>
        <v>162.76890910127412</v>
      </c>
      <c r="AH1113" s="30">
        <f t="shared" si="428"/>
        <v>1989011.5943947553</v>
      </c>
    </row>
    <row r="1114" spans="2:34" x14ac:dyDescent="0.25">
      <c r="B1114" s="15">
        <f t="shared" si="414"/>
        <v>40434</v>
      </c>
      <c r="C1114" s="7">
        <v>0</v>
      </c>
      <c r="D1114" s="13">
        <v>6.2432888878832147</v>
      </c>
      <c r="E1114" s="7">
        <f>MIN(parameters!$D$3,D1114)</f>
        <v>5</v>
      </c>
      <c r="F1114" s="7">
        <v>0</v>
      </c>
      <c r="G1114" s="7">
        <f t="shared" si="415"/>
        <v>0</v>
      </c>
      <c r="H1114" s="7">
        <f t="shared" si="416"/>
        <v>0</v>
      </c>
      <c r="I1114" s="7">
        <f t="shared" si="405"/>
        <v>287.51747455765161</v>
      </c>
      <c r="J1114" s="7">
        <f t="shared" si="417"/>
        <v>0</v>
      </c>
      <c r="K1114" s="16">
        <f t="shared" si="418"/>
        <v>0</v>
      </c>
      <c r="L1114" s="16">
        <f t="shared" si="406"/>
        <v>0</v>
      </c>
      <c r="M1114" s="7">
        <f t="shared" si="407"/>
        <v>0</v>
      </c>
      <c r="N1114" s="7">
        <f t="shared" si="419"/>
        <v>0</v>
      </c>
      <c r="O1114" s="7">
        <f t="shared" si="420"/>
        <v>2.2666045437758777</v>
      </c>
      <c r="P1114" s="7">
        <f t="shared" si="421"/>
        <v>6.2432888878832147</v>
      </c>
      <c r="Q1114" s="7">
        <f t="shared" si="408"/>
        <v>0.56665113594396954</v>
      </c>
      <c r="R1114" s="7">
        <f t="shared" si="422"/>
        <v>19.581739846351432</v>
      </c>
      <c r="S1114" s="16">
        <f t="shared" si="409"/>
        <v>0.46098261664901014</v>
      </c>
      <c r="T1114" s="16">
        <f t="shared" si="423"/>
        <v>0.46098261664901014</v>
      </c>
      <c r="U1114" s="7">
        <f t="shared" si="410"/>
        <v>1.5124101596096133E-3</v>
      </c>
      <c r="V1114" s="7">
        <f t="shared" si="412"/>
        <v>8.547479060506749</v>
      </c>
      <c r="W1114" s="15">
        <f t="shared" si="411"/>
        <v>40434</v>
      </c>
      <c r="X1114" s="35">
        <f t="shared" si="424"/>
        <v>98.929155792902193</v>
      </c>
      <c r="Y1114" s="35">
        <v>85.683333333333294</v>
      </c>
      <c r="Z1114" s="35">
        <f t="shared" si="425"/>
        <v>196.22312136368993</v>
      </c>
      <c r="AA1114" s="35">
        <f t="shared" si="426"/>
        <v>169.95041533264992</v>
      </c>
      <c r="AC1114" s="15">
        <f t="shared" si="413"/>
        <v>40434</v>
      </c>
      <c r="AD1114" s="7"/>
      <c r="AE1114" s="24"/>
      <c r="AG1114" s="30">
        <f t="shared" si="427"/>
        <v>175.45181263041988</v>
      </c>
      <c r="AH1114" s="30">
        <f t="shared" si="428"/>
        <v>1996964.3488308864</v>
      </c>
    </row>
    <row r="1115" spans="2:34" x14ac:dyDescent="0.25">
      <c r="B1115" s="15">
        <f t="shared" si="414"/>
        <v>40435</v>
      </c>
      <c r="C1115" s="7">
        <v>0</v>
      </c>
      <c r="D1115" s="13">
        <v>6.4625840416029892</v>
      </c>
      <c r="E1115" s="7">
        <f>MIN(parameters!$D$3,D1115)</f>
        <v>5</v>
      </c>
      <c r="F1115" s="7">
        <v>0</v>
      </c>
      <c r="G1115" s="7">
        <f t="shared" si="415"/>
        <v>0</v>
      </c>
      <c r="H1115" s="7">
        <f t="shared" si="416"/>
        <v>0</v>
      </c>
      <c r="I1115" s="7">
        <f t="shared" si="405"/>
        <v>289.97172159934996</v>
      </c>
      <c r="J1115" s="7">
        <f t="shared" si="417"/>
        <v>0</v>
      </c>
      <c r="K1115" s="16">
        <f t="shared" si="418"/>
        <v>0</v>
      </c>
      <c r="L1115" s="16">
        <f t="shared" si="406"/>
        <v>0</v>
      </c>
      <c r="M1115" s="7">
        <f t="shared" si="407"/>
        <v>0</v>
      </c>
      <c r="N1115" s="7">
        <f t="shared" si="419"/>
        <v>0</v>
      </c>
      <c r="O1115" s="7">
        <f t="shared" si="420"/>
        <v>1.8132836350207022</v>
      </c>
      <c r="P1115" s="7">
        <f t="shared" si="421"/>
        <v>6.4625840416029892</v>
      </c>
      <c r="Q1115" s="7">
        <f t="shared" si="408"/>
        <v>0.4533209087551755</v>
      </c>
      <c r="R1115" s="7">
        <f t="shared" si="422"/>
        <v>19.131359829885348</v>
      </c>
      <c r="S1115" s="16">
        <f t="shared" si="409"/>
        <v>0.45038001646608294</v>
      </c>
      <c r="T1115" s="16">
        <f t="shared" si="423"/>
        <v>0.45038001646608294</v>
      </c>
      <c r="U1115" s="7">
        <f t="shared" si="410"/>
        <v>1.4776247259385923E-3</v>
      </c>
      <c r="V1115" s="7">
        <f t="shared" si="412"/>
        <v>8.3508870421150938</v>
      </c>
      <c r="W1115" s="15">
        <f t="shared" si="411"/>
        <v>40435</v>
      </c>
      <c r="X1115" s="35">
        <f t="shared" si="424"/>
        <v>96.653785209665443</v>
      </c>
      <c r="Y1115" s="35">
        <v>83.662499999999994</v>
      </c>
      <c r="Z1115" s="35">
        <f t="shared" si="425"/>
        <v>191.70998957232507</v>
      </c>
      <c r="AA1115" s="35">
        <f t="shared" si="426"/>
        <v>165.94215082008748</v>
      </c>
      <c r="AC1115" s="15">
        <f t="shared" si="413"/>
        <v>40435</v>
      </c>
      <c r="AD1115" s="7"/>
      <c r="AE1115" s="24"/>
      <c r="AG1115" s="30">
        <f t="shared" si="427"/>
        <v>168.77349139887224</v>
      </c>
      <c r="AH1115" s="30">
        <f t="shared" si="428"/>
        <v>2002679.8729871721</v>
      </c>
    </row>
    <row r="1116" spans="2:34" x14ac:dyDescent="0.25">
      <c r="B1116" s="15">
        <f t="shared" si="414"/>
        <v>40436</v>
      </c>
      <c r="C1116" s="7">
        <v>0</v>
      </c>
      <c r="D1116" s="13">
        <v>7.1318219497157358</v>
      </c>
      <c r="E1116" s="7">
        <f>MIN(parameters!$D$3,D1116)</f>
        <v>5</v>
      </c>
      <c r="F1116" s="7">
        <v>0</v>
      </c>
      <c r="G1116" s="7">
        <f t="shared" si="415"/>
        <v>0</v>
      </c>
      <c r="H1116" s="7">
        <f t="shared" si="416"/>
        <v>0</v>
      </c>
      <c r="I1116" s="7">
        <f t="shared" si="405"/>
        <v>291.95019426398699</v>
      </c>
      <c r="J1116" s="7">
        <f t="shared" si="417"/>
        <v>0</v>
      </c>
      <c r="K1116" s="16">
        <f t="shared" si="418"/>
        <v>0</v>
      </c>
      <c r="L1116" s="16">
        <f t="shared" si="406"/>
        <v>0</v>
      </c>
      <c r="M1116" s="7">
        <f t="shared" si="407"/>
        <v>0</v>
      </c>
      <c r="N1116" s="7">
        <f t="shared" si="419"/>
        <v>0</v>
      </c>
      <c r="O1116" s="7">
        <f t="shared" si="420"/>
        <v>1.4506269080165617</v>
      </c>
      <c r="P1116" s="7">
        <f t="shared" si="421"/>
        <v>7.1318219497157358</v>
      </c>
      <c r="Q1116" s="7">
        <f t="shared" si="408"/>
        <v>0.36265672700414042</v>
      </c>
      <c r="R1116" s="7">
        <f t="shared" si="422"/>
        <v>18.691338553797983</v>
      </c>
      <c r="S1116" s="16">
        <f t="shared" si="409"/>
        <v>0.44002127608736297</v>
      </c>
      <c r="T1116" s="16">
        <f t="shared" si="423"/>
        <v>0.44002127608736297</v>
      </c>
      <c r="U1116" s="7">
        <f t="shared" si="410"/>
        <v>1.4436393572420045E-3</v>
      </c>
      <c r="V1116" s="7">
        <f t="shared" si="412"/>
        <v>8.1588166401464459</v>
      </c>
      <c r="W1116" s="15">
        <f t="shared" si="411"/>
        <v>40436</v>
      </c>
      <c r="X1116" s="35">
        <f t="shared" si="424"/>
        <v>94.430748149843126</v>
      </c>
      <c r="Y1116" s="35">
        <v>89.391666666666694</v>
      </c>
      <c r="Z1116" s="35">
        <f t="shared" si="425"/>
        <v>187.30065981216157</v>
      </c>
      <c r="AA1116" s="35">
        <f t="shared" si="426"/>
        <v>177.30578732477505</v>
      </c>
      <c r="AC1116" s="15">
        <f t="shared" si="413"/>
        <v>40436</v>
      </c>
      <c r="AD1116" s="7"/>
      <c r="AE1116" s="24"/>
      <c r="AG1116" s="30">
        <f t="shared" si="427"/>
        <v>25.392342194091587</v>
      </c>
      <c r="AH1116" s="30">
        <f t="shared" si="428"/>
        <v>1986497.3130491786</v>
      </c>
    </row>
    <row r="1117" spans="2:34" x14ac:dyDescent="0.25">
      <c r="B1117" s="15">
        <f t="shared" si="414"/>
        <v>40437</v>
      </c>
      <c r="C1117" s="7">
        <v>20.452416345120163</v>
      </c>
      <c r="D1117" s="13">
        <v>3.7153053127525242</v>
      </c>
      <c r="E1117" s="7">
        <f>MIN(parameters!$D$3,D1117)</f>
        <v>3.7153053127525242</v>
      </c>
      <c r="F1117" s="7">
        <v>0</v>
      </c>
      <c r="G1117" s="7">
        <f t="shared" si="415"/>
        <v>3.7153053127525242</v>
      </c>
      <c r="H1117" s="7">
        <f t="shared" si="416"/>
        <v>16.73711103236764</v>
      </c>
      <c r="I1117" s="7">
        <f t="shared" si="405"/>
        <v>293.54268732782128</v>
      </c>
      <c r="J1117" s="7">
        <f t="shared" si="417"/>
        <v>16.73711103236764</v>
      </c>
      <c r="K1117" s="16">
        <f t="shared" si="418"/>
        <v>0</v>
      </c>
      <c r="L1117" s="16">
        <f t="shared" si="406"/>
        <v>4.3702746526824029E-2</v>
      </c>
      <c r="M1117" s="7">
        <f t="shared" si="407"/>
        <v>0.19372725796757856</v>
      </c>
      <c r="N1117" s="7">
        <f t="shared" si="419"/>
        <v>16.49968102787324</v>
      </c>
      <c r="O1117" s="7">
        <f t="shared" si="420"/>
        <v>17.950307935889803</v>
      </c>
      <c r="P1117" s="7">
        <f t="shared" si="421"/>
        <v>0</v>
      </c>
      <c r="Q1117" s="7">
        <f t="shared" si="408"/>
        <v>0</v>
      </c>
      <c r="R1117" s="7">
        <f t="shared" si="422"/>
        <v>18.455165025028208</v>
      </c>
      <c r="S1117" s="16">
        <f t="shared" si="409"/>
        <v>0.4299007867373536</v>
      </c>
      <c r="T1117" s="16">
        <f t="shared" si="423"/>
        <v>0.47360353326417765</v>
      </c>
      <c r="U1117" s="7">
        <f t="shared" si="410"/>
        <v>1.5538173663522887E-3</v>
      </c>
      <c r="V1117" s="7">
        <f t="shared" si="412"/>
        <v>8.7814944367843371</v>
      </c>
      <c r="W1117" s="15">
        <f t="shared" si="411"/>
        <v>40437</v>
      </c>
      <c r="X1117" s="35">
        <f t="shared" si="424"/>
        <v>101.63766709241131</v>
      </c>
      <c r="Y1117" s="35">
        <v>252.541666666667</v>
      </c>
      <c r="Z1117" s="35">
        <f t="shared" si="425"/>
        <v>201.59537524758119</v>
      </c>
      <c r="AA1117" s="35">
        <f t="shared" si="426"/>
        <v>500.90909712662562</v>
      </c>
      <c r="AC1117" s="15">
        <f t="shared" si="413"/>
        <v>40437</v>
      </c>
      <c r="AD1117" s="7"/>
      <c r="AE1117" s="24"/>
      <c r="AG1117" s="30">
        <f t="shared" si="427"/>
        <v>22772.017087506963</v>
      </c>
      <c r="AH1117" s="30">
        <f t="shared" si="428"/>
        <v>1553217.7185947967</v>
      </c>
    </row>
    <row r="1118" spans="2:34" x14ac:dyDescent="0.25">
      <c r="B1118" s="15">
        <f t="shared" si="414"/>
        <v>40438</v>
      </c>
      <c r="C1118" s="7">
        <v>3.170825895756987</v>
      </c>
      <c r="D1118" s="13">
        <v>3.2884838376034358</v>
      </c>
      <c r="E1118" s="7">
        <f>MIN(parameters!$D$3,D1118)</f>
        <v>3.2884838376034358</v>
      </c>
      <c r="F1118" s="7">
        <v>0</v>
      </c>
      <c r="G1118" s="7">
        <f t="shared" si="415"/>
        <v>3.170825895756987</v>
      </c>
      <c r="H1118" s="7">
        <f t="shared" si="416"/>
        <v>0</v>
      </c>
      <c r="I1118" s="7">
        <f t="shared" si="405"/>
        <v>229.18461449856434</v>
      </c>
      <c r="J1118" s="7">
        <f t="shared" si="417"/>
        <v>0</v>
      </c>
      <c r="K1118" s="16">
        <f t="shared" si="418"/>
        <v>0</v>
      </c>
      <c r="L1118" s="16">
        <f t="shared" si="406"/>
        <v>0</v>
      </c>
      <c r="M1118" s="7">
        <f t="shared" si="407"/>
        <v>0</v>
      </c>
      <c r="N1118" s="7">
        <f t="shared" si="419"/>
        <v>0</v>
      </c>
      <c r="O1118" s="7">
        <f t="shared" si="420"/>
        <v>17.832649994043354</v>
      </c>
      <c r="P1118" s="7">
        <f t="shared" si="421"/>
        <v>0.11765794184644873</v>
      </c>
      <c r="Q1118" s="7">
        <f t="shared" si="408"/>
        <v>0.11765794184644873</v>
      </c>
      <c r="R1118" s="7">
        <f t="shared" si="422"/>
        <v>18.030696229452559</v>
      </c>
      <c r="S1118" s="16">
        <f t="shared" si="409"/>
        <v>0.42446879557564876</v>
      </c>
      <c r="T1118" s="16">
        <f t="shared" si="423"/>
        <v>0.42446879557564876</v>
      </c>
      <c r="U1118" s="7">
        <f t="shared" si="410"/>
        <v>1.3926141587127583E-3</v>
      </c>
      <c r="V1118" s="7">
        <f t="shared" si="412"/>
        <v>7.870444591588198</v>
      </c>
      <c r="W1118" s="15">
        <f t="shared" si="411"/>
        <v>40438</v>
      </c>
      <c r="X1118" s="35">
        <f t="shared" si="424"/>
        <v>91.093108698937485</v>
      </c>
      <c r="Y1118" s="35">
        <v>227.541666666667</v>
      </c>
      <c r="Z1118" s="35">
        <f t="shared" si="425"/>
        <v>180.68054842240798</v>
      </c>
      <c r="AA1118" s="35">
        <f t="shared" si="426"/>
        <v>451.32231965162566</v>
      </c>
      <c r="AC1118" s="15">
        <f t="shared" si="413"/>
        <v>40438</v>
      </c>
      <c r="AD1118" s="7"/>
      <c r="AE1118" s="24"/>
      <c r="AG1118" s="30">
        <f t="shared" si="427"/>
        <v>18618.208971472846</v>
      </c>
      <c r="AH1118" s="30">
        <f t="shared" si="428"/>
        <v>1616156.7964302828</v>
      </c>
    </row>
    <row r="1119" spans="2:34" x14ac:dyDescent="0.25">
      <c r="B1119" s="15">
        <f t="shared" si="414"/>
        <v>40439</v>
      </c>
      <c r="C1119" s="7">
        <v>6.4878281843681309</v>
      </c>
      <c r="D1119" s="13">
        <v>2.9345445986012932</v>
      </c>
      <c r="E1119" s="7">
        <f>MIN(parameters!$D$3,D1119)</f>
        <v>2.9345445986012932</v>
      </c>
      <c r="F1119" s="7">
        <v>0</v>
      </c>
      <c r="G1119" s="7">
        <f t="shared" si="415"/>
        <v>2.9345445986012932</v>
      </c>
      <c r="H1119" s="7">
        <f t="shared" si="416"/>
        <v>3.5532835857668377</v>
      </c>
      <c r="I1119" s="7">
        <f t="shared" si="405"/>
        <v>229.58945248718865</v>
      </c>
      <c r="J1119" s="7">
        <f t="shared" si="417"/>
        <v>3.5532835857668377</v>
      </c>
      <c r="K1119" s="16">
        <f t="shared" si="418"/>
        <v>0</v>
      </c>
      <c r="L1119" s="16">
        <f t="shared" si="406"/>
        <v>0.11405603252620682</v>
      </c>
      <c r="M1119" s="7">
        <f t="shared" si="407"/>
        <v>0.49064432965448218</v>
      </c>
      <c r="N1119" s="7">
        <f t="shared" si="419"/>
        <v>2.9485832235861489</v>
      </c>
      <c r="O1119" s="7">
        <f t="shared" si="420"/>
        <v>20.781233217629502</v>
      </c>
      <c r="P1119" s="7">
        <f t="shared" si="421"/>
        <v>0</v>
      </c>
      <c r="Q1119" s="7">
        <f t="shared" si="408"/>
        <v>0</v>
      </c>
      <c r="R1119" s="7">
        <f t="shared" si="422"/>
        <v>18.106634545829632</v>
      </c>
      <c r="S1119" s="16">
        <f t="shared" si="409"/>
        <v>0.41470601327740886</v>
      </c>
      <c r="T1119" s="16">
        <f t="shared" si="423"/>
        <v>0.52876204580361563</v>
      </c>
      <c r="U1119" s="7">
        <f t="shared" si="410"/>
        <v>1.7347836148412588E-3</v>
      </c>
      <c r="V1119" s="7">
        <f t="shared" si="412"/>
        <v>9.8042363231633587</v>
      </c>
      <c r="W1119" s="15">
        <f t="shared" si="411"/>
        <v>40439</v>
      </c>
      <c r="X1119" s="35">
        <f t="shared" si="424"/>
        <v>113.47495744402035</v>
      </c>
      <c r="Y1119" s="35">
        <v>234.375</v>
      </c>
      <c r="Z1119" s="35">
        <f t="shared" si="425"/>
        <v>225.07429855046925</v>
      </c>
      <c r="AA1119" s="35">
        <f t="shared" si="426"/>
        <v>464.87603882812499</v>
      </c>
      <c r="AC1119" s="15">
        <f t="shared" si="413"/>
        <v>40439</v>
      </c>
      <c r="AD1119" s="7"/>
      <c r="AE1119" s="24"/>
      <c r="AG1119" s="30">
        <f t="shared" si="427"/>
        <v>14616.820290037691</v>
      </c>
      <c r="AH1119" s="30">
        <f t="shared" si="428"/>
        <v>1598829.309599695</v>
      </c>
    </row>
    <row r="1120" spans="2:34" x14ac:dyDescent="0.25">
      <c r="B1120" s="15">
        <f t="shared" si="414"/>
        <v>40440</v>
      </c>
      <c r="C1120" s="7">
        <v>33.282136492374256</v>
      </c>
      <c r="D1120" s="13">
        <v>2.4582663299705336</v>
      </c>
      <c r="E1120" s="7">
        <f>MIN(parameters!$D$3,D1120)</f>
        <v>2.4582663299705336</v>
      </c>
      <c r="F1120" s="7">
        <v>0</v>
      </c>
      <c r="G1120" s="7">
        <f t="shared" si="415"/>
        <v>2.4582663299705336</v>
      </c>
      <c r="H1120" s="7">
        <f t="shared" si="416"/>
        <v>30.823870162403722</v>
      </c>
      <c r="I1120" s="7">
        <f t="shared" si="405"/>
        <v>219.65628339117472</v>
      </c>
      <c r="J1120" s="7">
        <f t="shared" si="417"/>
        <v>30.823870162403722</v>
      </c>
      <c r="K1120" s="16">
        <f t="shared" si="418"/>
        <v>0</v>
      </c>
      <c r="L1120" s="16">
        <f t="shared" si="406"/>
        <v>1.1530044621267177</v>
      </c>
      <c r="M1120" s="7">
        <f t="shared" si="407"/>
        <v>4.9327774390913621</v>
      </c>
      <c r="N1120" s="7">
        <f t="shared" si="419"/>
        <v>24.738088261185645</v>
      </c>
      <c r="O1120" s="7">
        <f t="shared" si="420"/>
        <v>45.519321478815144</v>
      </c>
      <c r="P1120" s="7">
        <f t="shared" si="421"/>
        <v>0</v>
      </c>
      <c r="Q1120" s="7">
        <f t="shared" si="408"/>
        <v>0</v>
      </c>
      <c r="R1120" s="7">
        <f t="shared" si="422"/>
        <v>22.622959390366915</v>
      </c>
      <c r="S1120" s="16">
        <f t="shared" si="409"/>
        <v>0.41645259455408151</v>
      </c>
      <c r="T1120" s="16">
        <f t="shared" si="423"/>
        <v>1.5694570566807993</v>
      </c>
      <c r="U1120" s="7">
        <f t="shared" si="410"/>
        <v>5.1491373250682386E-3</v>
      </c>
      <c r="V1120" s="7">
        <f t="shared" si="412"/>
        <v>29.100666367551391</v>
      </c>
      <c r="W1120" s="15">
        <f t="shared" si="411"/>
        <v>40440</v>
      </c>
      <c r="X1120" s="35">
        <f t="shared" si="424"/>
        <v>336.81326814295591</v>
      </c>
      <c r="Y1120" s="35">
        <v>510.78260869565202</v>
      </c>
      <c r="Z1120" s="35">
        <f t="shared" si="425"/>
        <v>668.05938312129047</v>
      </c>
      <c r="AA1120" s="35">
        <f t="shared" si="426"/>
        <v>1013.1225422196518</v>
      </c>
      <c r="AC1120" s="15">
        <f t="shared" si="413"/>
        <v>40440</v>
      </c>
      <c r="AD1120" s="7"/>
      <c r="AE1120" s="24"/>
      <c r="AG1120" s="30">
        <f t="shared" si="427"/>
        <v>30265.331452339957</v>
      </c>
      <c r="AH1120" s="30">
        <f t="shared" si="428"/>
        <v>976224.25625867967</v>
      </c>
    </row>
    <row r="1121" spans="2:34" x14ac:dyDescent="0.25">
      <c r="B1121" s="15">
        <f t="shared" si="414"/>
        <v>40441</v>
      </c>
      <c r="C1121" s="7">
        <v>20.333210698491776</v>
      </c>
      <c r="D1121" s="13">
        <v>2.613773321017943</v>
      </c>
      <c r="E1121" s="7">
        <f>MIN(parameters!$D$3,D1121)</f>
        <v>2.613773321017943</v>
      </c>
      <c r="F1121" s="7">
        <v>0</v>
      </c>
      <c r="G1121" s="7">
        <f t="shared" si="415"/>
        <v>2.613773321017943</v>
      </c>
      <c r="H1121" s="7">
        <f t="shared" si="416"/>
        <v>17.719437377473831</v>
      </c>
      <c r="I1121" s="7">
        <f t="shared" si="405"/>
        <v>151.56167722128114</v>
      </c>
      <c r="J1121" s="7">
        <f t="shared" si="417"/>
        <v>17.719437377473831</v>
      </c>
      <c r="K1121" s="16">
        <f t="shared" si="418"/>
        <v>0</v>
      </c>
      <c r="L1121" s="16">
        <f t="shared" si="406"/>
        <v>1.4518381795361359</v>
      </c>
      <c r="M1121" s="7">
        <f t="shared" si="407"/>
        <v>5.9239206206355313</v>
      </c>
      <c r="N1121" s="7">
        <f t="shared" si="419"/>
        <v>10.343678577302164</v>
      </c>
      <c r="O1121" s="7">
        <f t="shared" si="420"/>
        <v>55.863000056117308</v>
      </c>
      <c r="P1121" s="7">
        <f t="shared" si="421"/>
        <v>0</v>
      </c>
      <c r="Q1121" s="7">
        <f t="shared" si="408"/>
        <v>0</v>
      </c>
      <c r="R1121" s="7">
        <f t="shared" si="422"/>
        <v>28.026551945024007</v>
      </c>
      <c r="S1121" s="16">
        <f t="shared" si="409"/>
        <v>0.52032806597843906</v>
      </c>
      <c r="T1121" s="16">
        <f t="shared" si="423"/>
        <v>1.972166245514575</v>
      </c>
      <c r="U1121" s="7">
        <f t="shared" si="410"/>
        <v>6.4703616978824628E-3</v>
      </c>
      <c r="V1121" s="7">
        <f t="shared" si="412"/>
        <v>36.567647192234396</v>
      </c>
      <c r="W1121" s="15">
        <f t="shared" si="411"/>
        <v>40441</v>
      </c>
      <c r="X1121" s="35">
        <f t="shared" si="424"/>
        <v>423.23665731752772</v>
      </c>
      <c r="Y1121" s="35">
        <v>1084.22727272727</v>
      </c>
      <c r="Z1121" s="35">
        <f t="shared" si="425"/>
        <v>839.47767782668302</v>
      </c>
      <c r="AA1121" s="35">
        <f t="shared" si="426"/>
        <v>2150.5334602021308</v>
      </c>
      <c r="AC1121" s="15">
        <f t="shared" si="413"/>
        <v>40441</v>
      </c>
      <c r="AD1121" s="7"/>
      <c r="AE1121" s="24"/>
      <c r="AG1121" s="30">
        <f t="shared" si="427"/>
        <v>436908.59365974984</v>
      </c>
      <c r="AH1121" s="30">
        <f t="shared" si="428"/>
        <v>171889.80229464296</v>
      </c>
    </row>
    <row r="1122" spans="2:34" x14ac:dyDescent="0.25">
      <c r="B1122" s="15">
        <f t="shared" si="414"/>
        <v>40442</v>
      </c>
      <c r="C1122" s="7">
        <v>0</v>
      </c>
      <c r="D1122" s="13">
        <v>2.8445502059635586</v>
      </c>
      <c r="E1122" s="7">
        <f>MIN(parameters!$D$3,D1122)</f>
        <v>2.8445502059635586</v>
      </c>
      <c r="F1122" s="7">
        <v>0</v>
      </c>
      <c r="G1122" s="7">
        <f t="shared" si="415"/>
        <v>0</v>
      </c>
      <c r="H1122" s="7">
        <f t="shared" si="416"/>
        <v>0</v>
      </c>
      <c r="I1122" s="7">
        <f t="shared" si="405"/>
        <v>129.77958011324702</v>
      </c>
      <c r="J1122" s="7">
        <f t="shared" si="417"/>
        <v>0</v>
      </c>
      <c r="K1122" s="16">
        <f t="shared" si="418"/>
        <v>0</v>
      </c>
      <c r="L1122" s="16">
        <f t="shared" si="406"/>
        <v>0</v>
      </c>
      <c r="M1122" s="7">
        <f t="shared" si="407"/>
        <v>0</v>
      </c>
      <c r="N1122" s="7">
        <f t="shared" si="419"/>
        <v>0</v>
      </c>
      <c r="O1122" s="7">
        <f t="shared" si="420"/>
        <v>53.01844985015375</v>
      </c>
      <c r="P1122" s="7">
        <f t="shared" si="421"/>
        <v>2.8445502059635586</v>
      </c>
      <c r="Q1122" s="7">
        <f t="shared" si="408"/>
        <v>2.8445502059635586</v>
      </c>
      <c r="R1122" s="7">
        <f t="shared" si="422"/>
        <v>27.381941250288456</v>
      </c>
      <c r="S1122" s="16">
        <f t="shared" si="409"/>
        <v>0.6446106947355521</v>
      </c>
      <c r="T1122" s="16">
        <f t="shared" si="423"/>
        <v>0.6446106947355521</v>
      </c>
      <c r="U1122" s="7">
        <f t="shared" si="410"/>
        <v>2.1148644840405253E-3</v>
      </c>
      <c r="V1122" s="7">
        <f t="shared" si="412"/>
        <v>11.952286738018087</v>
      </c>
      <c r="W1122" s="15">
        <f t="shared" si="411"/>
        <v>40442</v>
      </c>
      <c r="X1122" s="35">
        <f t="shared" si="424"/>
        <v>138.33665206039453</v>
      </c>
      <c r="Y1122" s="35">
        <v>639</v>
      </c>
      <c r="Z1122" s="35">
        <f t="shared" si="425"/>
        <v>274.38675129421136</v>
      </c>
      <c r="AA1122" s="35">
        <f t="shared" si="426"/>
        <v>1267.438032261</v>
      </c>
      <c r="AC1122" s="15">
        <f t="shared" si="413"/>
        <v>40442</v>
      </c>
      <c r="AD1122" s="7"/>
      <c r="AE1122" s="24"/>
      <c r="AG1122" s="30">
        <f t="shared" si="427"/>
        <v>250663.78797009448</v>
      </c>
      <c r="AH1122" s="30">
        <f t="shared" si="428"/>
        <v>739295.97545735596</v>
      </c>
    </row>
    <row r="1123" spans="2:34" x14ac:dyDescent="0.25">
      <c r="B1123" s="15">
        <f t="shared" si="414"/>
        <v>40443</v>
      </c>
      <c r="C1123" s="7">
        <v>0</v>
      </c>
      <c r="D1123" s="13">
        <v>4.345993247897173</v>
      </c>
      <c r="E1123" s="7">
        <f>MIN(parameters!$D$3,D1123)</f>
        <v>4.345993247897173</v>
      </c>
      <c r="F1123" s="7">
        <v>0</v>
      </c>
      <c r="G1123" s="7">
        <f t="shared" si="415"/>
        <v>0</v>
      </c>
      <c r="H1123" s="7">
        <f t="shared" si="416"/>
        <v>0</v>
      </c>
      <c r="I1123" s="7">
        <f t="shared" si="405"/>
        <v>135.43688343671943</v>
      </c>
      <c r="J1123" s="7">
        <f t="shared" si="417"/>
        <v>0</v>
      </c>
      <c r="K1123" s="16">
        <f t="shared" si="418"/>
        <v>0</v>
      </c>
      <c r="L1123" s="16">
        <f t="shared" si="406"/>
        <v>0</v>
      </c>
      <c r="M1123" s="7">
        <f t="shared" si="407"/>
        <v>0</v>
      </c>
      <c r="N1123" s="7">
        <f t="shared" si="419"/>
        <v>0</v>
      </c>
      <c r="O1123" s="7">
        <f t="shared" si="420"/>
        <v>48.672456602256574</v>
      </c>
      <c r="P1123" s="7">
        <f t="shared" si="421"/>
        <v>4.345993247897173</v>
      </c>
      <c r="Q1123" s="7">
        <f t="shared" si="408"/>
        <v>4.345993247897173</v>
      </c>
      <c r="R1123" s="7">
        <f t="shared" si="422"/>
        <v>26.752156601531823</v>
      </c>
      <c r="S1123" s="16">
        <f t="shared" si="409"/>
        <v>0.62978464875663442</v>
      </c>
      <c r="T1123" s="16">
        <f t="shared" si="423"/>
        <v>0.62978464875663442</v>
      </c>
      <c r="U1123" s="7">
        <f t="shared" si="410"/>
        <v>2.0662226009075932E-3</v>
      </c>
      <c r="V1123" s="7">
        <f t="shared" si="412"/>
        <v>11.677384143043671</v>
      </c>
      <c r="W1123" s="15">
        <f t="shared" si="411"/>
        <v>40443</v>
      </c>
      <c r="X1123" s="35">
        <f t="shared" si="424"/>
        <v>135.15490906300545</v>
      </c>
      <c r="Y1123" s="35">
        <v>423.83333333333297</v>
      </c>
      <c r="Z1123" s="35">
        <f t="shared" si="425"/>
        <v>268.07585601444447</v>
      </c>
      <c r="AA1123" s="35">
        <f t="shared" si="426"/>
        <v>840.66116745949932</v>
      </c>
      <c r="AC1123" s="15">
        <f t="shared" si="413"/>
        <v>40443</v>
      </c>
      <c r="AD1123" s="7"/>
      <c r="AE1123" s="24"/>
      <c r="AG1123" s="30">
        <f t="shared" si="427"/>
        <v>83335.232639199225</v>
      </c>
      <c r="AH1123" s="30">
        <f t="shared" si="428"/>
        <v>1155603.2636947718</v>
      </c>
    </row>
    <row r="1124" spans="2:34" x14ac:dyDescent="0.25">
      <c r="B1124" s="15">
        <f t="shared" si="414"/>
        <v>40444</v>
      </c>
      <c r="C1124" s="7">
        <v>0.36227097198572555</v>
      </c>
      <c r="D1124" s="13">
        <v>3.77256734653887</v>
      </c>
      <c r="E1124" s="7">
        <f>MIN(parameters!$D$3,D1124)</f>
        <v>3.77256734653887</v>
      </c>
      <c r="F1124" s="7">
        <v>0</v>
      </c>
      <c r="G1124" s="7">
        <f t="shared" si="415"/>
        <v>0.36227097198572555</v>
      </c>
      <c r="H1124" s="7">
        <f t="shared" si="416"/>
        <v>0</v>
      </c>
      <c r="I1124" s="7">
        <f t="shared" si="405"/>
        <v>144.56014157322545</v>
      </c>
      <c r="J1124" s="7">
        <f t="shared" si="417"/>
        <v>0</v>
      </c>
      <c r="K1124" s="16">
        <f t="shared" si="418"/>
        <v>0</v>
      </c>
      <c r="L1124" s="16">
        <f t="shared" si="406"/>
        <v>0</v>
      </c>
      <c r="M1124" s="7">
        <f t="shared" si="407"/>
        <v>0</v>
      </c>
      <c r="N1124" s="7">
        <f t="shared" si="419"/>
        <v>0</v>
      </c>
      <c r="O1124" s="7">
        <f t="shared" si="420"/>
        <v>45.262160227703433</v>
      </c>
      <c r="P1124" s="7">
        <f t="shared" si="421"/>
        <v>3.4102963745531447</v>
      </c>
      <c r="Q1124" s="7">
        <f t="shared" si="408"/>
        <v>3.4102963745531447</v>
      </c>
      <c r="R1124" s="7">
        <f t="shared" si="422"/>
        <v>26.13685699969659</v>
      </c>
      <c r="S1124" s="16">
        <f t="shared" si="409"/>
        <v>0.61529960183523191</v>
      </c>
      <c r="T1124" s="16">
        <f t="shared" si="423"/>
        <v>0.61529960183523191</v>
      </c>
      <c r="U1124" s="7">
        <f t="shared" si="410"/>
        <v>2.0186994810867187E-3</v>
      </c>
      <c r="V1124" s="7">
        <f t="shared" si="412"/>
        <v>11.408804307753668</v>
      </c>
      <c r="W1124" s="15">
        <f t="shared" si="411"/>
        <v>40444</v>
      </c>
      <c r="X1124" s="35">
        <f t="shared" si="424"/>
        <v>132.04634615455635</v>
      </c>
      <c r="Y1124" s="35">
        <v>330.625</v>
      </c>
      <c r="Z1124" s="35">
        <f t="shared" si="425"/>
        <v>261.91011132611231</v>
      </c>
      <c r="AA1124" s="35">
        <f t="shared" si="426"/>
        <v>655.78513210687504</v>
      </c>
      <c r="AC1124" s="15">
        <f t="shared" si="413"/>
        <v>40444</v>
      </c>
      <c r="AD1124" s="7"/>
      <c r="AE1124" s="24"/>
      <c r="AG1124" s="30">
        <f t="shared" si="427"/>
        <v>39433.481763068536</v>
      </c>
      <c r="AH1124" s="30">
        <f t="shared" si="428"/>
        <v>1364687.0890997411</v>
      </c>
    </row>
    <row r="1125" spans="2:34" x14ac:dyDescent="0.25">
      <c r="B1125" s="15">
        <f t="shared" si="414"/>
        <v>40445</v>
      </c>
      <c r="C1125" s="7">
        <v>1.6690637357642397</v>
      </c>
      <c r="D1125" s="13">
        <v>2.5474964372772191</v>
      </c>
      <c r="E1125" s="7">
        <f>MIN(parameters!$D$3,D1125)</f>
        <v>2.5474964372772191</v>
      </c>
      <c r="F1125" s="7">
        <v>0</v>
      </c>
      <c r="G1125" s="7">
        <f t="shared" si="415"/>
        <v>1.6690637357642397</v>
      </c>
      <c r="H1125" s="7">
        <f t="shared" si="416"/>
        <v>0</v>
      </c>
      <c r="I1125" s="7">
        <f t="shared" si="405"/>
        <v>152.14744312516473</v>
      </c>
      <c r="J1125" s="7">
        <f t="shared" si="417"/>
        <v>0</v>
      </c>
      <c r="K1125" s="16">
        <f t="shared" si="418"/>
        <v>0</v>
      </c>
      <c r="L1125" s="16">
        <f t="shared" si="406"/>
        <v>0</v>
      </c>
      <c r="M1125" s="7">
        <f t="shared" si="407"/>
        <v>0</v>
      </c>
      <c r="N1125" s="7">
        <f t="shared" si="419"/>
        <v>0</v>
      </c>
      <c r="O1125" s="7">
        <f t="shared" si="420"/>
        <v>44.383727526190455</v>
      </c>
      <c r="P1125" s="7">
        <f t="shared" si="421"/>
        <v>0.87843270151297936</v>
      </c>
      <c r="Q1125" s="7">
        <f t="shared" si="408"/>
        <v>0.87843270151297936</v>
      </c>
      <c r="R1125" s="7">
        <f t="shared" si="422"/>
        <v>25.535709288703568</v>
      </c>
      <c r="S1125" s="16">
        <f t="shared" si="409"/>
        <v>0.60114771099302156</v>
      </c>
      <c r="T1125" s="16">
        <f t="shared" si="423"/>
        <v>0.60114771099302156</v>
      </c>
      <c r="U1125" s="7">
        <f t="shared" si="410"/>
        <v>1.9722693930217241E-3</v>
      </c>
      <c r="V1125" s="7">
        <f t="shared" si="412"/>
        <v>11.146401808675334</v>
      </c>
      <c r="W1125" s="15">
        <f t="shared" si="411"/>
        <v>40445</v>
      </c>
      <c r="X1125" s="35">
        <f t="shared" si="424"/>
        <v>129.00928019300156</v>
      </c>
      <c r="Y1125" s="35">
        <v>298</v>
      </c>
      <c r="Z1125" s="35">
        <f t="shared" si="425"/>
        <v>255.88617876561173</v>
      </c>
      <c r="AA1125" s="35">
        <f t="shared" si="426"/>
        <v>591.07438750200004</v>
      </c>
      <c r="AC1125" s="15">
        <f t="shared" si="413"/>
        <v>40445</v>
      </c>
      <c r="AD1125" s="7"/>
      <c r="AE1125" s="24"/>
      <c r="AG1125" s="30">
        <f t="shared" si="427"/>
        <v>28557.863380887455</v>
      </c>
      <c r="AH1125" s="30">
        <f t="shared" si="428"/>
        <v>1441976.4138000503</v>
      </c>
    </row>
    <row r="1126" spans="2:34" x14ac:dyDescent="0.25">
      <c r="B1126" s="15">
        <f t="shared" si="414"/>
        <v>40446</v>
      </c>
      <c r="C1126" s="7">
        <v>0</v>
      </c>
      <c r="D1126" s="13">
        <v>3.3269721519736786</v>
      </c>
      <c r="E1126" s="7">
        <f>MIN(parameters!$D$3,D1126)</f>
        <v>3.3269721519736786</v>
      </c>
      <c r="F1126" s="7">
        <v>0</v>
      </c>
      <c r="G1126" s="7">
        <f t="shared" si="415"/>
        <v>0</v>
      </c>
      <c r="H1126" s="7">
        <f t="shared" si="416"/>
        <v>0</v>
      </c>
      <c r="I1126" s="7">
        <f t="shared" si="405"/>
        <v>154.1654785825865</v>
      </c>
      <c r="J1126" s="7">
        <f t="shared" si="417"/>
        <v>0</v>
      </c>
      <c r="K1126" s="16">
        <f t="shared" si="418"/>
        <v>0</v>
      </c>
      <c r="L1126" s="16">
        <f t="shared" si="406"/>
        <v>0</v>
      </c>
      <c r="M1126" s="7">
        <f t="shared" si="407"/>
        <v>0</v>
      </c>
      <c r="N1126" s="7">
        <f t="shared" si="419"/>
        <v>0</v>
      </c>
      <c r="O1126" s="7">
        <f t="shared" si="420"/>
        <v>41.056755374216777</v>
      </c>
      <c r="P1126" s="7">
        <f t="shared" si="421"/>
        <v>3.3269721519736786</v>
      </c>
      <c r="Q1126" s="7">
        <f t="shared" si="408"/>
        <v>3.3269721519736786</v>
      </c>
      <c r="R1126" s="7">
        <f t="shared" si="422"/>
        <v>24.948387975063387</v>
      </c>
      <c r="S1126" s="16">
        <f t="shared" si="409"/>
        <v>0.58732131364018203</v>
      </c>
      <c r="T1126" s="16">
        <f t="shared" si="423"/>
        <v>0.58732131364018203</v>
      </c>
      <c r="U1126" s="7">
        <f t="shared" si="410"/>
        <v>1.9269071969822242E-3</v>
      </c>
      <c r="V1126" s="7">
        <f t="shared" si="412"/>
        <v>10.8900345670758</v>
      </c>
      <c r="W1126" s="15">
        <f t="shared" si="411"/>
        <v>40446</v>
      </c>
      <c r="X1126" s="35">
        <f t="shared" si="424"/>
        <v>126.0420667485625</v>
      </c>
      <c r="Y1126" s="35">
        <v>256</v>
      </c>
      <c r="Z1126" s="35">
        <f t="shared" si="425"/>
        <v>250.00079665400261</v>
      </c>
      <c r="AA1126" s="35">
        <f t="shared" si="426"/>
        <v>507.76860134399999</v>
      </c>
      <c r="AC1126" s="15">
        <f t="shared" si="413"/>
        <v>40446</v>
      </c>
      <c r="AD1126" s="7"/>
      <c r="AE1126" s="24"/>
      <c r="AG1126" s="30">
        <f t="shared" si="427"/>
        <v>16889.064414985089</v>
      </c>
      <c r="AH1126" s="30">
        <f t="shared" si="428"/>
        <v>1544609.5645636665</v>
      </c>
    </row>
    <row r="1127" spans="2:34" x14ac:dyDescent="0.25">
      <c r="B1127" s="15">
        <f t="shared" si="414"/>
        <v>40447</v>
      </c>
      <c r="C1127" s="7">
        <v>0.82530075544705639</v>
      </c>
      <c r="D1127" s="13">
        <v>3.1353703319939576</v>
      </c>
      <c r="E1127" s="7">
        <f>MIN(parameters!$D$3,D1127)</f>
        <v>3.1353703319939576</v>
      </c>
      <c r="F1127" s="7">
        <v>0</v>
      </c>
      <c r="G1127" s="7">
        <f t="shared" si="415"/>
        <v>0.82530075544705639</v>
      </c>
      <c r="H1127" s="7">
        <f t="shared" si="416"/>
        <v>0</v>
      </c>
      <c r="I1127" s="7">
        <f t="shared" si="405"/>
        <v>162.05424810817709</v>
      </c>
      <c r="J1127" s="7">
        <f t="shared" si="417"/>
        <v>0</v>
      </c>
      <c r="K1127" s="16">
        <f t="shared" si="418"/>
        <v>0</v>
      </c>
      <c r="L1127" s="16">
        <f t="shared" si="406"/>
        <v>0</v>
      </c>
      <c r="M1127" s="7">
        <f t="shared" si="407"/>
        <v>0</v>
      </c>
      <c r="N1127" s="7">
        <f t="shared" si="419"/>
        <v>0</v>
      </c>
      <c r="O1127" s="7">
        <f t="shared" si="420"/>
        <v>38.746685797669876</v>
      </c>
      <c r="P1127" s="7">
        <f t="shared" si="421"/>
        <v>2.3100695765469013</v>
      </c>
      <c r="Q1127" s="7">
        <f t="shared" si="408"/>
        <v>2.3100695765469013</v>
      </c>
      <c r="R1127" s="7">
        <f t="shared" si="422"/>
        <v>24.374575051636928</v>
      </c>
      <c r="S1127" s="16">
        <f t="shared" si="409"/>
        <v>0.57381292342645784</v>
      </c>
      <c r="T1127" s="16">
        <f t="shared" si="423"/>
        <v>0.57381292342645784</v>
      </c>
      <c r="U1127" s="7">
        <f t="shared" si="410"/>
        <v>1.8825883314516332E-3</v>
      </c>
      <c r="V1127" s="7">
        <f t="shared" si="412"/>
        <v>10.639563772033057</v>
      </c>
      <c r="W1127" s="15">
        <f t="shared" si="411"/>
        <v>40447</v>
      </c>
      <c r="X1127" s="35">
        <f t="shared" si="424"/>
        <v>123.14309921334556</v>
      </c>
      <c r="Y1127" s="35">
        <v>257.625</v>
      </c>
      <c r="Z1127" s="35">
        <f t="shared" si="425"/>
        <v>244.25077833096057</v>
      </c>
      <c r="AA1127" s="35">
        <f t="shared" si="426"/>
        <v>510.99174187987501</v>
      </c>
      <c r="AC1127" s="15">
        <f t="shared" si="413"/>
        <v>40447</v>
      </c>
      <c r="AD1127" s="7"/>
      <c r="AE1127" s="24"/>
      <c r="AG1127" s="30">
        <f t="shared" si="427"/>
        <v>18085.381639191564</v>
      </c>
      <c r="AH1127" s="30">
        <f t="shared" si="428"/>
        <v>1540573.0297126933</v>
      </c>
    </row>
    <row r="1128" spans="2:34" x14ac:dyDescent="0.25">
      <c r="B1128" s="15">
        <f t="shared" si="414"/>
        <v>40448</v>
      </c>
      <c r="C1128" s="7">
        <v>4.9463795002962261</v>
      </c>
      <c r="D1128" s="13">
        <v>2.9129427579237333</v>
      </c>
      <c r="E1128" s="7">
        <f>MIN(parameters!$D$3,D1128)</f>
        <v>2.9129427579237333</v>
      </c>
      <c r="F1128" s="7">
        <v>0</v>
      </c>
      <c r="G1128" s="7">
        <f t="shared" si="415"/>
        <v>2.9129427579237333</v>
      </c>
      <c r="H1128" s="7">
        <f t="shared" si="416"/>
        <v>2.0334367423724928</v>
      </c>
      <c r="I1128" s="7">
        <f t="shared" si="405"/>
        <v>167.76801930377886</v>
      </c>
      <c r="J1128" s="7">
        <f t="shared" si="417"/>
        <v>2.0334367423724928</v>
      </c>
      <c r="K1128" s="16">
        <f t="shared" si="418"/>
        <v>0</v>
      </c>
      <c r="L1128" s="16">
        <f t="shared" si="406"/>
        <v>0.14182008218305986</v>
      </c>
      <c r="M1128" s="7">
        <f t="shared" si="407"/>
        <v>0.58635101105598098</v>
      </c>
      <c r="N1128" s="7">
        <f t="shared" si="419"/>
        <v>1.3052656491334518</v>
      </c>
      <c r="O1128" s="7">
        <f t="shared" si="420"/>
        <v>40.051951446803329</v>
      </c>
      <c r="P1128" s="7">
        <f t="shared" si="421"/>
        <v>0</v>
      </c>
      <c r="Q1128" s="7">
        <f t="shared" si="408"/>
        <v>0</v>
      </c>
      <c r="R1128" s="7">
        <f t="shared" si="422"/>
        <v>24.400310836505259</v>
      </c>
      <c r="S1128" s="16">
        <f t="shared" si="409"/>
        <v>0.56061522618764936</v>
      </c>
      <c r="T1128" s="16">
        <f t="shared" si="423"/>
        <v>0.70243530837070922</v>
      </c>
      <c r="U1128" s="7">
        <f t="shared" si="410"/>
        <v>2.3045777833684685E-3</v>
      </c>
      <c r="V1128" s="7">
        <f t="shared" si="412"/>
        <v>13.024463120332133</v>
      </c>
      <c r="W1128" s="15">
        <f t="shared" si="411"/>
        <v>40448</v>
      </c>
      <c r="X1128" s="35">
        <f t="shared" si="424"/>
        <v>150.74610092977005</v>
      </c>
      <c r="Y1128" s="35">
        <v>354.16666666666703</v>
      </c>
      <c r="Z1128" s="35">
        <f t="shared" si="425"/>
        <v>299.0005344811359</v>
      </c>
      <c r="AA1128" s="35">
        <f t="shared" si="426"/>
        <v>702.47934756250072</v>
      </c>
      <c r="AC1128" s="15">
        <f t="shared" si="413"/>
        <v>40448</v>
      </c>
      <c r="AD1128" s="7"/>
      <c r="AE1128" s="24"/>
      <c r="AG1128" s="30">
        <f t="shared" si="427"/>
        <v>41379.926564719222</v>
      </c>
      <c r="AH1128" s="30">
        <f t="shared" si="428"/>
        <v>1310238.6328185468</v>
      </c>
    </row>
    <row r="1129" spans="2:34" x14ac:dyDescent="0.25">
      <c r="B1129" s="15">
        <f t="shared" si="414"/>
        <v>40449</v>
      </c>
      <c r="C1129" s="7">
        <v>0</v>
      </c>
      <c r="D1129" s="13">
        <v>5.6966580888035407</v>
      </c>
      <c r="E1129" s="7">
        <f>MIN(parameters!$D$3,D1129)</f>
        <v>5</v>
      </c>
      <c r="F1129" s="7">
        <v>0</v>
      </c>
      <c r="G1129" s="7">
        <f t="shared" si="415"/>
        <v>0</v>
      </c>
      <c r="H1129" s="7">
        <f t="shared" si="416"/>
        <v>0</v>
      </c>
      <c r="I1129" s="7">
        <f t="shared" si="405"/>
        <v>164.51523879295993</v>
      </c>
      <c r="J1129" s="7">
        <f t="shared" si="417"/>
        <v>0</v>
      </c>
      <c r="K1129" s="16">
        <f t="shared" si="418"/>
        <v>0</v>
      </c>
      <c r="L1129" s="16">
        <f t="shared" si="406"/>
        <v>0</v>
      </c>
      <c r="M1129" s="7">
        <f t="shared" si="407"/>
        <v>0</v>
      </c>
      <c r="N1129" s="7">
        <f t="shared" si="419"/>
        <v>0</v>
      </c>
      <c r="O1129" s="7">
        <f t="shared" si="420"/>
        <v>34.355293357999791</v>
      </c>
      <c r="P1129" s="7">
        <f t="shared" si="421"/>
        <v>5.6966580888035407</v>
      </c>
      <c r="Q1129" s="7">
        <f t="shared" si="408"/>
        <v>5.6966580888035407</v>
      </c>
      <c r="R1129" s="7">
        <f t="shared" si="422"/>
        <v>23.839103687265638</v>
      </c>
      <c r="S1129" s="16">
        <f t="shared" si="409"/>
        <v>0.56120714923962089</v>
      </c>
      <c r="T1129" s="16">
        <f t="shared" si="423"/>
        <v>0.56120714923962089</v>
      </c>
      <c r="U1129" s="7">
        <f t="shared" si="410"/>
        <v>1.8412308045919318E-3</v>
      </c>
      <c r="V1129" s="7">
        <f t="shared" si="412"/>
        <v>10.405829164670402</v>
      </c>
      <c r="W1129" s="15">
        <f t="shared" si="411"/>
        <v>40449</v>
      </c>
      <c r="X1129" s="35">
        <f t="shared" si="424"/>
        <v>120.43783755405558</v>
      </c>
      <c r="Y1129" s="35">
        <v>288.5</v>
      </c>
      <c r="Z1129" s="35">
        <f t="shared" si="425"/>
        <v>238.88497001452609</v>
      </c>
      <c r="AA1129" s="35">
        <f t="shared" si="426"/>
        <v>572.23141206150001</v>
      </c>
      <c r="AC1129" s="15">
        <f t="shared" si="413"/>
        <v>40449</v>
      </c>
      <c r="AD1129" s="7"/>
      <c r="AE1129" s="24"/>
      <c r="AG1129" s="30">
        <f t="shared" si="427"/>
        <v>28244.890446007008</v>
      </c>
      <c r="AH1129" s="30">
        <f t="shared" si="428"/>
        <v>1464882.3050442014</v>
      </c>
    </row>
    <row r="1130" spans="2:34" x14ac:dyDescent="0.25">
      <c r="B1130" s="15">
        <f t="shared" si="414"/>
        <v>40450</v>
      </c>
      <c r="C1130" s="7">
        <v>5.3347874512000737E-2</v>
      </c>
      <c r="D1130" s="13">
        <v>4.1812780845532513</v>
      </c>
      <c r="E1130" s="7">
        <f>MIN(parameters!$D$3,D1130)</f>
        <v>4.1812780845532513</v>
      </c>
      <c r="F1130" s="7">
        <v>0</v>
      </c>
      <c r="G1130" s="7">
        <f t="shared" si="415"/>
        <v>5.3347874512000737E-2</v>
      </c>
      <c r="H1130" s="7">
        <f t="shared" si="416"/>
        <v>0</v>
      </c>
      <c r="I1130" s="7">
        <f t="shared" si="405"/>
        <v>179.19114303405615</v>
      </c>
      <c r="J1130" s="7">
        <f t="shared" si="417"/>
        <v>0</v>
      </c>
      <c r="K1130" s="16">
        <f t="shared" si="418"/>
        <v>0</v>
      </c>
      <c r="L1130" s="16">
        <f t="shared" si="406"/>
        <v>0</v>
      </c>
      <c r="M1130" s="7">
        <f t="shared" si="407"/>
        <v>0</v>
      </c>
      <c r="N1130" s="7">
        <f t="shared" si="419"/>
        <v>0</v>
      </c>
      <c r="O1130" s="7">
        <f t="shared" si="420"/>
        <v>30.227363147958542</v>
      </c>
      <c r="P1130" s="7">
        <f t="shared" si="421"/>
        <v>4.1279302100412503</v>
      </c>
      <c r="Q1130" s="7">
        <f t="shared" si="408"/>
        <v>4.1279302100412503</v>
      </c>
      <c r="R1130" s="7">
        <f t="shared" si="422"/>
        <v>23.290804302458529</v>
      </c>
      <c r="S1130" s="16">
        <f t="shared" si="409"/>
        <v>0.54829938480710971</v>
      </c>
      <c r="T1130" s="16">
        <f t="shared" si="423"/>
        <v>0.54829938480710971</v>
      </c>
      <c r="U1130" s="7">
        <f t="shared" si="410"/>
        <v>1.7988824960863178E-3</v>
      </c>
      <c r="V1130" s="7">
        <f t="shared" si="412"/>
        <v>10.166495093882984</v>
      </c>
      <c r="W1130" s="15">
        <f t="shared" si="411"/>
        <v>40450</v>
      </c>
      <c r="X1130" s="35">
        <f t="shared" si="424"/>
        <v>117.66776729031231</v>
      </c>
      <c r="Y1130" s="35">
        <v>259.16666666666703</v>
      </c>
      <c r="Z1130" s="35">
        <f t="shared" si="425"/>
        <v>233.39061570419202</v>
      </c>
      <c r="AA1130" s="35">
        <f t="shared" si="426"/>
        <v>514.04959315750068</v>
      </c>
      <c r="AC1130" s="15">
        <f t="shared" si="413"/>
        <v>40450</v>
      </c>
      <c r="AD1130" s="7"/>
      <c r="AE1130" s="24"/>
      <c r="AG1130" s="30">
        <f t="shared" si="427"/>
        <v>20021.938524719753</v>
      </c>
      <c r="AH1130" s="30">
        <f t="shared" si="428"/>
        <v>1536748.3785933931</v>
      </c>
    </row>
    <row r="1131" spans="2:34" x14ac:dyDescent="0.25">
      <c r="B1131" s="15">
        <f t="shared" si="414"/>
        <v>40451</v>
      </c>
      <c r="C1131" s="7">
        <v>0</v>
      </c>
      <c r="D1131" s="13">
        <v>5.1273331181344979</v>
      </c>
      <c r="E1131" s="7">
        <f>MIN(parameters!$D$3,D1131)</f>
        <v>5</v>
      </c>
      <c r="F1131" s="7">
        <v>0</v>
      </c>
      <c r="G1131" s="7">
        <f t="shared" si="415"/>
        <v>0</v>
      </c>
      <c r="H1131" s="7">
        <f t="shared" si="416"/>
        <v>0</v>
      </c>
      <c r="I1131" s="7">
        <f t="shared" si="405"/>
        <v>190.63717752827145</v>
      </c>
      <c r="J1131" s="7">
        <f t="shared" si="417"/>
        <v>0</v>
      </c>
      <c r="K1131" s="16">
        <f t="shared" si="418"/>
        <v>0</v>
      </c>
      <c r="L1131" s="16">
        <f t="shared" si="406"/>
        <v>0</v>
      </c>
      <c r="M1131" s="7">
        <f t="shared" si="407"/>
        <v>0</v>
      </c>
      <c r="N1131" s="7">
        <f t="shared" si="419"/>
        <v>0</v>
      </c>
      <c r="O1131" s="7">
        <f t="shared" si="420"/>
        <v>25.100030029824044</v>
      </c>
      <c r="P1131" s="7">
        <f t="shared" si="421"/>
        <v>5.1273331181344979</v>
      </c>
      <c r="Q1131" s="7">
        <f t="shared" si="408"/>
        <v>5.1273331181344979</v>
      </c>
      <c r="R1131" s="7">
        <f t="shared" si="422"/>
        <v>22.755115803501983</v>
      </c>
      <c r="S1131" s="16">
        <f t="shared" si="409"/>
        <v>0.53568849895654613</v>
      </c>
      <c r="T1131" s="16">
        <f t="shared" si="423"/>
        <v>0.53568849895654613</v>
      </c>
      <c r="U1131" s="7">
        <f t="shared" si="410"/>
        <v>1.7575081986763322E-3</v>
      </c>
      <c r="V1131" s="7">
        <f t="shared" si="412"/>
        <v>9.9326657067236734</v>
      </c>
      <c r="W1131" s="15">
        <f t="shared" si="411"/>
        <v>40451</v>
      </c>
      <c r="X1131" s="35">
        <f t="shared" si="424"/>
        <v>114.96140864263511</v>
      </c>
      <c r="Y1131" s="35">
        <v>238</v>
      </c>
      <c r="Z1131" s="35">
        <f t="shared" si="425"/>
        <v>228.02263154299555</v>
      </c>
      <c r="AA1131" s="35">
        <f t="shared" si="426"/>
        <v>472.06612156199998</v>
      </c>
      <c r="AC1131" s="15">
        <f t="shared" si="413"/>
        <v>40451</v>
      </c>
      <c r="AD1131" s="7"/>
      <c r="AE1131" s="24"/>
      <c r="AG1131" s="30">
        <f t="shared" si="427"/>
        <v>15138.494963204626</v>
      </c>
      <c r="AH1131" s="30">
        <f t="shared" si="428"/>
        <v>1589675.2006052162</v>
      </c>
    </row>
    <row r="1132" spans="2:34" x14ac:dyDescent="0.25">
      <c r="B1132" s="15">
        <f t="shared" si="414"/>
        <v>40452</v>
      </c>
      <c r="C1132" s="7">
        <v>0</v>
      </c>
      <c r="D1132" s="13">
        <v>6.1492905306287939</v>
      </c>
      <c r="E1132" s="7">
        <f>MIN(parameters!$D$3,D1132)</f>
        <v>5</v>
      </c>
      <c r="F1132" s="7">
        <v>0</v>
      </c>
      <c r="G1132" s="7">
        <f t="shared" si="415"/>
        <v>0</v>
      </c>
      <c r="H1132" s="7">
        <f t="shared" si="416"/>
        <v>0</v>
      </c>
      <c r="I1132" s="7">
        <f t="shared" si="405"/>
        <v>205.87764256896912</v>
      </c>
      <c r="J1132" s="7">
        <f t="shared" si="417"/>
        <v>0</v>
      </c>
      <c r="K1132" s="16">
        <f t="shared" si="418"/>
        <v>0</v>
      </c>
      <c r="L1132" s="16">
        <f t="shared" si="406"/>
        <v>0</v>
      </c>
      <c r="M1132" s="7">
        <f t="shared" si="407"/>
        <v>0</v>
      </c>
      <c r="N1132" s="7">
        <f t="shared" si="419"/>
        <v>0</v>
      </c>
      <c r="O1132" s="7">
        <f t="shared" si="420"/>
        <v>20.080024023859234</v>
      </c>
      <c r="P1132" s="7">
        <f t="shared" si="421"/>
        <v>6.1492905306287939</v>
      </c>
      <c r="Q1132" s="7">
        <f t="shared" si="408"/>
        <v>5.0200060059648086</v>
      </c>
      <c r="R1132" s="7">
        <f t="shared" si="422"/>
        <v>22.231748140021438</v>
      </c>
      <c r="S1132" s="16">
        <f t="shared" si="409"/>
        <v>0.52336766348054564</v>
      </c>
      <c r="T1132" s="16">
        <f t="shared" si="423"/>
        <v>0.52336766348054564</v>
      </c>
      <c r="U1132" s="7">
        <f t="shared" si="410"/>
        <v>1.7170855101067768E-3</v>
      </c>
      <c r="V1132" s="7">
        <f t="shared" si="412"/>
        <v>9.7042143954690321</v>
      </c>
      <c r="W1132" s="15">
        <f t="shared" si="411"/>
        <v>40452</v>
      </c>
      <c r="X1132" s="35">
        <f t="shared" si="424"/>
        <v>112.31729624385454</v>
      </c>
      <c r="Y1132" s="35">
        <v>221.166666666667</v>
      </c>
      <c r="Z1132" s="35">
        <f t="shared" si="425"/>
        <v>222.77811101750675</v>
      </c>
      <c r="AA1132" s="35">
        <f t="shared" si="426"/>
        <v>438.67769139550063</v>
      </c>
      <c r="AC1132" s="15">
        <f t="shared" si="413"/>
        <v>40452</v>
      </c>
      <c r="AD1132" s="7"/>
      <c r="AE1132" s="24"/>
      <c r="AG1132" s="30">
        <f t="shared" si="427"/>
        <v>11848.18544144264</v>
      </c>
      <c r="AH1132" s="30">
        <f t="shared" si="428"/>
        <v>1632406.2769033315</v>
      </c>
    </row>
    <row r="1133" spans="2:34" x14ac:dyDescent="0.25">
      <c r="B1133" s="15">
        <f t="shared" si="414"/>
        <v>40453</v>
      </c>
      <c r="C1133" s="7">
        <v>0</v>
      </c>
      <c r="D1133" s="13">
        <v>3.1590641849255059</v>
      </c>
      <c r="E1133" s="7">
        <f>MIN(parameters!$D$3,D1133)</f>
        <v>3.1590641849255059</v>
      </c>
      <c r="F1133" s="7">
        <v>0</v>
      </c>
      <c r="G1133" s="7">
        <f t="shared" si="415"/>
        <v>0</v>
      </c>
      <c r="H1133" s="7">
        <f t="shared" si="416"/>
        <v>0</v>
      </c>
      <c r="I1133" s="7">
        <f t="shared" si="405"/>
        <v>221.97885160597346</v>
      </c>
      <c r="J1133" s="7">
        <f t="shared" si="417"/>
        <v>0</v>
      </c>
      <c r="K1133" s="16">
        <f t="shared" si="418"/>
        <v>0</v>
      </c>
      <c r="L1133" s="16">
        <f t="shared" si="406"/>
        <v>0</v>
      </c>
      <c r="M1133" s="7">
        <f t="shared" si="407"/>
        <v>0</v>
      </c>
      <c r="N1133" s="7">
        <f t="shared" si="419"/>
        <v>0</v>
      </c>
      <c r="O1133" s="7">
        <f t="shared" si="420"/>
        <v>16.920959838933729</v>
      </c>
      <c r="P1133" s="7">
        <f t="shared" si="421"/>
        <v>3.1590641849255059</v>
      </c>
      <c r="Q1133" s="7">
        <f t="shared" si="408"/>
        <v>3.1590641849255059</v>
      </c>
      <c r="R1133" s="7">
        <f t="shared" si="422"/>
        <v>21.720417932800945</v>
      </c>
      <c r="S1133" s="16">
        <f t="shared" si="409"/>
        <v>0.51133020722049305</v>
      </c>
      <c r="T1133" s="16">
        <f t="shared" si="423"/>
        <v>0.51133020722049305</v>
      </c>
      <c r="U1133" s="7">
        <f t="shared" si="410"/>
        <v>1.6775925433743211E-3</v>
      </c>
      <c r="V1133" s="7">
        <f t="shared" si="412"/>
        <v>9.4810174643732452</v>
      </c>
      <c r="W1133" s="15">
        <f t="shared" si="411"/>
        <v>40453</v>
      </c>
      <c r="X1133" s="35">
        <f t="shared" si="424"/>
        <v>109.7339984302459</v>
      </c>
      <c r="Y1133" s="35">
        <v>209.833333333333</v>
      </c>
      <c r="Z1133" s="35">
        <f t="shared" si="425"/>
        <v>217.65421446410411</v>
      </c>
      <c r="AA1133" s="35">
        <f t="shared" si="426"/>
        <v>416.19835227349932</v>
      </c>
      <c r="AC1133" s="15">
        <f t="shared" si="413"/>
        <v>40453</v>
      </c>
      <c r="AD1133" s="7"/>
      <c r="AE1133" s="24"/>
      <c r="AG1133" s="30">
        <f t="shared" si="427"/>
        <v>10019.876848040391</v>
      </c>
      <c r="AH1133" s="30">
        <f t="shared" si="428"/>
        <v>1661494.9366331978</v>
      </c>
    </row>
    <row r="1134" spans="2:34" x14ac:dyDescent="0.25">
      <c r="B1134" s="15">
        <f t="shared" si="414"/>
        <v>40454</v>
      </c>
      <c r="C1134" s="7">
        <v>0</v>
      </c>
      <c r="D1134" s="13">
        <v>3.1970708023762775</v>
      </c>
      <c r="E1134" s="7">
        <f>MIN(parameters!$D$3,D1134)</f>
        <v>3.1970708023762775</v>
      </c>
      <c r="F1134" s="7">
        <v>0</v>
      </c>
      <c r="G1134" s="7">
        <f t="shared" si="415"/>
        <v>0</v>
      </c>
      <c r="H1134" s="7">
        <f t="shared" si="416"/>
        <v>0</v>
      </c>
      <c r="I1134" s="7">
        <f t="shared" si="405"/>
        <v>232.75073570413332</v>
      </c>
      <c r="J1134" s="7">
        <f t="shared" si="417"/>
        <v>0</v>
      </c>
      <c r="K1134" s="16">
        <f t="shared" si="418"/>
        <v>0</v>
      </c>
      <c r="L1134" s="16">
        <f t="shared" si="406"/>
        <v>0</v>
      </c>
      <c r="M1134" s="7">
        <f t="shared" si="407"/>
        <v>0</v>
      </c>
      <c r="N1134" s="7">
        <f t="shared" si="419"/>
        <v>0</v>
      </c>
      <c r="O1134" s="7">
        <f t="shared" si="420"/>
        <v>13.723889036557452</v>
      </c>
      <c r="P1134" s="7">
        <f t="shared" si="421"/>
        <v>3.1970708023762775</v>
      </c>
      <c r="Q1134" s="7">
        <f t="shared" si="408"/>
        <v>3.1970708023762775</v>
      </c>
      <c r="R1134" s="7">
        <f t="shared" si="422"/>
        <v>21.220848320346523</v>
      </c>
      <c r="S1134" s="16">
        <f t="shared" si="409"/>
        <v>0.49956961245442172</v>
      </c>
      <c r="T1134" s="16">
        <f t="shared" si="423"/>
        <v>0.49956961245442172</v>
      </c>
      <c r="U1134" s="7">
        <f t="shared" si="410"/>
        <v>1.6390079148767118E-3</v>
      </c>
      <c r="V1134" s="7">
        <f t="shared" si="412"/>
        <v>9.2629540626926605</v>
      </c>
      <c r="W1134" s="15">
        <f t="shared" si="411"/>
        <v>40454</v>
      </c>
      <c r="X1134" s="35">
        <f t="shared" si="424"/>
        <v>107.21011646635024</v>
      </c>
      <c r="Y1134" s="35">
        <v>198.333333333333</v>
      </c>
      <c r="Z1134" s="35">
        <f t="shared" si="425"/>
        <v>212.64816753142972</v>
      </c>
      <c r="AA1134" s="35">
        <f t="shared" si="426"/>
        <v>393.38843463499933</v>
      </c>
      <c r="AC1134" s="15">
        <f t="shared" si="413"/>
        <v>40454</v>
      </c>
      <c r="AD1134" s="7"/>
      <c r="AE1134" s="24"/>
      <c r="AG1134" s="30">
        <f t="shared" si="427"/>
        <v>8303.4406521871715</v>
      </c>
      <c r="AH1134" s="30">
        <f t="shared" si="428"/>
        <v>1691273.9541041881</v>
      </c>
    </row>
    <row r="1135" spans="2:34" x14ac:dyDescent="0.25">
      <c r="B1135" s="15">
        <f t="shared" si="414"/>
        <v>40455</v>
      </c>
      <c r="C1135" s="7">
        <v>0</v>
      </c>
      <c r="D1135" s="13">
        <v>2.3165891679873591</v>
      </c>
      <c r="E1135" s="7">
        <f>MIN(parameters!$D$3,D1135)</f>
        <v>2.3165891679873591</v>
      </c>
      <c r="F1135" s="7">
        <v>0</v>
      </c>
      <c r="G1135" s="7">
        <f t="shared" si="415"/>
        <v>0</v>
      </c>
      <c r="H1135" s="7">
        <f t="shared" si="416"/>
        <v>0</v>
      </c>
      <c r="I1135" s="7">
        <f t="shared" ref="I1135:I1198" si="429">InfC*EXP(-InfS*O1134/SMSC)</f>
        <v>244.18451269983495</v>
      </c>
      <c r="J1135" s="7">
        <f t="shared" si="417"/>
        <v>0</v>
      </c>
      <c r="K1135" s="16">
        <f t="shared" si="418"/>
        <v>0</v>
      </c>
      <c r="L1135" s="16">
        <f t="shared" ref="L1135:L1198" si="430">IntC*O1134/SMSC*J1135</f>
        <v>0</v>
      </c>
      <c r="M1135" s="7">
        <f t="shared" ref="M1135:M1198" si="431">Rech*O1134/SMSC*(J1135-L1135)</f>
        <v>0</v>
      </c>
      <c r="N1135" s="7">
        <f t="shared" si="419"/>
        <v>0</v>
      </c>
      <c r="O1135" s="7">
        <f t="shared" si="420"/>
        <v>11.407299868570092</v>
      </c>
      <c r="P1135" s="7">
        <f t="shared" si="421"/>
        <v>2.3165891679873591</v>
      </c>
      <c r="Q1135" s="7">
        <f t="shared" ref="Q1135:Q1198" si="432">MIN(10*O1134/SMSC,P1135)</f>
        <v>2.3165891679873591</v>
      </c>
      <c r="R1135" s="7">
        <f t="shared" si="422"/>
        <v>20.732768808978552</v>
      </c>
      <c r="S1135" s="16">
        <f t="shared" ref="S1135:S1198" si="433">Base*R1134</f>
        <v>0.48807951136797001</v>
      </c>
      <c r="T1135" s="16">
        <f t="shared" si="423"/>
        <v>0.48807951136797001</v>
      </c>
      <c r="U1135" s="7">
        <f t="shared" si="410"/>
        <v>1.6013107328345471E-3</v>
      </c>
      <c r="V1135" s="7">
        <f t="shared" si="412"/>
        <v>9.0499061192507266</v>
      </c>
      <c r="W1135" s="15">
        <f t="shared" si="411"/>
        <v>40455</v>
      </c>
      <c r="X1135" s="35">
        <f t="shared" si="424"/>
        <v>104.74428378762414</v>
      </c>
      <c r="Y1135" s="35">
        <v>188.875</v>
      </c>
      <c r="Z1135" s="35">
        <f t="shared" si="425"/>
        <v>207.75725967820674</v>
      </c>
      <c r="AA1135" s="35">
        <f t="shared" si="426"/>
        <v>374.628103823625</v>
      </c>
      <c r="AC1135" s="15">
        <f t="shared" si="413"/>
        <v>40455</v>
      </c>
      <c r="AD1135" s="7"/>
      <c r="AE1135" s="24"/>
      <c r="AG1135" s="30">
        <f t="shared" si="427"/>
        <v>7077.9774104073222</v>
      </c>
      <c r="AH1135" s="30">
        <f t="shared" si="428"/>
        <v>1715964.3479269461</v>
      </c>
    </row>
    <row r="1136" spans="2:34" x14ac:dyDescent="0.25">
      <c r="B1136" s="15">
        <f t="shared" si="414"/>
        <v>40456</v>
      </c>
      <c r="C1136" s="7">
        <v>6.839249840673027E-2</v>
      </c>
      <c r="D1136" s="13">
        <v>2.6878269475062662</v>
      </c>
      <c r="E1136" s="7">
        <f>MIN(parameters!$D$3,D1136)</f>
        <v>2.6878269475062662</v>
      </c>
      <c r="F1136" s="7">
        <v>0</v>
      </c>
      <c r="G1136" s="7">
        <f t="shared" si="415"/>
        <v>6.839249840673027E-2</v>
      </c>
      <c r="H1136" s="7">
        <f t="shared" si="416"/>
        <v>0</v>
      </c>
      <c r="I1136" s="7">
        <f t="shared" si="429"/>
        <v>252.81878736700759</v>
      </c>
      <c r="J1136" s="7">
        <f t="shared" si="417"/>
        <v>0</v>
      </c>
      <c r="K1136" s="16">
        <f t="shared" si="418"/>
        <v>0</v>
      </c>
      <c r="L1136" s="16">
        <f t="shared" si="430"/>
        <v>0</v>
      </c>
      <c r="M1136" s="7">
        <f t="shared" si="431"/>
        <v>0</v>
      </c>
      <c r="N1136" s="7">
        <f t="shared" si="419"/>
        <v>0</v>
      </c>
      <c r="O1136" s="7">
        <f t="shared" si="420"/>
        <v>9.1258398948560746</v>
      </c>
      <c r="P1136" s="7">
        <f t="shared" si="421"/>
        <v>2.6194344490995358</v>
      </c>
      <c r="Q1136" s="7">
        <f t="shared" si="432"/>
        <v>2.2814599737140187</v>
      </c>
      <c r="R1136" s="7">
        <f t="shared" si="422"/>
        <v>20.255915126372045</v>
      </c>
      <c r="S1136" s="16">
        <f t="shared" si="433"/>
        <v>0.47685368260650668</v>
      </c>
      <c r="T1136" s="16">
        <f t="shared" si="423"/>
        <v>0.47685368260650668</v>
      </c>
      <c r="U1136" s="7">
        <f t="shared" ref="U1136:U1199" si="434">T1136/1000/0.3048</f>
        <v>1.5644805859793525E-3</v>
      </c>
      <c r="V1136" s="7">
        <f t="shared" si="412"/>
        <v>8.8417582785079603</v>
      </c>
      <c r="W1136" s="15">
        <f t="shared" si="411"/>
        <v>40456</v>
      </c>
      <c r="X1136" s="35">
        <f t="shared" si="424"/>
        <v>102.3351652605088</v>
      </c>
      <c r="Y1136" s="35">
        <v>179.666666666667</v>
      </c>
      <c r="Z1136" s="35">
        <f t="shared" si="425"/>
        <v>202.978842705608</v>
      </c>
      <c r="AA1136" s="35">
        <f t="shared" si="426"/>
        <v>356.36364078700063</v>
      </c>
      <c r="AC1136" s="15">
        <f t="shared" si="413"/>
        <v>40456</v>
      </c>
      <c r="AD1136" s="7"/>
      <c r="AE1136" s="24"/>
      <c r="AG1136" s="30">
        <f t="shared" si="427"/>
        <v>5980.1611097306468</v>
      </c>
      <c r="AH1136" s="30">
        <f t="shared" si="428"/>
        <v>1740174.021110238</v>
      </c>
    </row>
    <row r="1137" spans="2:34" x14ac:dyDescent="0.25">
      <c r="B1137" s="15">
        <f t="shared" si="414"/>
        <v>40457</v>
      </c>
      <c r="C1137" s="7">
        <v>0</v>
      </c>
      <c r="D1137" s="13">
        <v>3.7652544380105439</v>
      </c>
      <c r="E1137" s="7">
        <f>MIN(parameters!$D$3,D1137)</f>
        <v>3.7652544380105439</v>
      </c>
      <c r="F1137" s="7">
        <v>0</v>
      </c>
      <c r="G1137" s="7">
        <f t="shared" si="415"/>
        <v>0</v>
      </c>
      <c r="H1137" s="7">
        <f t="shared" si="416"/>
        <v>0</v>
      </c>
      <c r="I1137" s="7">
        <f t="shared" si="429"/>
        <v>261.62047274077634</v>
      </c>
      <c r="J1137" s="7">
        <f t="shared" si="417"/>
        <v>0</v>
      </c>
      <c r="K1137" s="16">
        <f t="shared" si="418"/>
        <v>0</v>
      </c>
      <c r="L1137" s="16">
        <f t="shared" si="430"/>
        <v>0</v>
      </c>
      <c r="M1137" s="7">
        <f t="shared" si="431"/>
        <v>0</v>
      </c>
      <c r="N1137" s="7">
        <f t="shared" si="419"/>
        <v>0</v>
      </c>
      <c r="O1137" s="7">
        <f t="shared" si="420"/>
        <v>7.3006719158848599</v>
      </c>
      <c r="P1137" s="7">
        <f t="shared" si="421"/>
        <v>3.7652544380105439</v>
      </c>
      <c r="Q1137" s="7">
        <f t="shared" si="432"/>
        <v>1.8251679789712147</v>
      </c>
      <c r="R1137" s="7">
        <f t="shared" si="422"/>
        <v>19.790029078465487</v>
      </c>
      <c r="S1137" s="16">
        <f t="shared" si="433"/>
        <v>0.46588604790655702</v>
      </c>
      <c r="T1137" s="16">
        <f t="shared" si="423"/>
        <v>0.46588604790655702</v>
      </c>
      <c r="U1137" s="7">
        <f t="shared" si="434"/>
        <v>1.5284975325018273E-3</v>
      </c>
      <c r="V1137" s="7">
        <f t="shared" si="412"/>
        <v>8.6383978381022768</v>
      </c>
      <c r="W1137" s="15">
        <f t="shared" si="411"/>
        <v>40457</v>
      </c>
      <c r="X1137" s="35">
        <f t="shared" si="424"/>
        <v>99.981456459517105</v>
      </c>
      <c r="Y1137" s="35">
        <v>170.166666666667</v>
      </c>
      <c r="Z1137" s="35">
        <f t="shared" si="425"/>
        <v>198.31032932337905</v>
      </c>
      <c r="AA1137" s="35">
        <f t="shared" si="426"/>
        <v>337.52066534650066</v>
      </c>
      <c r="AC1137" s="15">
        <f t="shared" si="413"/>
        <v>40457</v>
      </c>
      <c r="AD1137" s="7"/>
      <c r="AE1137" s="24"/>
      <c r="AG1137" s="30">
        <f t="shared" si="427"/>
        <v>4925.9637318218174</v>
      </c>
      <c r="AH1137" s="30">
        <f t="shared" si="428"/>
        <v>1765328.2456877227</v>
      </c>
    </row>
    <row r="1138" spans="2:34" x14ac:dyDescent="0.25">
      <c r="B1138" s="15">
        <f t="shared" si="414"/>
        <v>40458</v>
      </c>
      <c r="C1138" s="7">
        <v>0</v>
      </c>
      <c r="D1138" s="13">
        <v>7.5929366063366679</v>
      </c>
      <c r="E1138" s="7">
        <f>MIN(parameters!$D$3,D1138)</f>
        <v>5</v>
      </c>
      <c r="F1138" s="7">
        <v>0</v>
      </c>
      <c r="G1138" s="7">
        <f t="shared" si="415"/>
        <v>0</v>
      </c>
      <c r="H1138" s="7">
        <f t="shared" si="416"/>
        <v>0</v>
      </c>
      <c r="I1138" s="7">
        <f t="shared" si="429"/>
        <v>268.88193930428343</v>
      </c>
      <c r="J1138" s="7">
        <f t="shared" si="417"/>
        <v>0</v>
      </c>
      <c r="K1138" s="16">
        <f t="shared" si="418"/>
        <v>0</v>
      </c>
      <c r="L1138" s="16">
        <f t="shared" si="430"/>
        <v>0</v>
      </c>
      <c r="M1138" s="7">
        <f t="shared" si="431"/>
        <v>0</v>
      </c>
      <c r="N1138" s="7">
        <f t="shared" si="419"/>
        <v>0</v>
      </c>
      <c r="O1138" s="7">
        <f t="shared" si="420"/>
        <v>5.8405375327078879</v>
      </c>
      <c r="P1138" s="7">
        <f t="shared" si="421"/>
        <v>7.5929366063366679</v>
      </c>
      <c r="Q1138" s="7">
        <f t="shared" si="432"/>
        <v>1.460134383176972</v>
      </c>
      <c r="R1138" s="7">
        <f t="shared" si="422"/>
        <v>19.334858409660782</v>
      </c>
      <c r="S1138" s="16">
        <f t="shared" si="433"/>
        <v>0.45517066880470619</v>
      </c>
      <c r="T1138" s="16">
        <f t="shared" si="423"/>
        <v>0.45517066880470619</v>
      </c>
      <c r="U1138" s="7">
        <f t="shared" si="434"/>
        <v>1.4933420892542853E-3</v>
      </c>
      <c r="V1138" s="7">
        <f t="shared" si="412"/>
        <v>8.4397146878259246</v>
      </c>
      <c r="W1138" s="15">
        <f t="shared" si="411"/>
        <v>40458</v>
      </c>
      <c r="X1138" s="35">
        <f t="shared" si="424"/>
        <v>97.681882960948187</v>
      </c>
      <c r="Y1138" s="35">
        <v>162.625</v>
      </c>
      <c r="Z1138" s="35">
        <f t="shared" si="425"/>
        <v>193.74919174894126</v>
      </c>
      <c r="AA1138" s="35">
        <f t="shared" si="426"/>
        <v>322.56198747487497</v>
      </c>
      <c r="AC1138" s="15">
        <f t="shared" si="413"/>
        <v>40458</v>
      </c>
      <c r="AD1138" s="7"/>
      <c r="AE1138" s="24"/>
      <c r="AG1138" s="30">
        <f t="shared" si="427"/>
        <v>4217.6084507479818</v>
      </c>
      <c r="AH1138" s="30">
        <f t="shared" si="428"/>
        <v>1785425.6921542063</v>
      </c>
    </row>
    <row r="1139" spans="2:34" x14ac:dyDescent="0.25">
      <c r="B1139" s="15">
        <f t="shared" si="414"/>
        <v>40459</v>
      </c>
      <c r="C1139" s="7">
        <v>0.28126396697084211</v>
      </c>
      <c r="D1139" s="13">
        <v>2.3572148367479846</v>
      </c>
      <c r="E1139" s="7">
        <f>MIN(parameters!$D$3,D1139)</f>
        <v>2.3572148367479846</v>
      </c>
      <c r="F1139" s="7">
        <v>0</v>
      </c>
      <c r="G1139" s="7">
        <f t="shared" si="415"/>
        <v>0.28126396697084211</v>
      </c>
      <c r="H1139" s="7">
        <f t="shared" si="416"/>
        <v>0</v>
      </c>
      <c r="I1139" s="7">
        <f t="shared" si="429"/>
        <v>274.835960294693</v>
      </c>
      <c r="J1139" s="7">
        <f t="shared" si="417"/>
        <v>0</v>
      </c>
      <c r="K1139" s="16">
        <f t="shared" si="418"/>
        <v>0</v>
      </c>
      <c r="L1139" s="16">
        <f t="shared" si="430"/>
        <v>0</v>
      </c>
      <c r="M1139" s="7">
        <f t="shared" si="431"/>
        <v>0</v>
      </c>
      <c r="N1139" s="7">
        <f t="shared" si="419"/>
        <v>0</v>
      </c>
      <c r="O1139" s="7">
        <f t="shared" si="420"/>
        <v>4.6724300261663103</v>
      </c>
      <c r="P1139" s="7">
        <f t="shared" si="421"/>
        <v>2.0759508697771425</v>
      </c>
      <c r="Q1139" s="7">
        <f t="shared" si="432"/>
        <v>1.1681075065415776</v>
      </c>
      <c r="R1139" s="7">
        <f t="shared" si="422"/>
        <v>18.890156666238585</v>
      </c>
      <c r="S1139" s="16">
        <f t="shared" si="433"/>
        <v>0.44470174342219798</v>
      </c>
      <c r="T1139" s="16">
        <f t="shared" si="423"/>
        <v>0.44470174342219798</v>
      </c>
      <c r="U1139" s="7">
        <f t="shared" si="434"/>
        <v>1.4589952212014368E-3</v>
      </c>
      <c r="V1139" s="7">
        <f t="shared" si="412"/>
        <v>8.2456012500059277</v>
      </c>
      <c r="W1139" s="15">
        <f t="shared" si="411"/>
        <v>40459</v>
      </c>
      <c r="X1139" s="35">
        <f t="shared" si="424"/>
        <v>95.435199652846393</v>
      </c>
      <c r="Y1139" s="35">
        <v>163.125</v>
      </c>
      <c r="Z1139" s="35">
        <f t="shared" si="425"/>
        <v>189.29296033871566</v>
      </c>
      <c r="AA1139" s="35">
        <f t="shared" si="426"/>
        <v>323.55372302437502</v>
      </c>
      <c r="AC1139" s="15">
        <f t="shared" si="413"/>
        <v>40459</v>
      </c>
      <c r="AD1139" s="7"/>
      <c r="AE1139" s="24"/>
      <c r="AG1139" s="30">
        <f t="shared" si="427"/>
        <v>4581.9090710375167</v>
      </c>
      <c r="AH1139" s="30">
        <f t="shared" si="428"/>
        <v>1784089.7439308299</v>
      </c>
    </row>
    <row r="1140" spans="2:34" x14ac:dyDescent="0.25">
      <c r="B1140" s="15">
        <f t="shared" si="414"/>
        <v>40460</v>
      </c>
      <c r="C1140" s="7">
        <v>12.587991131918807</v>
      </c>
      <c r="D1140" s="13">
        <v>3.5953712323075253</v>
      </c>
      <c r="E1140" s="7">
        <f>MIN(parameters!$D$3,D1140)</f>
        <v>3.5953712323075253</v>
      </c>
      <c r="F1140" s="7">
        <v>0</v>
      </c>
      <c r="G1140" s="7">
        <f t="shared" si="415"/>
        <v>3.5953712323075253</v>
      </c>
      <c r="H1140" s="7">
        <f t="shared" si="416"/>
        <v>8.9926198996112809</v>
      </c>
      <c r="I1140" s="7">
        <f t="shared" si="429"/>
        <v>279.69396527350784</v>
      </c>
      <c r="J1140" s="7">
        <f t="shared" si="417"/>
        <v>8.9926198996112809</v>
      </c>
      <c r="K1140" s="16">
        <f t="shared" si="418"/>
        <v>0</v>
      </c>
      <c r="L1140" s="16">
        <f t="shared" si="430"/>
        <v>7.5631297019119942E-2</v>
      </c>
      <c r="M1140" s="7">
        <f t="shared" si="431"/>
        <v>0.33331204231787503</v>
      </c>
      <c r="N1140" s="7">
        <f t="shared" si="419"/>
        <v>8.5836765602742862</v>
      </c>
      <c r="O1140" s="7">
        <f t="shared" si="420"/>
        <v>13.256106586440596</v>
      </c>
      <c r="P1140" s="7">
        <f t="shared" si="421"/>
        <v>0</v>
      </c>
      <c r="Q1140" s="7">
        <f t="shared" si="432"/>
        <v>0</v>
      </c>
      <c r="R1140" s="7">
        <f t="shared" si="422"/>
        <v>18.788995105232974</v>
      </c>
      <c r="S1140" s="16">
        <f t="shared" si="433"/>
        <v>0.43447360332348745</v>
      </c>
      <c r="T1140" s="16">
        <f t="shared" si="423"/>
        <v>0.51010490034260736</v>
      </c>
      <c r="U1140" s="7">
        <f t="shared" si="434"/>
        <v>1.6735725076857195E-3</v>
      </c>
      <c r="V1140" s="7">
        <f t="shared" si="412"/>
        <v>9.4582979853665172</v>
      </c>
      <c r="W1140" s="15">
        <f t="shared" ref="W1140:W1203" si="435">B1140</f>
        <v>40460</v>
      </c>
      <c r="X1140" s="35">
        <f t="shared" si="424"/>
        <v>109.47104149729766</v>
      </c>
      <c r="Y1140" s="35">
        <v>265.91666666666703</v>
      </c>
      <c r="Z1140" s="35">
        <f t="shared" si="425"/>
        <v>217.13264698731959</v>
      </c>
      <c r="AA1140" s="35">
        <f t="shared" si="426"/>
        <v>527.43802307575072</v>
      </c>
      <c r="AC1140" s="15">
        <f t="shared" si="413"/>
        <v>40460</v>
      </c>
      <c r="AD1140" s="7"/>
      <c r="AE1140" s="24"/>
      <c r="AG1140" s="30">
        <f t="shared" si="427"/>
        <v>24475.233634634813</v>
      </c>
      <c r="AH1140" s="30">
        <f t="shared" si="428"/>
        <v>1520058.5775778119</v>
      </c>
    </row>
    <row r="1141" spans="2:34" x14ac:dyDescent="0.25">
      <c r="B1141" s="15">
        <f t="shared" si="414"/>
        <v>40461</v>
      </c>
      <c r="C1141" s="7">
        <v>22.546830485981641</v>
      </c>
      <c r="D1141" s="13">
        <v>2.0518481969557896</v>
      </c>
      <c r="E1141" s="7">
        <f>MIN(parameters!$D$3,D1141)</f>
        <v>2.0518481969557896</v>
      </c>
      <c r="F1141" s="7">
        <v>0</v>
      </c>
      <c r="G1141" s="7">
        <f t="shared" si="415"/>
        <v>2.0518481969557896</v>
      </c>
      <c r="H1141" s="7">
        <f t="shared" si="416"/>
        <v>20.494982289025852</v>
      </c>
      <c r="I1141" s="7">
        <f t="shared" si="429"/>
        <v>245.90391639133517</v>
      </c>
      <c r="J1141" s="7">
        <f t="shared" si="417"/>
        <v>20.494982289025852</v>
      </c>
      <c r="K1141" s="16">
        <f t="shared" si="418"/>
        <v>0</v>
      </c>
      <c r="L1141" s="16">
        <f t="shared" si="430"/>
        <v>0.48903060547897015</v>
      </c>
      <c r="M1141" s="7">
        <f t="shared" si="431"/>
        <v>2.1216082230422257</v>
      </c>
      <c r="N1141" s="7">
        <f t="shared" si="419"/>
        <v>17.884343460504656</v>
      </c>
      <c r="O1141" s="7">
        <f t="shared" si="420"/>
        <v>31.140450046945254</v>
      </c>
      <c r="P1141" s="7">
        <f t="shared" si="421"/>
        <v>0</v>
      </c>
      <c r="Q1141" s="7">
        <f t="shared" si="432"/>
        <v>0</v>
      </c>
      <c r="R1141" s="7">
        <f t="shared" si="422"/>
        <v>20.478456440854842</v>
      </c>
      <c r="S1141" s="16">
        <f t="shared" si="433"/>
        <v>0.43214688742035839</v>
      </c>
      <c r="T1141" s="16">
        <f t="shared" si="423"/>
        <v>0.9211774928993286</v>
      </c>
      <c r="U1141" s="7">
        <f t="shared" si="434"/>
        <v>3.0222358690922854E-3</v>
      </c>
      <c r="V1141" s="7">
        <f t="shared" si="412"/>
        <v>17.080351942125716</v>
      </c>
      <c r="W1141" s="15">
        <f t="shared" si="435"/>
        <v>40461</v>
      </c>
      <c r="X1141" s="35">
        <f t="shared" si="424"/>
        <v>197.68925858941799</v>
      </c>
      <c r="Y1141" s="35">
        <v>879.25</v>
      </c>
      <c r="Z1141" s="35">
        <f t="shared" si="425"/>
        <v>392.1109309948481</v>
      </c>
      <c r="AA1141" s="35">
        <f t="shared" si="426"/>
        <v>1743.96696379575</v>
      </c>
      <c r="AC1141" s="15">
        <f t="shared" si="413"/>
        <v>40461</v>
      </c>
      <c r="AD1141" s="7"/>
      <c r="AE1141" s="24"/>
      <c r="AG1141" s="30">
        <f t="shared" si="427"/>
        <v>464525.04423214233</v>
      </c>
      <c r="AH1141" s="30">
        <f t="shared" si="428"/>
        <v>383870.97912500321</v>
      </c>
    </row>
    <row r="1142" spans="2:34" x14ac:dyDescent="0.25">
      <c r="B1142" s="15">
        <f t="shared" si="414"/>
        <v>40462</v>
      </c>
      <c r="C1142" s="7">
        <v>8.2253791092311221</v>
      </c>
      <c r="D1142" s="13">
        <v>2.3982491192543969</v>
      </c>
      <c r="E1142" s="7">
        <f>MIN(parameters!$D$3,D1142)</f>
        <v>2.3982491192543969</v>
      </c>
      <c r="F1142" s="7">
        <v>0</v>
      </c>
      <c r="G1142" s="7">
        <f t="shared" si="415"/>
        <v>2.3982491192543969</v>
      </c>
      <c r="H1142" s="7">
        <f t="shared" si="416"/>
        <v>5.8271299899767257</v>
      </c>
      <c r="I1142" s="7">
        <f t="shared" si="429"/>
        <v>188.04395222791064</v>
      </c>
      <c r="J1142" s="7">
        <f t="shared" si="417"/>
        <v>5.8271299899767257</v>
      </c>
      <c r="K1142" s="16">
        <f t="shared" si="418"/>
        <v>0</v>
      </c>
      <c r="L1142" s="16">
        <f t="shared" si="430"/>
        <v>0.32662701066586824</v>
      </c>
      <c r="M1142" s="7">
        <f t="shared" si="431"/>
        <v>1.3703051060824265</v>
      </c>
      <c r="N1142" s="7">
        <f t="shared" si="419"/>
        <v>4.1301978732284308</v>
      </c>
      <c r="O1142" s="7">
        <f t="shared" si="420"/>
        <v>35.270647920173687</v>
      </c>
      <c r="P1142" s="7">
        <f t="shared" si="421"/>
        <v>0</v>
      </c>
      <c r="Q1142" s="7">
        <f t="shared" si="432"/>
        <v>0</v>
      </c>
      <c r="R1142" s="7">
        <f t="shared" si="422"/>
        <v>21.377757048797609</v>
      </c>
      <c r="S1142" s="16">
        <f t="shared" si="433"/>
        <v>0.47100449813966133</v>
      </c>
      <c r="T1142" s="16">
        <f t="shared" si="423"/>
        <v>0.79763150880552958</v>
      </c>
      <c r="U1142" s="7">
        <f t="shared" si="434"/>
        <v>2.6169012756086926E-3</v>
      </c>
      <c r="V1142" s="7">
        <f t="shared" si="412"/>
        <v>14.789578550869003</v>
      </c>
      <c r="W1142" s="15">
        <f t="shared" si="435"/>
        <v>40462</v>
      </c>
      <c r="X1142" s="35">
        <f t="shared" si="424"/>
        <v>171.17567767209493</v>
      </c>
      <c r="Y1142" s="35">
        <v>717.79166666666697</v>
      </c>
      <c r="Z1142" s="35">
        <f t="shared" si="425"/>
        <v>339.52200951433991</v>
      </c>
      <c r="AA1142" s="35">
        <f t="shared" si="426"/>
        <v>1423.7190259363756</v>
      </c>
      <c r="AC1142" s="15">
        <f t="shared" si="413"/>
        <v>40462</v>
      </c>
      <c r="AD1142" s="7"/>
      <c r="AE1142" s="24"/>
      <c r="AG1142" s="30">
        <f t="shared" si="427"/>
        <v>298789.03942451411</v>
      </c>
      <c r="AH1142" s="30">
        <f t="shared" si="428"/>
        <v>610010.29257640464</v>
      </c>
    </row>
    <row r="1143" spans="2:34" x14ac:dyDescent="0.25">
      <c r="B1143" s="15">
        <f t="shared" si="414"/>
        <v>40463</v>
      </c>
      <c r="C1143" s="7">
        <v>7.4223015479403331</v>
      </c>
      <c r="D1143" s="13">
        <v>2.9326461500926455</v>
      </c>
      <c r="E1143" s="7">
        <f>MIN(parameters!$D$3,D1143)</f>
        <v>2.9326461500926455</v>
      </c>
      <c r="F1143" s="7">
        <v>0</v>
      </c>
      <c r="G1143" s="7">
        <f t="shared" si="415"/>
        <v>2.9326461500926455</v>
      </c>
      <c r="H1143" s="7">
        <f t="shared" si="416"/>
        <v>4.4896553978476881</v>
      </c>
      <c r="I1143" s="7">
        <f t="shared" si="429"/>
        <v>176.7476052440677</v>
      </c>
      <c r="J1143" s="7">
        <f t="shared" si="417"/>
        <v>4.4896553978476881</v>
      </c>
      <c r="K1143" s="16">
        <f t="shared" si="418"/>
        <v>0</v>
      </c>
      <c r="L1143" s="16">
        <f t="shared" si="430"/>
        <v>0.28503549867670763</v>
      </c>
      <c r="M1143" s="7">
        <f t="shared" si="431"/>
        <v>1.1863973448145269</v>
      </c>
      <c r="N1143" s="7">
        <f t="shared" si="419"/>
        <v>3.0182225543564538</v>
      </c>
      <c r="O1143" s="7">
        <f t="shared" si="420"/>
        <v>38.288870474530142</v>
      </c>
      <c r="P1143" s="7">
        <f t="shared" si="421"/>
        <v>0</v>
      </c>
      <c r="Q1143" s="7">
        <f t="shared" si="432"/>
        <v>0</v>
      </c>
      <c r="R1143" s="7">
        <f t="shared" si="422"/>
        <v>22.072465981489792</v>
      </c>
      <c r="S1143" s="16">
        <f t="shared" si="433"/>
        <v>0.49168841212234499</v>
      </c>
      <c r="T1143" s="16">
        <f t="shared" si="423"/>
        <v>0.77672391079905267</v>
      </c>
      <c r="U1143" s="7">
        <f t="shared" si="434"/>
        <v>2.5483067939601465E-3</v>
      </c>
      <c r="V1143" s="7">
        <f t="shared" si="412"/>
        <v>14.401912617899733</v>
      </c>
      <c r="W1143" s="15">
        <f t="shared" si="435"/>
        <v>40463</v>
      </c>
      <c r="X1143" s="35">
        <f t="shared" si="424"/>
        <v>166.68880344791359</v>
      </c>
      <c r="Y1143" s="35">
        <v>526.45833333333303</v>
      </c>
      <c r="Z1143" s="35">
        <f t="shared" si="425"/>
        <v>330.62242416582814</v>
      </c>
      <c r="AA1143" s="35">
        <f t="shared" si="426"/>
        <v>1044.2148889943744</v>
      </c>
      <c r="AC1143" s="15">
        <f t="shared" si="413"/>
        <v>40463</v>
      </c>
      <c r="AD1143" s="7"/>
      <c r="AE1143" s="24"/>
      <c r="AG1143" s="30">
        <f t="shared" si="427"/>
        <v>129434.11463397571</v>
      </c>
      <c r="AH1143" s="30">
        <f t="shared" si="428"/>
        <v>945493.47938843549</v>
      </c>
    </row>
    <row r="1144" spans="2:34" x14ac:dyDescent="0.25">
      <c r="B1144" s="15">
        <f t="shared" si="414"/>
        <v>40464</v>
      </c>
      <c r="C1144" s="7">
        <v>0</v>
      </c>
      <c r="D1144" s="13">
        <v>5.4119359048373852</v>
      </c>
      <c r="E1144" s="7">
        <f>MIN(parameters!$D$3,D1144)</f>
        <v>5</v>
      </c>
      <c r="F1144" s="7">
        <v>0</v>
      </c>
      <c r="G1144" s="7">
        <f t="shared" si="415"/>
        <v>0</v>
      </c>
      <c r="H1144" s="7">
        <f t="shared" si="416"/>
        <v>0</v>
      </c>
      <c r="I1144" s="7">
        <f t="shared" si="429"/>
        <v>168.92408579726811</v>
      </c>
      <c r="J1144" s="7">
        <f t="shared" si="417"/>
        <v>0</v>
      </c>
      <c r="K1144" s="16">
        <f t="shared" si="418"/>
        <v>0</v>
      </c>
      <c r="L1144" s="16">
        <f t="shared" si="430"/>
        <v>0</v>
      </c>
      <c r="M1144" s="7">
        <f t="shared" si="431"/>
        <v>0</v>
      </c>
      <c r="N1144" s="7">
        <f t="shared" si="419"/>
        <v>0</v>
      </c>
      <c r="O1144" s="7">
        <f t="shared" si="420"/>
        <v>32.876934569692757</v>
      </c>
      <c r="P1144" s="7">
        <f t="shared" si="421"/>
        <v>5.4119359048373852</v>
      </c>
      <c r="Q1144" s="7">
        <f t="shared" si="432"/>
        <v>5.4119359048373852</v>
      </c>
      <c r="R1144" s="7">
        <f t="shared" si="422"/>
        <v>21.564799263915528</v>
      </c>
      <c r="S1144" s="16">
        <f t="shared" si="433"/>
        <v>0.50766671757426518</v>
      </c>
      <c r="T1144" s="16">
        <f t="shared" si="423"/>
        <v>0.50766671757426518</v>
      </c>
      <c r="U1144" s="7">
        <f t="shared" si="434"/>
        <v>1.6655732203880089E-3</v>
      </c>
      <c r="V1144" s="7">
        <f t="shared" si="412"/>
        <v>9.4130895210873504</v>
      </c>
      <c r="W1144" s="15">
        <f t="shared" si="435"/>
        <v>40464</v>
      </c>
      <c r="X1144" s="35">
        <f t="shared" si="424"/>
        <v>108.94779538295545</v>
      </c>
      <c r="Y1144" s="35">
        <v>431.20833333333297</v>
      </c>
      <c r="Z1144" s="35">
        <f t="shared" si="425"/>
        <v>216.09480344185778</v>
      </c>
      <c r="AA1144" s="35">
        <f t="shared" si="426"/>
        <v>855.28926681462428</v>
      </c>
      <c r="AC1144" s="15">
        <f t="shared" si="413"/>
        <v>40464</v>
      </c>
      <c r="AD1144" s="7"/>
      <c r="AE1144" s="24"/>
      <c r="AG1144" s="30">
        <f t="shared" si="427"/>
        <v>103851.8543200667</v>
      </c>
      <c r="AH1144" s="30">
        <f t="shared" si="428"/>
        <v>1139801.5534416367</v>
      </c>
    </row>
    <row r="1145" spans="2:34" x14ac:dyDescent="0.25">
      <c r="B1145" s="15">
        <f t="shared" si="414"/>
        <v>40465</v>
      </c>
      <c r="C1145" s="7">
        <v>0</v>
      </c>
      <c r="D1145" s="13">
        <v>8.3040748463874916</v>
      </c>
      <c r="E1145" s="7">
        <f>MIN(parameters!$D$3,D1145)</f>
        <v>5</v>
      </c>
      <c r="F1145" s="7">
        <v>0</v>
      </c>
      <c r="G1145" s="7">
        <f t="shared" si="415"/>
        <v>0</v>
      </c>
      <c r="H1145" s="7">
        <f t="shared" si="416"/>
        <v>0</v>
      </c>
      <c r="I1145" s="7">
        <f t="shared" si="429"/>
        <v>183.20916093816615</v>
      </c>
      <c r="J1145" s="7">
        <f t="shared" si="417"/>
        <v>0</v>
      </c>
      <c r="K1145" s="16">
        <f t="shared" si="418"/>
        <v>0</v>
      </c>
      <c r="L1145" s="16">
        <f t="shared" si="430"/>
        <v>0</v>
      </c>
      <c r="M1145" s="7">
        <f t="shared" si="431"/>
        <v>0</v>
      </c>
      <c r="N1145" s="7">
        <f t="shared" si="419"/>
        <v>0</v>
      </c>
      <c r="O1145" s="7">
        <f t="shared" si="420"/>
        <v>26.301547655754206</v>
      </c>
      <c r="P1145" s="7">
        <f t="shared" si="421"/>
        <v>8.3040748463874916</v>
      </c>
      <c r="Q1145" s="7">
        <f t="shared" si="432"/>
        <v>6.5753869139385515</v>
      </c>
      <c r="R1145" s="7">
        <f t="shared" si="422"/>
        <v>21.06880888084547</v>
      </c>
      <c r="S1145" s="16">
        <f t="shared" si="433"/>
        <v>0.49599038307005716</v>
      </c>
      <c r="T1145" s="16">
        <f t="shared" si="423"/>
        <v>0.49599038307005716</v>
      </c>
      <c r="U1145" s="7">
        <f t="shared" si="434"/>
        <v>1.6272650363190852E-3</v>
      </c>
      <c r="V1145" s="7">
        <f t="shared" si="412"/>
        <v>9.1965884621023442</v>
      </c>
      <c r="W1145" s="15">
        <f t="shared" si="435"/>
        <v>40465</v>
      </c>
      <c r="X1145" s="35">
        <f t="shared" si="424"/>
        <v>106.44199608914751</v>
      </c>
      <c r="Y1145" s="35">
        <v>368.95833333333297</v>
      </c>
      <c r="Z1145" s="35">
        <f t="shared" si="425"/>
        <v>211.1246229626951</v>
      </c>
      <c r="AA1145" s="35">
        <f t="shared" si="426"/>
        <v>731.81819090187423</v>
      </c>
      <c r="AC1145" s="15">
        <f t="shared" si="413"/>
        <v>40465</v>
      </c>
      <c r="AD1145" s="7"/>
      <c r="AE1145" s="24"/>
      <c r="AG1145" s="30">
        <f t="shared" si="427"/>
        <v>68914.827320102922</v>
      </c>
      <c r="AH1145" s="30">
        <f t="shared" si="428"/>
        <v>1276594.6697519966</v>
      </c>
    </row>
    <row r="1146" spans="2:34" x14ac:dyDescent="0.25">
      <c r="B1146" s="15">
        <f t="shared" si="414"/>
        <v>40466</v>
      </c>
      <c r="C1146" s="7">
        <v>0</v>
      </c>
      <c r="D1146" s="13">
        <v>4.1302186302995727</v>
      </c>
      <c r="E1146" s="7">
        <f>MIN(parameters!$D$3,D1146)</f>
        <v>4.1302186302995727</v>
      </c>
      <c r="F1146" s="7">
        <v>0</v>
      </c>
      <c r="G1146" s="7">
        <f t="shared" si="415"/>
        <v>0</v>
      </c>
      <c r="H1146" s="7">
        <f t="shared" si="416"/>
        <v>0</v>
      </c>
      <c r="I1146" s="7">
        <f t="shared" si="429"/>
        <v>202.20039494420283</v>
      </c>
      <c r="J1146" s="7">
        <f t="shared" si="417"/>
        <v>0</v>
      </c>
      <c r="K1146" s="16">
        <f t="shared" si="418"/>
        <v>0</v>
      </c>
      <c r="L1146" s="16">
        <f t="shared" si="430"/>
        <v>0</v>
      </c>
      <c r="M1146" s="7">
        <f t="shared" si="431"/>
        <v>0</v>
      </c>
      <c r="N1146" s="7">
        <f t="shared" si="419"/>
        <v>0</v>
      </c>
      <c r="O1146" s="7">
        <f t="shared" si="420"/>
        <v>22.171329025454632</v>
      </c>
      <c r="P1146" s="7">
        <f t="shared" si="421"/>
        <v>4.1302186302995727</v>
      </c>
      <c r="Q1146" s="7">
        <f t="shared" si="432"/>
        <v>4.1302186302995727</v>
      </c>
      <c r="R1146" s="7">
        <f t="shared" si="422"/>
        <v>20.584226276586023</v>
      </c>
      <c r="S1146" s="16">
        <f t="shared" si="433"/>
        <v>0.48458260425944583</v>
      </c>
      <c r="T1146" s="16">
        <f t="shared" si="423"/>
        <v>0.48458260425944583</v>
      </c>
      <c r="U1146" s="7">
        <f t="shared" si="434"/>
        <v>1.589837940483746E-3</v>
      </c>
      <c r="V1146" s="7">
        <f t="shared" si="412"/>
        <v>8.9850669274739889</v>
      </c>
      <c r="W1146" s="15">
        <f t="shared" si="435"/>
        <v>40466</v>
      </c>
      <c r="X1146" s="35">
        <f t="shared" si="424"/>
        <v>103.99383017909709</v>
      </c>
      <c r="Y1146" s="35">
        <v>325.25</v>
      </c>
      <c r="Z1146" s="35">
        <f t="shared" si="425"/>
        <v>206.26875663455306</v>
      </c>
      <c r="AA1146" s="35">
        <f t="shared" si="426"/>
        <v>645.12397494974994</v>
      </c>
      <c r="AC1146" s="15">
        <f t="shared" si="413"/>
        <v>40466</v>
      </c>
      <c r="AD1146" s="7"/>
      <c r="AE1146" s="24"/>
      <c r="AG1146" s="30">
        <f t="shared" si="427"/>
        <v>48954.292683816231</v>
      </c>
      <c r="AH1146" s="30">
        <f t="shared" si="428"/>
        <v>1377274.1106260372</v>
      </c>
    </row>
    <row r="1147" spans="2:34" x14ac:dyDescent="0.25">
      <c r="B1147" s="15">
        <f t="shared" si="414"/>
        <v>40467</v>
      </c>
      <c r="C1147" s="7">
        <v>0</v>
      </c>
      <c r="D1147" s="13">
        <v>2.8833309818996082</v>
      </c>
      <c r="E1147" s="7">
        <f>MIN(parameters!$D$3,D1147)</f>
        <v>2.8833309818996082</v>
      </c>
      <c r="F1147" s="7">
        <v>0</v>
      </c>
      <c r="G1147" s="7">
        <f t="shared" si="415"/>
        <v>0</v>
      </c>
      <c r="H1147" s="7">
        <f t="shared" si="416"/>
        <v>0</v>
      </c>
      <c r="I1147" s="7">
        <f t="shared" si="429"/>
        <v>215.12355538511909</v>
      </c>
      <c r="J1147" s="7">
        <f t="shared" si="417"/>
        <v>0</v>
      </c>
      <c r="K1147" s="16">
        <f t="shared" si="418"/>
        <v>0</v>
      </c>
      <c r="L1147" s="16">
        <f t="shared" si="430"/>
        <v>0</v>
      </c>
      <c r="M1147" s="7">
        <f t="shared" si="431"/>
        <v>0</v>
      </c>
      <c r="N1147" s="7">
        <f t="shared" si="419"/>
        <v>0</v>
      </c>
      <c r="O1147" s="7">
        <f t="shared" si="420"/>
        <v>19.287998043555024</v>
      </c>
      <c r="P1147" s="7">
        <f t="shared" si="421"/>
        <v>2.8833309818996082</v>
      </c>
      <c r="Q1147" s="7">
        <f t="shared" si="432"/>
        <v>2.8833309818996082</v>
      </c>
      <c r="R1147" s="7">
        <f t="shared" si="422"/>
        <v>20.110789072224545</v>
      </c>
      <c r="S1147" s="16">
        <f t="shared" si="433"/>
        <v>0.47343720436147851</v>
      </c>
      <c r="T1147" s="16">
        <f t="shared" si="423"/>
        <v>0.47343720436147851</v>
      </c>
      <c r="U1147" s="7">
        <f t="shared" si="434"/>
        <v>1.5532716678526197E-3</v>
      </c>
      <c r="V1147" s="7">
        <f t="shared" si="412"/>
        <v>8.7784103881420865</v>
      </c>
      <c r="W1147" s="15">
        <f t="shared" si="435"/>
        <v>40467</v>
      </c>
      <c r="X1147" s="35">
        <f t="shared" si="424"/>
        <v>101.60197208497786</v>
      </c>
      <c r="Y1147" s="35">
        <v>294.83333333333297</v>
      </c>
      <c r="Z1147" s="35">
        <f t="shared" si="425"/>
        <v>201.52457523195835</v>
      </c>
      <c r="AA1147" s="35">
        <f t="shared" si="426"/>
        <v>584.79339568849923</v>
      </c>
      <c r="AC1147" s="15">
        <f t="shared" si="413"/>
        <v>40467</v>
      </c>
      <c r="AD1147" s="7"/>
      <c r="AE1147" s="24"/>
      <c r="AG1147" s="30">
        <f t="shared" si="427"/>
        <v>37338.358969892317</v>
      </c>
      <c r="AH1147" s="30">
        <f t="shared" si="428"/>
        <v>1449591.6553258791</v>
      </c>
    </row>
    <row r="1148" spans="2:34" x14ac:dyDescent="0.25">
      <c r="B1148" s="15">
        <f t="shared" si="414"/>
        <v>40468</v>
      </c>
      <c r="C1148" s="7">
        <v>0</v>
      </c>
      <c r="D1148" s="13">
        <v>4.4025318662917172</v>
      </c>
      <c r="E1148" s="7">
        <f>MIN(parameters!$D$3,D1148)</f>
        <v>4.4025318662917172</v>
      </c>
      <c r="F1148" s="7">
        <v>0</v>
      </c>
      <c r="G1148" s="7">
        <f t="shared" si="415"/>
        <v>0</v>
      </c>
      <c r="H1148" s="7">
        <f t="shared" si="416"/>
        <v>0</v>
      </c>
      <c r="I1148" s="7">
        <f t="shared" si="429"/>
        <v>224.63177454487806</v>
      </c>
      <c r="J1148" s="7">
        <f t="shared" si="417"/>
        <v>0</v>
      </c>
      <c r="K1148" s="16">
        <f t="shared" si="418"/>
        <v>0</v>
      </c>
      <c r="L1148" s="16">
        <f t="shared" si="430"/>
        <v>0</v>
      </c>
      <c r="M1148" s="7">
        <f t="shared" si="431"/>
        <v>0</v>
      </c>
      <c r="N1148" s="7">
        <f t="shared" si="419"/>
        <v>0</v>
      </c>
      <c r="O1148" s="7">
        <f t="shared" si="420"/>
        <v>15.430398434844019</v>
      </c>
      <c r="P1148" s="7">
        <f t="shared" si="421"/>
        <v>4.4025318662917172</v>
      </c>
      <c r="Q1148" s="7">
        <f t="shared" si="432"/>
        <v>3.8575996087110047</v>
      </c>
      <c r="R1148" s="7">
        <f t="shared" si="422"/>
        <v>19.648240923563382</v>
      </c>
      <c r="S1148" s="16">
        <f t="shared" si="433"/>
        <v>0.4625481486611645</v>
      </c>
      <c r="T1148" s="16">
        <f t="shared" si="423"/>
        <v>0.4625481486611645</v>
      </c>
      <c r="U1148" s="7">
        <f t="shared" si="434"/>
        <v>1.5175464194920095E-3</v>
      </c>
      <c r="V1148" s="7">
        <f t="shared" si="412"/>
        <v>8.5765069492148189</v>
      </c>
      <c r="W1148" s="15">
        <f t="shared" si="435"/>
        <v>40468</v>
      </c>
      <c r="X1148" s="35">
        <f t="shared" si="424"/>
        <v>99.265126727023372</v>
      </c>
      <c r="Y1148" s="35">
        <v>274</v>
      </c>
      <c r="Z1148" s="35">
        <f t="shared" si="425"/>
        <v>196.88951000162331</v>
      </c>
      <c r="AA1148" s="35">
        <f t="shared" si="426"/>
        <v>543.47108112599994</v>
      </c>
      <c r="AC1148" s="15">
        <f t="shared" si="413"/>
        <v>40468</v>
      </c>
      <c r="AD1148" s="7"/>
      <c r="AE1148" s="24"/>
      <c r="AG1148" s="30">
        <f t="shared" si="427"/>
        <v>30532.275937723207</v>
      </c>
      <c r="AH1148" s="30">
        <f t="shared" si="428"/>
        <v>1500191.9285221167</v>
      </c>
    </row>
    <row r="1149" spans="2:34" x14ac:dyDescent="0.25">
      <c r="B1149" s="15">
        <f t="shared" si="414"/>
        <v>40469</v>
      </c>
      <c r="C1149" s="7">
        <v>0</v>
      </c>
      <c r="D1149" s="13">
        <v>3.2521024033175228</v>
      </c>
      <c r="E1149" s="7">
        <f>MIN(parameters!$D$3,D1149)</f>
        <v>3.2521024033175228</v>
      </c>
      <c r="F1149" s="7">
        <v>0</v>
      </c>
      <c r="G1149" s="7">
        <f t="shared" si="415"/>
        <v>0</v>
      </c>
      <c r="H1149" s="7">
        <f t="shared" si="416"/>
        <v>0</v>
      </c>
      <c r="I1149" s="7">
        <f t="shared" si="429"/>
        <v>238.01328659282672</v>
      </c>
      <c r="J1149" s="7">
        <f t="shared" si="417"/>
        <v>0</v>
      </c>
      <c r="K1149" s="16">
        <f t="shared" si="418"/>
        <v>0</v>
      </c>
      <c r="L1149" s="16">
        <f t="shared" si="430"/>
        <v>0</v>
      </c>
      <c r="M1149" s="7">
        <f t="shared" si="431"/>
        <v>0</v>
      </c>
      <c r="N1149" s="7">
        <f t="shared" si="419"/>
        <v>0</v>
      </c>
      <c r="O1149" s="7">
        <f t="shared" si="420"/>
        <v>12.344318747875215</v>
      </c>
      <c r="P1149" s="7">
        <f t="shared" si="421"/>
        <v>3.2521024033175228</v>
      </c>
      <c r="Q1149" s="7">
        <f t="shared" si="432"/>
        <v>3.0860796869688039</v>
      </c>
      <c r="R1149" s="7">
        <f t="shared" si="422"/>
        <v>19.196331382321425</v>
      </c>
      <c r="S1149" s="16">
        <f t="shared" si="433"/>
        <v>0.45190954124195776</v>
      </c>
      <c r="T1149" s="16">
        <f t="shared" si="423"/>
        <v>0.45190954124195776</v>
      </c>
      <c r="U1149" s="7">
        <f t="shared" si="434"/>
        <v>1.4826428518436932E-3</v>
      </c>
      <c r="V1149" s="7">
        <f t="shared" si="412"/>
        <v>8.379247289382878</v>
      </c>
      <c r="W1149" s="15">
        <f t="shared" si="435"/>
        <v>40469</v>
      </c>
      <c r="X1149" s="35">
        <f t="shared" si="424"/>
        <v>96.98202881230182</v>
      </c>
      <c r="Y1149" s="35">
        <v>257.33333333333297</v>
      </c>
      <c r="Z1149" s="35">
        <f t="shared" si="425"/>
        <v>192.36105127158595</v>
      </c>
      <c r="AA1149" s="35">
        <f t="shared" si="426"/>
        <v>510.41322947599929</v>
      </c>
      <c r="AC1149" s="15">
        <f t="shared" si="413"/>
        <v>40469</v>
      </c>
      <c r="AD1149" s="7"/>
      <c r="AE1149" s="24"/>
      <c r="AG1149" s="30">
        <f t="shared" si="427"/>
        <v>25712.540861596466</v>
      </c>
      <c r="AH1149" s="30">
        <f t="shared" si="428"/>
        <v>1541297.1470791081</v>
      </c>
    </row>
    <row r="1150" spans="2:34" x14ac:dyDescent="0.25">
      <c r="B1150" s="15">
        <f t="shared" si="414"/>
        <v>40470</v>
      </c>
      <c r="C1150" s="7">
        <v>0</v>
      </c>
      <c r="D1150" s="13">
        <v>3.0401394589973019</v>
      </c>
      <c r="E1150" s="7">
        <f>MIN(parameters!$D$3,D1150)</f>
        <v>3.0401394589973019</v>
      </c>
      <c r="F1150" s="7">
        <v>0</v>
      </c>
      <c r="G1150" s="7">
        <f t="shared" si="415"/>
        <v>0</v>
      </c>
      <c r="H1150" s="7">
        <f t="shared" si="416"/>
        <v>0</v>
      </c>
      <c r="I1150" s="7">
        <f t="shared" si="429"/>
        <v>249.29020342759384</v>
      </c>
      <c r="J1150" s="7">
        <f t="shared" si="417"/>
        <v>0</v>
      </c>
      <c r="K1150" s="16">
        <f t="shared" si="418"/>
        <v>0</v>
      </c>
      <c r="L1150" s="16">
        <f t="shared" si="430"/>
        <v>0</v>
      </c>
      <c r="M1150" s="7">
        <f t="shared" si="431"/>
        <v>0</v>
      </c>
      <c r="N1150" s="7">
        <f t="shared" si="419"/>
        <v>0</v>
      </c>
      <c r="O1150" s="7">
        <f t="shared" si="420"/>
        <v>9.8754549983001727</v>
      </c>
      <c r="P1150" s="7">
        <f t="shared" si="421"/>
        <v>3.0401394589973019</v>
      </c>
      <c r="Q1150" s="7">
        <f t="shared" si="432"/>
        <v>2.4688637495750432</v>
      </c>
      <c r="R1150" s="7">
        <f t="shared" si="422"/>
        <v>18.754815760528032</v>
      </c>
      <c r="S1150" s="16">
        <f t="shared" si="433"/>
        <v>0.44151562179339277</v>
      </c>
      <c r="T1150" s="16">
        <f t="shared" si="423"/>
        <v>0.44151562179339277</v>
      </c>
      <c r="U1150" s="7">
        <f t="shared" si="434"/>
        <v>1.4485420662512887E-3</v>
      </c>
      <c r="V1150" s="7">
        <f t="shared" si="412"/>
        <v>8.1865246017270739</v>
      </c>
      <c r="W1150" s="15">
        <f t="shared" si="435"/>
        <v>40470</v>
      </c>
      <c r="X1150" s="35">
        <f t="shared" si="424"/>
        <v>94.75144214961891</v>
      </c>
      <c r="Y1150" s="35">
        <v>242.166666666667</v>
      </c>
      <c r="Z1150" s="35">
        <f t="shared" si="425"/>
        <v>187.93674709233954</v>
      </c>
      <c r="AA1150" s="35">
        <f t="shared" si="426"/>
        <v>480.33058447450065</v>
      </c>
      <c r="AC1150" s="15">
        <f t="shared" si="413"/>
        <v>40470</v>
      </c>
      <c r="AD1150" s="7"/>
      <c r="AE1150" s="24"/>
      <c r="AG1150" s="30">
        <f t="shared" si="427"/>
        <v>21731.248419411699</v>
      </c>
      <c r="AH1150" s="30">
        <f t="shared" si="428"/>
        <v>1579185.7015215235</v>
      </c>
    </row>
    <row r="1151" spans="2:34" x14ac:dyDescent="0.25">
      <c r="B1151" s="15">
        <f t="shared" si="414"/>
        <v>40471</v>
      </c>
      <c r="C1151" s="7">
        <v>0</v>
      </c>
      <c r="D1151" s="13">
        <v>4.1554314074710499</v>
      </c>
      <c r="E1151" s="7">
        <f>MIN(parameters!$D$3,D1151)</f>
        <v>4.1554314074710499</v>
      </c>
      <c r="F1151" s="7">
        <v>0</v>
      </c>
      <c r="G1151" s="7">
        <f t="shared" si="415"/>
        <v>0</v>
      </c>
      <c r="H1151" s="7">
        <f t="shared" si="416"/>
        <v>0</v>
      </c>
      <c r="I1151" s="7">
        <f t="shared" si="429"/>
        <v>258.69522974266999</v>
      </c>
      <c r="J1151" s="7">
        <f t="shared" si="417"/>
        <v>0</v>
      </c>
      <c r="K1151" s="16">
        <f t="shared" si="418"/>
        <v>0</v>
      </c>
      <c r="L1151" s="16">
        <f t="shared" si="430"/>
        <v>0</v>
      </c>
      <c r="M1151" s="7">
        <f t="shared" si="431"/>
        <v>0</v>
      </c>
      <c r="N1151" s="7">
        <f t="shared" si="419"/>
        <v>0</v>
      </c>
      <c r="O1151" s="7">
        <f t="shared" si="420"/>
        <v>7.9003639986401382</v>
      </c>
      <c r="P1151" s="7">
        <f t="shared" si="421"/>
        <v>4.1554314074710499</v>
      </c>
      <c r="Q1151" s="7">
        <f t="shared" si="432"/>
        <v>1.9750909996600345</v>
      </c>
      <c r="R1151" s="7">
        <f t="shared" si="422"/>
        <v>18.323454998035889</v>
      </c>
      <c r="S1151" s="16">
        <f t="shared" si="433"/>
        <v>0.43136076249214472</v>
      </c>
      <c r="T1151" s="16">
        <f t="shared" si="423"/>
        <v>0.43136076249214472</v>
      </c>
      <c r="U1151" s="7">
        <f t="shared" si="434"/>
        <v>1.4152255987275088E-3</v>
      </c>
      <c r="V1151" s="7">
        <f t="shared" si="412"/>
        <v>7.9982345358873497</v>
      </c>
      <c r="W1151" s="15">
        <f t="shared" si="435"/>
        <v>40471</v>
      </c>
      <c r="X1151" s="35">
        <f t="shared" si="424"/>
        <v>92.572158980177662</v>
      </c>
      <c r="Y1151" s="35">
        <v>228.708333333333</v>
      </c>
      <c r="Z1151" s="35">
        <f t="shared" si="425"/>
        <v>183.61420190921569</v>
      </c>
      <c r="AA1151" s="35">
        <f t="shared" si="426"/>
        <v>453.63636926712434</v>
      </c>
      <c r="AC1151" s="15">
        <f t="shared" si="413"/>
        <v>40471</v>
      </c>
      <c r="AD1151" s="7"/>
      <c r="AE1151" s="24"/>
      <c r="AG1151" s="30">
        <f t="shared" si="427"/>
        <v>18533.057967512712</v>
      </c>
      <c r="AH1151" s="30">
        <f t="shared" si="428"/>
        <v>1613191.8339090727</v>
      </c>
    </row>
    <row r="1152" spans="2:34" x14ac:dyDescent="0.25">
      <c r="B1152" s="15">
        <f t="shared" si="414"/>
        <v>40472</v>
      </c>
      <c r="C1152" s="7">
        <v>0</v>
      </c>
      <c r="D1152" s="13">
        <v>6.5758796511033273</v>
      </c>
      <c r="E1152" s="7">
        <f>MIN(parameters!$D$3,D1152)</f>
        <v>5</v>
      </c>
      <c r="F1152" s="7">
        <v>0</v>
      </c>
      <c r="G1152" s="7">
        <f t="shared" si="415"/>
        <v>0</v>
      </c>
      <c r="H1152" s="7">
        <f t="shared" si="416"/>
        <v>0</v>
      </c>
      <c r="I1152" s="7">
        <f t="shared" si="429"/>
        <v>266.47408974997484</v>
      </c>
      <c r="J1152" s="7">
        <f t="shared" si="417"/>
        <v>0</v>
      </c>
      <c r="K1152" s="16">
        <f t="shared" si="418"/>
        <v>0</v>
      </c>
      <c r="L1152" s="16">
        <f t="shared" si="430"/>
        <v>0</v>
      </c>
      <c r="M1152" s="7">
        <f t="shared" si="431"/>
        <v>0</v>
      </c>
      <c r="N1152" s="7">
        <f t="shared" si="419"/>
        <v>0</v>
      </c>
      <c r="O1152" s="7">
        <f t="shared" si="420"/>
        <v>6.3202911989121109</v>
      </c>
      <c r="P1152" s="7">
        <f t="shared" si="421"/>
        <v>6.5758796511033273</v>
      </c>
      <c r="Q1152" s="7">
        <f t="shared" si="432"/>
        <v>1.5800727997280277</v>
      </c>
      <c r="R1152" s="7">
        <f t="shared" si="422"/>
        <v>17.902015533081062</v>
      </c>
      <c r="S1152" s="16">
        <f t="shared" si="433"/>
        <v>0.42143946495482543</v>
      </c>
      <c r="T1152" s="16">
        <f t="shared" si="423"/>
        <v>0.42143946495482543</v>
      </c>
      <c r="U1152" s="7">
        <f t="shared" si="434"/>
        <v>1.3826754099567763E-3</v>
      </c>
      <c r="V1152" s="7">
        <f t="shared" si="412"/>
        <v>7.814275141561942</v>
      </c>
      <c r="W1152" s="15">
        <f t="shared" si="435"/>
        <v>40472</v>
      </c>
      <c r="X1152" s="35">
        <f t="shared" si="424"/>
        <v>90.442999323633586</v>
      </c>
      <c r="Y1152" s="35">
        <v>220.166666666667</v>
      </c>
      <c r="Z1152" s="35">
        <f t="shared" si="425"/>
        <v>179.39107526530375</v>
      </c>
      <c r="AA1152" s="35">
        <f t="shared" si="426"/>
        <v>436.69422029650065</v>
      </c>
      <c r="AC1152" s="15">
        <f t="shared" si="413"/>
        <v>40472</v>
      </c>
      <c r="AD1152" s="7"/>
      <c r="AE1152" s="24"/>
      <c r="AG1152" s="30">
        <f t="shared" si="427"/>
        <v>16828.229868925995</v>
      </c>
      <c r="AH1152" s="30">
        <f t="shared" si="428"/>
        <v>1634962.5900167511</v>
      </c>
    </row>
    <row r="1153" spans="2:34" x14ac:dyDescent="0.25">
      <c r="B1153" s="15">
        <f t="shared" si="414"/>
        <v>40473</v>
      </c>
      <c r="C1153" s="7">
        <v>1.3889282362005366</v>
      </c>
      <c r="D1153" s="13">
        <v>2.6817668519171431</v>
      </c>
      <c r="E1153" s="7">
        <f>MIN(parameters!$D$3,D1153)</f>
        <v>2.6817668519171431</v>
      </c>
      <c r="F1153" s="7">
        <v>0</v>
      </c>
      <c r="G1153" s="7">
        <f t="shared" si="415"/>
        <v>1.3889282362005366</v>
      </c>
      <c r="H1153" s="7">
        <f t="shared" si="416"/>
        <v>0</v>
      </c>
      <c r="I1153" s="7">
        <f t="shared" si="429"/>
        <v>272.86525629954906</v>
      </c>
      <c r="J1153" s="7">
        <f t="shared" si="417"/>
        <v>0</v>
      </c>
      <c r="K1153" s="16">
        <f t="shared" si="418"/>
        <v>0</v>
      </c>
      <c r="L1153" s="16">
        <f t="shared" si="430"/>
        <v>0</v>
      </c>
      <c r="M1153" s="7">
        <f t="shared" si="431"/>
        <v>0</v>
      </c>
      <c r="N1153" s="7">
        <f t="shared" si="419"/>
        <v>0</v>
      </c>
      <c r="O1153" s="7">
        <f t="shared" si="420"/>
        <v>5.0562329591296891</v>
      </c>
      <c r="P1153" s="7">
        <f t="shared" si="421"/>
        <v>1.2928386157166065</v>
      </c>
      <c r="Q1153" s="7">
        <f t="shared" si="432"/>
        <v>1.264058239782422</v>
      </c>
      <c r="R1153" s="7">
        <f t="shared" si="422"/>
        <v>17.490269175820199</v>
      </c>
      <c r="S1153" s="16">
        <f t="shared" si="433"/>
        <v>0.41174635726086445</v>
      </c>
      <c r="T1153" s="16">
        <f t="shared" si="423"/>
        <v>0.41174635726086445</v>
      </c>
      <c r="U1153" s="7">
        <f t="shared" si="434"/>
        <v>1.3508738755277703E-3</v>
      </c>
      <c r="V1153" s="7">
        <f t="shared" si="412"/>
        <v>7.6345468133060166</v>
      </c>
      <c r="W1153" s="15">
        <f t="shared" si="435"/>
        <v>40473</v>
      </c>
      <c r="X1153" s="35">
        <f t="shared" si="424"/>
        <v>88.362810339190005</v>
      </c>
      <c r="Y1153" s="35">
        <v>234.875</v>
      </c>
      <c r="Z1153" s="35">
        <f t="shared" si="425"/>
        <v>175.26508053420176</v>
      </c>
      <c r="AA1153" s="35">
        <f t="shared" si="426"/>
        <v>465.86777437762498</v>
      </c>
      <c r="AC1153" s="15">
        <f t="shared" si="413"/>
        <v>40473</v>
      </c>
      <c r="AD1153" s="7"/>
      <c r="AE1153" s="24"/>
      <c r="AG1153" s="30">
        <f t="shared" si="427"/>
        <v>21465.821719205163</v>
      </c>
      <c r="AH1153" s="30">
        <f t="shared" si="428"/>
        <v>1597565.1113763186</v>
      </c>
    </row>
    <row r="1154" spans="2:34" x14ac:dyDescent="0.25">
      <c r="B1154" s="15">
        <f t="shared" si="414"/>
        <v>40474</v>
      </c>
      <c r="C1154" s="7">
        <v>1.4803195889245504</v>
      </c>
      <c r="D1154" s="13">
        <v>1.5693310731704304</v>
      </c>
      <c r="E1154" s="7">
        <f>MIN(parameters!$D$3,D1154)</f>
        <v>1.5693310731704304</v>
      </c>
      <c r="F1154" s="7">
        <v>0</v>
      </c>
      <c r="G1154" s="7">
        <f t="shared" si="415"/>
        <v>1.4803195889245504</v>
      </c>
      <c r="H1154" s="7">
        <f t="shared" si="416"/>
        <v>0</v>
      </c>
      <c r="I1154" s="7">
        <f t="shared" si="429"/>
        <v>278.08838095478768</v>
      </c>
      <c r="J1154" s="7">
        <f t="shared" si="417"/>
        <v>0</v>
      </c>
      <c r="K1154" s="16">
        <f t="shared" si="418"/>
        <v>0</v>
      </c>
      <c r="L1154" s="16">
        <f t="shared" si="430"/>
        <v>0</v>
      </c>
      <c r="M1154" s="7">
        <f t="shared" si="431"/>
        <v>0</v>
      </c>
      <c r="N1154" s="7">
        <f t="shared" si="419"/>
        <v>0</v>
      </c>
      <c r="O1154" s="7">
        <f t="shared" si="420"/>
        <v>4.9672214748838091</v>
      </c>
      <c r="P1154" s="7">
        <f t="shared" si="421"/>
        <v>8.9011484245880013E-2</v>
      </c>
      <c r="Q1154" s="7">
        <f t="shared" si="432"/>
        <v>8.9011484245880013E-2</v>
      </c>
      <c r="R1154" s="7">
        <f t="shared" si="422"/>
        <v>17.087992984776335</v>
      </c>
      <c r="S1154" s="16">
        <f t="shared" si="433"/>
        <v>0.40227619104386458</v>
      </c>
      <c r="T1154" s="16">
        <f t="shared" si="423"/>
        <v>0.40227619104386458</v>
      </c>
      <c r="U1154" s="7">
        <f t="shared" si="434"/>
        <v>1.3198037763906317E-3</v>
      </c>
      <c r="V1154" s="7">
        <f t="shared" si="412"/>
        <v>7.4589522365999787</v>
      </c>
      <c r="W1154" s="15">
        <f t="shared" si="435"/>
        <v>40474</v>
      </c>
      <c r="X1154" s="35">
        <f t="shared" si="424"/>
        <v>86.330465701388647</v>
      </c>
      <c r="Y1154" s="35">
        <v>237</v>
      </c>
      <c r="Z1154" s="35">
        <f t="shared" si="425"/>
        <v>171.23398368191513</v>
      </c>
      <c r="AA1154" s="35">
        <f t="shared" si="426"/>
        <v>470.08265046299999</v>
      </c>
      <c r="AC1154" s="15">
        <f t="shared" si="413"/>
        <v>40474</v>
      </c>
      <c r="AD1154" s="7"/>
      <c r="AE1154" s="24"/>
      <c r="AG1154" s="30">
        <f t="shared" si="427"/>
        <v>22701.308565760424</v>
      </c>
      <c r="AH1154" s="30">
        <f t="shared" si="428"/>
        <v>1592197.847051969</v>
      </c>
    </row>
    <row r="1155" spans="2:34" x14ac:dyDescent="0.25">
      <c r="B1155" s="15">
        <f t="shared" si="414"/>
        <v>40475</v>
      </c>
      <c r="C1155" s="7">
        <v>50.37420174948776</v>
      </c>
      <c r="D1155" s="13">
        <v>1.3330317802267808</v>
      </c>
      <c r="E1155" s="7">
        <f>MIN(parameters!$D$3,D1155)</f>
        <v>1.3330317802267808</v>
      </c>
      <c r="F1155" s="7">
        <v>0</v>
      </c>
      <c r="G1155" s="7">
        <f t="shared" si="415"/>
        <v>1.3330317802267808</v>
      </c>
      <c r="H1155" s="7">
        <f t="shared" si="416"/>
        <v>49.041169969260977</v>
      </c>
      <c r="I1155" s="7">
        <f t="shared" si="429"/>
        <v>278.45992483023565</v>
      </c>
      <c r="J1155" s="7">
        <f t="shared" si="417"/>
        <v>49.041169969260977</v>
      </c>
      <c r="K1155" s="16">
        <f t="shared" si="418"/>
        <v>0</v>
      </c>
      <c r="L1155" s="16">
        <f t="shared" si="430"/>
        <v>0.43847703472453209</v>
      </c>
      <c r="M1155" s="7">
        <f t="shared" si="431"/>
        <v>1.931362720652904</v>
      </c>
      <c r="N1155" s="7">
        <f t="shared" si="419"/>
        <v>46.671330213883536</v>
      </c>
      <c r="O1155" s="7">
        <f t="shared" si="420"/>
        <v>51.638551688767343</v>
      </c>
      <c r="P1155" s="7">
        <f t="shared" si="421"/>
        <v>0</v>
      </c>
      <c r="Q1155" s="7">
        <f t="shared" si="432"/>
        <v>0</v>
      </c>
      <c r="R1155" s="7">
        <f t="shared" si="422"/>
        <v>18.626331866779381</v>
      </c>
      <c r="S1155" s="16">
        <f t="shared" si="433"/>
        <v>0.39302383864985568</v>
      </c>
      <c r="T1155" s="16">
        <f t="shared" si="423"/>
        <v>0.83150087337438783</v>
      </c>
      <c r="U1155" s="7">
        <f t="shared" si="434"/>
        <v>2.7280212381049465E-3</v>
      </c>
      <c r="V1155" s="7">
        <f t="shared" si="412"/>
        <v>15.417579855016674</v>
      </c>
      <c r="W1155" s="15">
        <f t="shared" si="435"/>
        <v>40475</v>
      </c>
      <c r="X1155" s="35">
        <f t="shared" si="424"/>
        <v>178.44421128491521</v>
      </c>
      <c r="Y1155" s="35">
        <v>1291.3333333333301</v>
      </c>
      <c r="Z1155" s="35">
        <f t="shared" si="425"/>
        <v>353.93893586747896</v>
      </c>
      <c r="AA1155" s="35">
        <f t="shared" si="426"/>
        <v>2561.3223458419934</v>
      </c>
      <c r="AC1155" s="15">
        <f t="shared" si="413"/>
        <v>40475</v>
      </c>
      <c r="AD1155" s="7"/>
      <c r="AE1155" s="24"/>
      <c r="AG1155" s="30">
        <f t="shared" si="427"/>
        <v>1238522.1979736919</v>
      </c>
      <c r="AH1155" s="30">
        <f t="shared" si="428"/>
        <v>43052.054470078809</v>
      </c>
    </row>
    <row r="1156" spans="2:34" x14ac:dyDescent="0.25">
      <c r="B1156" s="15">
        <f t="shared" si="414"/>
        <v>40476</v>
      </c>
      <c r="C1156" s="7">
        <v>36.84231708699172</v>
      </c>
      <c r="D1156" s="13">
        <v>1.6023133726696752</v>
      </c>
      <c r="E1156" s="7">
        <f>MIN(parameters!$D$3,D1156)</f>
        <v>1.6023133726696752</v>
      </c>
      <c r="F1156" s="7">
        <v>0</v>
      </c>
      <c r="G1156" s="7">
        <f t="shared" si="415"/>
        <v>1.6023133726696752</v>
      </c>
      <c r="H1156" s="7">
        <f t="shared" si="416"/>
        <v>35.240003714322043</v>
      </c>
      <c r="I1156" s="7">
        <f t="shared" si="429"/>
        <v>138.26943363675414</v>
      </c>
      <c r="J1156" s="7">
        <f t="shared" si="417"/>
        <v>35.240003714322043</v>
      </c>
      <c r="K1156" s="16">
        <f t="shared" si="418"/>
        <v>0</v>
      </c>
      <c r="L1156" s="16">
        <f t="shared" si="430"/>
        <v>3.2755369559658698</v>
      </c>
      <c r="M1156" s="7">
        <f t="shared" si="431"/>
        <v>13.204790151242088</v>
      </c>
      <c r="N1156" s="7">
        <f t="shared" si="419"/>
        <v>18.759676607114088</v>
      </c>
      <c r="O1156" s="7">
        <f t="shared" si="420"/>
        <v>70.398228295881438</v>
      </c>
      <c r="P1156" s="7">
        <f t="shared" si="421"/>
        <v>0</v>
      </c>
      <c r="Q1156" s="7">
        <f t="shared" si="432"/>
        <v>0</v>
      </c>
      <c r="R1156" s="7">
        <f t="shared" si="422"/>
        <v>31.40271638508554</v>
      </c>
      <c r="S1156" s="16">
        <f t="shared" si="433"/>
        <v>0.42840563293592576</v>
      </c>
      <c r="T1156" s="16">
        <f t="shared" si="423"/>
        <v>3.7039425889017954</v>
      </c>
      <c r="U1156" s="7">
        <f t="shared" si="434"/>
        <v>1.2152042614507202E-2</v>
      </c>
      <c r="V1156" s="7">
        <f t="shared" si="412"/>
        <v>68.678016429549103</v>
      </c>
      <c r="W1156" s="15">
        <f t="shared" si="435"/>
        <v>40476</v>
      </c>
      <c r="X1156" s="35">
        <f t="shared" si="424"/>
        <v>794.88444941607747</v>
      </c>
      <c r="Y1156" s="35">
        <v>1815.8333333333301</v>
      </c>
      <c r="Z1156" s="35">
        <f t="shared" si="425"/>
        <v>1576.630332461317</v>
      </c>
      <c r="AA1156" s="35">
        <f t="shared" si="426"/>
        <v>3601.6529372674936</v>
      </c>
      <c r="AC1156" s="15">
        <f t="shared" si="413"/>
        <v>40476</v>
      </c>
      <c r="AD1156" s="7"/>
      <c r="AE1156" s="24"/>
      <c r="AG1156" s="30">
        <f t="shared" si="427"/>
        <v>1042336.6235718838</v>
      </c>
      <c r="AH1156" s="30">
        <f t="shared" si="428"/>
        <v>100495.40981491473</v>
      </c>
    </row>
    <row r="1157" spans="2:34" x14ac:dyDescent="0.25">
      <c r="B1157" s="15">
        <f t="shared" si="414"/>
        <v>40477</v>
      </c>
      <c r="C1157" s="7">
        <v>45.806719726945168</v>
      </c>
      <c r="D1157" s="13">
        <v>1.5660632497279294</v>
      </c>
      <c r="E1157" s="7">
        <f>MIN(parameters!$D$3,D1157)</f>
        <v>1.5660632497279294</v>
      </c>
      <c r="F1157" s="7">
        <v>0</v>
      </c>
      <c r="G1157" s="7">
        <f t="shared" si="415"/>
        <v>1.5660632497279294</v>
      </c>
      <c r="H1157" s="7">
        <f t="shared" si="416"/>
        <v>44.240656477217236</v>
      </c>
      <c r="I1157" s="7">
        <f t="shared" si="429"/>
        <v>104.35609596015041</v>
      </c>
      <c r="J1157" s="7">
        <f t="shared" si="417"/>
        <v>44.240656477217236</v>
      </c>
      <c r="K1157" s="16">
        <f t="shared" si="418"/>
        <v>0</v>
      </c>
      <c r="L1157" s="16">
        <f t="shared" si="430"/>
        <v>5.6060349023570479</v>
      </c>
      <c r="M1157" s="7">
        <f t="shared" si="431"/>
        <v>21.758471278015953</v>
      </c>
      <c r="N1157" s="7">
        <f t="shared" si="419"/>
        <v>16.876150296844234</v>
      </c>
      <c r="O1157" s="7">
        <f t="shared" si="420"/>
        <v>87.274378592725668</v>
      </c>
      <c r="P1157" s="7">
        <f t="shared" si="421"/>
        <v>0</v>
      </c>
      <c r="Q1157" s="7">
        <f t="shared" si="432"/>
        <v>0</v>
      </c>
      <c r="R1157" s="7">
        <f t="shared" si="422"/>
        <v>52.438925186244525</v>
      </c>
      <c r="S1157" s="16">
        <f t="shared" si="433"/>
        <v>0.72226247685696743</v>
      </c>
      <c r="T1157" s="16">
        <f t="shared" si="423"/>
        <v>6.3282973792140158</v>
      </c>
      <c r="U1157" s="7">
        <f t="shared" si="434"/>
        <v>2.0762130509232337E-2</v>
      </c>
      <c r="V1157" s="7">
        <f t="shared" si="412"/>
        <v>117.33845785919549</v>
      </c>
      <c r="W1157" s="15">
        <f t="shared" si="435"/>
        <v>40477</v>
      </c>
      <c r="X1157" s="35">
        <f t="shared" si="424"/>
        <v>1358.0840029999476</v>
      </c>
      <c r="Y1157" s="35">
        <v>2092.5</v>
      </c>
      <c r="Z1157" s="35">
        <f t="shared" si="425"/>
        <v>2693.7203699646252</v>
      </c>
      <c r="AA1157" s="35">
        <f t="shared" si="426"/>
        <v>4150.4132746574996</v>
      </c>
      <c r="AC1157" s="15">
        <f t="shared" si="413"/>
        <v>40477</v>
      </c>
      <c r="AD1157" s="7"/>
      <c r="AE1157" s="24"/>
      <c r="AG1157" s="30">
        <f t="shared" si="427"/>
        <v>539366.85664958088</v>
      </c>
      <c r="AH1157" s="30">
        <f t="shared" si="428"/>
        <v>352452.1151022063</v>
      </c>
    </row>
    <row r="1158" spans="2:34" x14ac:dyDescent="0.25">
      <c r="B1158" s="15">
        <f t="shared" si="414"/>
        <v>40478</v>
      </c>
      <c r="C1158" s="7">
        <v>11.435044953116556</v>
      </c>
      <c r="D1158" s="13">
        <v>1.5846923899707572</v>
      </c>
      <c r="E1158" s="7">
        <f>MIN(parameters!$D$3,D1158)</f>
        <v>1.5846923899707572</v>
      </c>
      <c r="F1158" s="7">
        <v>0</v>
      </c>
      <c r="G1158" s="7">
        <f t="shared" si="415"/>
        <v>1.5846923899707572</v>
      </c>
      <c r="H1158" s="7">
        <f t="shared" si="416"/>
        <v>9.8503525631457993</v>
      </c>
      <c r="I1158" s="7">
        <f t="shared" si="429"/>
        <v>81.017630847051862</v>
      </c>
      <c r="J1158" s="7">
        <f t="shared" si="417"/>
        <v>9.8503525631457993</v>
      </c>
      <c r="K1158" s="16">
        <f t="shared" si="418"/>
        <v>0</v>
      </c>
      <c r="L1158" s="16">
        <f t="shared" si="430"/>
        <v>1.5474301179620618</v>
      </c>
      <c r="M1158" s="7">
        <f t="shared" si="431"/>
        <v>5.7970591752560408</v>
      </c>
      <c r="N1158" s="7">
        <f t="shared" si="419"/>
        <v>2.5058632699276968</v>
      </c>
      <c r="O1158" s="7">
        <f t="shared" si="420"/>
        <v>89.780241862653369</v>
      </c>
      <c r="P1158" s="7">
        <f t="shared" si="421"/>
        <v>0</v>
      </c>
      <c r="Q1158" s="7">
        <f t="shared" si="432"/>
        <v>0</v>
      </c>
      <c r="R1158" s="7">
        <f t="shared" si="422"/>
        <v>57.02988908221694</v>
      </c>
      <c r="S1158" s="16">
        <f t="shared" si="433"/>
        <v>1.2060952792836241</v>
      </c>
      <c r="T1158" s="16">
        <f t="shared" si="423"/>
        <v>2.7535253972456859</v>
      </c>
      <c r="U1158" s="7">
        <f t="shared" si="434"/>
        <v>9.0338759752155041E-3</v>
      </c>
      <c r="V1158" s="7">
        <f t="shared" ref="V1158:V1221" si="436">U1158*area</f>
        <v>51.055505837980419</v>
      </c>
      <c r="W1158" s="15">
        <f t="shared" si="435"/>
        <v>40478</v>
      </c>
      <c r="X1158" s="35">
        <f t="shared" si="424"/>
        <v>590.92020645810669</v>
      </c>
      <c r="Y1158" s="35">
        <v>1855</v>
      </c>
      <c r="Z1158" s="35">
        <f t="shared" si="425"/>
        <v>1172.0731513247677</v>
      </c>
      <c r="AA1158" s="35">
        <f t="shared" si="426"/>
        <v>3679.3388886449998</v>
      </c>
      <c r="AC1158" s="15">
        <f t="shared" si="413"/>
        <v>40478</v>
      </c>
      <c r="AD1158" s="7"/>
      <c r="AE1158" s="24"/>
      <c r="AG1158" s="30">
        <f t="shared" si="427"/>
        <v>1597897.7244409153</v>
      </c>
      <c r="AH1158" s="30">
        <f t="shared" si="428"/>
        <v>126861.89620598892</v>
      </c>
    </row>
    <row r="1159" spans="2:34" x14ac:dyDescent="0.25">
      <c r="B1159" s="15">
        <f t="shared" si="414"/>
        <v>40479</v>
      </c>
      <c r="C1159" s="7">
        <v>6.5672047170963914</v>
      </c>
      <c r="D1159" s="13">
        <v>1.6172068609029846</v>
      </c>
      <c r="E1159" s="7">
        <f>MIN(parameters!$D$3,D1159)</f>
        <v>1.6172068609029846</v>
      </c>
      <c r="F1159" s="7">
        <v>0</v>
      </c>
      <c r="G1159" s="7">
        <f t="shared" si="415"/>
        <v>1.6172068609029846</v>
      </c>
      <c r="H1159" s="7">
        <f t="shared" si="416"/>
        <v>4.9499978561934066</v>
      </c>
      <c r="I1159" s="7">
        <f t="shared" si="429"/>
        <v>78.028866902427751</v>
      </c>
      <c r="J1159" s="7">
        <f t="shared" si="417"/>
        <v>4.9499978561934066</v>
      </c>
      <c r="K1159" s="16">
        <f t="shared" si="418"/>
        <v>0</v>
      </c>
      <c r="L1159" s="16">
        <f t="shared" si="430"/>
        <v>0.79994160854758745</v>
      </c>
      <c r="M1159" s="7">
        <f t="shared" si="431"/>
        <v>2.9807444292580594</v>
      </c>
      <c r="N1159" s="7">
        <f t="shared" si="419"/>
        <v>1.1693118183877598</v>
      </c>
      <c r="O1159" s="7">
        <f t="shared" si="420"/>
        <v>90.949553681041124</v>
      </c>
      <c r="P1159" s="7">
        <f t="shared" si="421"/>
        <v>0</v>
      </c>
      <c r="Q1159" s="7">
        <f t="shared" si="432"/>
        <v>0</v>
      </c>
      <c r="R1159" s="7">
        <f t="shared" si="422"/>
        <v>58.698946062584007</v>
      </c>
      <c r="S1159" s="16">
        <f t="shared" si="433"/>
        <v>1.3116874488909895</v>
      </c>
      <c r="T1159" s="16">
        <f t="shared" si="423"/>
        <v>2.1116290574385772</v>
      </c>
      <c r="U1159" s="7">
        <f t="shared" si="434"/>
        <v>6.927916855113442E-3</v>
      </c>
      <c r="V1159" s="7">
        <f t="shared" si="436"/>
        <v>39.153548312118545</v>
      </c>
      <c r="W1159" s="15">
        <f t="shared" si="435"/>
        <v>40479</v>
      </c>
      <c r="X1159" s="35">
        <f t="shared" si="424"/>
        <v>453.166068427298</v>
      </c>
      <c r="Y1159" s="35">
        <v>1497.0833333333301</v>
      </c>
      <c r="Z1159" s="35">
        <f t="shared" si="425"/>
        <v>898.84179977300198</v>
      </c>
      <c r="AA1159" s="35">
        <f t="shared" si="426"/>
        <v>2969.4215244612433</v>
      </c>
      <c r="AC1159" s="15">
        <f t="shared" ref="AC1159:AC1222" si="437">W1159</f>
        <v>40479</v>
      </c>
      <c r="AD1159" s="7"/>
      <c r="AE1159" s="24"/>
      <c r="AG1159" s="30">
        <f t="shared" si="427"/>
        <v>1089763.2559688906</v>
      </c>
      <c r="AH1159" s="30">
        <f t="shared" si="428"/>
        <v>3.0272173619198481</v>
      </c>
    </row>
    <row r="1160" spans="2:34" x14ac:dyDescent="0.25">
      <c r="B1160" s="15">
        <f t="shared" ref="B1160:B1223" si="438">B1159+1</f>
        <v>40480</v>
      </c>
      <c r="C1160" s="7">
        <v>7.339792615933761</v>
      </c>
      <c r="D1160" s="13">
        <v>1.4714650874473572</v>
      </c>
      <c r="E1160" s="7">
        <f>MIN(parameters!$D$3,D1160)</f>
        <v>1.4714650874473572</v>
      </c>
      <c r="F1160" s="7">
        <v>0</v>
      </c>
      <c r="G1160" s="7">
        <f t="shared" si="415"/>
        <v>1.4714650874473572</v>
      </c>
      <c r="H1160" s="7">
        <f t="shared" si="416"/>
        <v>5.8683275284864038</v>
      </c>
      <c r="I1160" s="7">
        <f t="shared" si="429"/>
        <v>76.672198303770713</v>
      </c>
      <c r="J1160" s="7">
        <f t="shared" si="417"/>
        <v>5.8683275284864038</v>
      </c>
      <c r="K1160" s="16">
        <f t="shared" si="418"/>
        <v>0</v>
      </c>
      <c r="L1160" s="16">
        <f t="shared" si="430"/>
        <v>0.96069918522601006</v>
      </c>
      <c r="M1160" s="7">
        <f t="shared" si="431"/>
        <v>3.5707728596156807</v>
      </c>
      <c r="N1160" s="7">
        <f t="shared" si="419"/>
        <v>1.3368554836447131</v>
      </c>
      <c r="O1160" s="7">
        <f t="shared" si="420"/>
        <v>92.286409164685836</v>
      </c>
      <c r="P1160" s="7">
        <f t="shared" si="421"/>
        <v>0</v>
      </c>
      <c r="Q1160" s="7">
        <f t="shared" si="432"/>
        <v>0</v>
      </c>
      <c r="R1160" s="7">
        <f t="shared" si="422"/>
        <v>60.919643162760252</v>
      </c>
      <c r="S1160" s="16">
        <f t="shared" si="433"/>
        <v>1.3500757594394321</v>
      </c>
      <c r="T1160" s="16">
        <f t="shared" si="423"/>
        <v>2.3107749446654422</v>
      </c>
      <c r="U1160" s="7">
        <f t="shared" si="434"/>
        <v>7.5812826268551242E-3</v>
      </c>
      <c r="V1160" s="7">
        <f t="shared" si="436"/>
        <v>42.846085166178938</v>
      </c>
      <c r="W1160" s="15">
        <f t="shared" si="435"/>
        <v>40480</v>
      </c>
      <c r="X1160" s="35">
        <f t="shared" si="424"/>
        <v>495.90376349744139</v>
      </c>
      <c r="Y1160" s="35">
        <v>1210</v>
      </c>
      <c r="Z1160" s="35">
        <f t="shared" si="425"/>
        <v>983.61078278250613</v>
      </c>
      <c r="AA1160" s="35">
        <f t="shared" si="426"/>
        <v>2400.0000297900001</v>
      </c>
      <c r="AC1160" s="15">
        <f t="shared" si="437"/>
        <v>40480</v>
      </c>
      <c r="AD1160" s="7"/>
      <c r="AE1160" s="24"/>
      <c r="AG1160" s="30">
        <f t="shared" si="427"/>
        <v>509933.43498711818</v>
      </c>
      <c r="AH1160" s="30">
        <f t="shared" si="428"/>
        <v>83418.854361524878</v>
      </c>
    </row>
    <row r="1161" spans="2:34" x14ac:dyDescent="0.25">
      <c r="B1161" s="15">
        <f t="shared" si="438"/>
        <v>40481</v>
      </c>
      <c r="C1161" s="7">
        <v>1.8569365273638141</v>
      </c>
      <c r="D1161" s="13">
        <v>2.9435088647816046</v>
      </c>
      <c r="E1161" s="7">
        <f>MIN(parameters!$D$3,D1161)</f>
        <v>2.9435088647816046</v>
      </c>
      <c r="F1161" s="7">
        <v>0</v>
      </c>
      <c r="G1161" s="7">
        <f t="shared" si="415"/>
        <v>1.8569365273638141</v>
      </c>
      <c r="H1161" s="7">
        <f t="shared" si="416"/>
        <v>0</v>
      </c>
      <c r="I1161" s="7">
        <f t="shared" si="429"/>
        <v>75.150016607169619</v>
      </c>
      <c r="J1161" s="7">
        <f t="shared" si="417"/>
        <v>0</v>
      </c>
      <c r="K1161" s="16">
        <f t="shared" si="418"/>
        <v>0</v>
      </c>
      <c r="L1161" s="16">
        <f t="shared" si="430"/>
        <v>0</v>
      </c>
      <c r="M1161" s="7">
        <f t="shared" si="431"/>
        <v>0</v>
      </c>
      <c r="N1161" s="7">
        <f t="shared" si="419"/>
        <v>0</v>
      </c>
      <c r="O1161" s="7">
        <f t="shared" si="420"/>
        <v>91.199836827268044</v>
      </c>
      <c r="P1161" s="7">
        <f t="shared" si="421"/>
        <v>1.0865723374177905</v>
      </c>
      <c r="Q1161" s="7">
        <f t="shared" si="432"/>
        <v>1.0865723374177905</v>
      </c>
      <c r="R1161" s="7">
        <f t="shared" si="422"/>
        <v>59.518491370016768</v>
      </c>
      <c r="S1161" s="16">
        <f t="shared" si="433"/>
        <v>1.4011517927434858</v>
      </c>
      <c r="T1161" s="16">
        <f t="shared" si="423"/>
        <v>1.4011517927434858</v>
      </c>
      <c r="U1161" s="7">
        <f t="shared" si="434"/>
        <v>4.5969547006019873E-3</v>
      </c>
      <c r="V1161" s="7">
        <f t="shared" si="436"/>
        <v>25.979972295105313</v>
      </c>
      <c r="W1161" s="15">
        <f t="shared" si="435"/>
        <v>40481</v>
      </c>
      <c r="X1161" s="35">
        <f t="shared" si="424"/>
        <v>300.69412378594109</v>
      </c>
      <c r="Y1161" s="35">
        <v>1001.45833333333</v>
      </c>
      <c r="Z1161" s="35">
        <f t="shared" si="425"/>
        <v>596.41810416854264</v>
      </c>
      <c r="AA1161" s="35">
        <f t="shared" si="426"/>
        <v>1986.3636610193682</v>
      </c>
      <c r="AC1161" s="15">
        <f t="shared" si="437"/>
        <v>40481</v>
      </c>
      <c r="AD1161" s="7"/>
      <c r="AE1161" s="24"/>
      <c r="AG1161" s="30">
        <f t="shared" si="427"/>
        <v>491070.47738257673</v>
      </c>
      <c r="AH1161" s="30">
        <f t="shared" si="428"/>
        <v>247371.8338475397</v>
      </c>
    </row>
    <row r="1162" spans="2:34" x14ac:dyDescent="0.25">
      <c r="B1162" s="15">
        <f t="shared" si="438"/>
        <v>40482</v>
      </c>
      <c r="C1162" s="7">
        <v>25.411690929496846</v>
      </c>
      <c r="D1162" s="13">
        <v>1.2622718315044628</v>
      </c>
      <c r="E1162" s="7">
        <f>MIN(parameters!$D$3,D1162)</f>
        <v>1.2622718315044628</v>
      </c>
      <c r="F1162" s="7">
        <v>0</v>
      </c>
      <c r="G1162" s="7">
        <f t="shared" si="415"/>
        <v>1.2622718315044628</v>
      </c>
      <c r="H1162" s="7">
        <f t="shared" si="416"/>
        <v>24.149419097992382</v>
      </c>
      <c r="I1162" s="7">
        <f t="shared" si="429"/>
        <v>76.384891566183882</v>
      </c>
      <c r="J1162" s="7">
        <f t="shared" si="417"/>
        <v>24.149419097992382</v>
      </c>
      <c r="K1162" s="16">
        <f t="shared" si="418"/>
        <v>0</v>
      </c>
      <c r="L1162" s="16">
        <f t="shared" si="430"/>
        <v>3.9643615461783885</v>
      </c>
      <c r="M1162" s="7">
        <f t="shared" si="431"/>
        <v>14.726991640595605</v>
      </c>
      <c r="N1162" s="7">
        <f t="shared" si="419"/>
        <v>5.4580659112183891</v>
      </c>
      <c r="O1162" s="7">
        <f t="shared" si="420"/>
        <v>96.657902738486428</v>
      </c>
      <c r="P1162" s="7">
        <f t="shared" si="421"/>
        <v>0</v>
      </c>
      <c r="Q1162" s="7">
        <f t="shared" si="432"/>
        <v>0</v>
      </c>
      <c r="R1162" s="7">
        <f t="shared" si="422"/>
        <v>72.876557709101988</v>
      </c>
      <c r="S1162" s="16">
        <f t="shared" si="433"/>
        <v>1.3689253015103857</v>
      </c>
      <c r="T1162" s="16">
        <f t="shared" si="423"/>
        <v>5.3332868476887745</v>
      </c>
      <c r="U1162" s="7">
        <f t="shared" si="434"/>
        <v>1.749766026144611E-2</v>
      </c>
      <c r="V1162" s="7">
        <f t="shared" si="436"/>
        <v>98.889103423621975</v>
      </c>
      <c r="W1162" s="15">
        <f t="shared" si="435"/>
        <v>40482</v>
      </c>
      <c r="X1162" s="35">
        <f t="shared" si="424"/>
        <v>1144.5498081437729</v>
      </c>
      <c r="Y1162" s="35">
        <v>1484.1666666666699</v>
      </c>
      <c r="Z1162" s="35">
        <f t="shared" si="425"/>
        <v>2270.1814658191684</v>
      </c>
      <c r="AA1162" s="35">
        <f t="shared" si="426"/>
        <v>2943.8016894325065</v>
      </c>
      <c r="AC1162" s="15">
        <f t="shared" si="437"/>
        <v>40482</v>
      </c>
      <c r="AD1162" s="7"/>
      <c r="AE1162" s="24"/>
      <c r="AG1162" s="30">
        <f t="shared" si="427"/>
        <v>115339.61059296144</v>
      </c>
      <c r="AH1162" s="30">
        <f t="shared" si="428"/>
        <v>214.81465458507861</v>
      </c>
    </row>
    <row r="1163" spans="2:34" x14ac:dyDescent="0.25">
      <c r="B1163" s="15">
        <f t="shared" si="438"/>
        <v>40483</v>
      </c>
      <c r="C1163" s="7">
        <v>9.9749648768288601</v>
      </c>
      <c r="D1163" s="13">
        <v>1.5890006933022769</v>
      </c>
      <c r="E1163" s="7">
        <f>MIN(parameters!$D$3,D1163)</f>
        <v>1.5890006933022769</v>
      </c>
      <c r="F1163" s="7">
        <v>0</v>
      </c>
      <c r="G1163" s="7">
        <f t="shared" si="415"/>
        <v>1.5890006933022769</v>
      </c>
      <c r="H1163" s="7">
        <f t="shared" si="416"/>
        <v>8.3859641835265837</v>
      </c>
      <c r="I1163" s="7">
        <f t="shared" si="429"/>
        <v>70.380337943434412</v>
      </c>
      <c r="J1163" s="7">
        <f t="shared" si="417"/>
        <v>8.3859641835265837</v>
      </c>
      <c r="K1163" s="16">
        <f t="shared" si="418"/>
        <v>0</v>
      </c>
      <c r="L1163" s="16">
        <f t="shared" si="430"/>
        <v>1.4590254787555377</v>
      </c>
      <c r="M1163" s="7">
        <f t="shared" si="431"/>
        <v>5.3563469408097353</v>
      </c>
      <c r="N1163" s="7">
        <f t="shared" si="419"/>
        <v>1.5705917639613107</v>
      </c>
      <c r="O1163" s="7">
        <f t="shared" si="420"/>
        <v>98.228494502447745</v>
      </c>
      <c r="P1163" s="7">
        <f t="shared" si="421"/>
        <v>0</v>
      </c>
      <c r="Q1163" s="7">
        <f t="shared" si="432"/>
        <v>0</v>
      </c>
      <c r="R1163" s="7">
        <f t="shared" si="422"/>
        <v>76.556743822602371</v>
      </c>
      <c r="S1163" s="16">
        <f t="shared" si="433"/>
        <v>1.6761608273093458</v>
      </c>
      <c r="T1163" s="16">
        <f t="shared" si="423"/>
        <v>3.1351863060648837</v>
      </c>
      <c r="U1163" s="7">
        <f t="shared" si="434"/>
        <v>1.0286044311236494E-2</v>
      </c>
      <c r="V1163" s="7">
        <f t="shared" si="436"/>
        <v>58.132212222399076</v>
      </c>
      <c r="W1163" s="15">
        <f t="shared" si="435"/>
        <v>40483</v>
      </c>
      <c r="X1163" s="35">
        <f t="shared" si="424"/>
        <v>672.82653035184114</v>
      </c>
      <c r="Y1163" s="35">
        <v>2257.0833333333298</v>
      </c>
      <c r="Z1163" s="35">
        <f t="shared" si="425"/>
        <v>1334.5319775933233</v>
      </c>
      <c r="AA1163" s="35">
        <f t="shared" si="426"/>
        <v>4476.8595597012427</v>
      </c>
      <c r="AC1163" s="15">
        <f t="shared" si="437"/>
        <v>40483</v>
      </c>
      <c r="AD1163" s="7"/>
      <c r="AE1163" s="24"/>
      <c r="AG1163" s="30">
        <f t="shared" si="427"/>
        <v>2509869.6177931279</v>
      </c>
      <c r="AH1163" s="30">
        <f t="shared" si="428"/>
        <v>574958.39435191883</v>
      </c>
    </row>
    <row r="1164" spans="2:34" x14ac:dyDescent="0.25">
      <c r="B1164" s="15">
        <f t="shared" si="438"/>
        <v>40484</v>
      </c>
      <c r="C1164" s="7">
        <v>49.206358641554012</v>
      </c>
      <c r="D1164" s="13">
        <v>1.9535013594178059</v>
      </c>
      <c r="E1164" s="7">
        <f>MIN(parameters!$D$3,D1164)</f>
        <v>1.9535013594178059</v>
      </c>
      <c r="F1164" s="7">
        <v>0</v>
      </c>
      <c r="G1164" s="7">
        <f t="shared" si="415"/>
        <v>1.9535013594178059</v>
      </c>
      <c r="H1164" s="7">
        <f t="shared" si="416"/>
        <v>47.252857282136205</v>
      </c>
      <c r="I1164" s="7">
        <f t="shared" si="429"/>
        <v>68.741635048311878</v>
      </c>
      <c r="J1164" s="7">
        <f t="shared" si="417"/>
        <v>47.252857282136205</v>
      </c>
      <c r="K1164" s="16">
        <f t="shared" si="418"/>
        <v>0</v>
      </c>
      <c r="L1164" s="16">
        <f t="shared" si="430"/>
        <v>8.3548386571738753</v>
      </c>
      <c r="M1164" s="7">
        <f t="shared" si="431"/>
        <v>30.56715046926578</v>
      </c>
      <c r="N1164" s="7">
        <f t="shared" si="419"/>
        <v>8.3308681556965496</v>
      </c>
      <c r="O1164" s="7">
        <f t="shared" si="420"/>
        <v>106.55936265814429</v>
      </c>
      <c r="P1164" s="7">
        <f t="shared" si="421"/>
        <v>0</v>
      </c>
      <c r="Q1164" s="7">
        <f t="shared" si="432"/>
        <v>0</v>
      </c>
      <c r="R1164" s="7">
        <f t="shared" si="422"/>
        <v>105.3630891839483</v>
      </c>
      <c r="S1164" s="16">
        <f t="shared" si="433"/>
        <v>1.7608051079198546</v>
      </c>
      <c r="T1164" s="16">
        <f t="shared" si="423"/>
        <v>10.115643765093729</v>
      </c>
      <c r="U1164" s="7">
        <f t="shared" si="434"/>
        <v>3.3187807628260263E-2</v>
      </c>
      <c r="V1164" s="7">
        <f t="shared" si="436"/>
        <v>187.56293652503817</v>
      </c>
      <c r="W1164" s="15">
        <f t="shared" si="435"/>
        <v>40484</v>
      </c>
      <c r="X1164" s="35">
        <f t="shared" si="424"/>
        <v>2170.8673208916457</v>
      </c>
      <c r="Y1164" s="35">
        <v>5547.9166666666697</v>
      </c>
      <c r="Z1164" s="35">
        <f t="shared" si="425"/>
        <v>4305.852590752138</v>
      </c>
      <c r="AA1164" s="35">
        <f t="shared" si="426"/>
        <v>11004.132367993756</v>
      </c>
      <c r="AC1164" s="15">
        <f t="shared" si="437"/>
        <v>40484</v>
      </c>
      <c r="AD1164" s="7"/>
      <c r="AE1164" s="24"/>
      <c r="AG1164" s="30">
        <f t="shared" si="427"/>
        <v>11404462.283799518</v>
      </c>
      <c r="AH1164" s="30">
        <f t="shared" si="428"/>
        <v>16395157.712496376</v>
      </c>
    </row>
    <row r="1165" spans="2:34" x14ac:dyDescent="0.25">
      <c r="B1165" s="15">
        <f t="shared" si="438"/>
        <v>40485</v>
      </c>
      <c r="C1165" s="7">
        <v>1.2537189190855698E-3</v>
      </c>
      <c r="D1165" s="13">
        <v>2.9484322858725629</v>
      </c>
      <c r="E1165" s="7">
        <f>MIN(parameters!$D$3,D1165)</f>
        <v>2.9484322858725629</v>
      </c>
      <c r="F1165" s="7">
        <v>0</v>
      </c>
      <c r="G1165" s="7">
        <f t="shared" si="415"/>
        <v>1.2537189190855698E-3</v>
      </c>
      <c r="H1165" s="7">
        <f t="shared" si="416"/>
        <v>0</v>
      </c>
      <c r="I1165" s="7">
        <f t="shared" si="429"/>
        <v>60.666523273607432</v>
      </c>
      <c r="J1165" s="7">
        <f t="shared" si="417"/>
        <v>0</v>
      </c>
      <c r="K1165" s="16">
        <f t="shared" si="418"/>
        <v>0</v>
      </c>
      <c r="L1165" s="16">
        <f t="shared" si="430"/>
        <v>0</v>
      </c>
      <c r="M1165" s="7">
        <f t="shared" si="431"/>
        <v>0</v>
      </c>
      <c r="N1165" s="7">
        <f t="shared" si="419"/>
        <v>0</v>
      </c>
      <c r="O1165" s="7">
        <f t="shared" si="420"/>
        <v>103.61218409119081</v>
      </c>
      <c r="P1165" s="7">
        <f t="shared" si="421"/>
        <v>2.9471785669534771</v>
      </c>
      <c r="Q1165" s="7">
        <f t="shared" si="432"/>
        <v>2.9471785669534771</v>
      </c>
      <c r="R1165" s="7">
        <f t="shared" si="422"/>
        <v>102.93973813271749</v>
      </c>
      <c r="S1165" s="16">
        <f t="shared" si="433"/>
        <v>2.423351051230811</v>
      </c>
      <c r="T1165" s="16">
        <f t="shared" si="423"/>
        <v>2.423351051230811</v>
      </c>
      <c r="U1165" s="7">
        <f t="shared" si="434"/>
        <v>7.9506268085000366E-3</v>
      </c>
      <c r="V1165" s="7">
        <f t="shared" si="436"/>
        <v>44.933456530799219</v>
      </c>
      <c r="W1165" s="15">
        <f t="shared" si="435"/>
        <v>40485</v>
      </c>
      <c r="X1165" s="35">
        <f t="shared" si="424"/>
        <v>520.06315429165761</v>
      </c>
      <c r="Y1165" s="35">
        <v>3016.25</v>
      </c>
      <c r="Z1165" s="35">
        <f t="shared" si="425"/>
        <v>1031.5302361922807</v>
      </c>
      <c r="AA1165" s="35">
        <f t="shared" si="426"/>
        <v>5982.6447023587498</v>
      </c>
      <c r="AC1165" s="15">
        <f t="shared" si="437"/>
        <v>40485</v>
      </c>
      <c r="AD1165" s="7"/>
      <c r="AE1165" s="24"/>
      <c r="AG1165" s="30">
        <f t="shared" si="427"/>
        <v>6230948.7686873637</v>
      </c>
      <c r="AH1165" s="30">
        <f t="shared" si="428"/>
        <v>2302584.022414336</v>
      </c>
    </row>
    <row r="1166" spans="2:34" x14ac:dyDescent="0.25">
      <c r="B1166" s="15">
        <f t="shared" si="438"/>
        <v>40486</v>
      </c>
      <c r="C1166" s="7">
        <v>0</v>
      </c>
      <c r="D1166" s="13">
        <v>5.2951685921080989</v>
      </c>
      <c r="E1166" s="7">
        <f>MIN(parameters!$D$3,D1166)</f>
        <v>5</v>
      </c>
      <c r="F1166" s="7">
        <v>0</v>
      </c>
      <c r="G1166" s="7">
        <f t="shared" si="415"/>
        <v>0</v>
      </c>
      <c r="H1166" s="7">
        <f t="shared" si="416"/>
        <v>0</v>
      </c>
      <c r="I1166" s="7">
        <f t="shared" si="429"/>
        <v>63.408613592055993</v>
      </c>
      <c r="J1166" s="7">
        <f t="shared" si="417"/>
        <v>0</v>
      </c>
      <c r="K1166" s="16">
        <f t="shared" si="418"/>
        <v>0</v>
      </c>
      <c r="L1166" s="16">
        <f t="shared" si="430"/>
        <v>0</v>
      </c>
      <c r="M1166" s="7">
        <f t="shared" si="431"/>
        <v>0</v>
      </c>
      <c r="N1166" s="7">
        <f t="shared" si="419"/>
        <v>0</v>
      </c>
      <c r="O1166" s="7">
        <f t="shared" si="420"/>
        <v>98.317015499082714</v>
      </c>
      <c r="P1166" s="7">
        <f t="shared" si="421"/>
        <v>5.2951685921080989</v>
      </c>
      <c r="Q1166" s="7">
        <f t="shared" si="432"/>
        <v>5.2951685921080989</v>
      </c>
      <c r="R1166" s="7">
        <f t="shared" si="422"/>
        <v>100.57212415566499</v>
      </c>
      <c r="S1166" s="16">
        <f t="shared" si="433"/>
        <v>2.3676139770525024</v>
      </c>
      <c r="T1166" s="16">
        <f t="shared" si="423"/>
        <v>2.3676139770525024</v>
      </c>
      <c r="U1166" s="7">
        <f t="shared" si="434"/>
        <v>7.767762391904535E-3</v>
      </c>
      <c r="V1166" s="7">
        <f t="shared" si="436"/>
        <v>43.899987030590829</v>
      </c>
      <c r="W1166" s="15">
        <f t="shared" si="435"/>
        <v>40486</v>
      </c>
      <c r="X1166" s="35">
        <f t="shared" si="424"/>
        <v>508.10170174294944</v>
      </c>
      <c r="Y1166" s="35">
        <v>2058.3333333333298</v>
      </c>
      <c r="Z1166" s="35">
        <f t="shared" si="425"/>
        <v>1007.8050407598581</v>
      </c>
      <c r="AA1166" s="35">
        <f t="shared" si="426"/>
        <v>4082.6446787749928</v>
      </c>
      <c r="AC1166" s="15">
        <f t="shared" si="437"/>
        <v>40486</v>
      </c>
      <c r="AD1166" s="7"/>
      <c r="AE1166" s="24"/>
      <c r="AG1166" s="30">
        <f t="shared" si="427"/>
        <v>2403218.111583373</v>
      </c>
      <c r="AH1166" s="30">
        <f t="shared" si="428"/>
        <v>313051.56314403308</v>
      </c>
    </row>
    <row r="1167" spans="2:34" x14ac:dyDescent="0.25">
      <c r="B1167" s="15">
        <f t="shared" si="438"/>
        <v>40487</v>
      </c>
      <c r="C1167" s="7">
        <v>0</v>
      </c>
      <c r="D1167" s="13">
        <v>2.7467911278564303</v>
      </c>
      <c r="E1167" s="7">
        <f>MIN(parameters!$D$3,D1167)</f>
        <v>2.7467911278564303</v>
      </c>
      <c r="F1167" s="7">
        <v>0</v>
      </c>
      <c r="G1167" s="7">
        <f t="shared" si="415"/>
        <v>0</v>
      </c>
      <c r="H1167" s="7">
        <f t="shared" si="416"/>
        <v>0</v>
      </c>
      <c r="I1167" s="7">
        <f t="shared" si="429"/>
        <v>68.65041944975944</v>
      </c>
      <c r="J1167" s="7">
        <f t="shared" si="417"/>
        <v>0</v>
      </c>
      <c r="K1167" s="16">
        <f t="shared" si="418"/>
        <v>0</v>
      </c>
      <c r="L1167" s="16">
        <f t="shared" si="430"/>
        <v>0</v>
      </c>
      <c r="M1167" s="7">
        <f t="shared" si="431"/>
        <v>0</v>
      </c>
      <c r="N1167" s="7">
        <f t="shared" si="419"/>
        <v>0</v>
      </c>
      <c r="O1167" s="7">
        <f t="shared" si="420"/>
        <v>95.570224371226288</v>
      </c>
      <c r="P1167" s="7">
        <f t="shared" si="421"/>
        <v>2.7467911278564303</v>
      </c>
      <c r="Q1167" s="7">
        <f t="shared" si="432"/>
        <v>2.7467911278564303</v>
      </c>
      <c r="R1167" s="7">
        <f t="shared" si="422"/>
        <v>98.258965300084697</v>
      </c>
      <c r="S1167" s="16">
        <f t="shared" si="433"/>
        <v>2.3131588555802947</v>
      </c>
      <c r="T1167" s="16">
        <f t="shared" si="423"/>
        <v>2.3131588555802947</v>
      </c>
      <c r="U1167" s="7">
        <f t="shared" si="434"/>
        <v>7.5891038568907301E-3</v>
      </c>
      <c r="V1167" s="7">
        <f t="shared" si="436"/>
        <v>42.89028732888724</v>
      </c>
      <c r="W1167" s="15">
        <f t="shared" si="435"/>
        <v>40487</v>
      </c>
      <c r="X1167" s="35">
        <f t="shared" si="424"/>
        <v>496.41536260286159</v>
      </c>
      <c r="Y1167" s="35">
        <v>1577.5</v>
      </c>
      <c r="Z1167" s="35">
        <f t="shared" si="425"/>
        <v>984.62552482238141</v>
      </c>
      <c r="AA1167" s="35">
        <f t="shared" si="426"/>
        <v>3128.9256586725</v>
      </c>
      <c r="AC1167" s="15">
        <f t="shared" si="437"/>
        <v>40487</v>
      </c>
      <c r="AD1167" s="7"/>
      <c r="AE1167" s="24"/>
      <c r="AG1167" s="30">
        <f t="shared" si="427"/>
        <v>1168743.9932161025</v>
      </c>
      <c r="AH1167" s="30">
        <f t="shared" si="428"/>
        <v>6190.035179882294</v>
      </c>
    </row>
    <row r="1168" spans="2:34" x14ac:dyDescent="0.25">
      <c r="B1168" s="15">
        <f t="shared" si="438"/>
        <v>40488</v>
      </c>
      <c r="C1168" s="7">
        <v>0.63821453017192586</v>
      </c>
      <c r="D1168" s="13">
        <v>1.1781702510504386</v>
      </c>
      <c r="E1168" s="7">
        <f>MIN(parameters!$D$3,D1168)</f>
        <v>1.1781702510504386</v>
      </c>
      <c r="F1168" s="7">
        <v>0</v>
      </c>
      <c r="G1168" s="7">
        <f t="shared" si="415"/>
        <v>0.63821453017192586</v>
      </c>
      <c r="H1168" s="7">
        <f t="shared" si="416"/>
        <v>0</v>
      </c>
      <c r="I1168" s="7">
        <f t="shared" si="429"/>
        <v>71.538023753177924</v>
      </c>
      <c r="J1168" s="7">
        <f t="shared" si="417"/>
        <v>0</v>
      </c>
      <c r="K1168" s="16">
        <f t="shared" si="418"/>
        <v>0</v>
      </c>
      <c r="L1168" s="16">
        <f t="shared" si="430"/>
        <v>0</v>
      </c>
      <c r="M1168" s="7">
        <f t="shared" si="431"/>
        <v>0</v>
      </c>
      <c r="N1168" s="7">
        <f t="shared" si="419"/>
        <v>0</v>
      </c>
      <c r="O1168" s="7">
        <f t="shared" si="420"/>
        <v>95.030268650347779</v>
      </c>
      <c r="P1168" s="7">
        <f t="shared" si="421"/>
        <v>0.53995572087851273</v>
      </c>
      <c r="Q1168" s="7">
        <f t="shared" si="432"/>
        <v>0.53995572087851273</v>
      </c>
      <c r="R1168" s="7">
        <f t="shared" si="422"/>
        <v>95.999009098182754</v>
      </c>
      <c r="S1168" s="16">
        <f t="shared" si="433"/>
        <v>2.2599562019019479</v>
      </c>
      <c r="T1168" s="16">
        <f t="shared" si="423"/>
        <v>2.2599562019019479</v>
      </c>
      <c r="U1168" s="7">
        <f t="shared" si="434"/>
        <v>7.4145544681822433E-3</v>
      </c>
      <c r="V1168" s="7">
        <f t="shared" si="436"/>
        <v>41.903810720322831</v>
      </c>
      <c r="W1168" s="15">
        <f t="shared" si="435"/>
        <v>40488</v>
      </c>
      <c r="X1168" s="35">
        <f t="shared" si="424"/>
        <v>484.99780926299576</v>
      </c>
      <c r="Y1168" s="35">
        <v>1332.9166666666699</v>
      </c>
      <c r="Z1168" s="35">
        <f t="shared" si="425"/>
        <v>961.97913775146651</v>
      </c>
      <c r="AA1168" s="35">
        <f t="shared" si="426"/>
        <v>2643.8016857087564</v>
      </c>
      <c r="AC1168" s="15">
        <f t="shared" si="437"/>
        <v>40488</v>
      </c>
      <c r="AD1168" s="7"/>
      <c r="AE1168" s="24"/>
      <c r="AG1168" s="30">
        <f t="shared" si="427"/>
        <v>718966.38874075224</v>
      </c>
      <c r="AH1168" s="30">
        <f t="shared" si="428"/>
        <v>27524.985559273729</v>
      </c>
    </row>
    <row r="1169" spans="2:34" x14ac:dyDescent="0.25">
      <c r="B1169" s="15">
        <f t="shared" si="438"/>
        <v>40489</v>
      </c>
      <c r="C1169" s="7">
        <v>36.753745514403668</v>
      </c>
      <c r="D1169" s="13">
        <v>0.96272675544626263</v>
      </c>
      <c r="E1169" s="7">
        <f>MIN(parameters!$D$3,D1169)</f>
        <v>0.96272675544626263</v>
      </c>
      <c r="F1169" s="7">
        <v>0</v>
      </c>
      <c r="G1169" s="7">
        <f t="shared" si="415"/>
        <v>0.96272675544626263</v>
      </c>
      <c r="H1169" s="7">
        <f t="shared" si="416"/>
        <v>35.791018758957406</v>
      </c>
      <c r="I1169" s="7">
        <f t="shared" si="429"/>
        <v>72.11978699864494</v>
      </c>
      <c r="J1169" s="7">
        <f t="shared" si="417"/>
        <v>35.791018758957406</v>
      </c>
      <c r="K1169" s="16">
        <f t="shared" si="418"/>
        <v>0</v>
      </c>
      <c r="L1169" s="16">
        <f t="shared" si="430"/>
        <v>6.1222142302800462</v>
      </c>
      <c r="M1169" s="7">
        <f t="shared" si="431"/>
        <v>22.555475719158913</v>
      </c>
      <c r="N1169" s="7">
        <f t="shared" si="419"/>
        <v>7.113328809518447</v>
      </c>
      <c r="O1169" s="7">
        <f t="shared" si="420"/>
        <v>102.14359745986623</v>
      </c>
      <c r="P1169" s="7">
        <f t="shared" si="421"/>
        <v>0</v>
      </c>
      <c r="Q1169" s="7">
        <f t="shared" si="432"/>
        <v>0</v>
      </c>
      <c r="R1169" s="7">
        <f t="shared" si="422"/>
        <v>116.34650760808346</v>
      </c>
      <c r="S1169" s="16">
        <f t="shared" si="433"/>
        <v>2.2079772092582033</v>
      </c>
      <c r="T1169" s="16">
        <f t="shared" si="423"/>
        <v>8.3301914395382504</v>
      </c>
      <c r="U1169" s="7">
        <f t="shared" si="434"/>
        <v>2.7330024407933889E-2</v>
      </c>
      <c r="V1169" s="7">
        <f t="shared" si="436"/>
        <v>154.45731428453996</v>
      </c>
      <c r="W1169" s="15">
        <f t="shared" si="435"/>
        <v>40489</v>
      </c>
      <c r="X1169" s="35">
        <f t="shared" si="424"/>
        <v>1787.7003968118051</v>
      </c>
      <c r="Y1169" s="35">
        <v>1971.6</v>
      </c>
      <c r="Z1169" s="35">
        <f t="shared" si="425"/>
        <v>3545.852070747047</v>
      </c>
      <c r="AA1169" s="35">
        <f t="shared" si="426"/>
        <v>3910.6116187883999</v>
      </c>
      <c r="AC1169" s="15">
        <f t="shared" si="437"/>
        <v>40489</v>
      </c>
      <c r="AD1169" s="7"/>
      <c r="AE1169" s="24"/>
      <c r="AG1169" s="30">
        <f t="shared" si="427"/>
        <v>33819.064052775495</v>
      </c>
      <c r="AH1169" s="30">
        <f t="shared" si="428"/>
        <v>223517.88051461597</v>
      </c>
    </row>
    <row r="1170" spans="2:34" x14ac:dyDescent="0.25">
      <c r="B1170" s="15">
        <f t="shared" si="438"/>
        <v>40490</v>
      </c>
      <c r="C1170" s="7">
        <v>6.3787840513164289</v>
      </c>
      <c r="D1170" s="13">
        <v>1.9946779129968781</v>
      </c>
      <c r="E1170" s="7">
        <f>MIN(parameters!$D$3,D1170)</f>
        <v>1.9946779129968781</v>
      </c>
      <c r="F1170" s="7">
        <v>0</v>
      </c>
      <c r="G1170" s="7">
        <f t="shared" ref="G1170:G1233" si="439">MIN(E1170,C1170)</f>
        <v>1.9946779129968781</v>
      </c>
      <c r="H1170" s="7">
        <f t="shared" ref="H1170:H1233" si="440">C1170-G1170</f>
        <v>4.3841061383195505</v>
      </c>
      <c r="I1170" s="7">
        <f t="shared" si="429"/>
        <v>64.820927907845842</v>
      </c>
      <c r="J1170" s="7">
        <f t="shared" ref="J1170:J1233" si="441">MIN(I1170,H1170)</f>
        <v>4.3841061383195505</v>
      </c>
      <c r="K1170" s="16">
        <f t="shared" ref="K1170:K1233" si="442">H1170-J1170</f>
        <v>0</v>
      </c>
      <c r="L1170" s="16">
        <f t="shared" si="430"/>
        <v>0.80605507070491345</v>
      </c>
      <c r="M1170" s="7">
        <f t="shared" si="431"/>
        <v>2.9238000635301926</v>
      </c>
      <c r="N1170" s="7">
        <f t="shared" ref="N1170:N1233" si="443">J1170-M1170-L1170</f>
        <v>0.65425100408444448</v>
      </c>
      <c r="O1170" s="7">
        <f t="shared" ref="O1170:O1233" si="444">O1169+N1170-Q1170</f>
        <v>102.79784846395067</v>
      </c>
      <c r="P1170" s="7">
        <f t="shared" ref="P1170:P1233" si="445">D1170-G1170</f>
        <v>0</v>
      </c>
      <c r="Q1170" s="7">
        <f t="shared" si="432"/>
        <v>0</v>
      </c>
      <c r="R1170" s="7">
        <f t="shared" ref="R1170:R1233" si="446">R1169+M1170-S1170</f>
        <v>116.59433799662773</v>
      </c>
      <c r="S1170" s="16">
        <f t="shared" si="433"/>
        <v>2.6759696749859194</v>
      </c>
      <c r="T1170" s="16">
        <f t="shared" ref="T1170:T1233" si="447">SUM(S1170+L1170+K1170)</f>
        <v>3.4820247456908326</v>
      </c>
      <c r="U1170" s="7">
        <f t="shared" si="434"/>
        <v>1.1423965701085408E-2</v>
      </c>
      <c r="V1170" s="7">
        <f t="shared" si="436"/>
        <v>64.563244962054114</v>
      </c>
      <c r="W1170" s="15">
        <f t="shared" si="435"/>
        <v>40490</v>
      </c>
      <c r="X1170" s="35">
        <f t="shared" ref="X1170:X1233" si="448">V1170*10^6/86400</f>
        <v>747.25977965340405</v>
      </c>
      <c r="Y1170" s="35">
        <v>1728.3333333333301</v>
      </c>
      <c r="Z1170" s="35">
        <f t="shared" si="425"/>
        <v>1482.1681763876352</v>
      </c>
      <c r="AA1170" s="35">
        <f t="shared" si="426"/>
        <v>3428.0992161049935</v>
      </c>
      <c r="AC1170" s="15">
        <f t="shared" si="437"/>
        <v>40490</v>
      </c>
      <c r="AD1170" s="7"/>
      <c r="AE1170" s="24"/>
      <c r="AG1170" s="30">
        <f t="shared" si="427"/>
        <v>962505.31773015868</v>
      </c>
      <c r="AH1170" s="30">
        <f t="shared" si="428"/>
        <v>52674.890572449258</v>
      </c>
    </row>
    <row r="1171" spans="2:34" x14ac:dyDescent="0.25">
      <c r="B1171" s="15">
        <f t="shared" si="438"/>
        <v>40491</v>
      </c>
      <c r="C1171" s="7">
        <v>9.3136543840044546</v>
      </c>
      <c r="D1171" s="13">
        <v>1.1627416723512431</v>
      </c>
      <c r="E1171" s="7">
        <f>MIN(parameters!$D$3,D1171)</f>
        <v>1.1627416723512431</v>
      </c>
      <c r="F1171" s="7">
        <v>0</v>
      </c>
      <c r="G1171" s="7">
        <f t="shared" si="439"/>
        <v>1.1627416723512431</v>
      </c>
      <c r="H1171" s="7">
        <f t="shared" si="440"/>
        <v>8.150912711653211</v>
      </c>
      <c r="I1171" s="7">
        <f t="shared" si="429"/>
        <v>64.187901815531717</v>
      </c>
      <c r="J1171" s="7">
        <f t="shared" si="441"/>
        <v>8.150912711653211</v>
      </c>
      <c r="K1171" s="16">
        <f t="shared" si="442"/>
        <v>0</v>
      </c>
      <c r="L1171" s="16">
        <f t="shared" si="430"/>
        <v>1.5082133215957487</v>
      </c>
      <c r="M1171" s="7">
        <f t="shared" si="431"/>
        <v>5.4628416423256363</v>
      </c>
      <c r="N1171" s="7">
        <f t="shared" si="443"/>
        <v>1.1798577477318259</v>
      </c>
      <c r="O1171" s="7">
        <f t="shared" si="444"/>
        <v>103.9777062116825</v>
      </c>
      <c r="P1171" s="7">
        <f t="shared" si="445"/>
        <v>0</v>
      </c>
      <c r="Q1171" s="7">
        <f t="shared" si="432"/>
        <v>0</v>
      </c>
      <c r="R1171" s="7">
        <f t="shared" si="446"/>
        <v>119.37550986503093</v>
      </c>
      <c r="S1171" s="16">
        <f t="shared" si="433"/>
        <v>2.6816697739224375</v>
      </c>
      <c r="T1171" s="16">
        <f t="shared" si="447"/>
        <v>4.1898830955181863</v>
      </c>
      <c r="U1171" s="7">
        <f t="shared" si="434"/>
        <v>1.3746335615217146E-2</v>
      </c>
      <c r="V1171" s="7">
        <f t="shared" si="436"/>
        <v>77.688261403966749</v>
      </c>
      <c r="W1171" s="15">
        <f t="shared" si="435"/>
        <v>40491</v>
      </c>
      <c r="X1171" s="35">
        <f t="shared" si="448"/>
        <v>899.16969217554117</v>
      </c>
      <c r="Y1171" s="35">
        <v>1902.5</v>
      </c>
      <c r="Z1171" s="35">
        <f t="shared" ref="Z1171:Z1234" si="449">X1171*1.983471099</f>
        <v>1783.4770975269123</v>
      </c>
      <c r="AA1171" s="35">
        <f t="shared" ref="AA1171:AA1234" si="450">Y1171*1.983471099</f>
        <v>3773.5537658475</v>
      </c>
      <c r="AC1171" s="15">
        <f t="shared" si="437"/>
        <v>40491</v>
      </c>
      <c r="AD1171" s="7"/>
      <c r="AE1171" s="24"/>
      <c r="AG1171" s="30">
        <f t="shared" ref="AG1171:AG1234" si="451">(Y1171-X1171)^2</f>
        <v>1006671.7065991233</v>
      </c>
      <c r="AH1171" s="30">
        <f t="shared" ref="AH1171:AH1234" si="452">($AG$398-Y1171)^2</f>
        <v>162954.9399852324</v>
      </c>
    </row>
    <row r="1172" spans="2:34" x14ac:dyDescent="0.25">
      <c r="B1172" s="15">
        <f t="shared" si="438"/>
        <v>40492</v>
      </c>
      <c r="C1172" s="7">
        <v>35.520931551279617</v>
      </c>
      <c r="D1172" s="13">
        <v>0.96206131233991299</v>
      </c>
      <c r="E1172" s="7">
        <f>MIN(parameters!$D$3,D1172)</f>
        <v>0.96206131233991299</v>
      </c>
      <c r="F1172" s="7">
        <v>0</v>
      </c>
      <c r="G1172" s="7">
        <f t="shared" si="439"/>
        <v>0.96206131233991299</v>
      </c>
      <c r="H1172" s="7">
        <f t="shared" si="440"/>
        <v>34.558870238939704</v>
      </c>
      <c r="I1172" s="7">
        <f t="shared" si="429"/>
        <v>63.061906166385967</v>
      </c>
      <c r="J1172" s="7">
        <f t="shared" si="441"/>
        <v>34.558870238939704</v>
      </c>
      <c r="K1172" s="16">
        <f t="shared" si="442"/>
        <v>0</v>
      </c>
      <c r="L1172" s="16">
        <f t="shared" si="430"/>
        <v>6.4680337020818337</v>
      </c>
      <c r="M1172" s="7">
        <f t="shared" si="431"/>
        <v>23.366565989358438</v>
      </c>
      <c r="N1172" s="7">
        <f t="shared" si="443"/>
        <v>4.7242705474994322</v>
      </c>
      <c r="O1172" s="7">
        <f t="shared" si="444"/>
        <v>108.70197675918193</v>
      </c>
      <c r="P1172" s="7">
        <f t="shared" si="445"/>
        <v>0</v>
      </c>
      <c r="Q1172" s="7">
        <f t="shared" si="432"/>
        <v>0</v>
      </c>
      <c r="R1172" s="7">
        <f t="shared" si="446"/>
        <v>139.99643912749366</v>
      </c>
      <c r="S1172" s="16">
        <f t="shared" si="433"/>
        <v>2.7456367268957114</v>
      </c>
      <c r="T1172" s="16">
        <f t="shared" si="447"/>
        <v>9.2136704289775455</v>
      </c>
      <c r="U1172" s="7">
        <f t="shared" si="434"/>
        <v>3.0228577522892205E-2</v>
      </c>
      <c r="V1172" s="7">
        <f t="shared" si="436"/>
        <v>170.83866553271451</v>
      </c>
      <c r="W1172" s="15">
        <f t="shared" si="435"/>
        <v>40492</v>
      </c>
      <c r="X1172" s="35">
        <f t="shared" si="448"/>
        <v>1977.2993695916032</v>
      </c>
      <c r="Y1172" s="35">
        <v>3005</v>
      </c>
      <c r="Z1172" s="35">
        <f t="shared" si="449"/>
        <v>3921.916153655864</v>
      </c>
      <c r="AA1172" s="35">
        <f t="shared" si="450"/>
        <v>5960.3306524950003</v>
      </c>
      <c r="AC1172" s="15">
        <f t="shared" si="437"/>
        <v>40492</v>
      </c>
      <c r="AD1172" s="7"/>
      <c r="AE1172" s="24"/>
      <c r="AG1172" s="30">
        <f t="shared" si="451"/>
        <v>1056168.5857418163</v>
      </c>
      <c r="AH1172" s="30">
        <f t="shared" si="452"/>
        <v>2268568.4824403045</v>
      </c>
    </row>
    <row r="1173" spans="2:34" x14ac:dyDescent="0.25">
      <c r="B1173" s="15">
        <f t="shared" si="438"/>
        <v>40493</v>
      </c>
      <c r="C1173" s="7">
        <v>9.3760077561468133E-2</v>
      </c>
      <c r="D1173" s="13">
        <v>1.3296009510210494</v>
      </c>
      <c r="E1173" s="7">
        <f>MIN(parameters!$D$3,D1173)</f>
        <v>1.3296009510210494</v>
      </c>
      <c r="F1173" s="7">
        <v>0</v>
      </c>
      <c r="G1173" s="7">
        <f t="shared" si="439"/>
        <v>9.3760077561468133E-2</v>
      </c>
      <c r="H1173" s="7">
        <f t="shared" si="440"/>
        <v>0</v>
      </c>
      <c r="I1173" s="7">
        <f t="shared" si="429"/>
        <v>58.747748170003291</v>
      </c>
      <c r="J1173" s="7">
        <f t="shared" si="441"/>
        <v>0</v>
      </c>
      <c r="K1173" s="16">
        <f t="shared" si="442"/>
        <v>0</v>
      </c>
      <c r="L1173" s="16">
        <f t="shared" si="430"/>
        <v>0</v>
      </c>
      <c r="M1173" s="7">
        <f t="shared" si="431"/>
        <v>0</v>
      </c>
      <c r="N1173" s="7">
        <f t="shared" si="443"/>
        <v>0</v>
      </c>
      <c r="O1173" s="7">
        <f t="shared" si="444"/>
        <v>107.46613588572235</v>
      </c>
      <c r="P1173" s="7">
        <f t="shared" si="445"/>
        <v>1.2358408734595812</v>
      </c>
      <c r="Q1173" s="7">
        <f t="shared" si="432"/>
        <v>1.2358408734595812</v>
      </c>
      <c r="R1173" s="7">
        <f t="shared" si="446"/>
        <v>136.7765210275613</v>
      </c>
      <c r="S1173" s="16">
        <f t="shared" si="433"/>
        <v>3.2199180999323542</v>
      </c>
      <c r="T1173" s="16">
        <f t="shared" si="447"/>
        <v>3.2199180999323542</v>
      </c>
      <c r="U1173" s="7">
        <f t="shared" si="434"/>
        <v>1.056403576093292E-2</v>
      </c>
      <c r="V1173" s="7">
        <f t="shared" si="436"/>
        <v>59.703298002392415</v>
      </c>
      <c r="W1173" s="15">
        <f t="shared" si="435"/>
        <v>40493</v>
      </c>
      <c r="X1173" s="35">
        <f t="shared" si="448"/>
        <v>691.01039354620855</v>
      </c>
      <c r="Y1173" s="35">
        <v>2550.8333333333298</v>
      </c>
      <c r="Z1173" s="35">
        <f t="shared" si="449"/>
        <v>1370.5991447075207</v>
      </c>
      <c r="AA1173" s="35">
        <f t="shared" si="450"/>
        <v>5059.504195032493</v>
      </c>
      <c r="AC1173" s="15">
        <f t="shared" si="437"/>
        <v>40493</v>
      </c>
      <c r="AD1173" s="7"/>
      <c r="AE1173" s="24"/>
      <c r="AG1173" s="30">
        <f t="shared" si="451"/>
        <v>3458941.3673584107</v>
      </c>
      <c r="AH1173" s="30">
        <f t="shared" si="452"/>
        <v>1106725.2714516243</v>
      </c>
    </row>
    <row r="1174" spans="2:34" x14ac:dyDescent="0.25">
      <c r="B1174" s="15">
        <f t="shared" si="438"/>
        <v>40494</v>
      </c>
      <c r="C1174" s="7">
        <v>3.9411390746092865</v>
      </c>
      <c r="D1174" s="13">
        <v>1.2076592123261705</v>
      </c>
      <c r="E1174" s="7">
        <f>MIN(parameters!$D$3,D1174)</f>
        <v>1.2076592123261705</v>
      </c>
      <c r="F1174" s="7">
        <v>0</v>
      </c>
      <c r="G1174" s="7">
        <f t="shared" si="439"/>
        <v>1.2076592123261705</v>
      </c>
      <c r="H1174" s="7">
        <f t="shared" si="440"/>
        <v>2.733479862283116</v>
      </c>
      <c r="I1174" s="7">
        <f t="shared" si="429"/>
        <v>59.846947989148333</v>
      </c>
      <c r="J1174" s="7">
        <f t="shared" si="441"/>
        <v>2.733479862283116</v>
      </c>
      <c r="K1174" s="16">
        <f t="shared" si="442"/>
        <v>0</v>
      </c>
      <c r="L1174" s="16">
        <f t="shared" si="430"/>
        <v>0.52876173297780527</v>
      </c>
      <c r="M1174" s="7">
        <f t="shared" si="431"/>
        <v>1.895460304589121</v>
      </c>
      <c r="N1174" s="7">
        <f t="shared" si="443"/>
        <v>0.30925782471618979</v>
      </c>
      <c r="O1174" s="7">
        <f t="shared" si="444"/>
        <v>107.77539371043854</v>
      </c>
      <c r="P1174" s="7">
        <f t="shared" si="445"/>
        <v>0</v>
      </c>
      <c r="Q1174" s="7">
        <f t="shared" si="432"/>
        <v>0</v>
      </c>
      <c r="R1174" s="7">
        <f t="shared" si="446"/>
        <v>135.52612134851651</v>
      </c>
      <c r="S1174" s="16">
        <f t="shared" si="433"/>
        <v>3.1458599836339101</v>
      </c>
      <c r="T1174" s="16">
        <f t="shared" si="447"/>
        <v>3.6746217166117154</v>
      </c>
      <c r="U1174" s="7">
        <f t="shared" si="434"/>
        <v>1.2055845526941323E-2</v>
      </c>
      <c r="V1174" s="7">
        <f t="shared" si="436"/>
        <v>68.134352671125711</v>
      </c>
      <c r="W1174" s="15">
        <f t="shared" si="435"/>
        <v>40494</v>
      </c>
      <c r="X1174" s="35">
        <f t="shared" si="448"/>
        <v>788.59204480469577</v>
      </c>
      <c r="Y1174" s="35">
        <v>2080</v>
      </c>
      <c r="Z1174" s="35">
        <f t="shared" si="449"/>
        <v>1564.1495297714271</v>
      </c>
      <c r="AA1174" s="35">
        <f t="shared" si="450"/>
        <v>4125.6198859200003</v>
      </c>
      <c r="AC1174" s="15">
        <f t="shared" si="437"/>
        <v>40494</v>
      </c>
      <c r="AD1174" s="7"/>
      <c r="AE1174" s="24"/>
      <c r="AG1174" s="30">
        <f t="shared" si="451"/>
        <v>1667734.5067417165</v>
      </c>
      <c r="AH1174" s="30">
        <f t="shared" si="452"/>
        <v>337766.44568661589</v>
      </c>
    </row>
    <row r="1175" spans="2:34" x14ac:dyDescent="0.25">
      <c r="B1175" s="15">
        <f t="shared" si="438"/>
        <v>40495</v>
      </c>
      <c r="C1175" s="7">
        <v>0.72121478240428705</v>
      </c>
      <c r="D1175" s="13">
        <v>1.8311289799654544</v>
      </c>
      <c r="E1175" s="7">
        <f>MIN(parameters!$D$3,D1175)</f>
        <v>1.8311289799654544</v>
      </c>
      <c r="F1175" s="7">
        <v>0</v>
      </c>
      <c r="G1175" s="7">
        <f t="shared" si="439"/>
        <v>0.72121478240428705</v>
      </c>
      <c r="H1175" s="7">
        <f t="shared" si="440"/>
        <v>0</v>
      </c>
      <c r="I1175" s="7">
        <f t="shared" si="429"/>
        <v>59.569968866285379</v>
      </c>
      <c r="J1175" s="7">
        <f t="shared" si="441"/>
        <v>0</v>
      </c>
      <c r="K1175" s="16">
        <f t="shared" si="442"/>
        <v>0</v>
      </c>
      <c r="L1175" s="16">
        <f t="shared" si="430"/>
        <v>0</v>
      </c>
      <c r="M1175" s="7">
        <f t="shared" si="431"/>
        <v>0</v>
      </c>
      <c r="N1175" s="7">
        <f t="shared" si="443"/>
        <v>0</v>
      </c>
      <c r="O1175" s="7">
        <f t="shared" si="444"/>
        <v>106.66547951287737</v>
      </c>
      <c r="P1175" s="7">
        <f t="shared" si="445"/>
        <v>1.1099141975611673</v>
      </c>
      <c r="Q1175" s="7">
        <f t="shared" si="432"/>
        <v>1.1099141975611673</v>
      </c>
      <c r="R1175" s="7">
        <f t="shared" si="446"/>
        <v>132.40902055750064</v>
      </c>
      <c r="S1175" s="16">
        <f t="shared" si="433"/>
        <v>3.1171007910158797</v>
      </c>
      <c r="T1175" s="16">
        <f t="shared" si="447"/>
        <v>3.1171007910158797</v>
      </c>
      <c r="U1175" s="7">
        <f t="shared" si="434"/>
        <v>1.0226708631941863E-2</v>
      </c>
      <c r="V1175" s="7">
        <f t="shared" si="436"/>
        <v>57.796872980534474</v>
      </c>
      <c r="W1175" s="15">
        <f t="shared" si="435"/>
        <v>40495</v>
      </c>
      <c r="X1175" s="35">
        <f t="shared" si="448"/>
        <v>668.94528912655642</v>
      </c>
      <c r="Y1175" s="35">
        <v>1732.5</v>
      </c>
      <c r="Z1175" s="35">
        <f t="shared" si="449"/>
        <v>1326.8336477947237</v>
      </c>
      <c r="AA1175" s="35">
        <f t="shared" si="450"/>
        <v>3436.3636790175001</v>
      </c>
      <c r="AC1175" s="15">
        <f t="shared" si="437"/>
        <v>40495</v>
      </c>
      <c r="AD1175" s="7"/>
      <c r="AE1175" s="24"/>
      <c r="AG1175" s="30">
        <f t="shared" si="451"/>
        <v>1131148.6230210941</v>
      </c>
      <c r="AH1175" s="30">
        <f t="shared" si="452"/>
        <v>54604.835933203103</v>
      </c>
    </row>
    <row r="1176" spans="2:34" x14ac:dyDescent="0.25">
      <c r="B1176" s="15">
        <f t="shared" si="438"/>
        <v>40496</v>
      </c>
      <c r="C1176" s="7">
        <v>5.8878425121816145</v>
      </c>
      <c r="D1176" s="13">
        <v>0.95472500517170222</v>
      </c>
      <c r="E1176" s="7">
        <f>MIN(parameters!$D$3,D1176)</f>
        <v>0.95472500517170222</v>
      </c>
      <c r="F1176" s="7">
        <v>0</v>
      </c>
      <c r="G1176" s="7">
        <f t="shared" si="439"/>
        <v>0.95472500517170222</v>
      </c>
      <c r="H1176" s="7">
        <f t="shared" si="440"/>
        <v>4.9331175070099125</v>
      </c>
      <c r="I1176" s="7">
        <f t="shared" si="429"/>
        <v>60.570033977973615</v>
      </c>
      <c r="J1176" s="7">
        <f t="shared" si="441"/>
        <v>4.9331175070099125</v>
      </c>
      <c r="K1176" s="16">
        <f t="shared" si="442"/>
        <v>0</v>
      </c>
      <c r="L1176" s="16">
        <f t="shared" si="430"/>
        <v>0.94714801988144848</v>
      </c>
      <c r="M1176" s="7">
        <f t="shared" si="431"/>
        <v>3.401322773346044</v>
      </c>
      <c r="N1176" s="7">
        <f t="shared" si="443"/>
        <v>0.58464671378241995</v>
      </c>
      <c r="O1176" s="7">
        <f t="shared" si="444"/>
        <v>107.25012622665979</v>
      </c>
      <c r="P1176" s="7">
        <f t="shared" si="445"/>
        <v>0</v>
      </c>
      <c r="Q1176" s="7">
        <f t="shared" si="432"/>
        <v>0</v>
      </c>
      <c r="R1176" s="7">
        <f t="shared" si="446"/>
        <v>132.76493585802416</v>
      </c>
      <c r="S1176" s="16">
        <f t="shared" si="433"/>
        <v>3.0454074728225144</v>
      </c>
      <c r="T1176" s="16">
        <f t="shared" si="447"/>
        <v>3.9925554927039628</v>
      </c>
      <c r="U1176" s="7">
        <f t="shared" si="434"/>
        <v>1.3098935343516938E-2</v>
      </c>
      <c r="V1176" s="7">
        <f t="shared" si="436"/>
        <v>74.029438940388317</v>
      </c>
      <c r="W1176" s="15">
        <f t="shared" si="435"/>
        <v>40496</v>
      </c>
      <c r="X1176" s="35">
        <f t="shared" si="448"/>
        <v>856.82220995819819</v>
      </c>
      <c r="Y1176" s="35">
        <v>1552.5</v>
      </c>
      <c r="Z1176" s="35">
        <f t="shared" si="449"/>
        <v>1699.482090433396</v>
      </c>
      <c r="AA1176" s="35">
        <f t="shared" si="450"/>
        <v>3079.3388811975001</v>
      </c>
      <c r="AC1176" s="15">
        <f t="shared" si="437"/>
        <v>40496</v>
      </c>
      <c r="AD1176" s="7"/>
      <c r="AE1176" s="24"/>
      <c r="AG1176" s="30">
        <f t="shared" si="451"/>
        <v>483967.58755744528</v>
      </c>
      <c r="AH1176" s="30">
        <f t="shared" si="452"/>
        <v>2881.1963487015178</v>
      </c>
    </row>
    <row r="1177" spans="2:34" x14ac:dyDescent="0.25">
      <c r="B1177" s="15">
        <f t="shared" si="438"/>
        <v>40497</v>
      </c>
      <c r="C1177" s="7">
        <v>3.110738542570378</v>
      </c>
      <c r="D1177" s="13">
        <v>0.77130753669529528</v>
      </c>
      <c r="E1177" s="7">
        <f>MIN(parameters!$D$3,D1177)</f>
        <v>0.77130753669529528</v>
      </c>
      <c r="F1177" s="7">
        <v>0</v>
      </c>
      <c r="G1177" s="7">
        <f t="shared" si="439"/>
        <v>0.77130753669529528</v>
      </c>
      <c r="H1177" s="7">
        <f t="shared" si="440"/>
        <v>2.3394310058750829</v>
      </c>
      <c r="I1177" s="7">
        <f t="shared" si="429"/>
        <v>60.041175263944787</v>
      </c>
      <c r="J1177" s="7">
        <f t="shared" si="441"/>
        <v>2.3394310058750829</v>
      </c>
      <c r="K1177" s="16">
        <f t="shared" si="442"/>
        <v>0</v>
      </c>
      <c r="L1177" s="16">
        <f t="shared" si="430"/>
        <v>0.45162768722159569</v>
      </c>
      <c r="M1177" s="7">
        <f t="shared" si="431"/>
        <v>1.6197371537335501</v>
      </c>
      <c r="N1177" s="7">
        <f t="shared" si="443"/>
        <v>0.26806616491993712</v>
      </c>
      <c r="O1177" s="7">
        <f t="shared" si="444"/>
        <v>107.51819239157973</v>
      </c>
      <c r="P1177" s="7">
        <f t="shared" si="445"/>
        <v>0</v>
      </c>
      <c r="Q1177" s="7">
        <f t="shared" si="432"/>
        <v>0</v>
      </c>
      <c r="R1177" s="7">
        <f t="shared" si="446"/>
        <v>131.33107948702315</v>
      </c>
      <c r="S1177" s="16">
        <f t="shared" si="433"/>
        <v>3.0535935247345556</v>
      </c>
      <c r="T1177" s="16">
        <f t="shared" si="447"/>
        <v>3.5052212119561514</v>
      </c>
      <c r="U1177" s="7">
        <f t="shared" si="434"/>
        <v>1.1500069593031993E-2</v>
      </c>
      <c r="V1177" s="7">
        <f t="shared" si="436"/>
        <v>64.993350789301672</v>
      </c>
      <c r="W1177" s="15">
        <f t="shared" si="435"/>
        <v>40497</v>
      </c>
      <c r="X1177" s="35">
        <f t="shared" si="448"/>
        <v>752.23785635765819</v>
      </c>
      <c r="Y1177" s="35">
        <v>1391.6666666666699</v>
      </c>
      <c r="Z1177" s="35">
        <f t="shared" si="449"/>
        <v>1492.0420476591285</v>
      </c>
      <c r="AA1177" s="35">
        <f t="shared" si="450"/>
        <v>2760.3306127750066</v>
      </c>
      <c r="AC1177" s="15">
        <f t="shared" si="437"/>
        <v>40497</v>
      </c>
      <c r="AD1177" s="7"/>
      <c r="AE1177" s="24"/>
      <c r="AG1177" s="30">
        <f t="shared" si="451"/>
        <v>408869.20345319813</v>
      </c>
      <c r="AH1177" s="30">
        <f t="shared" si="452"/>
        <v>11482.52764588227</v>
      </c>
    </row>
    <row r="1178" spans="2:34" x14ac:dyDescent="0.25">
      <c r="B1178" s="15">
        <f t="shared" si="438"/>
        <v>40498</v>
      </c>
      <c r="C1178" s="7">
        <v>3.2588468417071343</v>
      </c>
      <c r="D1178" s="13">
        <v>1.2687738171162231</v>
      </c>
      <c r="E1178" s="7">
        <f>MIN(parameters!$D$3,D1178)</f>
        <v>1.2687738171162231</v>
      </c>
      <c r="F1178" s="7">
        <v>0</v>
      </c>
      <c r="G1178" s="7">
        <f t="shared" si="439"/>
        <v>1.2687738171162231</v>
      </c>
      <c r="H1178" s="7">
        <f t="shared" si="440"/>
        <v>1.9900730245909113</v>
      </c>
      <c r="I1178" s="7">
        <f t="shared" si="429"/>
        <v>59.800234884451257</v>
      </c>
      <c r="J1178" s="7">
        <f t="shared" si="441"/>
        <v>1.9900730245909113</v>
      </c>
      <c r="K1178" s="16">
        <f t="shared" si="442"/>
        <v>0</v>
      </c>
      <c r="L1178" s="16">
        <f t="shared" si="430"/>
        <v>0.38514429779626541</v>
      </c>
      <c r="M1178" s="7">
        <f t="shared" si="431"/>
        <v>1.3804722849782389</v>
      </c>
      <c r="N1178" s="7">
        <f t="shared" si="443"/>
        <v>0.22445644181640695</v>
      </c>
      <c r="O1178" s="7">
        <f t="shared" si="444"/>
        <v>107.74264883339613</v>
      </c>
      <c r="P1178" s="7">
        <f t="shared" si="445"/>
        <v>0</v>
      </c>
      <c r="Q1178" s="7">
        <f t="shared" si="432"/>
        <v>0</v>
      </c>
      <c r="R1178" s="7">
        <f t="shared" si="446"/>
        <v>129.69093694379984</v>
      </c>
      <c r="S1178" s="16">
        <f t="shared" si="433"/>
        <v>3.0206148282015324</v>
      </c>
      <c r="T1178" s="16">
        <f t="shared" si="447"/>
        <v>3.4057591259977977</v>
      </c>
      <c r="U1178" s="7">
        <f t="shared" si="434"/>
        <v>1.11737504133786E-2</v>
      </c>
      <c r="V1178" s="7">
        <f t="shared" si="436"/>
        <v>63.149137870334592</v>
      </c>
      <c r="W1178" s="15">
        <f t="shared" si="435"/>
        <v>40498</v>
      </c>
      <c r="X1178" s="35">
        <f t="shared" si="448"/>
        <v>730.89279942516885</v>
      </c>
      <c r="Y1178" s="35">
        <v>1452.9166666666699</v>
      </c>
      <c r="Z1178" s="35">
        <f t="shared" si="449"/>
        <v>1449.7047441270263</v>
      </c>
      <c r="AA1178" s="35">
        <f t="shared" si="450"/>
        <v>2881.8182175887564</v>
      </c>
      <c r="AC1178" s="15">
        <f t="shared" si="437"/>
        <v>40498</v>
      </c>
      <c r="AD1178" s="7"/>
      <c r="AE1178" s="24"/>
      <c r="AG1178" s="30">
        <f t="shared" si="451"/>
        <v>521318.46486637276</v>
      </c>
      <c r="AH1178" s="30">
        <f t="shared" si="452"/>
        <v>2107.4119489422378</v>
      </c>
    </row>
    <row r="1179" spans="2:34" x14ac:dyDescent="0.25">
      <c r="B1179" s="15">
        <f t="shared" si="438"/>
        <v>40499</v>
      </c>
      <c r="C1179" s="7">
        <v>6.7487618572047374</v>
      </c>
      <c r="D1179" s="13">
        <v>1.3529884195930462</v>
      </c>
      <c r="E1179" s="7">
        <f>MIN(parameters!$D$3,D1179)</f>
        <v>1.3529884195930462</v>
      </c>
      <c r="F1179" s="7">
        <v>0</v>
      </c>
      <c r="G1179" s="7">
        <f t="shared" si="439"/>
        <v>1.3529884195930462</v>
      </c>
      <c r="H1179" s="7">
        <f t="shared" si="440"/>
        <v>5.395773437611691</v>
      </c>
      <c r="I1179" s="7">
        <f t="shared" si="429"/>
        <v>59.599235222710497</v>
      </c>
      <c r="J1179" s="7">
        <f t="shared" si="441"/>
        <v>5.395773437611691</v>
      </c>
      <c r="K1179" s="16">
        <f t="shared" si="442"/>
        <v>0</v>
      </c>
      <c r="L1179" s="16">
        <f t="shared" si="430"/>
        <v>1.0464388608116935</v>
      </c>
      <c r="M1179" s="7">
        <f t="shared" si="431"/>
        <v>3.7488706237368783</v>
      </c>
      <c r="N1179" s="7">
        <f t="shared" si="443"/>
        <v>0.60046395306311928</v>
      </c>
      <c r="O1179" s="7">
        <f t="shared" si="444"/>
        <v>108.34311278645924</v>
      </c>
      <c r="P1179" s="7">
        <f t="shared" si="445"/>
        <v>0</v>
      </c>
      <c r="Q1179" s="7">
        <f t="shared" si="432"/>
        <v>0</v>
      </c>
      <c r="R1179" s="7">
        <f t="shared" si="446"/>
        <v>130.45691601782931</v>
      </c>
      <c r="S1179" s="16">
        <f t="shared" si="433"/>
        <v>2.9828915497073965</v>
      </c>
      <c r="T1179" s="16">
        <f t="shared" si="447"/>
        <v>4.0293304105190897</v>
      </c>
      <c r="U1179" s="7">
        <f t="shared" si="434"/>
        <v>1.3219587961020634E-2</v>
      </c>
      <c r="V1179" s="7">
        <f t="shared" si="436"/>
        <v>74.711314630759475</v>
      </c>
      <c r="W1179" s="15">
        <f t="shared" si="435"/>
        <v>40499</v>
      </c>
      <c r="X1179" s="35">
        <f t="shared" si="448"/>
        <v>864.71428970786428</v>
      </c>
      <c r="Y1179" s="35">
        <v>1573.75</v>
      </c>
      <c r="Z1179" s="35">
        <f t="shared" si="449"/>
        <v>1715.1358025278619</v>
      </c>
      <c r="AA1179" s="35">
        <f t="shared" si="450"/>
        <v>3121.4876420512501</v>
      </c>
      <c r="AC1179" s="15">
        <f t="shared" si="437"/>
        <v>40499</v>
      </c>
      <c r="AD1179" s="7"/>
      <c r="AE1179" s="24"/>
      <c r="AG1179" s="30">
        <f t="shared" si="451"/>
        <v>502731.6384694734</v>
      </c>
      <c r="AH1179" s="30">
        <f t="shared" si="452"/>
        <v>5614.0218552051774</v>
      </c>
    </row>
    <row r="1180" spans="2:34" x14ac:dyDescent="0.25">
      <c r="B1180" s="15">
        <f t="shared" si="438"/>
        <v>40500</v>
      </c>
      <c r="C1180" s="7">
        <v>62.869270490093335</v>
      </c>
      <c r="D1180" s="13">
        <v>1.1409961231249788</v>
      </c>
      <c r="E1180" s="7">
        <f>MIN(parameters!$D$3,D1180)</f>
        <v>1.1409961231249788</v>
      </c>
      <c r="F1180" s="7">
        <v>0</v>
      </c>
      <c r="G1180" s="7">
        <f t="shared" si="439"/>
        <v>1.1409961231249788</v>
      </c>
      <c r="H1180" s="7">
        <f t="shared" si="440"/>
        <v>61.728274366968357</v>
      </c>
      <c r="I1180" s="7">
        <f t="shared" si="429"/>
        <v>59.064837598574009</v>
      </c>
      <c r="J1180" s="7">
        <f t="shared" si="441"/>
        <v>59.064837598574009</v>
      </c>
      <c r="K1180" s="16">
        <f t="shared" si="442"/>
        <v>2.6634367683943481</v>
      </c>
      <c r="L1180" s="16">
        <f t="shared" si="430"/>
        <v>11.518683050981164</v>
      </c>
      <c r="M1180" s="7">
        <f t="shared" si="431"/>
        <v>41.210387077698194</v>
      </c>
      <c r="N1180" s="7">
        <f t="shared" si="443"/>
        <v>6.3357674698946518</v>
      </c>
      <c r="O1180" s="7">
        <f t="shared" si="444"/>
        <v>114.67888025635389</v>
      </c>
      <c r="P1180" s="7">
        <f t="shared" si="445"/>
        <v>0</v>
      </c>
      <c r="Q1180" s="7">
        <f t="shared" si="432"/>
        <v>0</v>
      </c>
      <c r="R1180" s="7">
        <f t="shared" si="446"/>
        <v>168.66679402711742</v>
      </c>
      <c r="S1180" s="16">
        <f t="shared" si="433"/>
        <v>3.0005090684100741</v>
      </c>
      <c r="T1180" s="16">
        <f t="shared" si="447"/>
        <v>17.182628887785587</v>
      </c>
      <c r="U1180" s="7">
        <f t="shared" si="434"/>
        <v>5.637345435625192E-2</v>
      </c>
      <c r="V1180" s="7">
        <f t="shared" si="436"/>
        <v>318.59804538926971</v>
      </c>
      <c r="W1180" s="15">
        <f t="shared" si="435"/>
        <v>40500</v>
      </c>
      <c r="X1180" s="35">
        <f t="shared" si="448"/>
        <v>3687.4773771906216</v>
      </c>
      <c r="Y1180" s="35">
        <v>4695</v>
      </c>
      <c r="Z1180" s="35">
        <f t="shared" si="449"/>
        <v>7314.0048058739194</v>
      </c>
      <c r="AA1180" s="35">
        <f t="shared" si="450"/>
        <v>9312.3968098049991</v>
      </c>
      <c r="AC1180" s="15">
        <f t="shared" si="437"/>
        <v>40500</v>
      </c>
      <c r="AD1180" s="7"/>
      <c r="AE1180" s="24"/>
      <c r="AG1180" s="30">
        <f t="shared" si="451"/>
        <v>1015101.835472689</v>
      </c>
      <c r="AH1180" s="30">
        <f t="shared" si="452"/>
        <v>10215545.987428123</v>
      </c>
    </row>
    <row r="1181" spans="2:34" x14ac:dyDescent="0.25">
      <c r="B1181" s="15">
        <f t="shared" si="438"/>
        <v>40501</v>
      </c>
      <c r="C1181" s="7">
        <v>10.101293670601516</v>
      </c>
      <c r="D1181" s="13">
        <v>1.3328690389914062</v>
      </c>
      <c r="E1181" s="7">
        <f>MIN(parameters!$D$3,D1181)</f>
        <v>1.3328690389914062</v>
      </c>
      <c r="F1181" s="7">
        <v>0</v>
      </c>
      <c r="G1181" s="7">
        <f t="shared" si="439"/>
        <v>1.3328690389914062</v>
      </c>
      <c r="H1181" s="7">
        <f t="shared" si="440"/>
        <v>8.7684246316101095</v>
      </c>
      <c r="I1181" s="7">
        <f t="shared" si="429"/>
        <v>53.710003592851329</v>
      </c>
      <c r="J1181" s="7">
        <f t="shared" si="441"/>
        <v>8.7684246316101095</v>
      </c>
      <c r="K1181" s="16">
        <f t="shared" si="442"/>
        <v>0</v>
      </c>
      <c r="L1181" s="16">
        <f t="shared" si="430"/>
        <v>1.8099956130575032</v>
      </c>
      <c r="M1181" s="7">
        <f t="shared" si="431"/>
        <v>6.3838787855274601</v>
      </c>
      <c r="N1181" s="7">
        <f t="shared" si="443"/>
        <v>0.57455023302514618</v>
      </c>
      <c r="O1181" s="7">
        <f t="shared" si="444"/>
        <v>115.25343048937904</v>
      </c>
      <c r="P1181" s="7">
        <f t="shared" si="445"/>
        <v>0</v>
      </c>
      <c r="Q1181" s="7">
        <f t="shared" si="432"/>
        <v>0</v>
      </c>
      <c r="R1181" s="7">
        <f t="shared" si="446"/>
        <v>171.17133655002118</v>
      </c>
      <c r="S1181" s="16">
        <f t="shared" si="433"/>
        <v>3.8793362626237005</v>
      </c>
      <c r="T1181" s="16">
        <f t="shared" si="447"/>
        <v>5.6893318756812032</v>
      </c>
      <c r="U1181" s="7">
        <f t="shared" si="434"/>
        <v>1.8665786993704733E-2</v>
      </c>
      <c r="V1181" s="7">
        <f t="shared" si="436"/>
        <v>105.49084351413816</v>
      </c>
      <c r="W1181" s="15">
        <f t="shared" si="435"/>
        <v>40501</v>
      </c>
      <c r="X1181" s="35">
        <f t="shared" si="448"/>
        <v>1220.9588369691917</v>
      </c>
      <c r="Y1181" s="35">
        <v>3887.9166666666702</v>
      </c>
      <c r="Z1181" s="35">
        <f t="shared" si="449"/>
        <v>2421.7365661970443</v>
      </c>
      <c r="AA1181" s="35">
        <f t="shared" si="450"/>
        <v>7711.5703436537569</v>
      </c>
      <c r="AC1181" s="15">
        <f t="shared" si="437"/>
        <v>40501</v>
      </c>
      <c r="AD1181" s="7"/>
      <c r="AE1181" s="24"/>
      <c r="AG1181" s="30">
        <f t="shared" si="451"/>
        <v>7112664.065384686</v>
      </c>
      <c r="AH1181" s="30">
        <f t="shared" si="452"/>
        <v>5707767.480772635</v>
      </c>
    </row>
    <row r="1182" spans="2:34" x14ac:dyDescent="0.25">
      <c r="B1182" s="15">
        <f t="shared" si="438"/>
        <v>40502</v>
      </c>
      <c r="C1182" s="7">
        <v>21.7718551645962</v>
      </c>
      <c r="D1182" s="13">
        <v>0.82519690178608318</v>
      </c>
      <c r="E1182" s="7">
        <f>MIN(parameters!$D$3,D1182)</f>
        <v>0.82519690178608318</v>
      </c>
      <c r="F1182" s="7">
        <v>0</v>
      </c>
      <c r="G1182" s="7">
        <f t="shared" si="439"/>
        <v>0.82519690178608318</v>
      </c>
      <c r="H1182" s="7">
        <f t="shared" si="440"/>
        <v>20.946658262810118</v>
      </c>
      <c r="I1182" s="7">
        <f t="shared" si="429"/>
        <v>53.249106085161706</v>
      </c>
      <c r="J1182" s="7">
        <f t="shared" si="441"/>
        <v>20.946658262810118</v>
      </c>
      <c r="K1182" s="16">
        <f t="shared" si="442"/>
        <v>0</v>
      </c>
      <c r="L1182" s="16">
        <f t="shared" si="430"/>
        <v>4.345513599739613</v>
      </c>
      <c r="M1182" s="7">
        <f t="shared" si="431"/>
        <v>15.306710979754582</v>
      </c>
      <c r="N1182" s="7">
        <f t="shared" si="443"/>
        <v>1.2944336833159227</v>
      </c>
      <c r="O1182" s="7">
        <f t="shared" si="444"/>
        <v>116.54786417269497</v>
      </c>
      <c r="P1182" s="7">
        <f t="shared" si="445"/>
        <v>0</v>
      </c>
      <c r="Q1182" s="7">
        <f t="shared" si="432"/>
        <v>0</v>
      </c>
      <c r="R1182" s="7">
        <f t="shared" si="446"/>
        <v>182.54110678912525</v>
      </c>
      <c r="S1182" s="16">
        <f t="shared" si="433"/>
        <v>3.936940740650487</v>
      </c>
      <c r="T1182" s="16">
        <f t="shared" si="447"/>
        <v>8.2824543403900996</v>
      </c>
      <c r="U1182" s="7">
        <f t="shared" si="434"/>
        <v>2.7173406628576442E-2</v>
      </c>
      <c r="V1182" s="7">
        <f t="shared" si="436"/>
        <v>153.57217926937557</v>
      </c>
      <c r="W1182" s="15">
        <f t="shared" si="435"/>
        <v>40502</v>
      </c>
      <c r="X1182" s="35">
        <f t="shared" si="448"/>
        <v>1777.4557785807356</v>
      </c>
      <c r="Y1182" s="35">
        <v>3792.5</v>
      </c>
      <c r="Z1182" s="35">
        <f t="shared" si="449"/>
        <v>3525.5321665654324</v>
      </c>
      <c r="AA1182" s="35">
        <f t="shared" si="450"/>
        <v>7522.3141429574998</v>
      </c>
      <c r="AC1182" s="15">
        <f t="shared" si="437"/>
        <v>40502</v>
      </c>
      <c r="AD1182" s="7"/>
      <c r="AE1182" s="24"/>
      <c r="AG1182" s="30">
        <f t="shared" si="451"/>
        <v>4060403.2142751697</v>
      </c>
      <c r="AH1182" s="30">
        <f t="shared" si="452"/>
        <v>5260953.1556224981</v>
      </c>
    </row>
    <row r="1183" spans="2:34" x14ac:dyDescent="0.25">
      <c r="B1183" s="15">
        <f t="shared" si="438"/>
        <v>40503</v>
      </c>
      <c r="C1183" s="7">
        <v>1.1644818018558603</v>
      </c>
      <c r="D1183" s="13">
        <v>0.76861149418922936</v>
      </c>
      <c r="E1183" s="7">
        <f>MIN(parameters!$D$3,D1183)</f>
        <v>0.76861149418922936</v>
      </c>
      <c r="F1183" s="7">
        <v>0</v>
      </c>
      <c r="G1183" s="7">
        <f t="shared" si="439"/>
        <v>0.76861149418922936</v>
      </c>
      <c r="H1183" s="7">
        <f t="shared" si="440"/>
        <v>0.39587030766663089</v>
      </c>
      <c r="I1183" s="7">
        <f t="shared" si="429"/>
        <v>52.225167361712018</v>
      </c>
      <c r="J1183" s="7">
        <f t="shared" si="441"/>
        <v>0.39587030766663089</v>
      </c>
      <c r="K1183" s="16">
        <f t="shared" si="442"/>
        <v>0</v>
      </c>
      <c r="L1183" s="16">
        <f t="shared" si="430"/>
        <v>8.3048109926280242E-2</v>
      </c>
      <c r="M1183" s="7">
        <f t="shared" si="431"/>
        <v>0.29167007209957052</v>
      </c>
      <c r="N1183" s="7">
        <f t="shared" si="443"/>
        <v>2.1152125640780131E-2</v>
      </c>
      <c r="O1183" s="7">
        <f t="shared" si="444"/>
        <v>116.56901629833575</v>
      </c>
      <c r="P1183" s="7">
        <f t="shared" si="445"/>
        <v>0</v>
      </c>
      <c r="Q1183" s="7">
        <f t="shared" si="432"/>
        <v>0</v>
      </c>
      <c r="R1183" s="7">
        <f t="shared" si="446"/>
        <v>178.63433140507496</v>
      </c>
      <c r="S1183" s="16">
        <f t="shared" si="433"/>
        <v>4.198445456149881</v>
      </c>
      <c r="T1183" s="16">
        <f t="shared" si="447"/>
        <v>4.2814935660761613</v>
      </c>
      <c r="U1183" s="7">
        <f t="shared" si="434"/>
        <v>1.4046894901824676E-2</v>
      </c>
      <c r="V1183" s="7">
        <f t="shared" si="436"/>
        <v>79.386890702636521</v>
      </c>
      <c r="W1183" s="15">
        <f t="shared" si="435"/>
        <v>40503</v>
      </c>
      <c r="X1183" s="35">
        <f t="shared" si="448"/>
        <v>918.8297535027375</v>
      </c>
      <c r="Y1183" s="35">
        <v>3121.25</v>
      </c>
      <c r="Z1183" s="35">
        <f t="shared" si="449"/>
        <v>1822.4722609739738</v>
      </c>
      <c r="AA1183" s="35">
        <f t="shared" si="450"/>
        <v>6190.9091677537499</v>
      </c>
      <c r="AC1183" s="15">
        <f t="shared" si="437"/>
        <v>40503</v>
      </c>
      <c r="AD1183" s="7"/>
      <c r="AE1183" s="24"/>
      <c r="AG1183" s="30">
        <f t="shared" si="451"/>
        <v>4850654.942181062</v>
      </c>
      <c r="AH1183" s="30">
        <f t="shared" si="452"/>
        <v>2632268.6455052951</v>
      </c>
    </row>
    <row r="1184" spans="2:34" x14ac:dyDescent="0.25">
      <c r="B1184" s="15">
        <f t="shared" si="438"/>
        <v>40504</v>
      </c>
      <c r="C1184" s="7">
        <v>13.212787278881626</v>
      </c>
      <c r="D1184" s="13">
        <v>0.69546391121508855</v>
      </c>
      <c r="E1184" s="7">
        <f>MIN(parameters!$D$3,D1184)</f>
        <v>0.69546391121508855</v>
      </c>
      <c r="F1184" s="7">
        <v>0</v>
      </c>
      <c r="G1184" s="7">
        <f t="shared" si="439"/>
        <v>0.69546391121508855</v>
      </c>
      <c r="H1184" s="7">
        <f t="shared" si="440"/>
        <v>12.517323367666537</v>
      </c>
      <c r="I1184" s="7">
        <f t="shared" si="429"/>
        <v>52.208599890605548</v>
      </c>
      <c r="J1184" s="7">
        <f t="shared" si="441"/>
        <v>12.517323367666537</v>
      </c>
      <c r="K1184" s="16">
        <f t="shared" si="442"/>
        <v>0</v>
      </c>
      <c r="L1184" s="16">
        <f t="shared" si="430"/>
        <v>2.6264377289827068</v>
      </c>
      <c r="M1184" s="7">
        <f t="shared" si="431"/>
        <v>9.2237664737656857</v>
      </c>
      <c r="N1184" s="7">
        <f t="shared" si="443"/>
        <v>0.66711916491814405</v>
      </c>
      <c r="O1184" s="7">
        <f t="shared" si="444"/>
        <v>117.2361354632539</v>
      </c>
      <c r="P1184" s="7">
        <f t="shared" si="445"/>
        <v>0</v>
      </c>
      <c r="Q1184" s="7">
        <f t="shared" si="432"/>
        <v>0</v>
      </c>
      <c r="R1184" s="7">
        <f t="shared" si="446"/>
        <v>183.74950825652394</v>
      </c>
      <c r="S1184" s="16">
        <f t="shared" si="433"/>
        <v>4.1085896223167238</v>
      </c>
      <c r="T1184" s="16">
        <f t="shared" si="447"/>
        <v>6.735027351299431</v>
      </c>
      <c r="U1184" s="7">
        <f t="shared" si="434"/>
        <v>2.2096546428147738E-2</v>
      </c>
      <c r="V1184" s="7">
        <f t="shared" si="436"/>
        <v>124.8799915182132</v>
      </c>
      <c r="W1184" s="15">
        <f t="shared" si="435"/>
        <v>40504</v>
      </c>
      <c r="X1184" s="35">
        <f t="shared" si="448"/>
        <v>1445.3702722015416</v>
      </c>
      <c r="Y1184" s="35">
        <v>2793.75</v>
      </c>
      <c r="Z1184" s="35">
        <f t="shared" si="449"/>
        <v>2866.8501622655208</v>
      </c>
      <c r="AA1184" s="35">
        <f t="shared" si="450"/>
        <v>5541.3223828312503</v>
      </c>
      <c r="AC1184" s="15">
        <f t="shared" si="437"/>
        <v>40504</v>
      </c>
      <c r="AD1184" s="7"/>
      <c r="AE1184" s="24"/>
      <c r="AG1184" s="30">
        <f t="shared" si="451"/>
        <v>1818127.8903378446</v>
      </c>
      <c r="AH1184" s="30">
        <f t="shared" si="452"/>
        <v>1676835.3568168271</v>
      </c>
    </row>
    <row r="1185" spans="2:34" x14ac:dyDescent="0.25">
      <c r="B1185" s="15">
        <f t="shared" si="438"/>
        <v>40505</v>
      </c>
      <c r="C1185" s="7">
        <v>22.771152685882054</v>
      </c>
      <c r="D1185" s="13">
        <v>0.77396243684298849</v>
      </c>
      <c r="E1185" s="7">
        <f>MIN(parameters!$D$3,D1185)</f>
        <v>0.77396243684298849</v>
      </c>
      <c r="F1185" s="7">
        <v>0</v>
      </c>
      <c r="G1185" s="7">
        <f t="shared" si="439"/>
        <v>0.77396243684298849</v>
      </c>
      <c r="H1185" s="7">
        <f t="shared" si="440"/>
        <v>21.997190249039065</v>
      </c>
      <c r="I1185" s="7">
        <f t="shared" si="429"/>
        <v>51.688764804644769</v>
      </c>
      <c r="J1185" s="7">
        <f t="shared" si="441"/>
        <v>21.997190249039065</v>
      </c>
      <c r="K1185" s="16">
        <f t="shared" si="442"/>
        <v>0</v>
      </c>
      <c r="L1185" s="16">
        <f t="shared" si="430"/>
        <v>4.6419580365251605</v>
      </c>
      <c r="M1185" s="7">
        <f t="shared" si="431"/>
        <v>16.277282837300064</v>
      </c>
      <c r="N1185" s="7">
        <f t="shared" si="443"/>
        <v>1.0779493752138407</v>
      </c>
      <c r="O1185" s="7">
        <f t="shared" si="444"/>
        <v>118.31408483846775</v>
      </c>
      <c r="P1185" s="7">
        <f t="shared" si="445"/>
        <v>0</v>
      </c>
      <c r="Q1185" s="7">
        <f t="shared" si="432"/>
        <v>0</v>
      </c>
      <c r="R1185" s="7">
        <f t="shared" si="446"/>
        <v>195.80055240392394</v>
      </c>
      <c r="S1185" s="16">
        <f t="shared" si="433"/>
        <v>4.2262386899000504</v>
      </c>
      <c r="T1185" s="16">
        <f t="shared" si="447"/>
        <v>8.8681967264252108</v>
      </c>
      <c r="U1185" s="7">
        <f t="shared" si="434"/>
        <v>2.9095133616880608E-2</v>
      </c>
      <c r="V1185" s="7">
        <f t="shared" si="436"/>
        <v>164.43293756842087</v>
      </c>
      <c r="W1185" s="15">
        <f t="shared" si="435"/>
        <v>40505</v>
      </c>
      <c r="X1185" s="35">
        <f t="shared" si="448"/>
        <v>1903.1589996345006</v>
      </c>
      <c r="Y1185" s="35">
        <v>2813.3333333333298</v>
      </c>
      <c r="Z1185" s="35">
        <f t="shared" si="449"/>
        <v>3774.8608725767835</v>
      </c>
      <c r="AA1185" s="35">
        <f t="shared" si="450"/>
        <v>5580.1653585199929</v>
      </c>
      <c r="AC1185" s="15">
        <f t="shared" si="437"/>
        <v>40505</v>
      </c>
      <c r="AD1185" s="7"/>
      <c r="AE1185" s="24"/>
      <c r="AG1185" s="30">
        <f t="shared" si="451"/>
        <v>828417.31772410788</v>
      </c>
      <c r="AH1185" s="30">
        <f t="shared" si="452"/>
        <v>1727936.8291790206</v>
      </c>
    </row>
    <row r="1186" spans="2:34" x14ac:dyDescent="0.25">
      <c r="B1186" s="15">
        <f t="shared" si="438"/>
        <v>40506</v>
      </c>
      <c r="C1186" s="7">
        <v>0.39798391433508812</v>
      </c>
      <c r="D1186" s="13">
        <v>0.92362267379708962</v>
      </c>
      <c r="E1186" s="7">
        <f>MIN(parameters!$D$3,D1186)</f>
        <v>0.92362267379708962</v>
      </c>
      <c r="F1186" s="7">
        <v>0</v>
      </c>
      <c r="G1186" s="7">
        <f t="shared" si="439"/>
        <v>0.39798391433508812</v>
      </c>
      <c r="H1186" s="7">
        <f t="shared" si="440"/>
        <v>0</v>
      </c>
      <c r="I1186" s="7">
        <f t="shared" si="429"/>
        <v>50.859717325239387</v>
      </c>
      <c r="J1186" s="7">
        <f t="shared" si="441"/>
        <v>0</v>
      </c>
      <c r="K1186" s="16">
        <f t="shared" si="442"/>
        <v>0</v>
      </c>
      <c r="L1186" s="16">
        <f t="shared" si="430"/>
        <v>0</v>
      </c>
      <c r="M1186" s="7">
        <f t="shared" si="431"/>
        <v>0</v>
      </c>
      <c r="N1186" s="7">
        <f t="shared" si="443"/>
        <v>0</v>
      </c>
      <c r="O1186" s="7">
        <f t="shared" si="444"/>
        <v>117.78844607900575</v>
      </c>
      <c r="P1186" s="7">
        <f t="shared" si="445"/>
        <v>0.52563875946200156</v>
      </c>
      <c r="Q1186" s="7">
        <f t="shared" si="432"/>
        <v>0.52563875946200156</v>
      </c>
      <c r="R1186" s="7">
        <f t="shared" si="446"/>
        <v>191.29713969863369</v>
      </c>
      <c r="S1186" s="16">
        <f t="shared" si="433"/>
        <v>4.5034127052902511</v>
      </c>
      <c r="T1186" s="16">
        <f t="shared" si="447"/>
        <v>4.5034127052902511</v>
      </c>
      <c r="U1186" s="7">
        <f t="shared" si="434"/>
        <v>1.4774976067225231E-2</v>
      </c>
      <c r="V1186" s="7">
        <f t="shared" si="436"/>
        <v>83.501686200451047</v>
      </c>
      <c r="W1186" s="15">
        <f t="shared" si="435"/>
        <v>40506</v>
      </c>
      <c r="X1186" s="35">
        <f t="shared" si="448"/>
        <v>966.45470139410929</v>
      </c>
      <c r="Y1186" s="35">
        <v>2316.6666666666702</v>
      </c>
      <c r="Z1186" s="35">
        <f t="shared" si="449"/>
        <v>1916.9349687078907</v>
      </c>
      <c r="AA1186" s="35">
        <f t="shared" si="450"/>
        <v>4595.0413793500065</v>
      </c>
      <c r="AC1186" s="15">
        <f t="shared" si="437"/>
        <v>40506</v>
      </c>
      <c r="AD1186" s="7"/>
      <c r="AE1186" s="24"/>
      <c r="AG1186" s="30">
        <f t="shared" si="451"/>
        <v>1823072.3511651915</v>
      </c>
      <c r="AH1186" s="30">
        <f t="shared" si="452"/>
        <v>668867.8977329107</v>
      </c>
    </row>
    <row r="1187" spans="2:34" x14ac:dyDescent="0.25">
      <c r="B1187" s="15">
        <f t="shared" si="438"/>
        <v>40507</v>
      </c>
      <c r="C1187" s="7">
        <v>0</v>
      </c>
      <c r="D1187" s="13">
        <v>0.58214592996530035</v>
      </c>
      <c r="E1187" s="7">
        <f>MIN(parameters!$D$3,D1187)</f>
        <v>0.58214592996530035</v>
      </c>
      <c r="F1187" s="7">
        <v>0</v>
      </c>
      <c r="G1187" s="7">
        <f t="shared" si="439"/>
        <v>0</v>
      </c>
      <c r="H1187" s="7">
        <f t="shared" si="440"/>
        <v>0</v>
      </c>
      <c r="I1187" s="7">
        <f t="shared" si="429"/>
        <v>51.262309957599719</v>
      </c>
      <c r="J1187" s="7">
        <f t="shared" si="441"/>
        <v>0</v>
      </c>
      <c r="K1187" s="16">
        <f t="shared" si="442"/>
        <v>0</v>
      </c>
      <c r="L1187" s="16">
        <f t="shared" si="430"/>
        <v>0</v>
      </c>
      <c r="M1187" s="7">
        <f t="shared" si="431"/>
        <v>0</v>
      </c>
      <c r="N1187" s="7">
        <f t="shared" si="443"/>
        <v>0</v>
      </c>
      <c r="O1187" s="7">
        <f t="shared" si="444"/>
        <v>117.20630014904044</v>
      </c>
      <c r="P1187" s="7">
        <f t="shared" si="445"/>
        <v>0.58214592996530035</v>
      </c>
      <c r="Q1187" s="7">
        <f t="shared" si="432"/>
        <v>0.58214592996530035</v>
      </c>
      <c r="R1187" s="7">
        <f t="shared" si="446"/>
        <v>186.89730548556511</v>
      </c>
      <c r="S1187" s="16">
        <f t="shared" si="433"/>
        <v>4.3998342130685746</v>
      </c>
      <c r="T1187" s="16">
        <f t="shared" si="447"/>
        <v>4.3998342130685746</v>
      </c>
      <c r="U1187" s="7">
        <f t="shared" si="434"/>
        <v>1.4435151617679051E-2</v>
      </c>
      <c r="V1187" s="7">
        <f t="shared" si="436"/>
        <v>81.581147417840683</v>
      </c>
      <c r="W1187" s="15">
        <f t="shared" si="435"/>
        <v>40507</v>
      </c>
      <c r="X1187" s="35">
        <f t="shared" si="448"/>
        <v>944.22624326204505</v>
      </c>
      <c r="Y1187" s="35">
        <v>1952.5</v>
      </c>
      <c r="Z1187" s="35">
        <f t="shared" si="449"/>
        <v>1872.8454644276098</v>
      </c>
      <c r="AA1187" s="35">
        <f t="shared" si="450"/>
        <v>3872.7273207974999</v>
      </c>
      <c r="AC1187" s="15">
        <f t="shared" si="437"/>
        <v>40507</v>
      </c>
      <c r="AD1187" s="7"/>
      <c r="AE1187" s="24"/>
      <c r="AG1187" s="30">
        <f t="shared" si="451"/>
        <v>1016615.9685264687</v>
      </c>
      <c r="AH1187" s="30">
        <f t="shared" si="452"/>
        <v>205822.61764759393</v>
      </c>
    </row>
    <row r="1188" spans="2:34" x14ac:dyDescent="0.25">
      <c r="B1188" s="15">
        <f t="shared" si="438"/>
        <v>40508</v>
      </c>
      <c r="C1188" s="7">
        <v>2.1246088173008357</v>
      </c>
      <c r="D1188" s="13">
        <v>0.61487566002269889</v>
      </c>
      <c r="E1188" s="7">
        <f>MIN(parameters!$D$3,D1188)</f>
        <v>0.61487566002269889</v>
      </c>
      <c r="F1188" s="7">
        <v>0</v>
      </c>
      <c r="G1188" s="7">
        <f t="shared" si="439"/>
        <v>0.61487566002269889</v>
      </c>
      <c r="H1188" s="7">
        <f t="shared" si="440"/>
        <v>1.509733157278137</v>
      </c>
      <c r="I1188" s="7">
        <f t="shared" si="429"/>
        <v>51.711902239692215</v>
      </c>
      <c r="J1188" s="7">
        <f t="shared" si="441"/>
        <v>1.509733157278137</v>
      </c>
      <c r="K1188" s="16">
        <f t="shared" si="442"/>
        <v>0</v>
      </c>
      <c r="L1188" s="16">
        <f t="shared" si="430"/>
        <v>0.31851042763841964</v>
      </c>
      <c r="M1188" s="7">
        <f t="shared" si="431"/>
        <v>1.116950470356096</v>
      </c>
      <c r="N1188" s="7">
        <f t="shared" si="443"/>
        <v>7.4272259283621356E-2</v>
      </c>
      <c r="O1188" s="7">
        <f t="shared" si="444"/>
        <v>117.28057240832406</v>
      </c>
      <c r="P1188" s="7">
        <f t="shared" si="445"/>
        <v>0</v>
      </c>
      <c r="Q1188" s="7">
        <f t="shared" si="432"/>
        <v>0</v>
      </c>
      <c r="R1188" s="7">
        <f t="shared" si="446"/>
        <v>183.71561792975322</v>
      </c>
      <c r="S1188" s="16">
        <f t="shared" si="433"/>
        <v>4.2986380261679979</v>
      </c>
      <c r="T1188" s="16">
        <f t="shared" si="447"/>
        <v>4.6171484538064176</v>
      </c>
      <c r="U1188" s="7">
        <f t="shared" si="434"/>
        <v>1.5148124848446251E-2</v>
      </c>
      <c r="V1188" s="7">
        <f t="shared" si="436"/>
        <v>85.610559493634668</v>
      </c>
      <c r="W1188" s="15">
        <f t="shared" si="435"/>
        <v>40508</v>
      </c>
      <c r="X1188" s="35">
        <f t="shared" si="448"/>
        <v>990.86295710225318</v>
      </c>
      <c r="Y1188" s="35">
        <v>2081.25</v>
      </c>
      <c r="Z1188" s="35">
        <f t="shared" si="449"/>
        <v>1965.3480384819959</v>
      </c>
      <c r="AA1188" s="35">
        <f t="shared" si="450"/>
        <v>4128.0992247937502</v>
      </c>
      <c r="AC1188" s="15">
        <f t="shared" si="437"/>
        <v>40508</v>
      </c>
      <c r="AD1188" s="7"/>
      <c r="AE1188" s="24"/>
      <c r="AG1188" s="30">
        <f t="shared" si="451"/>
        <v>1188943.9033192927</v>
      </c>
      <c r="AH1188" s="30">
        <f t="shared" si="452"/>
        <v>339220.95012817491</v>
      </c>
    </row>
    <row r="1189" spans="2:34" x14ac:dyDescent="0.25">
      <c r="B1189" s="15">
        <f t="shared" si="438"/>
        <v>40509</v>
      </c>
      <c r="C1189" s="7">
        <v>17.301550424905042</v>
      </c>
      <c r="D1189" s="13">
        <v>0.34070634183020143</v>
      </c>
      <c r="E1189" s="7">
        <f>MIN(parameters!$D$3,D1189)</f>
        <v>0.34070634183020143</v>
      </c>
      <c r="F1189" s="7">
        <v>0</v>
      </c>
      <c r="G1189" s="7">
        <f t="shared" si="439"/>
        <v>0.34070634183020143</v>
      </c>
      <c r="H1189" s="7">
        <f t="shared" si="440"/>
        <v>16.960844083074839</v>
      </c>
      <c r="I1189" s="7">
        <f t="shared" si="429"/>
        <v>51.654322922574615</v>
      </c>
      <c r="J1189" s="7">
        <f t="shared" si="441"/>
        <v>16.960844083074839</v>
      </c>
      <c r="K1189" s="16">
        <f t="shared" si="442"/>
        <v>0</v>
      </c>
      <c r="L1189" s="16">
        <f t="shared" si="430"/>
        <v>3.5805195046644358</v>
      </c>
      <c r="M1189" s="7">
        <f t="shared" si="431"/>
        <v>12.554017004521116</v>
      </c>
      <c r="N1189" s="7">
        <f t="shared" si="443"/>
        <v>0.82630757388928755</v>
      </c>
      <c r="O1189" s="7">
        <f t="shared" si="444"/>
        <v>118.10687998221334</v>
      </c>
      <c r="P1189" s="7">
        <f t="shared" si="445"/>
        <v>0</v>
      </c>
      <c r="Q1189" s="7">
        <f t="shared" si="432"/>
        <v>0</v>
      </c>
      <c r="R1189" s="7">
        <f t="shared" si="446"/>
        <v>192.04417572189001</v>
      </c>
      <c r="S1189" s="16">
        <f t="shared" si="433"/>
        <v>4.2254592123843242</v>
      </c>
      <c r="T1189" s="16">
        <f t="shared" si="447"/>
        <v>7.8059787170487596</v>
      </c>
      <c r="U1189" s="7">
        <f t="shared" si="434"/>
        <v>2.5610166394516926E-2</v>
      </c>
      <c r="V1189" s="7">
        <f t="shared" si="436"/>
        <v>144.73743091604899</v>
      </c>
      <c r="W1189" s="15">
        <f t="shared" si="435"/>
        <v>40509</v>
      </c>
      <c r="X1189" s="35">
        <f t="shared" si="448"/>
        <v>1675.2017467135302</v>
      </c>
      <c r="Y1189" s="35">
        <v>2548.75</v>
      </c>
      <c r="Z1189" s="35">
        <f t="shared" si="449"/>
        <v>3322.7142496006054</v>
      </c>
      <c r="AA1189" s="35">
        <f t="shared" si="450"/>
        <v>5055.37196357625</v>
      </c>
      <c r="AC1189" s="15">
        <f t="shared" si="437"/>
        <v>40509</v>
      </c>
      <c r="AD1189" s="7"/>
      <c r="AE1189" s="24"/>
      <c r="AG1189" s="30">
        <f t="shared" si="451"/>
        <v>763086.55081984249</v>
      </c>
      <c r="AH1189" s="30">
        <f t="shared" si="452"/>
        <v>1102346.2362712554</v>
      </c>
    </row>
    <row r="1190" spans="2:34" x14ac:dyDescent="0.25">
      <c r="B1190" s="15">
        <f t="shared" si="438"/>
        <v>40510</v>
      </c>
      <c r="C1190" s="7">
        <v>7.2733764563805012</v>
      </c>
      <c r="D1190" s="13">
        <v>0.45992950318429654</v>
      </c>
      <c r="E1190" s="7">
        <f>MIN(parameters!$D$3,D1190)</f>
        <v>0.45992950318429654</v>
      </c>
      <c r="F1190" s="7">
        <v>0</v>
      </c>
      <c r="G1190" s="7">
        <f t="shared" si="439"/>
        <v>0.45992950318429654</v>
      </c>
      <c r="H1190" s="7">
        <f t="shared" si="440"/>
        <v>6.8134469531962045</v>
      </c>
      <c r="I1190" s="7">
        <f t="shared" si="429"/>
        <v>51.018038941609916</v>
      </c>
      <c r="J1190" s="7">
        <f t="shared" si="441"/>
        <v>6.8134469531962045</v>
      </c>
      <c r="K1190" s="16">
        <f t="shared" si="442"/>
        <v>0</v>
      </c>
      <c r="L1190" s="16">
        <f t="shared" si="430"/>
        <v>1.4484869308193784</v>
      </c>
      <c r="M1190" s="7">
        <f t="shared" si="431"/>
        <v>5.0691095157778596</v>
      </c>
      <c r="N1190" s="7">
        <f t="shared" si="443"/>
        <v>0.2958505065989665</v>
      </c>
      <c r="O1190" s="7">
        <f t="shared" si="444"/>
        <v>118.40273048881231</v>
      </c>
      <c r="P1190" s="7">
        <f t="shared" si="445"/>
        <v>0</v>
      </c>
      <c r="Q1190" s="7">
        <f t="shared" si="432"/>
        <v>0</v>
      </c>
      <c r="R1190" s="7">
        <f t="shared" si="446"/>
        <v>192.69626919606441</v>
      </c>
      <c r="S1190" s="16">
        <f t="shared" si="433"/>
        <v>4.4170160416034703</v>
      </c>
      <c r="T1190" s="16">
        <f t="shared" si="447"/>
        <v>5.8655029724228491</v>
      </c>
      <c r="U1190" s="7">
        <f t="shared" si="434"/>
        <v>1.9243776156242939E-2</v>
      </c>
      <c r="V1190" s="7">
        <f t="shared" si="436"/>
        <v>108.7573848241161</v>
      </c>
      <c r="W1190" s="15">
        <f t="shared" si="435"/>
        <v>40510</v>
      </c>
      <c r="X1190" s="35">
        <f t="shared" si="448"/>
        <v>1258.7660280568994</v>
      </c>
      <c r="Y1190" s="35">
        <v>2329.1666666666702</v>
      </c>
      <c r="Z1190" s="35">
        <f t="shared" si="449"/>
        <v>2496.7260370538829</v>
      </c>
      <c r="AA1190" s="35">
        <f t="shared" si="450"/>
        <v>4619.8347680875067</v>
      </c>
      <c r="AC1190" s="15">
        <f t="shared" si="437"/>
        <v>40510</v>
      </c>
      <c r="AD1190" s="7"/>
      <c r="AE1190" s="24"/>
      <c r="AG1190" s="30">
        <f t="shared" si="451"/>
        <v>1145757.5271362052</v>
      </c>
      <c r="AH1190" s="30">
        <f t="shared" si="452"/>
        <v>689470.23381516791</v>
      </c>
    </row>
    <row r="1191" spans="2:34" x14ac:dyDescent="0.25">
      <c r="B1191" s="15">
        <f t="shared" si="438"/>
        <v>40511</v>
      </c>
      <c r="C1191" s="7">
        <v>21.633826600059674</v>
      </c>
      <c r="D1191" s="13">
        <v>0.45811821873634606</v>
      </c>
      <c r="E1191" s="7">
        <f>MIN(parameters!$D$3,D1191)</f>
        <v>0.45811821873634606</v>
      </c>
      <c r="F1191" s="7">
        <v>0</v>
      </c>
      <c r="G1191" s="7">
        <f t="shared" si="439"/>
        <v>0.45811821873634606</v>
      </c>
      <c r="H1191" s="7">
        <f t="shared" si="440"/>
        <v>21.175708381323329</v>
      </c>
      <c r="I1191" s="7">
        <f t="shared" si="429"/>
        <v>50.79213487609352</v>
      </c>
      <c r="J1191" s="7">
        <f t="shared" si="441"/>
        <v>21.175708381323329</v>
      </c>
      <c r="K1191" s="16">
        <f t="shared" si="442"/>
        <v>0</v>
      </c>
      <c r="L1191" s="16">
        <f t="shared" si="430"/>
        <v>4.5130710462903183</v>
      </c>
      <c r="M1191" s="7">
        <f t="shared" si="431"/>
        <v>15.783214060901884</v>
      </c>
      <c r="N1191" s="7">
        <f t="shared" si="443"/>
        <v>0.87942327413112675</v>
      </c>
      <c r="O1191" s="7">
        <f t="shared" si="444"/>
        <v>119.28215376294344</v>
      </c>
      <c r="P1191" s="7">
        <f t="shared" si="445"/>
        <v>0</v>
      </c>
      <c r="Q1191" s="7">
        <f t="shared" si="432"/>
        <v>0</v>
      </c>
      <c r="R1191" s="7">
        <f t="shared" si="446"/>
        <v>204.04746906545682</v>
      </c>
      <c r="S1191" s="16">
        <f t="shared" si="433"/>
        <v>4.4320141915094808</v>
      </c>
      <c r="T1191" s="16">
        <f t="shared" si="447"/>
        <v>8.9450852377997983</v>
      </c>
      <c r="U1191" s="7">
        <f t="shared" si="434"/>
        <v>2.9347392512466524E-2</v>
      </c>
      <c r="V1191" s="7">
        <f t="shared" si="436"/>
        <v>165.85859423579194</v>
      </c>
      <c r="W1191" s="15">
        <f t="shared" si="435"/>
        <v>40511</v>
      </c>
      <c r="X1191" s="35">
        <f t="shared" si="448"/>
        <v>1919.6596555068513</v>
      </c>
      <c r="Y1191" s="35">
        <v>2057.9166666666702</v>
      </c>
      <c r="Z1191" s="35">
        <f t="shared" si="449"/>
        <v>3807.5894466141358</v>
      </c>
      <c r="AA1191" s="35">
        <f t="shared" si="450"/>
        <v>4081.8182324837567</v>
      </c>
      <c r="AC1191" s="15">
        <f t="shared" si="437"/>
        <v>40511</v>
      </c>
      <c r="AD1191" s="7"/>
      <c r="AE1191" s="24"/>
      <c r="AG1191" s="30">
        <f t="shared" si="451"/>
        <v>19115.001134846269</v>
      </c>
      <c r="AH1191" s="30">
        <f t="shared" si="452"/>
        <v>312585.47833018791</v>
      </c>
    </row>
    <row r="1192" spans="2:34" x14ac:dyDescent="0.25">
      <c r="B1192" s="15">
        <f t="shared" si="438"/>
        <v>40512</v>
      </c>
      <c r="C1192" s="7">
        <v>19.244511577248925</v>
      </c>
      <c r="D1192" s="13">
        <v>0.38698002861211478</v>
      </c>
      <c r="E1192" s="7">
        <f>MIN(parameters!$D$3,D1192)</f>
        <v>0.38698002861211478</v>
      </c>
      <c r="F1192" s="7">
        <v>0</v>
      </c>
      <c r="G1192" s="7">
        <f t="shared" si="439"/>
        <v>0.38698002861211478</v>
      </c>
      <c r="H1192" s="7">
        <f t="shared" si="440"/>
        <v>18.85753154863681</v>
      </c>
      <c r="I1192" s="7">
        <f t="shared" si="429"/>
        <v>50.126517937572395</v>
      </c>
      <c r="J1192" s="7">
        <f t="shared" si="441"/>
        <v>18.85753154863681</v>
      </c>
      <c r="K1192" s="16">
        <f t="shared" si="442"/>
        <v>0</v>
      </c>
      <c r="L1192" s="16">
        <f t="shared" si="430"/>
        <v>4.0488605599932947</v>
      </c>
      <c r="M1192" s="7">
        <f t="shared" si="431"/>
        <v>14.131281359137725</v>
      </c>
      <c r="N1192" s="7">
        <f t="shared" si="443"/>
        <v>0.6773896295057904</v>
      </c>
      <c r="O1192" s="7">
        <f t="shared" si="444"/>
        <v>119.95954339244923</v>
      </c>
      <c r="P1192" s="7">
        <f t="shared" si="445"/>
        <v>0</v>
      </c>
      <c r="Q1192" s="7">
        <f t="shared" si="432"/>
        <v>0</v>
      </c>
      <c r="R1192" s="7">
        <f t="shared" si="446"/>
        <v>213.48565863608903</v>
      </c>
      <c r="S1192" s="16">
        <f t="shared" si="433"/>
        <v>4.693091788505507</v>
      </c>
      <c r="T1192" s="16">
        <f t="shared" si="447"/>
        <v>8.7419523484988026</v>
      </c>
      <c r="U1192" s="7">
        <f t="shared" si="434"/>
        <v>2.8680946025258541E-2</v>
      </c>
      <c r="V1192" s="7">
        <f t="shared" si="436"/>
        <v>162.09213091354812</v>
      </c>
      <c r="W1192" s="15">
        <f t="shared" si="435"/>
        <v>40512</v>
      </c>
      <c r="X1192" s="35">
        <f t="shared" si="448"/>
        <v>1876.0663300179181</v>
      </c>
      <c r="Y1192" s="35">
        <v>4133.3333333333303</v>
      </c>
      <c r="Z1192" s="35">
        <f t="shared" si="449"/>
        <v>3721.1233453975365</v>
      </c>
      <c r="AA1192" s="35">
        <f t="shared" si="450"/>
        <v>8198.3472091999938</v>
      </c>
      <c r="AC1192" s="15">
        <f t="shared" si="437"/>
        <v>40512</v>
      </c>
      <c r="AD1192" s="7"/>
      <c r="AE1192" s="24"/>
      <c r="AG1192" s="30">
        <f t="shared" si="451"/>
        <v>5095254.3242565412</v>
      </c>
      <c r="AH1192" s="30">
        <f t="shared" si="452"/>
        <v>6940643.519465358</v>
      </c>
    </row>
    <row r="1193" spans="2:34" x14ac:dyDescent="0.25">
      <c r="B1193" s="15">
        <f t="shared" si="438"/>
        <v>40513</v>
      </c>
      <c r="C1193" s="7">
        <v>58.182723846648116</v>
      </c>
      <c r="D1193" s="13">
        <v>0.35226087851248628</v>
      </c>
      <c r="E1193" s="7">
        <f>MIN(parameters!$D$3,D1193)</f>
        <v>0.35226087851248628</v>
      </c>
      <c r="F1193" s="7">
        <v>0</v>
      </c>
      <c r="G1193" s="7">
        <f t="shared" si="439"/>
        <v>0.35226087851248628</v>
      </c>
      <c r="H1193" s="7">
        <f t="shared" si="440"/>
        <v>57.830462968135627</v>
      </c>
      <c r="I1193" s="7">
        <f t="shared" si="429"/>
        <v>49.619769044535673</v>
      </c>
      <c r="J1193" s="7">
        <f t="shared" si="441"/>
        <v>49.619769044535673</v>
      </c>
      <c r="K1193" s="16">
        <f t="shared" si="442"/>
        <v>8.2106939235999548</v>
      </c>
      <c r="L1193" s="16">
        <f t="shared" si="430"/>
        <v>10.714256708078315</v>
      </c>
      <c r="M1193" s="7">
        <f t="shared" si="431"/>
        <v>37.336699962645802</v>
      </c>
      <c r="N1193" s="7">
        <f t="shared" si="443"/>
        <v>1.5688123738115554</v>
      </c>
      <c r="O1193" s="7">
        <f t="shared" si="444"/>
        <v>121.52835576626079</v>
      </c>
      <c r="P1193" s="7">
        <f t="shared" si="445"/>
        <v>0</v>
      </c>
      <c r="Q1193" s="7">
        <f t="shared" si="432"/>
        <v>0</v>
      </c>
      <c r="R1193" s="7">
        <f t="shared" si="446"/>
        <v>245.91218845010479</v>
      </c>
      <c r="S1193" s="16">
        <f t="shared" si="433"/>
        <v>4.9101701486300477</v>
      </c>
      <c r="T1193" s="16">
        <f t="shared" si="447"/>
        <v>23.835120780308316</v>
      </c>
      <c r="U1193" s="7">
        <f t="shared" si="434"/>
        <v>7.8199215158491847E-2</v>
      </c>
      <c r="V1193" s="7">
        <f t="shared" si="436"/>
        <v>441.94767528393322</v>
      </c>
      <c r="W1193" s="15">
        <f t="shared" si="435"/>
        <v>40513</v>
      </c>
      <c r="X1193" s="35">
        <f t="shared" si="448"/>
        <v>5115.1351306010793</v>
      </c>
      <c r="Y1193" s="35">
        <v>7460</v>
      </c>
      <c r="Z1193" s="35">
        <f t="shared" si="449"/>
        <v>10145.722699026832</v>
      </c>
      <c r="AA1193" s="35">
        <f t="shared" si="450"/>
        <v>14796.694398539999</v>
      </c>
      <c r="AC1193" s="15">
        <f t="shared" si="437"/>
        <v>40513</v>
      </c>
      <c r="AD1193" s="7"/>
      <c r="AE1193" s="24"/>
      <c r="AG1193" s="30">
        <f t="shared" si="451"/>
        <v>5498391.2557412181</v>
      </c>
      <c r="AH1193" s="30">
        <f t="shared" si="452"/>
        <v>35535628.562156714</v>
      </c>
    </row>
    <row r="1194" spans="2:34" x14ac:dyDescent="0.25">
      <c r="B1194" s="15">
        <f t="shared" si="438"/>
        <v>40514</v>
      </c>
      <c r="C1194" s="7">
        <v>4.6964755105694298</v>
      </c>
      <c r="D1194" s="13">
        <v>0.55173527874079331</v>
      </c>
      <c r="E1194" s="7">
        <f>MIN(parameters!$D$3,D1194)</f>
        <v>0.55173527874079331</v>
      </c>
      <c r="F1194" s="7">
        <v>0</v>
      </c>
      <c r="G1194" s="7">
        <f t="shared" si="439"/>
        <v>0.55173527874079331</v>
      </c>
      <c r="H1194" s="7">
        <f t="shared" si="440"/>
        <v>4.1447402318286368</v>
      </c>
      <c r="I1194" s="7">
        <f t="shared" si="429"/>
        <v>48.465739107437464</v>
      </c>
      <c r="J1194" s="7">
        <f t="shared" si="441"/>
        <v>4.1447402318286368</v>
      </c>
      <c r="K1194" s="16">
        <f t="shared" si="442"/>
        <v>0</v>
      </c>
      <c r="L1194" s="16">
        <f t="shared" si="430"/>
        <v>0.90666623781432865</v>
      </c>
      <c r="M1194" s="7">
        <f t="shared" si="431"/>
        <v>3.1481424667363829</v>
      </c>
      <c r="N1194" s="7">
        <f t="shared" si="443"/>
        <v>8.9931527277925305E-2</v>
      </c>
      <c r="O1194" s="7">
        <f t="shared" si="444"/>
        <v>121.61828729353871</v>
      </c>
      <c r="P1194" s="7">
        <f t="shared" si="445"/>
        <v>0</v>
      </c>
      <c r="Q1194" s="7">
        <f t="shared" si="432"/>
        <v>0</v>
      </c>
      <c r="R1194" s="7">
        <f t="shared" si="446"/>
        <v>243.40435058248875</v>
      </c>
      <c r="S1194" s="16">
        <f t="shared" si="433"/>
        <v>5.6559803343524102</v>
      </c>
      <c r="T1194" s="16">
        <f t="shared" si="447"/>
        <v>6.5626465721667389</v>
      </c>
      <c r="U1194" s="7">
        <f t="shared" si="434"/>
        <v>2.1530992690835755E-2</v>
      </c>
      <c r="V1194" s="7">
        <f t="shared" si="436"/>
        <v>121.68372977892862</v>
      </c>
      <c r="W1194" s="15">
        <f t="shared" si="435"/>
        <v>40514</v>
      </c>
      <c r="X1194" s="35">
        <f t="shared" si="448"/>
        <v>1408.3765020709332</v>
      </c>
      <c r="Y1194" s="35">
        <v>4777.9166666666697</v>
      </c>
      <c r="Z1194" s="35">
        <f t="shared" si="449"/>
        <v>2793.4740883684094</v>
      </c>
      <c r="AA1194" s="35">
        <f t="shared" si="450"/>
        <v>9476.8596217637551</v>
      </c>
      <c r="AC1194" s="15">
        <f t="shared" si="437"/>
        <v>40514</v>
      </c>
      <c r="AD1194" s="7"/>
      <c r="AE1194" s="24"/>
      <c r="AG1194" s="30">
        <f t="shared" si="451"/>
        <v>11353800.920823861</v>
      </c>
      <c r="AH1194" s="30">
        <f t="shared" si="452"/>
        <v>10752453.809829338</v>
      </c>
    </row>
    <row r="1195" spans="2:34" x14ac:dyDescent="0.25">
      <c r="B1195" s="15">
        <f t="shared" si="438"/>
        <v>40515</v>
      </c>
      <c r="C1195" s="7">
        <v>2.2080040927854432</v>
      </c>
      <c r="D1195" s="13">
        <v>0.84983669326148048</v>
      </c>
      <c r="E1195" s="7">
        <f>MIN(parameters!$D$3,D1195)</f>
        <v>0.84983669326148048</v>
      </c>
      <c r="F1195" s="7">
        <v>0</v>
      </c>
      <c r="G1195" s="7">
        <f t="shared" si="439"/>
        <v>0.84983669326148048</v>
      </c>
      <c r="H1195" s="7">
        <f t="shared" si="440"/>
        <v>1.3581673995239627</v>
      </c>
      <c r="I1195" s="7">
        <f t="shared" si="429"/>
        <v>48.400404215765775</v>
      </c>
      <c r="J1195" s="7">
        <f t="shared" si="441"/>
        <v>1.3581673995239627</v>
      </c>
      <c r="K1195" s="16">
        <f t="shared" si="442"/>
        <v>0</v>
      </c>
      <c r="L1195" s="16">
        <f t="shared" si="430"/>
        <v>0.29732038737844257</v>
      </c>
      <c r="M1195" s="7">
        <f t="shared" si="431"/>
        <v>1.0321471735808481</v>
      </c>
      <c r="N1195" s="7">
        <f t="shared" si="443"/>
        <v>2.8699838564672064E-2</v>
      </c>
      <c r="O1195" s="7">
        <f t="shared" si="444"/>
        <v>121.64698713210339</v>
      </c>
      <c r="P1195" s="7">
        <f t="shared" si="445"/>
        <v>0</v>
      </c>
      <c r="Q1195" s="7">
        <f t="shared" si="432"/>
        <v>0</v>
      </c>
      <c r="R1195" s="7">
        <f t="shared" si="446"/>
        <v>238.83819769267237</v>
      </c>
      <c r="S1195" s="16">
        <f t="shared" si="433"/>
        <v>5.5983000633972413</v>
      </c>
      <c r="T1195" s="16">
        <f t="shared" si="447"/>
        <v>5.8956204507756835</v>
      </c>
      <c r="U1195" s="7">
        <f t="shared" si="434"/>
        <v>1.9342586780760115E-2</v>
      </c>
      <c r="V1195" s="7">
        <f t="shared" si="436"/>
        <v>109.31581914740454</v>
      </c>
      <c r="W1195" s="15">
        <f t="shared" si="435"/>
        <v>40515</v>
      </c>
      <c r="X1195" s="35">
        <f t="shared" si="448"/>
        <v>1265.229388280145</v>
      </c>
      <c r="Y1195" s="35">
        <v>3341.6666666666702</v>
      </c>
      <c r="Z1195" s="35">
        <f t="shared" si="449"/>
        <v>2509.5459252591168</v>
      </c>
      <c r="AA1195" s="35">
        <f t="shared" si="450"/>
        <v>6628.0992558250064</v>
      </c>
      <c r="AC1195" s="15">
        <f t="shared" si="437"/>
        <v>40515</v>
      </c>
      <c r="AD1195" s="7"/>
      <c r="AE1195" s="24"/>
      <c r="AG1195" s="30">
        <f t="shared" si="451"/>
        <v>4311591.7710732399</v>
      </c>
      <c r="AH1195" s="30">
        <f t="shared" si="452"/>
        <v>3396071.9564779964</v>
      </c>
    </row>
    <row r="1196" spans="2:34" x14ac:dyDescent="0.25">
      <c r="B1196" s="15">
        <f t="shared" si="438"/>
        <v>40516</v>
      </c>
      <c r="C1196" s="7">
        <v>0</v>
      </c>
      <c r="D1196" s="13">
        <v>1.2653478568958396</v>
      </c>
      <c r="E1196" s="7">
        <f>MIN(parameters!$D$3,D1196)</f>
        <v>1.2653478568958396</v>
      </c>
      <c r="F1196" s="7">
        <v>0</v>
      </c>
      <c r="G1196" s="7">
        <f t="shared" si="439"/>
        <v>0</v>
      </c>
      <c r="H1196" s="7">
        <f t="shared" si="440"/>
        <v>0</v>
      </c>
      <c r="I1196" s="7">
        <f t="shared" si="429"/>
        <v>48.37957244328944</v>
      </c>
      <c r="J1196" s="7">
        <f t="shared" si="441"/>
        <v>0</v>
      </c>
      <c r="K1196" s="16">
        <f t="shared" si="442"/>
        <v>0</v>
      </c>
      <c r="L1196" s="16">
        <f t="shared" si="430"/>
        <v>0</v>
      </c>
      <c r="M1196" s="7">
        <f t="shared" si="431"/>
        <v>0</v>
      </c>
      <c r="N1196" s="7">
        <f t="shared" si="443"/>
        <v>0</v>
      </c>
      <c r="O1196" s="7">
        <f t="shared" si="444"/>
        <v>120.38163927520755</v>
      </c>
      <c r="P1196" s="7">
        <f t="shared" si="445"/>
        <v>1.2653478568958396</v>
      </c>
      <c r="Q1196" s="7">
        <f t="shared" si="432"/>
        <v>1.2653478568958396</v>
      </c>
      <c r="R1196" s="7">
        <f t="shared" si="446"/>
        <v>233.3449191457409</v>
      </c>
      <c r="S1196" s="16">
        <f t="shared" si="433"/>
        <v>5.4932785469314647</v>
      </c>
      <c r="T1196" s="16">
        <f t="shared" si="447"/>
        <v>5.4932785469314647</v>
      </c>
      <c r="U1196" s="7">
        <f t="shared" si="434"/>
        <v>1.8022567411192469E-2</v>
      </c>
      <c r="V1196" s="7">
        <f t="shared" si="436"/>
        <v>101.85564847270138</v>
      </c>
      <c r="W1196" s="15">
        <f t="shared" si="435"/>
        <v>40516</v>
      </c>
      <c r="X1196" s="35">
        <f t="shared" si="448"/>
        <v>1178.8848202858956</v>
      </c>
      <c r="Y1196" s="35">
        <v>2550.8333333333298</v>
      </c>
      <c r="Z1196" s="35">
        <f t="shared" si="449"/>
        <v>2338.2839700868826</v>
      </c>
      <c r="AA1196" s="35">
        <f t="shared" si="450"/>
        <v>5059.504195032493</v>
      </c>
      <c r="AC1196" s="15">
        <f t="shared" si="437"/>
        <v>40516</v>
      </c>
      <c r="AD1196" s="7"/>
      <c r="AE1196" s="24"/>
      <c r="AG1196" s="30">
        <f t="shared" si="451"/>
        <v>1882242.7224530659</v>
      </c>
      <c r="AH1196" s="30">
        <f t="shared" si="452"/>
        <v>1106725.2714516243</v>
      </c>
    </row>
    <row r="1197" spans="2:34" x14ac:dyDescent="0.25">
      <c r="B1197" s="15">
        <f t="shared" si="438"/>
        <v>40517</v>
      </c>
      <c r="C1197" s="7">
        <v>6.0120392363136071E-2</v>
      </c>
      <c r="D1197" s="13">
        <v>1.9193755896220268</v>
      </c>
      <c r="E1197" s="7">
        <f>MIN(parameters!$D$3,D1197)</f>
        <v>1.9193755896220268</v>
      </c>
      <c r="F1197" s="7">
        <v>0</v>
      </c>
      <c r="G1197" s="7">
        <f t="shared" si="439"/>
        <v>6.0120392363136071E-2</v>
      </c>
      <c r="H1197" s="7">
        <f t="shared" si="440"/>
        <v>0</v>
      </c>
      <c r="I1197" s="7">
        <f t="shared" si="429"/>
        <v>49.306597002180936</v>
      </c>
      <c r="J1197" s="7">
        <f t="shared" si="441"/>
        <v>0</v>
      </c>
      <c r="K1197" s="16">
        <f t="shared" si="442"/>
        <v>0</v>
      </c>
      <c r="L1197" s="16">
        <f t="shared" si="430"/>
        <v>0</v>
      </c>
      <c r="M1197" s="7">
        <f t="shared" si="431"/>
        <v>0</v>
      </c>
      <c r="N1197" s="7">
        <f t="shared" si="443"/>
        <v>0</v>
      </c>
      <c r="O1197" s="7">
        <f t="shared" si="444"/>
        <v>118.52238407794866</v>
      </c>
      <c r="P1197" s="7">
        <f t="shared" si="445"/>
        <v>1.8592551972588907</v>
      </c>
      <c r="Q1197" s="7">
        <f t="shared" si="432"/>
        <v>1.8592551972588907</v>
      </c>
      <c r="R1197" s="7">
        <f t="shared" si="446"/>
        <v>227.97798600538886</v>
      </c>
      <c r="S1197" s="16">
        <f t="shared" si="433"/>
        <v>5.3669331403520406</v>
      </c>
      <c r="T1197" s="16">
        <f t="shared" si="447"/>
        <v>5.3669331403520406</v>
      </c>
      <c r="U1197" s="7">
        <f t="shared" si="434"/>
        <v>1.760804836073504E-2</v>
      </c>
      <c r="V1197" s="7">
        <f t="shared" si="436"/>
        <v>99.51296855782924</v>
      </c>
      <c r="W1197" s="15">
        <f t="shared" si="435"/>
        <v>40517</v>
      </c>
      <c r="X1197" s="35">
        <f t="shared" si="448"/>
        <v>1151.7704694193201</v>
      </c>
      <c r="Y1197" s="35">
        <v>2056.25</v>
      </c>
      <c r="Z1197" s="35">
        <f t="shared" si="449"/>
        <v>2284.5034387748847</v>
      </c>
      <c r="AA1197" s="35">
        <f t="shared" si="450"/>
        <v>4078.5124473187498</v>
      </c>
      <c r="AC1197" s="15">
        <f t="shared" si="437"/>
        <v>40517</v>
      </c>
      <c r="AD1197" s="7"/>
      <c r="AE1197" s="24"/>
      <c r="AG1197" s="30">
        <f t="shared" si="451"/>
        <v>818083.22123944713</v>
      </c>
      <c r="AH1197" s="30">
        <f t="shared" si="452"/>
        <v>310724.61129699415</v>
      </c>
    </row>
    <row r="1198" spans="2:34" x14ac:dyDescent="0.25">
      <c r="B1198" s="15">
        <f t="shared" si="438"/>
        <v>40518</v>
      </c>
      <c r="C1198" s="7">
        <v>0.48224752922161673</v>
      </c>
      <c r="D1198" s="13">
        <v>1.9845849318808095</v>
      </c>
      <c r="E1198" s="7">
        <f>MIN(parameters!$D$3,D1198)</f>
        <v>1.9845849318808095</v>
      </c>
      <c r="F1198" s="7">
        <v>0</v>
      </c>
      <c r="G1198" s="7">
        <f t="shared" si="439"/>
        <v>0.48224752922161673</v>
      </c>
      <c r="H1198" s="7">
        <f t="shared" si="440"/>
        <v>0</v>
      </c>
      <c r="I1198" s="7">
        <f t="shared" si="429"/>
        <v>50.701054717485128</v>
      </c>
      <c r="J1198" s="7">
        <f t="shared" si="441"/>
        <v>0</v>
      </c>
      <c r="K1198" s="16">
        <f t="shared" si="442"/>
        <v>0</v>
      </c>
      <c r="L1198" s="16">
        <f t="shared" si="430"/>
        <v>0</v>
      </c>
      <c r="M1198" s="7">
        <f t="shared" si="431"/>
        <v>0</v>
      </c>
      <c r="N1198" s="7">
        <f t="shared" si="443"/>
        <v>0</v>
      </c>
      <c r="O1198" s="7">
        <f t="shared" si="444"/>
        <v>117.02004667528946</v>
      </c>
      <c r="P1198" s="7">
        <f t="shared" si="445"/>
        <v>1.5023374026591929</v>
      </c>
      <c r="Q1198" s="7">
        <f t="shared" si="432"/>
        <v>1.5023374026591929</v>
      </c>
      <c r="R1198" s="7">
        <f t="shared" si="446"/>
        <v>222.73449232726492</v>
      </c>
      <c r="S1198" s="16">
        <f t="shared" si="433"/>
        <v>5.2434936781239436</v>
      </c>
      <c r="T1198" s="16">
        <f t="shared" si="447"/>
        <v>5.2434936781239436</v>
      </c>
      <c r="U1198" s="7">
        <f t="shared" si="434"/>
        <v>1.7203063248438132E-2</v>
      </c>
      <c r="V1198" s="7">
        <f t="shared" si="436"/>
        <v>97.224170280999147</v>
      </c>
      <c r="W1198" s="15">
        <f t="shared" si="435"/>
        <v>40518</v>
      </c>
      <c r="X1198" s="35">
        <f t="shared" si="448"/>
        <v>1125.2797486226755</v>
      </c>
      <c r="Y1198" s="35">
        <v>1746.6666666666699</v>
      </c>
      <c r="Z1198" s="35">
        <f t="shared" si="449"/>
        <v>2231.9598596830619</v>
      </c>
      <c r="AA1198" s="35">
        <f t="shared" si="450"/>
        <v>3464.4628529200063</v>
      </c>
      <c r="AC1198" s="15">
        <f t="shared" si="437"/>
        <v>40518</v>
      </c>
      <c r="AD1198" s="7"/>
      <c r="AE1198" s="24"/>
      <c r="AG1198" s="30">
        <f t="shared" si="451"/>
        <v>386121.7019162139</v>
      </c>
      <c r="AH1198" s="30">
        <f t="shared" si="452"/>
        <v>61426.37238198494</v>
      </c>
    </row>
    <row r="1199" spans="2:34" x14ac:dyDescent="0.25">
      <c r="B1199" s="15">
        <f t="shared" si="438"/>
        <v>40519</v>
      </c>
      <c r="C1199" s="7">
        <v>2.1469478321256261</v>
      </c>
      <c r="D1199" s="13">
        <v>1.3349145682674384</v>
      </c>
      <c r="E1199" s="7">
        <f>MIN(parameters!$D$3,D1199)</f>
        <v>1.3349145682674384</v>
      </c>
      <c r="F1199" s="7">
        <v>0</v>
      </c>
      <c r="G1199" s="7">
        <f t="shared" si="439"/>
        <v>1.3349145682674384</v>
      </c>
      <c r="H1199" s="7">
        <f t="shared" si="440"/>
        <v>0.81203326385818775</v>
      </c>
      <c r="I1199" s="7">
        <f t="shared" ref="I1199:I1262" si="453">InfC*EXP(-InfS*O1198/SMSC)</f>
        <v>51.856577063399129</v>
      </c>
      <c r="J1199" s="7">
        <f t="shared" si="441"/>
        <v>0.81203326385818775</v>
      </c>
      <c r="K1199" s="16">
        <f t="shared" si="442"/>
        <v>0</v>
      </c>
      <c r="L1199" s="16">
        <f t="shared" ref="L1199:L1262" si="454">IntC*O1198/SMSC*J1199</f>
        <v>0.171043506789431</v>
      </c>
      <c r="M1199" s="7">
        <f t="shared" ref="M1199:M1262" si="455">Rech*O1198/SMSC*(J1199-L1199)</f>
        <v>0.60006921032454696</v>
      </c>
      <c r="N1199" s="7">
        <f t="shared" si="443"/>
        <v>4.0920546744209779E-2</v>
      </c>
      <c r="O1199" s="7">
        <f t="shared" si="444"/>
        <v>117.06096722203367</v>
      </c>
      <c r="P1199" s="7">
        <f t="shared" si="445"/>
        <v>0</v>
      </c>
      <c r="Q1199" s="7">
        <f t="shared" ref="Q1199:Q1262" si="456">MIN(10*O1198/SMSC,P1199)</f>
        <v>0</v>
      </c>
      <c r="R1199" s="7">
        <f t="shared" si="446"/>
        <v>218.21166821406237</v>
      </c>
      <c r="S1199" s="16">
        <f t="shared" ref="S1199:S1262" si="457">Base*R1198</f>
        <v>5.1228933235270926</v>
      </c>
      <c r="T1199" s="16">
        <f t="shared" si="447"/>
        <v>5.2939368303165235</v>
      </c>
      <c r="U1199" s="7">
        <f t="shared" si="434"/>
        <v>1.736855915458177E-2</v>
      </c>
      <c r="V1199" s="7">
        <f t="shared" si="436"/>
        <v>98.159480575878064</v>
      </c>
      <c r="W1199" s="15">
        <f t="shared" si="435"/>
        <v>40519</v>
      </c>
      <c r="X1199" s="35">
        <f t="shared" si="448"/>
        <v>1136.105099257848</v>
      </c>
      <c r="Y1199" s="35">
        <v>1571.6666666666699</v>
      </c>
      <c r="Z1199" s="35">
        <f t="shared" si="449"/>
        <v>2253.4316298044678</v>
      </c>
      <c r="AA1199" s="35">
        <f t="shared" si="450"/>
        <v>3117.3554105950066</v>
      </c>
      <c r="AC1199" s="15">
        <f t="shared" si="437"/>
        <v>40519</v>
      </c>
      <c r="AD1199" s="7"/>
      <c r="AE1199" s="24"/>
      <c r="AG1199" s="30">
        <f t="shared" si="451"/>
        <v>189713.87900362973</v>
      </c>
      <c r="AH1199" s="30">
        <f t="shared" si="452"/>
        <v>5306.1672303850319</v>
      </c>
    </row>
    <row r="1200" spans="2:34" x14ac:dyDescent="0.25">
      <c r="B1200" s="15">
        <f t="shared" si="438"/>
        <v>40520</v>
      </c>
      <c r="C1200" s="7">
        <v>27.390406226851756</v>
      </c>
      <c r="D1200" s="13">
        <v>1.2042867888775568</v>
      </c>
      <c r="E1200" s="7">
        <f>MIN(parameters!$D$3,D1200)</f>
        <v>1.2042867888775568</v>
      </c>
      <c r="F1200" s="7">
        <v>0</v>
      </c>
      <c r="G1200" s="7">
        <f t="shared" si="439"/>
        <v>1.2042867888775568</v>
      </c>
      <c r="H1200" s="7">
        <f t="shared" si="440"/>
        <v>26.186119437974199</v>
      </c>
      <c r="I1200" s="7">
        <f t="shared" si="453"/>
        <v>51.82475683787014</v>
      </c>
      <c r="J1200" s="7">
        <f t="shared" si="441"/>
        <v>26.186119437974199</v>
      </c>
      <c r="K1200" s="16">
        <f t="shared" si="442"/>
        <v>0</v>
      </c>
      <c r="L1200" s="16">
        <f t="shared" si="454"/>
        <v>5.5176704445617206</v>
      </c>
      <c r="M1200" s="7">
        <f t="shared" si="455"/>
        <v>19.355749041185067</v>
      </c>
      <c r="N1200" s="7">
        <f t="shared" si="443"/>
        <v>1.312699952227411</v>
      </c>
      <c r="O1200" s="7">
        <f t="shared" si="444"/>
        <v>118.37366717426107</v>
      </c>
      <c r="P1200" s="7">
        <f t="shared" si="445"/>
        <v>0</v>
      </c>
      <c r="Q1200" s="7">
        <f t="shared" si="456"/>
        <v>0</v>
      </c>
      <c r="R1200" s="7">
        <f t="shared" si="446"/>
        <v>232.54854888632403</v>
      </c>
      <c r="S1200" s="16">
        <f t="shared" si="457"/>
        <v>5.0188683689234344</v>
      </c>
      <c r="T1200" s="16">
        <f t="shared" si="447"/>
        <v>10.536538813485155</v>
      </c>
      <c r="U1200" s="7">
        <f t="shared" ref="U1200:U1263" si="458">T1200/1000/0.3048</f>
        <v>3.4568696894636333E-2</v>
      </c>
      <c r="V1200" s="7">
        <f t="shared" si="436"/>
        <v>195.36711716627019</v>
      </c>
      <c r="W1200" s="15">
        <f t="shared" si="435"/>
        <v>40520</v>
      </c>
      <c r="X1200" s="35">
        <f t="shared" si="448"/>
        <v>2261.1934857207198</v>
      </c>
      <c r="Y1200" s="35">
        <v>2015.8333333333301</v>
      </c>
      <c r="Z1200" s="35">
        <f t="shared" si="449"/>
        <v>4485.0119281741163</v>
      </c>
      <c r="AA1200" s="35">
        <f t="shared" si="450"/>
        <v>3998.3471570674933</v>
      </c>
      <c r="AC1200" s="15">
        <f t="shared" si="437"/>
        <v>40520</v>
      </c>
      <c r="AD1200" s="7"/>
      <c r="AE1200" s="24"/>
      <c r="AG1200" s="30">
        <f t="shared" si="451"/>
        <v>60201.60437956309</v>
      </c>
      <c r="AH1200" s="30">
        <f t="shared" si="452"/>
        <v>267299.45379769296</v>
      </c>
    </row>
    <row r="1201" spans="2:34" x14ac:dyDescent="0.25">
      <c r="B1201" s="15">
        <f t="shared" si="438"/>
        <v>40521</v>
      </c>
      <c r="C1201" s="7">
        <v>32.389940738054754</v>
      </c>
      <c r="D1201" s="13">
        <v>0.25722130045359248</v>
      </c>
      <c r="E1201" s="7">
        <f>MIN(parameters!$D$3,D1201)</f>
        <v>0.25722130045359248</v>
      </c>
      <c r="F1201" s="7">
        <v>0</v>
      </c>
      <c r="G1201" s="7">
        <f t="shared" si="439"/>
        <v>0.25722130045359248</v>
      </c>
      <c r="H1201" s="7">
        <f t="shared" si="440"/>
        <v>32.13271943760116</v>
      </c>
      <c r="I1201" s="7">
        <f t="shared" si="453"/>
        <v>50.814282520261855</v>
      </c>
      <c r="J1201" s="7">
        <f t="shared" si="441"/>
        <v>32.13271943760116</v>
      </c>
      <c r="K1201" s="16">
        <f t="shared" si="442"/>
        <v>0</v>
      </c>
      <c r="L1201" s="16">
        <f t="shared" si="454"/>
        <v>6.8466021049989161</v>
      </c>
      <c r="M1201" s="7">
        <f t="shared" si="455"/>
        <v>23.945683498070178</v>
      </c>
      <c r="N1201" s="7">
        <f t="shared" si="443"/>
        <v>1.3404338345320665</v>
      </c>
      <c r="O1201" s="7">
        <f t="shared" si="444"/>
        <v>119.71410100879314</v>
      </c>
      <c r="P1201" s="7">
        <f t="shared" si="445"/>
        <v>0</v>
      </c>
      <c r="Q1201" s="7">
        <f t="shared" si="456"/>
        <v>0</v>
      </c>
      <c r="R1201" s="7">
        <f t="shared" si="446"/>
        <v>251.14561576000875</v>
      </c>
      <c r="S1201" s="16">
        <f t="shared" si="457"/>
        <v>5.3486166243854525</v>
      </c>
      <c r="T1201" s="16">
        <f t="shared" si="447"/>
        <v>12.195218729384369</v>
      </c>
      <c r="U1201" s="7">
        <f t="shared" si="458"/>
        <v>4.0010560135775482E-2</v>
      </c>
      <c r="V1201" s="7">
        <f t="shared" si="436"/>
        <v>226.1221420569947</v>
      </c>
      <c r="W1201" s="15">
        <f t="shared" si="435"/>
        <v>40521</v>
      </c>
      <c r="X1201" s="35">
        <f t="shared" si="448"/>
        <v>2617.1544219559573</v>
      </c>
      <c r="Y1201" s="35">
        <v>3781.25</v>
      </c>
      <c r="Z1201" s="35">
        <f t="shared" si="449"/>
        <v>5191.0501575696926</v>
      </c>
      <c r="AA1201" s="35">
        <f t="shared" si="450"/>
        <v>7500.0000930937495</v>
      </c>
      <c r="AC1201" s="15">
        <f t="shared" si="437"/>
        <v>40521</v>
      </c>
      <c r="AD1201" s="7"/>
      <c r="AE1201" s="24"/>
      <c r="AG1201" s="30">
        <f t="shared" si="451"/>
        <v>1355118.5148216938</v>
      </c>
      <c r="AH1201" s="30">
        <f t="shared" si="452"/>
        <v>5209471.9906484671</v>
      </c>
    </row>
    <row r="1202" spans="2:34" x14ac:dyDescent="0.25">
      <c r="B1202" s="15">
        <f t="shared" si="438"/>
        <v>40522</v>
      </c>
      <c r="C1202" s="7">
        <v>47.83409852278136</v>
      </c>
      <c r="D1202" s="13">
        <v>0.39500122181705999</v>
      </c>
      <c r="E1202" s="7">
        <f>MIN(parameters!$D$3,D1202)</f>
        <v>0.39500122181705999</v>
      </c>
      <c r="F1202" s="7">
        <v>0</v>
      </c>
      <c r="G1202" s="7">
        <f t="shared" si="439"/>
        <v>0.39500122181705999</v>
      </c>
      <c r="H1202" s="7">
        <f t="shared" si="440"/>
        <v>47.439097300964299</v>
      </c>
      <c r="I1202" s="7">
        <f t="shared" si="453"/>
        <v>49.802787657605627</v>
      </c>
      <c r="J1202" s="7">
        <f t="shared" si="441"/>
        <v>47.439097300964299</v>
      </c>
      <c r="K1202" s="16">
        <f t="shared" si="442"/>
        <v>0</v>
      </c>
      <c r="L1202" s="16">
        <f t="shared" si="454"/>
        <v>10.222431994896491</v>
      </c>
      <c r="M1202" s="7">
        <f t="shared" si="455"/>
        <v>35.642877037288393</v>
      </c>
      <c r="N1202" s="7">
        <f t="shared" si="443"/>
        <v>1.5737882687794151</v>
      </c>
      <c r="O1202" s="7">
        <f t="shared" si="444"/>
        <v>121.28788927757255</v>
      </c>
      <c r="P1202" s="7">
        <f t="shared" si="445"/>
        <v>0</v>
      </c>
      <c r="Q1202" s="7">
        <f t="shared" si="456"/>
        <v>0</v>
      </c>
      <c r="R1202" s="7">
        <f t="shared" si="446"/>
        <v>281.01214363481694</v>
      </c>
      <c r="S1202" s="16">
        <f t="shared" si="457"/>
        <v>5.7763491624802015</v>
      </c>
      <c r="T1202" s="16">
        <f t="shared" si="447"/>
        <v>15.998781157376692</v>
      </c>
      <c r="U1202" s="7">
        <f t="shared" si="458"/>
        <v>5.2489439492705681E-2</v>
      </c>
      <c r="V1202" s="7">
        <f t="shared" si="436"/>
        <v>296.64729644334375</v>
      </c>
      <c r="W1202" s="15">
        <f t="shared" si="435"/>
        <v>40522</v>
      </c>
      <c r="X1202" s="35">
        <f t="shared" si="448"/>
        <v>3433.4177829090713</v>
      </c>
      <c r="Y1202" s="35">
        <v>5275</v>
      </c>
      <c r="Z1202" s="35">
        <f t="shared" si="449"/>
        <v>6810.0849431927991</v>
      </c>
      <c r="AA1202" s="35">
        <f t="shared" si="450"/>
        <v>10462.810047224999</v>
      </c>
      <c r="AC1202" s="15">
        <f t="shared" si="437"/>
        <v>40522</v>
      </c>
      <c r="AD1202" s="7"/>
      <c r="AE1202" s="24"/>
      <c r="AG1202" s="30">
        <f t="shared" si="451"/>
        <v>3391425.0623055403</v>
      </c>
      <c r="AH1202" s="30">
        <f t="shared" si="452"/>
        <v>14259511.048311517</v>
      </c>
    </row>
    <row r="1203" spans="2:34" x14ac:dyDescent="0.25">
      <c r="B1203" s="15">
        <f t="shared" si="438"/>
        <v>40523</v>
      </c>
      <c r="C1203" s="7">
        <v>15.833520760585175</v>
      </c>
      <c r="D1203" s="13">
        <v>0.38981136762238905</v>
      </c>
      <c r="E1203" s="7">
        <f>MIN(parameters!$D$3,D1203)</f>
        <v>0.38981136762238905</v>
      </c>
      <c r="F1203" s="7">
        <v>0</v>
      </c>
      <c r="G1203" s="7">
        <f t="shared" si="439"/>
        <v>0.38981136762238905</v>
      </c>
      <c r="H1203" s="7">
        <f t="shared" si="440"/>
        <v>15.443709392962786</v>
      </c>
      <c r="I1203" s="7">
        <f t="shared" si="453"/>
        <v>48.640870558470411</v>
      </c>
      <c r="J1203" s="7">
        <f t="shared" si="441"/>
        <v>15.443709392962786</v>
      </c>
      <c r="K1203" s="16">
        <f t="shared" si="442"/>
        <v>0</v>
      </c>
      <c r="L1203" s="16">
        <f t="shared" si="454"/>
        <v>3.3716428467996198</v>
      </c>
      <c r="M1203" s="7">
        <f t="shared" si="455"/>
        <v>11.713563764820206</v>
      </c>
      <c r="N1203" s="7">
        <f t="shared" si="443"/>
        <v>0.35850278134296021</v>
      </c>
      <c r="O1203" s="7">
        <f t="shared" si="444"/>
        <v>121.64639205891551</v>
      </c>
      <c r="P1203" s="7">
        <f t="shared" si="445"/>
        <v>0</v>
      </c>
      <c r="Q1203" s="7">
        <f t="shared" si="456"/>
        <v>0</v>
      </c>
      <c r="R1203" s="7">
        <f t="shared" si="446"/>
        <v>286.26242809603633</v>
      </c>
      <c r="S1203" s="16">
        <f t="shared" si="457"/>
        <v>6.4632793036007898</v>
      </c>
      <c r="T1203" s="16">
        <f t="shared" si="447"/>
        <v>9.8349221504004092</v>
      </c>
      <c r="U1203" s="7">
        <f t="shared" si="458"/>
        <v>3.2266804955381916E-2</v>
      </c>
      <c r="V1203" s="7">
        <f t="shared" si="436"/>
        <v>182.35783325918175</v>
      </c>
      <c r="W1203" s="15">
        <f t="shared" si="435"/>
        <v>40523</v>
      </c>
      <c r="X1203" s="35">
        <f t="shared" si="448"/>
        <v>2110.6230701294185</v>
      </c>
      <c r="Y1203" s="35">
        <v>4978.75</v>
      </c>
      <c r="Z1203" s="35">
        <f t="shared" si="449"/>
        <v>4186.3598604843519</v>
      </c>
      <c r="AA1203" s="35">
        <f t="shared" si="450"/>
        <v>9875.2067341462498</v>
      </c>
      <c r="AC1203" s="15">
        <f t="shared" si="437"/>
        <v>40523</v>
      </c>
      <c r="AD1203" s="7"/>
      <c r="AE1203" s="24"/>
      <c r="AG1203" s="30">
        <f t="shared" si="451"/>
        <v>8226152.0858488474</v>
      </c>
      <c r="AH1203" s="30">
        <f t="shared" si="452"/>
        <v>12109890.370662026</v>
      </c>
    </row>
    <row r="1204" spans="2:34" x14ac:dyDescent="0.25">
      <c r="B1204" s="15">
        <f t="shared" si="438"/>
        <v>40524</v>
      </c>
      <c r="C1204" s="7">
        <v>52.995563903035183</v>
      </c>
      <c r="D1204" s="13">
        <v>0.34511290321198218</v>
      </c>
      <c r="E1204" s="7">
        <f>MIN(parameters!$D$3,D1204)</f>
        <v>0.34511290321198218</v>
      </c>
      <c r="F1204" s="7">
        <v>0</v>
      </c>
      <c r="G1204" s="7">
        <f t="shared" si="439"/>
        <v>0.34511290321198218</v>
      </c>
      <c r="H1204" s="7">
        <f t="shared" si="440"/>
        <v>52.6504509998232</v>
      </c>
      <c r="I1204" s="7">
        <f t="shared" si="453"/>
        <v>48.380004286012806</v>
      </c>
      <c r="J1204" s="7">
        <f t="shared" si="441"/>
        <v>48.380004286012806</v>
      </c>
      <c r="K1204" s="16">
        <f t="shared" si="442"/>
        <v>4.2704467138103936</v>
      </c>
      <c r="L1204" s="16">
        <f t="shared" si="454"/>
        <v>10.593455344538988</v>
      </c>
      <c r="M1204" s="7">
        <f t="shared" si="455"/>
        <v>36.772778776703383</v>
      </c>
      <c r="N1204" s="7">
        <f t="shared" si="443"/>
        <v>1.0137701647704347</v>
      </c>
      <c r="O1204" s="7">
        <f t="shared" si="444"/>
        <v>122.66016222368594</v>
      </c>
      <c r="P1204" s="7">
        <f t="shared" si="445"/>
        <v>0</v>
      </c>
      <c r="Q1204" s="7">
        <f t="shared" si="456"/>
        <v>0</v>
      </c>
      <c r="R1204" s="7">
        <f t="shared" si="446"/>
        <v>316.45117102653086</v>
      </c>
      <c r="S1204" s="16">
        <f t="shared" si="457"/>
        <v>6.5840358462088355</v>
      </c>
      <c r="T1204" s="16">
        <f t="shared" si="447"/>
        <v>21.447937904558216</v>
      </c>
      <c r="U1204" s="7">
        <f t="shared" si="458"/>
        <v>7.036725034303877E-2</v>
      </c>
      <c r="V1204" s="7">
        <f t="shared" si="436"/>
        <v>397.68484430692473</v>
      </c>
      <c r="W1204" s="15">
        <f t="shared" ref="W1204:W1267" si="459">B1204</f>
        <v>40524</v>
      </c>
      <c r="X1204" s="35">
        <f t="shared" si="448"/>
        <v>4602.8338461449621</v>
      </c>
      <c r="Y1204" s="35">
        <v>6563.3333333333303</v>
      </c>
      <c r="Z1204" s="35">
        <f t="shared" si="449"/>
        <v>9129.5879073275446</v>
      </c>
      <c r="AA1204" s="35">
        <f t="shared" si="450"/>
        <v>13018.181979769994</v>
      </c>
      <c r="AC1204" s="15">
        <f t="shared" si="437"/>
        <v>40524</v>
      </c>
      <c r="AD1204" s="7"/>
      <c r="AE1204" s="24"/>
      <c r="AG1204" s="30">
        <f t="shared" si="451"/>
        <v>3843558.2392658549</v>
      </c>
      <c r="AH1204" s="30">
        <f t="shared" si="452"/>
        <v>25649262.653856114</v>
      </c>
    </row>
    <row r="1205" spans="2:34" x14ac:dyDescent="0.25">
      <c r="B1205" s="15">
        <f t="shared" si="438"/>
        <v>40525</v>
      </c>
      <c r="C1205" s="7">
        <v>34.151472375053643</v>
      </c>
      <c r="D1205" s="13">
        <v>0.3977758497560312</v>
      </c>
      <c r="E1205" s="7">
        <f>MIN(parameters!$D$3,D1205)</f>
        <v>0.3977758497560312</v>
      </c>
      <c r="F1205" s="7">
        <v>0</v>
      </c>
      <c r="G1205" s="7">
        <f t="shared" si="439"/>
        <v>0.3977758497560312</v>
      </c>
      <c r="H1205" s="7">
        <f t="shared" si="440"/>
        <v>33.753696525297613</v>
      </c>
      <c r="I1205" s="7">
        <f t="shared" si="453"/>
        <v>47.64987664387305</v>
      </c>
      <c r="J1205" s="7">
        <f t="shared" si="441"/>
        <v>33.753696525297613</v>
      </c>
      <c r="K1205" s="16">
        <f t="shared" si="442"/>
        <v>0</v>
      </c>
      <c r="L1205" s="16">
        <f t="shared" si="454"/>
        <v>7.4524210045957258</v>
      </c>
      <c r="M1205" s="7">
        <f t="shared" si="455"/>
        <v>25.808949776473227</v>
      </c>
      <c r="N1205" s="7">
        <f t="shared" si="443"/>
        <v>0.49232574422866016</v>
      </c>
      <c r="O1205" s="7">
        <f t="shared" si="444"/>
        <v>123.15248796791461</v>
      </c>
      <c r="P1205" s="7">
        <f t="shared" si="445"/>
        <v>0</v>
      </c>
      <c r="Q1205" s="7">
        <f t="shared" si="456"/>
        <v>0</v>
      </c>
      <c r="R1205" s="7">
        <f t="shared" si="446"/>
        <v>334.98174386939388</v>
      </c>
      <c r="S1205" s="16">
        <f t="shared" si="457"/>
        <v>7.2783769336102093</v>
      </c>
      <c r="T1205" s="16">
        <f t="shared" si="447"/>
        <v>14.730797938205935</v>
      </c>
      <c r="U1205" s="7">
        <f t="shared" si="458"/>
        <v>4.8329389561043094E-2</v>
      </c>
      <c r="V1205" s="7">
        <f t="shared" si="436"/>
        <v>273.13651832828083</v>
      </c>
      <c r="W1205" s="15">
        <f t="shared" si="459"/>
        <v>40525</v>
      </c>
      <c r="X1205" s="35">
        <f t="shared" si="448"/>
        <v>3161.3022954662129</v>
      </c>
      <c r="Y1205" s="35">
        <v>9498.75</v>
      </c>
      <c r="Z1205" s="35">
        <f t="shared" si="449"/>
        <v>6270.3517382595919</v>
      </c>
      <c r="AA1205" s="35">
        <f t="shared" si="450"/>
        <v>18840.49610162625</v>
      </c>
      <c r="AC1205" s="15">
        <f t="shared" si="437"/>
        <v>40525</v>
      </c>
      <c r="AD1205" s="7"/>
      <c r="AE1205" s="24"/>
      <c r="AG1205" s="30">
        <f t="shared" si="451"/>
        <v>40163243.407700568</v>
      </c>
      <c r="AH1205" s="30">
        <f t="shared" si="452"/>
        <v>63998828.43133951</v>
      </c>
    </row>
    <row r="1206" spans="2:34" x14ac:dyDescent="0.25">
      <c r="B1206" s="15">
        <f t="shared" si="438"/>
        <v>40526</v>
      </c>
      <c r="C1206" s="7">
        <v>35.380914369437725</v>
      </c>
      <c r="D1206" s="13">
        <v>0.30068893776169631</v>
      </c>
      <c r="E1206" s="7">
        <f>MIN(parameters!$D$3,D1206)</f>
        <v>0.30068893776169631</v>
      </c>
      <c r="F1206" s="7">
        <v>0</v>
      </c>
      <c r="G1206" s="7">
        <f t="shared" si="439"/>
        <v>0.30068893776169631</v>
      </c>
      <c r="H1206" s="7">
        <f t="shared" si="440"/>
        <v>35.080225431676027</v>
      </c>
      <c r="I1206" s="7">
        <f t="shared" si="453"/>
        <v>47.299283866374104</v>
      </c>
      <c r="J1206" s="7">
        <f t="shared" si="441"/>
        <v>35.080225431676027</v>
      </c>
      <c r="K1206" s="16">
        <f t="shared" si="442"/>
        <v>0</v>
      </c>
      <c r="L1206" s="16">
        <f t="shared" si="454"/>
        <v>7.776390672695185</v>
      </c>
      <c r="M1206" s="7">
        <f t="shared" si="455"/>
        <v>26.900281453066533</v>
      </c>
      <c r="N1206" s="7">
        <f t="shared" si="443"/>
        <v>0.4035533059143086</v>
      </c>
      <c r="O1206" s="7">
        <f t="shared" si="444"/>
        <v>123.55604127382892</v>
      </c>
      <c r="P1206" s="7">
        <f t="shared" si="445"/>
        <v>0</v>
      </c>
      <c r="Q1206" s="7">
        <f t="shared" si="456"/>
        <v>0</v>
      </c>
      <c r="R1206" s="7">
        <f t="shared" si="446"/>
        <v>354.17744521346435</v>
      </c>
      <c r="S1206" s="16">
        <f t="shared" si="457"/>
        <v>7.7045801089960593</v>
      </c>
      <c r="T1206" s="16">
        <f t="shared" si="447"/>
        <v>15.480970781691244</v>
      </c>
      <c r="U1206" s="7">
        <f t="shared" si="458"/>
        <v>5.0790586554105129E-2</v>
      </c>
      <c r="V1206" s="7">
        <f t="shared" si="436"/>
        <v>287.04612454740993</v>
      </c>
      <c r="W1206" s="15">
        <f t="shared" si="459"/>
        <v>40526</v>
      </c>
      <c r="X1206" s="35">
        <f t="shared" si="448"/>
        <v>3322.293108187615</v>
      </c>
      <c r="Y1206" s="35">
        <v>7964.1666666666697</v>
      </c>
      <c r="Z1206" s="35">
        <f t="shared" si="449"/>
        <v>6589.6723624970145</v>
      </c>
      <c r="AA1206" s="35">
        <f t="shared" si="450"/>
        <v>15796.694410952507</v>
      </c>
      <c r="AC1206" s="15">
        <f t="shared" si="437"/>
        <v>40526</v>
      </c>
      <c r="AD1206" s="7"/>
      <c r="AE1206" s="24"/>
      <c r="AG1206" s="30">
        <f t="shared" si="451"/>
        <v>21546990.132907003</v>
      </c>
      <c r="AH1206" s="30">
        <f t="shared" si="452"/>
        <v>41800665.839696676</v>
      </c>
    </row>
    <row r="1207" spans="2:34" x14ac:dyDescent="0.25">
      <c r="B1207" s="15">
        <f t="shared" si="438"/>
        <v>40527</v>
      </c>
      <c r="C1207" s="7">
        <v>20.688887642557923</v>
      </c>
      <c r="D1207" s="13">
        <v>0.30385186002355441</v>
      </c>
      <c r="E1207" s="7">
        <f>MIN(parameters!$D$3,D1207)</f>
        <v>0.30385186002355441</v>
      </c>
      <c r="F1207" s="7">
        <v>0</v>
      </c>
      <c r="G1207" s="7">
        <f t="shared" si="439"/>
        <v>0.30385186002355441</v>
      </c>
      <c r="H1207" s="7">
        <f t="shared" si="440"/>
        <v>20.38503578253437</v>
      </c>
      <c r="I1207" s="7">
        <f t="shared" si="453"/>
        <v>47.013831965373946</v>
      </c>
      <c r="J1207" s="7">
        <f t="shared" si="441"/>
        <v>20.38503578253437</v>
      </c>
      <c r="K1207" s="16">
        <f t="shared" si="442"/>
        <v>0</v>
      </c>
      <c r="L1207" s="16">
        <f t="shared" si="454"/>
        <v>4.5336497805275329</v>
      </c>
      <c r="M1207" s="7">
        <f t="shared" si="455"/>
        <v>15.668276024890808</v>
      </c>
      <c r="N1207" s="7">
        <f t="shared" si="443"/>
        <v>0.18310997711602894</v>
      </c>
      <c r="O1207" s="7">
        <f t="shared" si="444"/>
        <v>123.73915125094496</v>
      </c>
      <c r="P1207" s="7">
        <f t="shared" si="445"/>
        <v>0</v>
      </c>
      <c r="Q1207" s="7">
        <f t="shared" si="456"/>
        <v>0</v>
      </c>
      <c r="R1207" s="7">
        <f t="shared" si="446"/>
        <v>361.69963999844549</v>
      </c>
      <c r="S1207" s="16">
        <f t="shared" si="457"/>
        <v>8.1460812399096802</v>
      </c>
      <c r="T1207" s="16">
        <f t="shared" si="447"/>
        <v>12.679731020437213</v>
      </c>
      <c r="U1207" s="7">
        <f t="shared" si="458"/>
        <v>4.1600167389885867E-2</v>
      </c>
      <c r="V1207" s="7">
        <f t="shared" si="436"/>
        <v>235.10590524623782</v>
      </c>
      <c r="W1207" s="15">
        <f t="shared" si="459"/>
        <v>40527</v>
      </c>
      <c r="X1207" s="35">
        <f t="shared" si="448"/>
        <v>2721.1331625721969</v>
      </c>
      <c r="Y1207" s="35">
        <v>6147.5</v>
      </c>
      <c r="Z1207" s="35">
        <f t="shared" si="449"/>
        <v>5397.2889844924212</v>
      </c>
      <c r="AA1207" s="35">
        <f t="shared" si="450"/>
        <v>12193.388581102499</v>
      </c>
      <c r="AC1207" s="15">
        <f t="shared" si="437"/>
        <v>40527</v>
      </c>
      <c r="AD1207" s="7"/>
      <c r="AE1207" s="24"/>
      <c r="AG1207" s="30">
        <f t="shared" si="451"/>
        <v>11739989.704625005</v>
      </c>
      <c r="AH1207" s="30">
        <f t="shared" si="452"/>
        <v>21610195.773519725</v>
      </c>
    </row>
    <row r="1208" spans="2:34" x14ac:dyDescent="0.25">
      <c r="B1208" s="15">
        <f t="shared" si="438"/>
        <v>40528</v>
      </c>
      <c r="C1208" s="7">
        <v>14.118047052075195</v>
      </c>
      <c r="D1208" s="13">
        <v>0.20355202186947177</v>
      </c>
      <c r="E1208" s="7">
        <f>MIN(parameters!$D$3,D1208)</f>
        <v>0.20355202186947177</v>
      </c>
      <c r="F1208" s="7">
        <v>0</v>
      </c>
      <c r="G1208" s="7">
        <f t="shared" si="439"/>
        <v>0.20355202186947177</v>
      </c>
      <c r="H1208" s="7">
        <f t="shared" si="440"/>
        <v>13.914495030205723</v>
      </c>
      <c r="I1208" s="7">
        <f t="shared" si="453"/>
        <v>46.884878615850369</v>
      </c>
      <c r="J1208" s="7">
        <f t="shared" si="441"/>
        <v>13.914495030205723</v>
      </c>
      <c r="K1208" s="16">
        <f t="shared" si="442"/>
        <v>0</v>
      </c>
      <c r="L1208" s="16">
        <f t="shared" si="454"/>
        <v>3.0991820492216662</v>
      </c>
      <c r="M1208" s="7">
        <f t="shared" si="455"/>
        <v>10.706221190242358</v>
      </c>
      <c r="N1208" s="7">
        <f t="shared" si="443"/>
        <v>0.10909179074169861</v>
      </c>
      <c r="O1208" s="7">
        <f t="shared" si="444"/>
        <v>123.84824304168666</v>
      </c>
      <c r="P1208" s="7">
        <f t="shared" si="445"/>
        <v>0</v>
      </c>
      <c r="Q1208" s="7">
        <f t="shared" si="456"/>
        <v>0</v>
      </c>
      <c r="R1208" s="7">
        <f t="shared" si="446"/>
        <v>364.08676946872356</v>
      </c>
      <c r="S1208" s="16">
        <f t="shared" si="457"/>
        <v>8.3190917199642467</v>
      </c>
      <c r="T1208" s="16">
        <f t="shared" si="447"/>
        <v>11.418273769185912</v>
      </c>
      <c r="U1208" s="7">
        <f t="shared" si="458"/>
        <v>3.7461528114127007E-2</v>
      </c>
      <c r="V1208" s="7">
        <f t="shared" si="436"/>
        <v>211.71613077019836</v>
      </c>
      <c r="W1208" s="15">
        <f t="shared" si="459"/>
        <v>40528</v>
      </c>
      <c r="X1208" s="35">
        <f t="shared" si="448"/>
        <v>2450.4181802106295</v>
      </c>
      <c r="Y1208" s="35">
        <v>4748.75</v>
      </c>
      <c r="Z1208" s="35">
        <f t="shared" si="449"/>
        <v>4860.3336409119574</v>
      </c>
      <c r="AA1208" s="35">
        <f t="shared" si="450"/>
        <v>9419.0083813762503</v>
      </c>
      <c r="AC1208" s="15">
        <f t="shared" si="437"/>
        <v>40528</v>
      </c>
      <c r="AD1208" s="7"/>
      <c r="AE1208" s="24"/>
      <c r="AG1208" s="30">
        <f t="shared" si="451"/>
        <v>5282329.1538563194</v>
      </c>
      <c r="AH1208" s="30">
        <f t="shared" si="452"/>
        <v>10562024.053415162</v>
      </c>
    </row>
    <row r="1209" spans="2:34" x14ac:dyDescent="0.25">
      <c r="B1209" s="15">
        <f t="shared" si="438"/>
        <v>40529</v>
      </c>
      <c r="C1209" s="7">
        <v>1.1359508821579289</v>
      </c>
      <c r="D1209" s="13">
        <v>0.50855308077412098</v>
      </c>
      <c r="E1209" s="7">
        <f>MIN(parameters!$D$3,D1209)</f>
        <v>0.50855308077412098</v>
      </c>
      <c r="F1209" s="7">
        <v>0</v>
      </c>
      <c r="G1209" s="7">
        <f t="shared" si="439"/>
        <v>0.50855308077412098</v>
      </c>
      <c r="H1209" s="7">
        <f t="shared" si="440"/>
        <v>0.62739780138380796</v>
      </c>
      <c r="I1209" s="7">
        <f t="shared" si="453"/>
        <v>46.808220023625893</v>
      </c>
      <c r="J1209" s="7">
        <f t="shared" si="441"/>
        <v>0.62739780138380796</v>
      </c>
      <c r="K1209" s="16">
        <f t="shared" si="442"/>
        <v>0</v>
      </c>
      <c r="L1209" s="16">
        <f t="shared" si="454"/>
        <v>0.13986380770128307</v>
      </c>
      <c r="M1209" s="7">
        <f t="shared" si="455"/>
        <v>0.48304182832541986</v>
      </c>
      <c r="N1209" s="7">
        <f t="shared" si="443"/>
        <v>4.4921653571050324E-3</v>
      </c>
      <c r="O1209" s="7">
        <f t="shared" si="444"/>
        <v>123.85273520704376</v>
      </c>
      <c r="P1209" s="7">
        <f t="shared" si="445"/>
        <v>0</v>
      </c>
      <c r="Q1209" s="7">
        <f t="shared" si="456"/>
        <v>0</v>
      </c>
      <c r="R1209" s="7">
        <f t="shared" si="446"/>
        <v>356.19581559926837</v>
      </c>
      <c r="S1209" s="16">
        <f t="shared" si="457"/>
        <v>8.3739956977806411</v>
      </c>
      <c r="T1209" s="16">
        <f t="shared" si="447"/>
        <v>8.5138595054819248</v>
      </c>
      <c r="U1209" s="7">
        <f t="shared" si="458"/>
        <v>2.7932609926121798E-2</v>
      </c>
      <c r="V1209" s="7">
        <f t="shared" si="436"/>
        <v>157.86286341164001</v>
      </c>
      <c r="W1209" s="15">
        <f t="shared" si="459"/>
        <v>40529</v>
      </c>
      <c r="X1209" s="35">
        <f t="shared" si="448"/>
        <v>1827.1164746717595</v>
      </c>
      <c r="Y1209" s="35">
        <v>3645</v>
      </c>
      <c r="Z1209" s="35">
        <f t="shared" si="449"/>
        <v>3624.0327220182003</v>
      </c>
      <c r="AA1209" s="35">
        <f t="shared" si="450"/>
        <v>7229.7521558549997</v>
      </c>
      <c r="AC1209" s="15">
        <f t="shared" si="437"/>
        <v>40529</v>
      </c>
      <c r="AD1209" s="7"/>
      <c r="AE1209" s="24"/>
      <c r="AG1209" s="30">
        <f t="shared" si="451"/>
        <v>3304700.5116598313</v>
      </c>
      <c r="AH1209" s="30">
        <f t="shared" si="452"/>
        <v>4606074.7565185316</v>
      </c>
    </row>
    <row r="1210" spans="2:34" x14ac:dyDescent="0.25">
      <c r="B1210" s="15">
        <f t="shared" si="438"/>
        <v>40530</v>
      </c>
      <c r="C1210" s="7">
        <v>11.802715822524902</v>
      </c>
      <c r="D1210" s="13">
        <v>0.87498868557579679</v>
      </c>
      <c r="E1210" s="7">
        <f>MIN(parameters!$D$3,D1210)</f>
        <v>0.87498868557579679</v>
      </c>
      <c r="F1210" s="7">
        <v>0</v>
      </c>
      <c r="G1210" s="7">
        <f t="shared" si="439"/>
        <v>0.87498868557579679</v>
      </c>
      <c r="H1210" s="7">
        <f t="shared" si="440"/>
        <v>10.927727136949105</v>
      </c>
      <c r="I1210" s="7">
        <f t="shared" si="453"/>
        <v>46.805066075921239</v>
      </c>
      <c r="J1210" s="7">
        <f t="shared" si="441"/>
        <v>10.927727136949105</v>
      </c>
      <c r="K1210" s="16">
        <f t="shared" si="442"/>
        <v>0</v>
      </c>
      <c r="L1210" s="16">
        <f t="shared" si="454"/>
        <v>2.4361720119132912</v>
      </c>
      <c r="M1210" s="7">
        <f t="shared" si="455"/>
        <v>8.4136186271766107</v>
      </c>
      <c r="N1210" s="7">
        <f t="shared" si="443"/>
        <v>7.7936497859203424E-2</v>
      </c>
      <c r="O1210" s="7">
        <f t="shared" si="444"/>
        <v>123.93067170490296</v>
      </c>
      <c r="P1210" s="7">
        <f t="shared" si="445"/>
        <v>0</v>
      </c>
      <c r="Q1210" s="7">
        <f t="shared" si="456"/>
        <v>0</v>
      </c>
      <c r="R1210" s="7">
        <f t="shared" si="446"/>
        <v>356.41693046766181</v>
      </c>
      <c r="S1210" s="16">
        <f t="shared" si="457"/>
        <v>8.1925037587831717</v>
      </c>
      <c r="T1210" s="16">
        <f t="shared" si="447"/>
        <v>10.628675770696463</v>
      </c>
      <c r="U1210" s="7">
        <f t="shared" si="458"/>
        <v>3.4870983499660307E-2</v>
      </c>
      <c r="V1210" s="7">
        <f t="shared" si="436"/>
        <v>197.07550851123514</v>
      </c>
      <c r="W1210" s="15">
        <f t="shared" si="459"/>
        <v>40530</v>
      </c>
      <c r="X1210" s="35">
        <f t="shared" si="448"/>
        <v>2280.966533694851</v>
      </c>
      <c r="Y1210" s="35">
        <v>3142.9166666666702</v>
      </c>
      <c r="Z1210" s="35">
        <f t="shared" si="449"/>
        <v>4524.231197369947</v>
      </c>
      <c r="AA1210" s="35">
        <f t="shared" si="450"/>
        <v>6233.8843748987565</v>
      </c>
      <c r="AC1210" s="15">
        <f t="shared" si="437"/>
        <v>40530</v>
      </c>
      <c r="AD1210" s="7"/>
      <c r="AE1210" s="24"/>
      <c r="AG1210" s="30">
        <f t="shared" si="451"/>
        <v>742958.03173013672</v>
      </c>
      <c r="AH1210" s="30">
        <f t="shared" si="452"/>
        <v>2703043.2502701078</v>
      </c>
    </row>
    <row r="1211" spans="2:34" x14ac:dyDescent="0.25">
      <c r="B1211" s="15">
        <f t="shared" si="438"/>
        <v>40531</v>
      </c>
      <c r="C1211" s="7">
        <v>16.695958407416764</v>
      </c>
      <c r="D1211" s="13">
        <v>0.74365056104267691</v>
      </c>
      <c r="E1211" s="7">
        <f>MIN(parameters!$D$3,D1211)</f>
        <v>0.74365056104267691</v>
      </c>
      <c r="F1211" s="7">
        <v>0</v>
      </c>
      <c r="G1211" s="7">
        <f t="shared" si="439"/>
        <v>0.74365056104267691</v>
      </c>
      <c r="H1211" s="7">
        <f t="shared" si="440"/>
        <v>15.952307846374087</v>
      </c>
      <c r="I1211" s="7">
        <f t="shared" si="453"/>
        <v>46.75038070306725</v>
      </c>
      <c r="J1211" s="7">
        <f t="shared" si="441"/>
        <v>15.952307846374087</v>
      </c>
      <c r="K1211" s="16">
        <f t="shared" si="442"/>
        <v>0</v>
      </c>
      <c r="L1211" s="16">
        <f t="shared" si="454"/>
        <v>3.5585644079601622</v>
      </c>
      <c r="M1211" s="7">
        <f t="shared" si="455"/>
        <v>12.287719594086973</v>
      </c>
      <c r="N1211" s="7">
        <f t="shared" si="443"/>
        <v>0.10602384432695189</v>
      </c>
      <c r="O1211" s="7">
        <f t="shared" si="444"/>
        <v>124.03669554922992</v>
      </c>
      <c r="P1211" s="7">
        <f t="shared" si="445"/>
        <v>0</v>
      </c>
      <c r="Q1211" s="7">
        <f t="shared" si="456"/>
        <v>0</v>
      </c>
      <c r="R1211" s="7">
        <f t="shared" si="446"/>
        <v>360.50706066099258</v>
      </c>
      <c r="S1211" s="16">
        <f t="shared" si="457"/>
        <v>8.1975894007562218</v>
      </c>
      <c r="T1211" s="16">
        <f t="shared" si="447"/>
        <v>11.756153808716384</v>
      </c>
      <c r="U1211" s="7">
        <f t="shared" si="458"/>
        <v>3.8570058427547189E-2</v>
      </c>
      <c r="V1211" s="7">
        <f t="shared" si="436"/>
        <v>217.98105803327741</v>
      </c>
      <c r="W1211" s="15">
        <f t="shared" si="459"/>
        <v>40531</v>
      </c>
      <c r="X1211" s="35">
        <f t="shared" si="448"/>
        <v>2522.9289124221918</v>
      </c>
      <c r="Y1211" s="35">
        <v>2730.4166666666702</v>
      </c>
      <c r="Z1211" s="35">
        <f t="shared" si="449"/>
        <v>5004.1565826209198</v>
      </c>
      <c r="AA1211" s="35">
        <f t="shared" si="450"/>
        <v>5415.7025465612569</v>
      </c>
      <c r="AC1211" s="15">
        <f t="shared" si="437"/>
        <v>40531</v>
      </c>
      <c r="AD1211" s="7"/>
      <c r="AE1211" s="24"/>
      <c r="AG1211" s="30">
        <f t="shared" si="451"/>
        <v>43051.16816141703</v>
      </c>
      <c r="AH1211" s="30">
        <f t="shared" si="452"/>
        <v>1516822.4095556221</v>
      </c>
    </row>
    <row r="1212" spans="2:34" x14ac:dyDescent="0.25">
      <c r="B1212" s="15">
        <f t="shared" si="438"/>
        <v>40532</v>
      </c>
      <c r="C1212" s="7">
        <v>20.819095481456198</v>
      </c>
      <c r="D1212" s="13">
        <v>0.47242374901965445</v>
      </c>
      <c r="E1212" s="7">
        <f>MIN(parameters!$D$3,D1212)</f>
        <v>0.47242374901965445</v>
      </c>
      <c r="F1212" s="7">
        <v>0</v>
      </c>
      <c r="G1212" s="7">
        <f t="shared" si="439"/>
        <v>0.47242374901965445</v>
      </c>
      <c r="H1212" s="7">
        <f t="shared" si="440"/>
        <v>20.346671732436544</v>
      </c>
      <c r="I1212" s="7">
        <f t="shared" si="453"/>
        <v>46.676089966858065</v>
      </c>
      <c r="J1212" s="7">
        <f t="shared" si="441"/>
        <v>20.346671732436544</v>
      </c>
      <c r="K1212" s="16">
        <f t="shared" si="442"/>
        <v>0</v>
      </c>
      <c r="L1212" s="16">
        <f t="shared" si="454"/>
        <v>4.5427210688094366</v>
      </c>
      <c r="M1212" s="7">
        <f t="shared" si="455"/>
        <v>15.682158535514924</v>
      </c>
      <c r="N1212" s="7">
        <f t="shared" si="443"/>
        <v>0.12179212811218321</v>
      </c>
      <c r="O1212" s="7">
        <f t="shared" si="444"/>
        <v>124.15848767734209</v>
      </c>
      <c r="P1212" s="7">
        <f t="shared" si="445"/>
        <v>0</v>
      </c>
      <c r="Q1212" s="7">
        <f t="shared" si="456"/>
        <v>0</v>
      </c>
      <c r="R1212" s="7">
        <f t="shared" si="446"/>
        <v>367.89755680130469</v>
      </c>
      <c r="S1212" s="16">
        <f t="shared" si="457"/>
        <v>8.2916623952028292</v>
      </c>
      <c r="T1212" s="16">
        <f t="shared" si="447"/>
        <v>12.834383464012266</v>
      </c>
      <c r="U1212" s="7">
        <f t="shared" si="458"/>
        <v>4.2107557296628163E-2</v>
      </c>
      <c r="V1212" s="7">
        <f t="shared" si="436"/>
        <v>237.97345051881896</v>
      </c>
      <c r="W1212" s="15">
        <f t="shared" si="459"/>
        <v>40532</v>
      </c>
      <c r="X1212" s="35">
        <f t="shared" si="448"/>
        <v>2754.3223439678122</v>
      </c>
      <c r="Y1212" s="35">
        <v>2710.4166666666702</v>
      </c>
      <c r="Z1212" s="35">
        <f t="shared" si="449"/>
        <v>5463.1187665900925</v>
      </c>
      <c r="AA1212" s="35">
        <f t="shared" si="450"/>
        <v>5376.0331245812567</v>
      </c>
      <c r="AC1212" s="15">
        <f t="shared" si="437"/>
        <v>40532</v>
      </c>
      <c r="AD1212" s="7"/>
      <c r="AE1212" s="24"/>
      <c r="AG1212" s="30">
        <f t="shared" si="451"/>
        <v>1927.7084992720227</v>
      </c>
      <c r="AH1212" s="30">
        <f t="shared" si="452"/>
        <v>1467958.6718240108</v>
      </c>
    </row>
    <row r="1213" spans="2:34" x14ac:dyDescent="0.25">
      <c r="B1213" s="15">
        <f t="shared" si="438"/>
        <v>40533</v>
      </c>
      <c r="C1213" s="7">
        <v>14.571560721116816</v>
      </c>
      <c r="D1213" s="13">
        <v>0.17993543974160256</v>
      </c>
      <c r="E1213" s="7">
        <f>MIN(parameters!$D$3,D1213)</f>
        <v>0.17993543974160256</v>
      </c>
      <c r="F1213" s="7">
        <v>0</v>
      </c>
      <c r="G1213" s="7">
        <f t="shared" si="439"/>
        <v>0.17993543974160256</v>
      </c>
      <c r="H1213" s="7">
        <f t="shared" si="440"/>
        <v>14.391625281375214</v>
      </c>
      <c r="I1213" s="7">
        <f t="shared" si="453"/>
        <v>46.590896105180171</v>
      </c>
      <c r="J1213" s="7">
        <f t="shared" si="441"/>
        <v>14.391625281375214</v>
      </c>
      <c r="K1213" s="16">
        <f t="shared" si="442"/>
        <v>0</v>
      </c>
      <c r="L1213" s="16">
        <f t="shared" si="454"/>
        <v>3.2163163742781888</v>
      </c>
      <c r="M1213" s="7">
        <f t="shared" si="455"/>
        <v>11.100075625858381</v>
      </c>
      <c r="N1213" s="7">
        <f t="shared" si="443"/>
        <v>7.52332812386447E-2</v>
      </c>
      <c r="O1213" s="7">
        <f t="shared" si="444"/>
        <v>124.23372095858073</v>
      </c>
      <c r="P1213" s="7">
        <f t="shared" si="445"/>
        <v>0</v>
      </c>
      <c r="Q1213" s="7">
        <f t="shared" si="456"/>
        <v>0</v>
      </c>
      <c r="R1213" s="7">
        <f t="shared" si="446"/>
        <v>370.53598862073306</v>
      </c>
      <c r="S1213" s="16">
        <f t="shared" si="457"/>
        <v>8.4616438064300077</v>
      </c>
      <c r="T1213" s="16">
        <f t="shared" si="447"/>
        <v>11.677960180708197</v>
      </c>
      <c r="U1213" s="7">
        <f t="shared" si="458"/>
        <v>3.8313517653242118E-2</v>
      </c>
      <c r="V1213" s="7">
        <f t="shared" si="436"/>
        <v>216.53120206490388</v>
      </c>
      <c r="W1213" s="15">
        <f t="shared" si="459"/>
        <v>40533</v>
      </c>
      <c r="X1213" s="35">
        <f t="shared" si="448"/>
        <v>2506.1481720474985</v>
      </c>
      <c r="Y1213" s="35">
        <v>2644.5833333333298</v>
      </c>
      <c r="Z1213" s="35">
        <f t="shared" si="449"/>
        <v>4970.8724690678928</v>
      </c>
      <c r="AA1213" s="35">
        <f t="shared" si="450"/>
        <v>5245.4546105637428</v>
      </c>
      <c r="AC1213" s="15">
        <f t="shared" si="437"/>
        <v>40533</v>
      </c>
      <c r="AD1213" s="7"/>
      <c r="AE1213" s="24"/>
      <c r="AG1213" s="30">
        <f t="shared" si="451"/>
        <v>19164.293880234134</v>
      </c>
      <c r="AH1213" s="30">
        <f t="shared" si="452"/>
        <v>1312766.2295685515</v>
      </c>
    </row>
    <row r="1214" spans="2:34" x14ac:dyDescent="0.25">
      <c r="B1214" s="15">
        <f t="shared" si="438"/>
        <v>40534</v>
      </c>
      <c r="C1214" s="7">
        <v>2.0051944290115693</v>
      </c>
      <c r="D1214" s="13">
        <v>0.16118811558891494</v>
      </c>
      <c r="E1214" s="7">
        <f>MIN(parameters!$D$3,D1214)</f>
        <v>0.16118811558891494</v>
      </c>
      <c r="F1214" s="7">
        <v>0</v>
      </c>
      <c r="G1214" s="7">
        <f t="shared" si="439"/>
        <v>0.16118811558891494</v>
      </c>
      <c r="H1214" s="7">
        <f t="shared" si="440"/>
        <v>1.8440063134226543</v>
      </c>
      <c r="I1214" s="7">
        <f t="shared" si="453"/>
        <v>46.538347971173351</v>
      </c>
      <c r="J1214" s="7">
        <f t="shared" si="441"/>
        <v>1.8440063134226543</v>
      </c>
      <c r="K1214" s="16">
        <f t="shared" si="442"/>
        <v>0</v>
      </c>
      <c r="L1214" s="16">
        <f t="shared" si="454"/>
        <v>0.41235797841770011</v>
      </c>
      <c r="M1214" s="7">
        <f t="shared" si="455"/>
        <v>1.4228719980945777</v>
      </c>
      <c r="N1214" s="7">
        <f t="shared" si="443"/>
        <v>8.7763369103765476E-3</v>
      </c>
      <c r="O1214" s="7">
        <f t="shared" si="444"/>
        <v>124.24249729549111</v>
      </c>
      <c r="P1214" s="7">
        <f t="shared" si="445"/>
        <v>0</v>
      </c>
      <c r="Q1214" s="7">
        <f t="shared" si="456"/>
        <v>0</v>
      </c>
      <c r="R1214" s="7">
        <f t="shared" si="446"/>
        <v>363.43653288055077</v>
      </c>
      <c r="S1214" s="16">
        <f t="shared" si="457"/>
        <v>8.5223277382768607</v>
      </c>
      <c r="T1214" s="16">
        <f t="shared" si="447"/>
        <v>8.9346857166945615</v>
      </c>
      <c r="U1214" s="7">
        <f t="shared" si="458"/>
        <v>2.9313273348735434E-2</v>
      </c>
      <c r="V1214" s="7">
        <f t="shared" si="436"/>
        <v>165.66576768295474</v>
      </c>
      <c r="W1214" s="15">
        <f t="shared" si="459"/>
        <v>40534</v>
      </c>
      <c r="X1214" s="35">
        <f t="shared" si="448"/>
        <v>1917.427866700865</v>
      </c>
      <c r="Y1214" s="35">
        <v>2369.5833333333298</v>
      </c>
      <c r="Z1214" s="35">
        <f t="shared" si="449"/>
        <v>3803.1627580183904</v>
      </c>
      <c r="AA1214" s="35">
        <f t="shared" si="450"/>
        <v>4700.0000583387427</v>
      </c>
      <c r="AC1214" s="15">
        <f t="shared" si="437"/>
        <v>40534</v>
      </c>
      <c r="AD1214" s="7"/>
      <c r="AE1214" s="24"/>
      <c r="AG1214" s="30">
        <f t="shared" si="451"/>
        <v>204444.56600562201</v>
      </c>
      <c r="AH1214" s="30">
        <f t="shared" si="452"/>
        <v>758223.16909223155</v>
      </c>
    </row>
    <row r="1215" spans="2:34" x14ac:dyDescent="0.25">
      <c r="B1215" s="15">
        <f t="shared" si="438"/>
        <v>40535</v>
      </c>
      <c r="C1215" s="7">
        <v>0.34551972158643302</v>
      </c>
      <c r="D1215" s="13">
        <v>0.91920510389616317</v>
      </c>
      <c r="E1215" s="7">
        <f>MIN(parameters!$D$3,D1215)</f>
        <v>0.91920510389616317</v>
      </c>
      <c r="F1215" s="7">
        <v>0</v>
      </c>
      <c r="G1215" s="7">
        <f t="shared" si="439"/>
        <v>0.34551972158643302</v>
      </c>
      <c r="H1215" s="7">
        <f t="shared" si="440"/>
        <v>0</v>
      </c>
      <c r="I1215" s="7">
        <f t="shared" si="453"/>
        <v>46.532221831104501</v>
      </c>
      <c r="J1215" s="7">
        <f t="shared" si="441"/>
        <v>0</v>
      </c>
      <c r="K1215" s="16">
        <f t="shared" si="442"/>
        <v>0</v>
      </c>
      <c r="L1215" s="16">
        <f t="shared" si="454"/>
        <v>0</v>
      </c>
      <c r="M1215" s="7">
        <f t="shared" si="455"/>
        <v>0</v>
      </c>
      <c r="N1215" s="7">
        <f t="shared" si="443"/>
        <v>0</v>
      </c>
      <c r="O1215" s="7">
        <f t="shared" si="444"/>
        <v>123.66881191318137</v>
      </c>
      <c r="P1215" s="7">
        <f t="shared" si="445"/>
        <v>0.5736853823097301</v>
      </c>
      <c r="Q1215" s="7">
        <f t="shared" si="456"/>
        <v>0.5736853823097301</v>
      </c>
      <c r="R1215" s="7">
        <f t="shared" si="446"/>
        <v>355.07749262429809</v>
      </c>
      <c r="S1215" s="16">
        <f t="shared" si="457"/>
        <v>8.3590402562526673</v>
      </c>
      <c r="T1215" s="16">
        <f t="shared" si="447"/>
        <v>8.3590402562526673</v>
      </c>
      <c r="U1215" s="7">
        <f t="shared" si="458"/>
        <v>2.7424672756734467E-2</v>
      </c>
      <c r="V1215" s="7">
        <f t="shared" si="436"/>
        <v>154.99222525055285</v>
      </c>
      <c r="W1215" s="15">
        <f t="shared" si="459"/>
        <v>40535</v>
      </c>
      <c r="X1215" s="35">
        <f t="shared" si="448"/>
        <v>1793.8914959554729</v>
      </c>
      <c r="Y1215" s="35">
        <v>2064.1666666666702</v>
      </c>
      <c r="Z1215" s="35">
        <f t="shared" si="449"/>
        <v>3558.1319369695557</v>
      </c>
      <c r="AA1215" s="35">
        <f t="shared" si="450"/>
        <v>4094.2149268525068</v>
      </c>
      <c r="AC1215" s="15">
        <f t="shared" si="437"/>
        <v>40535</v>
      </c>
      <c r="AD1215" s="7"/>
      <c r="AE1215" s="24"/>
      <c r="AG1215" s="30">
        <f t="shared" si="451"/>
        <v>73048.667902966801</v>
      </c>
      <c r="AH1215" s="30">
        <f t="shared" si="452"/>
        <v>319613.20887131646</v>
      </c>
    </row>
    <row r="1216" spans="2:34" x14ac:dyDescent="0.25">
      <c r="B1216" s="15">
        <f t="shared" si="438"/>
        <v>40536</v>
      </c>
      <c r="C1216" s="7">
        <v>4.1935534226480248E-2</v>
      </c>
      <c r="D1216" s="13">
        <v>1.8117987581043147</v>
      </c>
      <c r="E1216" s="7">
        <f>MIN(parameters!$D$3,D1216)</f>
        <v>1.8117987581043147</v>
      </c>
      <c r="F1216" s="7">
        <v>0</v>
      </c>
      <c r="G1216" s="7">
        <f t="shared" si="439"/>
        <v>4.1935534226480248E-2</v>
      </c>
      <c r="H1216" s="7">
        <f t="shared" si="440"/>
        <v>0</v>
      </c>
      <c r="I1216" s="7">
        <f t="shared" si="453"/>
        <v>46.934372491201522</v>
      </c>
      <c r="J1216" s="7">
        <f t="shared" si="441"/>
        <v>0</v>
      </c>
      <c r="K1216" s="16">
        <f t="shared" si="442"/>
        <v>0</v>
      </c>
      <c r="L1216" s="16">
        <f t="shared" si="454"/>
        <v>0</v>
      </c>
      <c r="M1216" s="7">
        <f t="shared" si="455"/>
        <v>0</v>
      </c>
      <c r="N1216" s="7">
        <f t="shared" si="443"/>
        <v>0</v>
      </c>
      <c r="O1216" s="7">
        <f t="shared" si="444"/>
        <v>121.89894868930354</v>
      </c>
      <c r="P1216" s="7">
        <f t="shared" si="445"/>
        <v>1.7698632238778345</v>
      </c>
      <c r="Q1216" s="7">
        <f t="shared" si="456"/>
        <v>1.7698632238778345</v>
      </c>
      <c r="R1216" s="7">
        <f t="shared" si="446"/>
        <v>346.91071029393925</v>
      </c>
      <c r="S1216" s="16">
        <f t="shared" si="457"/>
        <v>8.1667823303588563</v>
      </c>
      <c r="T1216" s="16">
        <f t="shared" si="447"/>
        <v>8.1667823303588563</v>
      </c>
      <c r="U1216" s="7">
        <f t="shared" si="458"/>
        <v>2.6793905283329578E-2</v>
      </c>
      <c r="V1216" s="7">
        <f t="shared" si="436"/>
        <v>151.42740406979016</v>
      </c>
      <c r="W1216" s="15">
        <f t="shared" si="459"/>
        <v>40536</v>
      </c>
      <c r="X1216" s="35">
        <f t="shared" si="448"/>
        <v>1752.6319915484971</v>
      </c>
      <c r="Y1216" s="35">
        <v>1826.6666666666699</v>
      </c>
      <c r="Z1216" s="35">
        <f t="shared" si="449"/>
        <v>3476.2949024192562</v>
      </c>
      <c r="AA1216" s="35">
        <f t="shared" si="450"/>
        <v>3623.1405408400065</v>
      </c>
      <c r="AC1216" s="15">
        <f t="shared" si="437"/>
        <v>40536</v>
      </c>
      <c r="AD1216" s="7"/>
      <c r="AE1216" s="24"/>
      <c r="AG1216" s="30">
        <f t="shared" si="451"/>
        <v>5481.1331198533944</v>
      </c>
      <c r="AH1216" s="30">
        <f t="shared" si="452"/>
        <v>107481.32330843061</v>
      </c>
    </row>
    <row r="1217" spans="2:34" x14ac:dyDescent="0.25">
      <c r="B1217" s="15">
        <f t="shared" si="438"/>
        <v>40537</v>
      </c>
      <c r="C1217" s="7">
        <v>10.493662912768123</v>
      </c>
      <c r="D1217" s="13">
        <v>0.89116595984696556</v>
      </c>
      <c r="E1217" s="7">
        <f>MIN(parameters!$D$3,D1217)</f>
        <v>0.89116595984696556</v>
      </c>
      <c r="F1217" s="7">
        <v>0</v>
      </c>
      <c r="G1217" s="7">
        <f t="shared" si="439"/>
        <v>0.89116595984696556</v>
      </c>
      <c r="H1217" s="7">
        <f t="shared" si="440"/>
        <v>9.6024969529211575</v>
      </c>
      <c r="I1217" s="7">
        <f t="shared" si="453"/>
        <v>48.197070650155574</v>
      </c>
      <c r="J1217" s="7">
        <f t="shared" si="441"/>
        <v>9.6024969529211575</v>
      </c>
      <c r="K1217" s="16">
        <f t="shared" si="442"/>
        <v>0</v>
      </c>
      <c r="L1217" s="16">
        <f t="shared" si="454"/>
        <v>2.1069617100359932</v>
      </c>
      <c r="M1217" s="7">
        <f t="shared" si="455"/>
        <v>7.3095829277706006</v>
      </c>
      <c r="N1217" s="7">
        <f t="shared" si="443"/>
        <v>0.18595231511456367</v>
      </c>
      <c r="O1217" s="7">
        <f t="shared" si="444"/>
        <v>122.0849010044181</v>
      </c>
      <c r="P1217" s="7">
        <f t="shared" si="445"/>
        <v>0</v>
      </c>
      <c r="Q1217" s="7">
        <f t="shared" si="456"/>
        <v>0</v>
      </c>
      <c r="R1217" s="7">
        <f t="shared" si="446"/>
        <v>346.24134688494922</v>
      </c>
      <c r="S1217" s="16">
        <f t="shared" si="457"/>
        <v>7.9789463367606022</v>
      </c>
      <c r="T1217" s="16">
        <f t="shared" si="447"/>
        <v>10.085908046796595</v>
      </c>
      <c r="U1217" s="7">
        <f t="shared" si="458"/>
        <v>3.3090249497364159E-2</v>
      </c>
      <c r="V1217" s="7">
        <f t="shared" si="436"/>
        <v>187.01158074650263</v>
      </c>
      <c r="W1217" s="15">
        <f t="shared" si="459"/>
        <v>40537</v>
      </c>
      <c r="X1217" s="35">
        <f t="shared" si="448"/>
        <v>2164.4858882697063</v>
      </c>
      <c r="Y1217" s="35">
        <v>1829.1666666666699</v>
      </c>
      <c r="Z1217" s="35">
        <f t="shared" si="449"/>
        <v>4293.1952035763052</v>
      </c>
      <c r="AA1217" s="35">
        <f t="shared" si="450"/>
        <v>3628.0992185875066</v>
      </c>
      <c r="AC1217" s="15">
        <f t="shared" si="437"/>
        <v>40537</v>
      </c>
      <c r="AD1217" s="7"/>
      <c r="AE1217" s="24"/>
      <c r="AG1217" s="30">
        <f t="shared" si="451"/>
        <v>112438.98037646619</v>
      </c>
      <c r="AH1217" s="30">
        <f t="shared" si="452"/>
        <v>109126.79052488203</v>
      </c>
    </row>
    <row r="1218" spans="2:34" x14ac:dyDescent="0.25">
      <c r="B1218" s="15">
        <f t="shared" si="438"/>
        <v>40538</v>
      </c>
      <c r="C1218" s="7">
        <v>12.831844891373956</v>
      </c>
      <c r="D1218" s="13">
        <v>0.17725637243901743</v>
      </c>
      <c r="E1218" s="7">
        <f>MIN(parameters!$D$3,D1218)</f>
        <v>0.17725637243901743</v>
      </c>
      <c r="F1218" s="7">
        <v>0</v>
      </c>
      <c r="G1218" s="7">
        <f t="shared" si="439"/>
        <v>0.17725637243901743</v>
      </c>
      <c r="H1218" s="7">
        <f t="shared" si="440"/>
        <v>12.654588518934938</v>
      </c>
      <c r="I1218" s="7">
        <f t="shared" si="453"/>
        <v>48.0628226121582</v>
      </c>
      <c r="J1218" s="7">
        <f t="shared" si="441"/>
        <v>12.654588518934938</v>
      </c>
      <c r="K1218" s="16">
        <f t="shared" si="442"/>
        <v>0</v>
      </c>
      <c r="L1218" s="16">
        <f t="shared" si="454"/>
        <v>2.7808815358544718</v>
      </c>
      <c r="M1218" s="7">
        <f t="shared" si="455"/>
        <v>9.6434443166080843</v>
      </c>
      <c r="N1218" s="7">
        <f t="shared" si="443"/>
        <v>0.23026266647238192</v>
      </c>
      <c r="O1218" s="7">
        <f t="shared" si="444"/>
        <v>122.31516367089048</v>
      </c>
      <c r="P1218" s="7">
        <f t="shared" si="445"/>
        <v>0</v>
      </c>
      <c r="Q1218" s="7">
        <f t="shared" si="456"/>
        <v>0</v>
      </c>
      <c r="R1218" s="7">
        <f t="shared" si="446"/>
        <v>347.92124022320348</v>
      </c>
      <c r="S1218" s="16">
        <f t="shared" si="457"/>
        <v>7.9635509783538323</v>
      </c>
      <c r="T1218" s="16">
        <f t="shared" si="447"/>
        <v>10.744432514208304</v>
      </c>
      <c r="U1218" s="7">
        <f t="shared" si="458"/>
        <v>3.5250762841890763E-2</v>
      </c>
      <c r="V1218" s="7">
        <f t="shared" si="436"/>
        <v>199.22185482787569</v>
      </c>
      <c r="W1218" s="15">
        <f t="shared" si="459"/>
        <v>40538</v>
      </c>
      <c r="X1218" s="35">
        <f t="shared" si="448"/>
        <v>2305.8085049522647</v>
      </c>
      <c r="Y1218" s="35">
        <v>1946.25</v>
      </c>
      <c r="Z1218" s="35">
        <f t="shared" si="449"/>
        <v>4573.5045294012152</v>
      </c>
      <c r="AA1218" s="35">
        <f t="shared" si="450"/>
        <v>3860.3306264287498</v>
      </c>
      <c r="AC1218" s="15">
        <f t="shared" si="437"/>
        <v>40538</v>
      </c>
      <c r="AD1218" s="7"/>
      <c r="AE1218" s="24"/>
      <c r="AG1218" s="30">
        <f t="shared" si="451"/>
        <v>129282.31848350774</v>
      </c>
      <c r="AH1218" s="30">
        <f t="shared" si="452"/>
        <v>200190.72043979875</v>
      </c>
    </row>
    <row r="1219" spans="2:34" x14ac:dyDescent="0.25">
      <c r="B1219" s="15">
        <f t="shared" si="438"/>
        <v>40539</v>
      </c>
      <c r="C1219" s="7">
        <v>39.34402292088815</v>
      </c>
      <c r="D1219" s="13">
        <v>0.30056507101768126</v>
      </c>
      <c r="E1219" s="7">
        <f>MIN(parameters!$D$3,D1219)</f>
        <v>0.30056507101768126</v>
      </c>
      <c r="F1219" s="7">
        <v>0</v>
      </c>
      <c r="G1219" s="7">
        <f t="shared" si="439"/>
        <v>0.30056507101768126</v>
      </c>
      <c r="H1219" s="7">
        <f t="shared" si="440"/>
        <v>39.043457849870471</v>
      </c>
      <c r="I1219" s="7">
        <f t="shared" si="453"/>
        <v>47.897102864546405</v>
      </c>
      <c r="J1219" s="7">
        <f t="shared" si="441"/>
        <v>39.043457849870471</v>
      </c>
      <c r="K1219" s="16">
        <f t="shared" si="442"/>
        <v>0</v>
      </c>
      <c r="L1219" s="16">
        <f t="shared" si="454"/>
        <v>8.5960924869319566</v>
      </c>
      <c r="M1219" s="7">
        <f t="shared" si="455"/>
        <v>29.793395821721813</v>
      </c>
      <c r="N1219" s="7">
        <f t="shared" si="443"/>
        <v>0.6539695412167017</v>
      </c>
      <c r="O1219" s="7">
        <f t="shared" si="444"/>
        <v>122.96913321210718</v>
      </c>
      <c r="P1219" s="7">
        <f t="shared" si="445"/>
        <v>0</v>
      </c>
      <c r="Q1219" s="7">
        <f t="shared" si="456"/>
        <v>0</v>
      </c>
      <c r="R1219" s="7">
        <f t="shared" si="446"/>
        <v>369.71244751979157</v>
      </c>
      <c r="S1219" s="16">
        <f t="shared" si="457"/>
        <v>8.0021885251336808</v>
      </c>
      <c r="T1219" s="16">
        <f t="shared" si="447"/>
        <v>16.598281012065637</v>
      </c>
      <c r="U1219" s="7">
        <f t="shared" si="458"/>
        <v>5.4456302533023741E-2</v>
      </c>
      <c r="V1219" s="7">
        <f t="shared" si="436"/>
        <v>307.76314391711554</v>
      </c>
      <c r="W1219" s="15">
        <f t="shared" si="459"/>
        <v>40539</v>
      </c>
      <c r="X1219" s="35">
        <f t="shared" si="448"/>
        <v>3562.0734249666152</v>
      </c>
      <c r="Y1219" s="35">
        <v>2414.1666666666702</v>
      </c>
      <c r="Z1219" s="35">
        <f t="shared" si="449"/>
        <v>7065.2696909372262</v>
      </c>
      <c r="AA1219" s="35">
        <f t="shared" si="450"/>
        <v>4788.4298115025067</v>
      </c>
      <c r="AC1219" s="15">
        <f t="shared" si="437"/>
        <v>40539</v>
      </c>
      <c r="AD1219" s="7"/>
      <c r="AE1219" s="24"/>
      <c r="AG1219" s="30">
        <f t="shared" si="451"/>
        <v>1317689.9257506884</v>
      </c>
      <c r="AH1219" s="30">
        <f t="shared" si="452"/>
        <v>837853.61917451641</v>
      </c>
    </row>
    <row r="1220" spans="2:34" x14ac:dyDescent="0.25">
      <c r="B1220" s="15">
        <f t="shared" si="438"/>
        <v>40540</v>
      </c>
      <c r="C1220" s="7">
        <v>62.432293988441984</v>
      </c>
      <c r="D1220" s="13">
        <v>0.29125883222622589</v>
      </c>
      <c r="E1220" s="7">
        <f>MIN(parameters!$D$3,D1220)</f>
        <v>0.29125883222622589</v>
      </c>
      <c r="F1220" s="7">
        <v>0</v>
      </c>
      <c r="G1220" s="7">
        <f t="shared" si="439"/>
        <v>0.29125883222622589</v>
      </c>
      <c r="H1220" s="7">
        <f t="shared" si="440"/>
        <v>62.141035156215757</v>
      </c>
      <c r="I1220" s="7">
        <f t="shared" si="453"/>
        <v>47.429551152355252</v>
      </c>
      <c r="J1220" s="7">
        <f t="shared" si="441"/>
        <v>47.429551152355252</v>
      </c>
      <c r="K1220" s="16">
        <f t="shared" si="442"/>
        <v>14.711484003860505</v>
      </c>
      <c r="L1220" s="16">
        <f t="shared" si="454"/>
        <v>10.498267428919963</v>
      </c>
      <c r="M1220" s="7">
        <f t="shared" si="455"/>
        <v>36.331263583049918</v>
      </c>
      <c r="N1220" s="7">
        <f t="shared" si="443"/>
        <v>0.60002014038537155</v>
      </c>
      <c r="O1220" s="7">
        <f t="shared" si="444"/>
        <v>123.56915335249255</v>
      </c>
      <c r="P1220" s="7">
        <f t="shared" si="445"/>
        <v>0</v>
      </c>
      <c r="Q1220" s="7">
        <f t="shared" si="456"/>
        <v>0</v>
      </c>
      <c r="R1220" s="7">
        <f t="shared" si="446"/>
        <v>397.54032480988627</v>
      </c>
      <c r="S1220" s="16">
        <f t="shared" si="457"/>
        <v>8.5033862929552058</v>
      </c>
      <c r="T1220" s="16">
        <f t="shared" si="447"/>
        <v>33.713137725735677</v>
      </c>
      <c r="U1220" s="7">
        <f t="shared" si="458"/>
        <v>0.11060740723666559</v>
      </c>
      <c r="V1220" s="7">
        <f t="shared" si="436"/>
        <v>625.10456656570886</v>
      </c>
      <c r="W1220" s="15">
        <f t="shared" si="459"/>
        <v>40540</v>
      </c>
      <c r="X1220" s="35">
        <f t="shared" si="448"/>
        <v>7235.0065574734826</v>
      </c>
      <c r="Y1220" s="35">
        <v>9447.0833333333303</v>
      </c>
      <c r="Z1220" s="35">
        <f t="shared" si="449"/>
        <v>14350.426407824136</v>
      </c>
      <c r="AA1220" s="35">
        <f t="shared" si="450"/>
        <v>18738.016761511244</v>
      </c>
      <c r="AC1220" s="15">
        <f t="shared" si="437"/>
        <v>40540</v>
      </c>
      <c r="AD1220" s="7"/>
      <c r="AE1220" s="24"/>
      <c r="AG1220" s="30">
        <f t="shared" si="451"/>
        <v>4893283.6622984987</v>
      </c>
      <c r="AH1220" s="30">
        <f t="shared" si="452"/>
        <v>63174838.775532797</v>
      </c>
    </row>
    <row r="1221" spans="2:34" x14ac:dyDescent="0.25">
      <c r="B1221" s="15">
        <f t="shared" si="438"/>
        <v>40541</v>
      </c>
      <c r="C1221" s="7">
        <v>66.397864155842285</v>
      </c>
      <c r="D1221" s="13">
        <v>0.61963062748224162</v>
      </c>
      <c r="E1221" s="7">
        <f>MIN(parameters!$D$3,D1221)</f>
        <v>0.61963062748224162</v>
      </c>
      <c r="F1221" s="7">
        <v>0</v>
      </c>
      <c r="G1221" s="7">
        <f t="shared" si="439"/>
        <v>0.61963062748224162</v>
      </c>
      <c r="H1221" s="7">
        <f t="shared" si="440"/>
        <v>65.778233528360047</v>
      </c>
      <c r="I1221" s="7">
        <f t="shared" si="453"/>
        <v>47.004586138698684</v>
      </c>
      <c r="J1221" s="7">
        <f t="shared" si="441"/>
        <v>47.004586138698684</v>
      </c>
      <c r="K1221" s="16">
        <f t="shared" si="442"/>
        <v>18.773647389661363</v>
      </c>
      <c r="L1221" s="16">
        <f t="shared" si="454"/>
        <v>10.454970443117945</v>
      </c>
      <c r="M1221" s="7">
        <f t="shared" si="455"/>
        <v>36.131240534895085</v>
      </c>
      <c r="N1221" s="7">
        <f t="shared" si="443"/>
        <v>0.41837516068565428</v>
      </c>
      <c r="O1221" s="7">
        <f t="shared" si="444"/>
        <v>123.98752851317821</v>
      </c>
      <c r="P1221" s="7">
        <f t="shared" si="445"/>
        <v>0</v>
      </c>
      <c r="Q1221" s="7">
        <f t="shared" si="456"/>
        <v>0</v>
      </c>
      <c r="R1221" s="7">
        <f t="shared" si="446"/>
        <v>424.52813787415397</v>
      </c>
      <c r="S1221" s="16">
        <f t="shared" si="457"/>
        <v>9.1434274706273833</v>
      </c>
      <c r="T1221" s="16">
        <f t="shared" si="447"/>
        <v>38.372045303406694</v>
      </c>
      <c r="U1221" s="7">
        <f t="shared" si="458"/>
        <v>0.12589253708466763</v>
      </c>
      <c r="V1221" s="7">
        <f t="shared" si="436"/>
        <v>711.48941824288056</v>
      </c>
      <c r="W1221" s="15">
        <f t="shared" si="459"/>
        <v>40541</v>
      </c>
      <c r="X1221" s="35">
        <f t="shared" si="448"/>
        <v>8234.8312296629701</v>
      </c>
      <c r="Y1221" s="35">
        <v>9351.6666666666697</v>
      </c>
      <c r="Z1221" s="35">
        <f t="shared" si="449"/>
        <v>16333.549749179132</v>
      </c>
      <c r="AA1221" s="35">
        <f t="shared" si="450"/>
        <v>18548.760560815004</v>
      </c>
      <c r="AC1221" s="15">
        <f t="shared" si="437"/>
        <v>40541</v>
      </c>
      <c r="AD1221" s="7"/>
      <c r="AE1221" s="24"/>
      <c r="AG1221" s="30">
        <f t="shared" si="451"/>
        <v>1247321.3933472445</v>
      </c>
      <c r="AH1221" s="30">
        <f t="shared" si="452"/>
        <v>61667150.144827217</v>
      </c>
    </row>
    <row r="1222" spans="2:34" x14ac:dyDescent="0.25">
      <c r="B1222" s="15">
        <f t="shared" si="438"/>
        <v>40542</v>
      </c>
      <c r="C1222" s="7">
        <v>12.437269574546114</v>
      </c>
      <c r="D1222" s="13">
        <v>0.57613673927215547</v>
      </c>
      <c r="E1222" s="7">
        <f>MIN(parameters!$D$3,D1222)</f>
        <v>0.57613673927215547</v>
      </c>
      <c r="F1222" s="7">
        <v>0</v>
      </c>
      <c r="G1222" s="7">
        <f t="shared" si="439"/>
        <v>0.57613673927215547</v>
      </c>
      <c r="H1222" s="7">
        <f t="shared" si="440"/>
        <v>11.86113283527396</v>
      </c>
      <c r="I1222" s="7">
        <f t="shared" si="453"/>
        <v>46.710526538850807</v>
      </c>
      <c r="J1222" s="7">
        <f t="shared" si="441"/>
        <v>11.86113283527396</v>
      </c>
      <c r="K1222" s="16">
        <f t="shared" si="442"/>
        <v>0</v>
      </c>
      <c r="L1222" s="16">
        <f t="shared" si="454"/>
        <v>2.6471385821018241</v>
      </c>
      <c r="M1222" s="7">
        <f t="shared" si="455"/>
        <v>9.1393630014835239</v>
      </c>
      <c r="N1222" s="7">
        <f t="shared" si="443"/>
        <v>7.4631251688611844E-2</v>
      </c>
      <c r="O1222" s="7">
        <f t="shared" si="444"/>
        <v>124.06215976486682</v>
      </c>
      <c r="P1222" s="7">
        <f t="shared" si="445"/>
        <v>0</v>
      </c>
      <c r="Q1222" s="7">
        <f t="shared" si="456"/>
        <v>0</v>
      </c>
      <c r="R1222" s="7">
        <f t="shared" si="446"/>
        <v>423.90335370453192</v>
      </c>
      <c r="S1222" s="16">
        <f t="shared" si="457"/>
        <v>9.7641471711055416</v>
      </c>
      <c r="T1222" s="16">
        <f t="shared" si="447"/>
        <v>12.411285753207366</v>
      </c>
      <c r="U1222" s="7">
        <f t="shared" si="458"/>
        <v>4.0719441447530723E-2</v>
      </c>
      <c r="V1222" s="7">
        <f t="shared" ref="V1222:V1285" si="460">U1222*area</f>
        <v>230.12842840075774</v>
      </c>
      <c r="W1222" s="15">
        <f t="shared" si="459"/>
        <v>40542</v>
      </c>
      <c r="X1222" s="35">
        <f t="shared" si="448"/>
        <v>2663.5234768606219</v>
      </c>
      <c r="Y1222" s="35">
        <v>5666.25</v>
      </c>
      <c r="Z1222" s="35">
        <f t="shared" si="449"/>
        <v>5283.0218378610389</v>
      </c>
      <c r="AA1222" s="35">
        <f t="shared" si="450"/>
        <v>11238.84311470875</v>
      </c>
      <c r="AC1222" s="15">
        <f t="shared" si="437"/>
        <v>40542</v>
      </c>
      <c r="AD1222" s="7"/>
      <c r="AE1222" s="24"/>
      <c r="AG1222" s="30">
        <f t="shared" si="451"/>
        <v>9016366.5727646984</v>
      </c>
      <c r="AH1222" s="30">
        <f t="shared" si="452"/>
        <v>17367445.938519496</v>
      </c>
    </row>
    <row r="1223" spans="2:34" x14ac:dyDescent="0.25">
      <c r="B1223" s="15">
        <f t="shared" si="438"/>
        <v>40543</v>
      </c>
      <c r="C1223" s="7">
        <v>4.1502367641719717E-2</v>
      </c>
      <c r="D1223" s="13">
        <v>0.62440422596478395</v>
      </c>
      <c r="E1223" s="7">
        <f>MIN(parameters!$D$3,D1223)</f>
        <v>0.62440422596478395</v>
      </c>
      <c r="F1223" s="7">
        <v>0</v>
      </c>
      <c r="G1223" s="7">
        <f t="shared" si="439"/>
        <v>4.1502367641719717E-2</v>
      </c>
      <c r="H1223" s="7">
        <f t="shared" si="440"/>
        <v>0</v>
      </c>
      <c r="I1223" s="7">
        <f t="shared" si="453"/>
        <v>46.65826482104989</v>
      </c>
      <c r="J1223" s="7">
        <f t="shared" si="441"/>
        <v>0</v>
      </c>
      <c r="K1223" s="16">
        <f t="shared" si="442"/>
        <v>0</v>
      </c>
      <c r="L1223" s="16">
        <f t="shared" si="454"/>
        <v>0</v>
      </c>
      <c r="M1223" s="7">
        <f t="shared" si="455"/>
        <v>0</v>
      </c>
      <c r="N1223" s="7">
        <f t="shared" si="443"/>
        <v>0</v>
      </c>
      <c r="O1223" s="7">
        <f t="shared" si="444"/>
        <v>123.47925790654375</v>
      </c>
      <c r="P1223" s="7">
        <f t="shared" si="445"/>
        <v>0.58290185832306429</v>
      </c>
      <c r="Q1223" s="7">
        <f t="shared" si="456"/>
        <v>0.58290185832306429</v>
      </c>
      <c r="R1223" s="7">
        <f t="shared" si="446"/>
        <v>414.1535765693277</v>
      </c>
      <c r="S1223" s="16">
        <f t="shared" si="457"/>
        <v>9.7497771352042335</v>
      </c>
      <c r="T1223" s="16">
        <f t="shared" si="447"/>
        <v>9.7497771352042335</v>
      </c>
      <c r="U1223" s="7">
        <f t="shared" si="458"/>
        <v>3.1987457792664813E-2</v>
      </c>
      <c r="V1223" s="7">
        <f t="shared" si="460"/>
        <v>180.77908558364859</v>
      </c>
      <c r="W1223" s="15">
        <f t="shared" si="459"/>
        <v>40543</v>
      </c>
      <c r="X1223" s="35">
        <f t="shared" si="448"/>
        <v>2092.3505275885254</v>
      </c>
      <c r="Y1223" s="35">
        <v>3891.25</v>
      </c>
      <c r="Z1223" s="35">
        <f t="shared" si="449"/>
        <v>4150.116800449242</v>
      </c>
      <c r="AA1223" s="35">
        <f t="shared" si="450"/>
        <v>7718.1819139837498</v>
      </c>
      <c r="AC1223" s="15">
        <f t="shared" ref="AC1223:AC1286" si="461">W1223</f>
        <v>40543</v>
      </c>
      <c r="AD1223" s="7"/>
      <c r="AE1223" s="24"/>
      <c r="AG1223" s="30">
        <f t="shared" si="451"/>
        <v>3236039.3118422814</v>
      </c>
      <c r="AH1223" s="30">
        <f t="shared" si="452"/>
        <v>5723705.8815056616</v>
      </c>
    </row>
    <row r="1224" spans="2:34" x14ac:dyDescent="0.25">
      <c r="B1224" s="15">
        <f t="shared" ref="B1224:B1287" si="462">B1223+1</f>
        <v>40544</v>
      </c>
      <c r="C1224" s="7">
        <v>0</v>
      </c>
      <c r="D1224" s="13">
        <v>0.54111954006102114</v>
      </c>
      <c r="E1224" s="7">
        <f>MIN(parameters!$D$3,D1224)</f>
        <v>0.54111954006102114</v>
      </c>
      <c r="F1224" s="7">
        <v>0</v>
      </c>
      <c r="G1224" s="7">
        <f t="shared" si="439"/>
        <v>0</v>
      </c>
      <c r="H1224" s="7">
        <f t="shared" si="440"/>
        <v>0</v>
      </c>
      <c r="I1224" s="7">
        <f t="shared" si="453"/>
        <v>47.068011364869434</v>
      </c>
      <c r="J1224" s="7">
        <f t="shared" si="441"/>
        <v>0</v>
      </c>
      <c r="K1224" s="16">
        <f t="shared" si="442"/>
        <v>0</v>
      </c>
      <c r="L1224" s="16">
        <f t="shared" si="454"/>
        <v>0</v>
      </c>
      <c r="M1224" s="7">
        <f t="shared" si="455"/>
        <v>0</v>
      </c>
      <c r="N1224" s="7">
        <f t="shared" si="443"/>
        <v>0</v>
      </c>
      <c r="O1224" s="7">
        <f t="shared" si="444"/>
        <v>122.93813836648273</v>
      </c>
      <c r="P1224" s="7">
        <f t="shared" si="445"/>
        <v>0.54111954006102114</v>
      </c>
      <c r="Q1224" s="7">
        <f t="shared" si="456"/>
        <v>0.54111954006102114</v>
      </c>
      <c r="R1224" s="7">
        <f t="shared" si="446"/>
        <v>404.62804430823314</v>
      </c>
      <c r="S1224" s="16">
        <f t="shared" si="457"/>
        <v>9.5255322610945363</v>
      </c>
      <c r="T1224" s="16">
        <f t="shared" si="447"/>
        <v>9.5255322610945363</v>
      </c>
      <c r="U1224" s="7">
        <f t="shared" si="458"/>
        <v>3.1251746263433515E-2</v>
      </c>
      <c r="V1224" s="7">
        <f t="shared" si="460"/>
        <v>176.62116661522464</v>
      </c>
      <c r="W1224" s="15">
        <f t="shared" si="459"/>
        <v>40544</v>
      </c>
      <c r="X1224" s="35">
        <f t="shared" si="448"/>
        <v>2044.2264654539888</v>
      </c>
      <c r="Y1224" s="35">
        <v>2947.0833333333298</v>
      </c>
      <c r="Z1224" s="35">
        <f t="shared" si="449"/>
        <v>4054.6641140389088</v>
      </c>
      <c r="AA1224" s="35">
        <f t="shared" si="450"/>
        <v>5845.4546180112429</v>
      </c>
      <c r="AC1224" s="15">
        <f t="shared" si="461"/>
        <v>40544</v>
      </c>
      <c r="AD1224" s="7"/>
      <c r="AE1224" s="24"/>
      <c r="AG1224" s="30">
        <f t="shared" si="451"/>
        <v>815150.52387689392</v>
      </c>
      <c r="AH1224" s="30">
        <f t="shared" si="452"/>
        <v>2097457.3460925035</v>
      </c>
    </row>
    <row r="1225" spans="2:34" x14ac:dyDescent="0.25">
      <c r="B1225" s="15">
        <f t="shared" si="462"/>
        <v>40545</v>
      </c>
      <c r="C1225" s="7">
        <v>0</v>
      </c>
      <c r="D1225" s="13">
        <v>0.88556947856494439</v>
      </c>
      <c r="E1225" s="7">
        <f>MIN(parameters!$D$3,D1225)</f>
        <v>0.88556947856494439</v>
      </c>
      <c r="F1225" s="7">
        <v>0</v>
      </c>
      <c r="G1225" s="7">
        <f t="shared" si="439"/>
        <v>0</v>
      </c>
      <c r="H1225" s="7">
        <f t="shared" si="440"/>
        <v>0</v>
      </c>
      <c r="I1225" s="7">
        <f t="shared" si="453"/>
        <v>47.451607353412129</v>
      </c>
      <c r="J1225" s="7">
        <f t="shared" si="441"/>
        <v>0</v>
      </c>
      <c r="K1225" s="16">
        <f t="shared" si="442"/>
        <v>0</v>
      </c>
      <c r="L1225" s="16">
        <f t="shared" si="454"/>
        <v>0</v>
      </c>
      <c r="M1225" s="7">
        <f t="shared" si="455"/>
        <v>0</v>
      </c>
      <c r="N1225" s="7">
        <f t="shared" si="443"/>
        <v>0</v>
      </c>
      <c r="O1225" s="7">
        <f t="shared" si="444"/>
        <v>122.05256888791779</v>
      </c>
      <c r="P1225" s="7">
        <f t="shared" si="445"/>
        <v>0.88556947856494439</v>
      </c>
      <c r="Q1225" s="7">
        <f t="shared" si="456"/>
        <v>0.88556947856494439</v>
      </c>
      <c r="R1225" s="7">
        <f t="shared" si="446"/>
        <v>395.32159928914376</v>
      </c>
      <c r="S1225" s="16">
        <f t="shared" si="457"/>
        <v>9.3064450190893613</v>
      </c>
      <c r="T1225" s="16">
        <f t="shared" si="447"/>
        <v>9.3064450190893613</v>
      </c>
      <c r="U1225" s="7">
        <f t="shared" si="458"/>
        <v>3.0532956099374547E-2</v>
      </c>
      <c r="V1225" s="7">
        <f t="shared" si="460"/>
        <v>172.5588797830745</v>
      </c>
      <c r="W1225" s="15">
        <f t="shared" si="459"/>
        <v>40545</v>
      </c>
      <c r="X1225" s="35">
        <f t="shared" si="448"/>
        <v>1997.2092567485474</v>
      </c>
      <c r="Y1225" s="35">
        <v>2352.5</v>
      </c>
      <c r="Z1225" s="35">
        <f t="shared" si="449"/>
        <v>3961.4068394160145</v>
      </c>
      <c r="AA1225" s="35">
        <f t="shared" si="450"/>
        <v>4666.1157603974998</v>
      </c>
      <c r="AC1225" s="15">
        <f t="shared" si="461"/>
        <v>40545</v>
      </c>
      <c r="AD1225" s="7"/>
      <c r="AE1225" s="24"/>
      <c r="AG1225" s="30">
        <f t="shared" si="451"/>
        <v>126231.51224016958</v>
      </c>
      <c r="AH1225" s="30">
        <f t="shared" si="452"/>
        <v>728764.03894648631</v>
      </c>
    </row>
    <row r="1226" spans="2:34" x14ac:dyDescent="0.25">
      <c r="B1226" s="15">
        <f t="shared" si="462"/>
        <v>40546</v>
      </c>
      <c r="C1226" s="7">
        <v>0</v>
      </c>
      <c r="D1226" s="13">
        <v>1.7304447635681277</v>
      </c>
      <c r="E1226" s="7">
        <f>MIN(parameters!$D$3,D1226)</f>
        <v>1.7304447635681277</v>
      </c>
      <c r="F1226" s="7">
        <v>0</v>
      </c>
      <c r="G1226" s="7">
        <f t="shared" si="439"/>
        <v>0</v>
      </c>
      <c r="H1226" s="7">
        <f t="shared" si="440"/>
        <v>0</v>
      </c>
      <c r="I1226" s="7">
        <f t="shared" si="453"/>
        <v>48.086137857135789</v>
      </c>
      <c r="J1226" s="7">
        <f t="shared" si="441"/>
        <v>0</v>
      </c>
      <c r="K1226" s="16">
        <f t="shared" si="442"/>
        <v>0</v>
      </c>
      <c r="L1226" s="16">
        <f t="shared" si="454"/>
        <v>0</v>
      </c>
      <c r="M1226" s="7">
        <f t="shared" si="455"/>
        <v>0</v>
      </c>
      <c r="N1226" s="7">
        <f t="shared" si="443"/>
        <v>0</v>
      </c>
      <c r="O1226" s="7">
        <f t="shared" si="444"/>
        <v>120.32212412434966</v>
      </c>
      <c r="P1226" s="7">
        <f t="shared" si="445"/>
        <v>1.7304447635681277</v>
      </c>
      <c r="Q1226" s="7">
        <f t="shared" si="456"/>
        <v>1.7304447635681277</v>
      </c>
      <c r="R1226" s="7">
        <f t="shared" si="446"/>
        <v>386.22920250549345</v>
      </c>
      <c r="S1226" s="16">
        <f t="shared" si="457"/>
        <v>9.0923967836503063</v>
      </c>
      <c r="T1226" s="16">
        <f t="shared" si="447"/>
        <v>9.0923967836503063</v>
      </c>
      <c r="U1226" s="7">
        <f t="shared" si="458"/>
        <v>2.9830698109088932E-2</v>
      </c>
      <c r="V1226" s="7">
        <f t="shared" si="460"/>
        <v>168.59002554806378</v>
      </c>
      <c r="W1226" s="15">
        <f t="shared" si="459"/>
        <v>40546</v>
      </c>
      <c r="X1226" s="35">
        <f t="shared" si="448"/>
        <v>1951.2734438433308</v>
      </c>
      <c r="Y1226" s="35">
        <v>1948.75</v>
      </c>
      <c r="Z1226" s="35">
        <f t="shared" si="449"/>
        <v>3870.2944821094461</v>
      </c>
      <c r="AA1226" s="35">
        <f t="shared" si="450"/>
        <v>3865.28930417625</v>
      </c>
      <c r="AC1226" s="15">
        <f t="shared" si="461"/>
        <v>40546</v>
      </c>
      <c r="AD1226" s="7"/>
      <c r="AE1226" s="24"/>
      <c r="AG1226" s="30">
        <f t="shared" si="451"/>
        <v>6.3677688304442412</v>
      </c>
      <c r="AH1226" s="30">
        <f t="shared" si="452"/>
        <v>202434.10432291683</v>
      </c>
    </row>
    <row r="1227" spans="2:34" x14ac:dyDescent="0.25">
      <c r="B1227" s="15">
        <f t="shared" si="462"/>
        <v>40547</v>
      </c>
      <c r="C1227" s="7">
        <v>0</v>
      </c>
      <c r="D1227" s="13">
        <v>1.2810870190882133</v>
      </c>
      <c r="E1227" s="7">
        <f>MIN(parameters!$D$3,D1227)</f>
        <v>1.2810870190882133</v>
      </c>
      <c r="F1227" s="7">
        <v>0</v>
      </c>
      <c r="G1227" s="7">
        <f t="shared" si="439"/>
        <v>0</v>
      </c>
      <c r="H1227" s="7">
        <f t="shared" si="440"/>
        <v>0</v>
      </c>
      <c r="I1227" s="7">
        <f t="shared" si="453"/>
        <v>49.350633999153288</v>
      </c>
      <c r="J1227" s="7">
        <f t="shared" si="441"/>
        <v>0</v>
      </c>
      <c r="K1227" s="16">
        <f t="shared" si="442"/>
        <v>0</v>
      </c>
      <c r="L1227" s="16">
        <f t="shared" si="454"/>
        <v>0</v>
      </c>
      <c r="M1227" s="7">
        <f t="shared" si="455"/>
        <v>0</v>
      </c>
      <c r="N1227" s="7">
        <f t="shared" si="443"/>
        <v>0</v>
      </c>
      <c r="O1227" s="7">
        <f t="shared" si="444"/>
        <v>119.04103710526144</v>
      </c>
      <c r="P1227" s="7">
        <f t="shared" si="445"/>
        <v>1.2810870190882133</v>
      </c>
      <c r="Q1227" s="7">
        <f t="shared" si="456"/>
        <v>1.2810870190882133</v>
      </c>
      <c r="R1227" s="7">
        <f t="shared" si="446"/>
        <v>377.34593084786712</v>
      </c>
      <c r="S1227" s="16">
        <f t="shared" si="457"/>
        <v>8.8832716576263486</v>
      </c>
      <c r="T1227" s="16">
        <f t="shared" si="447"/>
        <v>8.8832716576263486</v>
      </c>
      <c r="U1227" s="7">
        <f t="shared" si="458"/>
        <v>2.9144592052579885E-2</v>
      </c>
      <c r="V1227" s="7">
        <f t="shared" si="460"/>
        <v>164.7124549604583</v>
      </c>
      <c r="W1227" s="15">
        <f t="shared" si="459"/>
        <v>40547</v>
      </c>
      <c r="X1227" s="35">
        <f t="shared" si="448"/>
        <v>1906.3941546349342</v>
      </c>
      <c r="Y1227" s="35">
        <v>1662.0833333333301</v>
      </c>
      <c r="Z1227" s="35">
        <f t="shared" si="449"/>
        <v>3781.2777090209288</v>
      </c>
      <c r="AA1227" s="35">
        <f t="shared" si="450"/>
        <v>3296.6942557962434</v>
      </c>
      <c r="AC1227" s="15">
        <f t="shared" si="461"/>
        <v>40547</v>
      </c>
      <c r="AD1227" s="7"/>
      <c r="AE1227" s="24"/>
      <c r="AG1227" s="30">
        <f t="shared" si="451"/>
        <v>59687.777405064364</v>
      </c>
      <c r="AH1227" s="30">
        <f t="shared" si="452"/>
        <v>26653.863503153967</v>
      </c>
    </row>
    <row r="1228" spans="2:34" x14ac:dyDescent="0.25">
      <c r="B1228" s="15">
        <f t="shared" si="462"/>
        <v>40548</v>
      </c>
      <c r="C1228" s="7">
        <v>9.2716470127375869E-2</v>
      </c>
      <c r="D1228" s="13">
        <v>0.77577273697678473</v>
      </c>
      <c r="E1228" s="7">
        <f>MIN(parameters!$D$3,D1228)</f>
        <v>0.77577273697678473</v>
      </c>
      <c r="F1228" s="7">
        <v>0</v>
      </c>
      <c r="G1228" s="7">
        <f t="shared" si="439"/>
        <v>9.2716470127375869E-2</v>
      </c>
      <c r="H1228" s="7">
        <f t="shared" si="440"/>
        <v>0</v>
      </c>
      <c r="I1228" s="7">
        <f t="shared" si="453"/>
        <v>50.308141259647705</v>
      </c>
      <c r="J1228" s="7">
        <f t="shared" si="441"/>
        <v>0</v>
      </c>
      <c r="K1228" s="16">
        <f t="shared" si="442"/>
        <v>0</v>
      </c>
      <c r="L1228" s="16">
        <f t="shared" si="454"/>
        <v>0</v>
      </c>
      <c r="M1228" s="7">
        <f t="shared" si="455"/>
        <v>0</v>
      </c>
      <c r="N1228" s="7">
        <f t="shared" si="443"/>
        <v>0</v>
      </c>
      <c r="O1228" s="7">
        <f t="shared" si="444"/>
        <v>118.35798083841203</v>
      </c>
      <c r="P1228" s="7">
        <f t="shared" si="445"/>
        <v>0.6830562668494089</v>
      </c>
      <c r="Q1228" s="7">
        <f t="shared" si="456"/>
        <v>0.6830562668494089</v>
      </c>
      <c r="R1228" s="7">
        <f t="shared" si="446"/>
        <v>368.6669744383662</v>
      </c>
      <c r="S1228" s="16">
        <f t="shared" si="457"/>
        <v>8.6789564095009428</v>
      </c>
      <c r="T1228" s="16">
        <f t="shared" si="447"/>
        <v>8.6789564095009428</v>
      </c>
      <c r="U1228" s="7">
        <f t="shared" si="458"/>
        <v>2.8474266435370547E-2</v>
      </c>
      <c r="V1228" s="7">
        <f t="shared" si="460"/>
        <v>160.92406849636777</v>
      </c>
      <c r="W1228" s="15">
        <f t="shared" si="459"/>
        <v>40548</v>
      </c>
      <c r="X1228" s="35">
        <f t="shared" si="448"/>
        <v>1862.5470890783304</v>
      </c>
      <c r="Y1228" s="35">
        <v>1470.4166666666699</v>
      </c>
      <c r="Z1228" s="35">
        <f t="shared" si="449"/>
        <v>3694.3083217134467</v>
      </c>
      <c r="AA1228" s="35">
        <f t="shared" si="450"/>
        <v>2916.5289618212564</v>
      </c>
      <c r="AC1228" s="15">
        <f t="shared" si="461"/>
        <v>40548</v>
      </c>
      <c r="AD1228" s="7"/>
      <c r="AE1228" s="24"/>
      <c r="AG1228" s="30">
        <f t="shared" si="451"/>
        <v>153766.26818074725</v>
      </c>
      <c r="AH1228" s="30">
        <f t="shared" si="452"/>
        <v>806.93246410222878</v>
      </c>
    </row>
    <row r="1229" spans="2:34" x14ac:dyDescent="0.25">
      <c r="B1229" s="15">
        <f t="shared" si="462"/>
        <v>40549</v>
      </c>
      <c r="C1229" s="7">
        <v>3.6330961125285182</v>
      </c>
      <c r="D1229" s="13">
        <v>0.70776151048793745</v>
      </c>
      <c r="E1229" s="7">
        <f>MIN(parameters!$D$3,D1229)</f>
        <v>0.70776151048793745</v>
      </c>
      <c r="F1229" s="7">
        <v>0</v>
      </c>
      <c r="G1229" s="7">
        <f t="shared" si="439"/>
        <v>0.70776151048793745</v>
      </c>
      <c r="H1229" s="7">
        <f t="shared" si="440"/>
        <v>2.9253346020405808</v>
      </c>
      <c r="I1229" s="7">
        <f t="shared" si="453"/>
        <v>50.826240275530019</v>
      </c>
      <c r="J1229" s="7">
        <f t="shared" si="441"/>
        <v>2.9253346020405808</v>
      </c>
      <c r="K1229" s="16">
        <f t="shared" si="442"/>
        <v>0</v>
      </c>
      <c r="L1229" s="16">
        <f t="shared" si="454"/>
        <v>0.62322605419367294</v>
      </c>
      <c r="M1229" s="7">
        <f t="shared" si="455"/>
        <v>2.1797833551520713</v>
      </c>
      <c r="N1229" s="7">
        <f t="shared" si="443"/>
        <v>0.12232519269483655</v>
      </c>
      <c r="O1229" s="7">
        <f t="shared" si="444"/>
        <v>118.48030603110686</v>
      </c>
      <c r="P1229" s="7">
        <f t="shared" si="445"/>
        <v>0</v>
      </c>
      <c r="Q1229" s="7">
        <f t="shared" si="456"/>
        <v>0</v>
      </c>
      <c r="R1229" s="7">
        <f t="shared" si="446"/>
        <v>362.36741738143587</v>
      </c>
      <c r="S1229" s="16">
        <f t="shared" si="457"/>
        <v>8.4793404120824221</v>
      </c>
      <c r="T1229" s="16">
        <f t="shared" si="447"/>
        <v>9.1025664662760946</v>
      </c>
      <c r="U1229" s="7">
        <f t="shared" si="458"/>
        <v>2.9864063209567242E-2</v>
      </c>
      <c r="V1229" s="7">
        <f t="shared" si="460"/>
        <v>168.77859046603791</v>
      </c>
      <c r="W1229" s="15">
        <f t="shared" si="459"/>
        <v>40549</v>
      </c>
      <c r="X1229" s="35">
        <f t="shared" si="448"/>
        <v>1953.455908171735</v>
      </c>
      <c r="Y1229" s="35">
        <v>1332.5</v>
      </c>
      <c r="Z1229" s="35">
        <f t="shared" si="449"/>
        <v>3874.6233370294344</v>
      </c>
      <c r="AA1229" s="35">
        <f t="shared" si="450"/>
        <v>2642.9752394174998</v>
      </c>
      <c r="AC1229" s="15">
        <f t="shared" si="461"/>
        <v>40549</v>
      </c>
      <c r="AD1229" s="7"/>
      <c r="AE1229" s="24"/>
      <c r="AG1229" s="30">
        <f t="shared" si="451"/>
        <v>385586.23989338422</v>
      </c>
      <c r="AH1229" s="30">
        <f t="shared" si="452"/>
        <v>27663.414634310688</v>
      </c>
    </row>
    <row r="1230" spans="2:34" x14ac:dyDescent="0.25">
      <c r="B1230" s="15">
        <f t="shared" si="462"/>
        <v>40550</v>
      </c>
      <c r="C1230" s="7">
        <v>1.3911748733770097</v>
      </c>
      <c r="D1230" s="13">
        <v>0.91435645378901187</v>
      </c>
      <c r="E1230" s="7">
        <f>MIN(parameters!$D$3,D1230)</f>
        <v>0.91435645378901187</v>
      </c>
      <c r="F1230" s="7">
        <v>0</v>
      </c>
      <c r="G1230" s="7">
        <f t="shared" si="439"/>
        <v>0.91435645378901187</v>
      </c>
      <c r="H1230" s="7">
        <f t="shared" si="440"/>
        <v>0.47681841958799787</v>
      </c>
      <c r="I1230" s="7">
        <f t="shared" si="453"/>
        <v>50.733065838993404</v>
      </c>
      <c r="J1230" s="7">
        <f t="shared" si="441"/>
        <v>0.47681841958799787</v>
      </c>
      <c r="K1230" s="16">
        <f t="shared" si="442"/>
        <v>0</v>
      </c>
      <c r="L1230" s="16">
        <f t="shared" si="454"/>
        <v>0.10168846609329847</v>
      </c>
      <c r="M1230" s="7">
        <f t="shared" si="455"/>
        <v>0.35556409353189494</v>
      </c>
      <c r="N1230" s="7">
        <f t="shared" si="443"/>
        <v>1.9565859962804452E-2</v>
      </c>
      <c r="O1230" s="7">
        <f t="shared" si="444"/>
        <v>118.49987189106967</v>
      </c>
      <c r="P1230" s="7">
        <f t="shared" si="445"/>
        <v>0</v>
      </c>
      <c r="Q1230" s="7">
        <f t="shared" si="456"/>
        <v>0</v>
      </c>
      <c r="R1230" s="7">
        <f t="shared" si="446"/>
        <v>354.3885308751947</v>
      </c>
      <c r="S1230" s="16">
        <f t="shared" si="457"/>
        <v>8.3344505997730245</v>
      </c>
      <c r="T1230" s="16">
        <f t="shared" si="447"/>
        <v>8.4361390658663229</v>
      </c>
      <c r="U1230" s="7">
        <f t="shared" si="458"/>
        <v>2.7677621607172975E-2</v>
      </c>
      <c r="V1230" s="7">
        <f t="shared" si="460"/>
        <v>156.42178124021933</v>
      </c>
      <c r="W1230" s="15">
        <f t="shared" si="459"/>
        <v>40550</v>
      </c>
      <c r="X1230" s="35">
        <f t="shared" si="448"/>
        <v>1810.4372828729088</v>
      </c>
      <c r="Y1230" s="35">
        <v>1223.75</v>
      </c>
      <c r="Z1230" s="35">
        <f t="shared" si="449"/>
        <v>3590.9500271305023</v>
      </c>
      <c r="AA1230" s="35">
        <f t="shared" si="450"/>
        <v>2427.2727574012501</v>
      </c>
      <c r="AC1230" s="15">
        <f t="shared" si="461"/>
        <v>40550</v>
      </c>
      <c r="AD1230" s="7"/>
      <c r="AE1230" s="24"/>
      <c r="AG1230" s="30">
        <f t="shared" si="451"/>
        <v>344201.9678847965</v>
      </c>
      <c r="AH1230" s="30">
        <f t="shared" si="452"/>
        <v>75665.278218674313</v>
      </c>
    </row>
    <row r="1231" spans="2:34" x14ac:dyDescent="0.25">
      <c r="B1231" s="15">
        <f t="shared" si="462"/>
        <v>40551</v>
      </c>
      <c r="C1231" s="7">
        <v>4.1319269908265408</v>
      </c>
      <c r="D1231" s="13">
        <v>0.46853688531009235</v>
      </c>
      <c r="E1231" s="7">
        <f>MIN(parameters!$D$3,D1231)</f>
        <v>0.46853688531009235</v>
      </c>
      <c r="F1231" s="7">
        <v>0</v>
      </c>
      <c r="G1231" s="7">
        <f t="shared" si="439"/>
        <v>0.46853688531009235</v>
      </c>
      <c r="H1231" s="7">
        <f t="shared" si="440"/>
        <v>3.6633901055164486</v>
      </c>
      <c r="I1231" s="7">
        <f t="shared" si="453"/>
        <v>50.718178482804369</v>
      </c>
      <c r="J1231" s="7">
        <f t="shared" si="441"/>
        <v>3.6633901055164486</v>
      </c>
      <c r="K1231" s="16">
        <f t="shared" si="442"/>
        <v>0</v>
      </c>
      <c r="L1231" s="16">
        <f t="shared" si="454"/>
        <v>0.7814002647432805</v>
      </c>
      <c r="M1231" s="7">
        <f t="shared" si="455"/>
        <v>2.732123415383878</v>
      </c>
      <c r="N1231" s="7">
        <f t="shared" si="443"/>
        <v>0.14986642538929007</v>
      </c>
      <c r="O1231" s="7">
        <f t="shared" si="444"/>
        <v>118.64973831645896</v>
      </c>
      <c r="P1231" s="7">
        <f t="shared" si="445"/>
        <v>0</v>
      </c>
      <c r="Q1231" s="7">
        <f t="shared" si="456"/>
        <v>0</v>
      </c>
      <c r="R1231" s="7">
        <f t="shared" si="446"/>
        <v>348.96971808044907</v>
      </c>
      <c r="S1231" s="16">
        <f t="shared" si="457"/>
        <v>8.150936210129478</v>
      </c>
      <c r="T1231" s="16">
        <f t="shared" si="447"/>
        <v>8.9323364748727592</v>
      </c>
      <c r="U1231" s="7">
        <f t="shared" si="458"/>
        <v>2.9305565862443438E-2</v>
      </c>
      <c r="V1231" s="7">
        <f t="shared" si="460"/>
        <v>165.62220835001096</v>
      </c>
      <c r="W1231" s="15">
        <f t="shared" si="459"/>
        <v>40551</v>
      </c>
      <c r="X1231" s="35">
        <f t="shared" si="448"/>
        <v>1916.9237077547566</v>
      </c>
      <c r="Y1231" s="35">
        <v>1212.0833333333301</v>
      </c>
      <c r="Z1231" s="35">
        <f t="shared" si="449"/>
        <v>3802.1627733194819</v>
      </c>
      <c r="AA1231" s="35">
        <f t="shared" si="450"/>
        <v>2404.1322612462436</v>
      </c>
      <c r="AC1231" s="15">
        <f t="shared" si="461"/>
        <v>40551</v>
      </c>
      <c r="AD1231" s="7"/>
      <c r="AE1231" s="24"/>
      <c r="AG1231" s="30">
        <f t="shared" si="451"/>
        <v>496799.95341453672</v>
      </c>
      <c r="AH1231" s="30">
        <f t="shared" si="452"/>
        <v>82219.764541902929</v>
      </c>
    </row>
    <row r="1232" spans="2:34" x14ac:dyDescent="0.25">
      <c r="B1232" s="15">
        <f t="shared" si="462"/>
        <v>40552</v>
      </c>
      <c r="C1232" s="7">
        <v>6.8636812577594215</v>
      </c>
      <c r="D1232" s="13">
        <v>0.48407454292473523</v>
      </c>
      <c r="E1232" s="7">
        <f>MIN(parameters!$D$3,D1232)</f>
        <v>0.48407454292473523</v>
      </c>
      <c r="F1232" s="7">
        <v>0</v>
      </c>
      <c r="G1232" s="7">
        <f t="shared" si="439"/>
        <v>0.48407454292473523</v>
      </c>
      <c r="H1232" s="7">
        <f t="shared" si="440"/>
        <v>6.3796067148346864</v>
      </c>
      <c r="I1232" s="7">
        <f t="shared" si="453"/>
        <v>50.604292257004182</v>
      </c>
      <c r="J1232" s="7">
        <f t="shared" si="441"/>
        <v>6.3796067148346864</v>
      </c>
      <c r="K1232" s="16">
        <f t="shared" si="442"/>
        <v>0</v>
      </c>
      <c r="L1232" s="16">
        <f t="shared" si="454"/>
        <v>1.362489601098708</v>
      </c>
      <c r="M1232" s="7">
        <f t="shared" si="455"/>
        <v>4.7622370611824145</v>
      </c>
      <c r="N1232" s="7">
        <f t="shared" si="443"/>
        <v>0.25488005255356394</v>
      </c>
      <c r="O1232" s="7">
        <f t="shared" si="444"/>
        <v>118.90461836901252</v>
      </c>
      <c r="P1232" s="7">
        <f t="shared" si="445"/>
        <v>0</v>
      </c>
      <c r="Q1232" s="7">
        <f t="shared" si="456"/>
        <v>0</v>
      </c>
      <c r="R1232" s="7">
        <f t="shared" si="446"/>
        <v>345.70565162578117</v>
      </c>
      <c r="S1232" s="16">
        <f t="shared" si="457"/>
        <v>8.0263035158503282</v>
      </c>
      <c r="T1232" s="16">
        <f t="shared" si="447"/>
        <v>9.3887931169490368</v>
      </c>
      <c r="U1232" s="7">
        <f t="shared" si="458"/>
        <v>3.0803127024111011E-2</v>
      </c>
      <c r="V1232" s="7">
        <f t="shared" si="460"/>
        <v>174.0857673851379</v>
      </c>
      <c r="W1232" s="15">
        <f t="shared" si="459"/>
        <v>40552</v>
      </c>
      <c r="X1232" s="35">
        <f t="shared" si="448"/>
        <v>2014.8815669576145</v>
      </c>
      <c r="Y1232" s="35">
        <v>1182.0833333333301</v>
      </c>
      <c r="Z1232" s="35">
        <f t="shared" si="449"/>
        <v>3996.4593559682617</v>
      </c>
      <c r="AA1232" s="35">
        <f t="shared" si="450"/>
        <v>2344.6281282762434</v>
      </c>
      <c r="AC1232" s="15">
        <f t="shared" si="461"/>
        <v>40552</v>
      </c>
      <c r="AD1232" s="7"/>
      <c r="AE1232" s="24"/>
      <c r="AG1232" s="30">
        <f t="shared" si="451"/>
        <v>693552.89792772825</v>
      </c>
      <c r="AH1232" s="30">
        <f t="shared" si="452"/>
        <v>100324.1579444862</v>
      </c>
    </row>
    <row r="1233" spans="2:34" x14ac:dyDescent="0.25">
      <c r="B1233" s="15">
        <f t="shared" si="462"/>
        <v>40553</v>
      </c>
      <c r="C1233" s="7">
        <v>6.1638778837664434</v>
      </c>
      <c r="D1233" s="13">
        <v>0.51782090111783374</v>
      </c>
      <c r="E1233" s="7">
        <f>MIN(parameters!$D$3,D1233)</f>
        <v>0.51782090111783374</v>
      </c>
      <c r="F1233" s="7">
        <v>0</v>
      </c>
      <c r="G1233" s="7">
        <f t="shared" si="439"/>
        <v>0.51782090111783374</v>
      </c>
      <c r="H1233" s="7">
        <f t="shared" si="440"/>
        <v>5.6460569826486093</v>
      </c>
      <c r="I1233" s="7">
        <f t="shared" si="453"/>
        <v>50.411191254119757</v>
      </c>
      <c r="J1233" s="7">
        <f t="shared" si="441"/>
        <v>5.6460569826486093</v>
      </c>
      <c r="K1233" s="16">
        <f t="shared" si="442"/>
        <v>0</v>
      </c>
      <c r="L1233" s="16">
        <f t="shared" si="454"/>
        <v>1.2084160514607563</v>
      </c>
      <c r="M1233" s="7">
        <f t="shared" si="455"/>
        <v>4.2212480110528077</v>
      </c>
      <c r="N1233" s="7">
        <f t="shared" si="443"/>
        <v>0.21639292013504541</v>
      </c>
      <c r="O1233" s="7">
        <f t="shared" si="444"/>
        <v>119.12101128914757</v>
      </c>
      <c r="P1233" s="7">
        <f t="shared" si="445"/>
        <v>0</v>
      </c>
      <c r="Q1233" s="7">
        <f t="shared" si="456"/>
        <v>0</v>
      </c>
      <c r="R1233" s="7">
        <f t="shared" si="446"/>
        <v>341.97566964944099</v>
      </c>
      <c r="S1233" s="16">
        <f t="shared" si="457"/>
        <v>7.951229987392967</v>
      </c>
      <c r="T1233" s="16">
        <f t="shared" si="447"/>
        <v>9.1596460388537224</v>
      </c>
      <c r="U1233" s="7">
        <f t="shared" si="458"/>
        <v>3.0051332148470219E-2</v>
      </c>
      <c r="V1233" s="7">
        <f t="shared" si="460"/>
        <v>169.83695239503322</v>
      </c>
      <c r="W1233" s="15">
        <f t="shared" si="459"/>
        <v>40553</v>
      </c>
      <c r="X1233" s="35">
        <f t="shared" si="448"/>
        <v>1965.7054675351067</v>
      </c>
      <c r="Y1233" s="35">
        <v>1113.75</v>
      </c>
      <c r="Z1233" s="35">
        <f t="shared" si="449"/>
        <v>3898.9199840021665</v>
      </c>
      <c r="AA1233" s="35">
        <f t="shared" si="450"/>
        <v>2209.0909365112498</v>
      </c>
      <c r="AC1233" s="15">
        <f t="shared" si="461"/>
        <v>40553</v>
      </c>
      <c r="AD1233" s="7"/>
      <c r="AE1233" s="24"/>
      <c r="AG1233" s="30">
        <f t="shared" si="451"/>
        <v>725828.11866296222</v>
      </c>
      <c r="AH1233" s="30">
        <f t="shared" si="452"/>
        <v>148281.3873614789</v>
      </c>
    </row>
    <row r="1234" spans="2:34" x14ac:dyDescent="0.25">
      <c r="B1234" s="15">
        <f t="shared" si="462"/>
        <v>40554</v>
      </c>
      <c r="C1234" s="7">
        <v>0.23268093646677251</v>
      </c>
      <c r="D1234" s="13">
        <v>0.51578561689835212</v>
      </c>
      <c r="E1234" s="7">
        <f>MIN(parameters!$D$3,D1234)</f>
        <v>0.51578561689835212</v>
      </c>
      <c r="F1234" s="7">
        <v>0</v>
      </c>
      <c r="G1234" s="7">
        <f t="shared" ref="G1234:G1297" si="463">MIN(E1234,C1234)</f>
        <v>0.23268093646677251</v>
      </c>
      <c r="H1234" s="7">
        <f t="shared" ref="H1234:H1297" si="464">C1234-G1234</f>
        <v>0</v>
      </c>
      <c r="I1234" s="7">
        <f t="shared" si="453"/>
        <v>50.24782715556406</v>
      </c>
      <c r="J1234" s="7">
        <f t="shared" ref="J1234:J1297" si="465">MIN(I1234,H1234)</f>
        <v>0</v>
      </c>
      <c r="K1234" s="16">
        <f t="shared" ref="K1234:K1297" si="466">H1234-J1234</f>
        <v>0</v>
      </c>
      <c r="L1234" s="16">
        <f t="shared" si="454"/>
        <v>0</v>
      </c>
      <c r="M1234" s="7">
        <f t="shared" si="455"/>
        <v>0</v>
      </c>
      <c r="N1234" s="7">
        <f t="shared" ref="N1234:N1297" si="467">J1234-M1234-L1234</f>
        <v>0</v>
      </c>
      <c r="O1234" s="7">
        <f t="shared" ref="O1234:O1297" si="468">O1233+N1234-Q1234</f>
        <v>118.837906608716</v>
      </c>
      <c r="P1234" s="7">
        <f t="shared" ref="P1234:P1297" si="469">D1234-G1234</f>
        <v>0.2831046804315796</v>
      </c>
      <c r="Q1234" s="7">
        <f t="shared" si="456"/>
        <v>0.2831046804315796</v>
      </c>
      <c r="R1234" s="7">
        <f t="shared" ref="R1234:R1297" si="470">R1233+M1234-S1234</f>
        <v>334.11022924750387</v>
      </c>
      <c r="S1234" s="16">
        <f t="shared" si="457"/>
        <v>7.8654404019371427</v>
      </c>
      <c r="T1234" s="16">
        <f t="shared" ref="T1234:T1297" si="471">SUM(S1234+L1234+K1234)</f>
        <v>7.8654404019371427</v>
      </c>
      <c r="U1234" s="7">
        <f t="shared" si="458"/>
        <v>2.5805250662523434E-2</v>
      </c>
      <c r="V1234" s="7">
        <f t="shared" si="460"/>
        <v>145.83996165827196</v>
      </c>
      <c r="W1234" s="15">
        <f t="shared" si="459"/>
        <v>40554</v>
      </c>
      <c r="X1234" s="35">
        <f t="shared" ref="X1234:X1297" si="472">V1234*10^6/86400</f>
        <v>1687.9625191929626</v>
      </c>
      <c r="Y1234" s="35">
        <v>1032.5</v>
      </c>
      <c r="Z1234" s="35">
        <f t="shared" si="449"/>
        <v>3348.024873014474</v>
      </c>
      <c r="AA1234" s="35">
        <f t="shared" si="450"/>
        <v>2047.9339097175</v>
      </c>
      <c r="AC1234" s="15">
        <f t="shared" si="461"/>
        <v>40554</v>
      </c>
      <c r="AD1234" s="7"/>
      <c r="AE1234" s="24"/>
      <c r="AG1234" s="30">
        <f t="shared" si="451"/>
        <v>429631.11406678491</v>
      </c>
      <c r="AH1234" s="30">
        <f t="shared" si="452"/>
        <v>217457.34866014138</v>
      </c>
    </row>
    <row r="1235" spans="2:34" x14ac:dyDescent="0.25">
      <c r="B1235" s="15">
        <f t="shared" si="462"/>
        <v>40555</v>
      </c>
      <c r="C1235" s="7">
        <v>17.740529141199996</v>
      </c>
      <c r="D1235" s="13">
        <v>0.73095467072246445</v>
      </c>
      <c r="E1235" s="7">
        <f>MIN(parameters!$D$3,D1235)</f>
        <v>0.73095467072246445</v>
      </c>
      <c r="F1235" s="7">
        <v>0</v>
      </c>
      <c r="G1235" s="7">
        <f t="shared" si="463"/>
        <v>0.73095467072246445</v>
      </c>
      <c r="H1235" s="7">
        <f t="shared" si="464"/>
        <v>17.009574470477531</v>
      </c>
      <c r="I1235" s="7">
        <f t="shared" si="453"/>
        <v>50.461661791854418</v>
      </c>
      <c r="J1235" s="7">
        <f t="shared" si="465"/>
        <v>17.009574470477531</v>
      </c>
      <c r="K1235" s="16">
        <f t="shared" si="466"/>
        <v>0</v>
      </c>
      <c r="L1235" s="16">
        <f t="shared" si="454"/>
        <v>3.6384880002778952</v>
      </c>
      <c r="M1235" s="7">
        <f t="shared" si="455"/>
        <v>12.711935401621203</v>
      </c>
      <c r="N1235" s="7">
        <f t="shared" si="467"/>
        <v>0.65915106857843364</v>
      </c>
      <c r="O1235" s="7">
        <f t="shared" si="468"/>
        <v>119.49705767729444</v>
      </c>
      <c r="P1235" s="7">
        <f t="shared" si="469"/>
        <v>0</v>
      </c>
      <c r="Q1235" s="7">
        <f t="shared" si="456"/>
        <v>0</v>
      </c>
      <c r="R1235" s="7">
        <f t="shared" si="470"/>
        <v>339.13762937643247</v>
      </c>
      <c r="S1235" s="16">
        <f t="shared" si="457"/>
        <v>7.6845352726925888</v>
      </c>
      <c r="T1235" s="16">
        <f t="shared" si="471"/>
        <v>11.323023272970484</v>
      </c>
      <c r="U1235" s="7">
        <f t="shared" si="458"/>
        <v>3.7149026486123636E-2</v>
      </c>
      <c r="V1235" s="7">
        <f t="shared" si="460"/>
        <v>209.95000859443715</v>
      </c>
      <c r="W1235" s="15">
        <f t="shared" si="459"/>
        <v>40555</v>
      </c>
      <c r="X1235" s="35">
        <f t="shared" si="472"/>
        <v>2429.9769513245042</v>
      </c>
      <c r="Y1235" s="35">
        <v>2733.75</v>
      </c>
      <c r="Z1235" s="35">
        <f t="shared" ref="Z1235:Z1298" si="473">X1235*1.983471099</f>
        <v>4819.7890541882834</v>
      </c>
      <c r="AA1235" s="35">
        <f t="shared" ref="AA1235:AA1298" si="474">Y1235*1.983471099</f>
        <v>5422.3141168912498</v>
      </c>
      <c r="AC1235" s="15">
        <f t="shared" si="461"/>
        <v>40555</v>
      </c>
      <c r="AD1235" s="7"/>
      <c r="AE1235" s="24"/>
      <c r="AG1235" s="30">
        <f t="shared" ref="AG1235:AG1298" si="475">(Y1235-X1235)^2</f>
        <v>92278.065101605156</v>
      </c>
      <c r="AH1235" s="30">
        <f t="shared" ref="AH1235:AH1298" si="476">($AG$398-Y1235)^2</f>
        <v>1525044.1436219933</v>
      </c>
    </row>
    <row r="1236" spans="2:34" x14ac:dyDescent="0.25">
      <c r="B1236" s="15">
        <f t="shared" si="462"/>
        <v>40556</v>
      </c>
      <c r="C1236" s="7">
        <v>54.196831554847613</v>
      </c>
      <c r="D1236" s="13">
        <v>0.74100640361588377</v>
      </c>
      <c r="E1236" s="7">
        <f>MIN(parameters!$D$3,D1236)</f>
        <v>0.74100640361588377</v>
      </c>
      <c r="F1236" s="7">
        <v>0</v>
      </c>
      <c r="G1236" s="7">
        <f t="shared" si="463"/>
        <v>0.74100640361588377</v>
      </c>
      <c r="H1236" s="7">
        <f t="shared" si="464"/>
        <v>53.455825151231728</v>
      </c>
      <c r="I1236" s="7">
        <f t="shared" si="453"/>
        <v>49.965192324800334</v>
      </c>
      <c r="J1236" s="7">
        <f t="shared" si="465"/>
        <v>49.965192324800334</v>
      </c>
      <c r="K1236" s="16">
        <f t="shared" si="466"/>
        <v>3.4906328264313942</v>
      </c>
      <c r="L1236" s="16">
        <f t="shared" si="454"/>
        <v>10.747248244368794</v>
      </c>
      <c r="M1236" s="7">
        <f t="shared" si="455"/>
        <v>37.491431406113882</v>
      </c>
      <c r="N1236" s="7">
        <f t="shared" si="467"/>
        <v>1.7265126743176573</v>
      </c>
      <c r="O1236" s="7">
        <f t="shared" si="468"/>
        <v>121.2235703516121</v>
      </c>
      <c r="P1236" s="7">
        <f t="shared" si="469"/>
        <v>0</v>
      </c>
      <c r="Q1236" s="7">
        <f t="shared" si="456"/>
        <v>0</v>
      </c>
      <c r="R1236" s="7">
        <f t="shared" si="470"/>
        <v>368.8288953068884</v>
      </c>
      <c r="S1236" s="16">
        <f t="shared" si="457"/>
        <v>7.8001654756579466</v>
      </c>
      <c r="T1236" s="16">
        <f t="shared" si="471"/>
        <v>22.038046546458133</v>
      </c>
      <c r="U1236" s="7">
        <f t="shared" si="458"/>
        <v>7.2303302317776028E-2</v>
      </c>
      <c r="V1236" s="7">
        <f t="shared" si="460"/>
        <v>408.62656114806981</v>
      </c>
      <c r="W1236" s="15">
        <f t="shared" si="459"/>
        <v>40556</v>
      </c>
      <c r="X1236" s="35">
        <f t="shared" si="472"/>
        <v>4729.4740873619194</v>
      </c>
      <c r="Y1236" s="35">
        <v>7465.4166666666697</v>
      </c>
      <c r="Z1236" s="35">
        <f t="shared" si="473"/>
        <v>9380.7751657517674</v>
      </c>
      <c r="AA1236" s="35">
        <f t="shared" si="474"/>
        <v>14807.438200326256</v>
      </c>
      <c r="AC1236" s="15">
        <f t="shared" si="461"/>
        <v>40556</v>
      </c>
      <c r="AD1236" s="7"/>
      <c r="AE1236" s="24"/>
      <c r="AG1236" s="30">
        <f t="shared" si="475"/>
        <v>7485381.7972527305</v>
      </c>
      <c r="AH1236" s="30">
        <f t="shared" si="476"/>
        <v>35600237.317514621</v>
      </c>
    </row>
    <row r="1237" spans="2:34" x14ac:dyDescent="0.25">
      <c r="B1237" s="15">
        <f t="shared" si="462"/>
        <v>40557</v>
      </c>
      <c r="C1237" s="7">
        <v>20.331808116946018</v>
      </c>
      <c r="D1237" s="13">
        <v>0.70913056357868687</v>
      </c>
      <c r="E1237" s="7">
        <f>MIN(parameters!$D$3,D1237)</f>
        <v>0.70913056357868687</v>
      </c>
      <c r="F1237" s="7">
        <v>0</v>
      </c>
      <c r="G1237" s="7">
        <f t="shared" si="463"/>
        <v>0.70913056357868687</v>
      </c>
      <c r="H1237" s="7">
        <f t="shared" si="464"/>
        <v>19.622677553367332</v>
      </c>
      <c r="I1237" s="7">
        <f t="shared" si="453"/>
        <v>48.687821131688423</v>
      </c>
      <c r="J1237" s="7">
        <f t="shared" si="465"/>
        <v>19.622677553367332</v>
      </c>
      <c r="K1237" s="16">
        <f t="shared" si="466"/>
        <v>0</v>
      </c>
      <c r="L1237" s="16">
        <f t="shared" si="454"/>
        <v>4.2817158591797231</v>
      </c>
      <c r="M1237" s="7">
        <f t="shared" si="455"/>
        <v>14.877489193573904</v>
      </c>
      <c r="N1237" s="7">
        <f t="shared" si="467"/>
        <v>0.4634725006137046</v>
      </c>
      <c r="O1237" s="7">
        <f t="shared" si="468"/>
        <v>121.6870428522258</v>
      </c>
      <c r="P1237" s="7">
        <f t="shared" si="469"/>
        <v>0</v>
      </c>
      <c r="Q1237" s="7">
        <f t="shared" si="456"/>
        <v>0</v>
      </c>
      <c r="R1237" s="7">
        <f t="shared" si="470"/>
        <v>375.22331990840388</v>
      </c>
      <c r="S1237" s="16">
        <f t="shared" si="457"/>
        <v>8.4830645920584331</v>
      </c>
      <c r="T1237" s="16">
        <f t="shared" si="471"/>
        <v>12.764780451238156</v>
      </c>
      <c r="U1237" s="7">
        <f t="shared" si="458"/>
        <v>4.1879200955505756E-2</v>
      </c>
      <c r="V1237" s="7">
        <f t="shared" si="460"/>
        <v>236.68288060848357</v>
      </c>
      <c r="W1237" s="15">
        <f t="shared" si="459"/>
        <v>40557</v>
      </c>
      <c r="X1237" s="35">
        <f t="shared" si="472"/>
        <v>2739.3851922278191</v>
      </c>
      <c r="Y1237" s="35">
        <v>7266.25</v>
      </c>
      <c r="Z1237" s="35">
        <f t="shared" si="473"/>
        <v>5433.4913578124388</v>
      </c>
      <c r="AA1237" s="35">
        <f t="shared" si="474"/>
        <v>14412.39687310875</v>
      </c>
      <c r="AC1237" s="15">
        <f t="shared" si="461"/>
        <v>40557</v>
      </c>
      <c r="AD1237" s="7"/>
      <c r="AE1237" s="24"/>
      <c r="AG1237" s="30">
        <f t="shared" si="475"/>
        <v>20492504.987846266</v>
      </c>
      <c r="AH1237" s="30">
        <f t="shared" si="476"/>
        <v>33263211.623715065</v>
      </c>
    </row>
    <row r="1238" spans="2:34" x14ac:dyDescent="0.25">
      <c r="B1238" s="15">
        <f t="shared" si="462"/>
        <v>40558</v>
      </c>
      <c r="C1238" s="7">
        <v>11.558792806661375</v>
      </c>
      <c r="D1238" s="13">
        <v>0.79089984439557737</v>
      </c>
      <c r="E1238" s="7">
        <f>MIN(parameters!$D$3,D1238)</f>
        <v>0.79089984439557737</v>
      </c>
      <c r="F1238" s="7">
        <v>0</v>
      </c>
      <c r="G1238" s="7">
        <f t="shared" si="463"/>
        <v>0.79089984439557737</v>
      </c>
      <c r="H1238" s="7">
        <f t="shared" si="464"/>
        <v>10.767892962265798</v>
      </c>
      <c r="I1238" s="7">
        <f t="shared" si="453"/>
        <v>48.350512994940665</v>
      </c>
      <c r="J1238" s="7">
        <f t="shared" si="465"/>
        <v>10.767892962265798</v>
      </c>
      <c r="K1238" s="16">
        <f t="shared" si="466"/>
        <v>0</v>
      </c>
      <c r="L1238" s="16">
        <f t="shared" si="454"/>
        <v>2.3585634941893536</v>
      </c>
      <c r="M1238" s="7">
        <f t="shared" si="455"/>
        <v>8.1864514827224273</v>
      </c>
      <c r="N1238" s="7">
        <f t="shared" si="467"/>
        <v>0.22287798535401659</v>
      </c>
      <c r="O1238" s="7">
        <f t="shared" si="468"/>
        <v>121.90992083757982</v>
      </c>
      <c r="P1238" s="7">
        <f t="shared" si="469"/>
        <v>0</v>
      </c>
      <c r="Q1238" s="7">
        <f t="shared" si="456"/>
        <v>0</v>
      </c>
      <c r="R1238" s="7">
        <f t="shared" si="470"/>
        <v>374.77963503323303</v>
      </c>
      <c r="S1238" s="16">
        <f t="shared" si="457"/>
        <v>8.6301363578932886</v>
      </c>
      <c r="T1238" s="16">
        <f t="shared" si="471"/>
        <v>10.988699852082643</v>
      </c>
      <c r="U1238" s="7">
        <f t="shared" si="458"/>
        <v>3.6052164869037541E-2</v>
      </c>
      <c r="V1238" s="7">
        <f t="shared" si="460"/>
        <v>203.75102768654841</v>
      </c>
      <c r="W1238" s="15">
        <f t="shared" si="459"/>
        <v>40558</v>
      </c>
      <c r="X1238" s="35">
        <f t="shared" si="472"/>
        <v>2358.2294871128288</v>
      </c>
      <c r="Y1238" s="35">
        <v>7462.5</v>
      </c>
      <c r="Z1238" s="35">
        <f t="shared" si="473"/>
        <v>4677.4800324978887</v>
      </c>
      <c r="AA1238" s="35">
        <f t="shared" si="474"/>
        <v>14801.653076287499</v>
      </c>
      <c r="AC1238" s="15">
        <f t="shared" si="461"/>
        <v>40558</v>
      </c>
      <c r="AD1238" s="7"/>
      <c r="AE1238" s="24"/>
      <c r="AG1238" s="30">
        <f t="shared" si="475"/>
        <v>26053577.468729466</v>
      </c>
      <c r="AH1238" s="30">
        <f t="shared" si="476"/>
        <v>35565440.696039833</v>
      </c>
    </row>
    <row r="1239" spans="2:34" x14ac:dyDescent="0.25">
      <c r="B1239" s="15">
        <f t="shared" si="462"/>
        <v>40559</v>
      </c>
      <c r="C1239" s="7">
        <v>78.525451853129653</v>
      </c>
      <c r="D1239" s="13">
        <v>0.67331788221569722</v>
      </c>
      <c r="E1239" s="7">
        <f>MIN(parameters!$D$3,D1239)</f>
        <v>0.67331788221569722</v>
      </c>
      <c r="F1239" s="7">
        <v>0</v>
      </c>
      <c r="G1239" s="7">
        <f t="shared" si="463"/>
        <v>0.67331788221569722</v>
      </c>
      <c r="H1239" s="7">
        <f t="shared" si="464"/>
        <v>77.852133970913954</v>
      </c>
      <c r="I1239" s="7">
        <f t="shared" si="453"/>
        <v>48.189138921799376</v>
      </c>
      <c r="J1239" s="7">
        <f t="shared" si="465"/>
        <v>48.189138921799376</v>
      </c>
      <c r="K1239" s="16">
        <f t="shared" si="466"/>
        <v>29.662995049114578</v>
      </c>
      <c r="L1239" s="16">
        <f t="shared" si="454"/>
        <v>10.574521400137856</v>
      </c>
      <c r="M1239" s="7">
        <f t="shared" si="455"/>
        <v>36.684760355212795</v>
      </c>
      <c r="N1239" s="7">
        <f t="shared" si="467"/>
        <v>0.92985716644872518</v>
      </c>
      <c r="O1239" s="7">
        <f t="shared" si="468"/>
        <v>122.83977800402855</v>
      </c>
      <c r="P1239" s="7">
        <f t="shared" si="469"/>
        <v>0</v>
      </c>
      <c r="Q1239" s="7">
        <f t="shared" si="456"/>
        <v>0</v>
      </c>
      <c r="R1239" s="7">
        <f t="shared" si="470"/>
        <v>402.84446378268149</v>
      </c>
      <c r="S1239" s="16">
        <f t="shared" si="457"/>
        <v>8.6199316057643589</v>
      </c>
      <c r="T1239" s="16">
        <f t="shared" si="471"/>
        <v>48.857448055016789</v>
      </c>
      <c r="U1239" s="7">
        <f t="shared" si="458"/>
        <v>0.16029346474743039</v>
      </c>
      <c r="V1239" s="7">
        <f t="shared" si="460"/>
        <v>905.90837727405415</v>
      </c>
      <c r="W1239" s="15">
        <f t="shared" si="459"/>
        <v>40559</v>
      </c>
      <c r="X1239" s="35">
        <f t="shared" si="472"/>
        <v>10485.050662894146</v>
      </c>
      <c r="Y1239" s="35">
        <v>21970.833333333299</v>
      </c>
      <c r="Z1239" s="35">
        <f t="shared" si="473"/>
        <v>20796.794961401331</v>
      </c>
      <c r="AA1239" s="35">
        <f t="shared" si="474"/>
        <v>43578.512937612431</v>
      </c>
      <c r="AC1239" s="15">
        <f t="shared" si="461"/>
        <v>40559</v>
      </c>
      <c r="AD1239" s="7"/>
      <c r="AE1239" s="24"/>
      <c r="AG1239" s="30">
        <f t="shared" si="475"/>
        <v>131923203.55256037</v>
      </c>
      <c r="AH1239" s="30">
        <f t="shared" si="476"/>
        <v>419103197.94217813</v>
      </c>
    </row>
    <row r="1240" spans="2:34" x14ac:dyDescent="0.25">
      <c r="B1240" s="15">
        <f t="shared" si="462"/>
        <v>40560</v>
      </c>
      <c r="C1240" s="7">
        <v>56.400214544418233</v>
      </c>
      <c r="D1240" s="13">
        <v>0.47740453084197099</v>
      </c>
      <c r="E1240" s="7">
        <f>MIN(parameters!$D$3,D1240)</f>
        <v>0.47740453084197099</v>
      </c>
      <c r="F1240" s="7">
        <v>0</v>
      </c>
      <c r="G1240" s="7">
        <f t="shared" si="463"/>
        <v>0.47740453084197099</v>
      </c>
      <c r="H1240" s="7">
        <f t="shared" si="464"/>
        <v>55.92281001357626</v>
      </c>
      <c r="I1240" s="7">
        <f t="shared" si="453"/>
        <v>47.521669385128732</v>
      </c>
      <c r="J1240" s="7">
        <f t="shared" si="465"/>
        <v>47.521669385128732</v>
      </c>
      <c r="K1240" s="16">
        <f t="shared" si="466"/>
        <v>8.4011406284475285</v>
      </c>
      <c r="L1240" s="16">
        <f t="shared" si="454"/>
        <v>10.507592371770096</v>
      </c>
      <c r="M1240" s="7">
        <f t="shared" si="455"/>
        <v>36.37440802675993</v>
      </c>
      <c r="N1240" s="7">
        <f t="shared" si="467"/>
        <v>0.6396689865987053</v>
      </c>
      <c r="O1240" s="7">
        <f t="shared" si="468"/>
        <v>123.47944699062725</v>
      </c>
      <c r="P1240" s="7">
        <f t="shared" si="469"/>
        <v>0</v>
      </c>
      <c r="Q1240" s="7">
        <f t="shared" si="456"/>
        <v>0</v>
      </c>
      <c r="R1240" s="7">
        <f t="shared" si="470"/>
        <v>429.95344914243969</v>
      </c>
      <c r="S1240" s="16">
        <f t="shared" si="457"/>
        <v>9.2654226670016744</v>
      </c>
      <c r="T1240" s="16">
        <f t="shared" si="471"/>
        <v>28.174155667219299</v>
      </c>
      <c r="U1240" s="7">
        <f t="shared" si="458"/>
        <v>9.2434893921323161E-2</v>
      </c>
      <c r="V1240" s="7">
        <f t="shared" si="460"/>
        <v>522.40148959103192</v>
      </c>
      <c r="W1240" s="15">
        <f t="shared" si="459"/>
        <v>40560</v>
      </c>
      <c r="X1240" s="35">
        <f t="shared" si="472"/>
        <v>6046.3135369332394</v>
      </c>
      <c r="Y1240" s="35">
        <v>14973.333333333299</v>
      </c>
      <c r="Z1240" s="35">
        <f t="shared" si="473"/>
        <v>11992.688155999549</v>
      </c>
      <c r="AA1240" s="35">
        <f t="shared" si="474"/>
        <v>29699.173922359932</v>
      </c>
      <c r="AC1240" s="15">
        <f t="shared" si="461"/>
        <v>40560</v>
      </c>
      <c r="AD1240" s="7"/>
      <c r="AE1240" s="24"/>
      <c r="AG1240" s="30">
        <f t="shared" si="475"/>
        <v>79691682.445318565</v>
      </c>
      <c r="AH1240" s="30">
        <f t="shared" si="476"/>
        <v>181562422.70333111</v>
      </c>
    </row>
    <row r="1241" spans="2:34" x14ac:dyDescent="0.25">
      <c r="B1241" s="15">
        <f t="shared" si="462"/>
        <v>40561</v>
      </c>
      <c r="C1241" s="7">
        <v>6.6229551507094939</v>
      </c>
      <c r="D1241" s="13">
        <v>0.96516366070737292</v>
      </c>
      <c r="E1241" s="7">
        <f>MIN(parameters!$D$3,D1241)</f>
        <v>0.96516366070737292</v>
      </c>
      <c r="F1241" s="7">
        <v>0</v>
      </c>
      <c r="G1241" s="7">
        <f t="shared" si="463"/>
        <v>0.96516366070737292</v>
      </c>
      <c r="H1241" s="7">
        <f t="shared" si="464"/>
        <v>5.6577914900021211</v>
      </c>
      <c r="I1241" s="7">
        <f t="shared" si="453"/>
        <v>47.067877867881883</v>
      </c>
      <c r="J1241" s="7">
        <f t="shared" si="465"/>
        <v>5.6577914900021211</v>
      </c>
      <c r="K1241" s="16">
        <f t="shared" si="466"/>
        <v>0</v>
      </c>
      <c r="L1241" s="16">
        <f t="shared" si="454"/>
        <v>1.2575177358727301</v>
      </c>
      <c r="M1241" s="7">
        <f t="shared" si="455"/>
        <v>4.3467469581381488</v>
      </c>
      <c r="N1241" s="7">
        <f t="shared" si="467"/>
        <v>5.3526795991242215E-2</v>
      </c>
      <c r="O1241" s="7">
        <f t="shared" si="468"/>
        <v>123.5329737866185</v>
      </c>
      <c r="P1241" s="7">
        <f t="shared" si="469"/>
        <v>0</v>
      </c>
      <c r="Q1241" s="7">
        <f t="shared" si="456"/>
        <v>0</v>
      </c>
      <c r="R1241" s="7">
        <f t="shared" si="470"/>
        <v>424.41126677030172</v>
      </c>
      <c r="S1241" s="16">
        <f t="shared" si="457"/>
        <v>9.8889293302761132</v>
      </c>
      <c r="T1241" s="16">
        <f t="shared" si="471"/>
        <v>11.146447066148843</v>
      </c>
      <c r="U1241" s="7">
        <f t="shared" si="458"/>
        <v>3.6569708222273109E-2</v>
      </c>
      <c r="V1241" s="7">
        <f t="shared" si="460"/>
        <v>206.6759557866263</v>
      </c>
      <c r="W1241" s="15">
        <f t="shared" si="459"/>
        <v>40561</v>
      </c>
      <c r="X1241" s="35">
        <f t="shared" si="472"/>
        <v>2392.0828216044711</v>
      </c>
      <c r="Y1241" s="35">
        <v>7632.9166666666697</v>
      </c>
      <c r="Z1241" s="35">
        <f t="shared" si="473"/>
        <v>4744.6271430668412</v>
      </c>
      <c r="AA1241" s="35">
        <f t="shared" si="474"/>
        <v>15139.669609408757</v>
      </c>
      <c r="AC1241" s="15">
        <f t="shared" si="461"/>
        <v>40561</v>
      </c>
      <c r="AD1241" s="7"/>
      <c r="AE1241" s="24"/>
      <c r="AG1241" s="30">
        <f t="shared" si="475"/>
        <v>27466339.391549431</v>
      </c>
      <c r="AH1241" s="30">
        <f t="shared" si="476"/>
        <v>37627102.371016867</v>
      </c>
    </row>
    <row r="1242" spans="2:34" x14ac:dyDescent="0.25">
      <c r="B1242" s="15">
        <f t="shared" si="462"/>
        <v>40562</v>
      </c>
      <c r="C1242" s="7">
        <v>19.870332213713677</v>
      </c>
      <c r="D1242" s="13">
        <v>0.87645791343872448</v>
      </c>
      <c r="E1242" s="7">
        <f>MIN(parameters!$D$3,D1242)</f>
        <v>0.87645791343872448</v>
      </c>
      <c r="F1242" s="7">
        <v>0</v>
      </c>
      <c r="G1242" s="7">
        <f t="shared" si="463"/>
        <v>0.87645791343872448</v>
      </c>
      <c r="H1242" s="7">
        <f t="shared" si="464"/>
        <v>18.993874300274953</v>
      </c>
      <c r="I1242" s="7">
        <f t="shared" si="453"/>
        <v>47.030102144566378</v>
      </c>
      <c r="J1242" s="7">
        <f t="shared" si="465"/>
        <v>18.993874300274953</v>
      </c>
      <c r="K1242" s="16">
        <f t="shared" si="466"/>
        <v>0</v>
      </c>
      <c r="L1242" s="16">
        <f t="shared" si="454"/>
        <v>4.223465596875946</v>
      </c>
      <c r="M1242" s="7">
        <f t="shared" si="455"/>
        <v>14.597060089397049</v>
      </c>
      <c r="N1242" s="7">
        <f t="shared" si="467"/>
        <v>0.17334861400195845</v>
      </c>
      <c r="O1242" s="7">
        <f t="shared" si="468"/>
        <v>123.70632240062045</v>
      </c>
      <c r="P1242" s="7">
        <f t="shared" si="469"/>
        <v>0</v>
      </c>
      <c r="Q1242" s="7">
        <f t="shared" si="456"/>
        <v>0</v>
      </c>
      <c r="R1242" s="7">
        <f t="shared" si="470"/>
        <v>429.24686772398184</v>
      </c>
      <c r="S1242" s="16">
        <f t="shared" si="457"/>
        <v>9.7614591357169402</v>
      </c>
      <c r="T1242" s="16">
        <f t="shared" si="471"/>
        <v>13.984924732592887</v>
      </c>
      <c r="U1242" s="7">
        <f t="shared" si="458"/>
        <v>4.5882298991446475E-2</v>
      </c>
      <c r="V1242" s="7">
        <f t="shared" si="460"/>
        <v>259.3066354291937</v>
      </c>
      <c r="W1242" s="15">
        <f t="shared" si="459"/>
        <v>40562</v>
      </c>
      <c r="X1242" s="35">
        <f t="shared" si="472"/>
        <v>3001.2342063564088</v>
      </c>
      <c r="Y1242" s="35">
        <v>5582.9166666666697</v>
      </c>
      <c r="Z1242" s="35">
        <f t="shared" si="473"/>
        <v>5952.8613096381387</v>
      </c>
      <c r="AA1242" s="35">
        <f t="shared" si="474"/>
        <v>11073.553856458755</v>
      </c>
      <c r="AC1242" s="15">
        <f t="shared" si="461"/>
        <v>40562</v>
      </c>
      <c r="AD1242" s="7"/>
      <c r="AE1242" s="24"/>
      <c r="AG1242" s="30">
        <f t="shared" si="475"/>
        <v>6665084.3258736422</v>
      </c>
      <c r="AH1242" s="30">
        <f t="shared" si="476"/>
        <v>16679819.253526697</v>
      </c>
    </row>
    <row r="1243" spans="2:34" x14ac:dyDescent="0.25">
      <c r="B1243" s="15">
        <f t="shared" si="462"/>
        <v>40563</v>
      </c>
      <c r="C1243" s="7">
        <v>0</v>
      </c>
      <c r="D1243" s="13">
        <v>0.86242914501792789</v>
      </c>
      <c r="E1243" s="7">
        <f>MIN(parameters!$D$3,D1243)</f>
        <v>0.86242914501792789</v>
      </c>
      <c r="F1243" s="7">
        <v>0</v>
      </c>
      <c r="G1243" s="7">
        <f t="shared" si="463"/>
        <v>0</v>
      </c>
      <c r="H1243" s="7">
        <f t="shared" si="464"/>
        <v>0</v>
      </c>
      <c r="I1243" s="7">
        <f t="shared" si="453"/>
        <v>46.907971951279556</v>
      </c>
      <c r="J1243" s="7">
        <f t="shared" si="465"/>
        <v>0</v>
      </c>
      <c r="K1243" s="16">
        <f t="shared" si="466"/>
        <v>0</v>
      </c>
      <c r="L1243" s="16">
        <f t="shared" si="454"/>
        <v>0</v>
      </c>
      <c r="M1243" s="7">
        <f t="shared" si="455"/>
        <v>0</v>
      </c>
      <c r="N1243" s="7">
        <f t="shared" si="467"/>
        <v>0</v>
      </c>
      <c r="O1243" s="7">
        <f t="shared" si="468"/>
        <v>122.84389325560252</v>
      </c>
      <c r="P1243" s="7">
        <f t="shared" si="469"/>
        <v>0.86242914501792789</v>
      </c>
      <c r="Q1243" s="7">
        <f t="shared" si="456"/>
        <v>0.86242914501792789</v>
      </c>
      <c r="R1243" s="7">
        <f t="shared" si="470"/>
        <v>419.37418976633023</v>
      </c>
      <c r="S1243" s="16">
        <f t="shared" si="457"/>
        <v>9.8726779576515824</v>
      </c>
      <c r="T1243" s="16">
        <f t="shared" si="471"/>
        <v>9.8726779576515824</v>
      </c>
      <c r="U1243" s="7">
        <f t="shared" si="458"/>
        <v>3.2390675714079997E-2</v>
      </c>
      <c r="V1243" s="7">
        <f t="shared" si="460"/>
        <v>183.05789647249304</v>
      </c>
      <c r="W1243" s="15">
        <f t="shared" si="459"/>
        <v>40563</v>
      </c>
      <c r="X1243" s="35">
        <f t="shared" si="472"/>
        <v>2118.7256536168179</v>
      </c>
      <c r="Y1243" s="35">
        <v>4113.75</v>
      </c>
      <c r="Z1243" s="35">
        <f t="shared" si="473"/>
        <v>4202.4311006588432</v>
      </c>
      <c r="AA1243" s="35">
        <f t="shared" si="474"/>
        <v>8159.5042335112503</v>
      </c>
      <c r="AC1243" s="15">
        <f t="shared" si="461"/>
        <v>40563</v>
      </c>
      <c r="AD1243" s="7"/>
      <c r="AE1243" s="24"/>
      <c r="AG1243" s="30">
        <f t="shared" si="475"/>
        <v>3980122.1426616427</v>
      </c>
      <c r="AH1243" s="30">
        <f t="shared" si="476"/>
        <v>6837842.0471031712</v>
      </c>
    </row>
    <row r="1244" spans="2:34" x14ac:dyDescent="0.25">
      <c r="B1244" s="15">
        <f t="shared" si="462"/>
        <v>40564</v>
      </c>
      <c r="C1244" s="7">
        <v>2.3605783711204231</v>
      </c>
      <c r="D1244" s="13">
        <v>1.578496579288079</v>
      </c>
      <c r="E1244" s="7">
        <f>MIN(parameters!$D$3,D1244)</f>
        <v>1.578496579288079</v>
      </c>
      <c r="F1244" s="7">
        <v>0</v>
      </c>
      <c r="G1244" s="7">
        <f t="shared" si="463"/>
        <v>1.578496579288079</v>
      </c>
      <c r="H1244" s="7">
        <f t="shared" si="464"/>
        <v>0.78208179183234416</v>
      </c>
      <c r="I1244" s="7">
        <f t="shared" si="453"/>
        <v>47.518736021295119</v>
      </c>
      <c r="J1244" s="7">
        <f t="shared" si="465"/>
        <v>0.78208179183234416</v>
      </c>
      <c r="K1244" s="16">
        <f t="shared" si="466"/>
        <v>0</v>
      </c>
      <c r="L1244" s="16">
        <f t="shared" si="454"/>
        <v>0.17293314987540512</v>
      </c>
      <c r="M1244" s="7">
        <f t="shared" si="455"/>
        <v>0.59864152599482778</v>
      </c>
      <c r="N1244" s="7">
        <f t="shared" si="467"/>
        <v>1.0507115962111263E-2</v>
      </c>
      <c r="O1244" s="7">
        <f t="shared" si="468"/>
        <v>122.85440037156464</v>
      </c>
      <c r="P1244" s="7">
        <f t="shared" si="469"/>
        <v>0</v>
      </c>
      <c r="Q1244" s="7">
        <f t="shared" si="456"/>
        <v>0</v>
      </c>
      <c r="R1244" s="7">
        <f t="shared" si="470"/>
        <v>410.32722492769943</v>
      </c>
      <c r="S1244" s="16">
        <f t="shared" si="457"/>
        <v>9.6456063646255945</v>
      </c>
      <c r="T1244" s="16">
        <f t="shared" si="471"/>
        <v>9.8185395145009995</v>
      </c>
      <c r="U1244" s="7">
        <f t="shared" si="458"/>
        <v>3.2213056149937663E-2</v>
      </c>
      <c r="V1244" s="7">
        <f t="shared" si="460"/>
        <v>182.05406857858705</v>
      </c>
      <c r="W1244" s="15">
        <f t="shared" si="459"/>
        <v>40564</v>
      </c>
      <c r="X1244" s="35">
        <f t="shared" si="472"/>
        <v>2107.1072752151281</v>
      </c>
      <c r="Y1244" s="35">
        <v>3262.9166666666702</v>
      </c>
      <c r="Z1244" s="35">
        <f t="shared" si="473"/>
        <v>4179.3863828818457</v>
      </c>
      <c r="AA1244" s="35">
        <f t="shared" si="474"/>
        <v>6471.9009067787565</v>
      </c>
      <c r="AC1244" s="15">
        <f t="shared" si="461"/>
        <v>40564</v>
      </c>
      <c r="AD1244" s="7"/>
      <c r="AE1244" s="24"/>
      <c r="AG1244" s="30">
        <f t="shared" si="475"/>
        <v>1335895.3493675841</v>
      </c>
      <c r="AH1244" s="30">
        <f t="shared" si="476"/>
        <v>3112025.6766597764</v>
      </c>
    </row>
    <row r="1245" spans="2:34" x14ac:dyDescent="0.25">
      <c r="B1245" s="15">
        <f t="shared" si="462"/>
        <v>40565</v>
      </c>
      <c r="C1245" s="7">
        <v>7.6542014948193247</v>
      </c>
      <c r="D1245" s="13">
        <v>0.8244768232579196</v>
      </c>
      <c r="E1245" s="7">
        <f>MIN(parameters!$D$3,D1245)</f>
        <v>0.8244768232579196</v>
      </c>
      <c r="F1245" s="7">
        <v>0</v>
      </c>
      <c r="G1245" s="7">
        <f t="shared" si="463"/>
        <v>0.8244768232579196</v>
      </c>
      <c r="H1245" s="7">
        <f t="shared" si="464"/>
        <v>6.8297246715614053</v>
      </c>
      <c r="I1245" s="7">
        <f t="shared" si="453"/>
        <v>47.511247338397823</v>
      </c>
      <c r="J1245" s="7">
        <f t="shared" si="465"/>
        <v>6.8297246715614053</v>
      </c>
      <c r="K1245" s="16">
        <f t="shared" si="466"/>
        <v>0</v>
      </c>
      <c r="L1245" s="16">
        <f t="shared" si="454"/>
        <v>1.5103111126096036</v>
      </c>
      <c r="M1245" s="7">
        <f t="shared" si="455"/>
        <v>5.2281069049071531</v>
      </c>
      <c r="N1245" s="7">
        <f t="shared" si="467"/>
        <v>9.130665404464855E-2</v>
      </c>
      <c r="O1245" s="7">
        <f t="shared" si="468"/>
        <v>122.94570702560928</v>
      </c>
      <c r="P1245" s="7">
        <f t="shared" si="469"/>
        <v>0</v>
      </c>
      <c r="Q1245" s="7">
        <f t="shared" si="456"/>
        <v>0</v>
      </c>
      <c r="R1245" s="7">
        <f t="shared" si="470"/>
        <v>406.11780565926955</v>
      </c>
      <c r="S1245" s="16">
        <f t="shared" si="457"/>
        <v>9.437526173337087</v>
      </c>
      <c r="T1245" s="16">
        <f t="shared" si="471"/>
        <v>10.94783728594669</v>
      </c>
      <c r="U1245" s="7">
        <f t="shared" si="458"/>
        <v>3.5918101331846093E-2</v>
      </c>
      <c r="V1245" s="7">
        <f t="shared" si="460"/>
        <v>202.99335935852213</v>
      </c>
      <c r="W1245" s="15">
        <f t="shared" si="459"/>
        <v>40565</v>
      </c>
      <c r="X1245" s="35">
        <f t="shared" si="472"/>
        <v>2349.4601777606727</v>
      </c>
      <c r="Y1245" s="35">
        <v>2653.3333333333298</v>
      </c>
      <c r="Z1245" s="35">
        <f t="shared" si="473"/>
        <v>4660.0863608396967</v>
      </c>
      <c r="AA1245" s="35">
        <f t="shared" si="474"/>
        <v>5262.8099826799926</v>
      </c>
      <c r="AC1245" s="15">
        <f t="shared" si="461"/>
        <v>40565</v>
      </c>
      <c r="AD1245" s="7"/>
      <c r="AE1245" s="24"/>
      <c r="AG1245" s="30">
        <f t="shared" si="475"/>
        <v>92338.894677684322</v>
      </c>
      <c r="AH1245" s="30">
        <f t="shared" si="476"/>
        <v>1332893.5939927981</v>
      </c>
    </row>
    <row r="1246" spans="2:34" x14ac:dyDescent="0.25">
      <c r="B1246" s="15">
        <f t="shared" si="462"/>
        <v>40566</v>
      </c>
      <c r="C1246" s="7">
        <v>0</v>
      </c>
      <c r="D1246" s="13">
        <v>1.3815896027165915</v>
      </c>
      <c r="E1246" s="7">
        <f>MIN(parameters!$D$3,D1246)</f>
        <v>1.3815896027165915</v>
      </c>
      <c r="F1246" s="7">
        <v>0</v>
      </c>
      <c r="G1246" s="7">
        <f t="shared" si="463"/>
        <v>0</v>
      </c>
      <c r="H1246" s="7">
        <f t="shared" si="464"/>
        <v>0</v>
      </c>
      <c r="I1246" s="7">
        <f t="shared" si="453"/>
        <v>47.446220483587297</v>
      </c>
      <c r="J1246" s="7">
        <f t="shared" si="465"/>
        <v>0</v>
      </c>
      <c r="K1246" s="16">
        <f t="shared" si="466"/>
        <v>0</v>
      </c>
      <c r="L1246" s="16">
        <f t="shared" si="454"/>
        <v>0</v>
      </c>
      <c r="M1246" s="7">
        <f t="shared" si="455"/>
        <v>0</v>
      </c>
      <c r="N1246" s="7">
        <f t="shared" si="467"/>
        <v>0</v>
      </c>
      <c r="O1246" s="7">
        <f t="shared" si="468"/>
        <v>121.56411742289269</v>
      </c>
      <c r="P1246" s="7">
        <f t="shared" si="469"/>
        <v>1.3815896027165915</v>
      </c>
      <c r="Q1246" s="7">
        <f t="shared" si="456"/>
        <v>1.3815896027165915</v>
      </c>
      <c r="R1246" s="7">
        <f t="shared" si="470"/>
        <v>396.77709612910633</v>
      </c>
      <c r="S1246" s="16">
        <f t="shared" si="457"/>
        <v>9.340709530163199</v>
      </c>
      <c r="T1246" s="16">
        <f t="shared" si="471"/>
        <v>9.340709530163199</v>
      </c>
      <c r="U1246" s="7">
        <f t="shared" si="458"/>
        <v>3.064537247428871E-2</v>
      </c>
      <c r="V1246" s="7">
        <f t="shared" si="460"/>
        <v>173.19420784175728</v>
      </c>
      <c r="W1246" s="15">
        <f t="shared" si="459"/>
        <v>40566</v>
      </c>
      <c r="X1246" s="35">
        <f t="shared" si="472"/>
        <v>2004.5625907610795</v>
      </c>
      <c r="Y1246" s="35">
        <v>2197.5</v>
      </c>
      <c r="Z1246" s="35">
        <f t="shared" si="473"/>
        <v>3975.9919649111657</v>
      </c>
      <c r="AA1246" s="35">
        <f t="shared" si="474"/>
        <v>4358.6777400524998</v>
      </c>
      <c r="AC1246" s="15">
        <f t="shared" si="461"/>
        <v>40566</v>
      </c>
      <c r="AD1246" s="7"/>
      <c r="AE1246" s="24"/>
      <c r="AG1246" s="30">
        <f t="shared" si="475"/>
        <v>37224.843883826688</v>
      </c>
      <c r="AH1246" s="30">
        <f t="shared" si="476"/>
        <v>488149.23819316557</v>
      </c>
    </row>
    <row r="1247" spans="2:34" x14ac:dyDescent="0.25">
      <c r="B1247" s="15">
        <f t="shared" si="462"/>
        <v>40567</v>
      </c>
      <c r="C1247" s="7">
        <v>0</v>
      </c>
      <c r="D1247" s="13">
        <v>1.4309116799291361</v>
      </c>
      <c r="E1247" s="7">
        <f>MIN(parameters!$D$3,D1247)</f>
        <v>1.4309116799291361</v>
      </c>
      <c r="F1247" s="7">
        <v>0</v>
      </c>
      <c r="G1247" s="7">
        <f t="shared" si="463"/>
        <v>0</v>
      </c>
      <c r="H1247" s="7">
        <f t="shared" si="464"/>
        <v>0</v>
      </c>
      <c r="I1247" s="7">
        <f t="shared" si="453"/>
        <v>48.439747852432667</v>
      </c>
      <c r="J1247" s="7">
        <f t="shared" si="465"/>
        <v>0</v>
      </c>
      <c r="K1247" s="16">
        <f t="shared" si="466"/>
        <v>0</v>
      </c>
      <c r="L1247" s="16">
        <f t="shared" si="454"/>
        <v>0</v>
      </c>
      <c r="M1247" s="7">
        <f t="shared" si="455"/>
        <v>0</v>
      </c>
      <c r="N1247" s="7">
        <f t="shared" si="467"/>
        <v>0</v>
      </c>
      <c r="O1247" s="7">
        <f t="shared" si="468"/>
        <v>120.13320574296355</v>
      </c>
      <c r="P1247" s="7">
        <f t="shared" si="469"/>
        <v>1.4309116799291361</v>
      </c>
      <c r="Q1247" s="7">
        <f t="shared" si="456"/>
        <v>1.4309116799291361</v>
      </c>
      <c r="R1247" s="7">
        <f t="shared" si="470"/>
        <v>387.65122291813691</v>
      </c>
      <c r="S1247" s="16">
        <f t="shared" si="457"/>
        <v>9.1258732109694449</v>
      </c>
      <c r="T1247" s="16">
        <f t="shared" si="471"/>
        <v>9.1258732109694449</v>
      </c>
      <c r="U1247" s="7">
        <f t="shared" si="458"/>
        <v>2.9940528907380068E-2</v>
      </c>
      <c r="V1247" s="7">
        <f t="shared" si="460"/>
        <v>169.21074106139685</v>
      </c>
      <c r="W1247" s="15">
        <f t="shared" si="459"/>
        <v>40567</v>
      </c>
      <c r="X1247" s="35">
        <f t="shared" si="472"/>
        <v>1958.4576511735745</v>
      </c>
      <c r="Y1247" s="35">
        <v>1880</v>
      </c>
      <c r="Z1247" s="35">
        <f t="shared" si="473"/>
        <v>3884.5441497182082</v>
      </c>
      <c r="AA1247" s="35">
        <f t="shared" si="474"/>
        <v>3728.9256661199997</v>
      </c>
      <c r="AC1247" s="15">
        <f t="shared" si="461"/>
        <v>40567</v>
      </c>
      <c r="AD1247" s="7"/>
      <c r="AE1247" s="24"/>
      <c r="AG1247" s="30">
        <f t="shared" si="475"/>
        <v>6155.6030276742968</v>
      </c>
      <c r="AH1247" s="30">
        <f t="shared" si="476"/>
        <v>145295.73503716968</v>
      </c>
    </row>
    <row r="1248" spans="2:34" x14ac:dyDescent="0.25">
      <c r="B1248" s="15">
        <f t="shared" si="462"/>
        <v>40568</v>
      </c>
      <c r="C1248" s="7">
        <v>0.2094732556949947</v>
      </c>
      <c r="D1248" s="13">
        <v>1.212804787821492</v>
      </c>
      <c r="E1248" s="7">
        <f>MIN(parameters!$D$3,D1248)</f>
        <v>1.212804787821492</v>
      </c>
      <c r="F1248" s="7">
        <v>0</v>
      </c>
      <c r="G1248" s="7">
        <f t="shared" si="463"/>
        <v>0.2094732556949947</v>
      </c>
      <c r="H1248" s="7">
        <f t="shared" si="464"/>
        <v>0</v>
      </c>
      <c r="I1248" s="7">
        <f t="shared" si="453"/>
        <v>49.490680964713079</v>
      </c>
      <c r="J1248" s="7">
        <f t="shared" si="465"/>
        <v>0</v>
      </c>
      <c r="K1248" s="16">
        <f t="shared" si="466"/>
        <v>0</v>
      </c>
      <c r="L1248" s="16">
        <f t="shared" si="454"/>
        <v>0</v>
      </c>
      <c r="M1248" s="7">
        <f t="shared" si="455"/>
        <v>0</v>
      </c>
      <c r="N1248" s="7">
        <f t="shared" si="467"/>
        <v>0</v>
      </c>
      <c r="O1248" s="7">
        <f t="shared" si="468"/>
        <v>119.12987421083706</v>
      </c>
      <c r="P1248" s="7">
        <f t="shared" si="469"/>
        <v>1.0033315321264973</v>
      </c>
      <c r="Q1248" s="7">
        <f t="shared" si="456"/>
        <v>1.0033315321264973</v>
      </c>
      <c r="R1248" s="7">
        <f t="shared" si="470"/>
        <v>378.73524479101974</v>
      </c>
      <c r="S1248" s="16">
        <f t="shared" si="457"/>
        <v>8.9159781271171479</v>
      </c>
      <c r="T1248" s="16">
        <f t="shared" si="471"/>
        <v>8.9159781271171479</v>
      </c>
      <c r="U1248" s="7">
        <f t="shared" si="458"/>
        <v>2.9251896742510327E-2</v>
      </c>
      <c r="V1248" s="7">
        <f t="shared" si="460"/>
        <v>165.31889401698473</v>
      </c>
      <c r="W1248" s="15">
        <f t="shared" si="459"/>
        <v>40568</v>
      </c>
      <c r="X1248" s="35">
        <f t="shared" si="472"/>
        <v>1913.4131251965825</v>
      </c>
      <c r="Y1248" s="35">
        <v>1656.25</v>
      </c>
      <c r="Z1248" s="35">
        <f t="shared" si="473"/>
        <v>3795.1996342746902</v>
      </c>
      <c r="AA1248" s="35">
        <f t="shared" si="474"/>
        <v>3285.1240077187499</v>
      </c>
      <c r="AC1248" s="15">
        <f t="shared" si="461"/>
        <v>40568</v>
      </c>
      <c r="AD1248" s="7"/>
      <c r="AE1248" s="24"/>
      <c r="AG1248" s="30">
        <f t="shared" si="475"/>
        <v>66132.872960873181</v>
      </c>
      <c r="AH1248" s="30">
        <f t="shared" si="476"/>
        <v>24783.189998101738</v>
      </c>
    </row>
    <row r="1249" spans="2:34" x14ac:dyDescent="0.25">
      <c r="B1249" s="15">
        <f t="shared" si="462"/>
        <v>40569</v>
      </c>
      <c r="C1249" s="7">
        <v>0</v>
      </c>
      <c r="D1249" s="13">
        <v>0.94727244355974183</v>
      </c>
      <c r="E1249" s="7">
        <f>MIN(parameters!$D$3,D1249)</f>
        <v>0.94727244355974183</v>
      </c>
      <c r="F1249" s="7">
        <v>0</v>
      </c>
      <c r="G1249" s="7">
        <f t="shared" si="463"/>
        <v>0</v>
      </c>
      <c r="H1249" s="7">
        <f t="shared" si="464"/>
        <v>0</v>
      </c>
      <c r="I1249" s="7">
        <f t="shared" si="453"/>
        <v>50.241147461228756</v>
      </c>
      <c r="J1249" s="7">
        <f t="shared" si="465"/>
        <v>0</v>
      </c>
      <c r="K1249" s="16">
        <f t="shared" si="466"/>
        <v>0</v>
      </c>
      <c r="L1249" s="16">
        <f t="shared" si="454"/>
        <v>0</v>
      </c>
      <c r="M1249" s="7">
        <f t="shared" si="455"/>
        <v>0</v>
      </c>
      <c r="N1249" s="7">
        <f t="shared" si="467"/>
        <v>0</v>
      </c>
      <c r="O1249" s="7">
        <f t="shared" si="468"/>
        <v>118.18260176727732</v>
      </c>
      <c r="P1249" s="7">
        <f t="shared" si="469"/>
        <v>0.94727244355974183</v>
      </c>
      <c r="Q1249" s="7">
        <f t="shared" si="456"/>
        <v>0.94727244355974183</v>
      </c>
      <c r="R1249" s="7">
        <f t="shared" si="470"/>
        <v>370.0243341608263</v>
      </c>
      <c r="S1249" s="16">
        <f t="shared" si="457"/>
        <v>8.7109106301934531</v>
      </c>
      <c r="T1249" s="16">
        <f t="shared" si="471"/>
        <v>8.7109106301934531</v>
      </c>
      <c r="U1249" s="7">
        <f t="shared" si="458"/>
        <v>2.8579103117432589E-2</v>
      </c>
      <c r="V1249" s="7">
        <f t="shared" si="460"/>
        <v>161.51655945459407</v>
      </c>
      <c r="W1249" s="15">
        <f t="shared" si="459"/>
        <v>40569</v>
      </c>
      <c r="X1249" s="35">
        <f t="shared" si="472"/>
        <v>1869.4046233170611</v>
      </c>
      <c r="Y1249" s="35">
        <v>1460.8333333333301</v>
      </c>
      <c r="Z1249" s="35">
        <f t="shared" si="473"/>
        <v>3707.910042686372</v>
      </c>
      <c r="AA1249" s="35">
        <f t="shared" si="474"/>
        <v>2897.5206971224934</v>
      </c>
      <c r="AC1249" s="15">
        <f t="shared" si="461"/>
        <v>40569</v>
      </c>
      <c r="AD1249" s="7"/>
      <c r="AE1249" s="24"/>
      <c r="AG1249" s="30">
        <f t="shared" si="475"/>
        <v>166930.49899897006</v>
      </c>
      <c r="AH1249" s="30">
        <f t="shared" si="476"/>
        <v>1443.231745483364</v>
      </c>
    </row>
    <row r="1250" spans="2:34" x14ac:dyDescent="0.25">
      <c r="B1250" s="15">
        <f t="shared" si="462"/>
        <v>40570</v>
      </c>
      <c r="C1250" s="7">
        <v>0</v>
      </c>
      <c r="D1250" s="13">
        <v>2.524401721309931</v>
      </c>
      <c r="E1250" s="7">
        <f>MIN(parameters!$D$3,D1250)</f>
        <v>2.524401721309931</v>
      </c>
      <c r="F1250" s="7">
        <v>0</v>
      </c>
      <c r="G1250" s="7">
        <f t="shared" si="463"/>
        <v>0</v>
      </c>
      <c r="H1250" s="7">
        <f t="shared" si="464"/>
        <v>0</v>
      </c>
      <c r="I1250" s="7">
        <f t="shared" si="453"/>
        <v>50.960124183715784</v>
      </c>
      <c r="J1250" s="7">
        <f t="shared" si="465"/>
        <v>0</v>
      </c>
      <c r="K1250" s="16">
        <f t="shared" si="466"/>
        <v>0</v>
      </c>
      <c r="L1250" s="16">
        <f t="shared" si="454"/>
        <v>0</v>
      </c>
      <c r="M1250" s="7">
        <f t="shared" si="455"/>
        <v>0</v>
      </c>
      <c r="N1250" s="7">
        <f t="shared" si="467"/>
        <v>0</v>
      </c>
      <c r="O1250" s="7">
        <f t="shared" si="468"/>
        <v>115.65820004596739</v>
      </c>
      <c r="P1250" s="7">
        <f t="shared" si="469"/>
        <v>2.524401721309931</v>
      </c>
      <c r="Q1250" s="7">
        <f t="shared" si="456"/>
        <v>2.524401721309931</v>
      </c>
      <c r="R1250" s="7">
        <f t="shared" si="470"/>
        <v>361.51377447512732</v>
      </c>
      <c r="S1250" s="16">
        <f t="shared" si="457"/>
        <v>8.510559685699004</v>
      </c>
      <c r="T1250" s="16">
        <f t="shared" si="471"/>
        <v>8.510559685699004</v>
      </c>
      <c r="U1250" s="7">
        <f t="shared" si="458"/>
        <v>2.7921783745731638E-2</v>
      </c>
      <c r="V1250" s="7">
        <f t="shared" si="460"/>
        <v>157.80167858713838</v>
      </c>
      <c r="W1250" s="15">
        <f t="shared" si="459"/>
        <v>40570</v>
      </c>
      <c r="X1250" s="35">
        <f t="shared" si="472"/>
        <v>1826.4083169807684</v>
      </c>
      <c r="Y1250" s="35">
        <v>1312.0833333333301</v>
      </c>
      <c r="Z1250" s="35">
        <f t="shared" si="473"/>
        <v>3622.6281117045851</v>
      </c>
      <c r="AA1250" s="35">
        <f t="shared" si="474"/>
        <v>2602.4793711462435</v>
      </c>
      <c r="AC1250" s="15">
        <f t="shared" si="461"/>
        <v>40570</v>
      </c>
      <c r="AD1250" s="7"/>
      <c r="AE1250" s="24"/>
      <c r="AG1250" s="30">
        <f t="shared" si="475"/>
        <v>264530.18880393769</v>
      </c>
      <c r="AH1250" s="30">
        <f t="shared" si="476"/>
        <v>34871.786533292048</v>
      </c>
    </row>
    <row r="1251" spans="2:34" x14ac:dyDescent="0.25">
      <c r="B1251" s="15">
        <f t="shared" si="462"/>
        <v>40571</v>
      </c>
      <c r="C1251" s="7">
        <v>1.629834532125295E-2</v>
      </c>
      <c r="D1251" s="13">
        <v>3.6498169000461917</v>
      </c>
      <c r="E1251" s="7">
        <f>MIN(parameters!$D$3,D1251)</f>
        <v>3.6498169000461917</v>
      </c>
      <c r="F1251" s="7">
        <v>0</v>
      </c>
      <c r="G1251" s="7">
        <f t="shared" si="463"/>
        <v>1.629834532125295E-2</v>
      </c>
      <c r="H1251" s="7">
        <f t="shared" si="464"/>
        <v>0</v>
      </c>
      <c r="I1251" s="7">
        <f t="shared" si="453"/>
        <v>52.926781323831214</v>
      </c>
      <c r="J1251" s="7">
        <f t="shared" si="465"/>
        <v>0</v>
      </c>
      <c r="K1251" s="16">
        <f t="shared" si="466"/>
        <v>0</v>
      </c>
      <c r="L1251" s="16">
        <f t="shared" si="454"/>
        <v>0</v>
      </c>
      <c r="M1251" s="7">
        <f t="shared" si="455"/>
        <v>0</v>
      </c>
      <c r="N1251" s="7">
        <f t="shared" si="467"/>
        <v>0</v>
      </c>
      <c r="O1251" s="7">
        <f t="shared" si="468"/>
        <v>112.02468149124245</v>
      </c>
      <c r="P1251" s="7">
        <f t="shared" si="469"/>
        <v>3.6335185547249389</v>
      </c>
      <c r="Q1251" s="7">
        <f t="shared" si="456"/>
        <v>3.6335185547249389</v>
      </c>
      <c r="R1251" s="7">
        <f t="shared" si="470"/>
        <v>353.1989576621994</v>
      </c>
      <c r="S1251" s="16">
        <f t="shared" si="457"/>
        <v>8.3148168129279281</v>
      </c>
      <c r="T1251" s="16">
        <f t="shared" si="471"/>
        <v>8.3148168129279281</v>
      </c>
      <c r="U1251" s="7">
        <f t="shared" si="458"/>
        <v>2.7279582719579813E-2</v>
      </c>
      <c r="V1251" s="7">
        <f t="shared" si="460"/>
        <v>154.17223997963421</v>
      </c>
      <c r="W1251" s="15">
        <f t="shared" si="459"/>
        <v>40571</v>
      </c>
      <c r="X1251" s="35">
        <f t="shared" si="472"/>
        <v>1784.4009256902109</v>
      </c>
      <c r="Y1251" s="35">
        <v>1209.5833333333301</v>
      </c>
      <c r="Z1251" s="35">
        <f t="shared" si="473"/>
        <v>3539.3076651353799</v>
      </c>
      <c r="AA1251" s="35">
        <f t="shared" si="474"/>
        <v>2399.1735834987435</v>
      </c>
      <c r="AC1251" s="15">
        <f t="shared" si="461"/>
        <v>40571</v>
      </c>
      <c r="AD1251" s="7"/>
      <c r="AE1251" s="24"/>
      <c r="AG1251" s="30">
        <f t="shared" si="475"/>
        <v>330415.26448296121</v>
      </c>
      <c r="AH1251" s="30">
        <f t="shared" si="476"/>
        <v>83659.713992118195</v>
      </c>
    </row>
    <row r="1252" spans="2:34" x14ac:dyDescent="0.25">
      <c r="B1252" s="15">
        <f t="shared" si="462"/>
        <v>40572</v>
      </c>
      <c r="C1252" s="7">
        <v>5.853340337092237</v>
      </c>
      <c r="D1252" s="13">
        <v>1.2525882877912395</v>
      </c>
      <c r="E1252" s="7">
        <f>MIN(parameters!$D$3,D1252)</f>
        <v>1.2525882877912395</v>
      </c>
      <c r="F1252" s="7">
        <v>0</v>
      </c>
      <c r="G1252" s="7">
        <f t="shared" si="463"/>
        <v>1.2525882877912395</v>
      </c>
      <c r="H1252" s="7">
        <f t="shared" si="464"/>
        <v>4.600752049300997</v>
      </c>
      <c r="I1252" s="7">
        <f t="shared" si="453"/>
        <v>55.891496698682936</v>
      </c>
      <c r="J1252" s="7">
        <f t="shared" si="465"/>
        <v>4.600752049300997</v>
      </c>
      <c r="K1252" s="16">
        <f t="shared" si="466"/>
        <v>0</v>
      </c>
      <c r="L1252" s="16">
        <f t="shared" si="454"/>
        <v>0.92771600929762532</v>
      </c>
      <c r="M1252" s="7">
        <f t="shared" si="455"/>
        <v>3.2917655398978578</v>
      </c>
      <c r="N1252" s="7">
        <f t="shared" si="467"/>
        <v>0.38127050010551389</v>
      </c>
      <c r="O1252" s="7">
        <f t="shared" si="468"/>
        <v>112.40595199134796</v>
      </c>
      <c r="P1252" s="7">
        <f t="shared" si="469"/>
        <v>0</v>
      </c>
      <c r="Q1252" s="7">
        <f t="shared" si="456"/>
        <v>0</v>
      </c>
      <c r="R1252" s="7">
        <f t="shared" si="470"/>
        <v>348.36714717586671</v>
      </c>
      <c r="S1252" s="16">
        <f t="shared" si="457"/>
        <v>8.1235760262305856</v>
      </c>
      <c r="T1252" s="16">
        <f t="shared" si="471"/>
        <v>9.0512920355282116</v>
      </c>
      <c r="U1252" s="7">
        <f t="shared" si="458"/>
        <v>2.9695840011575495E-2</v>
      </c>
      <c r="V1252" s="7">
        <f t="shared" si="460"/>
        <v>167.82786671349643</v>
      </c>
      <c r="W1252" s="15">
        <f t="shared" si="459"/>
        <v>40572</v>
      </c>
      <c r="X1252" s="35">
        <f t="shared" si="472"/>
        <v>1942.4521610358386</v>
      </c>
      <c r="Y1252" s="35">
        <v>1283.75</v>
      </c>
      <c r="Z1252" s="35">
        <f t="shared" si="473"/>
        <v>3852.7977226046796</v>
      </c>
      <c r="AA1252" s="35">
        <f t="shared" si="474"/>
        <v>2546.2810233412501</v>
      </c>
      <c r="AC1252" s="15">
        <f t="shared" si="461"/>
        <v>40572</v>
      </c>
      <c r="AD1252" s="7"/>
      <c r="AE1252" s="24"/>
      <c r="AG1252" s="30">
        <f t="shared" si="475"/>
        <v>433888.53695328382</v>
      </c>
      <c r="AH1252" s="30">
        <f t="shared" si="476"/>
        <v>46256.491413508171</v>
      </c>
    </row>
    <row r="1253" spans="2:34" x14ac:dyDescent="0.25">
      <c r="B1253" s="15">
        <f t="shared" si="462"/>
        <v>40573</v>
      </c>
      <c r="C1253" s="7">
        <v>0</v>
      </c>
      <c r="D1253" s="13">
        <v>1.5104888402621433</v>
      </c>
      <c r="E1253" s="7">
        <f>MIN(parameters!$D$3,D1253)</f>
        <v>1.5104888402621433</v>
      </c>
      <c r="F1253" s="7">
        <v>0</v>
      </c>
      <c r="G1253" s="7">
        <f t="shared" si="463"/>
        <v>0</v>
      </c>
      <c r="H1253" s="7">
        <f t="shared" si="464"/>
        <v>0</v>
      </c>
      <c r="I1253" s="7">
        <f t="shared" si="453"/>
        <v>55.572762314103286</v>
      </c>
      <c r="J1253" s="7">
        <f t="shared" si="465"/>
        <v>0</v>
      </c>
      <c r="K1253" s="16">
        <f t="shared" si="466"/>
        <v>0</v>
      </c>
      <c r="L1253" s="16">
        <f t="shared" si="454"/>
        <v>0</v>
      </c>
      <c r="M1253" s="7">
        <f t="shared" si="455"/>
        <v>0</v>
      </c>
      <c r="N1253" s="7">
        <f t="shared" si="467"/>
        <v>0</v>
      </c>
      <c r="O1253" s="7">
        <f t="shared" si="468"/>
        <v>110.89546315108582</v>
      </c>
      <c r="P1253" s="7">
        <f t="shared" si="469"/>
        <v>1.5104888402621433</v>
      </c>
      <c r="Q1253" s="7">
        <f t="shared" si="456"/>
        <v>1.5104888402621433</v>
      </c>
      <c r="R1253" s="7">
        <f t="shared" si="470"/>
        <v>340.35470279082176</v>
      </c>
      <c r="S1253" s="16">
        <f t="shared" si="457"/>
        <v>8.0124443850449349</v>
      </c>
      <c r="T1253" s="16">
        <f t="shared" si="471"/>
        <v>8.0124443850449349</v>
      </c>
      <c r="U1253" s="7">
        <f t="shared" si="458"/>
        <v>2.6287547195029314E-2</v>
      </c>
      <c r="V1253" s="7">
        <f t="shared" si="460"/>
        <v>148.5656901826116</v>
      </c>
      <c r="W1253" s="15">
        <f t="shared" si="459"/>
        <v>40573</v>
      </c>
      <c r="X1253" s="35">
        <f t="shared" si="472"/>
        <v>1719.5103030394862</v>
      </c>
      <c r="Y1253" s="35">
        <v>1128.3333333333301</v>
      </c>
      <c r="Z1253" s="35">
        <f t="shared" si="473"/>
        <v>3410.5989905115525</v>
      </c>
      <c r="AA1253" s="35">
        <f t="shared" si="474"/>
        <v>2238.0165567049935</v>
      </c>
      <c r="AC1253" s="15">
        <f t="shared" si="461"/>
        <v>40573</v>
      </c>
      <c r="AD1253" s="7"/>
      <c r="AE1253" s="24"/>
      <c r="AG1253" s="30">
        <f t="shared" si="475"/>
        <v>349490.2095109534</v>
      </c>
      <c r="AH1253" s="30">
        <f t="shared" si="476"/>
        <v>137262.75862411453</v>
      </c>
    </row>
    <row r="1254" spans="2:34" x14ac:dyDescent="0.25">
      <c r="B1254" s="15">
        <f t="shared" si="462"/>
        <v>40574</v>
      </c>
      <c r="C1254" s="7">
        <v>1.3256090577156669</v>
      </c>
      <c r="D1254" s="13">
        <v>1.6149429580471013</v>
      </c>
      <c r="E1254" s="7">
        <f>MIN(parameters!$D$3,D1254)</f>
        <v>1.6149429580471013</v>
      </c>
      <c r="F1254" s="7">
        <v>0</v>
      </c>
      <c r="G1254" s="7">
        <f t="shared" si="463"/>
        <v>1.3256090577156669</v>
      </c>
      <c r="H1254" s="7">
        <f t="shared" si="464"/>
        <v>0</v>
      </c>
      <c r="I1254" s="7">
        <f t="shared" si="453"/>
        <v>56.846265486609688</v>
      </c>
      <c r="J1254" s="7">
        <f t="shared" si="465"/>
        <v>0</v>
      </c>
      <c r="K1254" s="16">
        <f t="shared" si="466"/>
        <v>0</v>
      </c>
      <c r="L1254" s="16">
        <f t="shared" si="454"/>
        <v>0</v>
      </c>
      <c r="M1254" s="7">
        <f t="shared" si="455"/>
        <v>0</v>
      </c>
      <c r="N1254" s="7">
        <f t="shared" si="467"/>
        <v>0</v>
      </c>
      <c r="O1254" s="7">
        <f t="shared" si="468"/>
        <v>110.60612925075439</v>
      </c>
      <c r="P1254" s="7">
        <f t="shared" si="469"/>
        <v>0.28933390033143436</v>
      </c>
      <c r="Q1254" s="7">
        <f t="shared" si="456"/>
        <v>0.28933390033143436</v>
      </c>
      <c r="R1254" s="7">
        <f t="shared" si="470"/>
        <v>332.52654462663287</v>
      </c>
      <c r="S1254" s="16">
        <f t="shared" si="457"/>
        <v>7.8281581641889</v>
      </c>
      <c r="T1254" s="16">
        <f t="shared" si="471"/>
        <v>7.8281581641889</v>
      </c>
      <c r="U1254" s="7">
        <f t="shared" si="458"/>
        <v>2.5682933609543636E-2</v>
      </c>
      <c r="V1254" s="7">
        <f t="shared" si="460"/>
        <v>145.14867930841152</v>
      </c>
      <c r="W1254" s="15">
        <f t="shared" si="459"/>
        <v>40574</v>
      </c>
      <c r="X1254" s="35">
        <f t="shared" si="472"/>
        <v>1679.9615660695777</v>
      </c>
      <c r="Y1254" s="35">
        <v>1039.5833333333301</v>
      </c>
      <c r="Z1254" s="35">
        <f t="shared" si="473"/>
        <v>3332.1552137297863</v>
      </c>
      <c r="AA1254" s="35">
        <f t="shared" si="474"/>
        <v>2061.9834966687436</v>
      </c>
      <c r="AC1254" s="15">
        <f t="shared" si="461"/>
        <v>40574</v>
      </c>
      <c r="AD1254" s="7"/>
      <c r="AE1254" s="24"/>
      <c r="AG1254" s="30">
        <f t="shared" si="475"/>
        <v>410084.28096239967</v>
      </c>
      <c r="AH1254" s="30">
        <f t="shared" si="476"/>
        <v>210901.2766067567</v>
      </c>
    </row>
    <row r="1255" spans="2:34" x14ac:dyDescent="0.25">
      <c r="B1255" s="15">
        <f t="shared" si="462"/>
        <v>40575</v>
      </c>
      <c r="C1255" s="7">
        <v>0</v>
      </c>
      <c r="D1255" s="13">
        <v>1.3034436697251315</v>
      </c>
      <c r="E1255" s="7">
        <f>MIN(parameters!$D$3,D1255)</f>
        <v>1.3034436697251315</v>
      </c>
      <c r="F1255" s="7">
        <v>0</v>
      </c>
      <c r="G1255" s="7">
        <f t="shared" si="463"/>
        <v>0</v>
      </c>
      <c r="H1255" s="7">
        <f t="shared" si="464"/>
        <v>0</v>
      </c>
      <c r="I1255" s="7">
        <f t="shared" si="453"/>
        <v>57.093514906497688</v>
      </c>
      <c r="J1255" s="7">
        <f t="shared" si="465"/>
        <v>0</v>
      </c>
      <c r="K1255" s="16">
        <f t="shared" si="466"/>
        <v>0</v>
      </c>
      <c r="L1255" s="16">
        <f t="shared" si="454"/>
        <v>0</v>
      </c>
      <c r="M1255" s="7">
        <f t="shared" si="455"/>
        <v>0</v>
      </c>
      <c r="N1255" s="7">
        <f t="shared" si="467"/>
        <v>0</v>
      </c>
      <c r="O1255" s="7">
        <f t="shared" si="468"/>
        <v>109.30268558102927</v>
      </c>
      <c r="P1255" s="7">
        <f t="shared" si="469"/>
        <v>1.3034436697251315</v>
      </c>
      <c r="Q1255" s="7">
        <f t="shared" si="456"/>
        <v>1.3034436697251315</v>
      </c>
      <c r="R1255" s="7">
        <f t="shared" si="470"/>
        <v>324.87843410022032</v>
      </c>
      <c r="S1255" s="16">
        <f t="shared" si="457"/>
        <v>7.6481105264125562</v>
      </c>
      <c r="T1255" s="16">
        <f t="shared" si="471"/>
        <v>7.6481105264125562</v>
      </c>
      <c r="U1255" s="7">
        <f t="shared" si="458"/>
        <v>2.5092226136524134E-2</v>
      </c>
      <c r="V1255" s="7">
        <f t="shared" si="460"/>
        <v>141.81025968431808</v>
      </c>
      <c r="W1255" s="15">
        <f t="shared" si="459"/>
        <v>40575</v>
      </c>
      <c r="X1255" s="35">
        <f t="shared" si="472"/>
        <v>1641.322450049978</v>
      </c>
      <c r="Y1255" s="35">
        <v>964.70833333333303</v>
      </c>
      <c r="Z1255" s="35">
        <f t="shared" si="473"/>
        <v>3255.5156438140025</v>
      </c>
      <c r="AA1255" s="35">
        <f t="shared" si="474"/>
        <v>1913.4710981311243</v>
      </c>
      <c r="AC1255" s="15">
        <f t="shared" si="461"/>
        <v>40575</v>
      </c>
      <c r="AD1255" s="7"/>
      <c r="AE1255" s="24"/>
      <c r="AG1255" s="30">
        <f t="shared" si="475"/>
        <v>457806.66294024565</v>
      </c>
      <c r="AH1255" s="30">
        <f t="shared" si="476"/>
        <v>285278.71576570091</v>
      </c>
    </row>
    <row r="1256" spans="2:34" x14ac:dyDescent="0.25">
      <c r="B1256" s="15">
        <f t="shared" si="462"/>
        <v>40576</v>
      </c>
      <c r="C1256" s="7">
        <v>0</v>
      </c>
      <c r="D1256" s="13">
        <v>3.2834984516080992</v>
      </c>
      <c r="E1256" s="7">
        <f>MIN(parameters!$D$3,D1256)</f>
        <v>3.2834984516080992</v>
      </c>
      <c r="F1256" s="7">
        <v>0</v>
      </c>
      <c r="G1256" s="7">
        <f t="shared" si="463"/>
        <v>0</v>
      </c>
      <c r="H1256" s="7">
        <f t="shared" si="464"/>
        <v>0</v>
      </c>
      <c r="I1256" s="7">
        <f t="shared" si="453"/>
        <v>58.22077157284032</v>
      </c>
      <c r="J1256" s="7">
        <f t="shared" si="465"/>
        <v>0</v>
      </c>
      <c r="K1256" s="16">
        <f t="shared" si="466"/>
        <v>0</v>
      </c>
      <c r="L1256" s="16">
        <f t="shared" si="454"/>
        <v>0</v>
      </c>
      <c r="M1256" s="7">
        <f t="shared" si="455"/>
        <v>0</v>
      </c>
      <c r="N1256" s="7">
        <f t="shared" si="467"/>
        <v>0</v>
      </c>
      <c r="O1256" s="7">
        <f t="shared" si="468"/>
        <v>106.01918712942117</v>
      </c>
      <c r="P1256" s="7">
        <f t="shared" si="469"/>
        <v>3.2834984516080992</v>
      </c>
      <c r="Q1256" s="7">
        <f t="shared" si="456"/>
        <v>3.2834984516080992</v>
      </c>
      <c r="R1256" s="7">
        <f t="shared" si="470"/>
        <v>317.40623011591526</v>
      </c>
      <c r="S1256" s="16">
        <f t="shared" si="457"/>
        <v>7.4722039843050672</v>
      </c>
      <c r="T1256" s="16">
        <f t="shared" si="471"/>
        <v>7.4722039843050672</v>
      </c>
      <c r="U1256" s="7">
        <f t="shared" si="458"/>
        <v>2.4515104935384079E-2</v>
      </c>
      <c r="V1256" s="7">
        <f t="shared" si="460"/>
        <v>138.54862371157876</v>
      </c>
      <c r="W1256" s="15">
        <f t="shared" si="459"/>
        <v>40576</v>
      </c>
      <c r="X1256" s="35">
        <f t="shared" si="472"/>
        <v>1603.5720336988281</v>
      </c>
      <c r="Y1256" s="35">
        <v>899.95833333333303</v>
      </c>
      <c r="Z1256" s="35">
        <f t="shared" si="473"/>
        <v>3180.6387840062798</v>
      </c>
      <c r="AA1256" s="35">
        <f t="shared" si="474"/>
        <v>1785.0413444708743</v>
      </c>
      <c r="AC1256" s="15">
        <f t="shared" si="461"/>
        <v>40576</v>
      </c>
      <c r="AD1256" s="7"/>
      <c r="AE1256" s="24"/>
      <c r="AG1256" s="30">
        <f t="shared" si="475"/>
        <v>495072.23934202472</v>
      </c>
      <c r="AH1256" s="30">
        <f t="shared" si="476"/>
        <v>358639.15652627609</v>
      </c>
    </row>
    <row r="1257" spans="2:34" x14ac:dyDescent="0.25">
      <c r="B1257" s="15">
        <f t="shared" si="462"/>
        <v>40577</v>
      </c>
      <c r="C1257" s="7">
        <v>0</v>
      </c>
      <c r="D1257" s="13">
        <v>2.8538410207586669</v>
      </c>
      <c r="E1257" s="7">
        <f>MIN(parameters!$D$3,D1257)</f>
        <v>2.8538410207586669</v>
      </c>
      <c r="F1257" s="7">
        <v>0</v>
      </c>
      <c r="G1257" s="7">
        <f t="shared" si="463"/>
        <v>0</v>
      </c>
      <c r="H1257" s="7">
        <f t="shared" si="464"/>
        <v>0</v>
      </c>
      <c r="I1257" s="7">
        <f t="shared" si="453"/>
        <v>61.160078691810618</v>
      </c>
      <c r="J1257" s="7">
        <f t="shared" si="465"/>
        <v>0</v>
      </c>
      <c r="K1257" s="16">
        <f t="shared" si="466"/>
        <v>0</v>
      </c>
      <c r="L1257" s="16">
        <f t="shared" si="454"/>
        <v>0</v>
      </c>
      <c r="M1257" s="7">
        <f t="shared" si="455"/>
        <v>0</v>
      </c>
      <c r="N1257" s="7">
        <f t="shared" si="467"/>
        <v>0</v>
      </c>
      <c r="O1257" s="7">
        <f t="shared" si="468"/>
        <v>103.1653461086625</v>
      </c>
      <c r="P1257" s="7">
        <f t="shared" si="469"/>
        <v>2.8538410207586669</v>
      </c>
      <c r="Q1257" s="7">
        <f t="shared" si="456"/>
        <v>2.8538410207586669</v>
      </c>
      <c r="R1257" s="7">
        <f t="shared" si="470"/>
        <v>310.10588682324919</v>
      </c>
      <c r="S1257" s="16">
        <f t="shared" si="457"/>
        <v>7.3003432926660512</v>
      </c>
      <c r="T1257" s="16">
        <f t="shared" si="471"/>
        <v>7.3003432926660512</v>
      </c>
      <c r="U1257" s="7">
        <f t="shared" si="458"/>
        <v>2.3951257521870245E-2</v>
      </c>
      <c r="V1257" s="7">
        <f t="shared" si="460"/>
        <v>135.36200536621243</v>
      </c>
      <c r="W1257" s="15">
        <f t="shared" si="459"/>
        <v>40577</v>
      </c>
      <c r="X1257" s="35">
        <f t="shared" si="472"/>
        <v>1566.689876923755</v>
      </c>
      <c r="Y1257" s="35">
        <v>844.5</v>
      </c>
      <c r="Z1257" s="35">
        <f t="shared" si="473"/>
        <v>3107.484091974135</v>
      </c>
      <c r="AA1257" s="35">
        <f t="shared" si="474"/>
        <v>1675.0413431054999</v>
      </c>
      <c r="AC1257" s="15">
        <f t="shared" si="461"/>
        <v>40577</v>
      </c>
      <c r="AD1257" s="7"/>
      <c r="AE1257" s="24"/>
      <c r="AG1257" s="30">
        <f t="shared" si="475"/>
        <v>521558.21833114844</v>
      </c>
      <c r="AH1257" s="30">
        <f t="shared" si="476"/>
        <v>428138.88064966194</v>
      </c>
    </row>
    <row r="1258" spans="2:34" x14ac:dyDescent="0.25">
      <c r="B1258" s="15">
        <f t="shared" si="462"/>
        <v>40578</v>
      </c>
      <c r="C1258" s="7">
        <v>0</v>
      </c>
      <c r="D1258" s="13">
        <v>2.220911400453808</v>
      </c>
      <c r="E1258" s="7">
        <f>MIN(parameters!$D$3,D1258)</f>
        <v>2.220911400453808</v>
      </c>
      <c r="F1258" s="7">
        <v>0</v>
      </c>
      <c r="G1258" s="7">
        <f t="shared" si="463"/>
        <v>0</v>
      </c>
      <c r="H1258" s="7">
        <f t="shared" si="464"/>
        <v>0</v>
      </c>
      <c r="I1258" s="7">
        <f t="shared" si="453"/>
        <v>63.835041732396995</v>
      </c>
      <c r="J1258" s="7">
        <f t="shared" si="465"/>
        <v>0</v>
      </c>
      <c r="K1258" s="16">
        <f t="shared" si="466"/>
        <v>0</v>
      </c>
      <c r="L1258" s="16">
        <f t="shared" si="454"/>
        <v>0</v>
      </c>
      <c r="M1258" s="7">
        <f t="shared" si="455"/>
        <v>0</v>
      </c>
      <c r="N1258" s="7">
        <f t="shared" si="467"/>
        <v>0</v>
      </c>
      <c r="O1258" s="7">
        <f t="shared" si="468"/>
        <v>100.94443470820869</v>
      </c>
      <c r="P1258" s="7">
        <f t="shared" si="469"/>
        <v>2.220911400453808</v>
      </c>
      <c r="Q1258" s="7">
        <f t="shared" si="456"/>
        <v>2.220911400453808</v>
      </c>
      <c r="R1258" s="7">
        <f t="shared" si="470"/>
        <v>302.97345142631445</v>
      </c>
      <c r="S1258" s="16">
        <f t="shared" si="457"/>
        <v>7.1324353969347314</v>
      </c>
      <c r="T1258" s="16">
        <f t="shared" si="471"/>
        <v>7.1324353969347314</v>
      </c>
      <c r="U1258" s="7">
        <f t="shared" si="458"/>
        <v>2.3400378598867226E-2</v>
      </c>
      <c r="V1258" s="7">
        <f t="shared" si="460"/>
        <v>132.24867924278954</v>
      </c>
      <c r="W1258" s="15">
        <f t="shared" si="459"/>
        <v>40578</v>
      </c>
      <c r="X1258" s="35">
        <f t="shared" si="472"/>
        <v>1530.6560097545084</v>
      </c>
      <c r="Y1258" s="35">
        <v>811.08333333333303</v>
      </c>
      <c r="Z1258" s="35">
        <f t="shared" si="473"/>
        <v>3036.0119578587296</v>
      </c>
      <c r="AA1258" s="35">
        <f t="shared" si="474"/>
        <v>1608.7603505472493</v>
      </c>
      <c r="AC1258" s="15">
        <f t="shared" si="461"/>
        <v>40578</v>
      </c>
      <c r="AD1258" s="7"/>
      <c r="AE1258" s="24"/>
      <c r="AG1258" s="30">
        <f t="shared" si="475"/>
        <v>517784.83665193361</v>
      </c>
      <c r="AH1258" s="30">
        <f t="shared" si="476"/>
        <v>472986.15635642852</v>
      </c>
    </row>
    <row r="1259" spans="2:34" x14ac:dyDescent="0.25">
      <c r="B1259" s="15">
        <f t="shared" si="462"/>
        <v>40579</v>
      </c>
      <c r="C1259" s="7">
        <v>2.6941250178633362</v>
      </c>
      <c r="D1259" s="13">
        <v>1.2669817417315672</v>
      </c>
      <c r="E1259" s="7">
        <f>MIN(parameters!$D$3,D1259)</f>
        <v>1.2669817417315672</v>
      </c>
      <c r="F1259" s="7">
        <v>0</v>
      </c>
      <c r="G1259" s="7">
        <f t="shared" si="463"/>
        <v>1.2669817417315672</v>
      </c>
      <c r="H1259" s="7">
        <f t="shared" si="464"/>
        <v>1.4271432761317691</v>
      </c>
      <c r="I1259" s="7">
        <f t="shared" si="453"/>
        <v>65.997440042086723</v>
      </c>
      <c r="J1259" s="7">
        <f t="shared" si="465"/>
        <v>1.4271432761317691</v>
      </c>
      <c r="K1259" s="16">
        <f t="shared" si="466"/>
        <v>0</v>
      </c>
      <c r="L1259" s="16">
        <f t="shared" si="454"/>
        <v>0.25931190826213629</v>
      </c>
      <c r="M1259" s="7">
        <f t="shared" si="455"/>
        <v>0.94308861811291367</v>
      </c>
      <c r="N1259" s="7">
        <f t="shared" si="467"/>
        <v>0.2247427497567191</v>
      </c>
      <c r="O1259" s="7">
        <f t="shared" si="468"/>
        <v>101.1691774579654</v>
      </c>
      <c r="P1259" s="7">
        <f t="shared" si="469"/>
        <v>0</v>
      </c>
      <c r="Q1259" s="7">
        <f t="shared" si="456"/>
        <v>0</v>
      </c>
      <c r="R1259" s="7">
        <f t="shared" si="470"/>
        <v>296.94815066162215</v>
      </c>
      <c r="S1259" s="16">
        <f t="shared" si="457"/>
        <v>6.9683893828052321</v>
      </c>
      <c r="T1259" s="16">
        <f t="shared" si="471"/>
        <v>7.2277012910673681</v>
      </c>
      <c r="U1259" s="7">
        <f t="shared" si="458"/>
        <v>2.3712930744971682E-2</v>
      </c>
      <c r="V1259" s="7">
        <f t="shared" si="460"/>
        <v>134.01508692470691</v>
      </c>
      <c r="W1259" s="15">
        <f t="shared" si="459"/>
        <v>40579</v>
      </c>
      <c r="X1259" s="35">
        <f t="shared" si="472"/>
        <v>1551.1005431100336</v>
      </c>
      <c r="Y1259" s="35">
        <v>823.04166666666697</v>
      </c>
      <c r="Z1259" s="35">
        <f t="shared" si="473"/>
        <v>3076.5630989019551</v>
      </c>
      <c r="AA1259" s="35">
        <f t="shared" si="474"/>
        <v>1632.4793591061255</v>
      </c>
      <c r="AC1259" s="15">
        <f t="shared" si="461"/>
        <v>40579</v>
      </c>
      <c r="AD1259" s="7"/>
      <c r="AE1259" s="24"/>
      <c r="AG1259" s="30">
        <f t="shared" si="475"/>
        <v>530069.7275679775</v>
      </c>
      <c r="AH1259" s="30">
        <f t="shared" si="476"/>
        <v>456680.71238900913</v>
      </c>
    </row>
    <row r="1260" spans="2:34" x14ac:dyDescent="0.25">
      <c r="B1260" s="15">
        <f t="shared" si="462"/>
        <v>40580</v>
      </c>
      <c r="C1260" s="7">
        <v>1.5132183876674941</v>
      </c>
      <c r="D1260" s="13">
        <v>1.0054302323486228</v>
      </c>
      <c r="E1260" s="7">
        <f>MIN(parameters!$D$3,D1260)</f>
        <v>1.0054302323486228</v>
      </c>
      <c r="F1260" s="7">
        <v>0</v>
      </c>
      <c r="G1260" s="7">
        <f t="shared" si="463"/>
        <v>1.0054302323486228</v>
      </c>
      <c r="H1260" s="7">
        <f t="shared" si="464"/>
        <v>0.50778815531887123</v>
      </c>
      <c r="I1260" s="7">
        <f t="shared" si="453"/>
        <v>65.775327945782976</v>
      </c>
      <c r="J1260" s="7">
        <f t="shared" si="465"/>
        <v>0.50778815531887123</v>
      </c>
      <c r="K1260" s="16">
        <f t="shared" si="466"/>
        <v>0</v>
      </c>
      <c r="L1260" s="16">
        <f t="shared" si="454"/>
        <v>9.2470517993713988E-2</v>
      </c>
      <c r="M1260" s="7">
        <f t="shared" si="455"/>
        <v>0.33613875001577403</v>
      </c>
      <c r="N1260" s="7">
        <f t="shared" si="467"/>
        <v>7.9178887309383203E-2</v>
      </c>
      <c r="O1260" s="7">
        <f t="shared" si="468"/>
        <v>101.24835634527479</v>
      </c>
      <c r="P1260" s="7">
        <f t="shared" si="469"/>
        <v>0</v>
      </c>
      <c r="Q1260" s="7">
        <f t="shared" si="456"/>
        <v>0</v>
      </c>
      <c r="R1260" s="7">
        <f t="shared" si="470"/>
        <v>290.45448194642063</v>
      </c>
      <c r="S1260" s="16">
        <f t="shared" si="457"/>
        <v>6.8298074652173097</v>
      </c>
      <c r="T1260" s="16">
        <f t="shared" si="471"/>
        <v>6.9222779832110239</v>
      </c>
      <c r="U1260" s="7">
        <f t="shared" si="458"/>
        <v>2.2710885771689709E-2</v>
      </c>
      <c r="V1260" s="7">
        <f t="shared" si="460"/>
        <v>128.35196811239706</v>
      </c>
      <c r="W1260" s="15">
        <f t="shared" si="459"/>
        <v>40580</v>
      </c>
      <c r="X1260" s="35">
        <f t="shared" si="472"/>
        <v>1485.555186486077</v>
      </c>
      <c r="Y1260" s="35">
        <v>789.41666666666697</v>
      </c>
      <c r="Z1260" s="35">
        <f t="shared" si="473"/>
        <v>2946.5557783646891</v>
      </c>
      <c r="AA1260" s="35">
        <f t="shared" si="474"/>
        <v>1565.7851434022505</v>
      </c>
      <c r="AC1260" s="15">
        <f t="shared" si="461"/>
        <v>40580</v>
      </c>
      <c r="AD1260" s="7"/>
      <c r="AE1260" s="24"/>
      <c r="AG1260" s="30">
        <f t="shared" si="475"/>
        <v>484608.8387763591</v>
      </c>
      <c r="AH1260" s="30">
        <f t="shared" si="476"/>
        <v>503257.66270273767</v>
      </c>
    </row>
    <row r="1261" spans="2:34" x14ac:dyDescent="0.25">
      <c r="B1261" s="15">
        <f t="shared" si="462"/>
        <v>40581</v>
      </c>
      <c r="C1261" s="7">
        <v>9.2248079640905498</v>
      </c>
      <c r="D1261" s="13">
        <v>1.099278871301768</v>
      </c>
      <c r="E1261" s="7">
        <f>MIN(parameters!$D$3,D1261)</f>
        <v>1.099278871301768</v>
      </c>
      <c r="F1261" s="7">
        <v>0</v>
      </c>
      <c r="G1261" s="7">
        <f t="shared" si="463"/>
        <v>1.099278871301768</v>
      </c>
      <c r="H1261" s="7">
        <f t="shared" si="464"/>
        <v>8.1255290927887813</v>
      </c>
      <c r="I1261" s="7">
        <f t="shared" si="453"/>
        <v>65.697254059299084</v>
      </c>
      <c r="J1261" s="7">
        <f t="shared" si="465"/>
        <v>8.1255290927887813</v>
      </c>
      <c r="K1261" s="16">
        <f t="shared" si="466"/>
        <v>0</v>
      </c>
      <c r="L1261" s="16">
        <f t="shared" si="454"/>
        <v>1.4808536371450363</v>
      </c>
      <c r="M1261" s="7">
        <f t="shared" si="455"/>
        <v>5.3820997466537523</v>
      </c>
      <c r="N1261" s="7">
        <f t="shared" si="467"/>
        <v>1.2625757089899927</v>
      </c>
      <c r="O1261" s="7">
        <f t="shared" si="468"/>
        <v>102.51093205426479</v>
      </c>
      <c r="P1261" s="7">
        <f t="shared" si="469"/>
        <v>0</v>
      </c>
      <c r="Q1261" s="7">
        <f t="shared" si="456"/>
        <v>0</v>
      </c>
      <c r="R1261" s="7">
        <f t="shared" si="470"/>
        <v>289.15612860830669</v>
      </c>
      <c r="S1261" s="16">
        <f t="shared" si="457"/>
        <v>6.6804530847676746</v>
      </c>
      <c r="T1261" s="16">
        <f t="shared" si="471"/>
        <v>8.1613067219127107</v>
      </c>
      <c r="U1261" s="7">
        <f t="shared" si="458"/>
        <v>2.6775940688689992E-2</v>
      </c>
      <c r="V1261" s="7">
        <f t="shared" si="460"/>
        <v>151.32587605800268</v>
      </c>
      <c r="W1261" s="15">
        <f t="shared" si="459"/>
        <v>40581</v>
      </c>
      <c r="X1261" s="35">
        <f t="shared" si="472"/>
        <v>1751.4568988194756</v>
      </c>
      <c r="Y1261" s="35">
        <v>886.875</v>
      </c>
      <c r="Z1261" s="35">
        <f t="shared" si="473"/>
        <v>3473.9641399525967</v>
      </c>
      <c r="AA1261" s="35">
        <f t="shared" si="474"/>
        <v>1759.0909309256249</v>
      </c>
      <c r="AC1261" s="15">
        <f t="shared" si="461"/>
        <v>40581</v>
      </c>
      <c r="AD1261" s="7"/>
      <c r="AE1261" s="24"/>
      <c r="AG1261" s="30">
        <f t="shared" si="475"/>
        <v>747501.85976628982</v>
      </c>
      <c r="AH1261" s="30">
        <f t="shared" si="476"/>
        <v>374480.62809351337</v>
      </c>
    </row>
    <row r="1262" spans="2:34" x14ac:dyDescent="0.25">
      <c r="B1262" s="15">
        <f t="shared" si="462"/>
        <v>40582</v>
      </c>
      <c r="C1262" s="7">
        <v>8.6699130686972925</v>
      </c>
      <c r="D1262" s="13">
        <v>1.0554715270471395</v>
      </c>
      <c r="E1262" s="7">
        <f>MIN(parameters!$D$3,D1262)</f>
        <v>1.0554715270471395</v>
      </c>
      <c r="F1262" s="7">
        <v>0</v>
      </c>
      <c r="G1262" s="7">
        <f t="shared" si="463"/>
        <v>1.0554715270471395</v>
      </c>
      <c r="H1262" s="7">
        <f t="shared" si="464"/>
        <v>7.6144415416501534</v>
      </c>
      <c r="I1262" s="7">
        <f t="shared" si="453"/>
        <v>64.464745555821011</v>
      </c>
      <c r="J1262" s="7">
        <f t="shared" si="465"/>
        <v>7.6144415416501534</v>
      </c>
      <c r="K1262" s="16">
        <f t="shared" si="466"/>
        <v>0</v>
      </c>
      <c r="L1262" s="16">
        <f t="shared" si="454"/>
        <v>1.4050142991130861</v>
      </c>
      <c r="M1262" s="7">
        <f t="shared" si="455"/>
        <v>5.0922733932449447</v>
      </c>
      <c r="N1262" s="7">
        <f t="shared" si="467"/>
        <v>1.1171538492921227</v>
      </c>
      <c r="O1262" s="7">
        <f t="shared" si="468"/>
        <v>103.62808590355691</v>
      </c>
      <c r="P1262" s="7">
        <f t="shared" si="469"/>
        <v>0</v>
      </c>
      <c r="Q1262" s="7">
        <f t="shared" si="456"/>
        <v>0</v>
      </c>
      <c r="R1262" s="7">
        <f t="shared" si="470"/>
        <v>287.59781104356063</v>
      </c>
      <c r="S1262" s="16">
        <f t="shared" si="457"/>
        <v>6.6505909579910538</v>
      </c>
      <c r="T1262" s="16">
        <f t="shared" si="471"/>
        <v>8.0556052571041405</v>
      </c>
      <c r="U1262" s="7">
        <f t="shared" si="458"/>
        <v>2.6429151105984712E-2</v>
      </c>
      <c r="V1262" s="7">
        <f t="shared" si="460"/>
        <v>149.36597339684866</v>
      </c>
      <c r="W1262" s="15">
        <f t="shared" si="459"/>
        <v>40582</v>
      </c>
      <c r="X1262" s="35">
        <f t="shared" si="472"/>
        <v>1728.7728402413038</v>
      </c>
      <c r="Y1262" s="35">
        <v>955.95833333333303</v>
      </c>
      <c r="Z1262" s="35">
        <f t="shared" si="473"/>
        <v>3428.9709653547702</v>
      </c>
      <c r="AA1262" s="35">
        <f t="shared" si="474"/>
        <v>1896.1157260148743</v>
      </c>
      <c r="AC1262" s="15">
        <f t="shared" si="461"/>
        <v>40582</v>
      </c>
      <c r="AD1262" s="7"/>
      <c r="AE1262" s="24"/>
      <c r="AG1262" s="30">
        <f t="shared" si="475"/>
        <v>597242.26208740997</v>
      </c>
      <c r="AH1262" s="30">
        <f t="shared" si="476"/>
        <v>294702.28884145431</v>
      </c>
    </row>
    <row r="1263" spans="2:34" x14ac:dyDescent="0.25">
      <c r="B1263" s="15">
        <f t="shared" si="462"/>
        <v>40583</v>
      </c>
      <c r="C1263" s="7">
        <v>0.34972059796678023</v>
      </c>
      <c r="D1263" s="13">
        <v>1.1136160675232383</v>
      </c>
      <c r="E1263" s="7">
        <f>MIN(parameters!$D$3,D1263)</f>
        <v>1.1136160675232383</v>
      </c>
      <c r="F1263" s="7">
        <v>0</v>
      </c>
      <c r="G1263" s="7">
        <f t="shared" si="463"/>
        <v>0.34972059796678023</v>
      </c>
      <c r="H1263" s="7">
        <f t="shared" si="464"/>
        <v>0</v>
      </c>
      <c r="I1263" s="7">
        <f t="shared" ref="I1263:I1326" si="477">InfC*EXP(-InfS*O1262/SMSC)</f>
        <v>63.393490717600002</v>
      </c>
      <c r="J1263" s="7">
        <f t="shared" si="465"/>
        <v>0</v>
      </c>
      <c r="K1263" s="16">
        <f t="shared" si="466"/>
        <v>0</v>
      </c>
      <c r="L1263" s="16">
        <f t="shared" ref="L1263:L1326" si="478">IntC*O1262/SMSC*J1263</f>
        <v>0</v>
      </c>
      <c r="M1263" s="7">
        <f t="shared" ref="M1263:M1326" si="479">Rech*O1262/SMSC*(J1263-L1263)</f>
        <v>0</v>
      </c>
      <c r="N1263" s="7">
        <f t="shared" si="467"/>
        <v>0</v>
      </c>
      <c r="O1263" s="7">
        <f t="shared" si="468"/>
        <v>102.86419043400045</v>
      </c>
      <c r="P1263" s="7">
        <f t="shared" si="469"/>
        <v>0.76389546955645804</v>
      </c>
      <c r="Q1263" s="7">
        <f t="shared" ref="Q1263:Q1326" si="480">MIN(10*O1262/SMSC,P1263)</f>
        <v>0.76389546955645804</v>
      </c>
      <c r="R1263" s="7">
        <f t="shared" si="470"/>
        <v>280.98306138955871</v>
      </c>
      <c r="S1263" s="16">
        <f t="shared" ref="S1263:S1326" si="481">Base*R1262</f>
        <v>6.6147496540018942</v>
      </c>
      <c r="T1263" s="16">
        <f t="shared" si="471"/>
        <v>6.6147496540018942</v>
      </c>
      <c r="U1263" s="7">
        <f t="shared" si="458"/>
        <v>2.1701934560373667E-2</v>
      </c>
      <c r="V1263" s="7">
        <f t="shared" si="460"/>
        <v>122.64981827096594</v>
      </c>
      <c r="W1263" s="15">
        <f t="shared" si="459"/>
        <v>40583</v>
      </c>
      <c r="X1263" s="35">
        <f t="shared" si="472"/>
        <v>1419.5580818398835</v>
      </c>
      <c r="Y1263" s="35">
        <v>898.625</v>
      </c>
      <c r="Z1263" s="35">
        <f t="shared" si="473"/>
        <v>2815.6524286812855</v>
      </c>
      <c r="AA1263" s="35">
        <f t="shared" si="474"/>
        <v>1782.396716338875</v>
      </c>
      <c r="AC1263" s="15">
        <f t="shared" si="461"/>
        <v>40583</v>
      </c>
      <c r="AD1263" s="7"/>
      <c r="AE1263" s="24"/>
      <c r="AG1263" s="30">
        <f t="shared" si="475"/>
        <v>271371.27575519873</v>
      </c>
      <c r="AH1263" s="30">
        <f t="shared" si="476"/>
        <v>360237.90734416834</v>
      </c>
    </row>
    <row r="1264" spans="2:34" x14ac:dyDescent="0.25">
      <c r="B1264" s="15">
        <f t="shared" si="462"/>
        <v>40584</v>
      </c>
      <c r="C1264" s="7">
        <v>0</v>
      </c>
      <c r="D1264" s="13">
        <v>1.8868152247669296</v>
      </c>
      <c r="E1264" s="7">
        <f>MIN(parameters!$D$3,D1264)</f>
        <v>1.8868152247669296</v>
      </c>
      <c r="F1264" s="7">
        <v>0</v>
      </c>
      <c r="G1264" s="7">
        <f t="shared" si="463"/>
        <v>0</v>
      </c>
      <c r="H1264" s="7">
        <f t="shared" si="464"/>
        <v>0</v>
      </c>
      <c r="I1264" s="7">
        <f t="shared" si="477"/>
        <v>64.124058309183127</v>
      </c>
      <c r="J1264" s="7">
        <f t="shared" si="465"/>
        <v>0</v>
      </c>
      <c r="K1264" s="16">
        <f t="shared" si="466"/>
        <v>0</v>
      </c>
      <c r="L1264" s="16">
        <f t="shared" si="478"/>
        <v>0</v>
      </c>
      <c r="M1264" s="7">
        <f t="shared" si="479"/>
        <v>0</v>
      </c>
      <c r="N1264" s="7">
        <f t="shared" si="467"/>
        <v>0</v>
      </c>
      <c r="O1264" s="7">
        <f t="shared" si="468"/>
        <v>100.97737520923351</v>
      </c>
      <c r="P1264" s="7">
        <f t="shared" si="469"/>
        <v>1.8868152247669296</v>
      </c>
      <c r="Q1264" s="7">
        <f t="shared" si="480"/>
        <v>1.8868152247669296</v>
      </c>
      <c r="R1264" s="7">
        <f t="shared" si="470"/>
        <v>274.52045097759884</v>
      </c>
      <c r="S1264" s="16">
        <f t="shared" si="481"/>
        <v>6.46261041195985</v>
      </c>
      <c r="T1264" s="16">
        <f t="shared" si="471"/>
        <v>6.46261041195985</v>
      </c>
      <c r="U1264" s="7">
        <f t="shared" ref="U1264:U1327" si="482">T1264/1000/0.3048</f>
        <v>2.1202790065485071E-2</v>
      </c>
      <c r="V1264" s="7">
        <f t="shared" si="460"/>
        <v>119.82887245073371</v>
      </c>
      <c r="W1264" s="15">
        <f t="shared" si="459"/>
        <v>40584</v>
      </c>
      <c r="X1264" s="35">
        <f t="shared" si="472"/>
        <v>1386.9082459575661</v>
      </c>
      <c r="Y1264" s="35">
        <v>851.04166666666697</v>
      </c>
      <c r="Z1264" s="35">
        <f t="shared" si="473"/>
        <v>2750.892422821616</v>
      </c>
      <c r="AA1264" s="35">
        <f t="shared" si="474"/>
        <v>1688.0165498781255</v>
      </c>
      <c r="AC1264" s="15">
        <f t="shared" si="461"/>
        <v>40584</v>
      </c>
      <c r="AD1264" s="7"/>
      <c r="AE1264" s="24"/>
      <c r="AG1264" s="30">
        <f t="shared" si="475"/>
        <v>287152.99080092949</v>
      </c>
      <c r="AH1264" s="30">
        <f t="shared" si="476"/>
        <v>419620.94521326496</v>
      </c>
    </row>
    <row r="1265" spans="2:34" x14ac:dyDescent="0.25">
      <c r="B1265" s="15">
        <f t="shared" si="462"/>
        <v>40585</v>
      </c>
      <c r="C1265" s="7">
        <v>0</v>
      </c>
      <c r="D1265" s="13">
        <v>2.1417577735960061</v>
      </c>
      <c r="E1265" s="7">
        <f>MIN(parameters!$D$3,D1265)</f>
        <v>2.1417577735960061</v>
      </c>
      <c r="F1265" s="7">
        <v>0</v>
      </c>
      <c r="G1265" s="7">
        <f t="shared" si="463"/>
        <v>0</v>
      </c>
      <c r="H1265" s="7">
        <f t="shared" si="464"/>
        <v>0</v>
      </c>
      <c r="I1265" s="7">
        <f t="shared" si="477"/>
        <v>65.964838266021161</v>
      </c>
      <c r="J1265" s="7">
        <f t="shared" si="465"/>
        <v>0</v>
      </c>
      <c r="K1265" s="16">
        <f t="shared" si="466"/>
        <v>0</v>
      </c>
      <c r="L1265" s="16">
        <f t="shared" si="478"/>
        <v>0</v>
      </c>
      <c r="M1265" s="7">
        <f t="shared" si="479"/>
        <v>0</v>
      </c>
      <c r="N1265" s="7">
        <f t="shared" si="467"/>
        <v>0</v>
      </c>
      <c r="O1265" s="7">
        <f t="shared" si="468"/>
        <v>98.835617435637502</v>
      </c>
      <c r="P1265" s="7">
        <f t="shared" si="469"/>
        <v>2.1417577735960061</v>
      </c>
      <c r="Q1265" s="7">
        <f t="shared" si="480"/>
        <v>2.1417577735960061</v>
      </c>
      <c r="R1265" s="7">
        <f t="shared" si="470"/>
        <v>268.20648060511405</v>
      </c>
      <c r="S1265" s="16">
        <f t="shared" si="481"/>
        <v>6.3139703724847731</v>
      </c>
      <c r="T1265" s="16">
        <f t="shared" si="471"/>
        <v>6.3139703724847731</v>
      </c>
      <c r="U1265" s="7">
        <f t="shared" si="482"/>
        <v>2.0715125893978913E-2</v>
      </c>
      <c r="V1265" s="7">
        <f t="shared" si="460"/>
        <v>117.07280838436682</v>
      </c>
      <c r="W1265" s="15">
        <f t="shared" si="459"/>
        <v>40585</v>
      </c>
      <c r="X1265" s="35">
        <f t="shared" si="472"/>
        <v>1355.0093563005419</v>
      </c>
      <c r="Y1265" s="35">
        <v>810.625</v>
      </c>
      <c r="Z1265" s="35">
        <f t="shared" si="473"/>
        <v>2687.6218970967184</v>
      </c>
      <c r="AA1265" s="35">
        <f t="shared" si="474"/>
        <v>1607.8512596268749</v>
      </c>
      <c r="AC1265" s="15">
        <f t="shared" si="461"/>
        <v>40585</v>
      </c>
      <c r="AD1265" s="7"/>
      <c r="AE1265" s="24"/>
      <c r="AG1265" s="30">
        <f t="shared" si="475"/>
        <v>296354.32738475531</v>
      </c>
      <c r="AH1265" s="30">
        <f t="shared" si="476"/>
        <v>473616.79465841199</v>
      </c>
    </row>
    <row r="1266" spans="2:34" x14ac:dyDescent="0.25">
      <c r="B1266" s="15">
        <f t="shared" si="462"/>
        <v>40586</v>
      </c>
      <c r="C1266" s="7">
        <v>0</v>
      </c>
      <c r="D1266" s="13">
        <v>2.1162237250345761</v>
      </c>
      <c r="E1266" s="7">
        <f>MIN(parameters!$D$3,D1266)</f>
        <v>2.1162237250345761</v>
      </c>
      <c r="F1266" s="7">
        <v>0</v>
      </c>
      <c r="G1266" s="7">
        <f t="shared" si="463"/>
        <v>0</v>
      </c>
      <c r="H1266" s="7">
        <f t="shared" si="464"/>
        <v>0</v>
      </c>
      <c r="I1266" s="7">
        <f t="shared" si="477"/>
        <v>68.118457598587639</v>
      </c>
      <c r="J1266" s="7">
        <f t="shared" si="465"/>
        <v>0</v>
      </c>
      <c r="K1266" s="16">
        <f t="shared" si="466"/>
        <v>0</v>
      </c>
      <c r="L1266" s="16">
        <f t="shared" si="478"/>
        <v>0</v>
      </c>
      <c r="M1266" s="7">
        <f t="shared" si="479"/>
        <v>0</v>
      </c>
      <c r="N1266" s="7">
        <f t="shared" si="467"/>
        <v>0</v>
      </c>
      <c r="O1266" s="7">
        <f t="shared" si="468"/>
        <v>96.71939371060293</v>
      </c>
      <c r="P1266" s="7">
        <f t="shared" si="469"/>
        <v>2.1162237250345761</v>
      </c>
      <c r="Q1266" s="7">
        <f t="shared" si="480"/>
        <v>2.1162237250345761</v>
      </c>
      <c r="R1266" s="7">
        <f t="shared" si="470"/>
        <v>262.03773155119643</v>
      </c>
      <c r="S1266" s="16">
        <f t="shared" si="481"/>
        <v>6.1687490539176233</v>
      </c>
      <c r="T1266" s="16">
        <f t="shared" si="471"/>
        <v>6.1687490539176233</v>
      </c>
      <c r="U1266" s="7">
        <f t="shared" si="482"/>
        <v>2.0238677998417397E-2</v>
      </c>
      <c r="V1266" s="7">
        <f t="shared" si="460"/>
        <v>114.38013379152639</v>
      </c>
      <c r="W1266" s="15">
        <f t="shared" si="459"/>
        <v>40586</v>
      </c>
      <c r="X1266" s="35">
        <f t="shared" si="472"/>
        <v>1323.8441411056294</v>
      </c>
      <c r="Y1266" s="35">
        <v>790.91666666666697</v>
      </c>
      <c r="Z1266" s="35">
        <f t="shared" si="473"/>
        <v>2625.8065934634938</v>
      </c>
      <c r="AA1266" s="35">
        <f t="shared" si="474"/>
        <v>1568.7603500507505</v>
      </c>
      <c r="AC1266" s="15">
        <f t="shared" si="461"/>
        <v>40586</v>
      </c>
      <c r="AD1266" s="7"/>
      <c r="AE1266" s="24"/>
      <c r="AG1266" s="30">
        <f t="shared" si="475"/>
        <v>284011.69301189098</v>
      </c>
      <c r="AH1266" s="30">
        <f t="shared" si="476"/>
        <v>501131.69303260848</v>
      </c>
    </row>
    <row r="1267" spans="2:34" x14ac:dyDescent="0.25">
      <c r="B1267" s="15">
        <f t="shared" si="462"/>
        <v>40587</v>
      </c>
      <c r="C1267" s="7">
        <v>29.288342173302485</v>
      </c>
      <c r="D1267" s="13">
        <v>1.2677442674454069</v>
      </c>
      <c r="E1267" s="7">
        <f>MIN(parameters!$D$3,D1267)</f>
        <v>1.2677442674454069</v>
      </c>
      <c r="F1267" s="7">
        <v>0</v>
      </c>
      <c r="G1267" s="7">
        <f t="shared" si="463"/>
        <v>1.2677442674454069</v>
      </c>
      <c r="H1267" s="7">
        <f t="shared" si="464"/>
        <v>28.020597905857077</v>
      </c>
      <c r="I1267" s="7">
        <f t="shared" si="477"/>
        <v>70.315451541523672</v>
      </c>
      <c r="J1267" s="7">
        <f t="shared" si="465"/>
        <v>28.020597905857077</v>
      </c>
      <c r="K1267" s="16">
        <f t="shared" si="466"/>
        <v>0</v>
      </c>
      <c r="L1267" s="16">
        <f t="shared" si="478"/>
        <v>4.8782434335535561</v>
      </c>
      <c r="M1267" s="7">
        <f t="shared" si="479"/>
        <v>17.906515948776455</v>
      </c>
      <c r="N1267" s="7">
        <f t="shared" si="467"/>
        <v>5.2358385235270655</v>
      </c>
      <c r="O1267" s="7">
        <f t="shared" si="468"/>
        <v>101.95523223412999</v>
      </c>
      <c r="P1267" s="7">
        <f t="shared" si="469"/>
        <v>0</v>
      </c>
      <c r="Q1267" s="7">
        <f t="shared" si="480"/>
        <v>0</v>
      </c>
      <c r="R1267" s="7">
        <f t="shared" si="470"/>
        <v>273.91737967429538</v>
      </c>
      <c r="S1267" s="16">
        <f t="shared" si="481"/>
        <v>6.0268678256775177</v>
      </c>
      <c r="T1267" s="16">
        <f t="shared" si="471"/>
        <v>10.905111259231074</v>
      </c>
      <c r="U1267" s="7">
        <f t="shared" si="482"/>
        <v>3.5777924078842109E-2</v>
      </c>
      <c r="V1267" s="7">
        <f t="shared" si="460"/>
        <v>202.20113898946551</v>
      </c>
      <c r="W1267" s="15">
        <f t="shared" si="459"/>
        <v>40587</v>
      </c>
      <c r="X1267" s="35">
        <f t="shared" si="472"/>
        <v>2340.2909605262212</v>
      </c>
      <c r="Y1267" s="35">
        <v>1186.2083333333301</v>
      </c>
      <c r="Z1267" s="35">
        <f t="shared" si="473"/>
        <v>4641.8994834547093</v>
      </c>
      <c r="AA1267" s="35">
        <f t="shared" si="474"/>
        <v>2352.8099465596183</v>
      </c>
      <c r="AC1267" s="15">
        <f t="shared" si="461"/>
        <v>40587</v>
      </c>
      <c r="AD1267" s="7"/>
      <c r="AE1267" s="24"/>
      <c r="AG1267" s="30">
        <f t="shared" si="475"/>
        <v>1331906.7103884458</v>
      </c>
      <c r="AH1267" s="30">
        <f t="shared" si="476"/>
        <v>97728.06947663099</v>
      </c>
    </row>
    <row r="1268" spans="2:34" x14ac:dyDescent="0.25">
      <c r="B1268" s="15">
        <f t="shared" si="462"/>
        <v>40588</v>
      </c>
      <c r="C1268" s="7">
        <v>9.3199296472667612</v>
      </c>
      <c r="D1268" s="13">
        <v>1.1452906647258252</v>
      </c>
      <c r="E1268" s="7">
        <f>MIN(parameters!$D$3,D1268)</f>
        <v>1.1452906647258252</v>
      </c>
      <c r="F1268" s="7">
        <v>0</v>
      </c>
      <c r="G1268" s="7">
        <f t="shared" si="463"/>
        <v>1.1452906647258252</v>
      </c>
      <c r="H1268" s="7">
        <f t="shared" si="464"/>
        <v>8.1746389825409356</v>
      </c>
      <c r="I1268" s="7">
        <f t="shared" si="477"/>
        <v>65.004337025844194</v>
      </c>
      <c r="J1268" s="7">
        <f t="shared" si="465"/>
        <v>8.1746389825409356</v>
      </c>
      <c r="K1268" s="16">
        <f t="shared" si="466"/>
        <v>0</v>
      </c>
      <c r="L1268" s="16">
        <f t="shared" si="478"/>
        <v>1.5002049886112396</v>
      </c>
      <c r="M1268" s="7">
        <f t="shared" si="479"/>
        <v>5.443947743059792</v>
      </c>
      <c r="N1268" s="7">
        <f t="shared" si="467"/>
        <v>1.2304862508699039</v>
      </c>
      <c r="O1268" s="7">
        <f t="shared" si="468"/>
        <v>103.1857184849999</v>
      </c>
      <c r="P1268" s="7">
        <f t="shared" si="469"/>
        <v>0</v>
      </c>
      <c r="Q1268" s="7">
        <f t="shared" si="480"/>
        <v>0</v>
      </c>
      <c r="R1268" s="7">
        <f t="shared" si="470"/>
        <v>273.06122768484636</v>
      </c>
      <c r="S1268" s="16">
        <f t="shared" si="481"/>
        <v>6.3000997325087935</v>
      </c>
      <c r="T1268" s="16">
        <f t="shared" si="471"/>
        <v>7.8003047211200336</v>
      </c>
      <c r="U1268" s="7">
        <f t="shared" si="482"/>
        <v>2.559155092230982E-2</v>
      </c>
      <c r="V1268" s="7">
        <f t="shared" si="460"/>
        <v>144.6322244296467</v>
      </c>
      <c r="W1268" s="15">
        <f t="shared" ref="W1268:W1331" si="483">B1268</f>
        <v>40588</v>
      </c>
      <c r="X1268" s="35">
        <f t="shared" si="472"/>
        <v>1673.9840790468368</v>
      </c>
      <c r="Y1268" s="35">
        <v>1193.75</v>
      </c>
      <c r="Z1268" s="35">
        <f t="shared" si="473"/>
        <v>3320.2990409755321</v>
      </c>
      <c r="AA1268" s="35">
        <f t="shared" si="474"/>
        <v>2367.7686244312499</v>
      </c>
      <c r="AC1268" s="15">
        <f t="shared" si="461"/>
        <v>40588</v>
      </c>
      <c r="AD1268" s="7"/>
      <c r="AE1268" s="24"/>
      <c r="AG1268" s="30">
        <f t="shared" si="475"/>
        <v>230624.77067796348</v>
      </c>
      <c r="AH1268" s="30">
        <f t="shared" si="476"/>
        <v>93069.671621257381</v>
      </c>
    </row>
    <row r="1269" spans="2:34" x14ac:dyDescent="0.25">
      <c r="B1269" s="15">
        <f t="shared" si="462"/>
        <v>40589</v>
      </c>
      <c r="C1269" s="7">
        <v>39.655587571344896</v>
      </c>
      <c r="D1269" s="13">
        <v>1.3219961095500301</v>
      </c>
      <c r="E1269" s="7">
        <f>MIN(parameters!$D$3,D1269)</f>
        <v>1.3219961095500301</v>
      </c>
      <c r="F1269" s="7">
        <v>0</v>
      </c>
      <c r="G1269" s="7">
        <f t="shared" si="463"/>
        <v>1.3219961095500301</v>
      </c>
      <c r="H1269" s="7">
        <f t="shared" si="464"/>
        <v>38.333591461794867</v>
      </c>
      <c r="I1269" s="7">
        <f t="shared" si="477"/>
        <v>63.815537640228776</v>
      </c>
      <c r="J1269" s="7">
        <f t="shared" si="465"/>
        <v>38.333591461794867</v>
      </c>
      <c r="K1269" s="16">
        <f t="shared" si="466"/>
        <v>0</v>
      </c>
      <c r="L1269" s="16">
        <f t="shared" si="478"/>
        <v>7.1198625187723694</v>
      </c>
      <c r="M1269" s="7">
        <f t="shared" si="479"/>
        <v>25.766488380654508</v>
      </c>
      <c r="N1269" s="7">
        <f t="shared" si="467"/>
        <v>5.4472405623679903</v>
      </c>
      <c r="O1269" s="7">
        <f t="shared" si="468"/>
        <v>108.63295904736789</v>
      </c>
      <c r="P1269" s="7">
        <f t="shared" si="469"/>
        <v>0</v>
      </c>
      <c r="Q1269" s="7">
        <f t="shared" si="480"/>
        <v>0</v>
      </c>
      <c r="R1269" s="7">
        <f t="shared" si="470"/>
        <v>292.54730782874941</v>
      </c>
      <c r="S1269" s="16">
        <f t="shared" si="481"/>
        <v>6.280408236751466</v>
      </c>
      <c r="T1269" s="16">
        <f t="shared" si="471"/>
        <v>13.400270755523835</v>
      </c>
      <c r="U1269" s="7">
        <f t="shared" si="482"/>
        <v>4.3964142898700244E-2</v>
      </c>
      <c r="V1269" s="7">
        <f t="shared" si="460"/>
        <v>248.46605826607558</v>
      </c>
      <c r="W1269" s="15">
        <f t="shared" si="483"/>
        <v>40589</v>
      </c>
      <c r="X1269" s="35">
        <f t="shared" si="472"/>
        <v>2875.7645632647636</v>
      </c>
      <c r="Y1269" s="35">
        <v>2229.5833333333298</v>
      </c>
      <c r="Z1269" s="35">
        <f t="shared" si="473"/>
        <v>5703.9958987640157</v>
      </c>
      <c r="AA1269" s="35">
        <f t="shared" si="474"/>
        <v>4422.3141044787426</v>
      </c>
      <c r="AC1269" s="15">
        <f t="shared" si="461"/>
        <v>40589</v>
      </c>
      <c r="AD1269" s="7"/>
      <c r="AE1269" s="24"/>
      <c r="AG1269" s="30">
        <f t="shared" si="475"/>
        <v>417550.18191570049</v>
      </c>
      <c r="AH1269" s="30">
        <f t="shared" si="476"/>
        <v>534010.33830428694</v>
      </c>
    </row>
    <row r="1270" spans="2:34" x14ac:dyDescent="0.25">
      <c r="B1270" s="15">
        <f t="shared" si="462"/>
        <v>40590</v>
      </c>
      <c r="C1270" s="7">
        <v>29.167267462186341</v>
      </c>
      <c r="D1270" s="13">
        <v>0.70023701085177514</v>
      </c>
      <c r="E1270" s="7">
        <f>MIN(parameters!$D$3,D1270)</f>
        <v>0.70023701085177514</v>
      </c>
      <c r="F1270" s="7">
        <v>0</v>
      </c>
      <c r="G1270" s="7">
        <f t="shared" si="463"/>
        <v>0.70023701085177514</v>
      </c>
      <c r="H1270" s="7">
        <f t="shared" si="464"/>
        <v>28.467030451334566</v>
      </c>
      <c r="I1270" s="7">
        <f t="shared" si="477"/>
        <v>58.808599190348616</v>
      </c>
      <c r="J1270" s="7">
        <f t="shared" si="465"/>
        <v>28.467030451334566</v>
      </c>
      <c r="K1270" s="16">
        <f t="shared" si="466"/>
        <v>0</v>
      </c>
      <c r="L1270" s="16">
        <f t="shared" si="478"/>
        <v>5.5664239557960045</v>
      </c>
      <c r="M1270" s="7">
        <f t="shared" si="479"/>
        <v>19.902085180717819</v>
      </c>
      <c r="N1270" s="7">
        <f t="shared" si="467"/>
        <v>2.9985213148207421</v>
      </c>
      <c r="O1270" s="7">
        <f t="shared" si="468"/>
        <v>111.63148036218863</v>
      </c>
      <c r="P1270" s="7">
        <f t="shared" si="469"/>
        <v>0</v>
      </c>
      <c r="Q1270" s="7">
        <f t="shared" si="480"/>
        <v>0</v>
      </c>
      <c r="R1270" s="7">
        <f t="shared" si="470"/>
        <v>305.72080492940603</v>
      </c>
      <c r="S1270" s="16">
        <f t="shared" si="481"/>
        <v>6.7285880800612361</v>
      </c>
      <c r="T1270" s="16">
        <f t="shared" si="471"/>
        <v>12.295012035857241</v>
      </c>
      <c r="U1270" s="7">
        <f t="shared" si="482"/>
        <v>4.0337965996906956E-2</v>
      </c>
      <c r="V1270" s="7">
        <f t="shared" si="460"/>
        <v>227.97249642318781</v>
      </c>
      <c r="W1270" s="15">
        <f t="shared" si="483"/>
        <v>40590</v>
      </c>
      <c r="X1270" s="35">
        <f t="shared" si="472"/>
        <v>2638.5705604535624</v>
      </c>
      <c r="Y1270" s="35">
        <v>2537.5</v>
      </c>
      <c r="Z1270" s="35">
        <f t="shared" si="473"/>
        <v>5233.5284493318732</v>
      </c>
      <c r="AA1270" s="35">
        <f t="shared" si="474"/>
        <v>5033.0579137124996</v>
      </c>
      <c r="AC1270" s="15">
        <f t="shared" si="461"/>
        <v>40590</v>
      </c>
      <c r="AD1270" s="7"/>
      <c r="AE1270" s="24"/>
      <c r="AG1270" s="30">
        <f t="shared" si="475"/>
        <v>10215.25819039721</v>
      </c>
      <c r="AH1270" s="30">
        <f t="shared" si="476"/>
        <v>1078849.4462972241</v>
      </c>
    </row>
    <row r="1271" spans="2:34" x14ac:dyDescent="0.25">
      <c r="B1271" s="15">
        <f t="shared" si="462"/>
        <v>40591</v>
      </c>
      <c r="C1271" s="7">
        <v>14.444586123539457</v>
      </c>
      <c r="D1271" s="13">
        <v>0.70143118473450383</v>
      </c>
      <c r="E1271" s="7">
        <f>MIN(parameters!$D$3,D1271)</f>
        <v>0.70143118473450383</v>
      </c>
      <c r="F1271" s="7">
        <v>0</v>
      </c>
      <c r="G1271" s="7">
        <f t="shared" si="463"/>
        <v>0.70143118473450383</v>
      </c>
      <c r="H1271" s="7">
        <f t="shared" si="464"/>
        <v>13.743154938804953</v>
      </c>
      <c r="I1271" s="7">
        <f t="shared" si="477"/>
        <v>56.22211974450402</v>
      </c>
      <c r="J1271" s="7">
        <f t="shared" si="465"/>
        <v>13.743154938804953</v>
      </c>
      <c r="K1271" s="16">
        <f t="shared" si="466"/>
        <v>0</v>
      </c>
      <c r="L1271" s="16">
        <f t="shared" si="478"/>
        <v>2.7615037151982973</v>
      </c>
      <c r="M1271" s="7">
        <f t="shared" si="479"/>
        <v>9.8071838632996098</v>
      </c>
      <c r="N1271" s="7">
        <f t="shared" si="467"/>
        <v>1.1744673603070455</v>
      </c>
      <c r="O1271" s="7">
        <f t="shared" si="468"/>
        <v>112.80594772249567</v>
      </c>
      <c r="P1271" s="7">
        <f t="shared" si="469"/>
        <v>0</v>
      </c>
      <c r="Q1271" s="7">
        <f t="shared" si="480"/>
        <v>0</v>
      </c>
      <c r="R1271" s="7">
        <f t="shared" si="470"/>
        <v>308.49641027932927</v>
      </c>
      <c r="S1271" s="16">
        <f t="shared" si="481"/>
        <v>7.0315785133763384</v>
      </c>
      <c r="T1271" s="16">
        <f t="shared" si="471"/>
        <v>9.7930822285746366</v>
      </c>
      <c r="U1271" s="7">
        <f t="shared" si="482"/>
        <v>3.2129534870651691E-2</v>
      </c>
      <c r="V1271" s="7">
        <f t="shared" si="460"/>
        <v>181.58204293047328</v>
      </c>
      <c r="W1271" s="15">
        <f t="shared" si="483"/>
        <v>40591</v>
      </c>
      <c r="X1271" s="35">
        <f t="shared" si="472"/>
        <v>2101.6440153989961</v>
      </c>
      <c r="Y1271" s="35">
        <v>2330.4166666666702</v>
      </c>
      <c r="Z1271" s="35">
        <f t="shared" si="473"/>
        <v>4168.5501649302196</v>
      </c>
      <c r="AA1271" s="35">
        <f t="shared" si="474"/>
        <v>4622.3141069612566</v>
      </c>
      <c r="AC1271" s="15">
        <f t="shared" si="461"/>
        <v>40591</v>
      </c>
      <c r="AD1271" s="7"/>
      <c r="AE1271" s="24"/>
      <c r="AG1271" s="30">
        <f t="shared" si="475"/>
        <v>52336.925968040814</v>
      </c>
      <c r="AH1271" s="30">
        <f t="shared" si="476"/>
        <v>691547.65492339362</v>
      </c>
    </row>
    <row r="1272" spans="2:34" x14ac:dyDescent="0.25">
      <c r="B1272" s="15">
        <f t="shared" si="462"/>
        <v>40592</v>
      </c>
      <c r="C1272" s="7">
        <v>3.590756592297653</v>
      </c>
      <c r="D1272" s="13">
        <v>0.71231756879974106</v>
      </c>
      <c r="E1272" s="7">
        <f>MIN(parameters!$D$3,D1272)</f>
        <v>0.71231756879974106</v>
      </c>
      <c r="F1272" s="7">
        <v>0</v>
      </c>
      <c r="G1272" s="7">
        <f t="shared" si="463"/>
        <v>0.71231756879974106</v>
      </c>
      <c r="H1272" s="7">
        <f t="shared" si="464"/>
        <v>2.8784390234979118</v>
      </c>
      <c r="I1272" s="7">
        <f t="shared" si="477"/>
        <v>55.240327589510088</v>
      </c>
      <c r="J1272" s="7">
        <f t="shared" si="465"/>
        <v>2.8784390234979118</v>
      </c>
      <c r="K1272" s="16">
        <f t="shared" si="466"/>
        <v>0</v>
      </c>
      <c r="L1272" s="16">
        <f t="shared" si="478"/>
        <v>0.58446907561277439</v>
      </c>
      <c r="M1272" s="7">
        <f t="shared" si="479"/>
        <v>2.0701876321448553</v>
      </c>
      <c r="N1272" s="7">
        <f t="shared" si="467"/>
        <v>0.22378231574028207</v>
      </c>
      <c r="O1272" s="7">
        <f t="shared" si="468"/>
        <v>113.02973003823595</v>
      </c>
      <c r="P1272" s="7">
        <f t="shared" si="469"/>
        <v>0</v>
      </c>
      <c r="Q1272" s="7">
        <f t="shared" si="480"/>
        <v>0</v>
      </c>
      <c r="R1272" s="7">
        <f t="shared" si="470"/>
        <v>303.47118047504955</v>
      </c>
      <c r="S1272" s="16">
        <f t="shared" si="481"/>
        <v>7.0954174364245732</v>
      </c>
      <c r="T1272" s="16">
        <f t="shared" si="471"/>
        <v>7.6798865120373474</v>
      </c>
      <c r="U1272" s="7">
        <f t="shared" si="482"/>
        <v>2.5196478057865315E-2</v>
      </c>
      <c r="V1272" s="7">
        <f t="shared" si="460"/>
        <v>142.39944583135596</v>
      </c>
      <c r="W1272" s="15">
        <f t="shared" si="483"/>
        <v>40592</v>
      </c>
      <c r="X1272" s="35">
        <f t="shared" si="472"/>
        <v>1648.1417341592125</v>
      </c>
      <c r="Y1272" s="35">
        <v>2136.25</v>
      </c>
      <c r="Z1272" s="35">
        <f t="shared" si="473"/>
        <v>3269.0414967605393</v>
      </c>
      <c r="AA1272" s="35">
        <f t="shared" si="474"/>
        <v>4237.1901352387495</v>
      </c>
      <c r="AC1272" s="15">
        <f t="shared" si="461"/>
        <v>40592</v>
      </c>
      <c r="AD1272" s="7"/>
      <c r="AE1272" s="24"/>
      <c r="AG1272" s="30">
        <f t="shared" si="475"/>
        <v>238249.67918210084</v>
      </c>
      <c r="AH1272" s="30">
        <f t="shared" si="476"/>
        <v>406312.89555677265</v>
      </c>
    </row>
    <row r="1273" spans="2:34" x14ac:dyDescent="0.25">
      <c r="B1273" s="15">
        <f t="shared" si="462"/>
        <v>40593</v>
      </c>
      <c r="C1273" s="7">
        <v>9.629415548193986</v>
      </c>
      <c r="D1273" s="13">
        <v>0.7377910782380801</v>
      </c>
      <c r="E1273" s="7">
        <f>MIN(parameters!$D$3,D1273)</f>
        <v>0.7377910782380801</v>
      </c>
      <c r="F1273" s="7">
        <v>0</v>
      </c>
      <c r="G1273" s="7">
        <f t="shared" si="463"/>
        <v>0.7377910782380801</v>
      </c>
      <c r="H1273" s="7">
        <f t="shared" si="464"/>
        <v>8.8916244699559055</v>
      </c>
      <c r="I1273" s="7">
        <f t="shared" si="477"/>
        <v>55.055211329964926</v>
      </c>
      <c r="J1273" s="7">
        <f t="shared" si="465"/>
        <v>8.8916244699559055</v>
      </c>
      <c r="K1273" s="16">
        <f t="shared" si="466"/>
        <v>0</v>
      </c>
      <c r="L1273" s="16">
        <f t="shared" si="478"/>
        <v>1.8090322441928801</v>
      </c>
      <c r="M1273" s="7">
        <f t="shared" si="479"/>
        <v>6.4043478979912276</v>
      </c>
      <c r="N1273" s="7">
        <f t="shared" si="467"/>
        <v>0.67824432777179777</v>
      </c>
      <c r="O1273" s="7">
        <f t="shared" si="468"/>
        <v>113.70797436600775</v>
      </c>
      <c r="P1273" s="7">
        <f t="shared" si="469"/>
        <v>0</v>
      </c>
      <c r="Q1273" s="7">
        <f t="shared" si="480"/>
        <v>0</v>
      </c>
      <c r="R1273" s="7">
        <f t="shared" si="470"/>
        <v>302.89569122211464</v>
      </c>
      <c r="S1273" s="16">
        <f t="shared" si="481"/>
        <v>6.9798371509261399</v>
      </c>
      <c r="T1273" s="16">
        <f t="shared" si="471"/>
        <v>8.7888693951190202</v>
      </c>
      <c r="U1273" s="7">
        <f t="shared" si="482"/>
        <v>2.8834873343566339E-2</v>
      </c>
      <c r="V1273" s="7">
        <f t="shared" si="460"/>
        <v>162.96206062257326</v>
      </c>
      <c r="W1273" s="15">
        <f t="shared" si="483"/>
        <v>40593</v>
      </c>
      <c r="X1273" s="35">
        <f t="shared" si="472"/>
        <v>1886.1349609094127</v>
      </c>
      <c r="Y1273" s="35">
        <v>1910.4166666666699</v>
      </c>
      <c r="Z1273" s="35">
        <f t="shared" si="473"/>
        <v>3741.0941837773148</v>
      </c>
      <c r="AA1273" s="35">
        <f t="shared" si="474"/>
        <v>3789.2562453812566</v>
      </c>
      <c r="AC1273" s="15">
        <f t="shared" si="461"/>
        <v>40593</v>
      </c>
      <c r="AD1273" s="7"/>
      <c r="AE1273" s="24"/>
      <c r="AG1273" s="30">
        <f t="shared" si="475"/>
        <v>589.60123448201819</v>
      </c>
      <c r="AH1273" s="30">
        <f t="shared" si="476"/>
        <v>169409.16255955343</v>
      </c>
    </row>
    <row r="1274" spans="2:34" x14ac:dyDescent="0.25">
      <c r="B1274" s="15">
        <f t="shared" si="462"/>
        <v>40594</v>
      </c>
      <c r="C1274" s="7">
        <v>0</v>
      </c>
      <c r="D1274" s="13">
        <v>0.79772705537638544</v>
      </c>
      <c r="E1274" s="7">
        <f>MIN(parameters!$D$3,D1274)</f>
        <v>0.79772705537638544</v>
      </c>
      <c r="F1274" s="7">
        <v>0</v>
      </c>
      <c r="G1274" s="7">
        <f t="shared" si="463"/>
        <v>0</v>
      </c>
      <c r="H1274" s="7">
        <f t="shared" si="464"/>
        <v>0</v>
      </c>
      <c r="I1274" s="7">
        <f t="shared" si="477"/>
        <v>54.497937622603324</v>
      </c>
      <c r="J1274" s="7">
        <f t="shared" si="465"/>
        <v>0</v>
      </c>
      <c r="K1274" s="16">
        <f t="shared" si="466"/>
        <v>0</v>
      </c>
      <c r="L1274" s="16">
        <f t="shared" si="478"/>
        <v>0</v>
      </c>
      <c r="M1274" s="7">
        <f t="shared" si="479"/>
        <v>0</v>
      </c>
      <c r="N1274" s="7">
        <f t="shared" si="467"/>
        <v>0</v>
      </c>
      <c r="O1274" s="7">
        <f t="shared" si="468"/>
        <v>112.91024731063136</v>
      </c>
      <c r="P1274" s="7">
        <f t="shared" si="469"/>
        <v>0.79772705537638544</v>
      </c>
      <c r="Q1274" s="7">
        <f t="shared" si="480"/>
        <v>0.79772705537638544</v>
      </c>
      <c r="R1274" s="7">
        <f t="shared" si="470"/>
        <v>295.92909032400598</v>
      </c>
      <c r="S1274" s="16">
        <f t="shared" si="481"/>
        <v>6.9666008981086369</v>
      </c>
      <c r="T1274" s="16">
        <f t="shared" si="471"/>
        <v>6.9666008981086369</v>
      </c>
      <c r="U1274" s="7">
        <f t="shared" si="482"/>
        <v>2.2856302159149071E-2</v>
      </c>
      <c r="V1274" s="7">
        <f t="shared" si="460"/>
        <v>129.17379777213981</v>
      </c>
      <c r="W1274" s="15">
        <f t="shared" si="483"/>
        <v>40594</v>
      </c>
      <c r="X1274" s="35">
        <f t="shared" si="472"/>
        <v>1495.0671038442106</v>
      </c>
      <c r="Y1274" s="35">
        <v>1695.4166666666699</v>
      </c>
      <c r="Z1274" s="35">
        <f t="shared" si="473"/>
        <v>2965.4223915406233</v>
      </c>
      <c r="AA1274" s="35">
        <f t="shared" si="474"/>
        <v>3362.8099590962565</v>
      </c>
      <c r="AC1274" s="15">
        <f t="shared" si="461"/>
        <v>40594</v>
      </c>
      <c r="AD1274" s="7"/>
      <c r="AE1274" s="24"/>
      <c r="AG1274" s="30">
        <f t="shared" si="475"/>
        <v>40139.947323150584</v>
      </c>
      <c r="AH1274" s="30">
        <f t="shared" si="476"/>
        <v>38648.98194473068</v>
      </c>
    </row>
    <row r="1275" spans="2:34" x14ac:dyDescent="0.25">
      <c r="B1275" s="15">
        <f t="shared" si="462"/>
        <v>40595</v>
      </c>
      <c r="C1275" s="7">
        <v>2.7233299565747946</v>
      </c>
      <c r="D1275" s="13">
        <v>0.79692700580154452</v>
      </c>
      <c r="E1275" s="7">
        <f>MIN(parameters!$D$3,D1275)</f>
        <v>0.79692700580154452</v>
      </c>
      <c r="F1275" s="7">
        <v>0</v>
      </c>
      <c r="G1275" s="7">
        <f t="shared" si="463"/>
        <v>0.79692700580154452</v>
      </c>
      <c r="H1275" s="7">
        <f t="shared" si="464"/>
        <v>1.9264029507732501</v>
      </c>
      <c r="I1275" s="7">
        <f t="shared" si="477"/>
        <v>55.153972007270497</v>
      </c>
      <c r="J1275" s="7">
        <f t="shared" si="465"/>
        <v>1.9264029507732501</v>
      </c>
      <c r="K1275" s="16">
        <f t="shared" si="466"/>
        <v>0</v>
      </c>
      <c r="L1275" s="16">
        <f t="shared" si="478"/>
        <v>0.39151914046512781</v>
      </c>
      <c r="M1275" s="7">
        <f t="shared" si="479"/>
        <v>1.3864328849197942</v>
      </c>
      <c r="N1275" s="7">
        <f t="shared" si="467"/>
        <v>0.14845092538832805</v>
      </c>
      <c r="O1275" s="7">
        <f t="shared" si="468"/>
        <v>113.05869823601969</v>
      </c>
      <c r="P1275" s="7">
        <f t="shared" si="469"/>
        <v>0</v>
      </c>
      <c r="Q1275" s="7">
        <f t="shared" si="480"/>
        <v>0</v>
      </c>
      <c r="R1275" s="7">
        <f t="shared" si="470"/>
        <v>290.50915413147362</v>
      </c>
      <c r="S1275" s="16">
        <f t="shared" si="481"/>
        <v>6.8063690774521373</v>
      </c>
      <c r="T1275" s="16">
        <f t="shared" si="471"/>
        <v>7.1978882179172654</v>
      </c>
      <c r="U1275" s="7">
        <f t="shared" si="482"/>
        <v>2.3615118825187877E-2</v>
      </c>
      <c r="V1275" s="7">
        <f t="shared" si="460"/>
        <v>133.46229684265941</v>
      </c>
      <c r="W1275" s="15">
        <f t="shared" si="483"/>
        <v>40595</v>
      </c>
      <c r="X1275" s="35">
        <f t="shared" si="472"/>
        <v>1544.7025097530025</v>
      </c>
      <c r="Y1275" s="35">
        <v>1533.3333333333301</v>
      </c>
      <c r="Z1275" s="35">
        <f t="shared" si="473"/>
        <v>3063.8727846478459</v>
      </c>
      <c r="AA1275" s="35">
        <f t="shared" si="474"/>
        <v>3041.3223517999936</v>
      </c>
      <c r="AC1275" s="15">
        <f t="shared" si="461"/>
        <v>40595</v>
      </c>
      <c r="AD1275" s="7"/>
      <c r="AE1275" s="24"/>
      <c r="AG1275" s="30">
        <f t="shared" si="475"/>
        <v>129.25817246163459</v>
      </c>
      <c r="AH1275" s="30">
        <f t="shared" si="476"/>
        <v>1190.9476892404757</v>
      </c>
    </row>
    <row r="1276" spans="2:34" x14ac:dyDescent="0.25">
      <c r="B1276" s="15">
        <f t="shared" si="462"/>
        <v>40596</v>
      </c>
      <c r="C1276" s="7">
        <v>2.5815940539636046</v>
      </c>
      <c r="D1276" s="13">
        <v>0.85357546993899436</v>
      </c>
      <c r="E1276" s="7">
        <f>MIN(parameters!$D$3,D1276)</f>
        <v>0.85357546993899436</v>
      </c>
      <c r="F1276" s="7">
        <v>0</v>
      </c>
      <c r="G1276" s="7">
        <f t="shared" si="463"/>
        <v>0.85357546993899436</v>
      </c>
      <c r="H1276" s="7">
        <f t="shared" si="464"/>
        <v>1.7280185840246103</v>
      </c>
      <c r="I1276" s="7">
        <f t="shared" si="477"/>
        <v>55.031293772942703</v>
      </c>
      <c r="J1276" s="7">
        <f t="shared" si="465"/>
        <v>1.7280185840246103</v>
      </c>
      <c r="K1276" s="16">
        <f t="shared" si="466"/>
        <v>0</v>
      </c>
      <c r="L1276" s="16">
        <f t="shared" si="478"/>
        <v>0.35166155694745044</v>
      </c>
      <c r="M1276" s="7">
        <f t="shared" si="479"/>
        <v>1.2448730703147346</v>
      </c>
      <c r="N1276" s="7">
        <f t="shared" si="467"/>
        <v>0.13148395676242525</v>
      </c>
      <c r="O1276" s="7">
        <f t="shared" si="468"/>
        <v>113.19018219278212</v>
      </c>
      <c r="P1276" s="7">
        <f t="shared" si="469"/>
        <v>0</v>
      </c>
      <c r="Q1276" s="7">
        <f t="shared" si="480"/>
        <v>0</v>
      </c>
      <c r="R1276" s="7">
        <f t="shared" si="470"/>
        <v>285.07231665676443</v>
      </c>
      <c r="S1276" s="16">
        <f t="shared" si="481"/>
        <v>6.6817105450238934</v>
      </c>
      <c r="T1276" s="16">
        <f t="shared" si="471"/>
        <v>7.0333721019713442</v>
      </c>
      <c r="U1276" s="7">
        <f t="shared" si="482"/>
        <v>2.3075367788619894E-2</v>
      </c>
      <c r="V1276" s="7">
        <f t="shared" si="460"/>
        <v>130.41186065401169</v>
      </c>
      <c r="W1276" s="15">
        <f t="shared" si="483"/>
        <v>40596</v>
      </c>
      <c r="X1276" s="35">
        <f t="shared" si="472"/>
        <v>1509.3965353473577</v>
      </c>
      <c r="Y1276" s="35">
        <v>1484.5833333333301</v>
      </c>
      <c r="Z1276" s="35">
        <f t="shared" si="473"/>
        <v>2993.8444047922158</v>
      </c>
      <c r="AA1276" s="35">
        <f t="shared" si="474"/>
        <v>2944.6281357237435</v>
      </c>
      <c r="AC1276" s="15">
        <f t="shared" si="461"/>
        <v>40596</v>
      </c>
      <c r="AD1276" s="7"/>
      <c r="AE1276" s="24"/>
      <c r="AG1276" s="30">
        <f t="shared" si="475"/>
        <v>615.6949941889452</v>
      </c>
      <c r="AH1276" s="30">
        <f t="shared" si="476"/>
        <v>202.77446843827988</v>
      </c>
    </row>
    <row r="1277" spans="2:34" x14ac:dyDescent="0.25">
      <c r="B1277" s="15">
        <f t="shared" si="462"/>
        <v>40597</v>
      </c>
      <c r="C1277" s="7">
        <v>14.465300080982257</v>
      </c>
      <c r="D1277" s="13">
        <v>0.83989131963895258</v>
      </c>
      <c r="E1277" s="7">
        <f>MIN(parameters!$D$3,D1277)</f>
        <v>0.83989131963895258</v>
      </c>
      <c r="F1277" s="7">
        <v>0</v>
      </c>
      <c r="G1277" s="7">
        <f t="shared" si="463"/>
        <v>0.83989131963895258</v>
      </c>
      <c r="H1277" s="7">
        <f t="shared" si="464"/>
        <v>13.625408761343303</v>
      </c>
      <c r="I1277" s="7">
        <f t="shared" si="477"/>
        <v>54.922864749402528</v>
      </c>
      <c r="J1277" s="7">
        <f t="shared" si="465"/>
        <v>13.625408761343303</v>
      </c>
      <c r="K1277" s="16">
        <f t="shared" si="466"/>
        <v>0</v>
      </c>
      <c r="L1277" s="16">
        <f t="shared" si="478"/>
        <v>2.7760725002656406</v>
      </c>
      <c r="M1277" s="7">
        <f t="shared" si="479"/>
        <v>9.8243067844971073</v>
      </c>
      <c r="N1277" s="7">
        <f t="shared" si="467"/>
        <v>1.0250294765805554</v>
      </c>
      <c r="O1277" s="7">
        <f t="shared" si="468"/>
        <v>114.21521166936267</v>
      </c>
      <c r="P1277" s="7">
        <f t="shared" si="469"/>
        <v>0</v>
      </c>
      <c r="Q1277" s="7">
        <f t="shared" si="480"/>
        <v>0</v>
      </c>
      <c r="R1277" s="7">
        <f t="shared" si="470"/>
        <v>288.33996015815592</v>
      </c>
      <c r="S1277" s="16">
        <f t="shared" si="481"/>
        <v>6.556663283105582</v>
      </c>
      <c r="T1277" s="16">
        <f t="shared" si="471"/>
        <v>9.3327357833712234</v>
      </c>
      <c r="U1277" s="7">
        <f t="shared" si="482"/>
        <v>3.0619211887700865E-2</v>
      </c>
      <c r="V1277" s="7">
        <f t="shared" si="460"/>
        <v>173.04635967725676</v>
      </c>
      <c r="W1277" s="15">
        <f t="shared" si="483"/>
        <v>40597</v>
      </c>
      <c r="X1277" s="35">
        <f t="shared" si="472"/>
        <v>2002.8513851534346</v>
      </c>
      <c r="Y1277" s="35">
        <v>1464.1666666666699</v>
      </c>
      <c r="Z1277" s="35">
        <f t="shared" si="473"/>
        <v>3972.5978380439551</v>
      </c>
      <c r="AA1277" s="35">
        <f t="shared" si="474"/>
        <v>2904.1322674525063</v>
      </c>
      <c r="AC1277" s="15">
        <f t="shared" si="461"/>
        <v>40597</v>
      </c>
      <c r="AD1277" s="7"/>
      <c r="AE1277" s="24"/>
      <c r="AG1277" s="30">
        <f t="shared" si="475"/>
        <v>290181.22593116498</v>
      </c>
      <c r="AH1277" s="30">
        <f t="shared" si="476"/>
        <v>1201.0769229736607</v>
      </c>
    </row>
    <row r="1278" spans="2:34" x14ac:dyDescent="0.25">
      <c r="B1278" s="15">
        <f t="shared" si="462"/>
        <v>40598</v>
      </c>
      <c r="C1278" s="7">
        <v>19.646783526247013</v>
      </c>
      <c r="D1278" s="13">
        <v>0.82750594668324062</v>
      </c>
      <c r="E1278" s="7">
        <f>MIN(parameters!$D$3,D1278)</f>
        <v>0.82750594668324062</v>
      </c>
      <c r="F1278" s="7">
        <v>0</v>
      </c>
      <c r="G1278" s="7">
        <f t="shared" si="463"/>
        <v>0.82750594668324062</v>
      </c>
      <c r="H1278" s="7">
        <f t="shared" si="464"/>
        <v>18.819277579563774</v>
      </c>
      <c r="I1278" s="7">
        <f t="shared" si="477"/>
        <v>54.084860273395286</v>
      </c>
      <c r="J1278" s="7">
        <f t="shared" si="465"/>
        <v>18.819277579563774</v>
      </c>
      <c r="K1278" s="16">
        <f t="shared" si="466"/>
        <v>0</v>
      </c>
      <c r="L1278" s="16">
        <f t="shared" si="478"/>
        <v>3.8690059899858622</v>
      </c>
      <c r="M1278" s="7">
        <f t="shared" si="479"/>
        <v>13.660387472944803</v>
      </c>
      <c r="N1278" s="7">
        <f t="shared" si="467"/>
        <v>1.2898841166331088</v>
      </c>
      <c r="O1278" s="7">
        <f t="shared" si="468"/>
        <v>115.50509578599578</v>
      </c>
      <c r="P1278" s="7">
        <f t="shared" si="469"/>
        <v>0</v>
      </c>
      <c r="Q1278" s="7">
        <f t="shared" si="480"/>
        <v>0</v>
      </c>
      <c r="R1278" s="7">
        <f t="shared" si="470"/>
        <v>295.36852854746314</v>
      </c>
      <c r="S1278" s="16">
        <f t="shared" si="481"/>
        <v>6.6318190836375859</v>
      </c>
      <c r="T1278" s="16">
        <f t="shared" si="471"/>
        <v>10.500825073623448</v>
      </c>
      <c r="U1278" s="7">
        <f t="shared" si="482"/>
        <v>3.4451525832097922E-2</v>
      </c>
      <c r="V1278" s="7">
        <f t="shared" si="460"/>
        <v>194.70491769797061</v>
      </c>
      <c r="W1278" s="15">
        <f t="shared" si="483"/>
        <v>40598</v>
      </c>
      <c r="X1278" s="35">
        <f t="shared" si="472"/>
        <v>2253.5291400228084</v>
      </c>
      <c r="Y1278" s="35">
        <v>1425.8333333333301</v>
      </c>
      <c r="Z1278" s="35">
        <f t="shared" si="473"/>
        <v>4469.8099199895642</v>
      </c>
      <c r="AA1278" s="35">
        <f t="shared" si="474"/>
        <v>2828.0992086574934</v>
      </c>
      <c r="AC1278" s="15">
        <f t="shared" si="461"/>
        <v>40598</v>
      </c>
      <c r="AD1278" s="7"/>
      <c r="AE1278" s="24"/>
      <c r="AG1278" s="30">
        <f t="shared" si="475"/>
        <v>685080.34841134632</v>
      </c>
      <c r="AH1278" s="30">
        <f t="shared" si="476"/>
        <v>5327.5240484971719</v>
      </c>
    </row>
    <row r="1279" spans="2:34" x14ac:dyDescent="0.25">
      <c r="B1279" s="15">
        <f t="shared" si="462"/>
        <v>40599</v>
      </c>
      <c r="C1279" s="7">
        <v>7.1681709252780363</v>
      </c>
      <c r="D1279" s="13">
        <v>0.78810883029914736</v>
      </c>
      <c r="E1279" s="7">
        <f>MIN(parameters!$D$3,D1279)</f>
        <v>0.78810883029914736</v>
      </c>
      <c r="F1279" s="7">
        <v>0</v>
      </c>
      <c r="G1279" s="7">
        <f t="shared" si="463"/>
        <v>0.78810883029914736</v>
      </c>
      <c r="H1279" s="7">
        <f t="shared" si="464"/>
        <v>6.3800620949788893</v>
      </c>
      <c r="I1279" s="7">
        <f t="shared" si="477"/>
        <v>53.048470739414988</v>
      </c>
      <c r="J1279" s="7">
        <f t="shared" si="465"/>
        <v>6.3800620949788893</v>
      </c>
      <c r="K1279" s="16">
        <f t="shared" si="466"/>
        <v>0</v>
      </c>
      <c r="L1279" s="16">
        <f t="shared" si="478"/>
        <v>1.3264734301220475</v>
      </c>
      <c r="M1279" s="7">
        <f t="shared" si="479"/>
        <v>4.669721942378497</v>
      </c>
      <c r="N1279" s="7">
        <f t="shared" si="467"/>
        <v>0.38386672247834475</v>
      </c>
      <c r="O1279" s="7">
        <f t="shared" si="468"/>
        <v>115.88896250847412</v>
      </c>
      <c r="P1279" s="7">
        <f t="shared" si="469"/>
        <v>0</v>
      </c>
      <c r="Q1279" s="7">
        <f t="shared" si="480"/>
        <v>0</v>
      </c>
      <c r="R1279" s="7">
        <f t="shared" si="470"/>
        <v>293.24477433324995</v>
      </c>
      <c r="S1279" s="16">
        <f t="shared" si="481"/>
        <v>6.7934761565916526</v>
      </c>
      <c r="T1279" s="16">
        <f t="shared" si="471"/>
        <v>8.1199495867136999</v>
      </c>
      <c r="U1279" s="7">
        <f t="shared" si="482"/>
        <v>2.6640254549585629E-2</v>
      </c>
      <c r="V1279" s="7">
        <f t="shared" si="460"/>
        <v>150.55903749544308</v>
      </c>
      <c r="W1279" s="15">
        <f t="shared" si="483"/>
        <v>40599</v>
      </c>
      <c r="X1279" s="35">
        <f t="shared" si="472"/>
        <v>1742.581452493554</v>
      </c>
      <c r="Y1279" s="35">
        <v>1297.9166666666699</v>
      </c>
      <c r="Z1279" s="35">
        <f t="shared" si="473"/>
        <v>3456.359948674406</v>
      </c>
      <c r="AA1279" s="35">
        <f t="shared" si="474"/>
        <v>2574.3801972437564</v>
      </c>
      <c r="AC1279" s="15">
        <f t="shared" si="461"/>
        <v>40599</v>
      </c>
      <c r="AD1279" s="7"/>
      <c r="AE1279" s="24"/>
      <c r="AG1279" s="30">
        <f t="shared" si="475"/>
        <v>197726.7717544687</v>
      </c>
      <c r="AH1279" s="30">
        <f t="shared" si="476"/>
        <v>40363.444528953747</v>
      </c>
    </row>
    <row r="1280" spans="2:34" x14ac:dyDescent="0.25">
      <c r="B1280" s="15">
        <f t="shared" si="462"/>
        <v>40600</v>
      </c>
      <c r="C1280" s="7">
        <v>0</v>
      </c>
      <c r="D1280" s="13">
        <v>0.71504151779145542</v>
      </c>
      <c r="E1280" s="7">
        <f>MIN(parameters!$D$3,D1280)</f>
        <v>0.71504151779145542</v>
      </c>
      <c r="F1280" s="7">
        <v>0</v>
      </c>
      <c r="G1280" s="7">
        <f t="shared" si="463"/>
        <v>0</v>
      </c>
      <c r="H1280" s="7">
        <f t="shared" si="464"/>
        <v>0</v>
      </c>
      <c r="I1280" s="7">
        <f t="shared" si="477"/>
        <v>52.743895314766874</v>
      </c>
      <c r="J1280" s="7">
        <f t="shared" si="465"/>
        <v>0</v>
      </c>
      <c r="K1280" s="16">
        <f t="shared" si="466"/>
        <v>0</v>
      </c>
      <c r="L1280" s="16">
        <f t="shared" si="478"/>
        <v>0</v>
      </c>
      <c r="M1280" s="7">
        <f t="shared" si="479"/>
        <v>0</v>
      </c>
      <c r="N1280" s="7">
        <f t="shared" si="467"/>
        <v>0</v>
      </c>
      <c r="O1280" s="7">
        <f t="shared" si="468"/>
        <v>115.17392099068266</v>
      </c>
      <c r="P1280" s="7">
        <f t="shared" si="469"/>
        <v>0.71504151779145542</v>
      </c>
      <c r="Q1280" s="7">
        <f t="shared" si="480"/>
        <v>0.71504151779145542</v>
      </c>
      <c r="R1280" s="7">
        <f t="shared" si="470"/>
        <v>286.50014452358522</v>
      </c>
      <c r="S1280" s="16">
        <f t="shared" si="481"/>
        <v>6.7446298096647483</v>
      </c>
      <c r="T1280" s="16">
        <f t="shared" si="471"/>
        <v>6.7446298096647483</v>
      </c>
      <c r="U1280" s="7">
        <f t="shared" si="482"/>
        <v>2.2128050556642874E-2</v>
      </c>
      <c r="V1280" s="7">
        <f t="shared" si="460"/>
        <v>125.05803903853744</v>
      </c>
      <c r="W1280" s="15">
        <f t="shared" si="483"/>
        <v>40600</v>
      </c>
      <c r="X1280" s="35">
        <f t="shared" si="472"/>
        <v>1447.4310073904796</v>
      </c>
      <c r="Y1280" s="35">
        <v>1195</v>
      </c>
      <c r="Z1280" s="35">
        <f t="shared" si="473"/>
        <v>2870.9375709554715</v>
      </c>
      <c r="AA1280" s="35">
        <f t="shared" si="474"/>
        <v>2370.2479633049998</v>
      </c>
      <c r="AC1280" s="15">
        <f t="shared" si="461"/>
        <v>40600</v>
      </c>
      <c r="AD1280" s="7"/>
      <c r="AE1280" s="24"/>
      <c r="AG1280" s="30">
        <f t="shared" si="475"/>
        <v>63721.413492172382</v>
      </c>
      <c r="AH1280" s="30">
        <f t="shared" si="476"/>
        <v>92308.551062816419</v>
      </c>
    </row>
    <row r="1281" spans="2:34" x14ac:dyDescent="0.25">
      <c r="B1281" s="15">
        <f t="shared" si="462"/>
        <v>40601</v>
      </c>
      <c r="C1281" s="7">
        <v>1.3441278856295031</v>
      </c>
      <c r="D1281" s="13">
        <v>0.76362346509071077</v>
      </c>
      <c r="E1281" s="7">
        <f>MIN(parameters!$D$3,D1281)</f>
        <v>0.76362346509071077</v>
      </c>
      <c r="F1281" s="7">
        <v>0</v>
      </c>
      <c r="G1281" s="7">
        <f t="shared" si="463"/>
        <v>0.76362346509071077</v>
      </c>
      <c r="H1281" s="7">
        <f t="shared" si="464"/>
        <v>0.58050442053879237</v>
      </c>
      <c r="I1281" s="7">
        <f t="shared" si="477"/>
        <v>53.312651116844542</v>
      </c>
      <c r="J1281" s="7">
        <f t="shared" si="465"/>
        <v>0.58050442053879237</v>
      </c>
      <c r="K1281" s="16">
        <f t="shared" si="466"/>
        <v>0</v>
      </c>
      <c r="L1281" s="16">
        <f t="shared" si="478"/>
        <v>0.1203461464785784</v>
      </c>
      <c r="M1281" s="7">
        <f t="shared" si="479"/>
        <v>0.42398586159855989</v>
      </c>
      <c r="N1281" s="7">
        <f t="shared" si="467"/>
        <v>3.6172412461654077E-2</v>
      </c>
      <c r="O1281" s="7">
        <f t="shared" si="468"/>
        <v>115.21009340314431</v>
      </c>
      <c r="P1281" s="7">
        <f t="shared" si="469"/>
        <v>0</v>
      </c>
      <c r="Q1281" s="7">
        <f t="shared" si="480"/>
        <v>0</v>
      </c>
      <c r="R1281" s="7">
        <f t="shared" si="470"/>
        <v>280.3346270611413</v>
      </c>
      <c r="S1281" s="16">
        <f t="shared" si="481"/>
        <v>6.5895033240424601</v>
      </c>
      <c r="T1281" s="16">
        <f t="shared" si="471"/>
        <v>6.7098494705210383</v>
      </c>
      <c r="U1281" s="7">
        <f t="shared" si="482"/>
        <v>2.2013941832418102E-2</v>
      </c>
      <c r="V1281" s="7">
        <f t="shared" si="460"/>
        <v>124.41314656361244</v>
      </c>
      <c r="W1281" s="15">
        <f t="shared" si="483"/>
        <v>40601</v>
      </c>
      <c r="X1281" s="35">
        <f t="shared" si="472"/>
        <v>1439.9669741158848</v>
      </c>
      <c r="Y1281" s="35">
        <v>1214.5833333333301</v>
      </c>
      <c r="Z1281" s="35">
        <f t="shared" si="473"/>
        <v>2856.1328766733386</v>
      </c>
      <c r="AA1281" s="35">
        <f t="shared" si="474"/>
        <v>2409.0909389937433</v>
      </c>
      <c r="AC1281" s="15">
        <f t="shared" si="461"/>
        <v>40601</v>
      </c>
      <c r="AD1281" s="7"/>
      <c r="AE1281" s="24"/>
      <c r="AG1281" s="30">
        <f t="shared" si="475"/>
        <v>50797.785532399663</v>
      </c>
      <c r="AH1281" s="30">
        <f t="shared" si="476"/>
        <v>80792.315091687662</v>
      </c>
    </row>
    <row r="1282" spans="2:34" x14ac:dyDescent="0.25">
      <c r="B1282" s="15">
        <f t="shared" si="462"/>
        <v>40602</v>
      </c>
      <c r="C1282" s="7">
        <v>27.180735202407856</v>
      </c>
      <c r="D1282" s="13">
        <v>1.0143730288057451</v>
      </c>
      <c r="E1282" s="7">
        <f>MIN(parameters!$D$3,D1282)</f>
        <v>1.0143730288057451</v>
      </c>
      <c r="F1282" s="7">
        <v>0</v>
      </c>
      <c r="G1282" s="7">
        <f t="shared" si="463"/>
        <v>1.0143730288057451</v>
      </c>
      <c r="H1282" s="7">
        <f t="shared" si="464"/>
        <v>26.16636217360211</v>
      </c>
      <c r="I1282" s="7">
        <f t="shared" si="477"/>
        <v>53.283732254957172</v>
      </c>
      <c r="J1282" s="7">
        <f t="shared" si="465"/>
        <v>26.16636217360211</v>
      </c>
      <c r="K1282" s="16">
        <f t="shared" si="466"/>
        <v>0</v>
      </c>
      <c r="L1282" s="16">
        <f t="shared" si="478"/>
        <v>5.4263322540741612</v>
      </c>
      <c r="M1282" s="7">
        <f t="shared" si="479"/>
        <v>19.115686273702583</v>
      </c>
      <c r="N1282" s="7">
        <f t="shared" si="467"/>
        <v>1.6243436458253662</v>
      </c>
      <c r="O1282" s="7">
        <f t="shared" si="468"/>
        <v>116.83443704896968</v>
      </c>
      <c r="P1282" s="7">
        <f t="shared" si="469"/>
        <v>0</v>
      </c>
      <c r="Q1282" s="7">
        <f t="shared" si="480"/>
        <v>0</v>
      </c>
      <c r="R1282" s="7">
        <f t="shared" si="470"/>
        <v>293.00261691243765</v>
      </c>
      <c r="S1282" s="16">
        <f t="shared" si="481"/>
        <v>6.4476964224062501</v>
      </c>
      <c r="T1282" s="16">
        <f t="shared" si="471"/>
        <v>11.87402867648041</v>
      </c>
      <c r="U1282" s="7">
        <f t="shared" si="482"/>
        <v>3.8956786996326799E-2</v>
      </c>
      <c r="V1282" s="7">
        <f t="shared" si="460"/>
        <v>220.16667833127693</v>
      </c>
      <c r="W1282" s="15">
        <f t="shared" si="483"/>
        <v>40602</v>
      </c>
      <c r="X1282" s="35">
        <f t="shared" si="472"/>
        <v>2548.2254436490384</v>
      </c>
      <c r="Y1282" s="35">
        <v>2864.5833333333298</v>
      </c>
      <c r="Z1282" s="35">
        <f t="shared" si="473"/>
        <v>5054.3315212143207</v>
      </c>
      <c r="AA1282" s="35">
        <f t="shared" si="474"/>
        <v>5681.8182523437426</v>
      </c>
      <c r="AC1282" s="15">
        <f t="shared" si="461"/>
        <v>40602</v>
      </c>
      <c r="AD1282" s="7"/>
      <c r="AE1282" s="24"/>
      <c r="AG1282" s="30">
        <f t="shared" si="475"/>
        <v>100082.3143654983</v>
      </c>
      <c r="AH1282" s="30">
        <f t="shared" si="476"/>
        <v>1865300.6779496076</v>
      </c>
    </row>
    <row r="1283" spans="2:34" x14ac:dyDescent="0.25">
      <c r="B1283" s="15">
        <f t="shared" si="462"/>
        <v>40603</v>
      </c>
      <c r="C1283" s="7">
        <v>55.675275466177034</v>
      </c>
      <c r="D1283" s="13">
        <v>1.0739471874973718</v>
      </c>
      <c r="E1283" s="7">
        <f>MIN(parameters!$D$3,D1283)</f>
        <v>1.0739471874973718</v>
      </c>
      <c r="F1283" s="7">
        <v>0</v>
      </c>
      <c r="G1283" s="7">
        <f t="shared" si="463"/>
        <v>1.0739471874973718</v>
      </c>
      <c r="H1283" s="7">
        <f t="shared" si="464"/>
        <v>54.601328278679659</v>
      </c>
      <c r="I1283" s="7">
        <f t="shared" si="477"/>
        <v>52.001154430506205</v>
      </c>
      <c r="J1283" s="7">
        <f t="shared" si="465"/>
        <v>52.001154430506205</v>
      </c>
      <c r="K1283" s="16">
        <f t="shared" si="466"/>
        <v>2.6001738481734549</v>
      </c>
      <c r="L1283" s="16">
        <f t="shared" si="478"/>
        <v>10.93594608681251</v>
      </c>
      <c r="M1283" s="7">
        <f t="shared" si="479"/>
        <v>38.382643993072847</v>
      </c>
      <c r="N1283" s="7">
        <f t="shared" si="467"/>
        <v>2.6825643506208472</v>
      </c>
      <c r="O1283" s="7">
        <f t="shared" si="468"/>
        <v>119.51700139959053</v>
      </c>
      <c r="P1283" s="7">
        <f t="shared" si="469"/>
        <v>0</v>
      </c>
      <c r="Q1283" s="7">
        <f t="shared" si="480"/>
        <v>0</v>
      </c>
      <c r="R1283" s="7">
        <f t="shared" si="470"/>
        <v>324.64620071652445</v>
      </c>
      <c r="S1283" s="16">
        <f t="shared" si="481"/>
        <v>6.7390601889860653</v>
      </c>
      <c r="T1283" s="16">
        <f t="shared" si="471"/>
        <v>20.275180123972032</v>
      </c>
      <c r="U1283" s="7">
        <f t="shared" si="482"/>
        <v>6.6519619829304558E-2</v>
      </c>
      <c r="V1283" s="7">
        <f t="shared" si="460"/>
        <v>375.93972375232664</v>
      </c>
      <c r="W1283" s="15">
        <f t="shared" si="483"/>
        <v>40603</v>
      </c>
      <c r="X1283" s="35">
        <f t="shared" si="472"/>
        <v>4351.1542100963734</v>
      </c>
      <c r="Y1283" s="35">
        <v>5958.3333333333303</v>
      </c>
      <c r="Z1283" s="35">
        <f t="shared" si="473"/>
        <v>8630.3886230183307</v>
      </c>
      <c r="AA1283" s="35">
        <f t="shared" si="474"/>
        <v>11818.181964874993</v>
      </c>
      <c r="AC1283" s="15">
        <f t="shared" si="461"/>
        <v>40603</v>
      </c>
      <c r="AD1283" s="7"/>
      <c r="AE1283" s="24"/>
      <c r="AG1283" s="30">
        <f t="shared" si="475"/>
        <v>2583024.7341687134</v>
      </c>
      <c r="AH1283" s="30">
        <f t="shared" si="476"/>
        <v>19887230.420808207</v>
      </c>
    </row>
    <row r="1284" spans="2:34" x14ac:dyDescent="0.25">
      <c r="B1284" s="15">
        <f t="shared" si="462"/>
        <v>40604</v>
      </c>
      <c r="C1284" s="7">
        <v>24.540527642167376</v>
      </c>
      <c r="D1284" s="13">
        <v>1.1576146472205608</v>
      </c>
      <c r="E1284" s="7">
        <f>MIN(parameters!$D$3,D1284)</f>
        <v>1.1576146472205608</v>
      </c>
      <c r="F1284" s="7">
        <v>0</v>
      </c>
      <c r="G1284" s="7">
        <f t="shared" si="463"/>
        <v>1.1576146472205608</v>
      </c>
      <c r="H1284" s="7">
        <f t="shared" si="464"/>
        <v>23.382912994946814</v>
      </c>
      <c r="I1284" s="7">
        <f t="shared" si="477"/>
        <v>49.950247181572237</v>
      </c>
      <c r="J1284" s="7">
        <f t="shared" si="465"/>
        <v>23.382912994946814</v>
      </c>
      <c r="K1284" s="16">
        <f t="shared" si="466"/>
        <v>0</v>
      </c>
      <c r="L1284" s="16">
        <f t="shared" si="478"/>
        <v>5.0303801612584111</v>
      </c>
      <c r="M1284" s="7">
        <f t="shared" si="479"/>
        <v>17.547517538959745</v>
      </c>
      <c r="N1284" s="7">
        <f t="shared" si="467"/>
        <v>0.80501529472865752</v>
      </c>
      <c r="O1284" s="7">
        <f t="shared" si="468"/>
        <v>120.32201669431919</v>
      </c>
      <c r="P1284" s="7">
        <f t="shared" si="469"/>
        <v>0</v>
      </c>
      <c r="Q1284" s="7">
        <f t="shared" si="480"/>
        <v>0</v>
      </c>
      <c r="R1284" s="7">
        <f t="shared" si="470"/>
        <v>334.72685563900416</v>
      </c>
      <c r="S1284" s="16">
        <f t="shared" si="481"/>
        <v>7.4668626164800624</v>
      </c>
      <c r="T1284" s="16">
        <f t="shared" si="471"/>
        <v>12.497242777738474</v>
      </c>
      <c r="U1284" s="7">
        <f t="shared" si="482"/>
        <v>4.1001452682869012E-2</v>
      </c>
      <c r="V1284" s="7">
        <f t="shared" si="460"/>
        <v>231.72223224660328</v>
      </c>
      <c r="W1284" s="15">
        <f t="shared" si="483"/>
        <v>40604</v>
      </c>
      <c r="X1284" s="35">
        <f t="shared" si="472"/>
        <v>2681.9702806319824</v>
      </c>
      <c r="Y1284" s="35">
        <v>6014.1666666666697</v>
      </c>
      <c r="Z1284" s="35">
        <f t="shared" si="473"/>
        <v>5319.6105400104561</v>
      </c>
      <c r="AA1284" s="35">
        <f t="shared" si="474"/>
        <v>11928.925767902505</v>
      </c>
      <c r="AC1284" s="15">
        <f t="shared" si="461"/>
        <v>40604</v>
      </c>
      <c r="AD1284" s="7"/>
      <c r="AE1284" s="24"/>
      <c r="AG1284" s="30">
        <f t="shared" si="475"/>
        <v>11103532.755102631</v>
      </c>
      <c r="AH1284" s="30">
        <f t="shared" si="476"/>
        <v>20388326.410864566</v>
      </c>
    </row>
    <row r="1285" spans="2:34" x14ac:dyDescent="0.25">
      <c r="B1285" s="15">
        <f t="shared" si="462"/>
        <v>40605</v>
      </c>
      <c r="C1285" s="7">
        <v>13.799167273889873</v>
      </c>
      <c r="D1285" s="13">
        <v>1.14545351060349</v>
      </c>
      <c r="E1285" s="7">
        <f>MIN(parameters!$D$3,D1285)</f>
        <v>1.14545351060349</v>
      </c>
      <c r="F1285" s="7">
        <v>0</v>
      </c>
      <c r="G1285" s="7">
        <f t="shared" si="463"/>
        <v>1.14545351060349</v>
      </c>
      <c r="H1285" s="7">
        <f t="shared" si="464"/>
        <v>12.653713763286383</v>
      </c>
      <c r="I1285" s="7">
        <f t="shared" si="477"/>
        <v>49.35071352531908</v>
      </c>
      <c r="J1285" s="7">
        <f t="shared" si="465"/>
        <v>12.653713763286383</v>
      </c>
      <c r="K1285" s="16">
        <f t="shared" si="466"/>
        <v>0</v>
      </c>
      <c r="L1285" s="16">
        <f t="shared" si="478"/>
        <v>2.7405366456083051</v>
      </c>
      <c r="M1285" s="7">
        <f t="shared" si="479"/>
        <v>9.5421877011760383</v>
      </c>
      <c r="N1285" s="7">
        <f t="shared" si="467"/>
        <v>0.37098941650203976</v>
      </c>
      <c r="O1285" s="7">
        <f t="shared" si="468"/>
        <v>120.69300611082123</v>
      </c>
      <c r="P1285" s="7">
        <f t="shared" si="469"/>
        <v>0</v>
      </c>
      <c r="Q1285" s="7">
        <f t="shared" si="480"/>
        <v>0</v>
      </c>
      <c r="R1285" s="7">
        <f t="shared" si="470"/>
        <v>336.57032566048309</v>
      </c>
      <c r="S1285" s="16">
        <f t="shared" si="481"/>
        <v>7.6987176796970953</v>
      </c>
      <c r="T1285" s="16">
        <f t="shared" si="471"/>
        <v>10.4392543253054</v>
      </c>
      <c r="U1285" s="7">
        <f t="shared" si="482"/>
        <v>3.4249522064650262E-2</v>
      </c>
      <c r="V1285" s="7">
        <f t="shared" si="460"/>
        <v>193.56328097896838</v>
      </c>
      <c r="W1285" s="15">
        <f t="shared" si="483"/>
        <v>40605</v>
      </c>
      <c r="X1285" s="35">
        <f t="shared" si="472"/>
        <v>2240.3157520713935</v>
      </c>
      <c r="Y1285" s="35">
        <v>4605.4166666666697</v>
      </c>
      <c r="Z1285" s="35">
        <f t="shared" si="473"/>
        <v>4443.601546868058</v>
      </c>
      <c r="AA1285" s="35">
        <f t="shared" si="474"/>
        <v>9134.7108571862555</v>
      </c>
      <c r="AC1285" s="15">
        <f t="shared" si="461"/>
        <v>40605</v>
      </c>
      <c r="AD1285" s="7"/>
      <c r="AE1285" s="24"/>
      <c r="AG1285" s="30">
        <f t="shared" si="475"/>
        <v>5593702.3362194123</v>
      </c>
      <c r="AH1285" s="30">
        <f t="shared" si="476"/>
        <v>9650922.8218941893</v>
      </c>
    </row>
    <row r="1286" spans="2:34" x14ac:dyDescent="0.25">
      <c r="B1286" s="15">
        <f t="shared" si="462"/>
        <v>40606</v>
      </c>
      <c r="C1286" s="7">
        <v>15.161498269065376</v>
      </c>
      <c r="D1286" s="13">
        <v>1.1672496105287418</v>
      </c>
      <c r="E1286" s="7">
        <f>MIN(parameters!$D$3,D1286)</f>
        <v>1.1672496105287418</v>
      </c>
      <c r="F1286" s="7">
        <v>0</v>
      </c>
      <c r="G1286" s="7">
        <f t="shared" si="463"/>
        <v>1.1672496105287418</v>
      </c>
      <c r="H1286" s="7">
        <f t="shared" si="464"/>
        <v>13.994248658536634</v>
      </c>
      <c r="I1286" s="7">
        <f t="shared" si="477"/>
        <v>49.076847356718531</v>
      </c>
      <c r="J1286" s="7">
        <f t="shared" si="465"/>
        <v>13.994248658536634</v>
      </c>
      <c r="K1286" s="16">
        <f t="shared" si="466"/>
        <v>0</v>
      </c>
      <c r="L1286" s="16">
        <f t="shared" si="478"/>
        <v>3.0402142899500046</v>
      </c>
      <c r="M1286" s="7">
        <f t="shared" si="479"/>
        <v>10.576602695887775</v>
      </c>
      <c r="N1286" s="7">
        <f t="shared" si="467"/>
        <v>0.37743167269885403</v>
      </c>
      <c r="O1286" s="7">
        <f t="shared" si="468"/>
        <v>121.07043778352008</v>
      </c>
      <c r="P1286" s="7">
        <f t="shared" si="469"/>
        <v>0</v>
      </c>
      <c r="Q1286" s="7">
        <f t="shared" si="480"/>
        <v>0</v>
      </c>
      <c r="R1286" s="7">
        <f t="shared" si="470"/>
        <v>339.40581086617976</v>
      </c>
      <c r="S1286" s="16">
        <f t="shared" si="481"/>
        <v>7.7411174901911108</v>
      </c>
      <c r="T1286" s="16">
        <f t="shared" si="471"/>
        <v>10.781331780141116</v>
      </c>
      <c r="U1286" s="7">
        <f t="shared" si="482"/>
        <v>3.537182342565983E-2</v>
      </c>
      <c r="V1286" s="7">
        <f t="shared" ref="V1286:V1349" si="484">U1286*area</f>
        <v>199.90603616469369</v>
      </c>
      <c r="W1286" s="15">
        <f t="shared" si="483"/>
        <v>40606</v>
      </c>
      <c r="X1286" s="35">
        <f t="shared" si="472"/>
        <v>2313.7272704246952</v>
      </c>
      <c r="Y1286" s="35">
        <v>3792.5</v>
      </c>
      <c r="Z1286" s="35">
        <f t="shared" si="473"/>
        <v>4589.2111718555407</v>
      </c>
      <c r="AA1286" s="35">
        <f t="shared" si="474"/>
        <v>7522.3141429574998</v>
      </c>
      <c r="AC1286" s="15">
        <f t="shared" si="461"/>
        <v>40606</v>
      </c>
      <c r="AD1286" s="7"/>
      <c r="AE1286" s="24"/>
      <c r="AG1286" s="30">
        <f t="shared" si="475"/>
        <v>2186768.7857355974</v>
      </c>
      <c r="AH1286" s="30">
        <f t="shared" si="476"/>
        <v>5260953.1556224981</v>
      </c>
    </row>
    <row r="1287" spans="2:34" x14ac:dyDescent="0.25">
      <c r="B1287" s="15">
        <f t="shared" si="462"/>
        <v>40607</v>
      </c>
      <c r="C1287" s="7">
        <v>21.161072266440705</v>
      </c>
      <c r="D1287" s="13">
        <v>1.2469205338483531</v>
      </c>
      <c r="E1287" s="7">
        <f>MIN(parameters!$D$3,D1287)</f>
        <v>1.2469205338483531</v>
      </c>
      <c r="F1287" s="7">
        <v>0</v>
      </c>
      <c r="G1287" s="7">
        <f t="shared" si="463"/>
        <v>1.2469205338483531</v>
      </c>
      <c r="H1287" s="7">
        <f t="shared" si="464"/>
        <v>19.914151732592352</v>
      </c>
      <c r="I1287" s="7">
        <f t="shared" si="477"/>
        <v>48.799785038635214</v>
      </c>
      <c r="J1287" s="7">
        <f t="shared" si="465"/>
        <v>19.914151732592352</v>
      </c>
      <c r="K1287" s="16">
        <f t="shared" si="466"/>
        <v>0</v>
      </c>
      <c r="L1287" s="16">
        <f t="shared" si="478"/>
        <v>4.3398271230343211</v>
      </c>
      <c r="M1287" s="7">
        <f t="shared" si="479"/>
        <v>15.084722389294727</v>
      </c>
      <c r="N1287" s="7">
        <f t="shared" si="467"/>
        <v>0.48960222026330324</v>
      </c>
      <c r="O1287" s="7">
        <f t="shared" si="468"/>
        <v>121.56004000378339</v>
      </c>
      <c r="P1287" s="7">
        <f t="shared" si="469"/>
        <v>0</v>
      </c>
      <c r="Q1287" s="7">
        <f t="shared" si="480"/>
        <v>0</v>
      </c>
      <c r="R1287" s="7">
        <f t="shared" si="470"/>
        <v>346.68419960555235</v>
      </c>
      <c r="S1287" s="16">
        <f t="shared" si="481"/>
        <v>7.8063336499221343</v>
      </c>
      <c r="T1287" s="16">
        <f t="shared" si="471"/>
        <v>12.146160772956456</v>
      </c>
      <c r="U1287" s="7">
        <f t="shared" si="482"/>
        <v>3.9849608835158971E-2</v>
      </c>
      <c r="V1287" s="7">
        <f t="shared" si="484"/>
        <v>225.21251587983647</v>
      </c>
      <c r="W1287" s="15">
        <f t="shared" si="483"/>
        <v>40607</v>
      </c>
      <c r="X1287" s="35">
        <f t="shared" si="472"/>
        <v>2606.6263412018111</v>
      </c>
      <c r="Y1287" s="35">
        <v>4167.0833333333303</v>
      </c>
      <c r="Z1287" s="35">
        <f t="shared" si="473"/>
        <v>5170.1680136659052</v>
      </c>
      <c r="AA1287" s="35">
        <f t="shared" si="474"/>
        <v>8265.289358791244</v>
      </c>
      <c r="AC1287" s="15">
        <f t="shared" ref="AC1287:AC1350" si="485">W1287</f>
        <v>40607</v>
      </c>
      <c r="AD1287" s="7"/>
      <c r="AE1287" s="24"/>
      <c r="AG1287" s="30">
        <f t="shared" si="475"/>
        <v>2435026.0242921482</v>
      </c>
      <c r="AH1287" s="30">
        <f t="shared" si="476"/>
        <v>7119612.0143874511</v>
      </c>
    </row>
    <row r="1288" spans="2:34" x14ac:dyDescent="0.25">
      <c r="B1288" s="15">
        <f t="shared" ref="B1288:B1351" si="486">B1287+1</f>
        <v>40608</v>
      </c>
      <c r="C1288" s="7">
        <v>0</v>
      </c>
      <c r="D1288" s="13">
        <v>1.2616201924754284</v>
      </c>
      <c r="E1288" s="7">
        <f>MIN(parameters!$D$3,D1288)</f>
        <v>1.2616201924754284</v>
      </c>
      <c r="F1288" s="7">
        <v>0</v>
      </c>
      <c r="G1288" s="7">
        <f t="shared" si="463"/>
        <v>0</v>
      </c>
      <c r="H1288" s="7">
        <f t="shared" si="464"/>
        <v>0</v>
      </c>
      <c r="I1288" s="7">
        <f t="shared" si="477"/>
        <v>48.442710580337028</v>
      </c>
      <c r="J1288" s="7">
        <f t="shared" si="465"/>
        <v>0</v>
      </c>
      <c r="K1288" s="16">
        <f t="shared" si="466"/>
        <v>0</v>
      </c>
      <c r="L1288" s="16">
        <f t="shared" si="478"/>
        <v>0</v>
      </c>
      <c r="M1288" s="7">
        <f t="shared" si="479"/>
        <v>0</v>
      </c>
      <c r="N1288" s="7">
        <f t="shared" si="467"/>
        <v>0</v>
      </c>
      <c r="O1288" s="7">
        <f t="shared" si="468"/>
        <v>120.29841981130795</v>
      </c>
      <c r="P1288" s="7">
        <f t="shared" si="469"/>
        <v>1.2616201924754284</v>
      </c>
      <c r="Q1288" s="7">
        <f t="shared" si="480"/>
        <v>1.2616201924754284</v>
      </c>
      <c r="R1288" s="7">
        <f t="shared" si="470"/>
        <v>338.71046301462462</v>
      </c>
      <c r="S1288" s="16">
        <f t="shared" si="481"/>
        <v>7.9737365909277038</v>
      </c>
      <c r="T1288" s="16">
        <f t="shared" si="471"/>
        <v>7.9737365909277038</v>
      </c>
      <c r="U1288" s="7">
        <f t="shared" si="482"/>
        <v>2.6160553119841543E-2</v>
      </c>
      <c r="V1288" s="7">
        <f t="shared" si="484"/>
        <v>147.84797535401242</v>
      </c>
      <c r="W1288" s="15">
        <f t="shared" si="483"/>
        <v>40608</v>
      </c>
      <c r="X1288" s="35">
        <f t="shared" si="472"/>
        <v>1711.2034184492179</v>
      </c>
      <c r="Y1288" s="35">
        <v>3395.8333333333298</v>
      </c>
      <c r="Z1288" s="35">
        <f t="shared" si="473"/>
        <v>3394.122525004027</v>
      </c>
      <c r="AA1288" s="35">
        <f t="shared" si="474"/>
        <v>6735.5372736874933</v>
      </c>
      <c r="AC1288" s="15">
        <f t="shared" si="485"/>
        <v>40608</v>
      </c>
      <c r="AD1288" s="7"/>
      <c r="AE1288" s="24"/>
      <c r="AG1288" s="30">
        <f t="shared" si="475"/>
        <v>2837977.95012245</v>
      </c>
      <c r="AH1288" s="30">
        <f t="shared" si="476"/>
        <v>3598647.357278862</v>
      </c>
    </row>
    <row r="1289" spans="2:34" x14ac:dyDescent="0.25">
      <c r="B1289" s="15">
        <f t="shared" si="486"/>
        <v>40609</v>
      </c>
      <c r="C1289" s="7">
        <v>0.23018574921074131</v>
      </c>
      <c r="D1289" s="13">
        <v>1.2403890655909497</v>
      </c>
      <c r="E1289" s="7">
        <f>MIN(parameters!$D$3,D1289)</f>
        <v>1.2403890655909497</v>
      </c>
      <c r="F1289" s="7">
        <v>0</v>
      </c>
      <c r="G1289" s="7">
        <f t="shared" si="463"/>
        <v>0.23018574921074131</v>
      </c>
      <c r="H1289" s="7">
        <f t="shared" si="464"/>
        <v>0</v>
      </c>
      <c r="I1289" s="7">
        <f t="shared" si="477"/>
        <v>49.368184462287758</v>
      </c>
      <c r="J1289" s="7">
        <f t="shared" si="465"/>
        <v>0</v>
      </c>
      <c r="K1289" s="16">
        <f t="shared" si="466"/>
        <v>0</v>
      </c>
      <c r="L1289" s="16">
        <f t="shared" si="478"/>
        <v>0</v>
      </c>
      <c r="M1289" s="7">
        <f t="shared" si="479"/>
        <v>0</v>
      </c>
      <c r="N1289" s="7">
        <f t="shared" si="467"/>
        <v>0</v>
      </c>
      <c r="O1289" s="7">
        <f t="shared" si="468"/>
        <v>119.28821649492774</v>
      </c>
      <c r="P1289" s="7">
        <f t="shared" si="469"/>
        <v>1.0102033163802084</v>
      </c>
      <c r="Q1289" s="7">
        <f t="shared" si="480"/>
        <v>1.0102033163802084</v>
      </c>
      <c r="R1289" s="7">
        <f t="shared" si="470"/>
        <v>330.92012236528825</v>
      </c>
      <c r="S1289" s="16">
        <f t="shared" si="481"/>
        <v>7.7903406493363665</v>
      </c>
      <c r="T1289" s="16">
        <f t="shared" si="471"/>
        <v>7.7903406493363665</v>
      </c>
      <c r="U1289" s="7">
        <f t="shared" si="482"/>
        <v>2.5558860398085193E-2</v>
      </c>
      <c r="V1289" s="7">
        <f t="shared" si="484"/>
        <v>144.44747192087016</v>
      </c>
      <c r="W1289" s="15">
        <f t="shared" si="483"/>
        <v>40609</v>
      </c>
      <c r="X1289" s="35">
        <f t="shared" si="472"/>
        <v>1671.8457398248861</v>
      </c>
      <c r="Y1289" s="35">
        <v>2727.0833333333298</v>
      </c>
      <c r="Z1289" s="35">
        <f t="shared" si="473"/>
        <v>3316.0577069289347</v>
      </c>
      <c r="AA1289" s="35">
        <f t="shared" si="474"/>
        <v>5409.0909762312431</v>
      </c>
      <c r="AC1289" s="15">
        <f t="shared" si="485"/>
        <v>40609</v>
      </c>
      <c r="AD1289" s="7"/>
      <c r="AE1289" s="24"/>
      <c r="AG1289" s="30">
        <f t="shared" si="475"/>
        <v>1113526.3787534917</v>
      </c>
      <c r="AH1289" s="30">
        <f t="shared" si="476"/>
        <v>1508622.8977114474</v>
      </c>
    </row>
    <row r="1290" spans="2:34" x14ac:dyDescent="0.25">
      <c r="B1290" s="15">
        <f t="shared" si="486"/>
        <v>40610</v>
      </c>
      <c r="C1290" s="7">
        <v>6.7126550857142036</v>
      </c>
      <c r="D1290" s="13">
        <v>1.2842036276894297</v>
      </c>
      <c r="E1290" s="7">
        <f>MIN(parameters!$D$3,D1290)</f>
        <v>1.2842036276894297</v>
      </c>
      <c r="F1290" s="7">
        <v>0</v>
      </c>
      <c r="G1290" s="7">
        <f t="shared" si="463"/>
        <v>1.2842036276894297</v>
      </c>
      <c r="H1290" s="7">
        <f t="shared" si="464"/>
        <v>5.4284514580247736</v>
      </c>
      <c r="I1290" s="7">
        <f t="shared" si="477"/>
        <v>50.121959590192397</v>
      </c>
      <c r="J1290" s="7">
        <f t="shared" si="465"/>
        <v>5.4284514580247736</v>
      </c>
      <c r="K1290" s="16">
        <f t="shared" si="466"/>
        <v>0</v>
      </c>
      <c r="L1290" s="16">
        <f t="shared" si="478"/>
        <v>1.1655905269627176</v>
      </c>
      <c r="M1290" s="7">
        <f t="shared" si="479"/>
        <v>4.0680726210583984</v>
      </c>
      <c r="N1290" s="7">
        <f t="shared" si="467"/>
        <v>0.19478831000365759</v>
      </c>
      <c r="O1290" s="7">
        <f t="shared" si="468"/>
        <v>119.4830048049314</v>
      </c>
      <c r="P1290" s="7">
        <f t="shared" si="469"/>
        <v>0</v>
      </c>
      <c r="Q1290" s="7">
        <f t="shared" si="480"/>
        <v>0</v>
      </c>
      <c r="R1290" s="7">
        <f t="shared" si="470"/>
        <v>327.37703217194502</v>
      </c>
      <c r="S1290" s="16">
        <f t="shared" si="481"/>
        <v>7.6111628144016299</v>
      </c>
      <c r="T1290" s="16">
        <f t="shared" si="471"/>
        <v>8.7767533413643477</v>
      </c>
      <c r="U1290" s="7">
        <f t="shared" si="482"/>
        <v>2.8795122511037885E-2</v>
      </c>
      <c r="V1290" s="7">
        <f t="shared" si="484"/>
        <v>162.73740634706749</v>
      </c>
      <c r="W1290" s="15">
        <f t="shared" si="483"/>
        <v>40610</v>
      </c>
      <c r="X1290" s="35">
        <f t="shared" si="472"/>
        <v>1883.5347956836517</v>
      </c>
      <c r="Y1290" s="35">
        <v>2554.5833333333298</v>
      </c>
      <c r="Z1290" s="35">
        <f t="shared" si="473"/>
        <v>3735.9368311993931</v>
      </c>
      <c r="AA1290" s="35">
        <f t="shared" si="474"/>
        <v>5066.9422116537426</v>
      </c>
      <c r="AC1290" s="15">
        <f t="shared" si="485"/>
        <v>40610</v>
      </c>
      <c r="AD1290" s="7"/>
      <c r="AE1290" s="24"/>
      <c r="AG1290" s="30">
        <f t="shared" si="475"/>
        <v>450306.13988177147</v>
      </c>
      <c r="AH1290" s="30">
        <f t="shared" si="476"/>
        <v>1114629.4097763014</v>
      </c>
    </row>
    <row r="1291" spans="2:34" x14ac:dyDescent="0.25">
      <c r="B1291" s="15">
        <f t="shared" si="486"/>
        <v>40611</v>
      </c>
      <c r="C1291" s="7">
        <v>13.177390383751368</v>
      </c>
      <c r="D1291" s="13">
        <v>1.5253000837074042</v>
      </c>
      <c r="E1291" s="7">
        <f>MIN(parameters!$D$3,D1291)</f>
        <v>1.5253000837074042</v>
      </c>
      <c r="F1291" s="7">
        <v>0</v>
      </c>
      <c r="G1291" s="7">
        <f t="shared" si="463"/>
        <v>1.5253000837074042</v>
      </c>
      <c r="H1291" s="7">
        <f t="shared" si="464"/>
        <v>11.652090300043962</v>
      </c>
      <c r="I1291" s="7">
        <f t="shared" si="477"/>
        <v>49.975725752003171</v>
      </c>
      <c r="J1291" s="7">
        <f t="shared" si="465"/>
        <v>11.652090300043962</v>
      </c>
      <c r="K1291" s="16">
        <f t="shared" si="466"/>
        <v>0</v>
      </c>
      <c r="L1291" s="16">
        <f t="shared" si="478"/>
        <v>2.5060081703537649</v>
      </c>
      <c r="M1291" s="7">
        <f t="shared" si="479"/>
        <v>8.7424110003845694</v>
      </c>
      <c r="N1291" s="7">
        <f t="shared" si="467"/>
        <v>0.4036711293056281</v>
      </c>
      <c r="O1291" s="7">
        <f t="shared" si="468"/>
        <v>119.88667593423702</v>
      </c>
      <c r="P1291" s="7">
        <f t="shared" si="469"/>
        <v>0</v>
      </c>
      <c r="Q1291" s="7">
        <f t="shared" si="480"/>
        <v>0</v>
      </c>
      <c r="R1291" s="7">
        <f t="shared" si="470"/>
        <v>328.58977143237485</v>
      </c>
      <c r="S1291" s="16">
        <f t="shared" si="481"/>
        <v>7.5296717399547353</v>
      </c>
      <c r="T1291" s="16">
        <f t="shared" si="471"/>
        <v>10.035679910308501</v>
      </c>
      <c r="U1291" s="7">
        <f t="shared" si="482"/>
        <v>3.2925459023321849E-2</v>
      </c>
      <c r="V1291" s="7">
        <f t="shared" si="484"/>
        <v>186.08025724454254</v>
      </c>
      <c r="W1291" s="15">
        <f t="shared" si="483"/>
        <v>40611</v>
      </c>
      <c r="X1291" s="35">
        <f t="shared" si="472"/>
        <v>2153.7066810710944</v>
      </c>
      <c r="Y1291" s="35">
        <v>3515.4166666666702</v>
      </c>
      <c r="Z1291" s="35">
        <f t="shared" si="473"/>
        <v>4271.8149576277265</v>
      </c>
      <c r="AA1291" s="35">
        <f t="shared" si="474"/>
        <v>6972.7273592762567</v>
      </c>
      <c r="AC1291" s="15">
        <f t="shared" si="485"/>
        <v>40611</v>
      </c>
      <c r="AD1291" s="7"/>
      <c r="AE1291" s="24"/>
      <c r="AG1291" s="30">
        <f t="shared" si="475"/>
        <v>1854254.0848707031</v>
      </c>
      <c r="AH1291" s="30">
        <f t="shared" si="476"/>
        <v>4066649.1155213704</v>
      </c>
    </row>
    <row r="1292" spans="2:34" x14ac:dyDescent="0.25">
      <c r="B1292" s="15">
        <f t="shared" si="486"/>
        <v>40612</v>
      </c>
      <c r="C1292" s="7">
        <v>44.091912506633321</v>
      </c>
      <c r="D1292" s="13">
        <v>1.5645229009686841</v>
      </c>
      <c r="E1292" s="7">
        <f>MIN(parameters!$D$3,D1292)</f>
        <v>1.5645229009686841</v>
      </c>
      <c r="F1292" s="7">
        <v>0</v>
      </c>
      <c r="G1292" s="7">
        <f t="shared" si="463"/>
        <v>1.5645229009686841</v>
      </c>
      <c r="H1292" s="7">
        <f t="shared" si="464"/>
        <v>42.527389605664638</v>
      </c>
      <c r="I1292" s="7">
        <f t="shared" si="477"/>
        <v>49.674033691795437</v>
      </c>
      <c r="J1292" s="7">
        <f t="shared" si="465"/>
        <v>42.527389605664638</v>
      </c>
      <c r="K1292" s="16">
        <f t="shared" si="466"/>
        <v>0</v>
      </c>
      <c r="L1292" s="16">
        <f t="shared" si="478"/>
        <v>9.1772412767700402</v>
      </c>
      <c r="M1292" s="7">
        <f t="shared" si="479"/>
        <v>31.985907400519384</v>
      </c>
      <c r="N1292" s="7">
        <f t="shared" si="467"/>
        <v>1.3642409283752137</v>
      </c>
      <c r="O1292" s="7">
        <f t="shared" si="468"/>
        <v>121.25091686261223</v>
      </c>
      <c r="P1292" s="7">
        <f t="shared" si="469"/>
        <v>0</v>
      </c>
      <c r="Q1292" s="7">
        <f t="shared" si="480"/>
        <v>0</v>
      </c>
      <c r="R1292" s="7">
        <f t="shared" si="470"/>
        <v>353.01811408994962</v>
      </c>
      <c r="S1292" s="16">
        <f t="shared" si="481"/>
        <v>7.5575647429446215</v>
      </c>
      <c r="T1292" s="16">
        <f t="shared" si="471"/>
        <v>16.734806019714661</v>
      </c>
      <c r="U1292" s="7">
        <f t="shared" si="482"/>
        <v>5.4904219224785632E-2</v>
      </c>
      <c r="V1292" s="7">
        <f t="shared" si="484"/>
        <v>310.29457265644271</v>
      </c>
      <c r="W1292" s="15">
        <f t="shared" si="483"/>
        <v>40612</v>
      </c>
      <c r="X1292" s="35">
        <f t="shared" si="472"/>
        <v>3591.3723687088277</v>
      </c>
      <c r="Y1292" s="35">
        <v>7135.4166666666697</v>
      </c>
      <c r="Z1292" s="35">
        <f t="shared" si="473"/>
        <v>7123.3832990811316</v>
      </c>
      <c r="AA1292" s="35">
        <f t="shared" si="474"/>
        <v>14152.892737656255</v>
      </c>
      <c r="AC1292" s="15">
        <f t="shared" si="485"/>
        <v>40612</v>
      </c>
      <c r="AD1292" s="7"/>
      <c r="AE1292" s="24"/>
      <c r="AG1292" s="30">
        <f t="shared" si="475"/>
        <v>12560249.985887494</v>
      </c>
      <c r="AH1292" s="30">
        <f t="shared" si="476"/>
        <v>31771185.644943032</v>
      </c>
    </row>
    <row r="1293" spans="2:34" x14ac:dyDescent="0.25">
      <c r="B1293" s="15">
        <f t="shared" si="486"/>
        <v>40613</v>
      </c>
      <c r="C1293" s="7">
        <v>15.187393129748532</v>
      </c>
      <c r="D1293" s="13">
        <v>1.4220037701365942</v>
      </c>
      <c r="E1293" s="7">
        <f>MIN(parameters!$D$3,D1293)</f>
        <v>1.4220037701365942</v>
      </c>
      <c r="F1293" s="7">
        <v>0</v>
      </c>
      <c r="G1293" s="7">
        <f t="shared" si="463"/>
        <v>1.4220037701365942</v>
      </c>
      <c r="H1293" s="7">
        <f t="shared" si="464"/>
        <v>13.765389359611937</v>
      </c>
      <c r="I1293" s="7">
        <f t="shared" si="477"/>
        <v>48.667853596744266</v>
      </c>
      <c r="J1293" s="7">
        <f t="shared" si="465"/>
        <v>13.765389359611937</v>
      </c>
      <c r="K1293" s="16">
        <f t="shared" si="466"/>
        <v>0</v>
      </c>
      <c r="L1293" s="16">
        <f t="shared" si="478"/>
        <v>3.004318945482829</v>
      </c>
      <c r="M1293" s="7">
        <f t="shared" si="479"/>
        <v>10.438317233090277</v>
      </c>
      <c r="N1293" s="7">
        <f t="shared" si="467"/>
        <v>0.32275318103883111</v>
      </c>
      <c r="O1293" s="7">
        <f t="shared" si="468"/>
        <v>121.57367004365106</v>
      </c>
      <c r="P1293" s="7">
        <f t="shared" si="469"/>
        <v>0</v>
      </c>
      <c r="Q1293" s="7">
        <f t="shared" si="480"/>
        <v>0</v>
      </c>
      <c r="R1293" s="7">
        <f t="shared" si="470"/>
        <v>355.33701469897107</v>
      </c>
      <c r="S1293" s="16">
        <f t="shared" si="481"/>
        <v>8.1194166240688403</v>
      </c>
      <c r="T1293" s="16">
        <f t="shared" si="471"/>
        <v>11.12373556955167</v>
      </c>
      <c r="U1293" s="7">
        <f t="shared" si="482"/>
        <v>3.649519543816164E-2</v>
      </c>
      <c r="V1293" s="7">
        <f t="shared" si="484"/>
        <v>206.25484220319387</v>
      </c>
      <c r="W1293" s="15">
        <f t="shared" si="483"/>
        <v>40613</v>
      </c>
      <c r="X1293" s="35">
        <f t="shared" si="472"/>
        <v>2387.2088217962255</v>
      </c>
      <c r="Y1293" s="35">
        <v>5171.6666666666697</v>
      </c>
      <c r="Z1293" s="35">
        <f t="shared" si="473"/>
        <v>4734.9597053106545</v>
      </c>
      <c r="AA1293" s="35">
        <f t="shared" si="474"/>
        <v>10257.851366995006</v>
      </c>
      <c r="AC1293" s="15">
        <f t="shared" si="485"/>
        <v>40613</v>
      </c>
      <c r="AD1293" s="7"/>
      <c r="AE1293" s="24"/>
      <c r="AG1293" s="30">
        <f t="shared" si="475"/>
        <v>7753205.4898605589</v>
      </c>
      <c r="AH1293" s="30">
        <f t="shared" si="476"/>
        <v>13489778.958920438</v>
      </c>
    </row>
    <row r="1294" spans="2:34" x14ac:dyDescent="0.25">
      <c r="B1294" s="15">
        <f t="shared" si="486"/>
        <v>40614</v>
      </c>
      <c r="C1294" s="7">
        <v>1.0110916120612832</v>
      </c>
      <c r="D1294" s="13">
        <v>1.4920971235513945</v>
      </c>
      <c r="E1294" s="7">
        <f>MIN(parameters!$D$3,D1294)</f>
        <v>1.4920971235513945</v>
      </c>
      <c r="F1294" s="7">
        <v>0</v>
      </c>
      <c r="G1294" s="7">
        <f t="shared" si="463"/>
        <v>1.0110916120612832</v>
      </c>
      <c r="H1294" s="7">
        <f t="shared" si="464"/>
        <v>0</v>
      </c>
      <c r="I1294" s="7">
        <f t="shared" si="477"/>
        <v>48.432807451574192</v>
      </c>
      <c r="J1294" s="7">
        <f t="shared" si="465"/>
        <v>0</v>
      </c>
      <c r="K1294" s="16">
        <f t="shared" si="466"/>
        <v>0</v>
      </c>
      <c r="L1294" s="16">
        <f t="shared" si="478"/>
        <v>0</v>
      </c>
      <c r="M1294" s="7">
        <f t="shared" si="479"/>
        <v>0</v>
      </c>
      <c r="N1294" s="7">
        <f t="shared" si="467"/>
        <v>0</v>
      </c>
      <c r="O1294" s="7">
        <f t="shared" si="468"/>
        <v>121.09266453216095</v>
      </c>
      <c r="P1294" s="7">
        <f t="shared" si="469"/>
        <v>0.48100551149011128</v>
      </c>
      <c r="Q1294" s="7">
        <f t="shared" si="480"/>
        <v>0.48100551149011128</v>
      </c>
      <c r="R1294" s="7">
        <f t="shared" si="470"/>
        <v>347.16426336089472</v>
      </c>
      <c r="S1294" s="16">
        <f t="shared" si="481"/>
        <v>8.1727513380763348</v>
      </c>
      <c r="T1294" s="16">
        <f t="shared" si="471"/>
        <v>8.1727513380763348</v>
      </c>
      <c r="U1294" s="7">
        <f t="shared" si="482"/>
        <v>2.6813488641982724E-2</v>
      </c>
      <c r="V1294" s="7">
        <f t="shared" si="484"/>
        <v>151.53808062598662</v>
      </c>
      <c r="W1294" s="15">
        <f t="shared" si="483"/>
        <v>40614</v>
      </c>
      <c r="X1294" s="35">
        <f t="shared" si="472"/>
        <v>1753.9129702081786</v>
      </c>
      <c r="Y1294" s="35">
        <v>3706.25</v>
      </c>
      <c r="Z1294" s="35">
        <f t="shared" si="473"/>
        <v>3478.8356865691703</v>
      </c>
      <c r="AA1294" s="35">
        <f t="shared" si="474"/>
        <v>7351.23976066875</v>
      </c>
      <c r="AC1294" s="15">
        <f t="shared" si="485"/>
        <v>40614</v>
      </c>
      <c r="AD1294" s="7"/>
      <c r="AE1294" s="24"/>
      <c r="AG1294" s="30">
        <f t="shared" si="475"/>
        <v>3811619.8778963513</v>
      </c>
      <c r="AH1294" s="30">
        <f t="shared" si="476"/>
        <v>4872732.974154924</v>
      </c>
    </row>
    <row r="1295" spans="2:34" x14ac:dyDescent="0.25">
      <c r="B1295" s="15">
        <f t="shared" si="486"/>
        <v>40615</v>
      </c>
      <c r="C1295" s="7">
        <v>9.7664786249206177</v>
      </c>
      <c r="D1295" s="13">
        <v>1.6506435823590588</v>
      </c>
      <c r="E1295" s="7">
        <f>MIN(parameters!$D$3,D1295)</f>
        <v>1.6506435823590588</v>
      </c>
      <c r="F1295" s="7">
        <v>0</v>
      </c>
      <c r="G1295" s="7">
        <f t="shared" si="463"/>
        <v>1.6506435823590588</v>
      </c>
      <c r="H1295" s="7">
        <f t="shared" si="464"/>
        <v>8.1158350425615584</v>
      </c>
      <c r="I1295" s="7">
        <f t="shared" si="477"/>
        <v>48.783517842200801</v>
      </c>
      <c r="J1295" s="7">
        <f t="shared" si="465"/>
        <v>8.1158350425615584</v>
      </c>
      <c r="K1295" s="16">
        <f t="shared" si="466"/>
        <v>0</v>
      </c>
      <c r="L1295" s="16">
        <f t="shared" si="478"/>
        <v>1.7689825623730735</v>
      </c>
      <c r="M1295" s="7">
        <f t="shared" si="479"/>
        <v>6.1484582257486231</v>
      </c>
      <c r="N1295" s="7">
        <f t="shared" si="467"/>
        <v>0.19839425443986181</v>
      </c>
      <c r="O1295" s="7">
        <f t="shared" si="468"/>
        <v>121.29105878660081</v>
      </c>
      <c r="P1295" s="7">
        <f t="shared" si="469"/>
        <v>0</v>
      </c>
      <c r="Q1295" s="7">
        <f t="shared" si="480"/>
        <v>0</v>
      </c>
      <c r="R1295" s="7">
        <f t="shared" si="470"/>
        <v>345.3279435293428</v>
      </c>
      <c r="S1295" s="16">
        <f t="shared" si="481"/>
        <v>7.9847780573005789</v>
      </c>
      <c r="T1295" s="16">
        <f t="shared" si="471"/>
        <v>9.7537606196736526</v>
      </c>
      <c r="U1295" s="7">
        <f t="shared" si="482"/>
        <v>3.2000526967433246E-2</v>
      </c>
      <c r="V1295" s="7">
        <f t="shared" si="484"/>
        <v>180.85294682886803</v>
      </c>
      <c r="W1295" s="15">
        <f t="shared" si="483"/>
        <v>40615</v>
      </c>
      <c r="X1295" s="35">
        <f t="shared" si="472"/>
        <v>2093.2054031118987</v>
      </c>
      <c r="Y1295" s="35">
        <v>3265.6521739130399</v>
      </c>
      <c r="Z1295" s="35">
        <f t="shared" si="473"/>
        <v>4151.8124213430956</v>
      </c>
      <c r="AA1295" s="35">
        <f t="shared" si="474"/>
        <v>6477.3267063430358</v>
      </c>
      <c r="AC1295" s="15">
        <f t="shared" si="485"/>
        <v>40615</v>
      </c>
      <c r="AD1295" s="7"/>
      <c r="AE1295" s="24"/>
      <c r="AG1295" s="30">
        <f t="shared" si="475"/>
        <v>1374631.4303620236</v>
      </c>
      <c r="AH1295" s="30">
        <f t="shared" si="476"/>
        <v>3121684.5404544589</v>
      </c>
    </row>
    <row r="1296" spans="2:34" x14ac:dyDescent="0.25">
      <c r="B1296" s="15">
        <f t="shared" si="486"/>
        <v>40616</v>
      </c>
      <c r="C1296" s="7">
        <v>42.927819823230038</v>
      </c>
      <c r="D1296" s="13">
        <v>1.6445136969046419</v>
      </c>
      <c r="E1296" s="7">
        <f>MIN(parameters!$D$3,D1296)</f>
        <v>1.6445136969046419</v>
      </c>
      <c r="F1296" s="7">
        <v>0</v>
      </c>
      <c r="G1296" s="7">
        <f t="shared" si="463"/>
        <v>1.6445136969046419</v>
      </c>
      <c r="H1296" s="7">
        <f t="shared" si="464"/>
        <v>41.2833061263254</v>
      </c>
      <c r="I1296" s="7">
        <f t="shared" si="477"/>
        <v>48.638558098265399</v>
      </c>
      <c r="J1296" s="7">
        <f t="shared" si="465"/>
        <v>41.2833061263254</v>
      </c>
      <c r="K1296" s="16">
        <f t="shared" si="466"/>
        <v>0</v>
      </c>
      <c r="L1296" s="16">
        <f t="shared" si="478"/>
        <v>9.0131326384920687</v>
      </c>
      <c r="M1296" s="7">
        <f t="shared" si="479"/>
        <v>31.312668076532798</v>
      </c>
      <c r="N1296" s="7">
        <f t="shared" si="467"/>
        <v>0.95750541130053257</v>
      </c>
      <c r="O1296" s="7">
        <f t="shared" si="468"/>
        <v>122.24856419790135</v>
      </c>
      <c r="P1296" s="7">
        <f t="shared" si="469"/>
        <v>0</v>
      </c>
      <c r="Q1296" s="7">
        <f t="shared" si="480"/>
        <v>0</v>
      </c>
      <c r="R1296" s="7">
        <f t="shared" si="470"/>
        <v>368.69806890470073</v>
      </c>
      <c r="S1296" s="16">
        <f t="shared" si="481"/>
        <v>7.9425427011748839</v>
      </c>
      <c r="T1296" s="16">
        <f t="shared" si="471"/>
        <v>16.955675339666954</v>
      </c>
      <c r="U1296" s="7">
        <f t="shared" si="482"/>
        <v>5.5628856101269532E-2</v>
      </c>
      <c r="V1296" s="7">
        <f t="shared" si="484"/>
        <v>314.38990254355213</v>
      </c>
      <c r="W1296" s="15">
        <f t="shared" si="483"/>
        <v>40616</v>
      </c>
      <c r="X1296" s="35">
        <f t="shared" si="472"/>
        <v>3638.7720201800012</v>
      </c>
      <c r="Y1296" s="35">
        <v>3733.3333333333298</v>
      </c>
      <c r="Z1296" s="35">
        <f t="shared" si="473"/>
        <v>7217.3991378768769</v>
      </c>
      <c r="AA1296" s="35">
        <f t="shared" si="474"/>
        <v>7404.9587695999926</v>
      </c>
      <c r="AC1296" s="15">
        <f t="shared" si="485"/>
        <v>40616</v>
      </c>
      <c r="AD1296" s="7"/>
      <c r="AE1296" s="24"/>
      <c r="AG1296" s="30">
        <f t="shared" si="475"/>
        <v>8941.8419452818925</v>
      </c>
      <c r="AH1296" s="30">
        <f t="shared" si="476"/>
        <v>4993035.4314998006</v>
      </c>
    </row>
    <row r="1297" spans="2:34" x14ac:dyDescent="0.25">
      <c r="B1297" s="15">
        <f t="shared" si="486"/>
        <v>40617</v>
      </c>
      <c r="C1297" s="7">
        <v>17.907376517025867</v>
      </c>
      <c r="D1297" s="13">
        <v>1.6434528792838867</v>
      </c>
      <c r="E1297" s="7">
        <f>MIN(parameters!$D$3,D1297)</f>
        <v>1.6434528792838867</v>
      </c>
      <c r="F1297" s="7">
        <v>0</v>
      </c>
      <c r="G1297" s="7">
        <f t="shared" si="463"/>
        <v>1.6434528792838867</v>
      </c>
      <c r="H1297" s="7">
        <f t="shared" si="464"/>
        <v>16.263923637741978</v>
      </c>
      <c r="I1297" s="7">
        <f t="shared" si="477"/>
        <v>47.944975599934459</v>
      </c>
      <c r="J1297" s="7">
        <f t="shared" si="465"/>
        <v>16.263923637741978</v>
      </c>
      <c r="K1297" s="16">
        <f t="shared" si="466"/>
        <v>0</v>
      </c>
      <c r="L1297" s="16">
        <f t="shared" si="478"/>
        <v>3.5788343632888777</v>
      </c>
      <c r="M1297" s="7">
        <f t="shared" si="479"/>
        <v>12.40587160419272</v>
      </c>
      <c r="N1297" s="7">
        <f t="shared" si="467"/>
        <v>0.27921767026038058</v>
      </c>
      <c r="O1297" s="7">
        <f t="shared" si="468"/>
        <v>122.52778186816172</v>
      </c>
      <c r="P1297" s="7">
        <f t="shared" si="469"/>
        <v>0</v>
      </c>
      <c r="Q1297" s="7">
        <f t="shared" si="480"/>
        <v>0</v>
      </c>
      <c r="R1297" s="7">
        <f t="shared" si="470"/>
        <v>372.62388492408536</v>
      </c>
      <c r="S1297" s="16">
        <f t="shared" si="481"/>
        <v>8.4800555848081167</v>
      </c>
      <c r="T1297" s="16">
        <f t="shared" si="471"/>
        <v>12.058889948096994</v>
      </c>
      <c r="U1297" s="7">
        <f t="shared" si="482"/>
        <v>3.9563287231289344E-2</v>
      </c>
      <c r="V1297" s="7">
        <f t="shared" si="484"/>
        <v>223.5943517210622</v>
      </c>
      <c r="W1297" s="15">
        <f t="shared" si="483"/>
        <v>40617</v>
      </c>
      <c r="X1297" s="35">
        <f t="shared" si="472"/>
        <v>2587.8975893641455</v>
      </c>
      <c r="Y1297" s="35">
        <v>3988.75</v>
      </c>
      <c r="Z1297" s="35">
        <f t="shared" si="473"/>
        <v>5133.0200756755521</v>
      </c>
      <c r="AA1297" s="35">
        <f t="shared" si="474"/>
        <v>7911.57034613625</v>
      </c>
      <c r="AC1297" s="15">
        <f t="shared" si="485"/>
        <v>40617</v>
      </c>
      <c r="AD1297" s="7"/>
      <c r="AE1297" s="24"/>
      <c r="AG1297" s="30">
        <f t="shared" si="475"/>
        <v>1962387.4763842849</v>
      </c>
      <c r="AH1297" s="30">
        <f t="shared" si="476"/>
        <v>6199735.3529472668</v>
      </c>
    </row>
    <row r="1298" spans="2:34" x14ac:dyDescent="0.25">
      <c r="B1298" s="15">
        <f t="shared" si="486"/>
        <v>40618</v>
      </c>
      <c r="C1298" s="7">
        <v>38.397367827974364</v>
      </c>
      <c r="D1298" s="13">
        <v>1.6315565620296513</v>
      </c>
      <c r="E1298" s="7">
        <f>MIN(parameters!$D$3,D1298)</f>
        <v>1.6315565620296513</v>
      </c>
      <c r="F1298" s="7">
        <v>0</v>
      </c>
      <c r="G1298" s="7">
        <f t="shared" ref="G1298:G1361" si="487">MIN(E1298,C1298)</f>
        <v>1.6315565620296513</v>
      </c>
      <c r="H1298" s="7">
        <f t="shared" ref="H1298:H1361" si="488">C1298-G1298</f>
        <v>36.765811265944713</v>
      </c>
      <c r="I1298" s="7">
        <f t="shared" si="477"/>
        <v>47.744589262589919</v>
      </c>
      <c r="J1298" s="7">
        <f t="shared" ref="J1298:J1361" si="489">MIN(I1298,H1298)</f>
        <v>36.765811265944713</v>
      </c>
      <c r="K1298" s="16">
        <f t="shared" ref="K1298:K1361" si="490">H1298-J1298</f>
        <v>0</v>
      </c>
      <c r="L1298" s="16">
        <f t="shared" si="478"/>
        <v>8.1086999453994189</v>
      </c>
      <c r="M1298" s="7">
        <f t="shared" si="479"/>
        <v>28.090338278843213</v>
      </c>
      <c r="N1298" s="7">
        <f t="shared" ref="N1298:N1361" si="491">J1298-M1298-L1298</f>
        <v>0.56677304170208131</v>
      </c>
      <c r="O1298" s="7">
        <f t="shared" ref="O1298:O1361" si="492">O1297+N1298-Q1298</f>
        <v>123.0945549098638</v>
      </c>
      <c r="P1298" s="7">
        <f t="shared" ref="P1298:P1361" si="493">D1298-G1298</f>
        <v>0</v>
      </c>
      <c r="Q1298" s="7">
        <f t="shared" si="480"/>
        <v>0</v>
      </c>
      <c r="R1298" s="7">
        <f t="shared" ref="R1298:R1361" si="494">R1297+M1298-S1298</f>
        <v>392.14387384967461</v>
      </c>
      <c r="S1298" s="16">
        <f t="shared" si="481"/>
        <v>8.5703493532539632</v>
      </c>
      <c r="T1298" s="16">
        <f t="shared" ref="T1298:T1361" si="495">SUM(S1298+L1298+K1298)</f>
        <v>16.679049298653382</v>
      </c>
      <c r="U1298" s="7">
        <f t="shared" si="482"/>
        <v>5.4721290349912667E-2</v>
      </c>
      <c r="V1298" s="7">
        <f t="shared" si="484"/>
        <v>309.26073886631377</v>
      </c>
      <c r="W1298" s="15">
        <f t="shared" si="483"/>
        <v>40618</v>
      </c>
      <c r="X1298" s="35">
        <f t="shared" ref="X1298:X1361" si="496">V1298*10^6/86400</f>
        <v>3579.4066998415942</v>
      </c>
      <c r="Y1298" s="35">
        <v>4684.1666666666697</v>
      </c>
      <c r="Z1298" s="35">
        <f t="shared" si="473"/>
        <v>7099.64974070277</v>
      </c>
      <c r="AA1298" s="35">
        <f t="shared" si="474"/>
        <v>9290.9092062325053</v>
      </c>
      <c r="AC1298" s="15">
        <f t="shared" si="485"/>
        <v>40618</v>
      </c>
      <c r="AD1298" s="7"/>
      <c r="AE1298" s="24"/>
      <c r="AG1298" s="30">
        <f t="shared" si="475"/>
        <v>1220494.5842993418</v>
      </c>
      <c r="AH1298" s="30">
        <f t="shared" si="476"/>
        <v>10146412.851712409</v>
      </c>
    </row>
    <row r="1299" spans="2:34" x14ac:dyDescent="0.25">
      <c r="B1299" s="15">
        <f t="shared" si="486"/>
        <v>40619</v>
      </c>
      <c r="C1299" s="7">
        <v>33.407849128369989</v>
      </c>
      <c r="D1299" s="13">
        <v>1.5323478350250264</v>
      </c>
      <c r="E1299" s="7">
        <f>MIN(parameters!$D$3,D1299)</f>
        <v>1.5323478350250264</v>
      </c>
      <c r="F1299" s="7">
        <v>0</v>
      </c>
      <c r="G1299" s="7">
        <f t="shared" si="487"/>
        <v>1.5323478350250264</v>
      </c>
      <c r="H1299" s="7">
        <f t="shared" si="488"/>
        <v>31.875501293344964</v>
      </c>
      <c r="I1299" s="7">
        <f t="shared" si="477"/>
        <v>47.340404613035808</v>
      </c>
      <c r="J1299" s="7">
        <f t="shared" si="489"/>
        <v>31.875501293344964</v>
      </c>
      <c r="K1299" s="16">
        <f t="shared" si="490"/>
        <v>0</v>
      </c>
      <c r="L1299" s="16">
        <f t="shared" si="478"/>
        <v>7.0626611596195552</v>
      </c>
      <c r="M1299" s="7">
        <f t="shared" si="479"/>
        <v>24.434604098484279</v>
      </c>
      <c r="N1299" s="7">
        <f t="shared" si="491"/>
        <v>0.37823603524113025</v>
      </c>
      <c r="O1299" s="7">
        <f t="shared" si="492"/>
        <v>123.47279094510493</v>
      </c>
      <c r="P1299" s="7">
        <f t="shared" si="493"/>
        <v>0</v>
      </c>
      <c r="Q1299" s="7">
        <f t="shared" si="480"/>
        <v>0</v>
      </c>
      <c r="R1299" s="7">
        <f t="shared" si="494"/>
        <v>407.55916884961636</v>
      </c>
      <c r="S1299" s="16">
        <f t="shared" si="481"/>
        <v>9.0193090985425162</v>
      </c>
      <c r="T1299" s="16">
        <f t="shared" si="495"/>
        <v>16.081970258162073</v>
      </c>
      <c r="U1299" s="7">
        <f t="shared" si="482"/>
        <v>5.2762369613392625E-2</v>
      </c>
      <c r="V1299" s="7">
        <f t="shared" si="484"/>
        <v>298.18977781106702</v>
      </c>
      <c r="W1299" s="15">
        <f t="shared" si="483"/>
        <v>40619</v>
      </c>
      <c r="X1299" s="35">
        <f t="shared" si="496"/>
        <v>3451.2705765169799</v>
      </c>
      <c r="Y1299" s="35">
        <v>4724.1666666666697</v>
      </c>
      <c r="Z1299" s="35">
        <f t="shared" ref="Z1299:Z1362" si="497">X1299*1.983471099</f>
        <v>6845.4954433504972</v>
      </c>
      <c r="AA1299" s="35">
        <f t="shared" ref="AA1299:AA1362" si="498">Y1299*1.983471099</f>
        <v>9370.2480501925056</v>
      </c>
      <c r="AC1299" s="15">
        <f t="shared" si="485"/>
        <v>40619</v>
      </c>
      <c r="AD1299" s="7"/>
      <c r="AE1299" s="24"/>
      <c r="AG1299" s="30">
        <f t="shared" ref="AG1299:AG1362" si="499">(Y1299-X1299)^2</f>
        <v>1620264.4563183673</v>
      </c>
      <c r="AH1299" s="30">
        <f t="shared" ref="AH1299:AH1362" si="500">($AG$398-Y1299)^2</f>
        <v>10402840.327175632</v>
      </c>
    </row>
    <row r="1300" spans="2:34" x14ac:dyDescent="0.25">
      <c r="B1300" s="15">
        <f t="shared" si="486"/>
        <v>40620</v>
      </c>
      <c r="C1300" s="7">
        <v>6.0564436294678439</v>
      </c>
      <c r="D1300" s="13">
        <v>1.5930146255718509</v>
      </c>
      <c r="E1300" s="7">
        <f>MIN(parameters!$D$3,D1300)</f>
        <v>1.5930146255718509</v>
      </c>
      <c r="F1300" s="7">
        <v>0</v>
      </c>
      <c r="G1300" s="7">
        <f t="shared" si="487"/>
        <v>1.5930146255718509</v>
      </c>
      <c r="H1300" s="7">
        <f t="shared" si="488"/>
        <v>4.4634290038959925</v>
      </c>
      <c r="I1300" s="7">
        <f t="shared" si="477"/>
        <v>47.072577391545714</v>
      </c>
      <c r="J1300" s="7">
        <f t="shared" si="489"/>
        <v>4.4634290038959925</v>
      </c>
      <c r="K1300" s="16">
        <f t="shared" si="490"/>
        <v>0</v>
      </c>
      <c r="L1300" s="16">
        <f t="shared" si="478"/>
        <v>0.99200166533346212</v>
      </c>
      <c r="M1300" s="7">
        <f t="shared" si="479"/>
        <v>3.4290145764436266</v>
      </c>
      <c r="N1300" s="7">
        <f t="shared" si="491"/>
        <v>4.2412762118903768E-2</v>
      </c>
      <c r="O1300" s="7">
        <f t="shared" si="492"/>
        <v>123.51520370722383</v>
      </c>
      <c r="P1300" s="7">
        <f t="shared" si="493"/>
        <v>0</v>
      </c>
      <c r="Q1300" s="7">
        <f t="shared" si="480"/>
        <v>0</v>
      </c>
      <c r="R1300" s="7">
        <f t="shared" si="494"/>
        <v>401.61432254251883</v>
      </c>
      <c r="S1300" s="16">
        <f t="shared" si="481"/>
        <v>9.3738608835411767</v>
      </c>
      <c r="T1300" s="16">
        <f t="shared" si="495"/>
        <v>10.365862548874638</v>
      </c>
      <c r="U1300" s="7">
        <f t="shared" si="482"/>
        <v>3.4008735396570337E-2</v>
      </c>
      <c r="V1300" s="7">
        <f t="shared" si="484"/>
        <v>192.20246031111887</v>
      </c>
      <c r="W1300" s="15">
        <f t="shared" si="483"/>
        <v>40620</v>
      </c>
      <c r="X1300" s="35">
        <f t="shared" si="496"/>
        <v>2224.565512860172</v>
      </c>
      <c r="Y1300" s="35">
        <v>3986.6666666666702</v>
      </c>
      <c r="Z1300" s="35">
        <f t="shared" si="497"/>
        <v>4412.3614025902643</v>
      </c>
      <c r="AA1300" s="35">
        <f t="shared" si="498"/>
        <v>7907.4381146800069</v>
      </c>
      <c r="AC1300" s="15">
        <f t="shared" si="485"/>
        <v>40620</v>
      </c>
      <c r="AD1300" s="7"/>
      <c r="AE1300" s="24"/>
      <c r="AG1300" s="30">
        <f t="shared" si="499"/>
        <v>3105000.4762461921</v>
      </c>
      <c r="AH1300" s="30">
        <f t="shared" si="500"/>
        <v>6189364.9983224664</v>
      </c>
    </row>
    <row r="1301" spans="2:34" x14ac:dyDescent="0.25">
      <c r="B1301" s="15">
        <f t="shared" si="486"/>
        <v>40621</v>
      </c>
      <c r="C1301" s="7">
        <v>5.0580518990977099</v>
      </c>
      <c r="D1301" s="13">
        <v>1.5996218674868665</v>
      </c>
      <c r="E1301" s="7">
        <f>MIN(parameters!$D$3,D1301)</f>
        <v>1.5996218674868665</v>
      </c>
      <c r="F1301" s="7">
        <v>0</v>
      </c>
      <c r="G1301" s="7">
        <f t="shared" si="487"/>
        <v>1.5996218674868665</v>
      </c>
      <c r="H1301" s="7">
        <f t="shared" si="488"/>
        <v>3.4584300316108436</v>
      </c>
      <c r="I1301" s="7">
        <f t="shared" si="477"/>
        <v>47.04263974518404</v>
      </c>
      <c r="J1301" s="7">
        <f t="shared" si="489"/>
        <v>3.4584300316108436</v>
      </c>
      <c r="K1301" s="16">
        <f t="shared" si="490"/>
        <v>0</v>
      </c>
      <c r="L1301" s="16">
        <f t="shared" si="478"/>
        <v>0.768903641750869</v>
      </c>
      <c r="M1301" s="7">
        <f t="shared" si="479"/>
        <v>2.6575791993560722</v>
      </c>
      <c r="N1301" s="7">
        <f t="shared" si="491"/>
        <v>3.1947190503902378E-2</v>
      </c>
      <c r="O1301" s="7">
        <f t="shared" si="492"/>
        <v>123.54715089772773</v>
      </c>
      <c r="P1301" s="7">
        <f t="shared" si="493"/>
        <v>0</v>
      </c>
      <c r="Q1301" s="7">
        <f t="shared" si="480"/>
        <v>0</v>
      </c>
      <c r="R1301" s="7">
        <f t="shared" si="494"/>
        <v>395.03477232339696</v>
      </c>
      <c r="S1301" s="16">
        <f t="shared" si="481"/>
        <v>9.2371294184779327</v>
      </c>
      <c r="T1301" s="16">
        <f t="shared" si="495"/>
        <v>10.006033060228802</v>
      </c>
      <c r="U1301" s="7">
        <f t="shared" si="482"/>
        <v>3.2828192454818904E-2</v>
      </c>
      <c r="V1301" s="7">
        <f t="shared" si="484"/>
        <v>185.53054924880885</v>
      </c>
      <c r="W1301" s="15">
        <f t="shared" si="483"/>
        <v>40621</v>
      </c>
      <c r="X1301" s="35">
        <f t="shared" si="496"/>
        <v>2147.344320009362</v>
      </c>
      <c r="Y1301" s="35">
        <v>3257.0833333333298</v>
      </c>
      <c r="Z1301" s="35">
        <f t="shared" si="497"/>
        <v>4259.1953983403773</v>
      </c>
      <c r="AA1301" s="35">
        <f t="shared" si="498"/>
        <v>6460.330658701243</v>
      </c>
      <c r="AC1301" s="15">
        <f t="shared" si="485"/>
        <v>40621</v>
      </c>
      <c r="AD1301" s="7"/>
      <c r="AE1301" s="24"/>
      <c r="AG1301" s="30">
        <f t="shared" si="499"/>
        <v>1231520.6776932536</v>
      </c>
      <c r="AH1301" s="30">
        <f t="shared" si="500"/>
        <v>3091478.6142658098</v>
      </c>
    </row>
    <row r="1302" spans="2:34" x14ac:dyDescent="0.25">
      <c r="B1302" s="15">
        <f t="shared" si="486"/>
        <v>40622</v>
      </c>
      <c r="C1302" s="7">
        <v>3.5622462363619491</v>
      </c>
      <c r="D1302" s="13">
        <v>1.6451432726158222</v>
      </c>
      <c r="E1302" s="7">
        <f>MIN(parameters!$D$3,D1302)</f>
        <v>1.6451432726158222</v>
      </c>
      <c r="F1302" s="7">
        <v>0</v>
      </c>
      <c r="G1302" s="7">
        <f t="shared" si="487"/>
        <v>1.6451432726158222</v>
      </c>
      <c r="H1302" s="7">
        <f t="shared" si="488"/>
        <v>1.917102963746127</v>
      </c>
      <c r="I1302" s="7">
        <f t="shared" si="477"/>
        <v>47.020101943155083</v>
      </c>
      <c r="J1302" s="7">
        <f t="shared" si="489"/>
        <v>1.917102963746127</v>
      </c>
      <c r="K1302" s="16">
        <f t="shared" si="490"/>
        <v>0</v>
      </c>
      <c r="L1302" s="16">
        <f t="shared" si="478"/>
        <v>0.42633469646716288</v>
      </c>
      <c r="M1302" s="7">
        <f t="shared" si="479"/>
        <v>1.4734413765684666</v>
      </c>
      <c r="N1302" s="7">
        <f t="shared" si="491"/>
        <v>1.7326890710497478E-2</v>
      </c>
      <c r="O1302" s="7">
        <f t="shared" si="492"/>
        <v>123.56447778843823</v>
      </c>
      <c r="P1302" s="7">
        <f t="shared" si="493"/>
        <v>0</v>
      </c>
      <c r="Q1302" s="7">
        <f t="shared" si="480"/>
        <v>0</v>
      </c>
      <c r="R1302" s="7">
        <f t="shared" si="494"/>
        <v>387.42241393652733</v>
      </c>
      <c r="S1302" s="16">
        <f t="shared" si="481"/>
        <v>9.0857997634381302</v>
      </c>
      <c r="T1302" s="16">
        <f t="shared" si="495"/>
        <v>9.5121344599052939</v>
      </c>
      <c r="U1302" s="7">
        <f t="shared" si="482"/>
        <v>3.12077902227864E-2</v>
      </c>
      <c r="V1302" s="7">
        <f t="shared" si="484"/>
        <v>176.37274634733186</v>
      </c>
      <c r="W1302" s="15">
        <f t="shared" si="483"/>
        <v>40622</v>
      </c>
      <c r="X1302" s="35">
        <f t="shared" si="496"/>
        <v>2041.3512308718964</v>
      </c>
      <c r="Y1302" s="35">
        <v>2688.3333333333298</v>
      </c>
      <c r="Z1302" s="35">
        <f t="shared" si="497"/>
        <v>4048.9611693424831</v>
      </c>
      <c r="AA1302" s="35">
        <f t="shared" si="498"/>
        <v>5332.2314711449926</v>
      </c>
      <c r="AC1302" s="15">
        <f t="shared" si="485"/>
        <v>40622</v>
      </c>
      <c r="AD1302" s="7"/>
      <c r="AE1302" s="24"/>
      <c r="AG1302" s="30">
        <f t="shared" si="499"/>
        <v>418585.84090541676</v>
      </c>
      <c r="AH1302" s="30">
        <f t="shared" si="500"/>
        <v>1414934.3016897843</v>
      </c>
    </row>
    <row r="1303" spans="2:34" x14ac:dyDescent="0.25">
      <c r="B1303" s="15">
        <f t="shared" si="486"/>
        <v>40623</v>
      </c>
      <c r="C1303" s="7">
        <v>7.1766737907870466</v>
      </c>
      <c r="D1303" s="13">
        <v>1.7284967767968429</v>
      </c>
      <c r="E1303" s="7">
        <f>MIN(parameters!$D$3,D1303)</f>
        <v>1.7284967767968429</v>
      </c>
      <c r="F1303" s="7">
        <v>0</v>
      </c>
      <c r="G1303" s="7">
        <f t="shared" si="487"/>
        <v>1.7284967767968429</v>
      </c>
      <c r="H1303" s="7">
        <f t="shared" si="488"/>
        <v>5.4481770139902039</v>
      </c>
      <c r="I1303" s="7">
        <f t="shared" si="477"/>
        <v>47.007882848602257</v>
      </c>
      <c r="J1303" s="7">
        <f t="shared" si="489"/>
        <v>5.4481770139902039</v>
      </c>
      <c r="K1303" s="16">
        <f t="shared" si="490"/>
        <v>0</v>
      </c>
      <c r="L1303" s="16">
        <f t="shared" si="478"/>
        <v>1.21176206573881</v>
      </c>
      <c r="M1303" s="7">
        <f t="shared" si="479"/>
        <v>4.1877632062065357</v>
      </c>
      <c r="N1303" s="7">
        <f t="shared" si="491"/>
        <v>4.8651742044858226E-2</v>
      </c>
      <c r="O1303" s="7">
        <f t="shared" si="492"/>
        <v>123.61312953048308</v>
      </c>
      <c r="P1303" s="7">
        <f t="shared" si="493"/>
        <v>0</v>
      </c>
      <c r="Q1303" s="7">
        <f t="shared" si="480"/>
        <v>0</v>
      </c>
      <c r="R1303" s="7">
        <f t="shared" si="494"/>
        <v>382.69946162219372</v>
      </c>
      <c r="S1303" s="16">
        <f t="shared" si="481"/>
        <v>8.9107155205401281</v>
      </c>
      <c r="T1303" s="16">
        <f t="shared" si="495"/>
        <v>10.122477586278938</v>
      </c>
      <c r="U1303" s="7">
        <f t="shared" si="482"/>
        <v>3.3210228301440083E-2</v>
      </c>
      <c r="V1303" s="7">
        <f t="shared" si="484"/>
        <v>187.68964833883373</v>
      </c>
      <c r="W1303" s="15">
        <f t="shared" si="483"/>
        <v>40623</v>
      </c>
      <c r="X1303" s="35">
        <f t="shared" si="496"/>
        <v>2172.3338928105759</v>
      </c>
      <c r="Y1303" s="35">
        <v>2342.0833333333298</v>
      </c>
      <c r="Z1303" s="35">
        <f t="shared" si="497"/>
        <v>4308.7614937679409</v>
      </c>
      <c r="AA1303" s="35">
        <f t="shared" si="498"/>
        <v>4645.4546031162427</v>
      </c>
      <c r="AC1303" s="15">
        <f t="shared" si="485"/>
        <v>40623</v>
      </c>
      <c r="AD1303" s="7"/>
      <c r="AE1303" s="24"/>
      <c r="AG1303" s="30">
        <f t="shared" si="499"/>
        <v>28814.872557787985</v>
      </c>
      <c r="AH1303" s="30">
        <f t="shared" si="500"/>
        <v>711087.61304459965</v>
      </c>
    </row>
    <row r="1304" spans="2:34" x14ac:dyDescent="0.25">
      <c r="B1304" s="15">
        <f t="shared" si="486"/>
        <v>40624</v>
      </c>
      <c r="C1304" s="7">
        <v>4.2384298203616178</v>
      </c>
      <c r="D1304" s="13">
        <v>1.7190572330212579</v>
      </c>
      <c r="E1304" s="7">
        <f>MIN(parameters!$D$3,D1304)</f>
        <v>1.7190572330212579</v>
      </c>
      <c r="F1304" s="7">
        <v>0</v>
      </c>
      <c r="G1304" s="7">
        <f t="shared" si="487"/>
        <v>1.7190572330212579</v>
      </c>
      <c r="H1304" s="7">
        <f t="shared" si="488"/>
        <v>2.5193725873403601</v>
      </c>
      <c r="I1304" s="7">
        <f t="shared" si="477"/>
        <v>46.973590132270751</v>
      </c>
      <c r="J1304" s="7">
        <f t="shared" si="489"/>
        <v>2.5193725873403601</v>
      </c>
      <c r="K1304" s="16">
        <f t="shared" si="490"/>
        <v>0</v>
      </c>
      <c r="L1304" s="16">
        <f t="shared" si="478"/>
        <v>0.56056955395401398</v>
      </c>
      <c r="M1304" s="7">
        <f t="shared" si="479"/>
        <v>1.937070184725517</v>
      </c>
      <c r="N1304" s="7">
        <f t="shared" si="491"/>
        <v>2.173284866082914E-2</v>
      </c>
      <c r="O1304" s="7">
        <f t="shared" si="492"/>
        <v>123.63486237914391</v>
      </c>
      <c r="P1304" s="7">
        <f t="shared" si="493"/>
        <v>0</v>
      </c>
      <c r="Q1304" s="7">
        <f t="shared" si="480"/>
        <v>0</v>
      </c>
      <c r="R1304" s="7">
        <f t="shared" si="494"/>
        <v>375.8344441896088</v>
      </c>
      <c r="S1304" s="16">
        <f t="shared" si="481"/>
        <v>8.8020876173104554</v>
      </c>
      <c r="T1304" s="16">
        <f t="shared" si="495"/>
        <v>9.3626571712644697</v>
      </c>
      <c r="U1304" s="7">
        <f t="shared" si="482"/>
        <v>3.0717379170815188E-2</v>
      </c>
      <c r="V1304" s="7">
        <f t="shared" si="484"/>
        <v>173.60115811702863</v>
      </c>
      <c r="W1304" s="15">
        <f t="shared" si="483"/>
        <v>40624</v>
      </c>
      <c r="X1304" s="35">
        <f t="shared" si="496"/>
        <v>2009.2726633915349</v>
      </c>
      <c r="Y1304" s="35">
        <v>2092.0833333333298</v>
      </c>
      <c r="Z1304" s="35">
        <f t="shared" si="497"/>
        <v>3985.3342578478646</v>
      </c>
      <c r="AA1304" s="35">
        <f t="shared" si="498"/>
        <v>4149.586828366243</v>
      </c>
      <c r="AC1304" s="15">
        <f t="shared" si="485"/>
        <v>40624</v>
      </c>
      <c r="AD1304" s="7"/>
      <c r="AE1304" s="24"/>
      <c r="AG1304" s="30">
        <f t="shared" si="499"/>
        <v>6857.6070562088953</v>
      </c>
      <c r="AH1304" s="30">
        <f t="shared" si="500"/>
        <v>351957.55806612689</v>
      </c>
    </row>
    <row r="1305" spans="2:34" x14ac:dyDescent="0.25">
      <c r="B1305" s="15">
        <f t="shared" si="486"/>
        <v>40625</v>
      </c>
      <c r="C1305" s="7">
        <v>2.3568361071113899</v>
      </c>
      <c r="D1305" s="13">
        <v>1.7796817423826825</v>
      </c>
      <c r="E1305" s="7">
        <f>MIN(parameters!$D$3,D1305)</f>
        <v>1.7796817423826825</v>
      </c>
      <c r="F1305" s="7">
        <v>0</v>
      </c>
      <c r="G1305" s="7">
        <f t="shared" si="487"/>
        <v>1.7796817423826825</v>
      </c>
      <c r="H1305" s="7">
        <f t="shared" si="488"/>
        <v>0.5771543647287074</v>
      </c>
      <c r="I1305" s="7">
        <f t="shared" si="477"/>
        <v>46.958279579089833</v>
      </c>
      <c r="J1305" s="7">
        <f t="shared" si="489"/>
        <v>0.5771543647287074</v>
      </c>
      <c r="K1305" s="16">
        <f t="shared" si="490"/>
        <v>0</v>
      </c>
      <c r="L1305" s="16">
        <f t="shared" si="478"/>
        <v>0.12844152081856072</v>
      </c>
      <c r="M1305" s="7">
        <f t="shared" si="479"/>
        <v>0.44381240563668217</v>
      </c>
      <c r="N1305" s="7">
        <f t="shared" si="491"/>
        <v>4.900438273464508E-3</v>
      </c>
      <c r="O1305" s="7">
        <f t="shared" si="492"/>
        <v>123.63976281741738</v>
      </c>
      <c r="P1305" s="7">
        <f t="shared" si="493"/>
        <v>0</v>
      </c>
      <c r="Q1305" s="7">
        <f t="shared" si="480"/>
        <v>0</v>
      </c>
      <c r="R1305" s="7">
        <f t="shared" si="494"/>
        <v>367.63406437888449</v>
      </c>
      <c r="S1305" s="16">
        <f t="shared" si="481"/>
        <v>8.6441922163610023</v>
      </c>
      <c r="T1305" s="16">
        <f t="shared" si="495"/>
        <v>8.7726337371795626</v>
      </c>
      <c r="U1305" s="7">
        <f t="shared" si="482"/>
        <v>2.8781606749276777E-2</v>
      </c>
      <c r="V1305" s="7">
        <f t="shared" si="484"/>
        <v>162.66102118798491</v>
      </c>
      <c r="W1305" s="15">
        <f t="shared" si="483"/>
        <v>40625</v>
      </c>
      <c r="X1305" s="35">
        <f t="shared" si="496"/>
        <v>1882.6507081942698</v>
      </c>
      <c r="Y1305" s="35">
        <v>1887.0833333333301</v>
      </c>
      <c r="Z1305" s="35">
        <f t="shared" si="497"/>
        <v>3734.1832692152166</v>
      </c>
      <c r="AA1305" s="35">
        <f t="shared" si="498"/>
        <v>3742.9752530712435</v>
      </c>
      <c r="AC1305" s="15">
        <f t="shared" si="485"/>
        <v>40625</v>
      </c>
      <c r="AD1305" s="7"/>
      <c r="AE1305" s="24"/>
      <c r="AG1305" s="30">
        <f t="shared" si="499"/>
        <v>19.648165623429271</v>
      </c>
      <c r="AH1305" s="30">
        <f t="shared" si="500"/>
        <v>150745.91298377948</v>
      </c>
    </row>
    <row r="1306" spans="2:34" x14ac:dyDescent="0.25">
      <c r="B1306" s="15">
        <f t="shared" si="486"/>
        <v>40626</v>
      </c>
      <c r="C1306" s="7">
        <v>5.4178585333719296</v>
      </c>
      <c r="D1306" s="13">
        <v>2.5182303866062572</v>
      </c>
      <c r="E1306" s="7">
        <f>MIN(parameters!$D$3,D1306)</f>
        <v>2.5182303866062572</v>
      </c>
      <c r="F1306" s="7">
        <v>0</v>
      </c>
      <c r="G1306" s="7">
        <f t="shared" si="487"/>
        <v>2.5182303866062572</v>
      </c>
      <c r="H1306" s="7">
        <f t="shared" si="488"/>
        <v>2.8996281467656724</v>
      </c>
      <c r="I1306" s="7">
        <f t="shared" si="477"/>
        <v>46.954827963692018</v>
      </c>
      <c r="J1306" s="7">
        <f t="shared" si="489"/>
        <v>2.8996281467656724</v>
      </c>
      <c r="K1306" s="16">
        <f t="shared" si="490"/>
        <v>0</v>
      </c>
      <c r="L1306" s="16">
        <f t="shared" si="478"/>
        <v>0.6453168053846674</v>
      </c>
      <c r="M1306" s="7">
        <f t="shared" si="479"/>
        <v>2.2297801565196917</v>
      </c>
      <c r="N1306" s="7">
        <f t="shared" si="491"/>
        <v>2.4531184861313227E-2</v>
      </c>
      <c r="O1306" s="7">
        <f t="shared" si="492"/>
        <v>123.66429400227869</v>
      </c>
      <c r="P1306" s="7">
        <f t="shared" si="493"/>
        <v>0</v>
      </c>
      <c r="Q1306" s="7">
        <f t="shared" si="480"/>
        <v>0</v>
      </c>
      <c r="R1306" s="7">
        <f t="shared" si="494"/>
        <v>361.40826105468983</v>
      </c>
      <c r="S1306" s="16">
        <f t="shared" si="481"/>
        <v>8.4555834807143437</v>
      </c>
      <c r="T1306" s="16">
        <f t="shared" si="495"/>
        <v>9.1009002860990105</v>
      </c>
      <c r="U1306" s="7">
        <f t="shared" si="482"/>
        <v>2.9858596739169983E-2</v>
      </c>
      <c r="V1306" s="7">
        <f t="shared" si="484"/>
        <v>168.74769637229056</v>
      </c>
      <c r="W1306" s="15">
        <f t="shared" si="483"/>
        <v>40626</v>
      </c>
      <c r="X1306" s="35">
        <f t="shared" si="496"/>
        <v>1953.0983376422519</v>
      </c>
      <c r="Y1306" s="35">
        <v>1769.1666666666699</v>
      </c>
      <c r="Z1306" s="35">
        <f t="shared" si="497"/>
        <v>3873.9141062183503</v>
      </c>
      <c r="AA1306" s="35">
        <f t="shared" si="498"/>
        <v>3509.0909526475066</v>
      </c>
      <c r="AC1306" s="15">
        <f t="shared" si="485"/>
        <v>40626</v>
      </c>
      <c r="AD1306" s="7"/>
      <c r="AE1306" s="24"/>
      <c r="AG1306" s="30">
        <f t="shared" si="499"/>
        <v>33830.859587869731</v>
      </c>
      <c r="AH1306" s="30">
        <f t="shared" si="500"/>
        <v>73085.577330047789</v>
      </c>
    </row>
    <row r="1307" spans="2:34" x14ac:dyDescent="0.25">
      <c r="B1307" s="15">
        <f t="shared" si="486"/>
        <v>40627</v>
      </c>
      <c r="C1307" s="7">
        <v>7.1272945374045804</v>
      </c>
      <c r="D1307" s="13">
        <v>2.0129420185633489</v>
      </c>
      <c r="E1307" s="7">
        <f>MIN(parameters!$D$3,D1307)</f>
        <v>2.0129420185633489</v>
      </c>
      <c r="F1307" s="7">
        <v>0</v>
      </c>
      <c r="G1307" s="7">
        <f t="shared" si="487"/>
        <v>2.0129420185633489</v>
      </c>
      <c r="H1307" s="7">
        <f t="shared" si="488"/>
        <v>5.1143525188412315</v>
      </c>
      <c r="I1307" s="7">
        <f t="shared" si="477"/>
        <v>46.93755327867698</v>
      </c>
      <c r="J1307" s="7">
        <f t="shared" si="489"/>
        <v>5.1143525188412315</v>
      </c>
      <c r="K1307" s="16">
        <f t="shared" si="490"/>
        <v>0</v>
      </c>
      <c r="L1307" s="16">
        <f t="shared" si="478"/>
        <v>1.138433028338298</v>
      </c>
      <c r="M1307" s="7">
        <f t="shared" si="479"/>
        <v>3.9334342144235594</v>
      </c>
      <c r="N1307" s="7">
        <f t="shared" si="491"/>
        <v>4.2485276079374135E-2</v>
      </c>
      <c r="O1307" s="7">
        <f t="shared" si="492"/>
        <v>123.70677927835807</v>
      </c>
      <c r="P1307" s="7">
        <f t="shared" si="493"/>
        <v>0</v>
      </c>
      <c r="Q1307" s="7">
        <f t="shared" si="480"/>
        <v>0</v>
      </c>
      <c r="R1307" s="7">
        <f t="shared" si="494"/>
        <v>357.02930526485557</v>
      </c>
      <c r="S1307" s="16">
        <f t="shared" si="481"/>
        <v>8.3123900042578658</v>
      </c>
      <c r="T1307" s="16">
        <f t="shared" si="495"/>
        <v>9.4508230325961637</v>
      </c>
      <c r="U1307" s="7">
        <f t="shared" si="482"/>
        <v>3.1006637246050406E-2</v>
      </c>
      <c r="V1307" s="7">
        <f t="shared" si="484"/>
        <v>175.23591792437725</v>
      </c>
      <c r="W1307" s="15">
        <f t="shared" si="483"/>
        <v>40627</v>
      </c>
      <c r="X1307" s="35">
        <f t="shared" si="496"/>
        <v>2028.193494495107</v>
      </c>
      <c r="Y1307" s="35">
        <v>1642.5</v>
      </c>
      <c r="Z1307" s="35">
        <f t="shared" si="497"/>
        <v>4022.8631795108604</v>
      </c>
      <c r="AA1307" s="35">
        <f t="shared" si="498"/>
        <v>3257.8512801074999</v>
      </c>
      <c r="AC1307" s="15">
        <f t="shared" si="485"/>
        <v>40627</v>
      </c>
      <c r="AD1307" s="7"/>
      <c r="AE1307" s="24"/>
      <c r="AG1307" s="30">
        <f t="shared" si="499"/>
        <v>148759.47169584711</v>
      </c>
      <c r="AH1307" s="30">
        <f t="shared" si="500"/>
        <v>20643.016140952313</v>
      </c>
    </row>
    <row r="1308" spans="2:34" x14ac:dyDescent="0.25">
      <c r="B1308" s="15">
        <f t="shared" si="486"/>
        <v>40628</v>
      </c>
      <c r="C1308" s="7">
        <v>16.594993221320316</v>
      </c>
      <c r="D1308" s="13">
        <v>2.362989253691973</v>
      </c>
      <c r="E1308" s="7">
        <f>MIN(parameters!$D$3,D1308)</f>
        <v>2.362989253691973</v>
      </c>
      <c r="F1308" s="7">
        <v>0</v>
      </c>
      <c r="G1308" s="7">
        <f t="shared" si="487"/>
        <v>2.362989253691973</v>
      </c>
      <c r="H1308" s="7">
        <f t="shared" si="488"/>
        <v>14.232003967628343</v>
      </c>
      <c r="I1308" s="7">
        <f t="shared" si="477"/>
        <v>46.907650484259555</v>
      </c>
      <c r="J1308" s="7">
        <f t="shared" si="489"/>
        <v>14.232003967628343</v>
      </c>
      <c r="K1308" s="16">
        <f t="shared" si="490"/>
        <v>0</v>
      </c>
      <c r="L1308" s="16">
        <f t="shared" si="478"/>
        <v>3.1690716723218082</v>
      </c>
      <c r="M1308" s="7">
        <f t="shared" si="479"/>
        <v>10.948477789015238</v>
      </c>
      <c r="N1308" s="7">
        <f t="shared" si="491"/>
        <v>0.11445450629129672</v>
      </c>
      <c r="O1308" s="7">
        <f t="shared" si="492"/>
        <v>123.82123378464937</v>
      </c>
      <c r="P1308" s="7">
        <f t="shared" si="493"/>
        <v>0</v>
      </c>
      <c r="Q1308" s="7">
        <f t="shared" si="480"/>
        <v>0</v>
      </c>
      <c r="R1308" s="7">
        <f t="shared" si="494"/>
        <v>359.76610903277913</v>
      </c>
      <c r="S1308" s="16">
        <f t="shared" si="481"/>
        <v>8.2116740210916781</v>
      </c>
      <c r="T1308" s="16">
        <f t="shared" si="495"/>
        <v>11.380745693413486</v>
      </c>
      <c r="U1308" s="7">
        <f t="shared" si="482"/>
        <v>3.7338404505949753E-2</v>
      </c>
      <c r="V1308" s="7">
        <f t="shared" si="484"/>
        <v>211.02029012402025</v>
      </c>
      <c r="W1308" s="15">
        <f t="shared" si="483"/>
        <v>40628</v>
      </c>
      <c r="X1308" s="35">
        <f t="shared" si="496"/>
        <v>2442.3644690280121</v>
      </c>
      <c r="Y1308" s="35">
        <v>1738.3333333333301</v>
      </c>
      <c r="Z1308" s="35">
        <f t="shared" si="497"/>
        <v>4844.3593375415421</v>
      </c>
      <c r="AA1308" s="35">
        <f t="shared" si="498"/>
        <v>3447.9339270949936</v>
      </c>
      <c r="AC1308" s="15">
        <f t="shared" si="485"/>
        <v>40628</v>
      </c>
      <c r="AD1308" s="7"/>
      <c r="AE1308" s="24"/>
      <c r="AG1308" s="30">
        <f t="shared" si="499"/>
        <v>495659.84002754377</v>
      </c>
      <c r="AH1308" s="30">
        <f t="shared" si="500"/>
        <v>57365.09277158817</v>
      </c>
    </row>
    <row r="1309" spans="2:34" x14ac:dyDescent="0.25">
      <c r="B1309" s="15">
        <f t="shared" si="486"/>
        <v>40629</v>
      </c>
      <c r="C1309" s="7">
        <v>13.529180165425458</v>
      </c>
      <c r="D1309" s="13">
        <v>2.0764287650648208</v>
      </c>
      <c r="E1309" s="7">
        <f>MIN(parameters!$D$3,D1309)</f>
        <v>2.0764287650648208</v>
      </c>
      <c r="F1309" s="7">
        <v>0</v>
      </c>
      <c r="G1309" s="7">
        <f t="shared" si="487"/>
        <v>2.0764287650648208</v>
      </c>
      <c r="H1309" s="7">
        <f t="shared" si="488"/>
        <v>11.452751400360638</v>
      </c>
      <c r="I1309" s="7">
        <f t="shared" si="477"/>
        <v>46.827187694327797</v>
      </c>
      <c r="J1309" s="7">
        <f t="shared" si="489"/>
        <v>11.452751400360638</v>
      </c>
      <c r="K1309" s="16">
        <f t="shared" si="490"/>
        <v>0</v>
      </c>
      <c r="L1309" s="16">
        <f t="shared" si="478"/>
        <v>2.5525688555187451</v>
      </c>
      <c r="M1309" s="7">
        <f t="shared" si="479"/>
        <v>8.8162526688873903</v>
      </c>
      <c r="N1309" s="7">
        <f t="shared" si="491"/>
        <v>8.3929875954502631E-2</v>
      </c>
      <c r="O1309" s="7">
        <f t="shared" si="492"/>
        <v>123.90516366060386</v>
      </c>
      <c r="P1309" s="7">
        <f t="shared" si="493"/>
        <v>0</v>
      </c>
      <c r="Q1309" s="7">
        <f t="shared" si="480"/>
        <v>0</v>
      </c>
      <c r="R1309" s="7">
        <f t="shared" si="494"/>
        <v>360.30774119391259</v>
      </c>
      <c r="S1309" s="16">
        <f t="shared" si="481"/>
        <v>8.2746205077539194</v>
      </c>
      <c r="T1309" s="16">
        <f t="shared" si="495"/>
        <v>10.827189363272664</v>
      </c>
      <c r="U1309" s="7">
        <f t="shared" si="482"/>
        <v>3.5522274813886694E-2</v>
      </c>
      <c r="V1309" s="7">
        <f t="shared" si="484"/>
        <v>200.75632144102721</v>
      </c>
      <c r="W1309" s="15">
        <f t="shared" si="483"/>
        <v>40629</v>
      </c>
      <c r="X1309" s="35">
        <f t="shared" si="496"/>
        <v>2323.5685351970742</v>
      </c>
      <c r="Y1309" s="35">
        <v>2505.8333333333298</v>
      </c>
      <c r="Z1309" s="35">
        <f t="shared" si="497"/>
        <v>4608.7310361091604</v>
      </c>
      <c r="AA1309" s="35">
        <f t="shared" si="498"/>
        <v>4970.2479955774934</v>
      </c>
      <c r="AC1309" s="15">
        <f t="shared" si="485"/>
        <v>40629</v>
      </c>
      <c r="AD1309" s="7"/>
      <c r="AE1309" s="24"/>
      <c r="AG1309" s="30">
        <f t="shared" si="499"/>
        <v>33220.456639650023</v>
      </c>
      <c r="AH1309" s="30">
        <f t="shared" si="500"/>
        <v>1014069.3615554993</v>
      </c>
    </row>
    <row r="1310" spans="2:34" x14ac:dyDescent="0.25">
      <c r="B1310" s="15">
        <f t="shared" si="486"/>
        <v>40630</v>
      </c>
      <c r="C1310" s="7">
        <v>34.743165777813971</v>
      </c>
      <c r="D1310" s="13">
        <v>1.881565898097517</v>
      </c>
      <c r="E1310" s="7">
        <f>MIN(parameters!$D$3,D1310)</f>
        <v>1.881565898097517</v>
      </c>
      <c r="F1310" s="7">
        <v>0</v>
      </c>
      <c r="G1310" s="7">
        <f t="shared" si="487"/>
        <v>1.881565898097517</v>
      </c>
      <c r="H1310" s="7">
        <f t="shared" si="488"/>
        <v>32.861599879716451</v>
      </c>
      <c r="I1310" s="7">
        <f t="shared" si="477"/>
        <v>46.768271787327869</v>
      </c>
      <c r="J1310" s="7">
        <f t="shared" si="489"/>
        <v>32.861599879716451</v>
      </c>
      <c r="K1310" s="16">
        <f t="shared" si="490"/>
        <v>0</v>
      </c>
      <c r="L1310" s="16">
        <f t="shared" si="478"/>
        <v>7.3290994402419845</v>
      </c>
      <c r="M1310" s="7">
        <f t="shared" si="479"/>
        <v>25.308869164940194</v>
      </c>
      <c r="N1310" s="7">
        <f t="shared" si="491"/>
        <v>0.2236312745342719</v>
      </c>
      <c r="O1310" s="7">
        <f t="shared" si="492"/>
        <v>124.12879493513813</v>
      </c>
      <c r="P1310" s="7">
        <f t="shared" si="493"/>
        <v>0</v>
      </c>
      <c r="Q1310" s="7">
        <f t="shared" si="480"/>
        <v>0</v>
      </c>
      <c r="R1310" s="7">
        <f t="shared" si="494"/>
        <v>377.32953231139277</v>
      </c>
      <c r="S1310" s="16">
        <f t="shared" si="481"/>
        <v>8.287078047459989</v>
      </c>
      <c r="T1310" s="16">
        <f t="shared" si="495"/>
        <v>15.616177487701973</v>
      </c>
      <c r="U1310" s="7">
        <f t="shared" si="482"/>
        <v>5.1234178109258441E-2</v>
      </c>
      <c r="V1310" s="7">
        <f t="shared" si="484"/>
        <v>289.55310951111136</v>
      </c>
      <c r="W1310" s="15">
        <f t="shared" si="483"/>
        <v>40630</v>
      </c>
      <c r="X1310" s="35">
        <f t="shared" si="496"/>
        <v>3351.3091378600852</v>
      </c>
      <c r="Y1310" s="35">
        <v>3285</v>
      </c>
      <c r="Z1310" s="35">
        <f t="shared" si="497"/>
        <v>6647.2248187600853</v>
      </c>
      <c r="AA1310" s="35">
        <f t="shared" si="498"/>
        <v>6515.7025602149997</v>
      </c>
      <c r="AC1310" s="15">
        <f t="shared" si="485"/>
        <v>40630</v>
      </c>
      <c r="AD1310" s="7"/>
      <c r="AE1310" s="24"/>
      <c r="AG1310" s="30">
        <f t="shared" si="499"/>
        <v>4396.9017637477882</v>
      </c>
      <c r="AH1310" s="30">
        <f t="shared" si="500"/>
        <v>3190427.4773495295</v>
      </c>
    </row>
    <row r="1311" spans="2:34" x14ac:dyDescent="0.25">
      <c r="B1311" s="15">
        <f t="shared" si="486"/>
        <v>40631</v>
      </c>
      <c r="C1311" s="7">
        <v>11.19198519231945</v>
      </c>
      <c r="D1311" s="13">
        <v>2.1668131953512892</v>
      </c>
      <c r="E1311" s="7">
        <f>MIN(parameters!$D$3,D1311)</f>
        <v>2.1668131953512892</v>
      </c>
      <c r="F1311" s="7">
        <v>0</v>
      </c>
      <c r="G1311" s="7">
        <f t="shared" si="487"/>
        <v>2.1668131953512892</v>
      </c>
      <c r="H1311" s="7">
        <f t="shared" si="488"/>
        <v>9.0251719969681616</v>
      </c>
      <c r="I1311" s="7">
        <f t="shared" si="477"/>
        <v>46.611651899066864</v>
      </c>
      <c r="J1311" s="7">
        <f t="shared" si="489"/>
        <v>9.0251719969681616</v>
      </c>
      <c r="K1311" s="16">
        <f t="shared" si="490"/>
        <v>0</v>
      </c>
      <c r="L1311" s="16">
        <f t="shared" si="478"/>
        <v>2.0165107033188217</v>
      </c>
      <c r="M1311" s="7">
        <f t="shared" si="479"/>
        <v>6.9598134439139105</v>
      </c>
      <c r="N1311" s="7">
        <f t="shared" si="491"/>
        <v>4.8847849735429438E-2</v>
      </c>
      <c r="O1311" s="7">
        <f t="shared" si="492"/>
        <v>124.17764278487356</v>
      </c>
      <c r="P1311" s="7">
        <f t="shared" si="493"/>
        <v>0</v>
      </c>
      <c r="Q1311" s="7">
        <f t="shared" si="480"/>
        <v>0</v>
      </c>
      <c r="R1311" s="7">
        <f t="shared" si="494"/>
        <v>375.61076651214466</v>
      </c>
      <c r="S1311" s="16">
        <f t="shared" si="481"/>
        <v>8.6785792431620337</v>
      </c>
      <c r="T1311" s="16">
        <f t="shared" si="495"/>
        <v>10.695089946480856</v>
      </c>
      <c r="U1311" s="7">
        <f t="shared" si="482"/>
        <v>3.5088877777168161E-2</v>
      </c>
      <c r="V1311" s="7">
        <f t="shared" si="484"/>
        <v>198.30695142542672</v>
      </c>
      <c r="W1311" s="15">
        <f t="shared" si="483"/>
        <v>40631</v>
      </c>
      <c r="X1311" s="35">
        <f t="shared" si="496"/>
        <v>2295.2193452016982</v>
      </c>
      <c r="Y1311" s="35">
        <v>3725</v>
      </c>
      <c r="Z1311" s="35">
        <f t="shared" si="497"/>
        <v>4552.5012370732729</v>
      </c>
      <c r="AA1311" s="35">
        <f t="shared" si="498"/>
        <v>7388.4298437749994</v>
      </c>
      <c r="AC1311" s="15">
        <f t="shared" si="485"/>
        <v>40631</v>
      </c>
      <c r="AD1311" s="7"/>
      <c r="AE1311" s="24"/>
      <c r="AG1311" s="30">
        <f t="shared" si="499"/>
        <v>2044272.7208354608</v>
      </c>
      <c r="AH1311" s="30">
        <f t="shared" si="500"/>
        <v>4955863.04077831</v>
      </c>
    </row>
    <row r="1312" spans="2:34" x14ac:dyDescent="0.25">
      <c r="B1312" s="15">
        <f t="shared" si="486"/>
        <v>40632</v>
      </c>
      <c r="C1312" s="7">
        <v>22.519493069501625</v>
      </c>
      <c r="D1312" s="13">
        <v>1.9731369602843409</v>
      </c>
      <c r="E1312" s="7">
        <f>MIN(parameters!$D$3,D1312)</f>
        <v>1.9731369602843409</v>
      </c>
      <c r="F1312" s="7">
        <v>0</v>
      </c>
      <c r="G1312" s="7">
        <f t="shared" si="487"/>
        <v>1.9731369602843409</v>
      </c>
      <c r="H1312" s="7">
        <f t="shared" si="488"/>
        <v>20.546356109217285</v>
      </c>
      <c r="I1312" s="7">
        <f t="shared" si="477"/>
        <v>46.577511223815343</v>
      </c>
      <c r="J1312" s="7">
        <f t="shared" si="489"/>
        <v>20.546356109217285</v>
      </c>
      <c r="K1312" s="16">
        <f t="shared" si="490"/>
        <v>0</v>
      </c>
      <c r="L1312" s="16">
        <f t="shared" si="478"/>
        <v>4.5925165250301392</v>
      </c>
      <c r="M1312" s="7">
        <f t="shared" si="479"/>
        <v>15.848881543458939</v>
      </c>
      <c r="N1312" s="7">
        <f t="shared" si="491"/>
        <v>0.10495804072820736</v>
      </c>
      <c r="O1312" s="7">
        <f t="shared" si="492"/>
        <v>124.28260082560176</v>
      </c>
      <c r="P1312" s="7">
        <f t="shared" si="493"/>
        <v>0</v>
      </c>
      <c r="Q1312" s="7">
        <f t="shared" si="480"/>
        <v>0</v>
      </c>
      <c r="R1312" s="7">
        <f t="shared" si="494"/>
        <v>382.8206004258243</v>
      </c>
      <c r="S1312" s="16">
        <f t="shared" si="481"/>
        <v>8.6390476297793271</v>
      </c>
      <c r="T1312" s="16">
        <f t="shared" si="495"/>
        <v>13.231564154809465</v>
      </c>
      <c r="U1312" s="7">
        <f t="shared" si="482"/>
        <v>4.341064355252449E-2</v>
      </c>
      <c r="V1312" s="7">
        <f t="shared" si="484"/>
        <v>245.3379226598835</v>
      </c>
      <c r="W1312" s="15">
        <f t="shared" si="483"/>
        <v>40632</v>
      </c>
      <c r="X1312" s="35">
        <f t="shared" si="496"/>
        <v>2839.5592900449478</v>
      </c>
      <c r="Y1312" s="35">
        <v>6593.75</v>
      </c>
      <c r="Z1312" s="35">
        <f t="shared" si="497"/>
        <v>5632.1837857011124</v>
      </c>
      <c r="AA1312" s="35">
        <f t="shared" si="498"/>
        <v>13078.512559031249</v>
      </c>
      <c r="AC1312" s="15">
        <f t="shared" si="485"/>
        <v>40632</v>
      </c>
      <c r="AD1312" s="7"/>
      <c r="AE1312" s="24"/>
      <c r="AG1312" s="30">
        <f t="shared" si="499"/>
        <v>14093947.886712819</v>
      </c>
      <c r="AH1312" s="30">
        <f t="shared" si="500"/>
        <v>25958278.859156303</v>
      </c>
    </row>
    <row r="1313" spans="2:34" x14ac:dyDescent="0.25">
      <c r="B1313" s="15">
        <f t="shared" si="486"/>
        <v>40633</v>
      </c>
      <c r="C1313" s="7">
        <v>3.2904439646225203</v>
      </c>
      <c r="D1313" s="13">
        <v>2.3897633412546826</v>
      </c>
      <c r="E1313" s="7">
        <f>MIN(parameters!$D$3,D1313)</f>
        <v>2.3897633412546826</v>
      </c>
      <c r="F1313" s="7">
        <v>0</v>
      </c>
      <c r="G1313" s="7">
        <f t="shared" si="487"/>
        <v>2.3897633412546826</v>
      </c>
      <c r="H1313" s="7">
        <f t="shared" si="488"/>
        <v>0.90068062336783772</v>
      </c>
      <c r="I1313" s="7">
        <f t="shared" si="477"/>
        <v>46.504238653240179</v>
      </c>
      <c r="J1313" s="7">
        <f t="shared" si="489"/>
        <v>0.90068062336783772</v>
      </c>
      <c r="K1313" s="16">
        <f t="shared" si="490"/>
        <v>0</v>
      </c>
      <c r="L1313" s="16">
        <f t="shared" si="478"/>
        <v>0.20149007469368244</v>
      </c>
      <c r="M1313" s="7">
        <f t="shared" si="479"/>
        <v>0.69517775889522826</v>
      </c>
      <c r="N1313" s="7">
        <f t="shared" si="491"/>
        <v>4.0127897789270228E-3</v>
      </c>
      <c r="O1313" s="7">
        <f t="shared" si="492"/>
        <v>124.28661361538069</v>
      </c>
      <c r="P1313" s="7">
        <f t="shared" si="493"/>
        <v>0</v>
      </c>
      <c r="Q1313" s="7">
        <f t="shared" si="480"/>
        <v>0</v>
      </c>
      <c r="R1313" s="7">
        <f t="shared" si="494"/>
        <v>374.71090437492558</v>
      </c>
      <c r="S1313" s="16">
        <f t="shared" si="481"/>
        <v>8.8048738097939587</v>
      </c>
      <c r="T1313" s="16">
        <f t="shared" si="495"/>
        <v>9.0063638844876408</v>
      </c>
      <c r="U1313" s="7">
        <f t="shared" si="482"/>
        <v>2.9548437941232415E-2</v>
      </c>
      <c r="V1313" s="7">
        <f t="shared" si="484"/>
        <v>166.99481484477715</v>
      </c>
      <c r="W1313" s="15">
        <f t="shared" si="483"/>
        <v>40633</v>
      </c>
      <c r="X1313" s="35">
        <f t="shared" si="496"/>
        <v>1932.8103569997356</v>
      </c>
      <c r="Y1313" s="35">
        <v>5767.5</v>
      </c>
      <c r="Z1313" s="35">
        <f t="shared" si="497"/>
        <v>3833.6734829568477</v>
      </c>
      <c r="AA1313" s="35">
        <f t="shared" si="498"/>
        <v>11439.669563482499</v>
      </c>
      <c r="AC1313" s="15">
        <f t="shared" si="485"/>
        <v>40633</v>
      </c>
      <c r="AD1313" s="7"/>
      <c r="AE1313" s="24"/>
      <c r="AG1313" s="30">
        <f t="shared" si="499"/>
        <v>14704844.658133496</v>
      </c>
      <c r="AH1313" s="30">
        <f t="shared" si="500"/>
        <v>18221601.423285779</v>
      </c>
    </row>
    <row r="1314" spans="2:34" x14ac:dyDescent="0.25">
      <c r="B1314" s="15">
        <f t="shared" si="486"/>
        <v>40634</v>
      </c>
      <c r="C1314" s="7">
        <v>4.6431940775445115</v>
      </c>
      <c r="D1314" s="13">
        <v>2.7510654916177257</v>
      </c>
      <c r="E1314" s="7">
        <f>MIN(parameters!$D$3,D1314)</f>
        <v>2.7510654916177257</v>
      </c>
      <c r="F1314" s="7">
        <v>0</v>
      </c>
      <c r="G1314" s="7">
        <f t="shared" si="487"/>
        <v>2.7510654916177257</v>
      </c>
      <c r="H1314" s="7">
        <f t="shared" si="488"/>
        <v>1.8921285859267858</v>
      </c>
      <c r="I1314" s="7">
        <f t="shared" si="477"/>
        <v>46.50143956147911</v>
      </c>
      <c r="J1314" s="7">
        <f t="shared" si="489"/>
        <v>1.8921285859267858</v>
      </c>
      <c r="K1314" s="16">
        <f t="shared" si="490"/>
        <v>0</v>
      </c>
      <c r="L1314" s="16">
        <f t="shared" si="478"/>
        <v>0.42329925804545826</v>
      </c>
      <c r="M1314" s="7">
        <f t="shared" si="479"/>
        <v>1.460446585130607</v>
      </c>
      <c r="N1314" s="7">
        <f t="shared" si="491"/>
        <v>8.3827427507205399E-3</v>
      </c>
      <c r="O1314" s="7">
        <f t="shared" si="492"/>
        <v>124.29499635813141</v>
      </c>
      <c r="P1314" s="7">
        <f t="shared" si="493"/>
        <v>0</v>
      </c>
      <c r="Q1314" s="7">
        <f t="shared" si="480"/>
        <v>0</v>
      </c>
      <c r="R1314" s="7">
        <f t="shared" si="494"/>
        <v>367.55300015943294</v>
      </c>
      <c r="S1314" s="16">
        <f t="shared" si="481"/>
        <v>8.6183508006232881</v>
      </c>
      <c r="T1314" s="16">
        <f t="shared" si="495"/>
        <v>9.0416500586687469</v>
      </c>
      <c r="U1314" s="7">
        <f t="shared" si="482"/>
        <v>2.966420622922817E-2</v>
      </c>
      <c r="V1314" s="7">
        <f t="shared" si="484"/>
        <v>167.64908644645024</v>
      </c>
      <c r="W1314" s="15">
        <f t="shared" si="483"/>
        <v>40634</v>
      </c>
      <c r="X1314" s="35">
        <f t="shared" si="496"/>
        <v>1940.3829449820628</v>
      </c>
      <c r="Y1314" s="35">
        <v>4580.8333333333303</v>
      </c>
      <c r="Z1314" s="35">
        <f t="shared" si="497"/>
        <v>3848.6934923644285</v>
      </c>
      <c r="AA1314" s="35">
        <f t="shared" si="498"/>
        <v>9085.9505260024944</v>
      </c>
      <c r="AC1314" s="15">
        <f t="shared" si="485"/>
        <v>40634</v>
      </c>
      <c r="AD1314" s="7"/>
      <c r="AE1314" s="24"/>
      <c r="AG1314" s="30">
        <f t="shared" si="499"/>
        <v>6971978.2533443598</v>
      </c>
      <c r="AH1314" s="30">
        <f t="shared" si="500"/>
        <v>9498786.3178768232</v>
      </c>
    </row>
    <row r="1315" spans="2:34" x14ac:dyDescent="0.25">
      <c r="B1315" s="15">
        <f t="shared" si="486"/>
        <v>40635</v>
      </c>
      <c r="C1315" s="7">
        <v>3.8633779962405774</v>
      </c>
      <c r="D1315" s="13">
        <v>3.2475326806902323</v>
      </c>
      <c r="E1315" s="7">
        <f>MIN(parameters!$D$3,D1315)</f>
        <v>3.2475326806902323</v>
      </c>
      <c r="F1315" s="7">
        <v>0</v>
      </c>
      <c r="G1315" s="7">
        <f t="shared" si="487"/>
        <v>3.2475326806902323</v>
      </c>
      <c r="H1315" s="7">
        <f t="shared" si="488"/>
        <v>0.61584531555034516</v>
      </c>
      <c r="I1315" s="7">
        <f t="shared" si="477"/>
        <v>46.495592784996255</v>
      </c>
      <c r="J1315" s="7">
        <f t="shared" si="489"/>
        <v>0.61584531555034516</v>
      </c>
      <c r="K1315" s="16">
        <f t="shared" si="490"/>
        <v>0</v>
      </c>
      <c r="L1315" s="16">
        <f t="shared" si="478"/>
        <v>0.13778368425630438</v>
      </c>
      <c r="M1315" s="7">
        <f t="shared" si="479"/>
        <v>0.47536534976524131</v>
      </c>
      <c r="N1315" s="7">
        <f t="shared" si="491"/>
        <v>2.6962815287994712E-3</v>
      </c>
      <c r="O1315" s="7">
        <f t="shared" si="492"/>
        <v>124.29769263966021</v>
      </c>
      <c r="P1315" s="7">
        <f t="shared" si="493"/>
        <v>0</v>
      </c>
      <c r="Q1315" s="7">
        <f t="shared" si="480"/>
        <v>0</v>
      </c>
      <c r="R1315" s="7">
        <f t="shared" si="494"/>
        <v>359.57464650553123</v>
      </c>
      <c r="S1315" s="16">
        <f t="shared" si="481"/>
        <v>8.4537190036669578</v>
      </c>
      <c r="T1315" s="16">
        <f t="shared" si="495"/>
        <v>8.5915026879232617</v>
      </c>
      <c r="U1315" s="7">
        <f t="shared" si="482"/>
        <v>2.8187344776651118E-2</v>
      </c>
      <c r="V1315" s="7">
        <f t="shared" si="484"/>
        <v>159.30251309069445</v>
      </c>
      <c r="W1315" s="15">
        <f t="shared" si="483"/>
        <v>40635</v>
      </c>
      <c r="X1315" s="35">
        <f t="shared" si="496"/>
        <v>1843.7790866978526</v>
      </c>
      <c r="Y1315" s="35">
        <v>3755.8333333333298</v>
      </c>
      <c r="Z1315" s="35">
        <f t="shared" si="497"/>
        <v>3657.0825314058056</v>
      </c>
      <c r="AA1315" s="35">
        <f t="shared" si="498"/>
        <v>7449.5868693274933</v>
      </c>
      <c r="AC1315" s="15">
        <f t="shared" si="485"/>
        <v>40635</v>
      </c>
      <c r="AD1315" s="7"/>
      <c r="AE1315" s="24"/>
      <c r="AG1315" s="30">
        <f t="shared" si="499"/>
        <v>3655951.4420767627</v>
      </c>
      <c r="AH1315" s="30">
        <f t="shared" si="500"/>
        <v>5094094.6364478637</v>
      </c>
    </row>
    <row r="1316" spans="2:34" x14ac:dyDescent="0.25">
      <c r="B1316" s="15">
        <f t="shared" si="486"/>
        <v>40636</v>
      </c>
      <c r="C1316" s="7">
        <v>3.5872239781058948</v>
      </c>
      <c r="D1316" s="13">
        <v>2.3533924617421582</v>
      </c>
      <c r="E1316" s="7">
        <f>MIN(parameters!$D$3,D1316)</f>
        <v>2.3533924617421582</v>
      </c>
      <c r="F1316" s="7">
        <v>0</v>
      </c>
      <c r="G1316" s="7">
        <f t="shared" si="487"/>
        <v>2.3533924617421582</v>
      </c>
      <c r="H1316" s="7">
        <f t="shared" si="488"/>
        <v>1.2338315163637366</v>
      </c>
      <c r="I1316" s="7">
        <f t="shared" si="477"/>
        <v>46.493712344903038</v>
      </c>
      <c r="J1316" s="7">
        <f t="shared" si="489"/>
        <v>1.2338315163637366</v>
      </c>
      <c r="K1316" s="16">
        <f t="shared" si="490"/>
        <v>0</v>
      </c>
      <c r="L1316" s="16">
        <f t="shared" si="478"/>
        <v>0.27605233906219007</v>
      </c>
      <c r="M1316" s="7">
        <f t="shared" si="479"/>
        <v>0.95239793437515408</v>
      </c>
      <c r="N1316" s="7">
        <f t="shared" si="491"/>
        <v>5.3812429263924155E-3</v>
      </c>
      <c r="O1316" s="7">
        <f t="shared" si="492"/>
        <v>124.3030738825866</v>
      </c>
      <c r="P1316" s="7">
        <f t="shared" si="493"/>
        <v>0</v>
      </c>
      <c r="Q1316" s="7">
        <f t="shared" si="480"/>
        <v>0</v>
      </c>
      <c r="R1316" s="7">
        <f t="shared" si="494"/>
        <v>352.25682757027914</v>
      </c>
      <c r="S1316" s="16">
        <f t="shared" si="481"/>
        <v>8.2702168696272178</v>
      </c>
      <c r="T1316" s="16">
        <f t="shared" si="495"/>
        <v>8.5462692086894076</v>
      </c>
      <c r="U1316" s="7">
        <f t="shared" si="482"/>
        <v>2.8038940973390446E-2</v>
      </c>
      <c r="V1316" s="7">
        <f t="shared" si="484"/>
        <v>158.46379986676479</v>
      </c>
      <c r="W1316" s="15">
        <f t="shared" si="483"/>
        <v>40636</v>
      </c>
      <c r="X1316" s="35">
        <f t="shared" si="496"/>
        <v>1834.0717577171849</v>
      </c>
      <c r="Y1316" s="35">
        <v>3001.6666666666702</v>
      </c>
      <c r="Z1316" s="35">
        <f t="shared" si="497"/>
        <v>3637.8283249241663</v>
      </c>
      <c r="AA1316" s="35">
        <f t="shared" si="498"/>
        <v>5953.7190821650065</v>
      </c>
      <c r="AC1316" s="15">
        <f t="shared" si="485"/>
        <v>40636</v>
      </c>
      <c r="AD1316" s="7"/>
      <c r="AE1316" s="24"/>
      <c r="AG1316" s="30">
        <f t="shared" si="499"/>
        <v>1363277.8714047566</v>
      </c>
      <c r="AH1316" s="30">
        <f t="shared" si="500"/>
        <v>2258538.415040602</v>
      </c>
    </row>
    <row r="1317" spans="2:34" x14ac:dyDescent="0.25">
      <c r="B1317" s="15">
        <f t="shared" si="486"/>
        <v>40637</v>
      </c>
      <c r="C1317" s="7">
        <v>1.2923187287824915</v>
      </c>
      <c r="D1317" s="13">
        <v>2.6598968325480801</v>
      </c>
      <c r="E1317" s="7">
        <f>MIN(parameters!$D$3,D1317)</f>
        <v>2.6598968325480801</v>
      </c>
      <c r="F1317" s="7">
        <v>0</v>
      </c>
      <c r="G1317" s="7">
        <f t="shared" si="487"/>
        <v>1.2923187287824915</v>
      </c>
      <c r="H1317" s="7">
        <f t="shared" si="488"/>
        <v>0</v>
      </c>
      <c r="I1317" s="7">
        <f t="shared" si="477"/>
        <v>46.489959586953667</v>
      </c>
      <c r="J1317" s="7">
        <f t="shared" si="489"/>
        <v>0</v>
      </c>
      <c r="K1317" s="16">
        <f t="shared" si="490"/>
        <v>0</v>
      </c>
      <c r="L1317" s="16">
        <f t="shared" si="478"/>
        <v>0</v>
      </c>
      <c r="M1317" s="7">
        <f t="shared" si="479"/>
        <v>0</v>
      </c>
      <c r="N1317" s="7">
        <f t="shared" si="491"/>
        <v>0</v>
      </c>
      <c r="O1317" s="7">
        <f t="shared" si="492"/>
        <v>122.93549577882101</v>
      </c>
      <c r="P1317" s="7">
        <f t="shared" si="493"/>
        <v>1.3675781037655885</v>
      </c>
      <c r="Q1317" s="7">
        <f t="shared" si="480"/>
        <v>1.3675781037655885</v>
      </c>
      <c r="R1317" s="7">
        <f t="shared" si="494"/>
        <v>344.15492053616271</v>
      </c>
      <c r="S1317" s="16">
        <f t="shared" si="481"/>
        <v>8.1019070341164205</v>
      </c>
      <c r="T1317" s="16">
        <f t="shared" si="495"/>
        <v>8.1019070341164205</v>
      </c>
      <c r="U1317" s="7">
        <f t="shared" si="482"/>
        <v>2.65810598232166E-2</v>
      </c>
      <c r="V1317" s="7">
        <f t="shared" si="484"/>
        <v>150.22449485770895</v>
      </c>
      <c r="W1317" s="15">
        <f t="shared" si="483"/>
        <v>40637</v>
      </c>
      <c r="X1317" s="35">
        <f t="shared" si="496"/>
        <v>1738.7094312234833</v>
      </c>
      <c r="Y1317" s="35">
        <v>2723.3333333333298</v>
      </c>
      <c r="Z1317" s="35">
        <f t="shared" si="497"/>
        <v>3448.6799063905073</v>
      </c>
      <c r="AA1317" s="35">
        <f t="shared" si="498"/>
        <v>5401.6529596099926</v>
      </c>
      <c r="AC1317" s="15">
        <f t="shared" si="485"/>
        <v>40637</v>
      </c>
      <c r="AD1317" s="7"/>
      <c r="AE1317" s="24"/>
      <c r="AG1317" s="30">
        <f t="shared" si="499"/>
        <v>969484.22860602068</v>
      </c>
      <c r="AH1317" s="30">
        <f t="shared" si="500"/>
        <v>1499425.0093867704</v>
      </c>
    </row>
    <row r="1318" spans="2:34" x14ac:dyDescent="0.25">
      <c r="B1318" s="15">
        <f t="shared" si="486"/>
        <v>40638</v>
      </c>
      <c r="C1318" s="7">
        <v>22.282826344446519</v>
      </c>
      <c r="D1318" s="13">
        <v>2.314804039559518</v>
      </c>
      <c r="E1318" s="7">
        <f>MIN(parameters!$D$3,D1318)</f>
        <v>2.314804039559518</v>
      </c>
      <c r="F1318" s="7">
        <v>0</v>
      </c>
      <c r="G1318" s="7">
        <f t="shared" si="487"/>
        <v>2.314804039559518</v>
      </c>
      <c r="H1318" s="7">
        <f t="shared" si="488"/>
        <v>19.968022304887</v>
      </c>
      <c r="I1318" s="7">
        <f t="shared" si="477"/>
        <v>47.453488316173264</v>
      </c>
      <c r="J1318" s="7">
        <f t="shared" si="489"/>
        <v>19.968022304887</v>
      </c>
      <c r="K1318" s="16">
        <f t="shared" si="490"/>
        <v>0</v>
      </c>
      <c r="L1318" s="16">
        <f t="shared" si="478"/>
        <v>4.4186016991929105</v>
      </c>
      <c r="M1318" s="7">
        <f t="shared" si="479"/>
        <v>15.292605849875347</v>
      </c>
      <c r="N1318" s="7">
        <f t="shared" si="491"/>
        <v>0.25681475581874302</v>
      </c>
      <c r="O1318" s="7">
        <f t="shared" si="492"/>
        <v>123.19231053463974</v>
      </c>
      <c r="P1318" s="7">
        <f t="shared" si="493"/>
        <v>0</v>
      </c>
      <c r="Q1318" s="7">
        <f t="shared" si="480"/>
        <v>0</v>
      </c>
      <c r="R1318" s="7">
        <f t="shared" si="494"/>
        <v>351.53196321370632</v>
      </c>
      <c r="S1318" s="16">
        <f t="shared" si="481"/>
        <v>7.9155631723317423</v>
      </c>
      <c r="T1318" s="16">
        <f t="shared" si="495"/>
        <v>12.334164871524653</v>
      </c>
      <c r="U1318" s="7">
        <f t="shared" si="482"/>
        <v>4.0466420182167492E-2</v>
      </c>
      <c r="V1318" s="7">
        <f t="shared" si="484"/>
        <v>228.6984631536892</v>
      </c>
      <c r="W1318" s="15">
        <f t="shared" si="483"/>
        <v>40638</v>
      </c>
      <c r="X1318" s="35">
        <f t="shared" si="496"/>
        <v>2646.972953167699</v>
      </c>
      <c r="Y1318" s="35">
        <v>3635</v>
      </c>
      <c r="Z1318" s="35">
        <f t="shared" si="497"/>
        <v>5250.1943524428116</v>
      </c>
      <c r="AA1318" s="35">
        <f t="shared" si="498"/>
        <v>7209.9174448650001</v>
      </c>
      <c r="AC1318" s="15">
        <f t="shared" si="485"/>
        <v>40638</v>
      </c>
      <c r="AD1318" s="7"/>
      <c r="AE1318" s="24"/>
      <c r="AG1318" s="30">
        <f t="shared" si="499"/>
        <v>976197.44527215802</v>
      </c>
      <c r="AH1318" s="30">
        <f t="shared" si="500"/>
        <v>4563251.2209860589</v>
      </c>
    </row>
    <row r="1319" spans="2:34" x14ac:dyDescent="0.25">
      <c r="B1319" s="15">
        <f t="shared" si="486"/>
        <v>40639</v>
      </c>
      <c r="C1319" s="7">
        <v>8.8484056295974867</v>
      </c>
      <c r="D1319" s="13">
        <v>2.3236664807793699</v>
      </c>
      <c r="E1319" s="7">
        <f>MIN(parameters!$D$3,D1319)</f>
        <v>2.3236664807793699</v>
      </c>
      <c r="F1319" s="7">
        <v>0</v>
      </c>
      <c r="G1319" s="7">
        <f t="shared" si="487"/>
        <v>2.3236664807793699</v>
      </c>
      <c r="H1319" s="7">
        <f t="shared" si="488"/>
        <v>6.5247391488181172</v>
      </c>
      <c r="I1319" s="7">
        <f t="shared" si="477"/>
        <v>47.271038619883264</v>
      </c>
      <c r="J1319" s="7">
        <f t="shared" si="489"/>
        <v>6.5247391488181172</v>
      </c>
      <c r="K1319" s="16">
        <f t="shared" si="490"/>
        <v>0</v>
      </c>
      <c r="L1319" s="16">
        <f t="shared" si="478"/>
        <v>1.4468358444817004</v>
      </c>
      <c r="M1319" s="7">
        <f t="shared" si="479"/>
        <v>5.0044691258614806</v>
      </c>
      <c r="N1319" s="7">
        <f t="shared" si="491"/>
        <v>7.3434178474936163E-2</v>
      </c>
      <c r="O1319" s="7">
        <f t="shared" si="492"/>
        <v>123.26574471311469</v>
      </c>
      <c r="P1319" s="7">
        <f t="shared" si="493"/>
        <v>0</v>
      </c>
      <c r="Q1319" s="7">
        <f t="shared" si="480"/>
        <v>0</v>
      </c>
      <c r="R1319" s="7">
        <f t="shared" si="494"/>
        <v>348.45119718565257</v>
      </c>
      <c r="S1319" s="16">
        <f t="shared" si="481"/>
        <v>8.0852351539152458</v>
      </c>
      <c r="T1319" s="16">
        <f t="shared" si="495"/>
        <v>9.5320709983969465</v>
      </c>
      <c r="U1319" s="7">
        <f t="shared" si="482"/>
        <v>3.1273198813638277E-2</v>
      </c>
      <c r="V1319" s="7">
        <f t="shared" si="484"/>
        <v>176.74240702246775</v>
      </c>
      <c r="W1319" s="15">
        <f t="shared" si="483"/>
        <v>40639</v>
      </c>
      <c r="X1319" s="35">
        <f t="shared" si="496"/>
        <v>2045.6297109081913</v>
      </c>
      <c r="Y1319" s="35">
        <v>3543.75</v>
      </c>
      <c r="Z1319" s="35">
        <f t="shared" si="497"/>
        <v>4057.4474108421223</v>
      </c>
      <c r="AA1319" s="35">
        <f t="shared" si="498"/>
        <v>7028.92570708125</v>
      </c>
      <c r="AC1319" s="15">
        <f t="shared" si="485"/>
        <v>40639</v>
      </c>
      <c r="AD1319" s="7"/>
      <c r="AE1319" s="24"/>
      <c r="AG1319" s="30">
        <f t="shared" si="499"/>
        <v>2244364.4005885245</v>
      </c>
      <c r="AH1319" s="30">
        <f t="shared" si="500"/>
        <v>4181725.5217522504</v>
      </c>
    </row>
    <row r="1320" spans="2:34" x14ac:dyDescent="0.25">
      <c r="B1320" s="15">
        <f t="shared" si="486"/>
        <v>40640</v>
      </c>
      <c r="C1320" s="7">
        <v>14.121750887763127</v>
      </c>
      <c r="D1320" s="13">
        <v>2.2720773683064537</v>
      </c>
      <c r="E1320" s="7">
        <f>MIN(parameters!$D$3,D1320)</f>
        <v>2.2720773683064537</v>
      </c>
      <c r="F1320" s="7">
        <v>0</v>
      </c>
      <c r="G1320" s="7">
        <f t="shared" si="487"/>
        <v>2.2720773683064537</v>
      </c>
      <c r="H1320" s="7">
        <f t="shared" si="488"/>
        <v>11.849673519456674</v>
      </c>
      <c r="I1320" s="7">
        <f t="shared" si="477"/>
        <v>47.218997638744774</v>
      </c>
      <c r="J1320" s="7">
        <f t="shared" si="489"/>
        <v>11.849673519456674</v>
      </c>
      <c r="K1320" s="16">
        <f t="shared" si="490"/>
        <v>0</v>
      </c>
      <c r="L1320" s="16">
        <f t="shared" si="478"/>
        <v>2.6291858957695826</v>
      </c>
      <c r="M1320" s="7">
        <f t="shared" si="479"/>
        <v>9.0925621884147727</v>
      </c>
      <c r="N1320" s="7">
        <f t="shared" si="491"/>
        <v>0.12792543527231892</v>
      </c>
      <c r="O1320" s="7">
        <f t="shared" si="492"/>
        <v>123.393670148387</v>
      </c>
      <c r="P1320" s="7">
        <f t="shared" si="493"/>
        <v>0</v>
      </c>
      <c r="Q1320" s="7">
        <f t="shared" si="480"/>
        <v>0</v>
      </c>
      <c r="R1320" s="7">
        <f t="shared" si="494"/>
        <v>349.52938183879735</v>
      </c>
      <c r="S1320" s="16">
        <f t="shared" si="481"/>
        <v>8.0143775352700093</v>
      </c>
      <c r="T1320" s="16">
        <f t="shared" si="495"/>
        <v>10.643563431039592</v>
      </c>
      <c r="U1320" s="7">
        <f t="shared" si="482"/>
        <v>3.491982752965745E-2</v>
      </c>
      <c r="V1320" s="7">
        <f t="shared" si="484"/>
        <v>197.35155355164872</v>
      </c>
      <c r="W1320" s="15">
        <f t="shared" si="483"/>
        <v>40640</v>
      </c>
      <c r="X1320" s="35">
        <f t="shared" si="496"/>
        <v>2284.1614994403785</v>
      </c>
      <c r="Y1320" s="35">
        <v>3242.9166666666702</v>
      </c>
      <c r="Z1320" s="35">
        <f t="shared" si="497"/>
        <v>4530.5683195884958</v>
      </c>
      <c r="AA1320" s="35">
        <f t="shared" si="498"/>
        <v>6432.2314847987564</v>
      </c>
      <c r="AC1320" s="15">
        <f t="shared" si="485"/>
        <v>40640</v>
      </c>
      <c r="AD1320" s="7"/>
      <c r="AE1320" s="24"/>
      <c r="AG1320" s="30">
        <f t="shared" si="499"/>
        <v>919211.47068311449</v>
      </c>
      <c r="AH1320" s="30">
        <f t="shared" si="500"/>
        <v>3041861.938928165</v>
      </c>
    </row>
    <row r="1321" spans="2:34" x14ac:dyDescent="0.25">
      <c r="B1321" s="15">
        <f t="shared" si="486"/>
        <v>40641</v>
      </c>
      <c r="C1321" s="7">
        <v>0.89721832611607655</v>
      </c>
      <c r="D1321" s="13">
        <v>2.5579353109714815</v>
      </c>
      <c r="E1321" s="7">
        <f>MIN(parameters!$D$3,D1321)</f>
        <v>2.5579353109714815</v>
      </c>
      <c r="F1321" s="7">
        <v>0</v>
      </c>
      <c r="G1321" s="7">
        <f t="shared" si="487"/>
        <v>0.89721832611607655</v>
      </c>
      <c r="H1321" s="7">
        <f t="shared" si="488"/>
        <v>0</v>
      </c>
      <c r="I1321" s="7">
        <f t="shared" si="477"/>
        <v>47.128476853460917</v>
      </c>
      <c r="J1321" s="7">
        <f t="shared" si="489"/>
        <v>0</v>
      </c>
      <c r="K1321" s="16">
        <f t="shared" si="490"/>
        <v>0</v>
      </c>
      <c r="L1321" s="16">
        <f t="shared" si="478"/>
        <v>0</v>
      </c>
      <c r="M1321" s="7">
        <f t="shared" si="479"/>
        <v>0</v>
      </c>
      <c r="N1321" s="7">
        <f t="shared" si="491"/>
        <v>0</v>
      </c>
      <c r="O1321" s="7">
        <f t="shared" si="492"/>
        <v>121.73295316353159</v>
      </c>
      <c r="P1321" s="7">
        <f t="shared" si="493"/>
        <v>1.6607169848554051</v>
      </c>
      <c r="Q1321" s="7">
        <f t="shared" si="480"/>
        <v>1.6607169848554051</v>
      </c>
      <c r="R1321" s="7">
        <f t="shared" si="494"/>
        <v>341.49020605650503</v>
      </c>
      <c r="S1321" s="16">
        <f t="shared" si="481"/>
        <v>8.0391757822923395</v>
      </c>
      <c r="T1321" s="16">
        <f t="shared" si="495"/>
        <v>8.0391757822923395</v>
      </c>
      <c r="U1321" s="7">
        <f t="shared" si="482"/>
        <v>2.6375248629568041E-2</v>
      </c>
      <c r="V1321" s="7">
        <f t="shared" si="484"/>
        <v>149.06134023529947</v>
      </c>
      <c r="W1321" s="15">
        <f t="shared" si="483"/>
        <v>40641</v>
      </c>
      <c r="X1321" s="35">
        <f t="shared" si="496"/>
        <v>1725.2469934641142</v>
      </c>
      <c r="Y1321" s="35">
        <v>2777.9166666666702</v>
      </c>
      <c r="Z1321" s="35">
        <f t="shared" si="497"/>
        <v>3421.9775501727122</v>
      </c>
      <c r="AA1321" s="35">
        <f t="shared" si="498"/>
        <v>5509.9174237637571</v>
      </c>
      <c r="AC1321" s="15">
        <f t="shared" si="485"/>
        <v>40641</v>
      </c>
      <c r="AD1321" s="7"/>
      <c r="AE1321" s="24"/>
      <c r="AG1321" s="30">
        <f t="shared" si="499"/>
        <v>1108113.4408803759</v>
      </c>
      <c r="AH1321" s="30">
        <f t="shared" si="500"/>
        <v>1636080.0366681993</v>
      </c>
    </row>
    <row r="1322" spans="2:34" x14ac:dyDescent="0.25">
      <c r="B1322" s="15">
        <f t="shared" si="486"/>
        <v>40642</v>
      </c>
      <c r="C1322" s="7">
        <v>0</v>
      </c>
      <c r="D1322" s="13">
        <v>3.1470251019388864</v>
      </c>
      <c r="E1322" s="7">
        <f>MIN(parameters!$D$3,D1322)</f>
        <v>3.1470251019388864</v>
      </c>
      <c r="F1322" s="7">
        <v>0</v>
      </c>
      <c r="G1322" s="7">
        <f t="shared" si="487"/>
        <v>0</v>
      </c>
      <c r="H1322" s="7">
        <f t="shared" si="488"/>
        <v>0</v>
      </c>
      <c r="I1322" s="7">
        <f t="shared" si="477"/>
        <v>48.317227650759079</v>
      </c>
      <c r="J1322" s="7">
        <f t="shared" si="489"/>
        <v>0</v>
      </c>
      <c r="K1322" s="16">
        <f t="shared" si="490"/>
        <v>0</v>
      </c>
      <c r="L1322" s="16">
        <f t="shared" si="478"/>
        <v>0</v>
      </c>
      <c r="M1322" s="7">
        <f t="shared" si="479"/>
        <v>0</v>
      </c>
      <c r="N1322" s="7">
        <f t="shared" si="491"/>
        <v>0</v>
      </c>
      <c r="O1322" s="7">
        <f t="shared" si="492"/>
        <v>118.58592806159271</v>
      </c>
      <c r="P1322" s="7">
        <f t="shared" si="493"/>
        <v>3.1470251019388864</v>
      </c>
      <c r="Q1322" s="7">
        <f t="shared" si="480"/>
        <v>3.1470251019388864</v>
      </c>
      <c r="R1322" s="7">
        <f t="shared" si="494"/>
        <v>333.6359313172054</v>
      </c>
      <c r="S1322" s="16">
        <f t="shared" si="481"/>
        <v>7.8542747392996155</v>
      </c>
      <c r="T1322" s="16">
        <f t="shared" si="495"/>
        <v>7.8542747392996155</v>
      </c>
      <c r="U1322" s="7">
        <f t="shared" si="482"/>
        <v>2.5768617911087977E-2</v>
      </c>
      <c r="V1322" s="7">
        <f t="shared" si="484"/>
        <v>145.63292940988759</v>
      </c>
      <c r="W1322" s="15">
        <f t="shared" si="483"/>
        <v>40642</v>
      </c>
      <c r="X1322" s="35">
        <f t="shared" si="496"/>
        <v>1685.5663126144395</v>
      </c>
      <c r="Y1322" s="35">
        <v>2362.0833333333298</v>
      </c>
      <c r="Z1322" s="35">
        <f t="shared" si="497"/>
        <v>3343.2720665187398</v>
      </c>
      <c r="AA1322" s="35">
        <f t="shared" si="498"/>
        <v>4685.1240250962428</v>
      </c>
      <c r="AC1322" s="15">
        <f t="shared" si="485"/>
        <v>40642</v>
      </c>
      <c r="AD1322" s="7"/>
      <c r="AE1322" s="24"/>
      <c r="AG1322" s="30">
        <f t="shared" si="499"/>
        <v>457675.27932236344</v>
      </c>
      <c r="AH1322" s="30">
        <f t="shared" si="500"/>
        <v>745218.0174428774</v>
      </c>
    </row>
    <row r="1323" spans="2:34" x14ac:dyDescent="0.25">
      <c r="B1323" s="15">
        <f t="shared" si="486"/>
        <v>40643</v>
      </c>
      <c r="C1323" s="7">
        <v>3.6806960123899812</v>
      </c>
      <c r="D1323" s="13">
        <v>2.8912582927790851</v>
      </c>
      <c r="E1323" s="7">
        <f>MIN(parameters!$D$3,D1323)</f>
        <v>2.8912582927790851</v>
      </c>
      <c r="F1323" s="7">
        <v>0</v>
      </c>
      <c r="G1323" s="7">
        <f t="shared" si="487"/>
        <v>2.8912582927790851</v>
      </c>
      <c r="H1323" s="7">
        <f t="shared" si="488"/>
        <v>0.78943771961089615</v>
      </c>
      <c r="I1323" s="7">
        <f t="shared" si="477"/>
        <v>50.652751536590578</v>
      </c>
      <c r="J1323" s="7">
        <f t="shared" si="489"/>
        <v>0.78943771961089615</v>
      </c>
      <c r="K1323" s="16">
        <f t="shared" si="490"/>
        <v>0</v>
      </c>
      <c r="L1323" s="16">
        <f t="shared" si="478"/>
        <v>0.16850916832839394</v>
      </c>
      <c r="M1323" s="7">
        <f t="shared" si="479"/>
        <v>0.58906710811020635</v>
      </c>
      <c r="N1323" s="7">
        <f t="shared" si="491"/>
        <v>3.1861443172295861E-2</v>
      </c>
      <c r="O1323" s="7">
        <f t="shared" si="492"/>
        <v>118.617789504765</v>
      </c>
      <c r="P1323" s="7">
        <f t="shared" si="493"/>
        <v>0</v>
      </c>
      <c r="Q1323" s="7">
        <f t="shared" si="480"/>
        <v>0</v>
      </c>
      <c r="R1323" s="7">
        <f t="shared" si="494"/>
        <v>326.55137200501991</v>
      </c>
      <c r="S1323" s="16">
        <f t="shared" si="481"/>
        <v>7.6736264202957241</v>
      </c>
      <c r="T1323" s="16">
        <f t="shared" si="495"/>
        <v>7.8421355886241182</v>
      </c>
      <c r="U1323" s="7">
        <f t="shared" si="482"/>
        <v>2.5728791301260229E-2</v>
      </c>
      <c r="V1323" s="7">
        <f t="shared" si="484"/>
        <v>145.40784687431304</v>
      </c>
      <c r="W1323" s="15">
        <f t="shared" si="483"/>
        <v>40643</v>
      </c>
      <c r="X1323" s="35">
        <f t="shared" si="496"/>
        <v>1682.9611906749192</v>
      </c>
      <c r="Y1323" s="35">
        <v>2119.1666666666702</v>
      </c>
      <c r="Z1323" s="35">
        <f t="shared" si="497"/>
        <v>3338.1048824423306</v>
      </c>
      <c r="AA1323" s="35">
        <f t="shared" si="498"/>
        <v>4203.3058372975065</v>
      </c>
      <c r="AC1323" s="15">
        <f t="shared" si="485"/>
        <v>40643</v>
      </c>
      <c r="AD1323" s="7"/>
      <c r="AE1323" s="24"/>
      <c r="AG1323" s="30">
        <f t="shared" si="499"/>
        <v>190275.21728519004</v>
      </c>
      <c r="AH1323" s="30">
        <f t="shared" si="500"/>
        <v>384825.98763324786</v>
      </c>
    </row>
    <row r="1324" spans="2:34" x14ac:dyDescent="0.25">
      <c r="B1324" s="15">
        <f t="shared" si="486"/>
        <v>40644</v>
      </c>
      <c r="C1324" s="7">
        <v>15.240255750440722</v>
      </c>
      <c r="D1324" s="13">
        <v>2.5305777993903438</v>
      </c>
      <c r="E1324" s="7">
        <f>MIN(parameters!$D$3,D1324)</f>
        <v>2.5305777993903438</v>
      </c>
      <c r="F1324" s="7">
        <v>0</v>
      </c>
      <c r="G1324" s="7">
        <f t="shared" si="487"/>
        <v>2.5305777993903438</v>
      </c>
      <c r="H1324" s="7">
        <f t="shared" si="488"/>
        <v>12.709677951050379</v>
      </c>
      <c r="I1324" s="7">
        <f t="shared" si="477"/>
        <v>50.628549273974826</v>
      </c>
      <c r="J1324" s="7">
        <f t="shared" si="489"/>
        <v>12.709677951050379</v>
      </c>
      <c r="K1324" s="16">
        <f t="shared" si="490"/>
        <v>0</v>
      </c>
      <c r="L1324" s="16">
        <f t="shared" si="478"/>
        <v>2.7136690269678838</v>
      </c>
      <c r="M1324" s="7">
        <f t="shared" si="479"/>
        <v>9.4856358595565595</v>
      </c>
      <c r="N1324" s="7">
        <f t="shared" si="491"/>
        <v>0.51037306452593567</v>
      </c>
      <c r="O1324" s="7">
        <f t="shared" si="492"/>
        <v>119.12816256929094</v>
      </c>
      <c r="P1324" s="7">
        <f t="shared" si="493"/>
        <v>0</v>
      </c>
      <c r="Q1324" s="7">
        <f t="shared" si="480"/>
        <v>0</v>
      </c>
      <c r="R1324" s="7">
        <f t="shared" si="494"/>
        <v>328.52632630846102</v>
      </c>
      <c r="S1324" s="16">
        <f t="shared" si="481"/>
        <v>7.5106815561154576</v>
      </c>
      <c r="T1324" s="16">
        <f t="shared" si="495"/>
        <v>10.224350583083341</v>
      </c>
      <c r="U1324" s="7">
        <f t="shared" si="482"/>
        <v>3.3544457293580514E-2</v>
      </c>
      <c r="V1324" s="7">
        <f t="shared" si="484"/>
        <v>189.578564049683</v>
      </c>
      <c r="W1324" s="15">
        <f t="shared" si="483"/>
        <v>40644</v>
      </c>
      <c r="X1324" s="35">
        <f t="shared" si="496"/>
        <v>2194.1963431676272</v>
      </c>
      <c r="Y1324" s="35">
        <v>2540.8333333333298</v>
      </c>
      <c r="Z1324" s="35">
        <f t="shared" si="497"/>
        <v>4352.1250322044743</v>
      </c>
      <c r="AA1324" s="35">
        <f t="shared" si="498"/>
        <v>5039.6694840424934</v>
      </c>
      <c r="AC1324" s="15">
        <f t="shared" si="485"/>
        <v>40644</v>
      </c>
      <c r="AD1324" s="7"/>
      <c r="AE1324" s="24"/>
      <c r="AG1324" s="30">
        <f t="shared" si="499"/>
        <v>120157.20295113741</v>
      </c>
      <c r="AH1324" s="30">
        <f t="shared" si="500"/>
        <v>1085785.0692524854</v>
      </c>
    </row>
    <row r="1325" spans="2:34" x14ac:dyDescent="0.25">
      <c r="B1325" s="15">
        <f t="shared" si="486"/>
        <v>40645</v>
      </c>
      <c r="C1325" s="7">
        <v>2.6143756631693744</v>
      </c>
      <c r="D1325" s="13">
        <v>2.5971102336127236</v>
      </c>
      <c r="E1325" s="7">
        <f>MIN(parameters!$D$3,D1325)</f>
        <v>2.5971102336127236</v>
      </c>
      <c r="F1325" s="7">
        <v>0</v>
      </c>
      <c r="G1325" s="7">
        <f t="shared" si="487"/>
        <v>2.5971102336127236</v>
      </c>
      <c r="H1325" s="7">
        <f t="shared" si="488"/>
        <v>1.726542955665078E-2</v>
      </c>
      <c r="I1325" s="7">
        <f t="shared" si="477"/>
        <v>50.242437400317826</v>
      </c>
      <c r="J1325" s="7">
        <f t="shared" si="489"/>
        <v>1.726542955665078E-2</v>
      </c>
      <c r="K1325" s="16">
        <f t="shared" si="490"/>
        <v>0</v>
      </c>
      <c r="L1325" s="16">
        <f t="shared" si="478"/>
        <v>3.7022380182960024E-3</v>
      </c>
      <c r="M1325" s="7">
        <f t="shared" si="479"/>
        <v>1.2926064692316474E-2</v>
      </c>
      <c r="N1325" s="7">
        <f t="shared" si="491"/>
        <v>6.3712684603830323E-4</v>
      </c>
      <c r="O1325" s="7">
        <f t="shared" si="492"/>
        <v>119.12879969613698</v>
      </c>
      <c r="P1325" s="7">
        <f t="shared" si="493"/>
        <v>0</v>
      </c>
      <c r="Q1325" s="7">
        <f t="shared" si="480"/>
        <v>0</v>
      </c>
      <c r="R1325" s="7">
        <f t="shared" si="494"/>
        <v>320.98314686805872</v>
      </c>
      <c r="S1325" s="16">
        <f t="shared" si="481"/>
        <v>7.5561055050946031</v>
      </c>
      <c r="T1325" s="16">
        <f t="shared" si="495"/>
        <v>7.5598077431128994</v>
      </c>
      <c r="U1325" s="7">
        <f t="shared" si="482"/>
        <v>2.4802518842233921E-2</v>
      </c>
      <c r="V1325" s="7">
        <f t="shared" si="484"/>
        <v>140.17296108784419</v>
      </c>
      <c r="W1325" s="15">
        <f t="shared" si="483"/>
        <v>40645</v>
      </c>
      <c r="X1325" s="35">
        <f t="shared" si="496"/>
        <v>1622.3722348130116</v>
      </c>
      <c r="Y1325" s="35">
        <v>2264.1666666666702</v>
      </c>
      <c r="Z1325" s="35">
        <f t="shared" si="497"/>
        <v>3217.92843957165</v>
      </c>
      <c r="AA1325" s="35">
        <f t="shared" si="498"/>
        <v>4490.9091466525069</v>
      </c>
      <c r="AC1325" s="15">
        <f t="shared" si="485"/>
        <v>40645</v>
      </c>
      <c r="AD1325" s="7"/>
      <c r="AE1325" s="24"/>
      <c r="AG1325" s="30">
        <f t="shared" si="499"/>
        <v>411900.09275836044</v>
      </c>
      <c r="AH1325" s="30">
        <f t="shared" si="500"/>
        <v>585750.58618743077</v>
      </c>
    </row>
    <row r="1326" spans="2:34" x14ac:dyDescent="0.25">
      <c r="B1326" s="15">
        <f t="shared" si="486"/>
        <v>40646</v>
      </c>
      <c r="C1326" s="7">
        <v>4.6268948124868512</v>
      </c>
      <c r="D1326" s="13">
        <v>3.1349958288170989</v>
      </c>
      <c r="E1326" s="7">
        <f>MIN(parameters!$D$3,D1326)</f>
        <v>3.1349958288170989</v>
      </c>
      <c r="F1326" s="7">
        <v>0</v>
      </c>
      <c r="G1326" s="7">
        <f t="shared" si="487"/>
        <v>3.1349958288170989</v>
      </c>
      <c r="H1326" s="7">
        <f t="shared" si="488"/>
        <v>1.4918989836697523</v>
      </c>
      <c r="I1326" s="7">
        <f t="shared" si="477"/>
        <v>50.241957240527086</v>
      </c>
      <c r="J1326" s="7">
        <f t="shared" si="489"/>
        <v>1.4918989836697523</v>
      </c>
      <c r="K1326" s="16">
        <f t="shared" si="490"/>
        <v>0</v>
      </c>
      <c r="L1326" s="16">
        <f t="shared" si="478"/>
        <v>0.31991064334643565</v>
      </c>
      <c r="M1326" s="7">
        <f t="shared" si="479"/>
        <v>1.1169405139246753</v>
      </c>
      <c r="N1326" s="7">
        <f t="shared" si="491"/>
        <v>5.5047826398641309E-2</v>
      </c>
      <c r="O1326" s="7">
        <f t="shared" si="492"/>
        <v>119.18384752253561</v>
      </c>
      <c r="P1326" s="7">
        <f t="shared" si="493"/>
        <v>0</v>
      </c>
      <c r="Q1326" s="7">
        <f t="shared" si="480"/>
        <v>0</v>
      </c>
      <c r="R1326" s="7">
        <f t="shared" si="494"/>
        <v>314.71747500401807</v>
      </c>
      <c r="S1326" s="16">
        <f t="shared" si="481"/>
        <v>7.3826123779653505</v>
      </c>
      <c r="T1326" s="16">
        <f t="shared" si="495"/>
        <v>7.7025230213117863</v>
      </c>
      <c r="U1326" s="7">
        <f t="shared" si="482"/>
        <v>2.5270744820576726E-2</v>
      </c>
      <c r="V1326" s="7">
        <f t="shared" si="484"/>
        <v>142.81916900971072</v>
      </c>
      <c r="W1326" s="15">
        <f t="shared" si="483"/>
        <v>40646</v>
      </c>
      <c r="X1326" s="35">
        <f t="shared" si="496"/>
        <v>1652.9996413160964</v>
      </c>
      <c r="Y1326" s="35">
        <v>2055</v>
      </c>
      <c r="Z1326" s="35">
        <f t="shared" si="497"/>
        <v>3278.6770152078434</v>
      </c>
      <c r="AA1326" s="35">
        <f t="shared" si="498"/>
        <v>4076.0331084449999</v>
      </c>
      <c r="AC1326" s="15">
        <f t="shared" si="485"/>
        <v>40646</v>
      </c>
      <c r="AD1326" s="7"/>
      <c r="AE1326" s="24"/>
      <c r="AG1326" s="30">
        <f t="shared" si="499"/>
        <v>161604.28838198719</v>
      </c>
      <c r="AH1326" s="30">
        <f t="shared" si="500"/>
        <v>309332.60685543512</v>
      </c>
    </row>
    <row r="1327" spans="2:34" x14ac:dyDescent="0.25">
      <c r="B1327" s="15">
        <f t="shared" si="486"/>
        <v>40647</v>
      </c>
      <c r="C1327" s="7">
        <v>18.866916140793339</v>
      </c>
      <c r="D1327" s="13">
        <v>2.665206687541644</v>
      </c>
      <c r="E1327" s="7">
        <f>MIN(parameters!$D$3,D1327)</f>
        <v>2.665206687541644</v>
      </c>
      <c r="F1327" s="7">
        <v>0</v>
      </c>
      <c r="G1327" s="7">
        <f t="shared" si="487"/>
        <v>2.665206687541644</v>
      </c>
      <c r="H1327" s="7">
        <f t="shared" si="488"/>
        <v>16.201709453251695</v>
      </c>
      <c r="I1327" s="7">
        <f t="shared" ref="I1327:I1390" si="501">InfC*EXP(-InfS*O1326/SMSC)</f>
        <v>50.200488705427077</v>
      </c>
      <c r="J1327" s="7">
        <f t="shared" si="489"/>
        <v>16.201709453251695</v>
      </c>
      <c r="K1327" s="16">
        <f t="shared" si="490"/>
        <v>0</v>
      </c>
      <c r="L1327" s="16">
        <f t="shared" ref="L1327:L1390" si="502">IntC*O1326/SMSC*J1327</f>
        <v>3.4757677243453928</v>
      </c>
      <c r="M1327" s="7">
        <f t="shared" ref="M1327:M1390" si="503">Rech*O1326/SMSC*(J1327-L1327)</f>
        <v>12.133813588789137</v>
      </c>
      <c r="N1327" s="7">
        <f t="shared" si="491"/>
        <v>0.59212814011716564</v>
      </c>
      <c r="O1327" s="7">
        <f t="shared" si="492"/>
        <v>119.77597566265278</v>
      </c>
      <c r="P1327" s="7">
        <f t="shared" si="493"/>
        <v>0</v>
      </c>
      <c r="Q1327" s="7">
        <f t="shared" ref="Q1327:Q1390" si="504">MIN(10*O1326/SMSC,P1327)</f>
        <v>0</v>
      </c>
      <c r="R1327" s="7">
        <f t="shared" si="494"/>
        <v>319.61278666771477</v>
      </c>
      <c r="S1327" s="16">
        <f t="shared" ref="S1327:S1390" si="505">Base*R1326</f>
        <v>7.2385019250924154</v>
      </c>
      <c r="T1327" s="16">
        <f t="shared" si="495"/>
        <v>10.714269649437808</v>
      </c>
      <c r="U1327" s="7">
        <f t="shared" si="482"/>
        <v>3.5151803311803828E-2</v>
      </c>
      <c r="V1327" s="7">
        <f t="shared" si="484"/>
        <v>198.66257895559909</v>
      </c>
      <c r="W1327" s="15">
        <f t="shared" si="483"/>
        <v>40647</v>
      </c>
      <c r="X1327" s="35">
        <f t="shared" si="496"/>
        <v>2299.3354045786932</v>
      </c>
      <c r="Y1327" s="35">
        <v>2436.6666666666702</v>
      </c>
      <c r="Z1327" s="35">
        <f t="shared" si="497"/>
        <v>4560.6653218893098</v>
      </c>
      <c r="AA1327" s="35">
        <f t="shared" si="498"/>
        <v>4833.0579112300065</v>
      </c>
      <c r="AC1327" s="15">
        <f t="shared" si="485"/>
        <v>40647</v>
      </c>
      <c r="AD1327" s="7"/>
      <c r="AE1327" s="24"/>
      <c r="AG1327" s="30">
        <f t="shared" si="499"/>
        <v>18859.875546676612</v>
      </c>
      <c r="AH1327" s="30">
        <f t="shared" si="500"/>
        <v>879550.3241225793</v>
      </c>
    </row>
    <row r="1328" spans="2:34" x14ac:dyDescent="0.25">
      <c r="B1328" s="15">
        <f t="shared" si="486"/>
        <v>40648</v>
      </c>
      <c r="C1328" s="7">
        <v>22.760014559093587</v>
      </c>
      <c r="D1328" s="13">
        <v>2.3263664599452527</v>
      </c>
      <c r="E1328" s="7">
        <f>MIN(parameters!$D$3,D1328)</f>
        <v>2.3263664599452527</v>
      </c>
      <c r="F1328" s="7">
        <v>0</v>
      </c>
      <c r="G1328" s="7">
        <f t="shared" si="487"/>
        <v>2.3263664599452527</v>
      </c>
      <c r="H1328" s="7">
        <f t="shared" si="488"/>
        <v>20.433648099148336</v>
      </c>
      <c r="I1328" s="7">
        <f t="shared" si="501"/>
        <v>49.756586147477101</v>
      </c>
      <c r="J1328" s="7">
        <f t="shared" si="489"/>
        <v>20.433648099148336</v>
      </c>
      <c r="K1328" s="16">
        <f t="shared" si="490"/>
        <v>0</v>
      </c>
      <c r="L1328" s="16">
        <f t="shared" si="502"/>
        <v>4.4054282473610442</v>
      </c>
      <c r="M1328" s="7">
        <f t="shared" si="503"/>
        <v>15.358365367066584</v>
      </c>
      <c r="N1328" s="7">
        <f t="shared" si="491"/>
        <v>0.66985448472070708</v>
      </c>
      <c r="O1328" s="7">
        <f t="shared" si="492"/>
        <v>120.44583014737348</v>
      </c>
      <c r="P1328" s="7">
        <f t="shared" si="493"/>
        <v>0</v>
      </c>
      <c r="Q1328" s="7">
        <f t="shared" si="504"/>
        <v>0</v>
      </c>
      <c r="R1328" s="7">
        <f t="shared" si="494"/>
        <v>327.62005794142391</v>
      </c>
      <c r="S1328" s="16">
        <f t="shared" si="505"/>
        <v>7.3510940933574398</v>
      </c>
      <c r="T1328" s="16">
        <f t="shared" si="495"/>
        <v>11.756522340718483</v>
      </c>
      <c r="U1328" s="7">
        <f t="shared" ref="U1328:U1391" si="506">T1328/1000/0.3048</f>
        <v>3.8571267522042263E-2</v>
      </c>
      <c r="V1328" s="7">
        <f t="shared" si="484"/>
        <v>217.98789130519981</v>
      </c>
      <c r="W1328" s="15">
        <f t="shared" si="483"/>
        <v>40648</v>
      </c>
      <c r="X1328" s="35">
        <f t="shared" si="496"/>
        <v>2523.0080012175904</v>
      </c>
      <c r="Y1328" s="35">
        <v>4911.6666666666697</v>
      </c>
      <c r="Z1328" s="35">
        <f t="shared" si="497"/>
        <v>5004.3134529608469</v>
      </c>
      <c r="AA1328" s="35">
        <f t="shared" si="498"/>
        <v>9742.1488812550051</v>
      </c>
      <c r="AC1328" s="15">
        <f t="shared" si="485"/>
        <v>40648</v>
      </c>
      <c r="AD1328" s="7"/>
      <c r="AE1328" s="24"/>
      <c r="AG1328" s="30">
        <f t="shared" si="499"/>
        <v>5705690.2200249769</v>
      </c>
      <c r="AH1328" s="30">
        <f t="shared" si="500"/>
        <v>11647500.368409488</v>
      </c>
    </row>
    <row r="1329" spans="2:34" x14ac:dyDescent="0.25">
      <c r="B1329" s="15">
        <f t="shared" si="486"/>
        <v>40649</v>
      </c>
      <c r="C1329" s="7">
        <v>36.304626541713709</v>
      </c>
      <c r="D1329" s="13">
        <v>2.5807361097432908</v>
      </c>
      <c r="E1329" s="7">
        <f>MIN(parameters!$D$3,D1329)</f>
        <v>2.5807361097432908</v>
      </c>
      <c r="F1329" s="7">
        <v>0</v>
      </c>
      <c r="G1329" s="7">
        <f t="shared" si="487"/>
        <v>2.5807361097432908</v>
      </c>
      <c r="H1329" s="7">
        <f t="shared" si="488"/>
        <v>33.723890431970418</v>
      </c>
      <c r="I1329" s="7">
        <f t="shared" si="501"/>
        <v>49.259144349074433</v>
      </c>
      <c r="J1329" s="7">
        <f t="shared" si="489"/>
        <v>33.723890431970418</v>
      </c>
      <c r="K1329" s="16">
        <f t="shared" si="490"/>
        <v>0</v>
      </c>
      <c r="L1329" s="16">
        <f t="shared" si="502"/>
        <v>7.3114235619799368</v>
      </c>
      <c r="M1329" s="7">
        <f t="shared" si="503"/>
        <v>25.450171987168023</v>
      </c>
      <c r="N1329" s="7">
        <f t="shared" si="491"/>
        <v>0.96229488282245779</v>
      </c>
      <c r="O1329" s="7">
        <f t="shared" si="492"/>
        <v>121.40812503019595</v>
      </c>
      <c r="P1329" s="7">
        <f t="shared" si="493"/>
        <v>0</v>
      </c>
      <c r="Q1329" s="7">
        <f t="shared" si="504"/>
        <v>0</v>
      </c>
      <c r="R1329" s="7">
        <f t="shared" si="494"/>
        <v>345.53496859593918</v>
      </c>
      <c r="S1329" s="16">
        <f t="shared" si="505"/>
        <v>7.53526133265275</v>
      </c>
      <c r="T1329" s="16">
        <f t="shared" si="495"/>
        <v>14.846684894632688</v>
      </c>
      <c r="U1329" s="7">
        <f t="shared" si="506"/>
        <v>4.8709596110999627E-2</v>
      </c>
      <c r="V1329" s="7">
        <f t="shared" si="484"/>
        <v>275.28527903566714</v>
      </c>
      <c r="W1329" s="15">
        <f t="shared" si="483"/>
        <v>40649</v>
      </c>
      <c r="X1329" s="35">
        <f t="shared" si="496"/>
        <v>3186.1722110609621</v>
      </c>
      <c r="Y1329" s="35">
        <v>6807.5</v>
      </c>
      <c r="Z1329" s="35">
        <f t="shared" si="497"/>
        <v>6319.680497076346</v>
      </c>
      <c r="AA1329" s="35">
        <f t="shared" si="498"/>
        <v>13502.4795064425</v>
      </c>
      <c r="AC1329" s="15">
        <f t="shared" si="485"/>
        <v>40649</v>
      </c>
      <c r="AD1329" s="7"/>
      <c r="AE1329" s="24"/>
      <c r="AG1329" s="30">
        <f t="shared" si="499"/>
        <v>13114014.954942102</v>
      </c>
      <c r="AH1329" s="30">
        <f t="shared" si="500"/>
        <v>28182049.118662897</v>
      </c>
    </row>
    <row r="1330" spans="2:34" x14ac:dyDescent="0.25">
      <c r="B1330" s="15">
        <f t="shared" si="486"/>
        <v>40650</v>
      </c>
      <c r="C1330" s="7">
        <v>5.0287992759106617</v>
      </c>
      <c r="D1330" s="13">
        <v>2.7768459655852227</v>
      </c>
      <c r="E1330" s="7">
        <f>MIN(parameters!$D$3,D1330)</f>
        <v>2.7768459655852227</v>
      </c>
      <c r="F1330" s="7">
        <v>0</v>
      </c>
      <c r="G1330" s="7">
        <f t="shared" si="487"/>
        <v>2.7768459655852227</v>
      </c>
      <c r="H1330" s="7">
        <f t="shared" si="488"/>
        <v>2.251953310325439</v>
      </c>
      <c r="I1330" s="7">
        <f t="shared" si="501"/>
        <v>48.553224043865072</v>
      </c>
      <c r="J1330" s="7">
        <f t="shared" si="489"/>
        <v>2.251953310325439</v>
      </c>
      <c r="K1330" s="16">
        <f t="shared" si="490"/>
        <v>0</v>
      </c>
      <c r="L1330" s="16">
        <f t="shared" si="502"/>
        <v>0.49212977231187816</v>
      </c>
      <c r="M1330" s="7">
        <f t="shared" si="503"/>
        <v>1.7092550090738576</v>
      </c>
      <c r="N1330" s="7">
        <f t="shared" si="491"/>
        <v>5.0568528939703206E-2</v>
      </c>
      <c r="O1330" s="7">
        <f t="shared" si="492"/>
        <v>121.45869355913565</v>
      </c>
      <c r="P1330" s="7">
        <f t="shared" si="493"/>
        <v>0</v>
      </c>
      <c r="Q1330" s="7">
        <f t="shared" si="504"/>
        <v>0</v>
      </c>
      <c r="R1330" s="7">
        <f t="shared" si="494"/>
        <v>339.2969193273064</v>
      </c>
      <c r="S1330" s="16">
        <f t="shared" si="505"/>
        <v>7.9473042777066008</v>
      </c>
      <c r="T1330" s="16">
        <f t="shared" si="495"/>
        <v>8.4394340500184786</v>
      </c>
      <c r="U1330" s="7">
        <f t="shared" si="506"/>
        <v>2.7688431922632799E-2</v>
      </c>
      <c r="V1330" s="7">
        <f t="shared" si="484"/>
        <v>156.48287640309115</v>
      </c>
      <c r="W1330" s="15">
        <f t="shared" si="483"/>
        <v>40650</v>
      </c>
      <c r="X1330" s="35">
        <f t="shared" si="496"/>
        <v>1811.1444028135552</v>
      </c>
      <c r="Y1330" s="35">
        <v>4705.8333333333303</v>
      </c>
      <c r="Z1330" s="35">
        <f t="shared" si="497"/>
        <v>3592.3525790963008</v>
      </c>
      <c r="AA1330" s="35">
        <f t="shared" si="498"/>
        <v>9333.8844133774946</v>
      </c>
      <c r="AC1330" s="15">
        <f t="shared" si="485"/>
        <v>40650</v>
      </c>
      <c r="AD1330" s="7"/>
      <c r="AE1330" s="24"/>
      <c r="AG1330" s="30">
        <f t="shared" si="499"/>
        <v>8379224.0044737197</v>
      </c>
      <c r="AH1330" s="30">
        <f t="shared" si="500"/>
        <v>10284913.845366061</v>
      </c>
    </row>
    <row r="1331" spans="2:34" x14ac:dyDescent="0.25">
      <c r="B1331" s="15">
        <f t="shared" si="486"/>
        <v>40651</v>
      </c>
      <c r="C1331" s="7">
        <v>0</v>
      </c>
      <c r="D1331" s="13">
        <v>2.9270821669426939</v>
      </c>
      <c r="E1331" s="7">
        <f>MIN(parameters!$D$3,D1331)</f>
        <v>2.9270821669426939</v>
      </c>
      <c r="F1331" s="7">
        <v>0</v>
      </c>
      <c r="G1331" s="7">
        <f t="shared" si="487"/>
        <v>0</v>
      </c>
      <c r="H1331" s="7">
        <f t="shared" si="488"/>
        <v>0</v>
      </c>
      <c r="I1331" s="7">
        <f t="shared" si="501"/>
        <v>48.516409031510207</v>
      </c>
      <c r="J1331" s="7">
        <f t="shared" si="489"/>
        <v>0</v>
      </c>
      <c r="K1331" s="16">
        <f t="shared" si="490"/>
        <v>0</v>
      </c>
      <c r="L1331" s="16">
        <f t="shared" si="502"/>
        <v>0</v>
      </c>
      <c r="M1331" s="7">
        <f t="shared" si="503"/>
        <v>0</v>
      </c>
      <c r="N1331" s="7">
        <f t="shared" si="491"/>
        <v>0</v>
      </c>
      <c r="O1331" s="7">
        <f t="shared" si="492"/>
        <v>118.53161139219296</v>
      </c>
      <c r="P1331" s="7">
        <f t="shared" si="493"/>
        <v>2.9270821669426939</v>
      </c>
      <c r="Q1331" s="7">
        <f t="shared" si="504"/>
        <v>2.9270821669426939</v>
      </c>
      <c r="R1331" s="7">
        <f t="shared" si="494"/>
        <v>331.49309018277836</v>
      </c>
      <c r="S1331" s="16">
        <f t="shared" si="505"/>
        <v>7.8038291445280468</v>
      </c>
      <c r="T1331" s="16">
        <f t="shared" si="495"/>
        <v>7.8038291445280468</v>
      </c>
      <c r="U1331" s="7">
        <f t="shared" si="506"/>
        <v>2.5603113991233748E-2</v>
      </c>
      <c r="V1331" s="7">
        <f t="shared" si="484"/>
        <v>144.69757382503028</v>
      </c>
      <c r="W1331" s="15">
        <f t="shared" si="483"/>
        <v>40651</v>
      </c>
      <c r="X1331" s="35">
        <f t="shared" si="496"/>
        <v>1674.7404377897021</v>
      </c>
      <c r="Y1331" s="35">
        <v>3392.5</v>
      </c>
      <c r="Z1331" s="35">
        <f t="shared" si="497"/>
        <v>3321.7992566824814</v>
      </c>
      <c r="AA1331" s="35">
        <f t="shared" si="498"/>
        <v>6728.9257033574995</v>
      </c>
      <c r="AC1331" s="15">
        <f t="shared" si="485"/>
        <v>40651</v>
      </c>
      <c r="AD1331" s="7"/>
      <c r="AE1331" s="24"/>
      <c r="AG1331" s="30">
        <f t="shared" si="499"/>
        <v>2950697.9135649144</v>
      </c>
      <c r="AH1331" s="30">
        <f t="shared" si="500"/>
        <v>3586011.7343236068</v>
      </c>
    </row>
    <row r="1332" spans="2:34" x14ac:dyDescent="0.25">
      <c r="B1332" s="15">
        <f t="shared" si="486"/>
        <v>40652</v>
      </c>
      <c r="C1332" s="7">
        <v>1.1662054588573398</v>
      </c>
      <c r="D1332" s="13">
        <v>3.0113899973386875</v>
      </c>
      <c r="E1332" s="7">
        <f>MIN(parameters!$D$3,D1332)</f>
        <v>3.0113899973386875</v>
      </c>
      <c r="F1332" s="7">
        <v>0</v>
      </c>
      <c r="G1332" s="7">
        <f t="shared" si="487"/>
        <v>1.1662054588573398</v>
      </c>
      <c r="H1332" s="7">
        <f t="shared" si="488"/>
        <v>0</v>
      </c>
      <c r="I1332" s="7">
        <f t="shared" si="501"/>
        <v>50.694037684643142</v>
      </c>
      <c r="J1332" s="7">
        <f t="shared" si="489"/>
        <v>0</v>
      </c>
      <c r="K1332" s="16">
        <f t="shared" si="490"/>
        <v>0</v>
      </c>
      <c r="L1332" s="16">
        <f t="shared" si="502"/>
        <v>0</v>
      </c>
      <c r="M1332" s="7">
        <f t="shared" si="503"/>
        <v>0</v>
      </c>
      <c r="N1332" s="7">
        <f t="shared" si="491"/>
        <v>0</v>
      </c>
      <c r="O1332" s="7">
        <f t="shared" si="492"/>
        <v>116.68642685371161</v>
      </c>
      <c r="P1332" s="7">
        <f t="shared" si="493"/>
        <v>1.8451845384813477</v>
      </c>
      <c r="Q1332" s="7">
        <f t="shared" si="504"/>
        <v>1.8451845384813477</v>
      </c>
      <c r="R1332" s="7">
        <f t="shared" si="494"/>
        <v>323.86874910857443</v>
      </c>
      <c r="S1332" s="16">
        <f t="shared" si="505"/>
        <v>7.6243410742039019</v>
      </c>
      <c r="T1332" s="16">
        <f t="shared" si="495"/>
        <v>7.6243410742039019</v>
      </c>
      <c r="U1332" s="7">
        <f t="shared" si="506"/>
        <v>2.5014242369435374E-2</v>
      </c>
      <c r="V1332" s="7">
        <f t="shared" si="484"/>
        <v>141.36952962705459</v>
      </c>
      <c r="W1332" s="15">
        <f t="shared" ref="W1332:W1395" si="507">B1332</f>
        <v>40652</v>
      </c>
      <c r="X1332" s="35">
        <f t="shared" si="496"/>
        <v>1636.2214077205394</v>
      </c>
      <c r="Y1332" s="35">
        <v>2633.75</v>
      </c>
      <c r="Z1332" s="35">
        <f t="shared" si="497"/>
        <v>3245.3978737787852</v>
      </c>
      <c r="AA1332" s="35">
        <f t="shared" si="498"/>
        <v>5223.9670069912499</v>
      </c>
      <c r="AC1332" s="15">
        <f t="shared" si="485"/>
        <v>40652</v>
      </c>
      <c r="AD1332" s="7"/>
      <c r="AE1332" s="24"/>
      <c r="AG1332" s="30">
        <f t="shared" si="499"/>
        <v>995063.29241504229</v>
      </c>
      <c r="AH1332" s="30">
        <f t="shared" si="500"/>
        <v>1288058.7882972702</v>
      </c>
    </row>
    <row r="1333" spans="2:34" x14ac:dyDescent="0.25">
      <c r="B1333" s="15">
        <f t="shared" si="486"/>
        <v>40653</v>
      </c>
      <c r="C1333" s="7">
        <v>0</v>
      </c>
      <c r="D1333" s="13">
        <v>3.2807490897652034</v>
      </c>
      <c r="E1333" s="7">
        <f>MIN(parameters!$D$3,D1333)</f>
        <v>3.2807490897652034</v>
      </c>
      <c r="F1333" s="7">
        <v>0</v>
      </c>
      <c r="G1333" s="7">
        <f t="shared" si="487"/>
        <v>0</v>
      </c>
      <c r="H1333" s="7">
        <f t="shared" si="488"/>
        <v>0</v>
      </c>
      <c r="I1333" s="7">
        <f t="shared" si="501"/>
        <v>52.116733199616426</v>
      </c>
      <c r="J1333" s="7">
        <f t="shared" si="489"/>
        <v>0</v>
      </c>
      <c r="K1333" s="16">
        <f t="shared" si="490"/>
        <v>0</v>
      </c>
      <c r="L1333" s="16">
        <f t="shared" si="502"/>
        <v>0</v>
      </c>
      <c r="M1333" s="7">
        <f t="shared" si="503"/>
        <v>0</v>
      </c>
      <c r="N1333" s="7">
        <f t="shared" si="491"/>
        <v>0</v>
      </c>
      <c r="O1333" s="7">
        <f t="shared" si="492"/>
        <v>113.4056777639464</v>
      </c>
      <c r="P1333" s="7">
        <f t="shared" si="493"/>
        <v>3.2807490897652034</v>
      </c>
      <c r="Q1333" s="7">
        <f t="shared" si="504"/>
        <v>3.2807490897652034</v>
      </c>
      <c r="R1333" s="7">
        <f t="shared" si="494"/>
        <v>316.4197678790772</v>
      </c>
      <c r="S1333" s="16">
        <f t="shared" si="505"/>
        <v>7.4489812294972122</v>
      </c>
      <c r="T1333" s="16">
        <f t="shared" si="495"/>
        <v>7.4489812294972122</v>
      </c>
      <c r="U1333" s="7">
        <f t="shared" si="506"/>
        <v>2.4438914794938361E-2</v>
      </c>
      <c r="V1333" s="7">
        <f t="shared" si="484"/>
        <v>138.11803044563234</v>
      </c>
      <c r="W1333" s="15">
        <f t="shared" si="507"/>
        <v>40653</v>
      </c>
      <c r="X1333" s="35">
        <f t="shared" si="496"/>
        <v>1598.5883153429668</v>
      </c>
      <c r="Y1333" s="35">
        <v>2147.5</v>
      </c>
      <c r="Z1333" s="35">
        <f t="shared" si="497"/>
        <v>3170.7537226818727</v>
      </c>
      <c r="AA1333" s="35">
        <f t="shared" si="498"/>
        <v>4259.5041851024998</v>
      </c>
      <c r="AC1333" s="15">
        <f t="shared" si="485"/>
        <v>40653</v>
      </c>
      <c r="AD1333" s="7"/>
      <c r="AE1333" s="24"/>
      <c r="AG1333" s="30">
        <f t="shared" si="499"/>
        <v>301304.03755302227</v>
      </c>
      <c r="AH1333" s="30">
        <f t="shared" si="500"/>
        <v>420781.56053080398</v>
      </c>
    </row>
    <row r="1334" spans="2:34" x14ac:dyDescent="0.25">
      <c r="B1334" s="15">
        <f t="shared" si="486"/>
        <v>40654</v>
      </c>
      <c r="C1334" s="7">
        <v>0.85920696928049511</v>
      </c>
      <c r="D1334" s="13">
        <v>3.6823520153868756</v>
      </c>
      <c r="E1334" s="7">
        <f>MIN(parameters!$D$3,D1334)</f>
        <v>3.6823520153868756</v>
      </c>
      <c r="F1334" s="7">
        <v>0</v>
      </c>
      <c r="G1334" s="7">
        <f t="shared" si="487"/>
        <v>0.85920696928049511</v>
      </c>
      <c r="H1334" s="7">
        <f t="shared" si="488"/>
        <v>0</v>
      </c>
      <c r="I1334" s="7">
        <f t="shared" si="501"/>
        <v>54.745616863107024</v>
      </c>
      <c r="J1334" s="7">
        <f t="shared" si="489"/>
        <v>0</v>
      </c>
      <c r="K1334" s="16">
        <f t="shared" si="490"/>
        <v>0</v>
      </c>
      <c r="L1334" s="16">
        <f t="shared" si="502"/>
        <v>0</v>
      </c>
      <c r="M1334" s="7">
        <f t="shared" si="503"/>
        <v>0</v>
      </c>
      <c r="N1334" s="7">
        <f t="shared" si="491"/>
        <v>0</v>
      </c>
      <c r="O1334" s="7">
        <f t="shared" si="492"/>
        <v>110.58253271784002</v>
      </c>
      <c r="P1334" s="7">
        <f t="shared" si="493"/>
        <v>2.8231450461063803</v>
      </c>
      <c r="Q1334" s="7">
        <f t="shared" si="504"/>
        <v>2.8231450461063803</v>
      </c>
      <c r="R1334" s="7">
        <f t="shared" si="494"/>
        <v>309.14211321785842</v>
      </c>
      <c r="S1334" s="16">
        <f t="shared" si="505"/>
        <v>7.2776546612187758</v>
      </c>
      <c r="T1334" s="16">
        <f t="shared" si="495"/>
        <v>7.2776546612187758</v>
      </c>
      <c r="U1334" s="7">
        <f t="shared" si="506"/>
        <v>2.3876819754654773E-2</v>
      </c>
      <c r="V1334" s="7">
        <f t="shared" si="484"/>
        <v>134.94131574538275</v>
      </c>
      <c r="W1334" s="15">
        <f t="shared" si="507"/>
        <v>40654</v>
      </c>
      <c r="X1334" s="35">
        <f t="shared" si="496"/>
        <v>1561.8207840900782</v>
      </c>
      <c r="Y1334" s="35">
        <v>1817.9166666666699</v>
      </c>
      <c r="Z1334" s="35">
        <f t="shared" si="497"/>
        <v>3097.8263870601891</v>
      </c>
      <c r="AA1334" s="35">
        <f t="shared" si="498"/>
        <v>3605.7851687237562</v>
      </c>
      <c r="AC1334" s="15">
        <f t="shared" si="485"/>
        <v>40654</v>
      </c>
      <c r="AD1334" s="7"/>
      <c r="AE1334" s="24"/>
      <c r="AG1334" s="30">
        <f t="shared" si="499"/>
        <v>65585.101072683465</v>
      </c>
      <c r="AH1334" s="30">
        <f t="shared" si="500"/>
        <v>101820.62555085061</v>
      </c>
    </row>
    <row r="1335" spans="2:34" x14ac:dyDescent="0.25">
      <c r="B1335" s="15">
        <f t="shared" si="486"/>
        <v>40655</v>
      </c>
      <c r="C1335" s="7">
        <v>0.81736986271252166</v>
      </c>
      <c r="D1335" s="13">
        <v>3.4159192470871038</v>
      </c>
      <c r="E1335" s="7">
        <f>MIN(parameters!$D$3,D1335)</f>
        <v>3.4159192470871038</v>
      </c>
      <c r="F1335" s="7">
        <v>0</v>
      </c>
      <c r="G1335" s="7">
        <f t="shared" si="487"/>
        <v>0.81736986271252166</v>
      </c>
      <c r="H1335" s="7">
        <f t="shared" si="488"/>
        <v>0</v>
      </c>
      <c r="I1335" s="7">
        <f t="shared" si="501"/>
        <v>57.113726618289419</v>
      </c>
      <c r="J1335" s="7">
        <f t="shared" si="489"/>
        <v>0</v>
      </c>
      <c r="K1335" s="16">
        <f t="shared" si="490"/>
        <v>0</v>
      </c>
      <c r="L1335" s="16">
        <f t="shared" si="502"/>
        <v>0</v>
      </c>
      <c r="M1335" s="7">
        <f t="shared" si="503"/>
        <v>0</v>
      </c>
      <c r="N1335" s="7">
        <f t="shared" si="491"/>
        <v>0</v>
      </c>
      <c r="O1335" s="7">
        <f t="shared" si="492"/>
        <v>107.98398333346545</v>
      </c>
      <c r="P1335" s="7">
        <f t="shared" si="493"/>
        <v>2.5985493843745822</v>
      </c>
      <c r="Q1335" s="7">
        <f t="shared" si="504"/>
        <v>2.5985493843745822</v>
      </c>
      <c r="R1335" s="7">
        <f t="shared" si="494"/>
        <v>302.03184461384768</v>
      </c>
      <c r="S1335" s="16">
        <f t="shared" si="505"/>
        <v>7.1102686040107432</v>
      </c>
      <c r="T1335" s="16">
        <f t="shared" si="495"/>
        <v>7.1102686040107432</v>
      </c>
      <c r="U1335" s="7">
        <f t="shared" si="506"/>
        <v>2.3327652900297716E-2</v>
      </c>
      <c r="V1335" s="7">
        <f t="shared" si="484"/>
        <v>131.83766548323896</v>
      </c>
      <c r="W1335" s="15">
        <f t="shared" si="507"/>
        <v>40655</v>
      </c>
      <c r="X1335" s="35">
        <f t="shared" si="496"/>
        <v>1525.8989060560066</v>
      </c>
      <c r="Y1335" s="35">
        <v>1566.25</v>
      </c>
      <c r="Z1335" s="35">
        <f t="shared" si="497"/>
        <v>3026.576380157805</v>
      </c>
      <c r="AA1335" s="35">
        <f t="shared" si="498"/>
        <v>3106.6116088087501</v>
      </c>
      <c r="AC1335" s="15">
        <f t="shared" si="485"/>
        <v>40655</v>
      </c>
      <c r="AD1335" s="7"/>
      <c r="AE1335" s="24"/>
      <c r="AG1335" s="30">
        <f t="shared" si="499"/>
        <v>1628.2107824769823</v>
      </c>
      <c r="AH1335" s="30">
        <f t="shared" si="500"/>
        <v>4546.3702058509452</v>
      </c>
    </row>
    <row r="1336" spans="2:34" x14ac:dyDescent="0.25">
      <c r="B1336" s="15">
        <f t="shared" si="486"/>
        <v>40656</v>
      </c>
      <c r="C1336" s="7">
        <v>0</v>
      </c>
      <c r="D1336" s="13">
        <v>4.593203474653774</v>
      </c>
      <c r="E1336" s="7">
        <f>MIN(parameters!$D$3,D1336)</f>
        <v>4.593203474653774</v>
      </c>
      <c r="F1336" s="7">
        <v>0</v>
      </c>
      <c r="G1336" s="7">
        <f t="shared" si="487"/>
        <v>0</v>
      </c>
      <c r="H1336" s="7">
        <f t="shared" si="488"/>
        <v>0</v>
      </c>
      <c r="I1336" s="7">
        <f t="shared" si="501"/>
        <v>59.3838749872492</v>
      </c>
      <c r="J1336" s="7">
        <f t="shared" si="489"/>
        <v>0</v>
      </c>
      <c r="K1336" s="16">
        <f t="shared" si="490"/>
        <v>0</v>
      </c>
      <c r="L1336" s="16">
        <f t="shared" si="502"/>
        <v>0</v>
      </c>
      <c r="M1336" s="7">
        <f t="shared" si="503"/>
        <v>0</v>
      </c>
      <c r="N1336" s="7">
        <f t="shared" si="491"/>
        <v>0</v>
      </c>
      <c r="O1336" s="7">
        <f t="shared" si="492"/>
        <v>103.39077985881167</v>
      </c>
      <c r="P1336" s="7">
        <f t="shared" si="493"/>
        <v>4.593203474653774</v>
      </c>
      <c r="Q1336" s="7">
        <f t="shared" si="504"/>
        <v>4.593203474653774</v>
      </c>
      <c r="R1336" s="7">
        <f t="shared" si="494"/>
        <v>295.08511218772918</v>
      </c>
      <c r="S1336" s="16">
        <f t="shared" si="505"/>
        <v>6.9467324261184968</v>
      </c>
      <c r="T1336" s="16">
        <f t="shared" si="495"/>
        <v>6.9467324261184968</v>
      </c>
      <c r="U1336" s="7">
        <f t="shared" si="506"/>
        <v>2.2791116883590867E-2</v>
      </c>
      <c r="V1336" s="7">
        <f t="shared" si="484"/>
        <v>128.80539917712446</v>
      </c>
      <c r="W1336" s="15">
        <f t="shared" si="507"/>
        <v>40656</v>
      </c>
      <c r="X1336" s="35">
        <f t="shared" si="496"/>
        <v>1490.8032312167181</v>
      </c>
      <c r="Y1336" s="35">
        <v>1382.5</v>
      </c>
      <c r="Z1336" s="35">
        <f t="shared" si="497"/>
        <v>2956.9651234141747</v>
      </c>
      <c r="AA1336" s="35">
        <f t="shared" si="498"/>
        <v>2742.1487943675002</v>
      </c>
      <c r="AC1336" s="15">
        <f t="shared" si="485"/>
        <v>40656</v>
      </c>
      <c r="AD1336" s="7"/>
      <c r="AE1336" s="24"/>
      <c r="AG1336" s="30">
        <f t="shared" si="499"/>
        <v>11729.589891981908</v>
      </c>
      <c r="AH1336" s="30">
        <f t="shared" si="500"/>
        <v>13531.092296672239</v>
      </c>
    </row>
    <row r="1337" spans="2:34" x14ac:dyDescent="0.25">
      <c r="B1337" s="15">
        <f t="shared" si="486"/>
        <v>40657</v>
      </c>
      <c r="C1337" s="7">
        <v>11.727015850294446</v>
      </c>
      <c r="D1337" s="13">
        <v>4.6437184760401644</v>
      </c>
      <c r="E1337" s="7">
        <f>MIN(parameters!$D$3,D1337)</f>
        <v>4.6437184760401644</v>
      </c>
      <c r="F1337" s="7">
        <v>0</v>
      </c>
      <c r="G1337" s="7">
        <f t="shared" si="487"/>
        <v>4.6437184760401644</v>
      </c>
      <c r="H1337" s="7">
        <f t="shared" si="488"/>
        <v>7.0832973742542817</v>
      </c>
      <c r="I1337" s="7">
        <f t="shared" si="501"/>
        <v>63.619547692229503</v>
      </c>
      <c r="J1337" s="7">
        <f t="shared" si="489"/>
        <v>7.0832973742542817</v>
      </c>
      <c r="K1337" s="16">
        <f t="shared" si="490"/>
        <v>0</v>
      </c>
      <c r="L1337" s="16">
        <f t="shared" si="502"/>
        <v>1.3182257510928417</v>
      </c>
      <c r="M1337" s="7">
        <f t="shared" si="503"/>
        <v>4.7684420084845325</v>
      </c>
      <c r="N1337" s="7">
        <f t="shared" si="491"/>
        <v>0.99662961467690758</v>
      </c>
      <c r="O1337" s="7">
        <f t="shared" si="492"/>
        <v>104.38740947348857</v>
      </c>
      <c r="P1337" s="7">
        <f t="shared" si="493"/>
        <v>0</v>
      </c>
      <c r="Q1337" s="7">
        <f t="shared" si="504"/>
        <v>0</v>
      </c>
      <c r="R1337" s="7">
        <f t="shared" si="494"/>
        <v>293.06659661589595</v>
      </c>
      <c r="S1337" s="16">
        <f t="shared" si="505"/>
        <v>6.7869575803177709</v>
      </c>
      <c r="T1337" s="16">
        <f t="shared" si="495"/>
        <v>8.105183331410613</v>
      </c>
      <c r="U1337" s="7">
        <f t="shared" si="506"/>
        <v>2.6591808830087309E-2</v>
      </c>
      <c r="V1337" s="7">
        <f t="shared" si="484"/>
        <v>150.28524353131766</v>
      </c>
      <c r="W1337" s="15">
        <f t="shared" si="507"/>
        <v>40657</v>
      </c>
      <c r="X1337" s="35">
        <f t="shared" si="496"/>
        <v>1739.4125408717321</v>
      </c>
      <c r="Y1337" s="35">
        <v>1329.1666666666699</v>
      </c>
      <c r="Z1337" s="35">
        <f t="shared" si="497"/>
        <v>3450.0745040572369</v>
      </c>
      <c r="AA1337" s="35">
        <f t="shared" si="498"/>
        <v>2636.3636690875064</v>
      </c>
      <c r="AC1337" s="15">
        <f t="shared" si="485"/>
        <v>40657</v>
      </c>
      <c r="AD1337" s="7"/>
      <c r="AE1337" s="24"/>
      <c r="AG1337" s="30">
        <f t="shared" si="499"/>
        <v>168301.67730227567</v>
      </c>
      <c r="AH1337" s="30">
        <f t="shared" si="500"/>
        <v>28783.347234596589</v>
      </c>
    </row>
    <row r="1338" spans="2:34" x14ac:dyDescent="0.25">
      <c r="B1338" s="15">
        <f t="shared" si="486"/>
        <v>40658</v>
      </c>
      <c r="C1338" s="7">
        <v>43.815921338463255</v>
      </c>
      <c r="D1338" s="13">
        <v>2.8294433724729773</v>
      </c>
      <c r="E1338" s="7">
        <f>MIN(parameters!$D$3,D1338)</f>
        <v>2.8294433724729773</v>
      </c>
      <c r="F1338" s="7">
        <v>0</v>
      </c>
      <c r="G1338" s="7">
        <f t="shared" si="487"/>
        <v>2.8294433724729773</v>
      </c>
      <c r="H1338" s="7">
        <f t="shared" si="488"/>
        <v>40.986477965990275</v>
      </c>
      <c r="I1338" s="7">
        <f t="shared" si="501"/>
        <v>62.675544554699556</v>
      </c>
      <c r="J1338" s="7">
        <f t="shared" si="489"/>
        <v>40.986477965990275</v>
      </c>
      <c r="K1338" s="16">
        <f t="shared" si="490"/>
        <v>0</v>
      </c>
      <c r="L1338" s="16">
        <f t="shared" si="502"/>
        <v>7.7012500649614992</v>
      </c>
      <c r="M1338" s="7">
        <f t="shared" si="503"/>
        <v>27.796469714584621</v>
      </c>
      <c r="N1338" s="7">
        <f t="shared" si="491"/>
        <v>5.488758186444155</v>
      </c>
      <c r="O1338" s="7">
        <f t="shared" si="492"/>
        <v>109.87616765993273</v>
      </c>
      <c r="P1338" s="7">
        <f t="shared" si="493"/>
        <v>0</v>
      </c>
      <c r="Q1338" s="7">
        <f t="shared" si="504"/>
        <v>0</v>
      </c>
      <c r="R1338" s="7">
        <f t="shared" si="494"/>
        <v>314.12253460831499</v>
      </c>
      <c r="S1338" s="16">
        <f t="shared" si="505"/>
        <v>6.7405317221656063</v>
      </c>
      <c r="T1338" s="16">
        <f t="shared" si="495"/>
        <v>14.441781787127105</v>
      </c>
      <c r="U1338" s="7">
        <f t="shared" si="506"/>
        <v>4.7381173842280529E-2</v>
      </c>
      <c r="V1338" s="7">
        <f t="shared" si="484"/>
        <v>267.77761885946319</v>
      </c>
      <c r="W1338" s="15">
        <f t="shared" si="507"/>
        <v>40658</v>
      </c>
      <c r="X1338" s="35">
        <f t="shared" si="496"/>
        <v>3099.2779960586017</v>
      </c>
      <c r="Y1338" s="35">
        <v>2356.25</v>
      </c>
      <c r="Z1338" s="35">
        <f t="shared" si="497"/>
        <v>6147.3283329488722</v>
      </c>
      <c r="AA1338" s="35">
        <f t="shared" si="498"/>
        <v>4673.5537770187502</v>
      </c>
      <c r="AC1338" s="15">
        <f t="shared" si="485"/>
        <v>40658</v>
      </c>
      <c r="AD1338" s="7"/>
      <c r="AE1338" s="24"/>
      <c r="AG1338" s="30">
        <f t="shared" si="499"/>
        <v>552090.60292686149</v>
      </c>
      <c r="AH1338" s="30">
        <f t="shared" si="500"/>
        <v>735180.67727116344</v>
      </c>
    </row>
    <row r="1339" spans="2:34" x14ac:dyDescent="0.25">
      <c r="B1339" s="15">
        <f t="shared" si="486"/>
        <v>40659</v>
      </c>
      <c r="C1339" s="7">
        <v>29.81138021821284</v>
      </c>
      <c r="D1339" s="13">
        <v>2.9454468919628338</v>
      </c>
      <c r="E1339" s="7">
        <f>MIN(parameters!$D$3,D1339)</f>
        <v>2.9454468919628338</v>
      </c>
      <c r="F1339" s="7">
        <v>0</v>
      </c>
      <c r="G1339" s="7">
        <f t="shared" si="487"/>
        <v>2.9454468919628338</v>
      </c>
      <c r="H1339" s="7">
        <f t="shared" si="488"/>
        <v>26.865933326250005</v>
      </c>
      <c r="I1339" s="7">
        <f t="shared" si="501"/>
        <v>57.722090994024676</v>
      </c>
      <c r="J1339" s="7">
        <f t="shared" si="489"/>
        <v>26.865933326250005</v>
      </c>
      <c r="K1339" s="16">
        <f t="shared" si="490"/>
        <v>0</v>
      </c>
      <c r="L1339" s="16">
        <f t="shared" si="502"/>
        <v>5.3134664300921157</v>
      </c>
      <c r="M1339" s="7">
        <f t="shared" si="503"/>
        <v>18.944819729339152</v>
      </c>
      <c r="N1339" s="7">
        <f t="shared" si="491"/>
        <v>2.6076471668187375</v>
      </c>
      <c r="O1339" s="7">
        <f t="shared" si="492"/>
        <v>112.48381482675147</v>
      </c>
      <c r="P1339" s="7">
        <f t="shared" si="493"/>
        <v>0</v>
      </c>
      <c r="Q1339" s="7">
        <f t="shared" si="504"/>
        <v>0</v>
      </c>
      <c r="R1339" s="7">
        <f t="shared" si="494"/>
        <v>325.84253604166287</v>
      </c>
      <c r="S1339" s="16">
        <f t="shared" si="505"/>
        <v>7.2248182959912448</v>
      </c>
      <c r="T1339" s="16">
        <f t="shared" si="495"/>
        <v>12.538284726083361</v>
      </c>
      <c r="U1339" s="7">
        <f t="shared" si="506"/>
        <v>4.1136104744367984E-2</v>
      </c>
      <c r="V1339" s="7">
        <f t="shared" si="484"/>
        <v>232.48322665595956</v>
      </c>
      <c r="W1339" s="15">
        <f t="shared" si="507"/>
        <v>40659</v>
      </c>
      <c r="X1339" s="35">
        <f t="shared" si="496"/>
        <v>2690.778086295828</v>
      </c>
      <c r="Y1339" s="35">
        <v>3087.5</v>
      </c>
      <c r="Z1339" s="35">
        <f t="shared" si="497"/>
        <v>5337.0805679903024</v>
      </c>
      <c r="AA1339" s="35">
        <f t="shared" si="498"/>
        <v>6123.9670181624997</v>
      </c>
      <c r="AC1339" s="15">
        <f t="shared" si="485"/>
        <v>40659</v>
      </c>
      <c r="AD1339" s="7"/>
      <c r="AE1339" s="24"/>
      <c r="AG1339" s="30">
        <f t="shared" si="499"/>
        <v>157388.27681310053</v>
      </c>
      <c r="AH1339" s="30">
        <f t="shared" si="500"/>
        <v>2523893.9005832011</v>
      </c>
    </row>
    <row r="1340" spans="2:34" x14ac:dyDescent="0.25">
      <c r="B1340" s="15">
        <f t="shared" si="486"/>
        <v>40660</v>
      </c>
      <c r="C1340" s="7">
        <v>5.9149396500676739</v>
      </c>
      <c r="D1340" s="13">
        <v>3.0033423424624948</v>
      </c>
      <c r="E1340" s="7">
        <f>MIN(parameters!$D$3,D1340)</f>
        <v>3.0033423424624948</v>
      </c>
      <c r="F1340" s="7">
        <v>0</v>
      </c>
      <c r="G1340" s="7">
        <f t="shared" si="487"/>
        <v>3.0033423424624948</v>
      </c>
      <c r="H1340" s="7">
        <f t="shared" si="488"/>
        <v>2.9115973076051791</v>
      </c>
      <c r="I1340" s="7">
        <f t="shared" si="501"/>
        <v>55.507894409794559</v>
      </c>
      <c r="J1340" s="7">
        <f t="shared" si="489"/>
        <v>2.9115973076051791</v>
      </c>
      <c r="K1340" s="16">
        <f t="shared" si="490"/>
        <v>0</v>
      </c>
      <c r="L1340" s="16">
        <f t="shared" si="502"/>
        <v>0.58951363031771242</v>
      </c>
      <c r="M1340" s="7">
        <f t="shared" si="503"/>
        <v>2.0895746429458044</v>
      </c>
      <c r="N1340" s="7">
        <f t="shared" si="491"/>
        <v>0.23250903434166226</v>
      </c>
      <c r="O1340" s="7">
        <f t="shared" si="492"/>
        <v>112.71632386109313</v>
      </c>
      <c r="P1340" s="7">
        <f t="shared" si="493"/>
        <v>0</v>
      </c>
      <c r="Q1340" s="7">
        <f t="shared" si="504"/>
        <v>0</v>
      </c>
      <c r="R1340" s="7">
        <f t="shared" si="494"/>
        <v>320.43773235565044</v>
      </c>
      <c r="S1340" s="16">
        <f t="shared" si="505"/>
        <v>7.4943783289582457</v>
      </c>
      <c r="T1340" s="16">
        <f t="shared" si="495"/>
        <v>8.0838919592759577</v>
      </c>
      <c r="U1340" s="7">
        <f t="shared" si="506"/>
        <v>2.6521955246968366E-2</v>
      </c>
      <c r="V1340" s="7">
        <f t="shared" si="484"/>
        <v>149.89046170892851</v>
      </c>
      <c r="W1340" s="15">
        <f t="shared" si="507"/>
        <v>40660</v>
      </c>
      <c r="X1340" s="35">
        <f t="shared" si="496"/>
        <v>1734.8433068163024</v>
      </c>
      <c r="Y1340" s="35">
        <v>2815.4166666666702</v>
      </c>
      <c r="Z1340" s="35">
        <f t="shared" si="497"/>
        <v>3441.0115603637255</v>
      </c>
      <c r="AA1340" s="35">
        <f t="shared" si="498"/>
        <v>5584.2975899762569</v>
      </c>
      <c r="AC1340" s="15">
        <f t="shared" si="485"/>
        <v>40660</v>
      </c>
      <c r="AD1340" s="7"/>
      <c r="AE1340" s="24"/>
      <c r="AG1340" s="30">
        <f t="shared" si="499"/>
        <v>1167638.7860183124</v>
      </c>
      <c r="AH1340" s="30">
        <f t="shared" si="500"/>
        <v>1733418.2949149706</v>
      </c>
    </row>
    <row r="1341" spans="2:34" x14ac:dyDescent="0.25">
      <c r="B1341" s="15">
        <f t="shared" si="486"/>
        <v>40661</v>
      </c>
      <c r="C1341" s="7">
        <v>13.202539173640623</v>
      </c>
      <c r="D1341" s="13">
        <v>2.9936226757868303</v>
      </c>
      <c r="E1341" s="7">
        <f>MIN(parameters!$D$3,D1341)</f>
        <v>2.9936226757868303</v>
      </c>
      <c r="F1341" s="7">
        <v>0</v>
      </c>
      <c r="G1341" s="7">
        <f t="shared" si="487"/>
        <v>2.9936226757868303</v>
      </c>
      <c r="H1341" s="7">
        <f t="shared" si="488"/>
        <v>10.208916497853792</v>
      </c>
      <c r="I1341" s="7">
        <f t="shared" si="501"/>
        <v>55.314640301715336</v>
      </c>
      <c r="J1341" s="7">
        <f t="shared" si="489"/>
        <v>10.208916497853792</v>
      </c>
      <c r="K1341" s="16">
        <f t="shared" si="490"/>
        <v>0</v>
      </c>
      <c r="L1341" s="16">
        <f t="shared" si="502"/>
        <v>2.0712807688373003</v>
      </c>
      <c r="M1341" s="7">
        <f t="shared" si="503"/>
        <v>7.3379550743634043</v>
      </c>
      <c r="N1341" s="7">
        <f t="shared" si="491"/>
        <v>0.79968065465308769</v>
      </c>
      <c r="O1341" s="7">
        <f t="shared" si="492"/>
        <v>113.51600451574622</v>
      </c>
      <c r="P1341" s="7">
        <f t="shared" si="493"/>
        <v>0</v>
      </c>
      <c r="Q1341" s="7">
        <f t="shared" si="504"/>
        <v>0</v>
      </c>
      <c r="R1341" s="7">
        <f t="shared" si="494"/>
        <v>320.40561958583385</v>
      </c>
      <c r="S1341" s="16">
        <f t="shared" si="505"/>
        <v>7.3700678441799603</v>
      </c>
      <c r="T1341" s="16">
        <f t="shared" si="495"/>
        <v>9.4413486130172615</v>
      </c>
      <c r="U1341" s="7">
        <f t="shared" si="506"/>
        <v>3.0975553192313845E-2</v>
      </c>
      <c r="V1341" s="7">
        <f t="shared" si="484"/>
        <v>175.0602444823941</v>
      </c>
      <c r="W1341" s="15">
        <f t="shared" si="507"/>
        <v>40661</v>
      </c>
      <c r="X1341" s="35">
        <f t="shared" si="496"/>
        <v>2026.1602370647465</v>
      </c>
      <c r="Y1341" s="35">
        <v>2515.8333333333298</v>
      </c>
      <c r="Z1341" s="35">
        <f t="shared" si="497"/>
        <v>4018.8302721609134</v>
      </c>
      <c r="AA1341" s="35">
        <f t="shared" si="498"/>
        <v>4990.082706567493</v>
      </c>
      <c r="AC1341" s="15">
        <f t="shared" si="485"/>
        <v>40661</v>
      </c>
      <c r="AD1341" s="7"/>
      <c r="AE1341" s="24"/>
      <c r="AG1341" s="30">
        <f t="shared" si="499"/>
        <v>239779.74120926126</v>
      </c>
      <c r="AH1341" s="30">
        <f t="shared" si="500"/>
        <v>1034309.5637546381</v>
      </c>
    </row>
    <row r="1342" spans="2:34" x14ac:dyDescent="0.25">
      <c r="B1342" s="15">
        <f t="shared" si="486"/>
        <v>40662</v>
      </c>
      <c r="C1342" s="7">
        <v>15.829061214784341</v>
      </c>
      <c r="D1342" s="13">
        <v>2.7473215615044473</v>
      </c>
      <c r="E1342" s="7">
        <f>MIN(parameters!$D$3,D1342)</f>
        <v>2.7473215615044473</v>
      </c>
      <c r="F1342" s="7">
        <v>0</v>
      </c>
      <c r="G1342" s="7">
        <f t="shared" si="487"/>
        <v>2.7473215615044473</v>
      </c>
      <c r="H1342" s="7">
        <f t="shared" si="488"/>
        <v>13.081739653279893</v>
      </c>
      <c r="I1342" s="7">
        <f t="shared" si="501"/>
        <v>54.655093196375852</v>
      </c>
      <c r="J1342" s="7">
        <f t="shared" si="489"/>
        <v>13.081739653279893</v>
      </c>
      <c r="K1342" s="16">
        <f t="shared" si="490"/>
        <v>0</v>
      </c>
      <c r="L1342" s="16">
        <f t="shared" si="502"/>
        <v>2.6729762715999663</v>
      </c>
      <c r="M1342" s="7">
        <f t="shared" si="503"/>
        <v>9.4524898483049</v>
      </c>
      <c r="N1342" s="7">
        <f t="shared" si="491"/>
        <v>0.95627353337502674</v>
      </c>
      <c r="O1342" s="7">
        <f t="shared" si="492"/>
        <v>114.47227804912124</v>
      </c>
      <c r="P1342" s="7">
        <f t="shared" si="493"/>
        <v>0</v>
      </c>
      <c r="Q1342" s="7">
        <f t="shared" si="504"/>
        <v>0</v>
      </c>
      <c r="R1342" s="7">
        <f t="shared" si="494"/>
        <v>322.48878018366457</v>
      </c>
      <c r="S1342" s="16">
        <f t="shared" si="505"/>
        <v>7.3693292504741787</v>
      </c>
      <c r="T1342" s="16">
        <f t="shared" si="495"/>
        <v>10.042305522074145</v>
      </c>
      <c r="U1342" s="7">
        <f t="shared" si="506"/>
        <v>3.2947196594731443E-2</v>
      </c>
      <c r="V1342" s="7">
        <f t="shared" si="484"/>
        <v>186.20310846665927</v>
      </c>
      <c r="W1342" s="15">
        <f t="shared" si="507"/>
        <v>40662</v>
      </c>
      <c r="X1342" s="35">
        <f t="shared" si="496"/>
        <v>2155.1285702159639</v>
      </c>
      <c r="Y1342" s="35">
        <v>2542.9166666666702</v>
      </c>
      <c r="Z1342" s="35">
        <f t="shared" si="497"/>
        <v>4274.635233652557</v>
      </c>
      <c r="AA1342" s="35">
        <f t="shared" si="498"/>
        <v>5043.8017154987565</v>
      </c>
      <c r="AC1342" s="15">
        <f t="shared" si="485"/>
        <v>40662</v>
      </c>
      <c r="AD1342" s="7"/>
      <c r="AE1342" s="24"/>
      <c r="AG1342" s="30">
        <f t="shared" si="499"/>
        <v>150379.60774886224</v>
      </c>
      <c r="AH1342" s="30">
        <f t="shared" si="500"/>
        <v>1090131.118321765</v>
      </c>
    </row>
    <row r="1343" spans="2:34" x14ac:dyDescent="0.25">
      <c r="B1343" s="15">
        <f t="shared" si="486"/>
        <v>40663</v>
      </c>
      <c r="C1343" s="7">
        <v>4.5655126506370101</v>
      </c>
      <c r="D1343" s="13">
        <v>3.3297465422401387</v>
      </c>
      <c r="E1343" s="7">
        <f>MIN(parameters!$D$3,D1343)</f>
        <v>3.3297465422401387</v>
      </c>
      <c r="F1343" s="7">
        <v>0</v>
      </c>
      <c r="G1343" s="7">
        <f t="shared" si="487"/>
        <v>3.3297465422401387</v>
      </c>
      <c r="H1343" s="7">
        <f t="shared" si="488"/>
        <v>1.2357661083968714</v>
      </c>
      <c r="I1343" s="7">
        <f t="shared" si="501"/>
        <v>53.876710854482852</v>
      </c>
      <c r="J1343" s="7">
        <f t="shared" si="489"/>
        <v>1.2357661083968714</v>
      </c>
      <c r="K1343" s="16">
        <f t="shared" si="490"/>
        <v>0</v>
      </c>
      <c r="L1343" s="16">
        <f t="shared" si="502"/>
        <v>0.25462973081535689</v>
      </c>
      <c r="M1343" s="7">
        <f t="shared" si="503"/>
        <v>0.89850332974894986</v>
      </c>
      <c r="N1343" s="7">
        <f t="shared" si="491"/>
        <v>8.2633047832564643E-2</v>
      </c>
      <c r="O1343" s="7">
        <f t="shared" si="492"/>
        <v>114.5549110969538</v>
      </c>
      <c r="P1343" s="7">
        <f t="shared" si="493"/>
        <v>0</v>
      </c>
      <c r="Q1343" s="7">
        <f t="shared" si="504"/>
        <v>0</v>
      </c>
      <c r="R1343" s="7">
        <f t="shared" si="494"/>
        <v>315.97004156918928</v>
      </c>
      <c r="S1343" s="16">
        <f t="shared" si="505"/>
        <v>7.4172419442242852</v>
      </c>
      <c r="T1343" s="16">
        <f t="shared" si="495"/>
        <v>7.6718716750396423</v>
      </c>
      <c r="U1343" s="7">
        <f t="shared" si="506"/>
        <v>2.5170182660891213E-2</v>
      </c>
      <c r="V1343" s="7">
        <f t="shared" si="484"/>
        <v>142.25083577766398</v>
      </c>
      <c r="W1343" s="15">
        <f t="shared" si="507"/>
        <v>40663</v>
      </c>
      <c r="X1343" s="35">
        <f t="shared" si="496"/>
        <v>1646.4217103896294</v>
      </c>
      <c r="Y1343" s="35">
        <v>2423.75</v>
      </c>
      <c r="Z1343" s="35">
        <f t="shared" si="497"/>
        <v>3265.629879323978</v>
      </c>
      <c r="AA1343" s="35">
        <f t="shared" si="498"/>
        <v>4807.4380762012497</v>
      </c>
      <c r="AC1343" s="15">
        <f t="shared" si="485"/>
        <v>40663</v>
      </c>
      <c r="AD1343" s="7"/>
      <c r="AE1343" s="24"/>
      <c r="AG1343" s="30">
        <f t="shared" si="499"/>
        <v>604239.26982858416</v>
      </c>
      <c r="AH1343" s="30">
        <f t="shared" si="500"/>
        <v>855489.54211535153</v>
      </c>
    </row>
    <row r="1344" spans="2:34" x14ac:dyDescent="0.25">
      <c r="B1344" s="15">
        <f t="shared" si="486"/>
        <v>40664</v>
      </c>
      <c r="C1344" s="7">
        <v>0.12422838992614572</v>
      </c>
      <c r="D1344" s="13">
        <v>3.519567756399562</v>
      </c>
      <c r="E1344" s="7">
        <f>MIN(parameters!$D$3,D1344)</f>
        <v>3.519567756399562</v>
      </c>
      <c r="F1344" s="7">
        <v>0</v>
      </c>
      <c r="G1344" s="7">
        <f t="shared" si="487"/>
        <v>0.12422838992614572</v>
      </c>
      <c r="H1344" s="7">
        <f t="shared" si="488"/>
        <v>0</v>
      </c>
      <c r="I1344" s="7">
        <f t="shared" si="501"/>
        <v>53.809972271744584</v>
      </c>
      <c r="J1344" s="7">
        <f t="shared" si="489"/>
        <v>0</v>
      </c>
      <c r="K1344" s="16">
        <f t="shared" si="490"/>
        <v>0</v>
      </c>
      <c r="L1344" s="16">
        <f t="shared" si="502"/>
        <v>0</v>
      </c>
      <c r="M1344" s="7">
        <f t="shared" si="503"/>
        <v>0</v>
      </c>
      <c r="N1344" s="7">
        <f t="shared" si="491"/>
        <v>0</v>
      </c>
      <c r="O1344" s="7">
        <f t="shared" si="492"/>
        <v>111.15957173048038</v>
      </c>
      <c r="P1344" s="7">
        <f t="shared" si="493"/>
        <v>3.3953393664734164</v>
      </c>
      <c r="Q1344" s="7">
        <f t="shared" si="504"/>
        <v>3.3953393664734164</v>
      </c>
      <c r="R1344" s="7">
        <f t="shared" si="494"/>
        <v>308.70273061309791</v>
      </c>
      <c r="S1344" s="16">
        <f t="shared" si="505"/>
        <v>7.2673109560913529</v>
      </c>
      <c r="T1344" s="16">
        <f t="shared" si="495"/>
        <v>7.2673109560913529</v>
      </c>
      <c r="U1344" s="7">
        <f t="shared" si="506"/>
        <v>2.3842883714210474E-2</v>
      </c>
      <c r="V1344" s="7">
        <f t="shared" si="484"/>
        <v>134.74952412506659</v>
      </c>
      <c r="W1344" s="15">
        <f t="shared" si="507"/>
        <v>40664</v>
      </c>
      <c r="X1344" s="35">
        <f t="shared" si="496"/>
        <v>1559.600973669752</v>
      </c>
      <c r="Y1344" s="35">
        <v>2140.4166666666702</v>
      </c>
      <c r="Z1344" s="35">
        <f t="shared" si="497"/>
        <v>3093.4234572462128</v>
      </c>
      <c r="AA1344" s="35">
        <f t="shared" si="498"/>
        <v>4245.4545981512565</v>
      </c>
      <c r="AC1344" s="15">
        <f t="shared" si="485"/>
        <v>40664</v>
      </c>
      <c r="AD1344" s="7"/>
      <c r="AE1344" s="24"/>
      <c r="AG1344" s="30">
        <f t="shared" si="499"/>
        <v>337346.8692314903</v>
      </c>
      <c r="AH1344" s="30">
        <f t="shared" si="500"/>
        <v>411642.14647308504</v>
      </c>
    </row>
    <row r="1345" spans="2:34" x14ac:dyDescent="0.25">
      <c r="B1345" s="15">
        <f t="shared" si="486"/>
        <v>40665</v>
      </c>
      <c r="C1345" s="7">
        <v>1.1145195850225833E-3</v>
      </c>
      <c r="D1345" s="13">
        <v>4.7555154438918628</v>
      </c>
      <c r="E1345" s="7">
        <f>MIN(parameters!$D$3,D1345)</f>
        <v>4.7555154438918628</v>
      </c>
      <c r="F1345" s="7">
        <v>0</v>
      </c>
      <c r="G1345" s="7">
        <f t="shared" si="487"/>
        <v>1.1145195850225833E-3</v>
      </c>
      <c r="H1345" s="7">
        <f t="shared" si="488"/>
        <v>0</v>
      </c>
      <c r="I1345" s="7">
        <f t="shared" si="501"/>
        <v>56.621507188702836</v>
      </c>
      <c r="J1345" s="7">
        <f t="shared" si="489"/>
        <v>0</v>
      </c>
      <c r="K1345" s="16">
        <f t="shared" si="490"/>
        <v>0</v>
      </c>
      <c r="L1345" s="16">
        <f t="shared" si="502"/>
        <v>0</v>
      </c>
      <c r="M1345" s="7">
        <f t="shared" si="503"/>
        <v>0</v>
      </c>
      <c r="N1345" s="7">
        <f t="shared" si="491"/>
        <v>0</v>
      </c>
      <c r="O1345" s="7">
        <f t="shared" si="492"/>
        <v>106.40517080617354</v>
      </c>
      <c r="P1345" s="7">
        <f t="shared" si="493"/>
        <v>4.7544009243068404</v>
      </c>
      <c r="Q1345" s="7">
        <f t="shared" si="504"/>
        <v>4.7544009243068404</v>
      </c>
      <c r="R1345" s="7">
        <f t="shared" si="494"/>
        <v>301.60256780899664</v>
      </c>
      <c r="S1345" s="16">
        <f t="shared" si="505"/>
        <v>7.1001628041012514</v>
      </c>
      <c r="T1345" s="16">
        <f t="shared" si="495"/>
        <v>7.1001628041012514</v>
      </c>
      <c r="U1345" s="7">
        <f t="shared" si="506"/>
        <v>2.3294497388783635E-2</v>
      </c>
      <c r="V1345" s="7">
        <f t="shared" si="484"/>
        <v>131.65028507019008</v>
      </c>
      <c r="W1345" s="15">
        <f t="shared" si="507"/>
        <v>40665</v>
      </c>
      <c r="X1345" s="35">
        <f t="shared" si="496"/>
        <v>1523.7301512753481</v>
      </c>
      <c r="Y1345" s="35">
        <v>1885.4166666666699</v>
      </c>
      <c r="Z1345" s="35">
        <f t="shared" si="497"/>
        <v>3022.274717729551</v>
      </c>
      <c r="AA1345" s="35">
        <f t="shared" si="498"/>
        <v>3739.6694679062566</v>
      </c>
      <c r="AC1345" s="15">
        <f t="shared" si="485"/>
        <v>40665</v>
      </c>
      <c r="AD1345" s="7"/>
      <c r="AE1345" s="24"/>
      <c r="AG1345" s="30">
        <f t="shared" si="499"/>
        <v>130817.13541591685</v>
      </c>
      <c r="AH1345" s="30">
        <f t="shared" si="500"/>
        <v>149454.49039503915</v>
      </c>
    </row>
    <row r="1346" spans="2:34" x14ac:dyDescent="0.25">
      <c r="B1346" s="15">
        <f t="shared" si="486"/>
        <v>40666</v>
      </c>
      <c r="C1346" s="7">
        <v>1.2996170286376578</v>
      </c>
      <c r="D1346" s="13">
        <v>3.434764623835882</v>
      </c>
      <c r="E1346" s="7">
        <f>MIN(parameters!$D$3,D1346)</f>
        <v>3.434764623835882</v>
      </c>
      <c r="F1346" s="7">
        <v>0</v>
      </c>
      <c r="G1346" s="7">
        <f t="shared" si="487"/>
        <v>1.2996170286376578</v>
      </c>
      <c r="H1346" s="7">
        <f t="shared" si="488"/>
        <v>0</v>
      </c>
      <c r="I1346" s="7">
        <f t="shared" si="501"/>
        <v>60.806999917281857</v>
      </c>
      <c r="J1346" s="7">
        <f t="shared" si="489"/>
        <v>0</v>
      </c>
      <c r="K1346" s="16">
        <f t="shared" si="490"/>
        <v>0</v>
      </c>
      <c r="L1346" s="16">
        <f t="shared" si="502"/>
        <v>0</v>
      </c>
      <c r="M1346" s="7">
        <f t="shared" si="503"/>
        <v>0</v>
      </c>
      <c r="N1346" s="7">
        <f t="shared" si="491"/>
        <v>0</v>
      </c>
      <c r="O1346" s="7">
        <f t="shared" si="492"/>
        <v>104.27002321097532</v>
      </c>
      <c r="P1346" s="7">
        <f t="shared" si="493"/>
        <v>2.1351475951982239</v>
      </c>
      <c r="Q1346" s="7">
        <f t="shared" si="504"/>
        <v>2.1351475951982239</v>
      </c>
      <c r="R1346" s="7">
        <f t="shared" si="494"/>
        <v>294.66570874938969</v>
      </c>
      <c r="S1346" s="16">
        <f t="shared" si="505"/>
        <v>6.9368590596069222</v>
      </c>
      <c r="T1346" s="16">
        <f t="shared" si="495"/>
        <v>6.9368590596069222</v>
      </c>
      <c r="U1346" s="7">
        <f t="shared" si="506"/>
        <v>2.2758723948841608E-2</v>
      </c>
      <c r="V1346" s="7">
        <f t="shared" si="484"/>
        <v>128.6223285135757</v>
      </c>
      <c r="W1346" s="15">
        <f t="shared" si="507"/>
        <v>40666</v>
      </c>
      <c r="X1346" s="35">
        <f t="shared" si="496"/>
        <v>1488.6843577960149</v>
      </c>
      <c r="Y1346" s="35">
        <v>1666.6666666666699</v>
      </c>
      <c r="Z1346" s="35">
        <f t="shared" si="497"/>
        <v>2952.7623992217709</v>
      </c>
      <c r="AA1346" s="35">
        <f t="shared" si="498"/>
        <v>3305.7851650000066</v>
      </c>
      <c r="AC1346" s="15">
        <f t="shared" si="485"/>
        <v>40666</v>
      </c>
      <c r="AD1346" s="7"/>
      <c r="AE1346" s="24"/>
      <c r="AG1346" s="30">
        <f t="shared" si="499"/>
        <v>31677.702270929258</v>
      </c>
      <c r="AH1346" s="30">
        <f t="shared" si="500"/>
        <v>28171.421455539268</v>
      </c>
    </row>
    <row r="1347" spans="2:34" x14ac:dyDescent="0.25">
      <c r="B1347" s="15">
        <f t="shared" si="486"/>
        <v>40667</v>
      </c>
      <c r="C1347" s="7">
        <v>0.12016987811140571</v>
      </c>
      <c r="D1347" s="13">
        <v>4.2866598653080965</v>
      </c>
      <c r="E1347" s="7">
        <f>MIN(parameters!$D$3,D1347)</f>
        <v>4.2866598653080965</v>
      </c>
      <c r="F1347" s="7">
        <v>0</v>
      </c>
      <c r="G1347" s="7">
        <f t="shared" si="487"/>
        <v>0.12016987811140571</v>
      </c>
      <c r="H1347" s="7">
        <f t="shared" si="488"/>
        <v>0</v>
      </c>
      <c r="I1347" s="7">
        <f t="shared" si="501"/>
        <v>62.786000490126085</v>
      </c>
      <c r="J1347" s="7">
        <f t="shared" si="489"/>
        <v>0</v>
      </c>
      <c r="K1347" s="16">
        <f t="shared" si="490"/>
        <v>0</v>
      </c>
      <c r="L1347" s="16">
        <f t="shared" si="502"/>
        <v>0</v>
      </c>
      <c r="M1347" s="7">
        <f t="shared" si="503"/>
        <v>0</v>
      </c>
      <c r="N1347" s="7">
        <f t="shared" si="491"/>
        <v>0</v>
      </c>
      <c r="O1347" s="7">
        <f t="shared" si="492"/>
        <v>100.10353322377864</v>
      </c>
      <c r="P1347" s="7">
        <f t="shared" si="493"/>
        <v>4.1664899871966909</v>
      </c>
      <c r="Q1347" s="7">
        <f t="shared" si="504"/>
        <v>4.1664899871966909</v>
      </c>
      <c r="R1347" s="7">
        <f t="shared" si="494"/>
        <v>287.88839744815374</v>
      </c>
      <c r="S1347" s="16">
        <f t="shared" si="505"/>
        <v>6.7773113012359625</v>
      </c>
      <c r="T1347" s="16">
        <f t="shared" si="495"/>
        <v>6.7773113012359625</v>
      </c>
      <c r="U1347" s="7">
        <f t="shared" si="506"/>
        <v>2.2235273298018249E-2</v>
      </c>
      <c r="V1347" s="7">
        <f t="shared" si="484"/>
        <v>125.66401495776343</v>
      </c>
      <c r="W1347" s="15">
        <f t="shared" si="507"/>
        <v>40667</v>
      </c>
      <c r="X1347" s="35">
        <f t="shared" si="496"/>
        <v>1454.4446175667065</v>
      </c>
      <c r="Y1347" s="35">
        <v>1477.9166666666699</v>
      </c>
      <c r="Z1347" s="35">
        <f t="shared" si="497"/>
        <v>2884.8488640396699</v>
      </c>
      <c r="AA1347" s="35">
        <f t="shared" si="498"/>
        <v>2931.4049950637564</v>
      </c>
      <c r="AC1347" s="15">
        <f t="shared" si="485"/>
        <v>40667</v>
      </c>
      <c r="AD1347" s="7"/>
      <c r="AE1347" s="24"/>
      <c r="AG1347" s="30">
        <f t="shared" si="499"/>
        <v>550.93708895109467</v>
      </c>
      <c r="AH1347" s="30">
        <f t="shared" si="500"/>
        <v>437.08411345651047</v>
      </c>
    </row>
    <row r="1348" spans="2:34" x14ac:dyDescent="0.25">
      <c r="B1348" s="15">
        <f t="shared" si="486"/>
        <v>40668</v>
      </c>
      <c r="C1348" s="7">
        <v>0.54113602503518532</v>
      </c>
      <c r="D1348" s="13">
        <v>5.1714080990099811</v>
      </c>
      <c r="E1348" s="7">
        <f>MIN(parameters!$D$3,D1348)</f>
        <v>5</v>
      </c>
      <c r="F1348" s="7">
        <v>0</v>
      </c>
      <c r="G1348" s="7">
        <f t="shared" si="487"/>
        <v>0.54113602503518532</v>
      </c>
      <c r="H1348" s="7">
        <f t="shared" si="488"/>
        <v>0</v>
      </c>
      <c r="I1348" s="7">
        <f t="shared" si="501"/>
        <v>66.835172493075746</v>
      </c>
      <c r="J1348" s="7">
        <f t="shared" si="489"/>
        <v>0</v>
      </c>
      <c r="K1348" s="16">
        <f t="shared" si="490"/>
        <v>0</v>
      </c>
      <c r="L1348" s="16">
        <f t="shared" si="502"/>
        <v>0</v>
      </c>
      <c r="M1348" s="7">
        <f t="shared" si="503"/>
        <v>0</v>
      </c>
      <c r="N1348" s="7">
        <f t="shared" si="491"/>
        <v>0</v>
      </c>
      <c r="O1348" s="7">
        <f t="shared" si="492"/>
        <v>95.473261149803847</v>
      </c>
      <c r="P1348" s="7">
        <f t="shared" si="493"/>
        <v>4.6302720739747958</v>
      </c>
      <c r="Q1348" s="7">
        <f t="shared" si="504"/>
        <v>4.6302720739747958</v>
      </c>
      <c r="R1348" s="7">
        <f t="shared" si="494"/>
        <v>281.26696430684621</v>
      </c>
      <c r="S1348" s="16">
        <f t="shared" si="505"/>
        <v>6.621433141307536</v>
      </c>
      <c r="T1348" s="16">
        <f t="shared" si="495"/>
        <v>6.621433141307536</v>
      </c>
      <c r="U1348" s="7">
        <f t="shared" si="506"/>
        <v>2.1723862012163832E-2</v>
      </c>
      <c r="V1348" s="7">
        <f t="shared" si="484"/>
        <v>122.7737426137349</v>
      </c>
      <c r="W1348" s="15">
        <f t="shared" si="507"/>
        <v>40668</v>
      </c>
      <c r="X1348" s="35">
        <f t="shared" si="496"/>
        <v>1420.9923913626724</v>
      </c>
      <c r="Y1348" s="35">
        <v>1342.0833333333301</v>
      </c>
      <c r="Z1348" s="35">
        <f t="shared" si="497"/>
        <v>2818.497340166758</v>
      </c>
      <c r="AA1348" s="35">
        <f t="shared" si="498"/>
        <v>2661.9835041162437</v>
      </c>
      <c r="AC1348" s="15">
        <f t="shared" si="485"/>
        <v>40668</v>
      </c>
      <c r="AD1348" s="7"/>
      <c r="AE1348" s="24"/>
      <c r="AG1348" s="30">
        <f t="shared" si="499"/>
        <v>6226.6394390781115</v>
      </c>
      <c r="AH1348" s="30">
        <f t="shared" si="500"/>
        <v>24567.393130708784</v>
      </c>
    </row>
    <row r="1349" spans="2:34" x14ac:dyDescent="0.25">
      <c r="B1349" s="15">
        <f t="shared" si="486"/>
        <v>40669</v>
      </c>
      <c r="C1349" s="7">
        <v>1.1138118079253594</v>
      </c>
      <c r="D1349" s="13">
        <v>3.6923832128644545</v>
      </c>
      <c r="E1349" s="7">
        <f>MIN(parameters!$D$3,D1349)</f>
        <v>3.6923832128644545</v>
      </c>
      <c r="F1349" s="7">
        <v>0</v>
      </c>
      <c r="G1349" s="7">
        <f t="shared" si="487"/>
        <v>1.1138118079253594</v>
      </c>
      <c r="H1349" s="7">
        <f t="shared" si="488"/>
        <v>0</v>
      </c>
      <c r="I1349" s="7">
        <f t="shared" si="501"/>
        <v>71.642147814915376</v>
      </c>
      <c r="J1349" s="7">
        <f t="shared" si="489"/>
        <v>0</v>
      </c>
      <c r="K1349" s="16">
        <f t="shared" si="490"/>
        <v>0</v>
      </c>
      <c r="L1349" s="16">
        <f t="shared" si="502"/>
        <v>0</v>
      </c>
      <c r="M1349" s="7">
        <f t="shared" si="503"/>
        <v>0</v>
      </c>
      <c r="N1349" s="7">
        <f t="shared" si="491"/>
        <v>0</v>
      </c>
      <c r="O1349" s="7">
        <f t="shared" si="492"/>
        <v>92.894689744864749</v>
      </c>
      <c r="P1349" s="7">
        <f t="shared" si="493"/>
        <v>2.5785714049390949</v>
      </c>
      <c r="Q1349" s="7">
        <f t="shared" si="504"/>
        <v>2.5785714049390949</v>
      </c>
      <c r="R1349" s="7">
        <f t="shared" si="494"/>
        <v>274.79782412778872</v>
      </c>
      <c r="S1349" s="16">
        <f t="shared" si="505"/>
        <v>6.4691401790574625</v>
      </c>
      <c r="T1349" s="16">
        <f t="shared" si="495"/>
        <v>6.4691401790574625</v>
      </c>
      <c r="U1349" s="7">
        <f t="shared" si="506"/>
        <v>2.122421318588406E-2</v>
      </c>
      <c r="V1349" s="7">
        <f t="shared" si="484"/>
        <v>119.94994653361897</v>
      </c>
      <c r="W1349" s="15">
        <f t="shared" si="507"/>
        <v>40669</v>
      </c>
      <c r="X1349" s="35">
        <f t="shared" si="496"/>
        <v>1388.3095663613308</v>
      </c>
      <c r="Y1349" s="35">
        <v>1233.75</v>
      </c>
      <c r="Z1349" s="35">
        <f t="shared" si="497"/>
        <v>2753.671901342922</v>
      </c>
      <c r="AA1349" s="35">
        <f t="shared" si="498"/>
        <v>2447.1074683912498</v>
      </c>
      <c r="AC1349" s="15">
        <f t="shared" si="485"/>
        <v>40669</v>
      </c>
      <c r="AD1349" s="7"/>
      <c r="AE1349" s="24"/>
      <c r="AG1349" s="30">
        <f t="shared" si="499"/>
        <v>23888.659553802612</v>
      </c>
      <c r="AH1349" s="30">
        <f t="shared" si="500"/>
        <v>70263.813751146619</v>
      </c>
    </row>
    <row r="1350" spans="2:34" x14ac:dyDescent="0.25">
      <c r="B1350" s="15">
        <f t="shared" si="486"/>
        <v>40670</v>
      </c>
      <c r="C1350" s="7">
        <v>8.6741332067425425</v>
      </c>
      <c r="D1350" s="13">
        <v>3.2303001817493255</v>
      </c>
      <c r="E1350" s="7">
        <f>MIN(parameters!$D$3,D1350)</f>
        <v>3.2303001817493255</v>
      </c>
      <c r="F1350" s="7">
        <v>0</v>
      </c>
      <c r="G1350" s="7">
        <f t="shared" si="487"/>
        <v>3.2303001817493255</v>
      </c>
      <c r="H1350" s="7">
        <f t="shared" si="488"/>
        <v>5.443833024993217</v>
      </c>
      <c r="I1350" s="7">
        <f t="shared" si="501"/>
        <v>74.467450843238169</v>
      </c>
      <c r="J1350" s="7">
        <f t="shared" si="489"/>
        <v>5.443833024993217</v>
      </c>
      <c r="K1350" s="16">
        <f t="shared" si="490"/>
        <v>0</v>
      </c>
      <c r="L1350" s="16">
        <f t="shared" si="502"/>
        <v>0.91026572378326809</v>
      </c>
      <c r="M1350" s="7">
        <f t="shared" si="503"/>
        <v>3.3691546230668963</v>
      </c>
      <c r="N1350" s="7">
        <f t="shared" si="491"/>
        <v>1.1644126781430526</v>
      </c>
      <c r="O1350" s="7">
        <f t="shared" si="492"/>
        <v>94.059102423007801</v>
      </c>
      <c r="P1350" s="7">
        <f t="shared" si="493"/>
        <v>0</v>
      </c>
      <c r="Q1350" s="7">
        <f t="shared" si="504"/>
        <v>0</v>
      </c>
      <c r="R1350" s="7">
        <f t="shared" si="494"/>
        <v>271.84662879591644</v>
      </c>
      <c r="S1350" s="16">
        <f t="shared" si="505"/>
        <v>6.3203499549391404</v>
      </c>
      <c r="T1350" s="16">
        <f t="shared" si="495"/>
        <v>7.2306156787224083</v>
      </c>
      <c r="U1350" s="7">
        <f t="shared" si="506"/>
        <v>2.3722492384259868E-2</v>
      </c>
      <c r="V1350" s="7">
        <f t="shared" ref="V1350:V1413" si="508">U1350*area</f>
        <v>134.06912511737613</v>
      </c>
      <c r="W1350" s="15">
        <f t="shared" si="507"/>
        <v>40670</v>
      </c>
      <c r="X1350" s="35">
        <f t="shared" si="496"/>
        <v>1551.7259851548163</v>
      </c>
      <c r="Y1350" s="35">
        <v>1328.75</v>
      </c>
      <c r="Z1350" s="35">
        <f t="shared" si="497"/>
        <v>3077.8036451218809</v>
      </c>
      <c r="AA1350" s="35">
        <f t="shared" si="498"/>
        <v>2635.5372227962498</v>
      </c>
      <c r="AC1350" s="15">
        <f t="shared" si="485"/>
        <v>40670</v>
      </c>
      <c r="AD1350" s="7"/>
      <c r="AE1350" s="24"/>
      <c r="AG1350" s="30">
        <f t="shared" si="499"/>
        <v>49718.289955760847</v>
      </c>
      <c r="AH1350" s="30">
        <f t="shared" si="500"/>
        <v>28924.901309633569</v>
      </c>
    </row>
    <row r="1351" spans="2:34" x14ac:dyDescent="0.25">
      <c r="B1351" s="15">
        <f t="shared" si="486"/>
        <v>40671</v>
      </c>
      <c r="C1351" s="7">
        <v>6.4309475598499111</v>
      </c>
      <c r="D1351" s="13">
        <v>3.3579970728823745</v>
      </c>
      <c r="E1351" s="7">
        <f>MIN(parameters!$D$3,D1351)</f>
        <v>3.3579970728823745</v>
      </c>
      <c r="F1351" s="7">
        <v>0</v>
      </c>
      <c r="G1351" s="7">
        <f t="shared" si="487"/>
        <v>3.3579970728823745</v>
      </c>
      <c r="H1351" s="7">
        <f t="shared" si="488"/>
        <v>3.0729504869675366</v>
      </c>
      <c r="I1351" s="7">
        <f t="shared" si="501"/>
        <v>73.178081151888733</v>
      </c>
      <c r="J1351" s="7">
        <f t="shared" si="489"/>
        <v>3.0729504869675366</v>
      </c>
      <c r="K1351" s="16">
        <f t="shared" si="490"/>
        <v>0</v>
      </c>
      <c r="L1351" s="16">
        <f t="shared" si="502"/>
        <v>0.5202701362701202</v>
      </c>
      <c r="M1351" s="7">
        <f t="shared" si="503"/>
        <v>1.9208225804755821</v>
      </c>
      <c r="N1351" s="7">
        <f t="shared" si="491"/>
        <v>0.63185777022183431</v>
      </c>
      <c r="O1351" s="7">
        <f t="shared" si="492"/>
        <v>94.690960193229628</v>
      </c>
      <c r="P1351" s="7">
        <f t="shared" si="493"/>
        <v>0</v>
      </c>
      <c r="Q1351" s="7">
        <f t="shared" si="504"/>
        <v>0</v>
      </c>
      <c r="R1351" s="7">
        <f t="shared" si="494"/>
        <v>267.51497891408599</v>
      </c>
      <c r="S1351" s="16">
        <f t="shared" si="505"/>
        <v>6.2524724623060779</v>
      </c>
      <c r="T1351" s="16">
        <f t="shared" si="495"/>
        <v>6.7727425985761984</v>
      </c>
      <c r="U1351" s="7">
        <f t="shared" si="506"/>
        <v>2.2220284116063641E-2</v>
      </c>
      <c r="V1351" s="7">
        <f t="shared" si="508"/>
        <v>125.57930267381249</v>
      </c>
      <c r="W1351" s="15">
        <f t="shared" si="507"/>
        <v>40671</v>
      </c>
      <c r="X1351" s="35">
        <f t="shared" si="496"/>
        <v>1453.4641513172742</v>
      </c>
      <c r="Y1351" s="35">
        <v>1275.8333333333301</v>
      </c>
      <c r="Z1351" s="35">
        <f t="shared" si="497"/>
        <v>2882.904137570376</v>
      </c>
      <c r="AA1351" s="35">
        <f t="shared" si="498"/>
        <v>2530.5785438074936</v>
      </c>
      <c r="AC1351" s="15">
        <f t="shared" ref="AC1351:AC1414" si="509">W1351</f>
        <v>40671</v>
      </c>
      <c r="AD1351" s="7"/>
      <c r="AE1351" s="24"/>
      <c r="AG1351" s="30">
        <f t="shared" si="499"/>
        <v>31552.707497645079</v>
      </c>
      <c r="AH1351" s="30">
        <f t="shared" si="500"/>
        <v>49724.491061413493</v>
      </c>
    </row>
    <row r="1352" spans="2:34" x14ac:dyDescent="0.25">
      <c r="B1352" s="15">
        <f t="shared" ref="B1352:B1415" si="510">B1351+1</f>
        <v>40672</v>
      </c>
      <c r="C1352" s="7">
        <v>2.5522607483668356</v>
      </c>
      <c r="D1352" s="13">
        <v>3.4152398014292213</v>
      </c>
      <c r="E1352" s="7">
        <f>MIN(parameters!$D$3,D1352)</f>
        <v>3.4152398014292213</v>
      </c>
      <c r="F1352" s="7">
        <v>0</v>
      </c>
      <c r="G1352" s="7">
        <f t="shared" si="487"/>
        <v>2.5522607483668356</v>
      </c>
      <c r="H1352" s="7">
        <f t="shared" si="488"/>
        <v>0</v>
      </c>
      <c r="I1352" s="7">
        <f t="shared" si="501"/>
        <v>72.487785496582106</v>
      </c>
      <c r="J1352" s="7">
        <f t="shared" si="489"/>
        <v>0</v>
      </c>
      <c r="K1352" s="16">
        <f t="shared" si="490"/>
        <v>0</v>
      </c>
      <c r="L1352" s="16">
        <f t="shared" si="502"/>
        <v>0</v>
      </c>
      <c r="M1352" s="7">
        <f t="shared" si="503"/>
        <v>0</v>
      </c>
      <c r="N1352" s="7">
        <f t="shared" si="491"/>
        <v>0</v>
      </c>
      <c r="O1352" s="7">
        <f t="shared" si="492"/>
        <v>93.827981140167239</v>
      </c>
      <c r="P1352" s="7">
        <f t="shared" si="493"/>
        <v>0.86297905306238576</v>
      </c>
      <c r="Q1352" s="7">
        <f t="shared" si="504"/>
        <v>0.86297905306238576</v>
      </c>
      <c r="R1352" s="7">
        <f t="shared" si="494"/>
        <v>261.36213439906203</v>
      </c>
      <c r="S1352" s="16">
        <f t="shared" si="505"/>
        <v>6.1528445150239772</v>
      </c>
      <c r="T1352" s="16">
        <f t="shared" si="495"/>
        <v>6.1528445150239772</v>
      </c>
      <c r="U1352" s="7">
        <f t="shared" si="506"/>
        <v>2.0186497752703338E-2</v>
      </c>
      <c r="V1352" s="7">
        <f t="shared" si="508"/>
        <v>114.08523392274466</v>
      </c>
      <c r="W1352" s="15">
        <f t="shared" si="507"/>
        <v>40672</v>
      </c>
      <c r="X1352" s="35">
        <f t="shared" si="496"/>
        <v>1320.430948179915</v>
      </c>
      <c r="Y1352" s="35">
        <v>1161.25</v>
      </c>
      <c r="Z1352" s="35">
        <f t="shared" si="497"/>
        <v>2619.0366239400282</v>
      </c>
      <c r="AA1352" s="35">
        <f t="shared" si="498"/>
        <v>2303.30581371375</v>
      </c>
      <c r="AC1352" s="15">
        <f t="shared" si="509"/>
        <v>40672</v>
      </c>
      <c r="AD1352" s="7"/>
      <c r="AE1352" s="24"/>
      <c r="AG1352" s="30">
        <f t="shared" si="499"/>
        <v>25338.574263456801</v>
      </c>
      <c r="AH1352" s="30">
        <f t="shared" si="500"/>
        <v>113955.68114072237</v>
      </c>
    </row>
    <row r="1353" spans="2:34" x14ac:dyDescent="0.25">
      <c r="B1353" s="15">
        <f t="shared" si="510"/>
        <v>40673</v>
      </c>
      <c r="C1353" s="7">
        <v>0</v>
      </c>
      <c r="D1353" s="13">
        <v>4.0315000538782977</v>
      </c>
      <c r="E1353" s="7">
        <f>MIN(parameters!$D$3,D1353)</f>
        <v>4.0315000538782977</v>
      </c>
      <c r="F1353" s="7">
        <v>0</v>
      </c>
      <c r="G1353" s="7">
        <f t="shared" si="487"/>
        <v>0</v>
      </c>
      <c r="H1353" s="7">
        <f t="shared" si="488"/>
        <v>0</v>
      </c>
      <c r="I1353" s="7">
        <f t="shared" si="501"/>
        <v>73.432216598056485</v>
      </c>
      <c r="J1353" s="7">
        <f t="shared" si="489"/>
        <v>0</v>
      </c>
      <c r="K1353" s="16">
        <f t="shared" si="490"/>
        <v>0</v>
      </c>
      <c r="L1353" s="16">
        <f t="shared" si="502"/>
        <v>0</v>
      </c>
      <c r="M1353" s="7">
        <f t="shared" si="503"/>
        <v>0</v>
      </c>
      <c r="N1353" s="7">
        <f t="shared" si="491"/>
        <v>0</v>
      </c>
      <c r="O1353" s="7">
        <f t="shared" si="492"/>
        <v>89.796481086288935</v>
      </c>
      <c r="P1353" s="7">
        <f t="shared" si="493"/>
        <v>4.0315000538782977</v>
      </c>
      <c r="Q1353" s="7">
        <f t="shared" si="504"/>
        <v>4.0315000538782977</v>
      </c>
      <c r="R1353" s="7">
        <f t="shared" si="494"/>
        <v>255.3508053078836</v>
      </c>
      <c r="S1353" s="16">
        <f t="shared" si="505"/>
        <v>6.0113290911784265</v>
      </c>
      <c r="T1353" s="16">
        <f t="shared" si="495"/>
        <v>6.0113290911784265</v>
      </c>
      <c r="U1353" s="7">
        <f t="shared" si="506"/>
        <v>1.9722208304391163E-2</v>
      </c>
      <c r="V1353" s="7">
        <f t="shared" si="508"/>
        <v>111.46127354252155</v>
      </c>
      <c r="W1353" s="15">
        <f t="shared" si="507"/>
        <v>40673</v>
      </c>
      <c r="X1353" s="35">
        <f t="shared" si="496"/>
        <v>1290.0610363717772</v>
      </c>
      <c r="Y1353" s="35">
        <v>1074.1666666666699</v>
      </c>
      <c r="Z1353" s="35">
        <f t="shared" si="497"/>
        <v>2558.7987815894076</v>
      </c>
      <c r="AA1353" s="35">
        <f t="shared" si="498"/>
        <v>2130.5785388425065</v>
      </c>
      <c r="AC1353" s="15">
        <f t="shared" si="509"/>
        <v>40673</v>
      </c>
      <c r="AD1353" s="7"/>
      <c r="AE1353" s="24"/>
      <c r="AG1353" s="30">
        <f t="shared" si="499"/>
        <v>46610.378870365523</v>
      </c>
      <c r="AH1353" s="30">
        <f t="shared" si="500"/>
        <v>180333.19115655101</v>
      </c>
    </row>
    <row r="1354" spans="2:34" x14ac:dyDescent="0.25">
      <c r="B1354" s="15">
        <f t="shared" si="510"/>
        <v>40674</v>
      </c>
      <c r="C1354" s="7">
        <v>0</v>
      </c>
      <c r="D1354" s="13">
        <v>4.8211502054818638</v>
      </c>
      <c r="E1354" s="7">
        <f>MIN(parameters!$D$3,D1354)</f>
        <v>4.8211502054818638</v>
      </c>
      <c r="F1354" s="7">
        <v>0</v>
      </c>
      <c r="G1354" s="7">
        <f t="shared" si="487"/>
        <v>0</v>
      </c>
      <c r="H1354" s="7">
        <f t="shared" si="488"/>
        <v>0</v>
      </c>
      <c r="I1354" s="7">
        <f t="shared" si="501"/>
        <v>78.009862293877489</v>
      </c>
      <c r="J1354" s="7">
        <f t="shared" si="489"/>
        <v>0</v>
      </c>
      <c r="K1354" s="16">
        <f t="shared" si="490"/>
        <v>0</v>
      </c>
      <c r="L1354" s="16">
        <f t="shared" si="502"/>
        <v>0</v>
      </c>
      <c r="M1354" s="7">
        <f t="shared" si="503"/>
        <v>0</v>
      </c>
      <c r="N1354" s="7">
        <f t="shared" si="491"/>
        <v>0</v>
      </c>
      <c r="O1354" s="7">
        <f t="shared" si="492"/>
        <v>84.975330880807064</v>
      </c>
      <c r="P1354" s="7">
        <f t="shared" si="493"/>
        <v>4.8211502054818638</v>
      </c>
      <c r="Q1354" s="7">
        <f t="shared" si="504"/>
        <v>4.8211502054818638</v>
      </c>
      <c r="R1354" s="7">
        <f t="shared" si="494"/>
        <v>249.47773678580228</v>
      </c>
      <c r="S1354" s="16">
        <f t="shared" si="505"/>
        <v>5.873068522081323</v>
      </c>
      <c r="T1354" s="16">
        <f t="shared" si="495"/>
        <v>5.873068522081323</v>
      </c>
      <c r="U1354" s="7">
        <f t="shared" si="506"/>
        <v>1.9268597513390166E-2</v>
      </c>
      <c r="V1354" s="7">
        <f t="shared" si="508"/>
        <v>108.89766425104355</v>
      </c>
      <c r="W1354" s="15">
        <f t="shared" si="507"/>
        <v>40674</v>
      </c>
      <c r="X1354" s="35">
        <f t="shared" si="496"/>
        <v>1260.3896325352264</v>
      </c>
      <c r="Y1354" s="35">
        <v>1043.75</v>
      </c>
      <c r="Z1354" s="35">
        <f t="shared" si="497"/>
        <v>2499.9464096128518</v>
      </c>
      <c r="AA1354" s="35">
        <f t="shared" si="498"/>
        <v>2070.2479595812501</v>
      </c>
      <c r="AC1354" s="15">
        <f t="shared" si="509"/>
        <v>40674</v>
      </c>
      <c r="AD1354" s="7"/>
      <c r="AE1354" s="24"/>
      <c r="AG1354" s="30">
        <f t="shared" si="499"/>
        <v>46932.730384997914</v>
      </c>
      <c r="AH1354" s="30">
        <f t="shared" si="500"/>
        <v>207091.63863417273</v>
      </c>
    </row>
    <row r="1355" spans="2:34" x14ac:dyDescent="0.25">
      <c r="B1355" s="15">
        <f t="shared" si="510"/>
        <v>40675</v>
      </c>
      <c r="C1355" s="7">
        <v>8.806823420417043</v>
      </c>
      <c r="D1355" s="13">
        <v>3.3751157235530824</v>
      </c>
      <c r="E1355" s="7">
        <f>MIN(parameters!$D$3,D1355)</f>
        <v>3.3751157235530824</v>
      </c>
      <c r="F1355" s="7">
        <v>0</v>
      </c>
      <c r="G1355" s="7">
        <f t="shared" si="487"/>
        <v>3.3751157235530824</v>
      </c>
      <c r="H1355" s="7">
        <f t="shared" si="488"/>
        <v>5.4317076968639606</v>
      </c>
      <c r="I1355" s="7">
        <f t="shared" si="501"/>
        <v>83.860316127761848</v>
      </c>
      <c r="J1355" s="7">
        <f t="shared" si="489"/>
        <v>5.4317076968639606</v>
      </c>
      <c r="K1355" s="16">
        <f t="shared" si="490"/>
        <v>0</v>
      </c>
      <c r="L1355" s="16">
        <f t="shared" si="502"/>
        <v>0.83081008581991478</v>
      </c>
      <c r="M1355" s="7">
        <f t="shared" si="503"/>
        <v>3.1277023747774599</v>
      </c>
      <c r="N1355" s="7">
        <f t="shared" si="491"/>
        <v>1.4731952362665859</v>
      </c>
      <c r="O1355" s="7">
        <f t="shared" si="492"/>
        <v>86.448526117073655</v>
      </c>
      <c r="P1355" s="7">
        <f t="shared" si="493"/>
        <v>0</v>
      </c>
      <c r="Q1355" s="7">
        <f t="shared" si="504"/>
        <v>0</v>
      </c>
      <c r="R1355" s="7">
        <f t="shared" si="494"/>
        <v>246.8674512145063</v>
      </c>
      <c r="S1355" s="16">
        <f t="shared" si="505"/>
        <v>5.737987946073452</v>
      </c>
      <c r="T1355" s="16">
        <f t="shared" si="495"/>
        <v>6.5687980318933672</v>
      </c>
      <c r="U1355" s="7">
        <f t="shared" si="506"/>
        <v>2.1551174645319447E-2</v>
      </c>
      <c r="V1355" s="7">
        <f t="shared" si="508"/>
        <v>121.79778933628704</v>
      </c>
      <c r="W1355" s="15">
        <f t="shared" si="507"/>
        <v>40675</v>
      </c>
      <c r="X1355" s="35">
        <f t="shared" si="496"/>
        <v>1409.6966358366556</v>
      </c>
      <c r="Y1355" s="35">
        <v>1054.2916666666699</v>
      </c>
      <c r="Z1355" s="35">
        <f t="shared" si="497"/>
        <v>2796.0925355395339</v>
      </c>
      <c r="AA1355" s="35">
        <f t="shared" si="498"/>
        <v>2091.1570507498814</v>
      </c>
      <c r="AC1355" s="15">
        <f t="shared" si="509"/>
        <v>40675</v>
      </c>
      <c r="AD1355" s="7"/>
      <c r="AE1355" s="24"/>
      <c r="AG1355" s="30">
        <f t="shared" si="499"/>
        <v>126312.69211071845</v>
      </c>
      <c r="AH1355" s="30">
        <f t="shared" si="500"/>
        <v>197608.30491076218</v>
      </c>
    </row>
    <row r="1356" spans="2:34" x14ac:dyDescent="0.25">
      <c r="B1356" s="15">
        <f t="shared" si="510"/>
        <v>40676</v>
      </c>
      <c r="C1356" s="7">
        <v>0</v>
      </c>
      <c r="D1356" s="13">
        <v>4.1425294973568088</v>
      </c>
      <c r="E1356" s="7">
        <f>MIN(parameters!$D$3,D1356)</f>
        <v>4.1425294973568088</v>
      </c>
      <c r="F1356" s="7">
        <v>0</v>
      </c>
      <c r="G1356" s="7">
        <f t="shared" si="487"/>
        <v>0</v>
      </c>
      <c r="H1356" s="7">
        <f t="shared" si="488"/>
        <v>0</v>
      </c>
      <c r="I1356" s="7">
        <f t="shared" si="501"/>
        <v>82.027502133104051</v>
      </c>
      <c r="J1356" s="7">
        <f t="shared" si="489"/>
        <v>0</v>
      </c>
      <c r="K1356" s="16">
        <f t="shared" si="490"/>
        <v>0</v>
      </c>
      <c r="L1356" s="16">
        <f t="shared" si="502"/>
        <v>0</v>
      </c>
      <c r="M1356" s="7">
        <f t="shared" si="503"/>
        <v>0</v>
      </c>
      <c r="N1356" s="7">
        <f t="shared" si="491"/>
        <v>0</v>
      </c>
      <c r="O1356" s="7">
        <f t="shared" si="492"/>
        <v>82.305996619716851</v>
      </c>
      <c r="P1356" s="7">
        <f t="shared" si="493"/>
        <v>4.1425294973568088</v>
      </c>
      <c r="Q1356" s="7">
        <f t="shared" si="504"/>
        <v>4.1425294973568088</v>
      </c>
      <c r="R1356" s="7">
        <f t="shared" si="494"/>
        <v>241.18949983657265</v>
      </c>
      <c r="S1356" s="16">
        <f t="shared" si="505"/>
        <v>5.6779513779336446</v>
      </c>
      <c r="T1356" s="16">
        <f t="shared" si="495"/>
        <v>5.6779513779336446</v>
      </c>
      <c r="U1356" s="7">
        <f t="shared" si="506"/>
        <v>1.8628449402669438E-2</v>
      </c>
      <c r="V1356" s="7">
        <f t="shared" si="508"/>
        <v>105.27982782139358</v>
      </c>
      <c r="W1356" s="15">
        <f t="shared" si="507"/>
        <v>40676</v>
      </c>
      <c r="X1356" s="35">
        <f t="shared" si="496"/>
        <v>1218.5165257105739</v>
      </c>
      <c r="Y1356" s="35">
        <v>947.375</v>
      </c>
      <c r="Z1356" s="35">
        <f t="shared" si="497"/>
        <v>2416.8923124008138</v>
      </c>
      <c r="AA1356" s="35">
        <f t="shared" si="498"/>
        <v>1879.0909324151251</v>
      </c>
      <c r="AC1356" s="15">
        <f t="shared" si="509"/>
        <v>40676</v>
      </c>
      <c r="AD1356" s="7"/>
      <c r="AE1356" s="24"/>
      <c r="AG1356" s="30">
        <f t="shared" si="499"/>
        <v>73517.726964657806</v>
      </c>
      <c r="AH1356" s="30">
        <f t="shared" si="500"/>
        <v>304095.14306497085</v>
      </c>
    </row>
    <row r="1357" spans="2:34" x14ac:dyDescent="0.25">
      <c r="B1357" s="15">
        <f t="shared" si="510"/>
        <v>40677</v>
      </c>
      <c r="C1357" s="7">
        <v>0</v>
      </c>
      <c r="D1357" s="13">
        <v>4.9513604473817265</v>
      </c>
      <c r="E1357" s="7">
        <f>MIN(parameters!$D$3,D1357)</f>
        <v>4.9513604473817265</v>
      </c>
      <c r="F1357" s="7">
        <v>0</v>
      </c>
      <c r="G1357" s="7">
        <f t="shared" si="487"/>
        <v>0</v>
      </c>
      <c r="H1357" s="7">
        <f t="shared" si="488"/>
        <v>0</v>
      </c>
      <c r="I1357" s="7">
        <f t="shared" si="501"/>
        <v>87.286213146309208</v>
      </c>
      <c r="J1357" s="7">
        <f t="shared" si="489"/>
        <v>0</v>
      </c>
      <c r="K1357" s="16">
        <f t="shared" si="490"/>
        <v>0</v>
      </c>
      <c r="L1357" s="16">
        <f t="shared" si="502"/>
        <v>0</v>
      </c>
      <c r="M1357" s="7">
        <f t="shared" si="503"/>
        <v>0</v>
      </c>
      <c r="N1357" s="7">
        <f t="shared" si="491"/>
        <v>0</v>
      </c>
      <c r="O1357" s="7">
        <f t="shared" si="492"/>
        <v>77.35463617233512</v>
      </c>
      <c r="P1357" s="7">
        <f t="shared" si="493"/>
        <v>4.9513604473817265</v>
      </c>
      <c r="Q1357" s="7">
        <f t="shared" si="504"/>
        <v>4.9513604473817265</v>
      </c>
      <c r="R1357" s="7">
        <f t="shared" si="494"/>
        <v>235.64214134033148</v>
      </c>
      <c r="S1357" s="16">
        <f t="shared" si="505"/>
        <v>5.5473584962411708</v>
      </c>
      <c r="T1357" s="16">
        <f t="shared" si="495"/>
        <v>5.5473584962411708</v>
      </c>
      <c r="U1357" s="7">
        <f t="shared" si="506"/>
        <v>1.8199995066408039E-2</v>
      </c>
      <c r="V1357" s="7">
        <f t="shared" si="508"/>
        <v>102.85839178150152</v>
      </c>
      <c r="W1357" s="15">
        <f t="shared" si="507"/>
        <v>40677</v>
      </c>
      <c r="X1357" s="35">
        <f t="shared" si="496"/>
        <v>1190.4906456192305</v>
      </c>
      <c r="Y1357" s="35">
        <v>893.29166666666697</v>
      </c>
      <c r="Z1357" s="35">
        <f t="shared" si="497"/>
        <v>2361.3037892155944</v>
      </c>
      <c r="AA1357" s="35">
        <f t="shared" si="498"/>
        <v>1771.8182038108755</v>
      </c>
      <c r="AC1357" s="15">
        <f t="shared" si="509"/>
        <v>40677</v>
      </c>
      <c r="AD1357" s="7"/>
      <c r="AE1357" s="24"/>
      <c r="AG1357" s="30">
        <f t="shared" si="499"/>
        <v>88327.233090446272</v>
      </c>
      <c r="AH1357" s="30">
        <f t="shared" si="500"/>
        <v>366668.46617129381</v>
      </c>
    </row>
    <row r="1358" spans="2:34" x14ac:dyDescent="0.25">
      <c r="B1358" s="15">
        <f t="shared" si="510"/>
        <v>40678</v>
      </c>
      <c r="C1358" s="7">
        <v>1.2686637109246657</v>
      </c>
      <c r="D1358" s="13">
        <v>3.7218415960760818</v>
      </c>
      <c r="E1358" s="7">
        <f>MIN(parameters!$D$3,D1358)</f>
        <v>3.7218415960760818</v>
      </c>
      <c r="F1358" s="7">
        <v>0</v>
      </c>
      <c r="G1358" s="7">
        <f t="shared" si="487"/>
        <v>1.2686637109246657</v>
      </c>
      <c r="H1358" s="7">
        <f t="shared" si="488"/>
        <v>0</v>
      </c>
      <c r="I1358" s="7">
        <f t="shared" si="501"/>
        <v>94.015807410279223</v>
      </c>
      <c r="J1358" s="7">
        <f t="shared" si="489"/>
        <v>0</v>
      </c>
      <c r="K1358" s="16">
        <f t="shared" si="490"/>
        <v>0</v>
      </c>
      <c r="L1358" s="16">
        <f t="shared" si="502"/>
        <v>0</v>
      </c>
      <c r="M1358" s="7">
        <f t="shared" si="503"/>
        <v>0</v>
      </c>
      <c r="N1358" s="7">
        <f t="shared" si="491"/>
        <v>0</v>
      </c>
      <c r="O1358" s="7">
        <f t="shared" si="492"/>
        <v>74.901458287183701</v>
      </c>
      <c r="P1358" s="7">
        <f t="shared" si="493"/>
        <v>2.4531778851514163</v>
      </c>
      <c r="Q1358" s="7">
        <f t="shared" si="504"/>
        <v>2.4531778851514163</v>
      </c>
      <c r="R1358" s="7">
        <f t="shared" si="494"/>
        <v>230.22237208950386</v>
      </c>
      <c r="S1358" s="16">
        <f t="shared" si="505"/>
        <v>5.4197692508276241</v>
      </c>
      <c r="T1358" s="16">
        <f t="shared" si="495"/>
        <v>5.4197692508276241</v>
      </c>
      <c r="U1358" s="7">
        <f t="shared" si="506"/>
        <v>1.7781395179880654E-2</v>
      </c>
      <c r="V1358" s="7">
        <f t="shared" si="508"/>
        <v>100.49264877052698</v>
      </c>
      <c r="W1358" s="15">
        <f t="shared" si="507"/>
        <v>40678</v>
      </c>
      <c r="X1358" s="35">
        <f t="shared" si="496"/>
        <v>1163.1093607699884</v>
      </c>
      <c r="Y1358" s="35">
        <v>869.54166666666697</v>
      </c>
      <c r="Z1358" s="35">
        <f t="shared" si="497"/>
        <v>2306.9938020636364</v>
      </c>
      <c r="AA1358" s="35">
        <f t="shared" si="498"/>
        <v>1724.7107652096256</v>
      </c>
      <c r="AC1358" s="15">
        <f t="shared" si="509"/>
        <v>40678</v>
      </c>
      <c r="AD1358" s="7"/>
      <c r="AE1358" s="24"/>
      <c r="AG1358" s="30">
        <f t="shared" si="499"/>
        <v>86181.991021141293</v>
      </c>
      <c r="AH1358" s="30">
        <f t="shared" si="500"/>
        <v>395995.27761500538</v>
      </c>
    </row>
    <row r="1359" spans="2:34" x14ac:dyDescent="0.25">
      <c r="B1359" s="15">
        <f t="shared" si="510"/>
        <v>40679</v>
      </c>
      <c r="C1359" s="7">
        <v>3.8230320381608651</v>
      </c>
      <c r="D1359" s="13">
        <v>3.6122991754157865</v>
      </c>
      <c r="E1359" s="7">
        <f>MIN(parameters!$D$3,D1359)</f>
        <v>3.6122991754157865</v>
      </c>
      <c r="F1359" s="7">
        <v>0</v>
      </c>
      <c r="G1359" s="7">
        <f t="shared" si="487"/>
        <v>3.6122991754157865</v>
      </c>
      <c r="H1359" s="7">
        <f t="shared" si="488"/>
        <v>0.21073286274507863</v>
      </c>
      <c r="I1359" s="7">
        <f t="shared" si="501"/>
        <v>97.539809803675638</v>
      </c>
      <c r="J1359" s="7">
        <f t="shared" si="489"/>
        <v>0.21073286274507863</v>
      </c>
      <c r="K1359" s="16">
        <f t="shared" si="490"/>
        <v>0</v>
      </c>
      <c r="L1359" s="16">
        <f t="shared" si="502"/>
        <v>2.8411557711550763E-2</v>
      </c>
      <c r="M1359" s="7">
        <f t="shared" si="503"/>
        <v>0.10924905299066946</v>
      </c>
      <c r="N1359" s="7">
        <f t="shared" si="491"/>
        <v>7.3072252042858402E-2</v>
      </c>
      <c r="O1359" s="7">
        <f t="shared" si="492"/>
        <v>74.974530539226564</v>
      </c>
      <c r="P1359" s="7">
        <f t="shared" si="493"/>
        <v>0</v>
      </c>
      <c r="Q1359" s="7">
        <f t="shared" si="504"/>
        <v>0</v>
      </c>
      <c r="R1359" s="7">
        <f t="shared" si="494"/>
        <v>225.03650658443593</v>
      </c>
      <c r="S1359" s="16">
        <f t="shared" si="505"/>
        <v>5.2951145580585885</v>
      </c>
      <c r="T1359" s="16">
        <f t="shared" si="495"/>
        <v>5.3235261157701395</v>
      </c>
      <c r="U1359" s="7">
        <f t="shared" si="506"/>
        <v>1.7465636862762923E-2</v>
      </c>
      <c r="V1359" s="7">
        <f t="shared" si="508"/>
        <v>98.708121215884461</v>
      </c>
      <c r="W1359" s="15">
        <f t="shared" si="507"/>
        <v>40679</v>
      </c>
      <c r="X1359" s="35">
        <f t="shared" si="496"/>
        <v>1142.4551066653294</v>
      </c>
      <c r="Y1359" s="35">
        <v>877.83333333333303</v>
      </c>
      <c r="Z1359" s="35">
        <f t="shared" si="497"/>
        <v>2266.026685975643</v>
      </c>
      <c r="AA1359" s="35">
        <f t="shared" si="498"/>
        <v>1741.1570464054994</v>
      </c>
      <c r="AC1359" s="15">
        <f t="shared" si="509"/>
        <v>40679</v>
      </c>
      <c r="AD1359" s="7"/>
      <c r="AE1359" s="24"/>
      <c r="AG1359" s="30">
        <f t="shared" si="499"/>
        <v>70024.682921370448</v>
      </c>
      <c r="AH1359" s="30">
        <f t="shared" si="500"/>
        <v>385628.44353568112</v>
      </c>
    </row>
    <row r="1360" spans="2:34" x14ac:dyDescent="0.25">
      <c r="B1360" s="15">
        <f t="shared" si="510"/>
        <v>40680</v>
      </c>
      <c r="C1360" s="7">
        <v>4.4990693187377255</v>
      </c>
      <c r="D1360" s="13">
        <v>4.3823014831091402</v>
      </c>
      <c r="E1360" s="7">
        <f>MIN(parameters!$D$3,D1360)</f>
        <v>4.3823014831091402</v>
      </c>
      <c r="F1360" s="7">
        <v>0</v>
      </c>
      <c r="G1360" s="7">
        <f t="shared" si="487"/>
        <v>4.3823014831091402</v>
      </c>
      <c r="H1360" s="7">
        <f t="shared" si="488"/>
        <v>0.11676783562858528</v>
      </c>
      <c r="I1360" s="7">
        <f t="shared" si="501"/>
        <v>97.432956570928297</v>
      </c>
      <c r="J1360" s="7">
        <f t="shared" si="489"/>
        <v>0.11676783562858528</v>
      </c>
      <c r="K1360" s="16">
        <f t="shared" si="490"/>
        <v>0</v>
      </c>
      <c r="L1360" s="16">
        <f t="shared" si="502"/>
        <v>1.5758304585002558E-2</v>
      </c>
      <c r="M1360" s="7">
        <f t="shared" si="503"/>
        <v>6.058513735984037E-2</v>
      </c>
      <c r="N1360" s="7">
        <f t="shared" si="491"/>
        <v>4.0424393683742357E-2</v>
      </c>
      <c r="O1360" s="7">
        <f t="shared" si="492"/>
        <v>75.0149549329103</v>
      </c>
      <c r="P1360" s="7">
        <f t="shared" si="493"/>
        <v>0</v>
      </c>
      <c r="Q1360" s="7">
        <f t="shared" si="504"/>
        <v>0</v>
      </c>
      <c r="R1360" s="7">
        <f t="shared" si="494"/>
        <v>219.92125207035375</v>
      </c>
      <c r="S1360" s="16">
        <f t="shared" si="505"/>
        <v>5.1758396514420264</v>
      </c>
      <c r="T1360" s="16">
        <f t="shared" si="495"/>
        <v>5.1915979560270289</v>
      </c>
      <c r="U1360" s="7">
        <f t="shared" si="506"/>
        <v>1.7032801693002062E-2</v>
      </c>
      <c r="V1360" s="7">
        <f t="shared" si="508"/>
        <v>96.261926625961308</v>
      </c>
      <c r="W1360" s="15">
        <f t="shared" si="507"/>
        <v>40680</v>
      </c>
      <c r="X1360" s="35">
        <f t="shared" si="496"/>
        <v>1114.1426692819596</v>
      </c>
      <c r="Y1360" s="35">
        <v>830.75</v>
      </c>
      <c r="Z1360" s="35">
        <f t="shared" si="497"/>
        <v>2209.8697846834821</v>
      </c>
      <c r="AA1360" s="35">
        <f t="shared" si="498"/>
        <v>1647.7686154942501</v>
      </c>
      <c r="AC1360" s="15">
        <f t="shared" si="509"/>
        <v>40680</v>
      </c>
      <c r="AD1360" s="7"/>
      <c r="AE1360" s="24"/>
      <c r="AG1360" s="30">
        <f t="shared" si="499"/>
        <v>80311.405002754109</v>
      </c>
      <c r="AH1360" s="30">
        <f t="shared" si="500"/>
        <v>446321.8317925125</v>
      </c>
    </row>
    <row r="1361" spans="2:34" x14ac:dyDescent="0.25">
      <c r="B1361" s="15">
        <f t="shared" si="510"/>
        <v>40681</v>
      </c>
      <c r="C1361" s="7">
        <v>3.6392575796430138</v>
      </c>
      <c r="D1361" s="13">
        <v>4.0515630718983067</v>
      </c>
      <c r="E1361" s="7">
        <f>MIN(parameters!$D$3,D1361)</f>
        <v>4.0515630718983067</v>
      </c>
      <c r="F1361" s="7">
        <v>0</v>
      </c>
      <c r="G1361" s="7">
        <f t="shared" si="487"/>
        <v>3.6392575796430138</v>
      </c>
      <c r="H1361" s="7">
        <f t="shared" si="488"/>
        <v>0</v>
      </c>
      <c r="I1361" s="7">
        <f t="shared" si="501"/>
        <v>97.373894456451325</v>
      </c>
      <c r="J1361" s="7">
        <f t="shared" si="489"/>
        <v>0</v>
      </c>
      <c r="K1361" s="16">
        <f t="shared" si="490"/>
        <v>0</v>
      </c>
      <c r="L1361" s="16">
        <f t="shared" si="502"/>
        <v>0</v>
      </c>
      <c r="M1361" s="7">
        <f t="shared" si="503"/>
        <v>0</v>
      </c>
      <c r="N1361" s="7">
        <f t="shared" si="491"/>
        <v>0</v>
      </c>
      <c r="O1361" s="7">
        <f t="shared" si="492"/>
        <v>74.602649440655</v>
      </c>
      <c r="P1361" s="7">
        <f t="shared" si="493"/>
        <v>0.41230549225529289</v>
      </c>
      <c r="Q1361" s="7">
        <f t="shared" si="504"/>
        <v>0.41230549225529289</v>
      </c>
      <c r="R1361" s="7">
        <f t="shared" si="494"/>
        <v>214.86306327273562</v>
      </c>
      <c r="S1361" s="16">
        <f t="shared" si="505"/>
        <v>5.0581887976181363</v>
      </c>
      <c r="T1361" s="16">
        <f t="shared" si="495"/>
        <v>5.0581887976181363</v>
      </c>
      <c r="U1361" s="7">
        <f t="shared" si="506"/>
        <v>1.6595107603734043E-2</v>
      </c>
      <c r="V1361" s="7">
        <f t="shared" si="508"/>
        <v>93.788271553522733</v>
      </c>
      <c r="W1361" s="15">
        <f t="shared" si="507"/>
        <v>40681</v>
      </c>
      <c r="X1361" s="35">
        <f t="shared" si="496"/>
        <v>1085.5124022398466</v>
      </c>
      <c r="Y1361" s="35">
        <v>804.375</v>
      </c>
      <c r="Z1361" s="35">
        <f t="shared" si="497"/>
        <v>2153.0824774487983</v>
      </c>
      <c r="AA1361" s="35">
        <f t="shared" si="498"/>
        <v>1595.4545652581251</v>
      </c>
      <c r="AC1361" s="15">
        <f t="shared" si="509"/>
        <v>40681</v>
      </c>
      <c r="AD1361" s="7"/>
      <c r="AE1361" s="24"/>
      <c r="AG1361" s="30">
        <f t="shared" si="499"/>
        <v>79038.238938169277</v>
      </c>
      <c r="AH1361" s="30">
        <f t="shared" si="500"/>
        <v>482258.33495061682</v>
      </c>
    </row>
    <row r="1362" spans="2:34" x14ac:dyDescent="0.25">
      <c r="B1362" s="15">
        <f t="shared" si="510"/>
        <v>40682</v>
      </c>
      <c r="C1362" s="7">
        <v>0</v>
      </c>
      <c r="D1362" s="13">
        <v>4.5647574289807231</v>
      </c>
      <c r="E1362" s="7">
        <f>MIN(parameters!$D$3,D1362)</f>
        <v>4.5647574289807231</v>
      </c>
      <c r="F1362" s="7">
        <v>0</v>
      </c>
      <c r="G1362" s="7">
        <f t="shared" ref="G1362:G1425" si="511">MIN(E1362,C1362)</f>
        <v>0</v>
      </c>
      <c r="H1362" s="7">
        <f t="shared" ref="H1362:H1425" si="512">C1362-G1362</f>
        <v>0</v>
      </c>
      <c r="I1362" s="7">
        <f t="shared" si="501"/>
        <v>97.977977403662592</v>
      </c>
      <c r="J1362" s="7">
        <f t="shared" ref="J1362:J1425" si="513">MIN(I1362,H1362)</f>
        <v>0</v>
      </c>
      <c r="K1362" s="16">
        <f t="shared" ref="K1362:K1425" si="514">H1362-J1362</f>
        <v>0</v>
      </c>
      <c r="L1362" s="16">
        <f t="shared" si="502"/>
        <v>0</v>
      </c>
      <c r="M1362" s="7">
        <f t="shared" si="503"/>
        <v>0</v>
      </c>
      <c r="N1362" s="7">
        <f t="shared" ref="N1362:N1425" si="515">J1362-M1362-L1362</f>
        <v>0</v>
      </c>
      <c r="O1362" s="7">
        <f t="shared" ref="O1362:O1425" si="516">O1361+N1362-Q1362</f>
        <v>70.037892011674273</v>
      </c>
      <c r="P1362" s="7">
        <f t="shared" ref="P1362:P1425" si="517">D1362-G1362</f>
        <v>4.5647574289807231</v>
      </c>
      <c r="Q1362" s="7">
        <f t="shared" si="504"/>
        <v>4.5647574289807231</v>
      </c>
      <c r="R1362" s="7">
        <f t="shared" ref="R1362:R1425" si="518">R1361+M1362-S1362</f>
        <v>209.9212128174627</v>
      </c>
      <c r="S1362" s="16">
        <f t="shared" si="505"/>
        <v>4.9418504552729194</v>
      </c>
      <c r="T1362" s="16">
        <f t="shared" ref="T1362:T1425" si="519">SUM(S1362+L1362+K1362)</f>
        <v>4.9418504552729194</v>
      </c>
      <c r="U1362" s="7">
        <f t="shared" si="506"/>
        <v>1.6213420128848161E-2</v>
      </c>
      <c r="V1362" s="7">
        <f t="shared" si="508"/>
        <v>91.631141307791708</v>
      </c>
      <c r="W1362" s="15">
        <f t="shared" si="507"/>
        <v>40682</v>
      </c>
      <c r="X1362" s="35">
        <f t="shared" ref="X1362:X1425" si="520">V1362*10^6/86400</f>
        <v>1060.54561698833</v>
      </c>
      <c r="Y1362" s="35">
        <v>740.79166666666697</v>
      </c>
      <c r="Z1362" s="35">
        <f t="shared" si="497"/>
        <v>2103.5615804674762</v>
      </c>
      <c r="AA1362" s="35">
        <f t="shared" si="498"/>
        <v>1469.3388612133756</v>
      </c>
      <c r="AC1362" s="15">
        <f t="shared" si="509"/>
        <v>40682</v>
      </c>
      <c r="AD1362" s="7"/>
      <c r="AE1362" s="24"/>
      <c r="AG1362" s="30">
        <f t="shared" si="499"/>
        <v>102242.58874630857</v>
      </c>
      <c r="AH1362" s="30">
        <f t="shared" si="500"/>
        <v>574611.84096775763</v>
      </c>
    </row>
    <row r="1363" spans="2:34" x14ac:dyDescent="0.25">
      <c r="B1363" s="15">
        <f t="shared" si="510"/>
        <v>40683</v>
      </c>
      <c r="C1363" s="7">
        <v>0</v>
      </c>
      <c r="D1363" s="13">
        <v>5.7001120132880558</v>
      </c>
      <c r="E1363" s="7">
        <f>MIN(parameters!$D$3,D1363)</f>
        <v>5</v>
      </c>
      <c r="F1363" s="7">
        <v>0</v>
      </c>
      <c r="G1363" s="7">
        <f t="shared" si="511"/>
        <v>0</v>
      </c>
      <c r="H1363" s="7">
        <f t="shared" si="512"/>
        <v>0</v>
      </c>
      <c r="I1363" s="7">
        <f t="shared" si="501"/>
        <v>104.92167238382333</v>
      </c>
      <c r="J1363" s="7">
        <f t="shared" si="513"/>
        <v>0</v>
      </c>
      <c r="K1363" s="16">
        <f t="shared" si="514"/>
        <v>0</v>
      </c>
      <c r="L1363" s="16">
        <f t="shared" si="502"/>
        <v>0</v>
      </c>
      <c r="M1363" s="7">
        <f t="shared" si="503"/>
        <v>0</v>
      </c>
      <c r="N1363" s="7">
        <f t="shared" si="515"/>
        <v>0</v>
      </c>
      <c r="O1363" s="7">
        <f t="shared" si="516"/>
        <v>64.337779998386225</v>
      </c>
      <c r="P1363" s="7">
        <f t="shared" si="517"/>
        <v>5.7001120132880558</v>
      </c>
      <c r="Q1363" s="7">
        <f t="shared" si="504"/>
        <v>5.7001120132880558</v>
      </c>
      <c r="R1363" s="7">
        <f t="shared" si="518"/>
        <v>205.09302492266107</v>
      </c>
      <c r="S1363" s="16">
        <f t="shared" si="505"/>
        <v>4.8281878948016423</v>
      </c>
      <c r="T1363" s="16">
        <f t="shared" si="519"/>
        <v>4.8281878948016423</v>
      </c>
      <c r="U1363" s="7">
        <f t="shared" si="506"/>
        <v>1.5840511465884652E-2</v>
      </c>
      <c r="V1363" s="7">
        <f t="shared" si="508"/>
        <v>89.523625057712493</v>
      </c>
      <c r="W1363" s="15">
        <f t="shared" si="507"/>
        <v>40683</v>
      </c>
      <c r="X1363" s="35">
        <f t="shared" si="520"/>
        <v>1036.1530677975984</v>
      </c>
      <c r="Y1363" s="35">
        <v>698.5</v>
      </c>
      <c r="Z1363" s="35">
        <f t="shared" ref="Z1363:Z1426" si="521">X1363*1.983471099</f>
        <v>2055.1796641167239</v>
      </c>
      <c r="AA1363" s="35">
        <f t="shared" ref="AA1363:AA1426" si="522">Y1363*1.983471099</f>
        <v>1385.4545626515001</v>
      </c>
      <c r="AC1363" s="15">
        <f t="shared" si="509"/>
        <v>40683</v>
      </c>
      <c r="AD1363" s="7"/>
      <c r="AE1363" s="24"/>
      <c r="AG1363" s="30">
        <f t="shared" ref="AG1363:AG1426" si="523">(Y1363-X1363)^2</f>
        <v>114009.59419312958</v>
      </c>
      <c r="AH1363" s="30">
        <f t="shared" ref="AH1363:AH1426" si="524">($AG$398-Y1363)^2</f>
        <v>640517.26187556621</v>
      </c>
    </row>
    <row r="1364" spans="2:34" x14ac:dyDescent="0.25">
      <c r="B1364" s="15">
        <f t="shared" si="510"/>
        <v>40684</v>
      </c>
      <c r="C1364" s="7">
        <v>3.2485547210355938E-2</v>
      </c>
      <c r="D1364" s="13">
        <v>5.5449511880149833</v>
      </c>
      <c r="E1364" s="7">
        <f>MIN(parameters!$D$3,D1364)</f>
        <v>5</v>
      </c>
      <c r="F1364" s="7">
        <v>0</v>
      </c>
      <c r="G1364" s="7">
        <f t="shared" si="511"/>
        <v>3.2485547210355938E-2</v>
      </c>
      <c r="H1364" s="7">
        <f t="shared" si="512"/>
        <v>0</v>
      </c>
      <c r="I1364" s="7">
        <f t="shared" si="501"/>
        <v>114.2873367049781</v>
      </c>
      <c r="J1364" s="7">
        <f t="shared" si="513"/>
        <v>0</v>
      </c>
      <c r="K1364" s="16">
        <f t="shared" si="514"/>
        <v>0</v>
      </c>
      <c r="L1364" s="16">
        <f t="shared" si="502"/>
        <v>0</v>
      </c>
      <c r="M1364" s="7">
        <f t="shared" si="503"/>
        <v>0</v>
      </c>
      <c r="N1364" s="7">
        <f t="shared" si="515"/>
        <v>0</v>
      </c>
      <c r="O1364" s="7">
        <f t="shared" si="516"/>
        <v>58.825314357581597</v>
      </c>
      <c r="P1364" s="7">
        <f t="shared" si="517"/>
        <v>5.5124656408046278</v>
      </c>
      <c r="Q1364" s="7">
        <f t="shared" si="504"/>
        <v>5.5124656408046278</v>
      </c>
      <c r="R1364" s="7">
        <f t="shared" si="518"/>
        <v>200.37588534943987</v>
      </c>
      <c r="S1364" s="16">
        <f t="shared" si="505"/>
        <v>4.7171395732212043</v>
      </c>
      <c r="T1364" s="16">
        <f t="shared" si="519"/>
        <v>4.7171395732212043</v>
      </c>
      <c r="U1364" s="7">
        <f t="shared" si="506"/>
        <v>1.5476179702169305E-2</v>
      </c>
      <c r="V1364" s="7">
        <f t="shared" si="508"/>
        <v>87.464581681385113</v>
      </c>
      <c r="W1364" s="15">
        <f t="shared" si="507"/>
        <v>40684</v>
      </c>
      <c r="X1364" s="35">
        <f t="shared" si="520"/>
        <v>1012.3215472382536</v>
      </c>
      <c r="Y1364" s="35">
        <v>668.75</v>
      </c>
      <c r="Z1364" s="35">
        <f t="shared" si="521"/>
        <v>2007.9105318420393</v>
      </c>
      <c r="AA1364" s="35">
        <f t="shared" si="522"/>
        <v>1326.44629745625</v>
      </c>
      <c r="AC1364" s="15">
        <f t="shared" si="509"/>
        <v>40684</v>
      </c>
      <c r="AD1364" s="7"/>
      <c r="AE1364" s="24"/>
      <c r="AG1364" s="30">
        <f t="shared" si="523"/>
        <v>118041.40807168755</v>
      </c>
      <c r="AH1364" s="30">
        <f t="shared" si="524"/>
        <v>689021.55616646109</v>
      </c>
    </row>
    <row r="1365" spans="2:34" x14ac:dyDescent="0.25">
      <c r="B1365" s="15">
        <f t="shared" si="510"/>
        <v>40685</v>
      </c>
      <c r="C1365" s="7">
        <v>2.004331620796658E-2</v>
      </c>
      <c r="D1365" s="13">
        <v>4.4959952421041214</v>
      </c>
      <c r="E1365" s="7">
        <f>MIN(parameters!$D$3,D1365)</f>
        <v>4.4959952421041214</v>
      </c>
      <c r="F1365" s="7">
        <v>0</v>
      </c>
      <c r="G1365" s="7">
        <f t="shared" si="511"/>
        <v>2.004331620796658E-2</v>
      </c>
      <c r="H1365" s="7">
        <f t="shared" si="512"/>
        <v>0</v>
      </c>
      <c r="I1365" s="7">
        <f t="shared" si="501"/>
        <v>124.13910598504653</v>
      </c>
      <c r="J1365" s="7">
        <f t="shared" si="513"/>
        <v>0</v>
      </c>
      <c r="K1365" s="16">
        <f t="shared" si="514"/>
        <v>0</v>
      </c>
      <c r="L1365" s="16">
        <f t="shared" si="502"/>
        <v>0</v>
      </c>
      <c r="M1365" s="7">
        <f t="shared" si="503"/>
        <v>0</v>
      </c>
      <c r="N1365" s="7">
        <f t="shared" si="515"/>
        <v>0</v>
      </c>
      <c r="O1365" s="7">
        <f t="shared" si="516"/>
        <v>54.349362431685442</v>
      </c>
      <c r="P1365" s="7">
        <f t="shared" si="517"/>
        <v>4.4759519258961546</v>
      </c>
      <c r="Q1365" s="7">
        <f t="shared" si="504"/>
        <v>4.4759519258961546</v>
      </c>
      <c r="R1365" s="7">
        <f t="shared" si="518"/>
        <v>195.76723998640276</v>
      </c>
      <c r="S1365" s="16">
        <f t="shared" si="505"/>
        <v>4.6086453630371169</v>
      </c>
      <c r="T1365" s="16">
        <f t="shared" si="519"/>
        <v>4.6086453630371169</v>
      </c>
      <c r="U1365" s="7">
        <f t="shared" si="506"/>
        <v>1.5120227569019411E-2</v>
      </c>
      <c r="V1365" s="7">
        <f t="shared" si="508"/>
        <v>85.452896302713256</v>
      </c>
      <c r="W1365" s="15">
        <f t="shared" si="507"/>
        <v>40685</v>
      </c>
      <c r="X1365" s="35">
        <f t="shared" si="520"/>
        <v>989.03815165177389</v>
      </c>
      <c r="Y1365" s="35">
        <v>646.125</v>
      </c>
      <c r="Z1365" s="35">
        <f t="shared" si="521"/>
        <v>1961.7285896096726</v>
      </c>
      <c r="AA1365" s="35">
        <f t="shared" si="522"/>
        <v>1281.570263841375</v>
      </c>
      <c r="AC1365" s="15">
        <f t="shared" si="509"/>
        <v>40685</v>
      </c>
      <c r="AD1365" s="7"/>
      <c r="AE1365" s="24"/>
      <c r="AG1365" s="30">
        <f t="shared" si="523"/>
        <v>117589.42957575248</v>
      </c>
      <c r="AH1365" s="30">
        <f t="shared" si="524"/>
        <v>727094.26014924247</v>
      </c>
    </row>
    <row r="1366" spans="2:34" x14ac:dyDescent="0.25">
      <c r="B1366" s="15">
        <f t="shared" si="510"/>
        <v>40686</v>
      </c>
      <c r="C1366" s="7">
        <v>0</v>
      </c>
      <c r="D1366" s="13">
        <v>4.0887810089105461</v>
      </c>
      <c r="E1366" s="7">
        <f>MIN(parameters!$D$3,D1366)</f>
        <v>4.0887810089105461</v>
      </c>
      <c r="F1366" s="7">
        <v>0</v>
      </c>
      <c r="G1366" s="7">
        <f t="shared" si="511"/>
        <v>0</v>
      </c>
      <c r="H1366" s="7">
        <f t="shared" si="512"/>
        <v>0</v>
      </c>
      <c r="I1366" s="7">
        <f t="shared" si="501"/>
        <v>132.75987405451713</v>
      </c>
      <c r="J1366" s="7">
        <f t="shared" si="513"/>
        <v>0</v>
      </c>
      <c r="K1366" s="16">
        <f t="shared" si="514"/>
        <v>0</v>
      </c>
      <c r="L1366" s="16">
        <f t="shared" si="502"/>
        <v>0</v>
      </c>
      <c r="M1366" s="7">
        <f t="shared" si="503"/>
        <v>0</v>
      </c>
      <c r="N1366" s="7">
        <f t="shared" si="515"/>
        <v>0</v>
      </c>
      <c r="O1366" s="7">
        <f t="shared" si="516"/>
        <v>50.260581422774898</v>
      </c>
      <c r="P1366" s="7">
        <f t="shared" si="517"/>
        <v>4.0887810089105461</v>
      </c>
      <c r="Q1366" s="7">
        <f t="shared" si="504"/>
        <v>4.0887810089105461</v>
      </c>
      <c r="R1366" s="7">
        <f t="shared" si="518"/>
        <v>191.2645934667155</v>
      </c>
      <c r="S1366" s="16">
        <f t="shared" si="505"/>
        <v>4.5026465196872634</v>
      </c>
      <c r="T1366" s="16">
        <f t="shared" si="519"/>
        <v>4.5026465196872634</v>
      </c>
      <c r="U1366" s="7">
        <f t="shared" si="506"/>
        <v>1.4772462334931966E-2</v>
      </c>
      <c r="V1366" s="7">
        <f t="shared" si="508"/>
        <v>83.487479687750849</v>
      </c>
      <c r="W1366" s="15">
        <f t="shared" si="507"/>
        <v>40686</v>
      </c>
      <c r="X1366" s="35">
        <f t="shared" si="520"/>
        <v>966.2902741637829</v>
      </c>
      <c r="Y1366" s="35">
        <v>619.45833333333303</v>
      </c>
      <c r="Z1366" s="35">
        <f t="shared" si="521"/>
        <v>1916.6088320486497</v>
      </c>
      <c r="AA1366" s="35">
        <f t="shared" si="522"/>
        <v>1228.6777012013745</v>
      </c>
      <c r="AC1366" s="15">
        <f t="shared" si="509"/>
        <v>40686</v>
      </c>
      <c r="AD1366" s="7"/>
      <c r="AE1366" s="24"/>
      <c r="AG1366" s="30">
        <f t="shared" si="523"/>
        <v>120292.39518021667</v>
      </c>
      <c r="AH1366" s="30">
        <f t="shared" si="524"/>
        <v>773282.60984042799</v>
      </c>
    </row>
    <row r="1367" spans="2:34" x14ac:dyDescent="0.25">
      <c r="B1367" s="15">
        <f t="shared" si="510"/>
        <v>40687</v>
      </c>
      <c r="C1367" s="7">
        <v>1.7427413779724916</v>
      </c>
      <c r="D1367" s="13">
        <v>4.4817187279845072</v>
      </c>
      <c r="E1367" s="7">
        <f>MIN(parameters!$D$3,D1367)</f>
        <v>4.4817187279845072</v>
      </c>
      <c r="F1367" s="7">
        <v>0</v>
      </c>
      <c r="G1367" s="7">
        <f t="shared" si="511"/>
        <v>1.7427413779724916</v>
      </c>
      <c r="H1367" s="7">
        <f t="shared" si="512"/>
        <v>0</v>
      </c>
      <c r="I1367" s="7">
        <f t="shared" si="501"/>
        <v>141.157142175209</v>
      </c>
      <c r="J1367" s="7">
        <f t="shared" si="513"/>
        <v>0</v>
      </c>
      <c r="K1367" s="16">
        <f t="shared" si="514"/>
        <v>0</v>
      </c>
      <c r="L1367" s="16">
        <f t="shared" si="502"/>
        <v>0</v>
      </c>
      <c r="M1367" s="7">
        <f t="shared" si="503"/>
        <v>0</v>
      </c>
      <c r="N1367" s="7">
        <f t="shared" si="515"/>
        <v>0</v>
      </c>
      <c r="O1367" s="7">
        <f t="shared" si="516"/>
        <v>47.521604072762884</v>
      </c>
      <c r="P1367" s="7">
        <f t="shared" si="517"/>
        <v>2.7389773500120156</v>
      </c>
      <c r="Q1367" s="7">
        <f t="shared" si="504"/>
        <v>2.7389773500120156</v>
      </c>
      <c r="R1367" s="7">
        <f t="shared" si="518"/>
        <v>186.86550781698105</v>
      </c>
      <c r="S1367" s="16">
        <f t="shared" si="505"/>
        <v>4.3990856497344559</v>
      </c>
      <c r="T1367" s="16">
        <f t="shared" si="519"/>
        <v>4.3990856497344559</v>
      </c>
      <c r="U1367" s="7">
        <f t="shared" si="506"/>
        <v>1.4432695701228529E-2</v>
      </c>
      <c r="V1367" s="7">
        <f t="shared" si="508"/>
        <v>81.567267654932579</v>
      </c>
      <c r="W1367" s="15">
        <f t="shared" si="507"/>
        <v>40687</v>
      </c>
      <c r="X1367" s="35">
        <f t="shared" si="520"/>
        <v>944.06559785801585</v>
      </c>
      <c r="Y1367" s="35">
        <v>598.25</v>
      </c>
      <c r="Z1367" s="35">
        <f t="shared" si="521"/>
        <v>1872.5268289115306</v>
      </c>
      <c r="AA1367" s="35">
        <f t="shared" si="522"/>
        <v>1186.61158497675</v>
      </c>
      <c r="AC1367" s="15">
        <f t="shared" si="509"/>
        <v>40687</v>
      </c>
      <c r="AD1367" s="7"/>
      <c r="AE1367" s="24"/>
      <c r="AG1367" s="30">
        <f t="shared" si="523"/>
        <v>119588.42772189694</v>
      </c>
      <c r="AH1367" s="30">
        <f t="shared" si="524"/>
        <v>811032.13066253124</v>
      </c>
    </row>
    <row r="1368" spans="2:34" x14ac:dyDescent="0.25">
      <c r="B1368" s="15">
        <f t="shared" si="510"/>
        <v>40688</v>
      </c>
      <c r="C1368" s="7">
        <v>11.327742258895592</v>
      </c>
      <c r="D1368" s="13">
        <v>5.2693896524027837</v>
      </c>
      <c r="E1368" s="7">
        <f>MIN(parameters!$D$3,D1368)</f>
        <v>5</v>
      </c>
      <c r="F1368" s="7">
        <v>0</v>
      </c>
      <c r="G1368" s="7">
        <f t="shared" si="511"/>
        <v>5</v>
      </c>
      <c r="H1368" s="7">
        <f t="shared" si="512"/>
        <v>6.3277422588955918</v>
      </c>
      <c r="I1368" s="7">
        <f t="shared" si="501"/>
        <v>147.07731686340261</v>
      </c>
      <c r="J1368" s="7">
        <f t="shared" si="513"/>
        <v>6.3277422588955918</v>
      </c>
      <c r="K1368" s="16">
        <f t="shared" si="514"/>
        <v>0</v>
      </c>
      <c r="L1368" s="16">
        <f t="shared" si="502"/>
        <v>0.54126803214310781</v>
      </c>
      <c r="M1368" s="7">
        <f t="shared" si="503"/>
        <v>2.1998602974478261</v>
      </c>
      <c r="N1368" s="7">
        <f t="shared" si="515"/>
        <v>3.5866139293046584</v>
      </c>
      <c r="O1368" s="7">
        <f t="shared" si="516"/>
        <v>50.838828349664759</v>
      </c>
      <c r="P1368" s="7">
        <f t="shared" si="517"/>
        <v>0.26938965240278367</v>
      </c>
      <c r="Q1368" s="7">
        <f t="shared" si="504"/>
        <v>0.26938965240278367</v>
      </c>
      <c r="R1368" s="7">
        <f t="shared" si="518"/>
        <v>184.76746143463831</v>
      </c>
      <c r="S1368" s="16">
        <f t="shared" si="505"/>
        <v>4.2979066797905645</v>
      </c>
      <c r="T1368" s="16">
        <f t="shared" si="519"/>
        <v>4.8391747119336728</v>
      </c>
      <c r="U1368" s="7">
        <f t="shared" si="506"/>
        <v>1.587655745385063E-2</v>
      </c>
      <c r="V1368" s="7">
        <f t="shared" si="508"/>
        <v>89.7273411762514</v>
      </c>
      <c r="W1368" s="15">
        <f t="shared" si="507"/>
        <v>40688</v>
      </c>
      <c r="X1368" s="35">
        <f t="shared" si="520"/>
        <v>1038.5108932436503</v>
      </c>
      <c r="Y1368" s="35">
        <v>652.58333333333303</v>
      </c>
      <c r="Z1368" s="35">
        <f t="shared" si="521"/>
        <v>2059.8563427454546</v>
      </c>
      <c r="AA1368" s="35">
        <f t="shared" si="522"/>
        <v>1294.3801813557493</v>
      </c>
      <c r="AC1368" s="15">
        <f t="shared" si="509"/>
        <v>40688</v>
      </c>
      <c r="AD1368" s="7"/>
      <c r="AE1368" s="24"/>
      <c r="AG1368" s="30">
        <f t="shared" si="523"/>
        <v>148940.08149833156</v>
      </c>
      <c r="AH1368" s="30">
        <f t="shared" si="524"/>
        <v>716121.95150007575</v>
      </c>
    </row>
    <row r="1369" spans="2:34" x14ac:dyDescent="0.25">
      <c r="B1369" s="15">
        <f t="shared" si="510"/>
        <v>40689</v>
      </c>
      <c r="C1369" s="7">
        <v>11.184039786623377</v>
      </c>
      <c r="D1369" s="13">
        <v>3.7058134352328702</v>
      </c>
      <c r="E1369" s="7">
        <f>MIN(parameters!$D$3,D1369)</f>
        <v>3.7058134352328702</v>
      </c>
      <c r="F1369" s="7">
        <v>0</v>
      </c>
      <c r="G1369" s="7">
        <f t="shared" si="511"/>
        <v>3.7058134352328702</v>
      </c>
      <c r="H1369" s="7">
        <f t="shared" si="512"/>
        <v>7.4782263513905063</v>
      </c>
      <c r="I1369" s="7">
        <f t="shared" si="501"/>
        <v>139.93808144883306</v>
      </c>
      <c r="J1369" s="7">
        <f t="shared" si="513"/>
        <v>7.4782263513905063</v>
      </c>
      <c r="K1369" s="16">
        <f t="shared" si="514"/>
        <v>0</v>
      </c>
      <c r="L1369" s="16">
        <f t="shared" si="502"/>
        <v>0.68433167850890708</v>
      </c>
      <c r="M1369" s="7">
        <f t="shared" si="503"/>
        <v>2.763149160802636</v>
      </c>
      <c r="N1369" s="7">
        <f t="shared" si="515"/>
        <v>4.0307455120789628</v>
      </c>
      <c r="O1369" s="7">
        <f t="shared" si="516"/>
        <v>54.869573861743724</v>
      </c>
      <c r="P1369" s="7">
        <f t="shared" si="517"/>
        <v>0</v>
      </c>
      <c r="Q1369" s="7">
        <f t="shared" si="504"/>
        <v>0</v>
      </c>
      <c r="R1369" s="7">
        <f t="shared" si="518"/>
        <v>183.28095898244428</v>
      </c>
      <c r="S1369" s="16">
        <f t="shared" si="505"/>
        <v>4.249651612996681</v>
      </c>
      <c r="T1369" s="16">
        <f t="shared" si="519"/>
        <v>4.9339832915055881</v>
      </c>
      <c r="U1369" s="7">
        <f t="shared" si="506"/>
        <v>1.6187609224099699E-2</v>
      </c>
      <c r="V1369" s="7">
        <f t="shared" si="508"/>
        <v>91.485269391718916</v>
      </c>
      <c r="W1369" s="15">
        <f t="shared" si="507"/>
        <v>40689</v>
      </c>
      <c r="X1369" s="35">
        <f t="shared" si="520"/>
        <v>1058.8572846263762</v>
      </c>
      <c r="Y1369" s="35">
        <v>673</v>
      </c>
      <c r="Z1369" s="35">
        <f t="shared" si="521"/>
        <v>2100.2128220220343</v>
      </c>
      <c r="AA1369" s="35">
        <f t="shared" si="522"/>
        <v>1334.8760496269999</v>
      </c>
      <c r="AC1369" s="15">
        <f t="shared" si="509"/>
        <v>40689</v>
      </c>
      <c r="AD1369" s="7"/>
      <c r="AE1369" s="24"/>
      <c r="AG1369" s="30">
        <f t="shared" si="523"/>
        <v>148885.84409924032</v>
      </c>
      <c r="AH1369" s="30">
        <f t="shared" si="524"/>
        <v>681983.9962677618</v>
      </c>
    </row>
    <row r="1370" spans="2:34" x14ac:dyDescent="0.25">
      <c r="B1370" s="15">
        <f t="shared" si="510"/>
        <v>40690</v>
      </c>
      <c r="C1370" s="7">
        <v>16.254705301312061</v>
      </c>
      <c r="D1370" s="13">
        <v>3.2586082039942807</v>
      </c>
      <c r="E1370" s="7">
        <f>MIN(parameters!$D$3,D1370)</f>
        <v>3.2586082039942807</v>
      </c>
      <c r="F1370" s="7">
        <v>0</v>
      </c>
      <c r="G1370" s="7">
        <f t="shared" si="511"/>
        <v>3.2586082039942807</v>
      </c>
      <c r="H1370" s="7">
        <f t="shared" si="512"/>
        <v>12.996097097317779</v>
      </c>
      <c r="I1370" s="7">
        <f t="shared" si="501"/>
        <v>131.72795734305228</v>
      </c>
      <c r="J1370" s="7">
        <f t="shared" si="513"/>
        <v>12.996097097317779</v>
      </c>
      <c r="K1370" s="16">
        <f t="shared" si="514"/>
        <v>0</v>
      </c>
      <c r="L1370" s="16">
        <f t="shared" si="502"/>
        <v>1.283562557272208</v>
      </c>
      <c r="M1370" s="7">
        <f t="shared" si="503"/>
        <v>5.1412942324260404</v>
      </c>
      <c r="N1370" s="7">
        <f t="shared" si="515"/>
        <v>6.5712403076195312</v>
      </c>
      <c r="O1370" s="7">
        <f t="shared" si="516"/>
        <v>61.440814169363257</v>
      </c>
      <c r="P1370" s="7">
        <f t="shared" si="517"/>
        <v>0</v>
      </c>
      <c r="Q1370" s="7">
        <f t="shared" si="504"/>
        <v>0</v>
      </c>
      <c r="R1370" s="7">
        <f t="shared" si="518"/>
        <v>184.20679115827411</v>
      </c>
      <c r="S1370" s="16">
        <f t="shared" si="505"/>
        <v>4.215462056596218</v>
      </c>
      <c r="T1370" s="16">
        <f t="shared" si="519"/>
        <v>5.4990246138684258</v>
      </c>
      <c r="U1370" s="7">
        <f t="shared" si="506"/>
        <v>1.8041419336838668E-2</v>
      </c>
      <c r="V1370" s="7">
        <f t="shared" si="508"/>
        <v>101.96219129026133</v>
      </c>
      <c r="W1370" s="15">
        <f t="shared" si="507"/>
        <v>40690</v>
      </c>
      <c r="X1370" s="35">
        <f t="shared" si="520"/>
        <v>1180.1179547483951</v>
      </c>
      <c r="Y1370" s="35">
        <v>952.04166666666697</v>
      </c>
      <c r="Z1370" s="35">
        <f t="shared" si="521"/>
        <v>2340.7298566544314</v>
      </c>
      <c r="AA1370" s="35">
        <f t="shared" si="522"/>
        <v>1888.3471308771257</v>
      </c>
      <c r="AC1370" s="15">
        <f t="shared" si="509"/>
        <v>40690</v>
      </c>
      <c r="AD1370" s="7"/>
      <c r="AE1370" s="24"/>
      <c r="AG1370" s="30">
        <f t="shared" si="523"/>
        <v>52018.793185139417</v>
      </c>
      <c r="AH1370" s="30">
        <f t="shared" si="524"/>
        <v>298970.07075790199</v>
      </c>
    </row>
    <row r="1371" spans="2:34" x14ac:dyDescent="0.25">
      <c r="B1371" s="15">
        <f t="shared" si="510"/>
        <v>40691</v>
      </c>
      <c r="C1371" s="7">
        <v>10.372422072961939</v>
      </c>
      <c r="D1371" s="13">
        <v>3.614605160920858</v>
      </c>
      <c r="E1371" s="7">
        <f>MIN(parameters!$D$3,D1371)</f>
        <v>3.614605160920858</v>
      </c>
      <c r="F1371" s="7">
        <v>0</v>
      </c>
      <c r="G1371" s="7">
        <f t="shared" si="511"/>
        <v>3.614605160920858</v>
      </c>
      <c r="H1371" s="7">
        <f t="shared" si="512"/>
        <v>6.7578169120410809</v>
      </c>
      <c r="I1371" s="7">
        <f t="shared" si="501"/>
        <v>119.36311839954853</v>
      </c>
      <c r="J1371" s="7">
        <f t="shared" si="513"/>
        <v>6.7578169120410809</v>
      </c>
      <c r="K1371" s="16">
        <f t="shared" si="514"/>
        <v>0</v>
      </c>
      <c r="L1371" s="16">
        <f t="shared" si="502"/>
        <v>0.74737039154993334</v>
      </c>
      <c r="M1371" s="7">
        <f t="shared" si="503"/>
        <v>2.9542938219231409</v>
      </c>
      <c r="N1371" s="7">
        <f t="shared" si="515"/>
        <v>3.0561526985680065</v>
      </c>
      <c r="O1371" s="7">
        <f t="shared" si="516"/>
        <v>64.496966867931263</v>
      </c>
      <c r="P1371" s="7">
        <f t="shared" si="517"/>
        <v>0</v>
      </c>
      <c r="Q1371" s="7">
        <f t="shared" si="504"/>
        <v>0</v>
      </c>
      <c r="R1371" s="7">
        <f t="shared" si="518"/>
        <v>182.92432878355694</v>
      </c>
      <c r="S1371" s="16">
        <f t="shared" si="505"/>
        <v>4.2367561966403047</v>
      </c>
      <c r="T1371" s="16">
        <f t="shared" si="519"/>
        <v>4.9841265881902377</v>
      </c>
      <c r="U1371" s="7">
        <f t="shared" si="506"/>
        <v>1.6352121352330176E-2</v>
      </c>
      <c r="V1371" s="7">
        <f t="shared" si="508"/>
        <v>92.415019805199591</v>
      </c>
      <c r="W1371" s="15">
        <f t="shared" si="507"/>
        <v>40691</v>
      </c>
      <c r="X1371" s="35">
        <f t="shared" si="520"/>
        <v>1069.6182847824027</v>
      </c>
      <c r="Y1371" s="35">
        <v>999.04166666666697</v>
      </c>
      <c r="Z1371" s="35">
        <f t="shared" si="521"/>
        <v>2121.5569548278472</v>
      </c>
      <c r="AA1371" s="35">
        <f t="shared" si="522"/>
        <v>1981.5702725301255</v>
      </c>
      <c r="AC1371" s="15">
        <f t="shared" si="509"/>
        <v>40691</v>
      </c>
      <c r="AD1371" s="7"/>
      <c r="AE1371" s="24"/>
      <c r="AG1371" s="30">
        <f t="shared" si="523"/>
        <v>4981.0590246544007</v>
      </c>
      <c r="AH1371" s="30">
        <f t="shared" si="524"/>
        <v>249781.60442718858</v>
      </c>
    </row>
    <row r="1372" spans="2:34" x14ac:dyDescent="0.25">
      <c r="B1372" s="15">
        <f t="shared" si="510"/>
        <v>40692</v>
      </c>
      <c r="C1372" s="7">
        <v>2.8091522208714141</v>
      </c>
      <c r="D1372" s="13">
        <v>3.7554590261983245</v>
      </c>
      <c r="E1372" s="7">
        <f>MIN(parameters!$D$3,D1372)</f>
        <v>3.7554590261983245</v>
      </c>
      <c r="F1372" s="7">
        <v>0</v>
      </c>
      <c r="G1372" s="7">
        <f t="shared" si="511"/>
        <v>2.8091522208714141</v>
      </c>
      <c r="H1372" s="7">
        <f t="shared" si="512"/>
        <v>0</v>
      </c>
      <c r="I1372" s="7">
        <f t="shared" si="501"/>
        <v>114.01476660596067</v>
      </c>
      <c r="J1372" s="7">
        <f t="shared" si="513"/>
        <v>0</v>
      </c>
      <c r="K1372" s="16">
        <f t="shared" si="514"/>
        <v>0</v>
      </c>
      <c r="L1372" s="16">
        <f t="shared" si="502"/>
        <v>0</v>
      </c>
      <c r="M1372" s="7">
        <f t="shared" si="503"/>
        <v>0</v>
      </c>
      <c r="N1372" s="7">
        <f t="shared" si="515"/>
        <v>0</v>
      </c>
      <c r="O1372" s="7">
        <f t="shared" si="516"/>
        <v>63.550660062604351</v>
      </c>
      <c r="P1372" s="7">
        <f t="shared" si="517"/>
        <v>0.94630680532691036</v>
      </c>
      <c r="Q1372" s="7">
        <f t="shared" si="504"/>
        <v>0.94630680532691036</v>
      </c>
      <c r="R1372" s="7">
        <f t="shared" si="518"/>
        <v>178.71706922153513</v>
      </c>
      <c r="S1372" s="16">
        <f t="shared" si="505"/>
        <v>4.2072595620218101</v>
      </c>
      <c r="T1372" s="16">
        <f t="shared" si="519"/>
        <v>4.2072595620218101</v>
      </c>
      <c r="U1372" s="7">
        <f t="shared" si="506"/>
        <v>1.3803345019756594E-2</v>
      </c>
      <c r="V1372" s="7">
        <f t="shared" si="508"/>
        <v>78.010453560940007</v>
      </c>
      <c r="W1372" s="15">
        <f t="shared" si="507"/>
        <v>40692</v>
      </c>
      <c r="X1372" s="35">
        <f t="shared" si="520"/>
        <v>902.89876806643531</v>
      </c>
      <c r="Y1372" s="35">
        <v>937.5</v>
      </c>
      <c r="Z1372" s="35">
        <f t="shared" si="521"/>
        <v>1790.8736117824785</v>
      </c>
      <c r="AA1372" s="35">
        <f t="shared" si="522"/>
        <v>1859.5041553125</v>
      </c>
      <c r="AC1372" s="15">
        <f t="shared" si="509"/>
        <v>40692</v>
      </c>
      <c r="AD1372" s="7"/>
      <c r="AE1372" s="24"/>
      <c r="AG1372" s="30">
        <f t="shared" si="523"/>
        <v>1197.2452513203368</v>
      </c>
      <c r="AH1372" s="30">
        <f t="shared" si="524"/>
        <v>315083.76110165444</v>
      </c>
    </row>
    <row r="1373" spans="2:34" x14ac:dyDescent="0.25">
      <c r="B1373" s="15">
        <f t="shared" si="510"/>
        <v>40693</v>
      </c>
      <c r="C1373" s="7">
        <v>1.0434027364479506</v>
      </c>
      <c r="D1373" s="13">
        <v>3.6810136409320502</v>
      </c>
      <c r="E1373" s="7">
        <f>MIN(parameters!$D$3,D1373)</f>
        <v>3.6810136409320502</v>
      </c>
      <c r="F1373" s="7">
        <v>0</v>
      </c>
      <c r="G1373" s="7">
        <f t="shared" si="511"/>
        <v>1.0434027364479506</v>
      </c>
      <c r="H1373" s="7">
        <f t="shared" si="512"/>
        <v>0</v>
      </c>
      <c r="I1373" s="7">
        <f t="shared" si="501"/>
        <v>115.64470162121331</v>
      </c>
      <c r="J1373" s="7">
        <f t="shared" si="513"/>
        <v>0</v>
      </c>
      <c r="K1373" s="16">
        <f t="shared" si="514"/>
        <v>0</v>
      </c>
      <c r="L1373" s="16">
        <f t="shared" si="502"/>
        <v>0</v>
      </c>
      <c r="M1373" s="7">
        <f t="shared" si="503"/>
        <v>0</v>
      </c>
      <c r="N1373" s="7">
        <f t="shared" si="515"/>
        <v>0</v>
      </c>
      <c r="O1373" s="7">
        <f t="shared" si="516"/>
        <v>60.913049158120252</v>
      </c>
      <c r="P1373" s="7">
        <f t="shared" si="517"/>
        <v>2.6376109044840996</v>
      </c>
      <c r="Q1373" s="7">
        <f t="shared" si="504"/>
        <v>2.6376109044840996</v>
      </c>
      <c r="R1373" s="7">
        <f t="shared" si="518"/>
        <v>174.60657662943981</v>
      </c>
      <c r="S1373" s="16">
        <f t="shared" si="505"/>
        <v>4.1104925920953077</v>
      </c>
      <c r="T1373" s="16">
        <f t="shared" si="519"/>
        <v>4.1104925920953077</v>
      </c>
      <c r="U1373" s="7">
        <f t="shared" si="506"/>
        <v>1.348586808430219E-2</v>
      </c>
      <c r="V1373" s="7">
        <f t="shared" si="508"/>
        <v>76.21621312903838</v>
      </c>
      <c r="W1373" s="15">
        <f t="shared" si="507"/>
        <v>40693</v>
      </c>
      <c r="X1373" s="35">
        <f t="shared" si="520"/>
        <v>882.13209640090713</v>
      </c>
      <c r="Y1373" s="35">
        <v>877.25</v>
      </c>
      <c r="Z1373" s="35">
        <f t="shared" si="521"/>
        <v>1749.6835187114812</v>
      </c>
      <c r="AA1373" s="35">
        <f t="shared" si="522"/>
        <v>1740.00002159775</v>
      </c>
      <c r="AC1373" s="15">
        <f t="shared" si="509"/>
        <v>40693</v>
      </c>
      <c r="AD1373" s="7"/>
      <c r="AE1373" s="24"/>
      <c r="AG1373" s="30">
        <f t="shared" si="523"/>
        <v>23.834865267750356</v>
      </c>
      <c r="AH1373" s="30">
        <f t="shared" si="524"/>
        <v>386353.27201850875</v>
      </c>
    </row>
    <row r="1374" spans="2:34" x14ac:dyDescent="0.25">
      <c r="B1374" s="15">
        <f t="shared" si="510"/>
        <v>40694</v>
      </c>
      <c r="C1374" s="7">
        <v>13.394716092121564</v>
      </c>
      <c r="D1374" s="13">
        <v>4.1885890129187153</v>
      </c>
      <c r="E1374" s="7">
        <f>MIN(parameters!$D$3,D1374)</f>
        <v>4.1885890129187153</v>
      </c>
      <c r="F1374" s="7">
        <v>0</v>
      </c>
      <c r="G1374" s="7">
        <f t="shared" si="511"/>
        <v>4.1885890129187153</v>
      </c>
      <c r="H1374" s="7">
        <f t="shared" si="512"/>
        <v>9.2061270792028491</v>
      </c>
      <c r="I1374" s="7">
        <f t="shared" si="501"/>
        <v>120.31180372979071</v>
      </c>
      <c r="J1374" s="7">
        <f t="shared" si="513"/>
        <v>9.2061270792028491</v>
      </c>
      <c r="K1374" s="16">
        <f t="shared" si="514"/>
        <v>0</v>
      </c>
      <c r="L1374" s="16">
        <f t="shared" si="502"/>
        <v>1.0093918883964934</v>
      </c>
      <c r="M1374" s="7">
        <f t="shared" si="503"/>
        <v>3.9943050689094544</v>
      </c>
      <c r="N1374" s="7">
        <f t="shared" si="515"/>
        <v>4.2024301218969011</v>
      </c>
      <c r="O1374" s="7">
        <f t="shared" si="516"/>
        <v>65.115479280017155</v>
      </c>
      <c r="P1374" s="7">
        <f t="shared" si="517"/>
        <v>0</v>
      </c>
      <c r="Q1374" s="7">
        <f t="shared" si="504"/>
        <v>0</v>
      </c>
      <c r="R1374" s="7">
        <f t="shared" si="518"/>
        <v>174.58493043587217</v>
      </c>
      <c r="S1374" s="16">
        <f t="shared" si="505"/>
        <v>4.0159512624771159</v>
      </c>
      <c r="T1374" s="16">
        <f t="shared" si="519"/>
        <v>5.0253431508736091</v>
      </c>
      <c r="U1374" s="7">
        <f t="shared" si="506"/>
        <v>1.648734629551709E-2</v>
      </c>
      <c r="V1374" s="7">
        <f t="shared" si="508"/>
        <v>93.179251890658932</v>
      </c>
      <c r="W1374" s="15">
        <f t="shared" si="507"/>
        <v>40694</v>
      </c>
      <c r="X1374" s="35">
        <f t="shared" si="520"/>
        <v>1078.4635635492932</v>
      </c>
      <c r="Y1374" s="35">
        <v>889.20833333333303</v>
      </c>
      <c r="Z1374" s="35">
        <f t="shared" si="521"/>
        <v>2139.1013096245729</v>
      </c>
      <c r="AA1374" s="35">
        <f t="shared" si="522"/>
        <v>1763.7190301566243</v>
      </c>
      <c r="AC1374" s="15">
        <f t="shared" si="509"/>
        <v>40694</v>
      </c>
      <c r="AD1374" s="7"/>
      <c r="AE1374" s="24"/>
      <c r="AG1374" s="30">
        <f t="shared" si="523"/>
        <v>35817.542164096085</v>
      </c>
      <c r="AH1374" s="30">
        <f t="shared" si="524"/>
        <v>371630.31416220171</v>
      </c>
    </row>
    <row r="1375" spans="2:34" x14ac:dyDescent="0.25">
      <c r="B1375" s="15">
        <f t="shared" si="510"/>
        <v>40695</v>
      </c>
      <c r="C1375" s="7">
        <v>7.3514906092862304</v>
      </c>
      <c r="D1375" s="13">
        <v>4.0775706762830612</v>
      </c>
      <c r="E1375" s="7">
        <f>MIN(parameters!$D$3,D1375)</f>
        <v>4.0775706762830612</v>
      </c>
      <c r="F1375" s="7">
        <v>0</v>
      </c>
      <c r="G1375" s="7">
        <f t="shared" si="511"/>
        <v>4.0775706762830612</v>
      </c>
      <c r="H1375" s="7">
        <f t="shared" si="512"/>
        <v>3.2739199330031692</v>
      </c>
      <c r="I1375" s="7">
        <f t="shared" si="501"/>
        <v>112.96186517827449</v>
      </c>
      <c r="J1375" s="7">
        <f t="shared" si="513"/>
        <v>3.2739199330031692</v>
      </c>
      <c r="K1375" s="16">
        <f t="shared" si="514"/>
        <v>0</v>
      </c>
      <c r="L1375" s="16">
        <f t="shared" si="502"/>
        <v>0.38372915801142538</v>
      </c>
      <c r="M1375" s="7">
        <f t="shared" si="503"/>
        <v>1.5055692601941728</v>
      </c>
      <c r="N1375" s="7">
        <f t="shared" si="515"/>
        <v>1.3846215147975709</v>
      </c>
      <c r="O1375" s="7">
        <f t="shared" si="516"/>
        <v>66.500100794814728</v>
      </c>
      <c r="P1375" s="7">
        <f t="shared" si="517"/>
        <v>0</v>
      </c>
      <c r="Q1375" s="7">
        <f t="shared" si="504"/>
        <v>0</v>
      </c>
      <c r="R1375" s="7">
        <f t="shared" si="518"/>
        <v>172.07504629604128</v>
      </c>
      <c r="S1375" s="16">
        <f t="shared" si="505"/>
        <v>4.0154534000250601</v>
      </c>
      <c r="T1375" s="16">
        <f t="shared" si="519"/>
        <v>4.3991825580364852</v>
      </c>
      <c r="U1375" s="7">
        <f t="shared" si="506"/>
        <v>1.4433013641851983E-2</v>
      </c>
      <c r="V1375" s="7">
        <f t="shared" si="508"/>
        <v>81.569064515925731</v>
      </c>
      <c r="W1375" s="15">
        <f t="shared" si="507"/>
        <v>40695</v>
      </c>
      <c r="X1375" s="35">
        <f t="shared" si="520"/>
        <v>944.08639486025152</v>
      </c>
      <c r="Y1375" s="35">
        <v>828</v>
      </c>
      <c r="Z1375" s="35">
        <f t="shared" si="521"/>
        <v>1872.5680791644111</v>
      </c>
      <c r="AA1375" s="35">
        <f t="shared" si="522"/>
        <v>1642.314069972</v>
      </c>
      <c r="AC1375" s="15">
        <f t="shared" si="509"/>
        <v>40695</v>
      </c>
      <c r="AD1375" s="7"/>
      <c r="AE1375" s="24"/>
      <c r="AG1375" s="30">
        <f t="shared" si="523"/>
        <v>13476.05107165023</v>
      </c>
      <c r="AH1375" s="30">
        <f t="shared" si="524"/>
        <v>450003.7970210826</v>
      </c>
    </row>
    <row r="1376" spans="2:34" x14ac:dyDescent="0.25">
      <c r="B1376" s="15">
        <f t="shared" si="510"/>
        <v>40696</v>
      </c>
      <c r="C1376" s="7">
        <v>7.2988123134953362</v>
      </c>
      <c r="D1376" s="13">
        <v>4.0300167180929538</v>
      </c>
      <c r="E1376" s="7">
        <f>MIN(parameters!$D$3,D1376)</f>
        <v>4.0300167180929538</v>
      </c>
      <c r="F1376" s="7">
        <v>0</v>
      </c>
      <c r="G1376" s="7">
        <f t="shared" si="511"/>
        <v>4.0300167180929538</v>
      </c>
      <c r="H1376" s="7">
        <f t="shared" si="512"/>
        <v>3.2687955954023824</v>
      </c>
      <c r="I1376" s="7">
        <f t="shared" si="501"/>
        <v>110.63991982779315</v>
      </c>
      <c r="J1376" s="7">
        <f t="shared" si="513"/>
        <v>3.2687955954023824</v>
      </c>
      <c r="K1376" s="16">
        <f t="shared" si="514"/>
        <v>0</v>
      </c>
      <c r="L1376" s="16">
        <f t="shared" si="502"/>
        <v>0.39127542582942865</v>
      </c>
      <c r="M1376" s="7">
        <f t="shared" si="503"/>
        <v>1.5308430505257105</v>
      </c>
      <c r="N1376" s="7">
        <f t="shared" si="515"/>
        <v>1.3466771190472433</v>
      </c>
      <c r="O1376" s="7">
        <f t="shared" si="516"/>
        <v>67.84677791386197</v>
      </c>
      <c r="P1376" s="7">
        <f t="shared" si="517"/>
        <v>0</v>
      </c>
      <c r="Q1376" s="7">
        <f t="shared" si="504"/>
        <v>0</v>
      </c>
      <c r="R1376" s="7">
        <f t="shared" si="518"/>
        <v>169.64816328175803</v>
      </c>
      <c r="S1376" s="16">
        <f t="shared" si="505"/>
        <v>3.9577260648089494</v>
      </c>
      <c r="T1376" s="16">
        <f t="shared" si="519"/>
        <v>4.3490014906383783</v>
      </c>
      <c r="U1376" s="7">
        <f t="shared" si="506"/>
        <v>1.4268377593957932E-2</v>
      </c>
      <c r="V1376" s="7">
        <f t="shared" si="508"/>
        <v>80.638613762842837</v>
      </c>
      <c r="W1376" s="15">
        <f t="shared" si="507"/>
        <v>40696</v>
      </c>
      <c r="X1376" s="35">
        <f t="shared" si="520"/>
        <v>933.31728892179206</v>
      </c>
      <c r="Y1376" s="35">
        <v>802.29166666666697</v>
      </c>
      <c r="Z1376" s="35">
        <f t="shared" si="521"/>
        <v>1851.2078687734074</v>
      </c>
      <c r="AA1376" s="35">
        <f t="shared" si="522"/>
        <v>1591.3223338018756</v>
      </c>
      <c r="AC1376" s="15">
        <f t="shared" si="509"/>
        <v>40696</v>
      </c>
      <c r="AD1376" s="7"/>
      <c r="AE1376" s="24"/>
      <c r="AG1376" s="30">
        <f t="shared" si="523"/>
        <v>17167.71368734273</v>
      </c>
      <c r="AH1376" s="30">
        <f t="shared" si="524"/>
        <v>485156.2094924624</v>
      </c>
    </row>
    <row r="1377" spans="2:34" x14ac:dyDescent="0.25">
      <c r="B1377" s="15">
        <f t="shared" si="510"/>
        <v>40697</v>
      </c>
      <c r="C1377" s="7">
        <v>3.2789809107886958</v>
      </c>
      <c r="D1377" s="13">
        <v>3.7939360523153569</v>
      </c>
      <c r="E1377" s="7">
        <f>MIN(parameters!$D$3,D1377)</f>
        <v>3.7939360523153569</v>
      </c>
      <c r="F1377" s="7">
        <v>0</v>
      </c>
      <c r="G1377" s="7">
        <f t="shared" si="511"/>
        <v>3.2789809107886958</v>
      </c>
      <c r="H1377" s="7">
        <f t="shared" si="512"/>
        <v>0</v>
      </c>
      <c r="I1377" s="7">
        <f t="shared" si="501"/>
        <v>108.4273979784123</v>
      </c>
      <c r="J1377" s="7">
        <f t="shared" si="513"/>
        <v>0</v>
      </c>
      <c r="K1377" s="16">
        <f t="shared" si="514"/>
        <v>0</v>
      </c>
      <c r="L1377" s="16">
        <f t="shared" si="502"/>
        <v>0</v>
      </c>
      <c r="M1377" s="7">
        <f t="shared" si="503"/>
        <v>0</v>
      </c>
      <c r="N1377" s="7">
        <f t="shared" si="515"/>
        <v>0</v>
      </c>
      <c r="O1377" s="7">
        <f t="shared" si="516"/>
        <v>67.331822772335315</v>
      </c>
      <c r="P1377" s="7">
        <f t="shared" si="517"/>
        <v>0.51495514152666111</v>
      </c>
      <c r="Q1377" s="7">
        <f t="shared" si="504"/>
        <v>0.51495514152666111</v>
      </c>
      <c r="R1377" s="7">
        <f t="shared" si="518"/>
        <v>165.74625552627759</v>
      </c>
      <c r="S1377" s="16">
        <f t="shared" si="505"/>
        <v>3.9019077554804347</v>
      </c>
      <c r="T1377" s="16">
        <f t="shared" si="519"/>
        <v>3.9019077554804347</v>
      </c>
      <c r="U1377" s="7">
        <f t="shared" si="506"/>
        <v>1.280153463084132E-2</v>
      </c>
      <c r="V1377" s="7">
        <f t="shared" si="508"/>
        <v>72.348660516610209</v>
      </c>
      <c r="W1377" s="15">
        <f t="shared" si="507"/>
        <v>40697</v>
      </c>
      <c r="X1377" s="35">
        <f t="shared" si="520"/>
        <v>837.36875597928474</v>
      </c>
      <c r="Y1377" s="35">
        <v>820.04166666666697</v>
      </c>
      <c r="Z1377" s="35">
        <f t="shared" si="521"/>
        <v>1660.8967266904947</v>
      </c>
      <c r="AA1377" s="35">
        <f t="shared" si="522"/>
        <v>1626.5289458091256</v>
      </c>
      <c r="AC1377" s="15">
        <f t="shared" si="509"/>
        <v>40697</v>
      </c>
      <c r="AD1377" s="7"/>
      <c r="AE1377" s="24"/>
      <c r="AG1377" s="30">
        <f t="shared" si="523"/>
        <v>300.22802404743305</v>
      </c>
      <c r="AH1377" s="30">
        <f t="shared" si="524"/>
        <v>460744.40172926744</v>
      </c>
    </row>
    <row r="1378" spans="2:34" x14ac:dyDescent="0.25">
      <c r="B1378" s="15">
        <f t="shared" si="510"/>
        <v>40698</v>
      </c>
      <c r="C1378" s="7">
        <v>0</v>
      </c>
      <c r="D1378" s="13">
        <v>6.7323899197802559</v>
      </c>
      <c r="E1378" s="7">
        <f>MIN(parameters!$D$3,D1378)</f>
        <v>5</v>
      </c>
      <c r="F1378" s="7">
        <v>0</v>
      </c>
      <c r="G1378" s="7">
        <f t="shared" si="511"/>
        <v>0</v>
      </c>
      <c r="H1378" s="7">
        <f t="shared" si="512"/>
        <v>0</v>
      </c>
      <c r="I1378" s="7">
        <f t="shared" si="501"/>
        <v>109.26816968693967</v>
      </c>
      <c r="J1378" s="7">
        <f t="shared" si="513"/>
        <v>0</v>
      </c>
      <c r="K1378" s="16">
        <f t="shared" si="514"/>
        <v>0</v>
      </c>
      <c r="L1378" s="16">
        <f t="shared" si="502"/>
        <v>0</v>
      </c>
      <c r="M1378" s="7">
        <f t="shared" si="503"/>
        <v>0</v>
      </c>
      <c r="N1378" s="7">
        <f t="shared" si="515"/>
        <v>0</v>
      </c>
      <c r="O1378" s="7">
        <f t="shared" si="516"/>
        <v>60.599432852555061</v>
      </c>
      <c r="P1378" s="7">
        <f t="shared" si="517"/>
        <v>6.7323899197802559</v>
      </c>
      <c r="Q1378" s="7">
        <f t="shared" si="504"/>
        <v>6.7323899197802559</v>
      </c>
      <c r="R1378" s="7">
        <f t="shared" si="518"/>
        <v>161.93409164917321</v>
      </c>
      <c r="S1378" s="16">
        <f t="shared" si="505"/>
        <v>3.8121638771043846</v>
      </c>
      <c r="T1378" s="16">
        <f t="shared" si="519"/>
        <v>3.8121638771043846</v>
      </c>
      <c r="U1378" s="7">
        <f t="shared" si="506"/>
        <v>1.2507099334331971E-2</v>
      </c>
      <c r="V1378" s="7">
        <f t="shared" si="508"/>
        <v>70.68464132472819</v>
      </c>
      <c r="W1378" s="15">
        <f t="shared" si="507"/>
        <v>40698</v>
      </c>
      <c r="X1378" s="35">
        <f t="shared" si="520"/>
        <v>818.1092745917615</v>
      </c>
      <c r="Y1378" s="35">
        <v>734.66666666666697</v>
      </c>
      <c r="Z1378" s="35">
        <f t="shared" si="521"/>
        <v>1622.696101976614</v>
      </c>
      <c r="AA1378" s="35">
        <f t="shared" si="522"/>
        <v>1457.1901007320005</v>
      </c>
      <c r="AC1378" s="15">
        <f t="shared" si="509"/>
        <v>40698</v>
      </c>
      <c r="AD1378" s="7"/>
      <c r="AE1378" s="24"/>
      <c r="AG1378" s="30">
        <f t="shared" si="523"/>
        <v>6962.6688173410494</v>
      </c>
      <c r="AH1378" s="30">
        <f t="shared" si="524"/>
        <v>583935.24316245166</v>
      </c>
    </row>
    <row r="1379" spans="2:34" x14ac:dyDescent="0.25">
      <c r="B1379" s="15">
        <f t="shared" si="510"/>
        <v>40699</v>
      </c>
      <c r="C1379" s="7">
        <v>0</v>
      </c>
      <c r="D1379" s="13">
        <v>6.5044093351899841</v>
      </c>
      <c r="E1379" s="7">
        <f>MIN(parameters!$D$3,D1379)</f>
        <v>5</v>
      </c>
      <c r="F1379" s="7">
        <v>0</v>
      </c>
      <c r="G1379" s="7">
        <f t="shared" si="511"/>
        <v>0</v>
      </c>
      <c r="H1379" s="7">
        <f t="shared" si="512"/>
        <v>0</v>
      </c>
      <c r="I1379" s="7">
        <f t="shared" si="501"/>
        <v>120.87911321589468</v>
      </c>
      <c r="J1379" s="7">
        <f t="shared" si="513"/>
        <v>0</v>
      </c>
      <c r="K1379" s="16">
        <f t="shared" si="514"/>
        <v>0</v>
      </c>
      <c r="L1379" s="16">
        <f t="shared" si="502"/>
        <v>0</v>
      </c>
      <c r="M1379" s="7">
        <f t="shared" si="503"/>
        <v>0</v>
      </c>
      <c r="N1379" s="7">
        <f t="shared" si="515"/>
        <v>0</v>
      </c>
      <c r="O1379" s="7">
        <f t="shared" si="516"/>
        <v>54.095023517365078</v>
      </c>
      <c r="P1379" s="7">
        <f t="shared" si="517"/>
        <v>6.5044093351899841</v>
      </c>
      <c r="Q1379" s="7">
        <f t="shared" si="504"/>
        <v>6.5044093351899841</v>
      </c>
      <c r="R1379" s="7">
        <f t="shared" si="518"/>
        <v>158.20960754124224</v>
      </c>
      <c r="S1379" s="16">
        <f t="shared" si="505"/>
        <v>3.7244841079309836</v>
      </c>
      <c r="T1379" s="16">
        <f t="shared" si="519"/>
        <v>3.7244841079309836</v>
      </c>
      <c r="U1379" s="7">
        <f t="shared" si="506"/>
        <v>1.2219436049642334E-2</v>
      </c>
      <c r="V1379" s="7">
        <f t="shared" si="508"/>
        <v>69.058894574259426</v>
      </c>
      <c r="W1379" s="15">
        <f t="shared" si="507"/>
        <v>40699</v>
      </c>
      <c r="X1379" s="35">
        <f t="shared" si="520"/>
        <v>799.29276127615083</v>
      </c>
      <c r="Y1379" s="35">
        <v>689.25</v>
      </c>
      <c r="Z1379" s="35">
        <f t="shared" si="521"/>
        <v>1585.3740916311515</v>
      </c>
      <c r="AA1379" s="35">
        <f t="shared" si="522"/>
        <v>1367.1074549857499</v>
      </c>
      <c r="AC1379" s="15">
        <f t="shared" si="509"/>
        <v>40699</v>
      </c>
      <c r="AD1379" s="7"/>
      <c r="AE1379" s="24"/>
      <c r="AG1379" s="30">
        <f t="shared" si="523"/>
        <v>12109.409309279919</v>
      </c>
      <c r="AH1379" s="30">
        <f t="shared" si="524"/>
        <v>655408.80400802928</v>
      </c>
    </row>
    <row r="1380" spans="2:34" x14ac:dyDescent="0.25">
      <c r="B1380" s="15">
        <f t="shared" si="510"/>
        <v>40700</v>
      </c>
      <c r="C1380" s="7">
        <v>0</v>
      </c>
      <c r="D1380" s="13">
        <v>5.4566771810915506</v>
      </c>
      <c r="E1380" s="7">
        <f>MIN(parameters!$D$3,D1380)</f>
        <v>5</v>
      </c>
      <c r="F1380" s="7">
        <v>0</v>
      </c>
      <c r="G1380" s="7">
        <f t="shared" si="511"/>
        <v>0</v>
      </c>
      <c r="H1380" s="7">
        <f t="shared" si="512"/>
        <v>0</v>
      </c>
      <c r="I1380" s="7">
        <f t="shared" si="501"/>
        <v>133.26733146876299</v>
      </c>
      <c r="J1380" s="7">
        <f t="shared" si="513"/>
        <v>0</v>
      </c>
      <c r="K1380" s="16">
        <f t="shared" si="514"/>
        <v>0</v>
      </c>
      <c r="L1380" s="16">
        <f t="shared" si="502"/>
        <v>0</v>
      </c>
      <c r="M1380" s="7">
        <f t="shared" si="503"/>
        <v>0</v>
      </c>
      <c r="N1380" s="7">
        <f t="shared" si="515"/>
        <v>0</v>
      </c>
      <c r="O1380" s="7">
        <f t="shared" si="516"/>
        <v>48.638346336273528</v>
      </c>
      <c r="P1380" s="7">
        <f t="shared" si="517"/>
        <v>5.4566771810915506</v>
      </c>
      <c r="Q1380" s="7">
        <f t="shared" si="504"/>
        <v>5.4566771810915506</v>
      </c>
      <c r="R1380" s="7">
        <f t="shared" si="518"/>
        <v>154.57078656779368</v>
      </c>
      <c r="S1380" s="16">
        <f t="shared" si="505"/>
        <v>3.6388209734485715</v>
      </c>
      <c r="T1380" s="16">
        <f t="shared" si="519"/>
        <v>3.6388209734485715</v>
      </c>
      <c r="U1380" s="7">
        <f t="shared" si="506"/>
        <v>1.1938389020500562E-2</v>
      </c>
      <c r="V1380" s="7">
        <f t="shared" si="508"/>
        <v>67.470539999051468</v>
      </c>
      <c r="W1380" s="15">
        <f t="shared" si="507"/>
        <v>40700</v>
      </c>
      <c r="X1380" s="35">
        <f t="shared" si="520"/>
        <v>780.90902776679934</v>
      </c>
      <c r="Y1380" s="35">
        <v>659.20833333333303</v>
      </c>
      <c r="Z1380" s="35">
        <f t="shared" si="521"/>
        <v>1548.9104875236351</v>
      </c>
      <c r="AA1380" s="35">
        <f t="shared" si="522"/>
        <v>1307.5206773866244</v>
      </c>
      <c r="AC1380" s="15">
        <f t="shared" si="509"/>
        <v>40700</v>
      </c>
      <c r="AD1380" s="7"/>
      <c r="AE1380" s="24"/>
      <c r="AG1380" s="30">
        <f t="shared" si="523"/>
        <v>14811.059025587938</v>
      </c>
      <c r="AH1380" s="30">
        <f t="shared" si="524"/>
        <v>704953.16358200542</v>
      </c>
    </row>
    <row r="1381" spans="2:34" x14ac:dyDescent="0.25">
      <c r="B1381" s="15">
        <f t="shared" si="510"/>
        <v>40701</v>
      </c>
      <c r="C1381" s="7">
        <v>0.22663547337506745</v>
      </c>
      <c r="D1381" s="13">
        <v>4.5902171434425707</v>
      </c>
      <c r="E1381" s="7">
        <f>MIN(parameters!$D$3,D1381)</f>
        <v>4.5902171434425707</v>
      </c>
      <c r="F1381" s="7">
        <v>0</v>
      </c>
      <c r="G1381" s="7">
        <f t="shared" si="511"/>
        <v>0.22663547337506745</v>
      </c>
      <c r="H1381" s="7">
        <f t="shared" si="512"/>
        <v>0</v>
      </c>
      <c r="I1381" s="7">
        <f t="shared" si="501"/>
        <v>144.63412527183286</v>
      </c>
      <c r="J1381" s="7">
        <f t="shared" si="513"/>
        <v>0</v>
      </c>
      <c r="K1381" s="16">
        <f t="shared" si="514"/>
        <v>0</v>
      </c>
      <c r="L1381" s="16">
        <f t="shared" si="502"/>
        <v>0</v>
      </c>
      <c r="M1381" s="7">
        <f t="shared" si="503"/>
        <v>0</v>
      </c>
      <c r="N1381" s="7">
        <f t="shared" si="515"/>
        <v>0</v>
      </c>
      <c r="O1381" s="7">
        <f t="shared" si="516"/>
        <v>44.274764666206025</v>
      </c>
      <c r="P1381" s="7">
        <f t="shared" si="517"/>
        <v>4.3635816700675036</v>
      </c>
      <c r="Q1381" s="7">
        <f t="shared" si="504"/>
        <v>4.3635816700675036</v>
      </c>
      <c r="R1381" s="7">
        <f t="shared" si="518"/>
        <v>151.01565847673442</v>
      </c>
      <c r="S1381" s="16">
        <f t="shared" si="505"/>
        <v>3.5551280910592546</v>
      </c>
      <c r="T1381" s="16">
        <f t="shared" si="519"/>
        <v>3.5551280910592546</v>
      </c>
      <c r="U1381" s="7">
        <f t="shared" si="506"/>
        <v>1.166380607302905E-2</v>
      </c>
      <c r="V1381" s="7">
        <f t="shared" si="508"/>
        <v>65.918717579073288</v>
      </c>
      <c r="W1381" s="15">
        <f t="shared" si="507"/>
        <v>40701</v>
      </c>
      <c r="X1381" s="35">
        <f t="shared" si="520"/>
        <v>762.94812012816305</v>
      </c>
      <c r="Y1381" s="35">
        <v>644.04166666666697</v>
      </c>
      <c r="Z1381" s="35">
        <f t="shared" si="521"/>
        <v>1513.2855463105916</v>
      </c>
      <c r="AA1381" s="35">
        <f t="shared" si="522"/>
        <v>1277.4380323851256</v>
      </c>
      <c r="AC1381" s="15">
        <f t="shared" si="509"/>
        <v>40701</v>
      </c>
      <c r="AD1381" s="7"/>
      <c r="AE1381" s="24"/>
      <c r="AG1381" s="30">
        <f t="shared" si="523"/>
        <v>14138.744674790934</v>
      </c>
      <c r="AH1381" s="30">
        <f t="shared" si="524"/>
        <v>730651.50969108799</v>
      </c>
    </row>
    <row r="1382" spans="2:34" x14ac:dyDescent="0.25">
      <c r="B1382" s="15">
        <f t="shared" si="510"/>
        <v>40702</v>
      </c>
      <c r="C1382" s="7">
        <v>1.5906000388516519</v>
      </c>
      <c r="D1382" s="13">
        <v>4.2158058853308793</v>
      </c>
      <c r="E1382" s="7">
        <f>MIN(parameters!$D$3,D1382)</f>
        <v>4.2158058853308793</v>
      </c>
      <c r="F1382" s="7">
        <v>0</v>
      </c>
      <c r="G1382" s="7">
        <f t="shared" si="511"/>
        <v>1.5906000388516519</v>
      </c>
      <c r="H1382" s="7">
        <f t="shared" si="512"/>
        <v>0</v>
      </c>
      <c r="I1382" s="7">
        <f t="shared" si="501"/>
        <v>154.41765928578508</v>
      </c>
      <c r="J1382" s="7">
        <f t="shared" si="513"/>
        <v>0</v>
      </c>
      <c r="K1382" s="16">
        <f t="shared" si="514"/>
        <v>0</v>
      </c>
      <c r="L1382" s="16">
        <f t="shared" si="502"/>
        <v>0</v>
      </c>
      <c r="M1382" s="7">
        <f t="shared" si="503"/>
        <v>0</v>
      </c>
      <c r="N1382" s="7">
        <f t="shared" si="515"/>
        <v>0</v>
      </c>
      <c r="O1382" s="7">
        <f t="shared" si="516"/>
        <v>41.649558819726799</v>
      </c>
      <c r="P1382" s="7">
        <f t="shared" si="517"/>
        <v>2.6252058464792274</v>
      </c>
      <c r="Q1382" s="7">
        <f t="shared" si="504"/>
        <v>2.6252058464792274</v>
      </c>
      <c r="R1382" s="7">
        <f t="shared" si="518"/>
        <v>147.54229833176953</v>
      </c>
      <c r="S1382" s="16">
        <f t="shared" si="505"/>
        <v>3.4733601449648916</v>
      </c>
      <c r="T1382" s="16">
        <f t="shared" si="519"/>
        <v>3.4733601449648916</v>
      </c>
      <c r="U1382" s="7">
        <f t="shared" si="506"/>
        <v>1.1395538533349382E-2</v>
      </c>
      <c r="V1382" s="7">
        <f t="shared" si="508"/>
        <v>64.402587074754607</v>
      </c>
      <c r="W1382" s="15">
        <f t="shared" si="507"/>
        <v>40702</v>
      </c>
      <c r="X1382" s="35">
        <f t="shared" si="520"/>
        <v>745.40031336521531</v>
      </c>
      <c r="Y1382" s="35">
        <v>612.45833333333303</v>
      </c>
      <c r="Z1382" s="35">
        <f t="shared" si="521"/>
        <v>1478.4799787454481</v>
      </c>
      <c r="AA1382" s="35">
        <f t="shared" si="522"/>
        <v>1214.7934035083745</v>
      </c>
      <c r="AC1382" s="15">
        <f t="shared" si="509"/>
        <v>40702</v>
      </c>
      <c r="AD1382" s="7"/>
      <c r="AE1382" s="24"/>
      <c r="AG1382" s="30">
        <f t="shared" si="523"/>
        <v>17673.570054797387</v>
      </c>
      <c r="AH1382" s="30">
        <f t="shared" si="524"/>
        <v>785642.71830103069</v>
      </c>
    </row>
    <row r="1383" spans="2:34" x14ac:dyDescent="0.25">
      <c r="B1383" s="15">
        <f t="shared" si="510"/>
        <v>40703</v>
      </c>
      <c r="C1383" s="7">
        <v>0</v>
      </c>
      <c r="D1383" s="13">
        <v>4.5669363395251121</v>
      </c>
      <c r="E1383" s="7">
        <f>MIN(parameters!$D$3,D1383)</f>
        <v>4.5669363395251121</v>
      </c>
      <c r="F1383" s="7">
        <v>0</v>
      </c>
      <c r="G1383" s="7">
        <f t="shared" si="511"/>
        <v>0</v>
      </c>
      <c r="H1383" s="7">
        <f t="shared" si="512"/>
        <v>0</v>
      </c>
      <c r="I1383" s="7">
        <f t="shared" si="501"/>
        <v>160.61964111107022</v>
      </c>
      <c r="J1383" s="7">
        <f t="shared" si="513"/>
        <v>0</v>
      </c>
      <c r="K1383" s="16">
        <f t="shared" si="514"/>
        <v>0</v>
      </c>
      <c r="L1383" s="16">
        <f t="shared" si="502"/>
        <v>0</v>
      </c>
      <c r="M1383" s="7">
        <f t="shared" si="503"/>
        <v>0</v>
      </c>
      <c r="N1383" s="7">
        <f t="shared" si="515"/>
        <v>0</v>
      </c>
      <c r="O1383" s="7">
        <f t="shared" si="516"/>
        <v>37.082622480201685</v>
      </c>
      <c r="P1383" s="7">
        <f t="shared" si="517"/>
        <v>4.5669363395251121</v>
      </c>
      <c r="Q1383" s="7">
        <f t="shared" si="504"/>
        <v>4.5669363395251121</v>
      </c>
      <c r="R1383" s="7">
        <f t="shared" si="518"/>
        <v>144.14882547013883</v>
      </c>
      <c r="S1383" s="16">
        <f t="shared" si="505"/>
        <v>3.3934728616306993</v>
      </c>
      <c r="T1383" s="16">
        <f t="shared" si="519"/>
        <v>3.3934728616306993</v>
      </c>
      <c r="U1383" s="7">
        <f t="shared" si="506"/>
        <v>1.1133441147082345E-2</v>
      </c>
      <c r="V1383" s="7">
        <f t="shared" si="508"/>
        <v>62.921327572035246</v>
      </c>
      <c r="W1383" s="15">
        <f t="shared" si="507"/>
        <v>40703</v>
      </c>
      <c r="X1383" s="35">
        <f t="shared" si="520"/>
        <v>728.25610615781534</v>
      </c>
      <c r="Y1383" s="35">
        <v>582.75</v>
      </c>
      <c r="Z1383" s="35">
        <f t="shared" si="521"/>
        <v>1444.4749392343026</v>
      </c>
      <c r="AA1383" s="35">
        <f t="shared" si="522"/>
        <v>1155.86778294225</v>
      </c>
      <c r="AC1383" s="15">
        <f t="shared" si="509"/>
        <v>40703</v>
      </c>
      <c r="AD1383" s="7"/>
      <c r="AE1383" s="24"/>
      <c r="AG1383" s="30">
        <f t="shared" si="523"/>
        <v>21172.026929209427</v>
      </c>
      <c r="AH1383" s="30">
        <f t="shared" si="524"/>
        <v>839190.15058719926</v>
      </c>
    </row>
    <row r="1384" spans="2:34" x14ac:dyDescent="0.25">
      <c r="B1384" s="15">
        <f t="shared" si="510"/>
        <v>40704</v>
      </c>
      <c r="C1384" s="7">
        <v>0</v>
      </c>
      <c r="D1384" s="13">
        <v>5.3014352023923941</v>
      </c>
      <c r="E1384" s="7">
        <f>MIN(parameters!$D$3,D1384)</f>
        <v>5</v>
      </c>
      <c r="F1384" s="7">
        <v>0</v>
      </c>
      <c r="G1384" s="7">
        <f t="shared" si="511"/>
        <v>0</v>
      </c>
      <c r="H1384" s="7">
        <f t="shared" si="512"/>
        <v>0</v>
      </c>
      <c r="I1384" s="7">
        <f t="shared" si="501"/>
        <v>172.0083698336714</v>
      </c>
      <c r="J1384" s="7">
        <f t="shared" si="513"/>
        <v>0</v>
      </c>
      <c r="K1384" s="16">
        <f t="shared" si="514"/>
        <v>0</v>
      </c>
      <c r="L1384" s="16">
        <f t="shared" si="502"/>
        <v>0</v>
      </c>
      <c r="M1384" s="7">
        <f t="shared" si="503"/>
        <v>0</v>
      </c>
      <c r="N1384" s="7">
        <f t="shared" si="515"/>
        <v>0</v>
      </c>
      <c r="O1384" s="7">
        <f t="shared" si="516"/>
        <v>31.781187277809291</v>
      </c>
      <c r="P1384" s="7">
        <f t="shared" si="517"/>
        <v>5.3014352023923941</v>
      </c>
      <c r="Q1384" s="7">
        <f t="shared" si="504"/>
        <v>5.3014352023923941</v>
      </c>
      <c r="R1384" s="7">
        <f t="shared" si="518"/>
        <v>140.83340248432563</v>
      </c>
      <c r="S1384" s="16">
        <f t="shared" si="505"/>
        <v>3.3154229858131932</v>
      </c>
      <c r="T1384" s="16">
        <f t="shared" si="519"/>
        <v>3.3154229858131932</v>
      </c>
      <c r="U1384" s="7">
        <f t="shared" si="506"/>
        <v>1.0877372000699451E-2</v>
      </c>
      <c r="V1384" s="7">
        <f t="shared" si="508"/>
        <v>61.474137037878428</v>
      </c>
      <c r="W1384" s="15">
        <f t="shared" si="507"/>
        <v>40704</v>
      </c>
      <c r="X1384" s="35">
        <f t="shared" si="520"/>
        <v>711.50621571618558</v>
      </c>
      <c r="Y1384" s="35">
        <v>551.83333333333303</v>
      </c>
      <c r="Z1384" s="35">
        <f t="shared" si="521"/>
        <v>1411.2520156319138</v>
      </c>
      <c r="AA1384" s="35">
        <f t="shared" si="522"/>
        <v>1094.5454681314993</v>
      </c>
      <c r="AC1384" s="15">
        <f t="shared" si="509"/>
        <v>40704</v>
      </c>
      <c r="AD1384" s="7"/>
      <c r="AE1384" s="24"/>
      <c r="AG1384" s="30">
        <f t="shared" si="523"/>
        <v>25495.429368448265</v>
      </c>
      <c r="AH1384" s="30">
        <f t="shared" si="524"/>
        <v>896789.85184375069</v>
      </c>
    </row>
    <row r="1385" spans="2:34" x14ac:dyDescent="0.25">
      <c r="B1385" s="15">
        <f t="shared" si="510"/>
        <v>40705</v>
      </c>
      <c r="C1385" s="7">
        <v>0</v>
      </c>
      <c r="D1385" s="13">
        <v>4.8343885058836076</v>
      </c>
      <c r="E1385" s="7">
        <f>MIN(parameters!$D$3,D1385)</f>
        <v>4.8343885058836076</v>
      </c>
      <c r="F1385" s="7">
        <v>0</v>
      </c>
      <c r="G1385" s="7">
        <f t="shared" si="511"/>
        <v>0</v>
      </c>
      <c r="H1385" s="7">
        <f t="shared" si="512"/>
        <v>0</v>
      </c>
      <c r="I1385" s="7">
        <f t="shared" si="501"/>
        <v>186.2453080918234</v>
      </c>
      <c r="J1385" s="7">
        <f t="shared" si="513"/>
        <v>0</v>
      </c>
      <c r="K1385" s="16">
        <f t="shared" si="514"/>
        <v>0</v>
      </c>
      <c r="L1385" s="16">
        <f t="shared" si="502"/>
        <v>0</v>
      </c>
      <c r="M1385" s="7">
        <f t="shared" si="503"/>
        <v>0</v>
      </c>
      <c r="N1385" s="7">
        <f t="shared" si="515"/>
        <v>0</v>
      </c>
      <c r="O1385" s="7">
        <f t="shared" si="516"/>
        <v>26.946798771925685</v>
      </c>
      <c r="P1385" s="7">
        <f t="shared" si="517"/>
        <v>4.8343885058836076</v>
      </c>
      <c r="Q1385" s="7">
        <f t="shared" si="504"/>
        <v>4.8343885058836076</v>
      </c>
      <c r="R1385" s="7">
        <f t="shared" si="518"/>
        <v>137.59423422718615</v>
      </c>
      <c r="S1385" s="16">
        <f t="shared" si="505"/>
        <v>3.2391682571394895</v>
      </c>
      <c r="T1385" s="16">
        <f t="shared" si="519"/>
        <v>3.2391682571394895</v>
      </c>
      <c r="U1385" s="7">
        <f t="shared" si="506"/>
        <v>1.0627192444683364E-2</v>
      </c>
      <c r="V1385" s="7">
        <f t="shared" si="508"/>
        <v>60.06023188600723</v>
      </c>
      <c r="W1385" s="15">
        <f t="shared" si="507"/>
        <v>40705</v>
      </c>
      <c r="X1385" s="35">
        <f t="shared" si="520"/>
        <v>695.14157275471325</v>
      </c>
      <c r="Y1385" s="35">
        <v>527.91666666666697</v>
      </c>
      <c r="Z1385" s="35">
        <f t="shared" si="521"/>
        <v>1378.7932192723795</v>
      </c>
      <c r="AA1385" s="35">
        <f t="shared" si="522"/>
        <v>1047.1074510137505</v>
      </c>
      <c r="AC1385" s="15">
        <f t="shared" si="509"/>
        <v>40705</v>
      </c>
      <c r="AD1385" s="7"/>
      <c r="AE1385" s="24"/>
      <c r="AG1385" s="30">
        <f t="shared" si="523"/>
        <v>27964.169216155897</v>
      </c>
      <c r="AH1385" s="30">
        <f t="shared" si="524"/>
        <v>942659.54186191992</v>
      </c>
    </row>
    <row r="1386" spans="2:34" x14ac:dyDescent="0.25">
      <c r="B1386" s="15">
        <f t="shared" si="510"/>
        <v>40706</v>
      </c>
      <c r="C1386" s="7">
        <v>0</v>
      </c>
      <c r="D1386" s="13">
        <v>4.8378083584273632</v>
      </c>
      <c r="E1386" s="7">
        <f>MIN(parameters!$D$3,D1386)</f>
        <v>4.8378083584273632</v>
      </c>
      <c r="F1386" s="7">
        <v>0</v>
      </c>
      <c r="G1386" s="7">
        <f t="shared" si="511"/>
        <v>0</v>
      </c>
      <c r="H1386" s="7">
        <f t="shared" si="512"/>
        <v>0</v>
      </c>
      <c r="I1386" s="7">
        <f t="shared" si="501"/>
        <v>200.25278492191674</v>
      </c>
      <c r="J1386" s="7">
        <f t="shared" si="513"/>
        <v>0</v>
      </c>
      <c r="K1386" s="16">
        <f t="shared" si="514"/>
        <v>0</v>
      </c>
      <c r="L1386" s="16">
        <f t="shared" si="502"/>
        <v>0</v>
      </c>
      <c r="M1386" s="7">
        <f t="shared" si="503"/>
        <v>0</v>
      </c>
      <c r="N1386" s="7">
        <f t="shared" si="515"/>
        <v>0</v>
      </c>
      <c r="O1386" s="7">
        <f t="shared" si="516"/>
        <v>22.108990413498322</v>
      </c>
      <c r="P1386" s="7">
        <f t="shared" si="517"/>
        <v>4.8378083584273632</v>
      </c>
      <c r="Q1386" s="7">
        <f t="shared" si="504"/>
        <v>4.8378083584273632</v>
      </c>
      <c r="R1386" s="7">
        <f t="shared" si="518"/>
        <v>134.42956683996087</v>
      </c>
      <c r="S1386" s="16">
        <f t="shared" si="505"/>
        <v>3.1646673872252813</v>
      </c>
      <c r="T1386" s="16">
        <f t="shared" si="519"/>
        <v>3.1646673872252813</v>
      </c>
      <c r="U1386" s="7">
        <f t="shared" si="506"/>
        <v>1.0382767018455646E-2</v>
      </c>
      <c r="V1386" s="7">
        <f t="shared" si="508"/>
        <v>58.678846552629061</v>
      </c>
      <c r="W1386" s="15">
        <f t="shared" si="507"/>
        <v>40706</v>
      </c>
      <c r="X1386" s="35">
        <f t="shared" si="520"/>
        <v>679.15331658135483</v>
      </c>
      <c r="Y1386" s="35">
        <v>506.20833333333297</v>
      </c>
      <c r="Z1386" s="35">
        <f t="shared" si="521"/>
        <v>1347.0809752291148</v>
      </c>
      <c r="AA1386" s="35">
        <f t="shared" si="522"/>
        <v>1004.0495992396243</v>
      </c>
      <c r="AC1386" s="15">
        <f t="shared" si="509"/>
        <v>40706</v>
      </c>
      <c r="AD1386" s="7"/>
      <c r="AE1386" s="24"/>
      <c r="AG1386" s="30">
        <f t="shared" si="523"/>
        <v>29909.96723065856</v>
      </c>
      <c r="AH1386" s="30">
        <f t="shared" si="524"/>
        <v>985284.31993517908</v>
      </c>
    </row>
    <row r="1387" spans="2:34" x14ac:dyDescent="0.25">
      <c r="B1387" s="15">
        <f t="shared" si="510"/>
        <v>40707</v>
      </c>
      <c r="C1387" s="7">
        <v>9.4282162039738324</v>
      </c>
      <c r="D1387" s="13">
        <v>4.3054921074111006</v>
      </c>
      <c r="E1387" s="7">
        <f>MIN(parameters!$D$3,D1387)</f>
        <v>4.3054921074111006</v>
      </c>
      <c r="F1387" s="7">
        <v>0</v>
      </c>
      <c r="G1387" s="7">
        <f t="shared" si="511"/>
        <v>4.3054921074111006</v>
      </c>
      <c r="H1387" s="7">
        <f t="shared" si="512"/>
        <v>5.1227240965627319</v>
      </c>
      <c r="I1387" s="7">
        <f t="shared" si="501"/>
        <v>215.3248070211896</v>
      </c>
      <c r="J1387" s="7">
        <f t="shared" si="513"/>
        <v>5.1227240965627319</v>
      </c>
      <c r="K1387" s="16">
        <f t="shared" si="514"/>
        <v>0</v>
      </c>
      <c r="L1387" s="16">
        <f t="shared" si="502"/>
        <v>0.20386486429542411</v>
      </c>
      <c r="M1387" s="7">
        <f t="shared" si="503"/>
        <v>0.87000809289236514</v>
      </c>
      <c r="N1387" s="7">
        <f t="shared" si="515"/>
        <v>4.0488511393749427</v>
      </c>
      <c r="O1387" s="7">
        <f t="shared" si="516"/>
        <v>26.157841552873265</v>
      </c>
      <c r="P1387" s="7">
        <f t="shared" si="517"/>
        <v>0</v>
      </c>
      <c r="Q1387" s="7">
        <f t="shared" si="504"/>
        <v>0</v>
      </c>
      <c r="R1387" s="7">
        <f t="shared" si="518"/>
        <v>132.20769489553413</v>
      </c>
      <c r="S1387" s="16">
        <f t="shared" si="505"/>
        <v>3.0918800373191</v>
      </c>
      <c r="T1387" s="16">
        <f t="shared" si="519"/>
        <v>3.2957449016145239</v>
      </c>
      <c r="U1387" s="7">
        <f t="shared" si="506"/>
        <v>1.0812811357003032E-2</v>
      </c>
      <c r="V1387" s="7">
        <f t="shared" si="508"/>
        <v>61.109268588257315</v>
      </c>
      <c r="W1387" s="15">
        <f t="shared" si="507"/>
        <v>40707</v>
      </c>
      <c r="X1387" s="35">
        <f t="shared" si="520"/>
        <v>707.28320125297819</v>
      </c>
      <c r="Y1387" s="35">
        <v>554.95833333333303</v>
      </c>
      <c r="Z1387" s="35">
        <f t="shared" si="521"/>
        <v>1402.8757884934828</v>
      </c>
      <c r="AA1387" s="35">
        <f t="shared" si="522"/>
        <v>1100.7438153158744</v>
      </c>
      <c r="AC1387" s="15">
        <f t="shared" si="509"/>
        <v>40707</v>
      </c>
      <c r="AD1387" s="7"/>
      <c r="AE1387" s="24"/>
      <c r="AG1387" s="30">
        <f t="shared" si="523"/>
        <v>23202.865386737343</v>
      </c>
      <c r="AH1387" s="30">
        <f t="shared" si="524"/>
        <v>890880.93065598165</v>
      </c>
    </row>
    <row r="1388" spans="2:34" x14ac:dyDescent="0.25">
      <c r="B1388" s="15">
        <f t="shared" si="510"/>
        <v>40708</v>
      </c>
      <c r="C1388" s="7">
        <v>1.0704002555619767</v>
      </c>
      <c r="D1388" s="13">
        <v>4.2452215723142013</v>
      </c>
      <c r="E1388" s="7">
        <f>MIN(parameters!$D$3,D1388)</f>
        <v>4.2452215723142013</v>
      </c>
      <c r="F1388" s="7">
        <v>0</v>
      </c>
      <c r="G1388" s="7">
        <f t="shared" si="511"/>
        <v>1.0704002555619767</v>
      </c>
      <c r="H1388" s="7">
        <f t="shared" si="512"/>
        <v>0</v>
      </c>
      <c r="I1388" s="7">
        <f t="shared" si="501"/>
        <v>202.63672651294499</v>
      </c>
      <c r="J1388" s="7">
        <f t="shared" si="513"/>
        <v>0</v>
      </c>
      <c r="K1388" s="16">
        <f t="shared" si="514"/>
        <v>0</v>
      </c>
      <c r="L1388" s="16">
        <f t="shared" si="502"/>
        <v>0</v>
      </c>
      <c r="M1388" s="7">
        <f t="shared" si="503"/>
        <v>0</v>
      </c>
      <c r="N1388" s="7">
        <f t="shared" si="515"/>
        <v>0</v>
      </c>
      <c r="O1388" s="7">
        <f t="shared" si="516"/>
        <v>22.983020236121039</v>
      </c>
      <c r="P1388" s="7">
        <f t="shared" si="517"/>
        <v>3.1748213167522246</v>
      </c>
      <c r="Q1388" s="7">
        <f t="shared" si="504"/>
        <v>3.1748213167522246</v>
      </c>
      <c r="R1388" s="7">
        <f t="shared" si="518"/>
        <v>129.16691791293684</v>
      </c>
      <c r="S1388" s="16">
        <f t="shared" si="505"/>
        <v>3.040776982597285</v>
      </c>
      <c r="T1388" s="16">
        <f t="shared" si="519"/>
        <v>3.040776982597285</v>
      </c>
      <c r="U1388" s="7">
        <f t="shared" si="506"/>
        <v>9.9763024363427981E-3</v>
      </c>
      <c r="V1388" s="7">
        <f t="shared" si="508"/>
        <v>56.381686961117211</v>
      </c>
      <c r="W1388" s="15">
        <f t="shared" si="507"/>
        <v>40708</v>
      </c>
      <c r="X1388" s="35">
        <f t="shared" si="520"/>
        <v>652.56582130922698</v>
      </c>
      <c r="Y1388" s="35">
        <v>507.08333333333297</v>
      </c>
      <c r="Z1388" s="35">
        <f t="shared" si="521"/>
        <v>1294.34544676205</v>
      </c>
      <c r="AA1388" s="35">
        <f t="shared" si="522"/>
        <v>1005.7851364512493</v>
      </c>
      <c r="AC1388" s="15">
        <f t="shared" si="509"/>
        <v>40708</v>
      </c>
      <c r="AD1388" s="7"/>
      <c r="AE1388" s="24"/>
      <c r="AG1388" s="30">
        <f t="shared" si="523"/>
        <v>21165.154307656143</v>
      </c>
      <c r="AH1388" s="30">
        <f t="shared" si="524"/>
        <v>983548.00950260379</v>
      </c>
    </row>
    <row r="1389" spans="2:34" x14ac:dyDescent="0.25">
      <c r="B1389" s="15">
        <f t="shared" si="510"/>
        <v>40709</v>
      </c>
      <c r="C1389" s="7">
        <v>0.20512979692788763</v>
      </c>
      <c r="D1389" s="13">
        <v>4.95433423380089</v>
      </c>
      <c r="E1389" s="7">
        <f>MIN(parameters!$D$3,D1389)</f>
        <v>4.95433423380089</v>
      </c>
      <c r="F1389" s="7">
        <v>0</v>
      </c>
      <c r="G1389" s="7">
        <f t="shared" si="511"/>
        <v>0.20512979692788763</v>
      </c>
      <c r="H1389" s="7">
        <f t="shared" si="512"/>
        <v>0</v>
      </c>
      <c r="I1389" s="7">
        <f t="shared" si="501"/>
        <v>212.52022729698632</v>
      </c>
      <c r="J1389" s="7">
        <f t="shared" si="513"/>
        <v>0</v>
      </c>
      <c r="K1389" s="16">
        <f t="shared" si="514"/>
        <v>0</v>
      </c>
      <c r="L1389" s="16">
        <f t="shared" si="502"/>
        <v>0</v>
      </c>
      <c r="M1389" s="7">
        <f t="shared" si="503"/>
        <v>0</v>
      </c>
      <c r="N1389" s="7">
        <f t="shared" si="515"/>
        <v>0</v>
      </c>
      <c r="O1389" s="7">
        <f t="shared" si="516"/>
        <v>18.386416188896831</v>
      </c>
      <c r="P1389" s="7">
        <f t="shared" si="517"/>
        <v>4.7492044368730024</v>
      </c>
      <c r="Q1389" s="7">
        <f t="shared" si="504"/>
        <v>4.5966040472242078</v>
      </c>
      <c r="R1389" s="7">
        <f t="shared" si="518"/>
        <v>126.19607880093929</v>
      </c>
      <c r="S1389" s="16">
        <f t="shared" si="505"/>
        <v>2.970839111997547</v>
      </c>
      <c r="T1389" s="16">
        <f t="shared" si="519"/>
        <v>2.970839111997547</v>
      </c>
      <c r="U1389" s="7">
        <f t="shared" si="506"/>
        <v>9.7468474803069118E-3</v>
      </c>
      <c r="V1389" s="7">
        <f t="shared" si="508"/>
        <v>55.084908161011505</v>
      </c>
      <c r="W1389" s="15">
        <f t="shared" si="507"/>
        <v>40709</v>
      </c>
      <c r="X1389" s="35">
        <f t="shared" si="520"/>
        <v>637.55680741911465</v>
      </c>
      <c r="Y1389" s="35">
        <v>469.16666666666703</v>
      </c>
      <c r="Z1389" s="35">
        <f t="shared" si="521"/>
        <v>1264.5755014865226</v>
      </c>
      <c r="AA1389" s="35">
        <f t="shared" si="522"/>
        <v>930.57852394750068</v>
      </c>
      <c r="AC1389" s="15">
        <f t="shared" si="509"/>
        <v>40709</v>
      </c>
      <c r="AD1389" s="7"/>
      <c r="AE1389" s="24"/>
      <c r="AG1389" s="30">
        <f t="shared" si="523"/>
        <v>28355.23950262912</v>
      </c>
      <c r="AH1389" s="30">
        <f t="shared" si="524"/>
        <v>1060192.6247753117</v>
      </c>
    </row>
    <row r="1390" spans="2:34" x14ac:dyDescent="0.25">
      <c r="B1390" s="15">
        <f t="shared" si="510"/>
        <v>40710</v>
      </c>
      <c r="C1390" s="7">
        <v>0</v>
      </c>
      <c r="D1390" s="13">
        <v>4.8016872770198473</v>
      </c>
      <c r="E1390" s="7">
        <f>MIN(parameters!$D$3,D1390)</f>
        <v>4.8016872770198473</v>
      </c>
      <c r="F1390" s="7">
        <v>0</v>
      </c>
      <c r="G1390" s="7">
        <f t="shared" si="511"/>
        <v>0</v>
      </c>
      <c r="H1390" s="7">
        <f t="shared" si="512"/>
        <v>0</v>
      </c>
      <c r="I1390" s="7">
        <f t="shared" si="501"/>
        <v>227.6902680260504</v>
      </c>
      <c r="J1390" s="7">
        <f t="shared" si="513"/>
        <v>0</v>
      </c>
      <c r="K1390" s="16">
        <f t="shared" si="514"/>
        <v>0</v>
      </c>
      <c r="L1390" s="16">
        <f t="shared" si="502"/>
        <v>0</v>
      </c>
      <c r="M1390" s="7">
        <f t="shared" si="503"/>
        <v>0</v>
      </c>
      <c r="N1390" s="7">
        <f t="shared" si="515"/>
        <v>0</v>
      </c>
      <c r="O1390" s="7">
        <f t="shared" si="516"/>
        <v>14.709132951117464</v>
      </c>
      <c r="P1390" s="7">
        <f t="shared" si="517"/>
        <v>4.8016872770198473</v>
      </c>
      <c r="Q1390" s="7">
        <f t="shared" si="504"/>
        <v>3.6772832377793661</v>
      </c>
      <c r="R1390" s="7">
        <f t="shared" si="518"/>
        <v>123.29356898851769</v>
      </c>
      <c r="S1390" s="16">
        <f t="shared" si="505"/>
        <v>2.9025098124216036</v>
      </c>
      <c r="T1390" s="16">
        <f t="shared" si="519"/>
        <v>2.9025098124216036</v>
      </c>
      <c r="U1390" s="7">
        <f t="shared" si="506"/>
        <v>9.5226699882598534E-3</v>
      </c>
      <c r="V1390" s="7">
        <f t="shared" si="508"/>
        <v>53.817955273308243</v>
      </c>
      <c r="W1390" s="15">
        <f t="shared" si="507"/>
        <v>40710</v>
      </c>
      <c r="X1390" s="35">
        <f t="shared" si="520"/>
        <v>622.89300084847503</v>
      </c>
      <c r="Y1390" s="35">
        <v>448.75</v>
      </c>
      <c r="Z1390" s="35">
        <f t="shared" si="521"/>
        <v>1235.4902649523326</v>
      </c>
      <c r="AA1390" s="35">
        <f t="shared" si="522"/>
        <v>890.08265567624994</v>
      </c>
      <c r="AC1390" s="15">
        <f t="shared" si="509"/>
        <v>40710</v>
      </c>
      <c r="AD1390" s="7"/>
      <c r="AE1390" s="24"/>
      <c r="AG1390" s="30">
        <f t="shared" si="523"/>
        <v>30325.784744511973</v>
      </c>
      <c r="AH1390" s="30">
        <f t="shared" si="524"/>
        <v>1102653.7744520702</v>
      </c>
    </row>
    <row r="1391" spans="2:34" x14ac:dyDescent="0.25">
      <c r="B1391" s="15">
        <f t="shared" si="510"/>
        <v>40711</v>
      </c>
      <c r="C1391" s="7">
        <v>0</v>
      </c>
      <c r="D1391" s="13">
        <v>5.369178404482688</v>
      </c>
      <c r="E1391" s="7">
        <f>MIN(parameters!$D$3,D1391)</f>
        <v>5</v>
      </c>
      <c r="F1391" s="7">
        <v>0</v>
      </c>
      <c r="G1391" s="7">
        <f t="shared" si="511"/>
        <v>0</v>
      </c>
      <c r="H1391" s="7">
        <f t="shared" si="512"/>
        <v>0</v>
      </c>
      <c r="I1391" s="7">
        <f t="shared" ref="I1391:I1454" si="525">InfC*EXP(-InfS*O1390/SMSC)</f>
        <v>240.60232826110095</v>
      </c>
      <c r="J1391" s="7">
        <f t="shared" si="513"/>
        <v>0</v>
      </c>
      <c r="K1391" s="16">
        <f t="shared" si="514"/>
        <v>0</v>
      </c>
      <c r="L1391" s="16">
        <f t="shared" ref="L1391:L1454" si="526">IntC*O1390/SMSC*J1391</f>
        <v>0</v>
      </c>
      <c r="M1391" s="7">
        <f t="shared" ref="M1391:M1454" si="527">Rech*O1390/SMSC*(J1391-L1391)</f>
        <v>0</v>
      </c>
      <c r="N1391" s="7">
        <f t="shared" si="515"/>
        <v>0</v>
      </c>
      <c r="O1391" s="7">
        <f t="shared" si="516"/>
        <v>11.767306360893972</v>
      </c>
      <c r="P1391" s="7">
        <f t="shared" si="517"/>
        <v>5.369178404482688</v>
      </c>
      <c r="Q1391" s="7">
        <f t="shared" ref="Q1391:Q1454" si="528">MIN(10*O1390/SMSC,P1391)</f>
        <v>2.941826590223493</v>
      </c>
      <c r="R1391" s="7">
        <f t="shared" si="518"/>
        <v>120.45781690178178</v>
      </c>
      <c r="S1391" s="16">
        <f t="shared" ref="S1391:S1454" si="529">Base*R1390</f>
        <v>2.8357520867359067</v>
      </c>
      <c r="T1391" s="16">
        <f t="shared" si="519"/>
        <v>2.8357520867359067</v>
      </c>
      <c r="U1391" s="7">
        <f t="shared" si="506"/>
        <v>9.3036485785298762E-3</v>
      </c>
      <c r="V1391" s="7">
        <f t="shared" si="508"/>
        <v>52.580142302022146</v>
      </c>
      <c r="W1391" s="15">
        <f t="shared" si="507"/>
        <v>40711</v>
      </c>
      <c r="X1391" s="35">
        <f t="shared" si="520"/>
        <v>608.56646182895997</v>
      </c>
      <c r="Y1391" s="35">
        <v>426.25</v>
      </c>
      <c r="Z1391" s="35">
        <f t="shared" si="521"/>
        <v>1207.0739888584287</v>
      </c>
      <c r="AA1391" s="35">
        <f t="shared" si="522"/>
        <v>845.45455594875</v>
      </c>
      <c r="AC1391" s="15">
        <f t="shared" si="509"/>
        <v>40711</v>
      </c>
      <c r="AD1391" s="7"/>
      <c r="AE1391" s="24"/>
      <c r="AG1391" s="30">
        <f t="shared" si="523"/>
        <v>33239.292253830616</v>
      </c>
      <c r="AH1391" s="30">
        <f t="shared" si="524"/>
        <v>1150413.3195040075</v>
      </c>
    </row>
    <row r="1392" spans="2:34" x14ac:dyDescent="0.25">
      <c r="B1392" s="15">
        <f t="shared" si="510"/>
        <v>40712</v>
      </c>
      <c r="C1392" s="7">
        <v>4.2293630398729784E-2</v>
      </c>
      <c r="D1392" s="13">
        <v>6.2823789814696704</v>
      </c>
      <c r="E1392" s="7">
        <f>MIN(parameters!$D$3,D1392)</f>
        <v>5</v>
      </c>
      <c r="F1392" s="7">
        <v>0</v>
      </c>
      <c r="G1392" s="7">
        <f t="shared" si="511"/>
        <v>4.2293630398729784E-2</v>
      </c>
      <c r="H1392" s="7">
        <f t="shared" si="512"/>
        <v>0</v>
      </c>
      <c r="I1392" s="7">
        <f t="shared" si="525"/>
        <v>251.45722089898982</v>
      </c>
      <c r="J1392" s="7">
        <f t="shared" si="513"/>
        <v>0</v>
      </c>
      <c r="K1392" s="16">
        <f t="shared" si="514"/>
        <v>0</v>
      </c>
      <c r="L1392" s="16">
        <f t="shared" si="526"/>
        <v>0</v>
      </c>
      <c r="M1392" s="7">
        <f t="shared" si="527"/>
        <v>0</v>
      </c>
      <c r="N1392" s="7">
        <f t="shared" si="515"/>
        <v>0</v>
      </c>
      <c r="O1392" s="7">
        <f t="shared" si="516"/>
        <v>9.4138450887151777</v>
      </c>
      <c r="P1392" s="7">
        <f t="shared" si="517"/>
        <v>6.2400853510709409</v>
      </c>
      <c r="Q1392" s="7">
        <f t="shared" si="528"/>
        <v>2.3534612721787944</v>
      </c>
      <c r="R1392" s="7">
        <f t="shared" si="518"/>
        <v>117.6872871130408</v>
      </c>
      <c r="S1392" s="16">
        <f t="shared" si="529"/>
        <v>2.7705297887409808</v>
      </c>
      <c r="T1392" s="16">
        <f t="shared" si="519"/>
        <v>2.7705297887409808</v>
      </c>
      <c r="U1392" s="7">
        <f t="shared" ref="U1392:U1455" si="530">T1392/1000/0.3048</f>
        <v>9.0896646612236894E-3</v>
      </c>
      <c r="V1392" s="7">
        <f t="shared" si="508"/>
        <v>51.370799029075641</v>
      </c>
      <c r="W1392" s="15">
        <f t="shared" si="507"/>
        <v>40712</v>
      </c>
      <c r="X1392" s="35">
        <f t="shared" si="520"/>
        <v>594.56943320689402</v>
      </c>
      <c r="Y1392" s="35">
        <v>419.95833333333297</v>
      </c>
      <c r="Z1392" s="35">
        <f t="shared" si="521"/>
        <v>1179.3112871146852</v>
      </c>
      <c r="AA1392" s="35">
        <f t="shared" si="522"/>
        <v>832.97521695087426</v>
      </c>
      <c r="AC1392" s="15">
        <f t="shared" si="509"/>
        <v>40712</v>
      </c>
      <c r="AD1392" s="7"/>
      <c r="AE1392" s="24"/>
      <c r="AG1392" s="30">
        <f t="shared" si="523"/>
        <v>30489.03619905471</v>
      </c>
      <c r="AH1392" s="30">
        <f t="shared" si="524"/>
        <v>1163949.4509676055</v>
      </c>
    </row>
    <row r="1393" spans="2:34" x14ac:dyDescent="0.25">
      <c r="B1393" s="15">
        <f t="shared" si="510"/>
        <v>40713</v>
      </c>
      <c r="C1393" s="7">
        <v>5.8497462243214677</v>
      </c>
      <c r="D1393" s="13">
        <v>4.5144598732658512</v>
      </c>
      <c r="E1393" s="7">
        <f>MIN(parameters!$D$3,D1393)</f>
        <v>4.5144598732658512</v>
      </c>
      <c r="F1393" s="7">
        <v>0</v>
      </c>
      <c r="G1393" s="7">
        <f t="shared" si="511"/>
        <v>4.5144598732658512</v>
      </c>
      <c r="H1393" s="7">
        <f t="shared" si="512"/>
        <v>1.3352863510556165</v>
      </c>
      <c r="I1393" s="7">
        <f t="shared" si="525"/>
        <v>260.49268972547361</v>
      </c>
      <c r="J1393" s="7">
        <f t="shared" si="513"/>
        <v>1.3352863510556165</v>
      </c>
      <c r="K1393" s="16">
        <f t="shared" si="514"/>
        <v>0</v>
      </c>
      <c r="L1393" s="16">
        <f t="shared" si="526"/>
        <v>2.2626321944243983E-2</v>
      </c>
      <c r="M1393" s="7">
        <f t="shared" si="527"/>
        <v>9.8857425345622543E-2</v>
      </c>
      <c r="N1393" s="7">
        <f t="shared" si="515"/>
        <v>1.2138026037657501</v>
      </c>
      <c r="O1393" s="7">
        <f t="shared" si="516"/>
        <v>10.627647692480927</v>
      </c>
      <c r="P1393" s="7">
        <f t="shared" si="517"/>
        <v>0</v>
      </c>
      <c r="Q1393" s="7">
        <f t="shared" si="528"/>
        <v>0</v>
      </c>
      <c r="R1393" s="7">
        <f t="shared" si="518"/>
        <v>115.07933693478648</v>
      </c>
      <c r="S1393" s="16">
        <f t="shared" si="529"/>
        <v>2.7068076035999384</v>
      </c>
      <c r="T1393" s="16">
        <f t="shared" si="519"/>
        <v>2.7294339255441824</v>
      </c>
      <c r="U1393" s="7">
        <f t="shared" si="530"/>
        <v>8.9548357137276321E-3</v>
      </c>
      <c r="V1393" s="7">
        <f t="shared" si="508"/>
        <v>50.608804937624825</v>
      </c>
      <c r="W1393" s="15">
        <f t="shared" si="507"/>
        <v>40713</v>
      </c>
      <c r="X1393" s="35">
        <f t="shared" si="520"/>
        <v>585.75005714843553</v>
      </c>
      <c r="Y1393" s="35">
        <v>422.08333333333297</v>
      </c>
      <c r="Z1393" s="35">
        <f t="shared" si="521"/>
        <v>1161.8183095915201</v>
      </c>
      <c r="AA1393" s="35">
        <f t="shared" si="522"/>
        <v>837.19009303624932</v>
      </c>
      <c r="AC1393" s="15">
        <f t="shared" si="509"/>
        <v>40713</v>
      </c>
      <c r="AD1393" s="7"/>
      <c r="AE1393" s="24"/>
      <c r="AG1393" s="30">
        <f t="shared" si="523"/>
        <v>26786.796484369057</v>
      </c>
      <c r="AH1393" s="30">
        <f t="shared" si="524"/>
        <v>1159368.7908099226</v>
      </c>
    </row>
    <row r="1394" spans="2:34" x14ac:dyDescent="0.25">
      <c r="B1394" s="15">
        <f t="shared" si="510"/>
        <v>40714</v>
      </c>
      <c r="C1394" s="7">
        <v>0.12212714484304235</v>
      </c>
      <c r="D1394" s="13">
        <v>4.8227670758401047</v>
      </c>
      <c r="E1394" s="7">
        <f>MIN(parameters!$D$3,D1394)</f>
        <v>4.8227670758401047</v>
      </c>
      <c r="F1394" s="7">
        <v>0</v>
      </c>
      <c r="G1394" s="7">
        <f t="shared" si="511"/>
        <v>0.12212714484304235</v>
      </c>
      <c r="H1394" s="7">
        <f t="shared" si="512"/>
        <v>0</v>
      </c>
      <c r="I1394" s="7">
        <f t="shared" si="525"/>
        <v>255.79280447898685</v>
      </c>
      <c r="J1394" s="7">
        <f t="shared" si="513"/>
        <v>0</v>
      </c>
      <c r="K1394" s="16">
        <f t="shared" si="514"/>
        <v>0</v>
      </c>
      <c r="L1394" s="16">
        <f t="shared" si="526"/>
        <v>0</v>
      </c>
      <c r="M1394" s="7">
        <f t="shared" si="527"/>
        <v>0</v>
      </c>
      <c r="N1394" s="7">
        <f t="shared" si="515"/>
        <v>0</v>
      </c>
      <c r="O1394" s="7">
        <f t="shared" si="516"/>
        <v>8.5021181539847426</v>
      </c>
      <c r="P1394" s="7">
        <f t="shared" si="517"/>
        <v>4.7006399309970623</v>
      </c>
      <c r="Q1394" s="7">
        <f t="shared" si="528"/>
        <v>2.1255295384961856</v>
      </c>
      <c r="R1394" s="7">
        <f t="shared" si="518"/>
        <v>112.4325121852864</v>
      </c>
      <c r="S1394" s="16">
        <f t="shared" si="529"/>
        <v>2.6468247495000892</v>
      </c>
      <c r="T1394" s="16">
        <f t="shared" si="519"/>
        <v>2.6468247495000892</v>
      </c>
      <c r="U1394" s="7">
        <f t="shared" si="530"/>
        <v>8.6838082332680085E-3</v>
      </c>
      <c r="V1394" s="7">
        <f t="shared" si="508"/>
        <v>49.077076458196665</v>
      </c>
      <c r="W1394" s="15">
        <f t="shared" si="507"/>
        <v>40714</v>
      </c>
      <c r="X1394" s="35">
        <f t="shared" si="520"/>
        <v>568.02171826616507</v>
      </c>
      <c r="Y1394" s="35">
        <v>399.95833333333297</v>
      </c>
      <c r="Z1394" s="35">
        <f t="shared" si="521"/>
        <v>1126.6546617852587</v>
      </c>
      <c r="AA1394" s="35">
        <f t="shared" si="522"/>
        <v>793.30579497087422</v>
      </c>
      <c r="AC1394" s="15">
        <f t="shared" si="509"/>
        <v>40714</v>
      </c>
      <c r="AD1394" s="7"/>
      <c r="AE1394" s="24"/>
      <c r="AG1394" s="30">
        <f t="shared" si="523"/>
        <v>28245.301355081294</v>
      </c>
      <c r="AH1394" s="30">
        <f t="shared" si="524"/>
        <v>1207504.0465693276</v>
      </c>
    </row>
    <row r="1395" spans="2:34" x14ac:dyDescent="0.25">
      <c r="B1395" s="15">
        <f t="shared" si="510"/>
        <v>40715</v>
      </c>
      <c r="C1395" s="7">
        <v>0</v>
      </c>
      <c r="D1395" s="13">
        <v>4.730491014953909</v>
      </c>
      <c r="E1395" s="7">
        <f>MIN(parameters!$D$3,D1395)</f>
        <v>4.730491014953909</v>
      </c>
      <c r="F1395" s="7">
        <v>0</v>
      </c>
      <c r="G1395" s="7">
        <f t="shared" si="511"/>
        <v>0</v>
      </c>
      <c r="H1395" s="7">
        <f t="shared" si="512"/>
        <v>0</v>
      </c>
      <c r="I1395" s="7">
        <f t="shared" si="525"/>
        <v>264.07963419703145</v>
      </c>
      <c r="J1395" s="7">
        <f t="shared" si="513"/>
        <v>0</v>
      </c>
      <c r="K1395" s="16">
        <f t="shared" si="514"/>
        <v>0</v>
      </c>
      <c r="L1395" s="16">
        <f t="shared" si="526"/>
        <v>0</v>
      </c>
      <c r="M1395" s="7">
        <f t="shared" si="527"/>
        <v>0</v>
      </c>
      <c r="N1395" s="7">
        <f t="shared" si="515"/>
        <v>0</v>
      </c>
      <c r="O1395" s="7">
        <f t="shared" si="516"/>
        <v>6.8016945231877939</v>
      </c>
      <c r="P1395" s="7">
        <f t="shared" si="517"/>
        <v>4.730491014953909</v>
      </c>
      <c r="Q1395" s="7">
        <f t="shared" si="528"/>
        <v>1.7004236307969485</v>
      </c>
      <c r="R1395" s="7">
        <f t="shared" si="518"/>
        <v>109.84656440502481</v>
      </c>
      <c r="S1395" s="16">
        <f t="shared" si="529"/>
        <v>2.5859477802615873</v>
      </c>
      <c r="T1395" s="16">
        <f t="shared" si="519"/>
        <v>2.5859477802615873</v>
      </c>
      <c r="U1395" s="7">
        <f t="shared" si="530"/>
        <v>8.4840806439028457E-3</v>
      </c>
      <c r="V1395" s="7">
        <f t="shared" si="508"/>
        <v>47.948303699658148</v>
      </c>
      <c r="W1395" s="15">
        <f t="shared" si="507"/>
        <v>40715</v>
      </c>
      <c r="X1395" s="35">
        <f t="shared" si="520"/>
        <v>554.9572187460434</v>
      </c>
      <c r="Y1395" s="35">
        <v>385.54166666666703</v>
      </c>
      <c r="Z1395" s="35">
        <f t="shared" si="521"/>
        <v>1100.741604564198</v>
      </c>
      <c r="AA1395" s="35">
        <f t="shared" si="522"/>
        <v>764.71075329362566</v>
      </c>
      <c r="AC1395" s="15">
        <f t="shared" si="509"/>
        <v>40715</v>
      </c>
      <c r="AD1395" s="7"/>
      <c r="AE1395" s="24"/>
      <c r="AG1395" s="30">
        <f t="shared" si="523"/>
        <v>28701.629286359886</v>
      </c>
      <c r="AH1395" s="30">
        <f t="shared" si="524"/>
        <v>1239395.8245100121</v>
      </c>
    </row>
    <row r="1396" spans="2:34" x14ac:dyDescent="0.25">
      <c r="B1396" s="15">
        <f t="shared" si="510"/>
        <v>40716</v>
      </c>
      <c r="C1396" s="7">
        <v>0</v>
      </c>
      <c r="D1396" s="13">
        <v>5.4724412620450344</v>
      </c>
      <c r="E1396" s="7">
        <f>MIN(parameters!$D$3,D1396)</f>
        <v>5</v>
      </c>
      <c r="F1396" s="7">
        <v>0</v>
      </c>
      <c r="G1396" s="7">
        <f t="shared" si="511"/>
        <v>0</v>
      </c>
      <c r="H1396" s="7">
        <f t="shared" si="512"/>
        <v>0</v>
      </c>
      <c r="I1396" s="7">
        <f t="shared" si="525"/>
        <v>270.90197966785939</v>
      </c>
      <c r="J1396" s="7">
        <f t="shared" si="513"/>
        <v>0</v>
      </c>
      <c r="K1396" s="16">
        <f t="shared" si="514"/>
        <v>0</v>
      </c>
      <c r="L1396" s="16">
        <f t="shared" si="526"/>
        <v>0</v>
      </c>
      <c r="M1396" s="7">
        <f t="shared" si="527"/>
        <v>0</v>
      </c>
      <c r="N1396" s="7">
        <f t="shared" si="515"/>
        <v>0</v>
      </c>
      <c r="O1396" s="7">
        <f t="shared" si="516"/>
        <v>5.4413556185502348</v>
      </c>
      <c r="P1396" s="7">
        <f t="shared" si="517"/>
        <v>5.4724412620450344</v>
      </c>
      <c r="Q1396" s="7">
        <f t="shared" si="528"/>
        <v>1.3603389046375589</v>
      </c>
      <c r="R1396" s="7">
        <f t="shared" si="518"/>
        <v>107.32009342370924</v>
      </c>
      <c r="S1396" s="16">
        <f t="shared" si="529"/>
        <v>2.5264709813155704</v>
      </c>
      <c r="T1396" s="16">
        <f t="shared" si="519"/>
        <v>2.5264709813155704</v>
      </c>
      <c r="U1396" s="7">
        <f t="shared" si="530"/>
        <v>8.2889467890930775E-3</v>
      </c>
      <c r="V1396" s="7">
        <f t="shared" si="508"/>
        <v>46.845492714565992</v>
      </c>
      <c r="W1396" s="15">
        <f t="shared" ref="W1396:W1459" si="531">B1396</f>
        <v>40716</v>
      </c>
      <c r="X1396" s="35">
        <f t="shared" si="520"/>
        <v>542.19320271488414</v>
      </c>
      <c r="Y1396" s="35">
        <v>364.70833333333297</v>
      </c>
      <c r="Z1396" s="35">
        <f t="shared" si="521"/>
        <v>1075.4245476592209</v>
      </c>
      <c r="AA1396" s="35">
        <f t="shared" si="522"/>
        <v>723.38843873112432</v>
      </c>
      <c r="AC1396" s="15">
        <f t="shared" si="509"/>
        <v>40716</v>
      </c>
      <c r="AD1396" s="7"/>
      <c r="AE1396" s="24"/>
      <c r="AG1396" s="30">
        <f t="shared" si="523"/>
        <v>31500.878859386277</v>
      </c>
      <c r="AH1396" s="30">
        <f t="shared" si="524"/>
        <v>1286216.5838173628</v>
      </c>
    </row>
    <row r="1397" spans="2:34" x14ac:dyDescent="0.25">
      <c r="B1397" s="15">
        <f t="shared" si="510"/>
        <v>40717</v>
      </c>
      <c r="C1397" s="7">
        <v>0.18042368807462503</v>
      </c>
      <c r="D1397" s="13">
        <v>5.1396719583164048</v>
      </c>
      <c r="E1397" s="7">
        <f>MIN(parameters!$D$3,D1397)</f>
        <v>5</v>
      </c>
      <c r="F1397" s="7">
        <v>0</v>
      </c>
      <c r="G1397" s="7">
        <f t="shared" si="511"/>
        <v>0.18042368807462503</v>
      </c>
      <c r="H1397" s="7">
        <f t="shared" si="512"/>
        <v>0</v>
      </c>
      <c r="I1397" s="7">
        <f t="shared" si="525"/>
        <v>276.48654014602124</v>
      </c>
      <c r="J1397" s="7">
        <f t="shared" si="513"/>
        <v>0</v>
      </c>
      <c r="K1397" s="16">
        <f t="shared" si="514"/>
        <v>0</v>
      </c>
      <c r="L1397" s="16">
        <f t="shared" si="526"/>
        <v>0</v>
      </c>
      <c r="M1397" s="7">
        <f t="shared" si="527"/>
        <v>0</v>
      </c>
      <c r="N1397" s="7">
        <f t="shared" si="515"/>
        <v>0</v>
      </c>
      <c r="O1397" s="7">
        <f t="shared" si="516"/>
        <v>4.3530844948401874</v>
      </c>
      <c r="P1397" s="7">
        <f t="shared" si="517"/>
        <v>4.9592482702417797</v>
      </c>
      <c r="Q1397" s="7">
        <f t="shared" si="528"/>
        <v>1.0882711237100469</v>
      </c>
      <c r="R1397" s="7">
        <f t="shared" si="518"/>
        <v>104.85173127496392</v>
      </c>
      <c r="S1397" s="16">
        <f t="shared" si="529"/>
        <v>2.4683621487453125</v>
      </c>
      <c r="T1397" s="16">
        <f t="shared" si="519"/>
        <v>2.4683621487453125</v>
      </c>
      <c r="U1397" s="7">
        <f t="shared" si="530"/>
        <v>8.098301012943938E-3</v>
      </c>
      <c r="V1397" s="7">
        <f t="shared" si="508"/>
        <v>45.768046382130983</v>
      </c>
      <c r="W1397" s="15">
        <f t="shared" si="531"/>
        <v>40717</v>
      </c>
      <c r="X1397" s="35">
        <f t="shared" si="520"/>
        <v>529.72275905244192</v>
      </c>
      <c r="Y1397" s="35">
        <v>354.20833333333297</v>
      </c>
      <c r="Z1397" s="35">
        <f t="shared" si="521"/>
        <v>1050.6897830630592</v>
      </c>
      <c r="AA1397" s="35">
        <f t="shared" si="522"/>
        <v>702.56199219162431</v>
      </c>
      <c r="AC1397" s="15">
        <f t="shared" si="509"/>
        <v>40717</v>
      </c>
      <c r="AD1397" s="7"/>
      <c r="AE1397" s="24"/>
      <c r="AG1397" s="30">
        <f t="shared" si="523"/>
        <v>30805.31363550861</v>
      </c>
      <c r="AH1397" s="30">
        <f t="shared" si="524"/>
        <v>1310143.2465082668</v>
      </c>
    </row>
    <row r="1398" spans="2:34" x14ac:dyDescent="0.25">
      <c r="B1398" s="15">
        <f t="shared" si="510"/>
        <v>40718</v>
      </c>
      <c r="C1398" s="7">
        <v>0</v>
      </c>
      <c r="D1398" s="13">
        <v>4.8828745039066153</v>
      </c>
      <c r="E1398" s="7">
        <f>MIN(parameters!$D$3,D1398)</f>
        <v>4.8828745039066153</v>
      </c>
      <c r="F1398" s="7">
        <v>0</v>
      </c>
      <c r="G1398" s="7">
        <f t="shared" si="511"/>
        <v>0</v>
      </c>
      <c r="H1398" s="7">
        <f t="shared" si="512"/>
        <v>0</v>
      </c>
      <c r="I1398" s="7">
        <f t="shared" si="525"/>
        <v>281.03696458092691</v>
      </c>
      <c r="J1398" s="7">
        <f t="shared" si="513"/>
        <v>0</v>
      </c>
      <c r="K1398" s="16">
        <f t="shared" si="514"/>
        <v>0</v>
      </c>
      <c r="L1398" s="16">
        <f t="shared" si="526"/>
        <v>0</v>
      </c>
      <c r="M1398" s="7">
        <f t="shared" si="527"/>
        <v>0</v>
      </c>
      <c r="N1398" s="7">
        <f t="shared" si="515"/>
        <v>0</v>
      </c>
      <c r="O1398" s="7">
        <f t="shared" si="516"/>
        <v>3.48246759587215</v>
      </c>
      <c r="P1398" s="7">
        <f t="shared" si="517"/>
        <v>4.8828745039066153</v>
      </c>
      <c r="Q1398" s="7">
        <f t="shared" si="528"/>
        <v>0.87061689896803751</v>
      </c>
      <c r="R1398" s="7">
        <f t="shared" si="518"/>
        <v>102.44014145563976</v>
      </c>
      <c r="S1398" s="16">
        <f t="shared" si="529"/>
        <v>2.41158981932417</v>
      </c>
      <c r="T1398" s="16">
        <f t="shared" si="519"/>
        <v>2.41158981932417</v>
      </c>
      <c r="U1398" s="7">
        <f t="shared" si="530"/>
        <v>7.9120400896462266E-3</v>
      </c>
      <c r="V1398" s="7">
        <f t="shared" si="508"/>
        <v>44.715381315341965</v>
      </c>
      <c r="W1398" s="15">
        <f t="shared" si="531"/>
        <v>40718</v>
      </c>
      <c r="X1398" s="35">
        <f t="shared" si="520"/>
        <v>517.53913559423574</v>
      </c>
      <c r="Y1398" s="35">
        <v>341.41666666666703</v>
      </c>
      <c r="Z1398" s="35">
        <f t="shared" si="521"/>
        <v>1026.5239180526087</v>
      </c>
      <c r="AA1398" s="35">
        <f t="shared" si="522"/>
        <v>677.19009105025066</v>
      </c>
      <c r="AC1398" s="15">
        <f t="shared" si="509"/>
        <v>40718</v>
      </c>
      <c r="AD1398" s="7"/>
      <c r="AE1398" s="24"/>
      <c r="AG1398" s="30">
        <f t="shared" si="523"/>
        <v>31019.124061142407</v>
      </c>
      <c r="AH1398" s="30">
        <f t="shared" si="524"/>
        <v>1339589.9375146446</v>
      </c>
    </row>
    <row r="1399" spans="2:34" x14ac:dyDescent="0.25">
      <c r="B1399" s="15">
        <f t="shared" si="510"/>
        <v>40719</v>
      </c>
      <c r="C1399" s="7">
        <v>0</v>
      </c>
      <c r="D1399" s="13">
        <v>5.4262464175790566</v>
      </c>
      <c r="E1399" s="7">
        <f>MIN(parameters!$D$3,D1399)</f>
        <v>5</v>
      </c>
      <c r="F1399" s="7">
        <v>0</v>
      </c>
      <c r="G1399" s="7">
        <f t="shared" si="511"/>
        <v>0</v>
      </c>
      <c r="H1399" s="7">
        <f t="shared" si="512"/>
        <v>0</v>
      </c>
      <c r="I1399" s="7">
        <f t="shared" si="525"/>
        <v>284.73116679962402</v>
      </c>
      <c r="J1399" s="7">
        <f t="shared" si="513"/>
        <v>0</v>
      </c>
      <c r="K1399" s="16">
        <f t="shared" si="514"/>
        <v>0</v>
      </c>
      <c r="L1399" s="16">
        <f t="shared" si="526"/>
        <v>0</v>
      </c>
      <c r="M1399" s="7">
        <f t="shared" si="527"/>
        <v>0</v>
      </c>
      <c r="N1399" s="7">
        <f t="shared" si="515"/>
        <v>0</v>
      </c>
      <c r="O1399" s="7">
        <f t="shared" si="516"/>
        <v>2.7859740766977201</v>
      </c>
      <c r="P1399" s="7">
        <f t="shared" si="517"/>
        <v>5.4262464175790566</v>
      </c>
      <c r="Q1399" s="7">
        <f t="shared" si="528"/>
        <v>0.69649351917443003</v>
      </c>
      <c r="R1399" s="7">
        <f t="shared" si="518"/>
        <v>100.08401820216005</v>
      </c>
      <c r="S1399" s="16">
        <f t="shared" si="529"/>
        <v>2.3561232534797143</v>
      </c>
      <c r="T1399" s="16">
        <f t="shared" si="519"/>
        <v>2.3561232534797143</v>
      </c>
      <c r="U1399" s="7">
        <f t="shared" si="530"/>
        <v>7.7300631675843636E-3</v>
      </c>
      <c r="V1399" s="7">
        <f t="shared" si="508"/>
        <v>43.686927545089105</v>
      </c>
      <c r="W1399" s="15">
        <f t="shared" si="531"/>
        <v>40719</v>
      </c>
      <c r="X1399" s="35">
        <f t="shared" si="520"/>
        <v>505.63573547556831</v>
      </c>
      <c r="Y1399" s="35">
        <v>329.125</v>
      </c>
      <c r="Z1399" s="35">
        <f t="shared" si="521"/>
        <v>1002.9138679373988</v>
      </c>
      <c r="AA1399" s="35">
        <f t="shared" si="522"/>
        <v>652.80992545837501</v>
      </c>
      <c r="AC1399" s="15">
        <f t="shared" si="509"/>
        <v>40719</v>
      </c>
      <c r="AD1399" s="7"/>
      <c r="AE1399" s="24"/>
      <c r="AG1399" s="30">
        <f t="shared" si="523"/>
        <v>31156.039738126048</v>
      </c>
      <c r="AH1399" s="30">
        <f t="shared" si="524"/>
        <v>1368193.9337698703</v>
      </c>
    </row>
    <row r="1400" spans="2:34" x14ac:dyDescent="0.25">
      <c r="B1400" s="15">
        <f t="shared" si="510"/>
        <v>40720</v>
      </c>
      <c r="C1400" s="7">
        <v>0</v>
      </c>
      <c r="D1400" s="13">
        <v>5.3605148637533482</v>
      </c>
      <c r="E1400" s="7">
        <f>MIN(parameters!$D$3,D1400)</f>
        <v>5</v>
      </c>
      <c r="F1400" s="7">
        <v>0</v>
      </c>
      <c r="G1400" s="7">
        <f t="shared" si="511"/>
        <v>0</v>
      </c>
      <c r="H1400" s="7">
        <f t="shared" si="512"/>
        <v>0</v>
      </c>
      <c r="I1400" s="7">
        <f t="shared" si="525"/>
        <v>287.72146119162346</v>
      </c>
      <c r="J1400" s="7">
        <f t="shared" si="513"/>
        <v>0</v>
      </c>
      <c r="K1400" s="16">
        <f t="shared" si="514"/>
        <v>0</v>
      </c>
      <c r="L1400" s="16">
        <f t="shared" si="526"/>
        <v>0</v>
      </c>
      <c r="M1400" s="7">
        <f t="shared" si="527"/>
        <v>0</v>
      </c>
      <c r="N1400" s="7">
        <f t="shared" si="515"/>
        <v>0</v>
      </c>
      <c r="O1400" s="7">
        <f t="shared" si="516"/>
        <v>2.2287792613581763</v>
      </c>
      <c r="P1400" s="7">
        <f t="shared" si="517"/>
        <v>5.3605148637533482</v>
      </c>
      <c r="Q1400" s="7">
        <f t="shared" si="528"/>
        <v>0.55719481533954396</v>
      </c>
      <c r="R1400" s="7">
        <f t="shared" si="518"/>
        <v>97.782085783510368</v>
      </c>
      <c r="S1400" s="16">
        <f t="shared" si="529"/>
        <v>2.301932418649681</v>
      </c>
      <c r="T1400" s="16">
        <f t="shared" si="519"/>
        <v>2.301932418649681</v>
      </c>
      <c r="U1400" s="7">
        <f t="shared" si="530"/>
        <v>7.5522717147299238E-3</v>
      </c>
      <c r="V1400" s="7">
        <f t="shared" si="508"/>
        <v>42.682128211552055</v>
      </c>
      <c r="W1400" s="15">
        <f t="shared" si="531"/>
        <v>40720</v>
      </c>
      <c r="X1400" s="35">
        <f t="shared" si="520"/>
        <v>494.00611355963025</v>
      </c>
      <c r="Y1400" s="35">
        <v>313.83333333333297</v>
      </c>
      <c r="Z1400" s="35">
        <f t="shared" si="521"/>
        <v>979.84684897483862</v>
      </c>
      <c r="AA1400" s="35">
        <f t="shared" si="522"/>
        <v>622.47934656949928</v>
      </c>
      <c r="AC1400" s="15">
        <f t="shared" si="509"/>
        <v>40720</v>
      </c>
      <c r="AD1400" s="7"/>
      <c r="AE1400" s="24"/>
      <c r="AG1400" s="30">
        <f t="shared" si="523"/>
        <v>32462.230734473618</v>
      </c>
      <c r="AH1400" s="30">
        <f t="shared" si="524"/>
        <v>1404201.0395042431</v>
      </c>
    </row>
    <row r="1401" spans="2:34" x14ac:dyDescent="0.25">
      <c r="B1401" s="15">
        <f t="shared" si="510"/>
        <v>40721</v>
      </c>
      <c r="C1401" s="7">
        <v>0</v>
      </c>
      <c r="D1401" s="13">
        <v>5.4591279315701229</v>
      </c>
      <c r="E1401" s="7">
        <f>MIN(parameters!$D$3,D1401)</f>
        <v>5</v>
      </c>
      <c r="F1401" s="7">
        <v>0</v>
      </c>
      <c r="G1401" s="7">
        <f t="shared" si="511"/>
        <v>0</v>
      </c>
      <c r="H1401" s="7">
        <f t="shared" si="512"/>
        <v>0</v>
      </c>
      <c r="I1401" s="7">
        <f t="shared" si="525"/>
        <v>290.13629221585012</v>
      </c>
      <c r="J1401" s="7">
        <f t="shared" si="513"/>
        <v>0</v>
      </c>
      <c r="K1401" s="16">
        <f t="shared" si="514"/>
        <v>0</v>
      </c>
      <c r="L1401" s="16">
        <f t="shared" si="526"/>
        <v>0</v>
      </c>
      <c r="M1401" s="7">
        <f t="shared" si="527"/>
        <v>0</v>
      </c>
      <c r="N1401" s="7">
        <f t="shared" si="515"/>
        <v>0</v>
      </c>
      <c r="O1401" s="7">
        <f t="shared" si="516"/>
        <v>1.7830234090865411</v>
      </c>
      <c r="P1401" s="7">
        <f t="shared" si="517"/>
        <v>5.4591279315701229</v>
      </c>
      <c r="Q1401" s="7">
        <f t="shared" si="528"/>
        <v>0.44575585227163528</v>
      </c>
      <c r="R1401" s="7">
        <f t="shared" si="518"/>
        <v>95.533097810489636</v>
      </c>
      <c r="S1401" s="16">
        <f t="shared" si="529"/>
        <v>2.2489879730207383</v>
      </c>
      <c r="T1401" s="16">
        <f t="shared" si="519"/>
        <v>2.2489879730207383</v>
      </c>
      <c r="U1401" s="7">
        <f t="shared" si="530"/>
        <v>7.3785694652911352E-3</v>
      </c>
      <c r="V1401" s="7">
        <f t="shared" si="508"/>
        <v>41.700439262686359</v>
      </c>
      <c r="W1401" s="15">
        <f t="shared" si="531"/>
        <v>40721</v>
      </c>
      <c r="X1401" s="35">
        <f t="shared" si="520"/>
        <v>482.64397294775875</v>
      </c>
      <c r="Y1401" s="35">
        <v>308.25</v>
      </c>
      <c r="Z1401" s="35">
        <f t="shared" si="521"/>
        <v>957.3103714484173</v>
      </c>
      <c r="AA1401" s="35">
        <f t="shared" si="522"/>
        <v>611.40496626674997</v>
      </c>
      <c r="AC1401" s="15">
        <f t="shared" si="509"/>
        <v>40721</v>
      </c>
      <c r="AD1401" s="7"/>
      <c r="AE1401" s="24"/>
      <c r="AG1401" s="30">
        <f t="shared" si="523"/>
        <v>30413.257800503612</v>
      </c>
      <c r="AH1401" s="30">
        <f t="shared" si="524"/>
        <v>1417464.6002208344</v>
      </c>
    </row>
    <row r="1402" spans="2:34" x14ac:dyDescent="0.25">
      <c r="B1402" s="15">
        <f t="shared" si="510"/>
        <v>40722</v>
      </c>
      <c r="C1402" s="7">
        <v>7.5335765438929565</v>
      </c>
      <c r="D1402" s="13">
        <v>5.175136164734897</v>
      </c>
      <c r="E1402" s="7">
        <f>MIN(parameters!$D$3,D1402)</f>
        <v>5</v>
      </c>
      <c r="F1402" s="7">
        <v>0</v>
      </c>
      <c r="G1402" s="7">
        <f t="shared" si="511"/>
        <v>5</v>
      </c>
      <c r="H1402" s="7">
        <f t="shared" si="512"/>
        <v>2.5335765438929565</v>
      </c>
      <c r="I1402" s="7">
        <f t="shared" si="525"/>
        <v>292.08274152613626</v>
      </c>
      <c r="J1402" s="7">
        <f t="shared" si="513"/>
        <v>2.5335765438929565</v>
      </c>
      <c r="K1402" s="16">
        <f t="shared" si="514"/>
        <v>0</v>
      </c>
      <c r="L1402" s="16">
        <f t="shared" si="526"/>
        <v>8.1313673156526885E-3</v>
      </c>
      <c r="M1402" s="7">
        <f t="shared" si="527"/>
        <v>3.602342294561621E-2</v>
      </c>
      <c r="N1402" s="7">
        <f t="shared" si="515"/>
        <v>2.4894217536316878</v>
      </c>
      <c r="O1402" s="7">
        <f t="shared" si="516"/>
        <v>4.0973089979833324</v>
      </c>
      <c r="P1402" s="7">
        <f t="shared" si="517"/>
        <v>0.17513616473489702</v>
      </c>
      <c r="Q1402" s="7">
        <f t="shared" si="528"/>
        <v>0.17513616473489702</v>
      </c>
      <c r="R1402" s="7">
        <f t="shared" si="518"/>
        <v>93.371859983793996</v>
      </c>
      <c r="S1402" s="16">
        <f t="shared" si="529"/>
        <v>2.1972612496412616</v>
      </c>
      <c r="T1402" s="16">
        <f t="shared" si="519"/>
        <v>2.2053926169569142</v>
      </c>
      <c r="U1402" s="7">
        <f t="shared" si="530"/>
        <v>7.2355400818796397E-3</v>
      </c>
      <c r="V1402" s="7">
        <f t="shared" si="508"/>
        <v>40.892099903168621</v>
      </c>
      <c r="W1402" s="15">
        <f t="shared" si="531"/>
        <v>40722</v>
      </c>
      <c r="X1402" s="35">
        <f t="shared" si="520"/>
        <v>473.28819332371086</v>
      </c>
      <c r="Y1402" s="35">
        <v>337.16666666666703</v>
      </c>
      <c r="Z1402" s="35">
        <f t="shared" si="521"/>
        <v>938.75345295550517</v>
      </c>
      <c r="AA1402" s="35">
        <f t="shared" si="522"/>
        <v>668.76033887950075</v>
      </c>
      <c r="AC1402" s="15">
        <f t="shared" si="509"/>
        <v>40722</v>
      </c>
      <c r="AD1402" s="7"/>
      <c r="AE1402" s="24"/>
      <c r="AG1402" s="30">
        <f t="shared" si="523"/>
        <v>18529.070019444294</v>
      </c>
      <c r="AH1402" s="30">
        <f t="shared" si="524"/>
        <v>1349445.9557466772</v>
      </c>
    </row>
    <row r="1403" spans="2:34" x14ac:dyDescent="0.25">
      <c r="B1403" s="15">
        <f t="shared" si="510"/>
        <v>40723</v>
      </c>
      <c r="C1403" s="7">
        <v>1.4950071089331674</v>
      </c>
      <c r="D1403" s="13">
        <v>5.0730896948553896</v>
      </c>
      <c r="E1403" s="7">
        <f>MIN(parameters!$D$3,D1403)</f>
        <v>5</v>
      </c>
      <c r="F1403" s="7">
        <v>0</v>
      </c>
      <c r="G1403" s="7">
        <f t="shared" si="511"/>
        <v>1.4950071089331674</v>
      </c>
      <c r="H1403" s="7">
        <f t="shared" si="512"/>
        <v>0</v>
      </c>
      <c r="I1403" s="7">
        <f t="shared" si="525"/>
        <v>282.11727116418444</v>
      </c>
      <c r="J1403" s="7">
        <f t="shared" si="513"/>
        <v>0</v>
      </c>
      <c r="K1403" s="16">
        <f t="shared" si="514"/>
        <v>0</v>
      </c>
      <c r="L1403" s="16">
        <f t="shared" si="526"/>
        <v>0</v>
      </c>
      <c r="M1403" s="7">
        <f t="shared" si="527"/>
        <v>0</v>
      </c>
      <c r="N1403" s="7">
        <f t="shared" si="515"/>
        <v>0</v>
      </c>
      <c r="O1403" s="7">
        <f t="shared" si="516"/>
        <v>3.2778471983866657</v>
      </c>
      <c r="P1403" s="7">
        <f t="shared" si="517"/>
        <v>3.5780825859222221</v>
      </c>
      <c r="Q1403" s="7">
        <f t="shared" si="528"/>
        <v>0.81946179959666654</v>
      </c>
      <c r="R1403" s="7">
        <f t="shared" si="518"/>
        <v>91.224307204166735</v>
      </c>
      <c r="S1403" s="16">
        <f t="shared" si="529"/>
        <v>2.147552779627262</v>
      </c>
      <c r="T1403" s="16">
        <f t="shared" si="519"/>
        <v>2.147552779627262</v>
      </c>
      <c r="U1403" s="7">
        <f t="shared" si="530"/>
        <v>7.0457768360474475E-3</v>
      </c>
      <c r="V1403" s="7">
        <f t="shared" si="508"/>
        <v>39.819641245113104</v>
      </c>
      <c r="W1403" s="15">
        <f t="shared" si="531"/>
        <v>40723</v>
      </c>
      <c r="X1403" s="35">
        <f t="shared" si="520"/>
        <v>460.87547737399427</v>
      </c>
      <c r="Y1403" s="35">
        <v>313.04166666666703</v>
      </c>
      <c r="Z1403" s="35">
        <f t="shared" si="521"/>
        <v>914.13318960914603</v>
      </c>
      <c r="AA1403" s="35">
        <f t="shared" si="522"/>
        <v>620.90909861612568</v>
      </c>
      <c r="AC1403" s="15">
        <f t="shared" si="509"/>
        <v>40723</v>
      </c>
      <c r="AD1403" s="7"/>
      <c r="AE1403" s="24"/>
      <c r="AG1403" s="30">
        <f t="shared" si="523"/>
        <v>21854.835588249865</v>
      </c>
      <c r="AH1403" s="30">
        <f t="shared" si="524"/>
        <v>1406077.9002329209</v>
      </c>
    </row>
    <row r="1404" spans="2:34" x14ac:dyDescent="0.25">
      <c r="B1404" s="15">
        <f t="shared" si="510"/>
        <v>40724</v>
      </c>
      <c r="C1404" s="7">
        <v>1.5346170889364819</v>
      </c>
      <c r="D1404" s="13">
        <v>4.5381900109738176</v>
      </c>
      <c r="E1404" s="7">
        <f>MIN(parameters!$D$3,D1404)</f>
        <v>4.5381900109738176</v>
      </c>
      <c r="F1404" s="7">
        <v>0</v>
      </c>
      <c r="G1404" s="7">
        <f t="shared" si="511"/>
        <v>1.5346170889364819</v>
      </c>
      <c r="H1404" s="7">
        <f t="shared" si="512"/>
        <v>0</v>
      </c>
      <c r="I1404" s="7">
        <f t="shared" si="525"/>
        <v>285.6064364155219</v>
      </c>
      <c r="J1404" s="7">
        <f t="shared" si="513"/>
        <v>0</v>
      </c>
      <c r="K1404" s="16">
        <f t="shared" si="514"/>
        <v>0</v>
      </c>
      <c r="L1404" s="16">
        <f t="shared" si="526"/>
        <v>0</v>
      </c>
      <c r="M1404" s="7">
        <f t="shared" si="527"/>
        <v>0</v>
      </c>
      <c r="N1404" s="7">
        <f t="shared" si="515"/>
        <v>0</v>
      </c>
      <c r="O1404" s="7">
        <f t="shared" si="516"/>
        <v>2.6222777587093327</v>
      </c>
      <c r="P1404" s="7">
        <f t="shared" si="517"/>
        <v>3.0035729220373355</v>
      </c>
      <c r="Q1404" s="7">
        <f t="shared" si="528"/>
        <v>0.65556943967733317</v>
      </c>
      <c r="R1404" s="7">
        <f t="shared" si="518"/>
        <v>89.126148138470896</v>
      </c>
      <c r="S1404" s="16">
        <f t="shared" si="529"/>
        <v>2.0981590656958349</v>
      </c>
      <c r="T1404" s="16">
        <f t="shared" si="519"/>
        <v>2.0981590656958349</v>
      </c>
      <c r="U1404" s="7">
        <f t="shared" si="530"/>
        <v>6.883723968818355E-3</v>
      </c>
      <c r="V1404" s="7">
        <f t="shared" si="508"/>
        <v>38.903789496475497</v>
      </c>
      <c r="W1404" s="15">
        <f t="shared" si="531"/>
        <v>40724</v>
      </c>
      <c r="X1404" s="35">
        <f t="shared" si="520"/>
        <v>450.27534139439229</v>
      </c>
      <c r="Y1404" s="35">
        <v>343.08333333333297</v>
      </c>
      <c r="Z1404" s="35">
        <f t="shared" si="521"/>
        <v>893.10812624813548</v>
      </c>
      <c r="AA1404" s="35">
        <f t="shared" si="522"/>
        <v>680.49587621524927</v>
      </c>
      <c r="AC1404" s="15">
        <f t="shared" si="509"/>
        <v>40724</v>
      </c>
      <c r="AD1404" s="7"/>
      <c r="AE1404" s="24"/>
      <c r="AG1404" s="30">
        <f t="shared" si="523"/>
        <v>11490.126592162205</v>
      </c>
      <c r="AH1404" s="30">
        <f t="shared" si="524"/>
        <v>1335734.6934367246</v>
      </c>
    </row>
    <row r="1405" spans="2:34" x14ac:dyDescent="0.25">
      <c r="B1405" s="15">
        <f t="shared" si="510"/>
        <v>40725</v>
      </c>
      <c r="C1405" s="7">
        <v>0.78409565841215645</v>
      </c>
      <c r="D1405" s="13">
        <v>4.8486618741669458</v>
      </c>
      <c r="E1405" s="7">
        <f>MIN(parameters!$D$3,D1405)</f>
        <v>4.8486618741669458</v>
      </c>
      <c r="F1405" s="7">
        <v>0</v>
      </c>
      <c r="G1405" s="7">
        <f t="shared" si="511"/>
        <v>0.78409565841215645</v>
      </c>
      <c r="H1405" s="7">
        <f t="shared" si="512"/>
        <v>0</v>
      </c>
      <c r="I1405" s="7">
        <f t="shared" si="525"/>
        <v>288.42881342544672</v>
      </c>
      <c r="J1405" s="7">
        <f t="shared" si="513"/>
        <v>0</v>
      </c>
      <c r="K1405" s="16">
        <f t="shared" si="514"/>
        <v>0</v>
      </c>
      <c r="L1405" s="16">
        <f t="shared" si="526"/>
        <v>0</v>
      </c>
      <c r="M1405" s="7">
        <f t="shared" si="527"/>
        <v>0</v>
      </c>
      <c r="N1405" s="7">
        <f t="shared" si="515"/>
        <v>0</v>
      </c>
      <c r="O1405" s="7">
        <f t="shared" si="516"/>
        <v>2.0978222069674661</v>
      </c>
      <c r="P1405" s="7">
        <f t="shared" si="517"/>
        <v>4.0645662157547893</v>
      </c>
      <c r="Q1405" s="7">
        <f t="shared" si="528"/>
        <v>0.52445555174186653</v>
      </c>
      <c r="R1405" s="7">
        <f t="shared" si="518"/>
        <v>87.076246731286062</v>
      </c>
      <c r="S1405" s="16">
        <f t="shared" si="529"/>
        <v>2.0499014071848305</v>
      </c>
      <c r="T1405" s="16">
        <f t="shared" si="519"/>
        <v>2.0499014071848305</v>
      </c>
      <c r="U1405" s="7">
        <f t="shared" si="530"/>
        <v>6.7253983175355322E-3</v>
      </c>
      <c r="V1405" s="7">
        <f t="shared" si="508"/>
        <v>38.009002338056554</v>
      </c>
      <c r="W1405" s="15">
        <f t="shared" si="531"/>
        <v>40725</v>
      </c>
      <c r="X1405" s="35">
        <f t="shared" si="520"/>
        <v>439.91900854232125</v>
      </c>
      <c r="Y1405" s="35">
        <v>313.5</v>
      </c>
      <c r="Z1405" s="35">
        <f t="shared" si="521"/>
        <v>872.56663934442827</v>
      </c>
      <c r="AA1405" s="35">
        <f t="shared" si="522"/>
        <v>621.81818953649997</v>
      </c>
      <c r="AC1405" s="15">
        <f t="shared" si="509"/>
        <v>40725</v>
      </c>
      <c r="AD1405" s="7"/>
      <c r="AE1405" s="24"/>
      <c r="AG1405" s="30">
        <f t="shared" si="523"/>
        <v>15981.765720823494</v>
      </c>
      <c r="AH1405" s="30">
        <f t="shared" si="524"/>
        <v>1404991.1438753821</v>
      </c>
    </row>
    <row r="1406" spans="2:34" x14ac:dyDescent="0.25">
      <c r="B1406" s="15">
        <f t="shared" si="510"/>
        <v>40726</v>
      </c>
      <c r="C1406" s="7">
        <v>0</v>
      </c>
      <c r="D1406" s="13">
        <v>5.3509947903255846</v>
      </c>
      <c r="E1406" s="7">
        <f>MIN(parameters!$D$3,D1406)</f>
        <v>5</v>
      </c>
      <c r="F1406" s="7">
        <v>0</v>
      </c>
      <c r="G1406" s="7">
        <f t="shared" si="511"/>
        <v>0</v>
      </c>
      <c r="H1406" s="7">
        <f t="shared" si="512"/>
        <v>0</v>
      </c>
      <c r="I1406" s="7">
        <f t="shared" si="525"/>
        <v>290.70678326911991</v>
      </c>
      <c r="J1406" s="7">
        <f t="shared" si="513"/>
        <v>0</v>
      </c>
      <c r="K1406" s="16">
        <f t="shared" si="514"/>
        <v>0</v>
      </c>
      <c r="L1406" s="16">
        <f t="shared" si="526"/>
        <v>0</v>
      </c>
      <c r="M1406" s="7">
        <f t="shared" si="527"/>
        <v>0</v>
      </c>
      <c r="N1406" s="7">
        <f t="shared" si="515"/>
        <v>0</v>
      </c>
      <c r="O1406" s="7">
        <f t="shared" si="516"/>
        <v>1.678257765573973</v>
      </c>
      <c r="P1406" s="7">
        <f t="shared" si="517"/>
        <v>5.3509947903255846</v>
      </c>
      <c r="Q1406" s="7">
        <f t="shared" si="528"/>
        <v>0.41956444139349325</v>
      </c>
      <c r="R1406" s="7">
        <f t="shared" si="518"/>
        <v>85.073493056466489</v>
      </c>
      <c r="S1406" s="16">
        <f t="shared" si="529"/>
        <v>2.0027536748195796</v>
      </c>
      <c r="T1406" s="16">
        <f t="shared" si="519"/>
        <v>2.0027536748195796</v>
      </c>
      <c r="U1406" s="7">
        <f t="shared" si="530"/>
        <v>6.5707141562322156E-3</v>
      </c>
      <c r="V1406" s="7">
        <f t="shared" si="508"/>
        <v>37.13479528428126</v>
      </c>
      <c r="W1406" s="15">
        <f t="shared" si="531"/>
        <v>40726</v>
      </c>
      <c r="X1406" s="35">
        <f t="shared" si="520"/>
        <v>429.80087134584795</v>
      </c>
      <c r="Y1406" s="35">
        <v>290.66666666666703</v>
      </c>
      <c r="Z1406" s="35">
        <f t="shared" si="521"/>
        <v>852.49760663950667</v>
      </c>
      <c r="AA1406" s="35">
        <f t="shared" si="522"/>
        <v>576.52893277600072</v>
      </c>
      <c r="AC1406" s="15">
        <f t="shared" si="509"/>
        <v>40726</v>
      </c>
      <c r="AD1406" s="7"/>
      <c r="AE1406" s="24"/>
      <c r="AG1406" s="30">
        <f t="shared" si="523"/>
        <v>19358.326911708213</v>
      </c>
      <c r="AH1406" s="30">
        <f t="shared" si="524"/>
        <v>1459642.2655206809</v>
      </c>
    </row>
    <row r="1407" spans="2:34" x14ac:dyDescent="0.25">
      <c r="B1407" s="15">
        <f t="shared" si="510"/>
        <v>40727</v>
      </c>
      <c r="C1407" s="7">
        <v>3.4378073407223562E-2</v>
      </c>
      <c r="D1407" s="13">
        <v>5.6547949091228444</v>
      </c>
      <c r="E1407" s="7">
        <f>MIN(parameters!$D$3,D1407)</f>
        <v>5</v>
      </c>
      <c r="F1407" s="7">
        <v>0</v>
      </c>
      <c r="G1407" s="7">
        <f t="shared" si="511"/>
        <v>3.4378073407223562E-2</v>
      </c>
      <c r="H1407" s="7">
        <f t="shared" si="512"/>
        <v>0</v>
      </c>
      <c r="I1407" s="7">
        <f t="shared" si="525"/>
        <v>292.54210591927091</v>
      </c>
      <c r="J1407" s="7">
        <f t="shared" si="513"/>
        <v>0</v>
      </c>
      <c r="K1407" s="16">
        <f t="shared" si="514"/>
        <v>0</v>
      </c>
      <c r="L1407" s="16">
        <f t="shared" si="526"/>
        <v>0</v>
      </c>
      <c r="M1407" s="7">
        <f t="shared" si="527"/>
        <v>0</v>
      </c>
      <c r="N1407" s="7">
        <f t="shared" si="515"/>
        <v>0</v>
      </c>
      <c r="O1407" s="7">
        <f t="shared" si="516"/>
        <v>1.3426062124591784</v>
      </c>
      <c r="P1407" s="7">
        <f t="shared" si="517"/>
        <v>5.6204168357156208</v>
      </c>
      <c r="Q1407" s="7">
        <f t="shared" si="528"/>
        <v>0.33565155311479455</v>
      </c>
      <c r="R1407" s="7">
        <f t="shared" si="518"/>
        <v>83.116802716167754</v>
      </c>
      <c r="S1407" s="16">
        <f t="shared" si="529"/>
        <v>1.9566903402987292</v>
      </c>
      <c r="T1407" s="16">
        <f t="shared" si="519"/>
        <v>1.9566903402987292</v>
      </c>
      <c r="U1407" s="7">
        <f t="shared" si="530"/>
        <v>6.4195877306388758E-3</v>
      </c>
      <c r="V1407" s="7">
        <f t="shared" si="508"/>
        <v>36.280694992742795</v>
      </c>
      <c r="W1407" s="15">
        <f t="shared" si="531"/>
        <v>40727</v>
      </c>
      <c r="X1407" s="35">
        <f t="shared" si="520"/>
        <v>419.91545130489339</v>
      </c>
      <c r="Y1407" s="35">
        <v>277.16666666666703</v>
      </c>
      <c r="Z1407" s="35">
        <f t="shared" si="521"/>
        <v>832.89016168679791</v>
      </c>
      <c r="AA1407" s="35">
        <f t="shared" si="522"/>
        <v>549.75207293950075</v>
      </c>
      <c r="AC1407" s="15">
        <f t="shared" si="509"/>
        <v>40727</v>
      </c>
      <c r="AD1407" s="7"/>
      <c r="AE1407" s="24"/>
      <c r="AG1407" s="30">
        <f t="shared" si="523"/>
        <v>20377.215515690732</v>
      </c>
      <c r="AH1407" s="30">
        <f t="shared" si="524"/>
        <v>1492444.7425518432</v>
      </c>
    </row>
    <row r="1408" spans="2:34" x14ac:dyDescent="0.25">
      <c r="B1408" s="15">
        <f t="shared" si="510"/>
        <v>40728</v>
      </c>
      <c r="C1408" s="7">
        <v>0</v>
      </c>
      <c r="D1408" s="13">
        <v>5.1635622213276271</v>
      </c>
      <c r="E1408" s="7">
        <f>MIN(parameters!$D$3,D1408)</f>
        <v>5</v>
      </c>
      <c r="F1408" s="7">
        <v>0</v>
      </c>
      <c r="G1408" s="7">
        <f t="shared" si="511"/>
        <v>0</v>
      </c>
      <c r="H1408" s="7">
        <f t="shared" si="512"/>
        <v>0</v>
      </c>
      <c r="I1408" s="7">
        <f t="shared" si="525"/>
        <v>294.01870314929175</v>
      </c>
      <c r="J1408" s="7">
        <f t="shared" si="513"/>
        <v>0</v>
      </c>
      <c r="K1408" s="16">
        <f t="shared" si="514"/>
        <v>0</v>
      </c>
      <c r="L1408" s="16">
        <f t="shared" si="526"/>
        <v>0</v>
      </c>
      <c r="M1408" s="7">
        <f t="shared" si="527"/>
        <v>0</v>
      </c>
      <c r="N1408" s="7">
        <f t="shared" si="515"/>
        <v>0</v>
      </c>
      <c r="O1408" s="7">
        <f t="shared" si="516"/>
        <v>1.0740849699673427</v>
      </c>
      <c r="P1408" s="7">
        <f t="shared" si="517"/>
        <v>5.1635622213276271</v>
      </c>
      <c r="Q1408" s="7">
        <f t="shared" si="528"/>
        <v>0.26852124249183568</v>
      </c>
      <c r="R1408" s="7">
        <f t="shared" si="518"/>
        <v>81.205116253695891</v>
      </c>
      <c r="S1408" s="16">
        <f t="shared" si="529"/>
        <v>1.9116864624718584</v>
      </c>
      <c r="T1408" s="16">
        <f t="shared" si="519"/>
        <v>1.9116864624718584</v>
      </c>
      <c r="U1408" s="7">
        <f t="shared" si="530"/>
        <v>6.2719372128341808E-3</v>
      </c>
      <c r="V1408" s="7">
        <f t="shared" si="508"/>
        <v>35.44623900790971</v>
      </c>
      <c r="W1408" s="15">
        <f t="shared" si="531"/>
        <v>40728</v>
      </c>
      <c r="X1408" s="35">
        <f t="shared" si="520"/>
        <v>410.25739592488088</v>
      </c>
      <c r="Y1408" s="35">
        <v>268</v>
      </c>
      <c r="Z1408" s="35">
        <f t="shared" si="521"/>
        <v>813.73368796800162</v>
      </c>
      <c r="AA1408" s="35">
        <f t="shared" si="522"/>
        <v>531.57025453200004</v>
      </c>
      <c r="AC1408" s="15">
        <f t="shared" si="509"/>
        <v>40728</v>
      </c>
      <c r="AD1408" s="7"/>
      <c r="AE1408" s="24"/>
      <c r="AG1408" s="30">
        <f t="shared" si="523"/>
        <v>20237.166695328317</v>
      </c>
      <c r="AH1408" s="30">
        <f t="shared" si="524"/>
        <v>1514925.8072026332</v>
      </c>
    </row>
    <row r="1409" spans="2:34" x14ac:dyDescent="0.25">
      <c r="B1409" s="15">
        <f t="shared" si="510"/>
        <v>40729</v>
      </c>
      <c r="C1409" s="7">
        <v>0</v>
      </c>
      <c r="D1409" s="13">
        <v>6.3150511975157162</v>
      </c>
      <c r="E1409" s="7">
        <f>MIN(parameters!$D$3,D1409)</f>
        <v>5</v>
      </c>
      <c r="F1409" s="7">
        <v>0</v>
      </c>
      <c r="G1409" s="7">
        <f t="shared" si="511"/>
        <v>0</v>
      </c>
      <c r="H1409" s="7">
        <f t="shared" si="512"/>
        <v>0</v>
      </c>
      <c r="I1409" s="7">
        <f t="shared" si="525"/>
        <v>295.20534534708122</v>
      </c>
      <c r="J1409" s="7">
        <f t="shared" si="513"/>
        <v>0</v>
      </c>
      <c r="K1409" s="16">
        <f t="shared" si="514"/>
        <v>0</v>
      </c>
      <c r="L1409" s="16">
        <f t="shared" si="526"/>
        <v>0</v>
      </c>
      <c r="M1409" s="7">
        <f t="shared" si="527"/>
        <v>0</v>
      </c>
      <c r="N1409" s="7">
        <f t="shared" si="515"/>
        <v>0</v>
      </c>
      <c r="O1409" s="7">
        <f t="shared" si="516"/>
        <v>0.85926797597387417</v>
      </c>
      <c r="P1409" s="7">
        <f t="shared" si="517"/>
        <v>6.3150511975157162</v>
      </c>
      <c r="Q1409" s="7">
        <f t="shared" si="528"/>
        <v>0.21481699399346854</v>
      </c>
      <c r="R1409" s="7">
        <f t="shared" si="518"/>
        <v>79.337398579860889</v>
      </c>
      <c r="S1409" s="16">
        <f t="shared" si="529"/>
        <v>1.8677176738350054</v>
      </c>
      <c r="T1409" s="16">
        <f t="shared" si="519"/>
        <v>1.8677176738350054</v>
      </c>
      <c r="U1409" s="7">
        <f t="shared" si="530"/>
        <v>6.1276826569389943E-3</v>
      </c>
      <c r="V1409" s="7">
        <f t="shared" si="508"/>
        <v>34.630975510727779</v>
      </c>
      <c r="W1409" s="15">
        <f t="shared" si="531"/>
        <v>40729</v>
      </c>
      <c r="X1409" s="35">
        <f t="shared" si="520"/>
        <v>400.82147581860852</v>
      </c>
      <c r="Y1409" s="35">
        <v>257</v>
      </c>
      <c r="Z1409" s="35">
        <f t="shared" si="521"/>
        <v>795.01781314473737</v>
      </c>
      <c r="AA1409" s="35">
        <f t="shared" si="522"/>
        <v>509.75207244299997</v>
      </c>
      <c r="AC1409" s="15">
        <f t="shared" si="509"/>
        <v>40729</v>
      </c>
      <c r="AD1409" s="7"/>
      <c r="AE1409" s="24"/>
      <c r="AG1409" s="30">
        <f t="shared" si="523"/>
        <v>20684.616906642594</v>
      </c>
      <c r="AH1409" s="30">
        <f t="shared" si="524"/>
        <v>1542124.9181169136</v>
      </c>
    </row>
    <row r="1410" spans="2:34" x14ac:dyDescent="0.25">
      <c r="B1410" s="15">
        <f t="shared" si="510"/>
        <v>40730</v>
      </c>
      <c r="C1410" s="7">
        <v>0</v>
      </c>
      <c r="D1410" s="13">
        <v>7.6429599424420847</v>
      </c>
      <c r="E1410" s="7">
        <f>MIN(parameters!$D$3,D1410)</f>
        <v>5</v>
      </c>
      <c r="F1410" s="7">
        <v>0</v>
      </c>
      <c r="G1410" s="7">
        <f t="shared" si="511"/>
        <v>0</v>
      </c>
      <c r="H1410" s="7">
        <f t="shared" si="512"/>
        <v>0</v>
      </c>
      <c r="I1410" s="7">
        <f t="shared" si="525"/>
        <v>296.15810641570027</v>
      </c>
      <c r="J1410" s="7">
        <f t="shared" si="513"/>
        <v>0</v>
      </c>
      <c r="K1410" s="16">
        <f t="shared" si="514"/>
        <v>0</v>
      </c>
      <c r="L1410" s="16">
        <f t="shared" si="526"/>
        <v>0</v>
      </c>
      <c r="M1410" s="7">
        <f t="shared" si="527"/>
        <v>0</v>
      </c>
      <c r="N1410" s="7">
        <f t="shared" si="515"/>
        <v>0</v>
      </c>
      <c r="O1410" s="7">
        <f t="shared" si="516"/>
        <v>0.68741438077909933</v>
      </c>
      <c r="P1410" s="7">
        <f t="shared" si="517"/>
        <v>7.6429599424420847</v>
      </c>
      <c r="Q1410" s="7">
        <f t="shared" si="528"/>
        <v>0.17185359519477483</v>
      </c>
      <c r="R1410" s="7">
        <f t="shared" si="518"/>
        <v>77.512638412524083</v>
      </c>
      <c r="S1410" s="16">
        <f t="shared" si="529"/>
        <v>1.8247601673368004</v>
      </c>
      <c r="T1410" s="16">
        <f t="shared" si="519"/>
        <v>1.8247601673368004</v>
      </c>
      <c r="U1410" s="7">
        <f t="shared" si="530"/>
        <v>5.9867459558293973E-3</v>
      </c>
      <c r="V1410" s="7">
        <f t="shared" si="508"/>
        <v>33.834463073981041</v>
      </c>
      <c r="W1410" s="15">
        <f t="shared" si="531"/>
        <v>40730</v>
      </c>
      <c r="X1410" s="35">
        <f t="shared" si="520"/>
        <v>391.60258187478053</v>
      </c>
      <c r="Y1410" s="35">
        <v>246.166666666667</v>
      </c>
      <c r="Z1410" s="35">
        <f t="shared" si="521"/>
        <v>776.73240344240844</v>
      </c>
      <c r="AA1410" s="35">
        <f t="shared" si="522"/>
        <v>488.26446887050065</v>
      </c>
      <c r="AC1410" s="15">
        <f t="shared" si="509"/>
        <v>40730</v>
      </c>
      <c r="AD1410" s="7"/>
      <c r="AE1410" s="24"/>
      <c r="AG1410" s="30">
        <f t="shared" si="523"/>
        <v>21151.605432421587</v>
      </c>
      <c r="AH1410" s="30">
        <f t="shared" si="524"/>
        <v>1569148.4490678457</v>
      </c>
    </row>
    <row r="1411" spans="2:34" x14ac:dyDescent="0.25">
      <c r="B1411" s="15">
        <f t="shared" si="510"/>
        <v>40731</v>
      </c>
      <c r="C1411" s="7">
        <v>0</v>
      </c>
      <c r="D1411" s="13">
        <v>7.2135975698407213</v>
      </c>
      <c r="E1411" s="7">
        <f>MIN(parameters!$D$3,D1411)</f>
        <v>5</v>
      </c>
      <c r="F1411" s="7">
        <v>0</v>
      </c>
      <c r="G1411" s="7">
        <f t="shared" si="511"/>
        <v>0</v>
      </c>
      <c r="H1411" s="7">
        <f t="shared" si="512"/>
        <v>0</v>
      </c>
      <c r="I1411" s="7">
        <f t="shared" si="525"/>
        <v>296.92252878789782</v>
      </c>
      <c r="J1411" s="7">
        <f t="shared" si="513"/>
        <v>0</v>
      </c>
      <c r="K1411" s="16">
        <f t="shared" si="514"/>
        <v>0</v>
      </c>
      <c r="L1411" s="16">
        <f t="shared" si="526"/>
        <v>0</v>
      </c>
      <c r="M1411" s="7">
        <f t="shared" si="527"/>
        <v>0</v>
      </c>
      <c r="N1411" s="7">
        <f t="shared" si="515"/>
        <v>0</v>
      </c>
      <c r="O1411" s="7">
        <f t="shared" si="516"/>
        <v>0.54993150462327944</v>
      </c>
      <c r="P1411" s="7">
        <f t="shared" si="517"/>
        <v>7.2135975698407213</v>
      </c>
      <c r="Q1411" s="7">
        <f t="shared" si="528"/>
        <v>0.13748287615581986</v>
      </c>
      <c r="R1411" s="7">
        <f t="shared" si="518"/>
        <v>75.729847729036024</v>
      </c>
      <c r="S1411" s="16">
        <f t="shared" si="529"/>
        <v>1.7827906834880538</v>
      </c>
      <c r="T1411" s="16">
        <f t="shared" si="519"/>
        <v>1.7827906834880538</v>
      </c>
      <c r="U1411" s="7">
        <f t="shared" si="530"/>
        <v>5.8490507988453204E-3</v>
      </c>
      <c r="V1411" s="7">
        <f t="shared" si="508"/>
        <v>33.056270423279472</v>
      </c>
      <c r="W1411" s="15">
        <f t="shared" si="531"/>
        <v>40731</v>
      </c>
      <c r="X1411" s="35">
        <f t="shared" si="520"/>
        <v>382.59572249166052</v>
      </c>
      <c r="Y1411" s="35">
        <v>237.333333333333</v>
      </c>
      <c r="Z1411" s="35">
        <f t="shared" si="521"/>
        <v>758.86755816323296</v>
      </c>
      <c r="AA1411" s="35">
        <f t="shared" si="522"/>
        <v>470.74380749599931</v>
      </c>
      <c r="AC1411" s="15">
        <f t="shared" si="509"/>
        <v>40731</v>
      </c>
      <c r="AD1411" s="7"/>
      <c r="AE1411" s="24"/>
      <c r="AG1411" s="30">
        <f t="shared" si="523"/>
        <v>21101.161703985388</v>
      </c>
      <c r="AH1411" s="30">
        <f t="shared" si="524"/>
        <v>1591356.7426808299</v>
      </c>
    </row>
    <row r="1412" spans="2:34" x14ac:dyDescent="0.25">
      <c r="B1412" s="15">
        <f t="shared" si="510"/>
        <v>40732</v>
      </c>
      <c r="C1412" s="7">
        <v>0</v>
      </c>
      <c r="D1412" s="13">
        <v>5.3388010438451552</v>
      </c>
      <c r="E1412" s="7">
        <f>MIN(parameters!$D$3,D1412)</f>
        <v>5</v>
      </c>
      <c r="F1412" s="7">
        <v>0</v>
      </c>
      <c r="G1412" s="7">
        <f t="shared" si="511"/>
        <v>0</v>
      </c>
      <c r="H1412" s="7">
        <f t="shared" si="512"/>
        <v>0</v>
      </c>
      <c r="I1412" s="7">
        <f t="shared" si="525"/>
        <v>297.53548705395173</v>
      </c>
      <c r="J1412" s="7">
        <f t="shared" si="513"/>
        <v>0</v>
      </c>
      <c r="K1412" s="16">
        <f t="shared" si="514"/>
        <v>0</v>
      </c>
      <c r="L1412" s="16">
        <f t="shared" si="526"/>
        <v>0</v>
      </c>
      <c r="M1412" s="7">
        <f t="shared" si="527"/>
        <v>0</v>
      </c>
      <c r="N1412" s="7">
        <f t="shared" si="515"/>
        <v>0</v>
      </c>
      <c r="O1412" s="7">
        <f t="shared" si="516"/>
        <v>0.43994520369862355</v>
      </c>
      <c r="P1412" s="7">
        <f t="shared" si="517"/>
        <v>5.3388010438451552</v>
      </c>
      <c r="Q1412" s="7">
        <f t="shared" si="528"/>
        <v>0.10998630092465589</v>
      </c>
      <c r="R1412" s="7">
        <f t="shared" si="518"/>
        <v>73.98806123126819</v>
      </c>
      <c r="S1412" s="16">
        <f t="shared" si="529"/>
        <v>1.7417864977678286</v>
      </c>
      <c r="T1412" s="16">
        <f t="shared" si="519"/>
        <v>1.7417864977678286</v>
      </c>
      <c r="U1412" s="7">
        <f t="shared" si="530"/>
        <v>5.7145226304718784E-3</v>
      </c>
      <c r="V1412" s="7">
        <f t="shared" si="508"/>
        <v>32.295976203544051</v>
      </c>
      <c r="W1412" s="15">
        <f t="shared" si="531"/>
        <v>40732</v>
      </c>
      <c r="X1412" s="35">
        <f t="shared" si="520"/>
        <v>373.79602087435245</v>
      </c>
      <c r="Y1412" s="35">
        <v>232.833333333333</v>
      </c>
      <c r="Z1412" s="35">
        <f t="shared" si="521"/>
        <v>741.41360432547879</v>
      </c>
      <c r="AA1412" s="35">
        <f t="shared" si="522"/>
        <v>461.81818755049932</v>
      </c>
      <c r="AC1412" s="15">
        <f t="shared" si="509"/>
        <v>40732</v>
      </c>
      <c r="AD1412" s="7"/>
      <c r="AE1412" s="24"/>
      <c r="AG1412" s="30">
        <f t="shared" si="523"/>
        <v>19870.479278787079</v>
      </c>
      <c r="AH1412" s="30">
        <f t="shared" si="524"/>
        <v>1602730.4016912174</v>
      </c>
    </row>
    <row r="1413" spans="2:34" x14ac:dyDescent="0.25">
      <c r="B1413" s="15">
        <f t="shared" si="510"/>
        <v>40733</v>
      </c>
      <c r="C1413" s="7">
        <v>0</v>
      </c>
      <c r="D1413" s="13">
        <v>5.3787030022924647</v>
      </c>
      <c r="E1413" s="7">
        <f>MIN(parameters!$D$3,D1413)</f>
        <v>5</v>
      </c>
      <c r="F1413" s="7">
        <v>0</v>
      </c>
      <c r="G1413" s="7">
        <f t="shared" si="511"/>
        <v>0</v>
      </c>
      <c r="H1413" s="7">
        <f t="shared" si="512"/>
        <v>0</v>
      </c>
      <c r="I1413" s="7">
        <f t="shared" si="525"/>
        <v>298.02676461025266</v>
      </c>
      <c r="J1413" s="7">
        <f t="shared" si="513"/>
        <v>0</v>
      </c>
      <c r="K1413" s="16">
        <f t="shared" si="514"/>
        <v>0</v>
      </c>
      <c r="L1413" s="16">
        <f t="shared" si="526"/>
        <v>0</v>
      </c>
      <c r="M1413" s="7">
        <f t="shared" si="527"/>
        <v>0</v>
      </c>
      <c r="N1413" s="7">
        <f t="shared" si="515"/>
        <v>0</v>
      </c>
      <c r="O1413" s="7">
        <f t="shared" si="516"/>
        <v>0.35195616295889887</v>
      </c>
      <c r="P1413" s="7">
        <f t="shared" si="517"/>
        <v>5.3787030022924647</v>
      </c>
      <c r="Q1413" s="7">
        <f t="shared" si="528"/>
        <v>8.7989040739724717E-2</v>
      </c>
      <c r="R1413" s="7">
        <f t="shared" si="518"/>
        <v>72.286335822949027</v>
      </c>
      <c r="S1413" s="16">
        <f t="shared" si="529"/>
        <v>1.7017254083191684</v>
      </c>
      <c r="T1413" s="16">
        <f t="shared" si="519"/>
        <v>1.7017254083191684</v>
      </c>
      <c r="U1413" s="7">
        <f t="shared" si="530"/>
        <v>5.583088609971025E-3</v>
      </c>
      <c r="V1413" s="7">
        <f t="shared" si="508"/>
        <v>31.553168750862536</v>
      </c>
      <c r="W1413" s="15">
        <f t="shared" si="531"/>
        <v>40733</v>
      </c>
      <c r="X1413" s="35">
        <f t="shared" si="520"/>
        <v>365.19871239424231</v>
      </c>
      <c r="Y1413" s="35">
        <v>225.75</v>
      </c>
      <c r="Z1413" s="35">
        <f t="shared" si="521"/>
        <v>724.36109142599264</v>
      </c>
      <c r="AA1413" s="35">
        <f t="shared" si="522"/>
        <v>447.76860059924996</v>
      </c>
      <c r="AC1413" s="15">
        <f t="shared" si="509"/>
        <v>40733</v>
      </c>
      <c r="AD1413" s="7"/>
      <c r="AE1413" s="24"/>
      <c r="AG1413" s="30">
        <f t="shared" si="523"/>
        <v>19445.943388412106</v>
      </c>
      <c r="AH1413" s="30">
        <f t="shared" si="524"/>
        <v>1620715.4320779378</v>
      </c>
    </row>
    <row r="1414" spans="2:34" x14ac:dyDescent="0.25">
      <c r="B1414" s="15">
        <f t="shared" si="510"/>
        <v>40734</v>
      </c>
      <c r="C1414" s="7">
        <v>0</v>
      </c>
      <c r="D1414" s="13">
        <v>5.0343857042575806</v>
      </c>
      <c r="E1414" s="7">
        <f>MIN(parameters!$D$3,D1414)</f>
        <v>5</v>
      </c>
      <c r="F1414" s="7">
        <v>0</v>
      </c>
      <c r="G1414" s="7">
        <f t="shared" si="511"/>
        <v>0</v>
      </c>
      <c r="H1414" s="7">
        <f t="shared" si="512"/>
        <v>0</v>
      </c>
      <c r="I1414" s="7">
        <f t="shared" si="525"/>
        <v>298.42037063773347</v>
      </c>
      <c r="J1414" s="7">
        <f t="shared" si="513"/>
        <v>0</v>
      </c>
      <c r="K1414" s="16">
        <f t="shared" si="514"/>
        <v>0</v>
      </c>
      <c r="L1414" s="16">
        <f t="shared" si="526"/>
        <v>0</v>
      </c>
      <c r="M1414" s="7">
        <f t="shared" si="527"/>
        <v>0</v>
      </c>
      <c r="N1414" s="7">
        <f t="shared" si="515"/>
        <v>0</v>
      </c>
      <c r="O1414" s="7">
        <f t="shared" si="516"/>
        <v>0.2815649303671191</v>
      </c>
      <c r="P1414" s="7">
        <f t="shared" si="517"/>
        <v>5.0343857042575806</v>
      </c>
      <c r="Q1414" s="7">
        <f t="shared" si="528"/>
        <v>7.0391232591779762E-2</v>
      </c>
      <c r="R1414" s="7">
        <f t="shared" si="518"/>
        <v>70.623750099021194</v>
      </c>
      <c r="S1414" s="16">
        <f t="shared" si="529"/>
        <v>1.6625857239278277</v>
      </c>
      <c r="T1414" s="16">
        <f t="shared" si="519"/>
        <v>1.6625857239278277</v>
      </c>
      <c r="U1414" s="7">
        <f t="shared" si="530"/>
        <v>5.4546775719416917E-3</v>
      </c>
      <c r="V1414" s="7">
        <f t="shared" ref="V1414:V1477" si="532">U1414*area</f>
        <v>30.827445869592697</v>
      </c>
      <c r="W1414" s="15">
        <f t="shared" si="531"/>
        <v>40734</v>
      </c>
      <c r="X1414" s="35">
        <f t="shared" si="520"/>
        <v>356.79914200917472</v>
      </c>
      <c r="Y1414" s="35">
        <v>219.333333333333</v>
      </c>
      <c r="Z1414" s="35">
        <f t="shared" si="521"/>
        <v>707.70078632319485</v>
      </c>
      <c r="AA1414" s="35">
        <f t="shared" si="522"/>
        <v>435.04132771399935</v>
      </c>
      <c r="AC1414" s="15">
        <f t="shared" si="509"/>
        <v>40734</v>
      </c>
      <c r="AD1414" s="7"/>
      <c r="AE1414" s="24"/>
      <c r="AG1414" s="30">
        <f t="shared" si="523"/>
        <v>18896.848554903117</v>
      </c>
      <c r="AH1414" s="30">
        <f t="shared" si="524"/>
        <v>1637094.3787223799</v>
      </c>
    </row>
    <row r="1415" spans="2:34" x14ac:dyDescent="0.25">
      <c r="B1415" s="15">
        <f t="shared" si="510"/>
        <v>40735</v>
      </c>
      <c r="C1415" s="7">
        <v>8.5563192896533122E-2</v>
      </c>
      <c r="D1415" s="13">
        <v>6.0140441406695908</v>
      </c>
      <c r="E1415" s="7">
        <f>MIN(parameters!$D$3,D1415)</f>
        <v>5</v>
      </c>
      <c r="F1415" s="7">
        <v>0</v>
      </c>
      <c r="G1415" s="7">
        <f t="shared" si="511"/>
        <v>8.5563192896533122E-2</v>
      </c>
      <c r="H1415" s="7">
        <f t="shared" si="512"/>
        <v>0</v>
      </c>
      <c r="I1415" s="7">
        <f t="shared" si="525"/>
        <v>298.73562971029997</v>
      </c>
      <c r="J1415" s="7">
        <f t="shared" si="513"/>
        <v>0</v>
      </c>
      <c r="K1415" s="16">
        <f t="shared" si="514"/>
        <v>0</v>
      </c>
      <c r="L1415" s="16">
        <f t="shared" si="526"/>
        <v>0</v>
      </c>
      <c r="M1415" s="7">
        <f t="shared" si="527"/>
        <v>0</v>
      </c>
      <c r="N1415" s="7">
        <f t="shared" si="515"/>
        <v>0</v>
      </c>
      <c r="O1415" s="7">
        <f t="shared" si="516"/>
        <v>0.22525194429369527</v>
      </c>
      <c r="P1415" s="7">
        <f t="shared" si="517"/>
        <v>5.9284809477730578</v>
      </c>
      <c r="Q1415" s="7">
        <f t="shared" si="528"/>
        <v>5.6312986073423818E-2</v>
      </c>
      <c r="R1415" s="7">
        <f t="shared" si="518"/>
        <v>68.999403846743704</v>
      </c>
      <c r="S1415" s="16">
        <f t="shared" si="529"/>
        <v>1.6243462522774874</v>
      </c>
      <c r="T1415" s="16">
        <f t="shared" si="519"/>
        <v>1.6243462522774874</v>
      </c>
      <c r="U1415" s="7">
        <f t="shared" si="530"/>
        <v>5.3292199877870315E-3</v>
      </c>
      <c r="V1415" s="7">
        <f t="shared" si="532"/>
        <v>30.118414614592059</v>
      </c>
      <c r="W1415" s="15">
        <f t="shared" si="531"/>
        <v>40735</v>
      </c>
      <c r="X1415" s="35">
        <f t="shared" si="520"/>
        <v>348.59276174296366</v>
      </c>
      <c r="Y1415" s="35">
        <v>215.166666666667</v>
      </c>
      <c r="Z1415" s="35">
        <f t="shared" si="521"/>
        <v>691.42366823776126</v>
      </c>
      <c r="AA1415" s="35">
        <f t="shared" si="522"/>
        <v>426.77686480150066</v>
      </c>
      <c r="AC1415" s="15">
        <f t="shared" ref="AC1415:AC1478" si="533">W1415</f>
        <v>40735</v>
      </c>
      <c r="AD1415" s="7"/>
      <c r="AE1415" s="24"/>
      <c r="AG1415" s="30">
        <f t="shared" si="523"/>
        <v>17802.522847308956</v>
      </c>
      <c r="AH1415" s="30">
        <f t="shared" si="524"/>
        <v>1647774.1555838482</v>
      </c>
    </row>
    <row r="1416" spans="2:34" x14ac:dyDescent="0.25">
      <c r="B1416" s="15">
        <f t="shared" ref="B1416:B1479" si="534">B1415+1</f>
        <v>40736</v>
      </c>
      <c r="C1416" s="7">
        <v>2.3272365187134469</v>
      </c>
      <c r="D1416" s="13">
        <v>4.8710302430758814</v>
      </c>
      <c r="E1416" s="7">
        <f>MIN(parameters!$D$3,D1416)</f>
        <v>4.8710302430758814</v>
      </c>
      <c r="F1416" s="7">
        <v>0</v>
      </c>
      <c r="G1416" s="7">
        <f t="shared" si="511"/>
        <v>2.3272365187134469</v>
      </c>
      <c r="H1416" s="7">
        <f t="shared" si="512"/>
        <v>0</v>
      </c>
      <c r="I1416" s="7">
        <f t="shared" si="525"/>
        <v>298.98807674597037</v>
      </c>
      <c r="J1416" s="7">
        <f t="shared" si="513"/>
        <v>0</v>
      </c>
      <c r="K1416" s="16">
        <f t="shared" si="514"/>
        <v>0</v>
      </c>
      <c r="L1416" s="16">
        <f t="shared" si="526"/>
        <v>0</v>
      </c>
      <c r="M1416" s="7">
        <f t="shared" si="527"/>
        <v>0</v>
      </c>
      <c r="N1416" s="7">
        <f t="shared" si="515"/>
        <v>0</v>
      </c>
      <c r="O1416" s="7">
        <f t="shared" si="516"/>
        <v>0.18020155543495622</v>
      </c>
      <c r="P1416" s="7">
        <f t="shared" si="517"/>
        <v>2.5437937243624344</v>
      </c>
      <c r="Q1416" s="7">
        <f t="shared" si="528"/>
        <v>4.5050388858739056E-2</v>
      </c>
      <c r="R1416" s="7">
        <f t="shared" si="518"/>
        <v>67.412417558268601</v>
      </c>
      <c r="S1416" s="16">
        <f t="shared" si="529"/>
        <v>1.5869862884751051</v>
      </c>
      <c r="T1416" s="16">
        <f t="shared" si="519"/>
        <v>1.5869862884751051</v>
      </c>
      <c r="U1416" s="7">
        <f t="shared" si="530"/>
        <v>5.2066479280679298E-3</v>
      </c>
      <c r="V1416" s="7">
        <f t="shared" si="532"/>
        <v>29.425691078456442</v>
      </c>
      <c r="W1416" s="15">
        <f t="shared" si="531"/>
        <v>40736</v>
      </c>
      <c r="X1416" s="35">
        <f t="shared" si="520"/>
        <v>340.57512822287549</v>
      </c>
      <c r="Y1416" s="35">
        <v>227.5</v>
      </c>
      <c r="Z1416" s="35">
        <f t="shared" si="521"/>
        <v>675.5209238682927</v>
      </c>
      <c r="AA1416" s="35">
        <f t="shared" si="522"/>
        <v>451.23967502249997</v>
      </c>
      <c r="AC1416" s="15">
        <f t="shared" si="533"/>
        <v>40736</v>
      </c>
      <c r="AD1416" s="7"/>
      <c r="AE1416" s="24"/>
      <c r="AG1416" s="30">
        <f t="shared" si="523"/>
        <v>12785.984622619733</v>
      </c>
      <c r="AH1416" s="30">
        <f t="shared" si="524"/>
        <v>1616262.7382961204</v>
      </c>
    </row>
    <row r="1417" spans="2:34" x14ac:dyDescent="0.25">
      <c r="B1417" s="15">
        <f t="shared" si="534"/>
        <v>40737</v>
      </c>
      <c r="C1417" s="7">
        <v>3.4019988389029616</v>
      </c>
      <c r="D1417" s="13">
        <v>4.5311748173800233</v>
      </c>
      <c r="E1417" s="7">
        <f>MIN(parameters!$D$3,D1417)</f>
        <v>4.5311748173800233</v>
      </c>
      <c r="F1417" s="7">
        <v>0</v>
      </c>
      <c r="G1417" s="7">
        <f t="shared" si="511"/>
        <v>3.4019988389029616</v>
      </c>
      <c r="H1417" s="7">
        <f t="shared" si="512"/>
        <v>0</v>
      </c>
      <c r="I1417" s="7">
        <f t="shared" si="525"/>
        <v>299.19018796401951</v>
      </c>
      <c r="J1417" s="7">
        <f t="shared" si="513"/>
        <v>0</v>
      </c>
      <c r="K1417" s="16">
        <f t="shared" si="514"/>
        <v>0</v>
      </c>
      <c r="L1417" s="16">
        <f t="shared" si="526"/>
        <v>0</v>
      </c>
      <c r="M1417" s="7">
        <f t="shared" si="527"/>
        <v>0</v>
      </c>
      <c r="N1417" s="7">
        <f t="shared" si="515"/>
        <v>0</v>
      </c>
      <c r="O1417" s="7">
        <f t="shared" si="516"/>
        <v>0.14416124434796498</v>
      </c>
      <c r="P1417" s="7">
        <f t="shared" si="517"/>
        <v>1.1291759784770616</v>
      </c>
      <c r="Q1417" s="7">
        <f t="shared" si="528"/>
        <v>3.6040311086991246E-2</v>
      </c>
      <c r="R1417" s="7">
        <f t="shared" si="518"/>
        <v>65.861931954428428</v>
      </c>
      <c r="S1417" s="16">
        <f t="shared" si="529"/>
        <v>1.5504856038401778</v>
      </c>
      <c r="T1417" s="16">
        <f t="shared" si="519"/>
        <v>1.5504856038401778</v>
      </c>
      <c r="U1417" s="7">
        <f t="shared" si="530"/>
        <v>5.0868950257223679E-3</v>
      </c>
      <c r="V1417" s="7">
        <f t="shared" si="532"/>
        <v>28.748900183651944</v>
      </c>
      <c r="W1417" s="15">
        <f t="shared" si="531"/>
        <v>40737</v>
      </c>
      <c r="X1417" s="35">
        <f t="shared" si="520"/>
        <v>332.74190027374937</v>
      </c>
      <c r="Y1417" s="35">
        <v>246</v>
      </c>
      <c r="Z1417" s="35">
        <f t="shared" si="521"/>
        <v>659.98394261932208</v>
      </c>
      <c r="AA1417" s="35">
        <f t="shared" si="522"/>
        <v>487.93389035399997</v>
      </c>
      <c r="AC1417" s="15">
        <f t="shared" si="533"/>
        <v>40737</v>
      </c>
      <c r="AD1417" s="7"/>
      <c r="AE1417" s="24"/>
      <c r="AG1417" s="30">
        <f t="shared" si="523"/>
        <v>7524.1572631010804</v>
      </c>
      <c r="AH1417" s="30">
        <f t="shared" si="524"/>
        <v>1569566.029031194</v>
      </c>
    </row>
    <row r="1418" spans="2:34" x14ac:dyDescent="0.25">
      <c r="B1418" s="15">
        <f t="shared" si="534"/>
        <v>40738</v>
      </c>
      <c r="C1418" s="7">
        <v>0.77115768946188601</v>
      </c>
      <c r="D1418" s="13">
        <v>4.8150906528774113</v>
      </c>
      <c r="E1418" s="7">
        <f>MIN(parameters!$D$3,D1418)</f>
        <v>4.8150906528774113</v>
      </c>
      <c r="F1418" s="7">
        <v>0</v>
      </c>
      <c r="G1418" s="7">
        <f t="shared" si="511"/>
        <v>0.77115768946188601</v>
      </c>
      <c r="H1418" s="7">
        <f t="shared" si="512"/>
        <v>0</v>
      </c>
      <c r="I1418" s="7">
        <f t="shared" si="525"/>
        <v>299.35197530330055</v>
      </c>
      <c r="J1418" s="7">
        <f t="shared" si="513"/>
        <v>0</v>
      </c>
      <c r="K1418" s="16">
        <f t="shared" si="514"/>
        <v>0</v>
      </c>
      <c r="L1418" s="16">
        <f t="shared" si="526"/>
        <v>0</v>
      </c>
      <c r="M1418" s="7">
        <f t="shared" si="527"/>
        <v>0</v>
      </c>
      <c r="N1418" s="7">
        <f t="shared" si="515"/>
        <v>0</v>
      </c>
      <c r="O1418" s="7">
        <f t="shared" si="516"/>
        <v>0.11532899547837198</v>
      </c>
      <c r="P1418" s="7">
        <f t="shared" si="517"/>
        <v>4.043932963415525</v>
      </c>
      <c r="Q1418" s="7">
        <f t="shared" si="528"/>
        <v>2.8832248869592996E-2</v>
      </c>
      <c r="R1418" s="7">
        <f t="shared" si="518"/>
        <v>64.34710751947658</v>
      </c>
      <c r="S1418" s="16">
        <f t="shared" si="529"/>
        <v>1.5148244349518538</v>
      </c>
      <c r="T1418" s="16">
        <f t="shared" si="519"/>
        <v>1.5148244349518538</v>
      </c>
      <c r="U1418" s="7">
        <f t="shared" si="530"/>
        <v>4.9698964401307536E-3</v>
      </c>
      <c r="V1418" s="7">
        <f t="shared" si="532"/>
        <v>28.087675479427951</v>
      </c>
      <c r="W1418" s="15">
        <f t="shared" si="531"/>
        <v>40738</v>
      </c>
      <c r="X1418" s="35">
        <f t="shared" si="520"/>
        <v>325.08883656745314</v>
      </c>
      <c r="Y1418" s="35">
        <v>233.5</v>
      </c>
      <c r="Z1418" s="35">
        <f t="shared" si="521"/>
        <v>644.80431193907771</v>
      </c>
      <c r="AA1418" s="35">
        <f t="shared" si="522"/>
        <v>463.14050161649999</v>
      </c>
      <c r="AC1418" s="15">
        <f t="shared" si="533"/>
        <v>40738</v>
      </c>
      <c r="AD1418" s="7"/>
      <c r="AE1418" s="24"/>
      <c r="AG1418" s="30">
        <f t="shared" si="523"/>
        <v>8388.5149837796416</v>
      </c>
      <c r="AH1418" s="30">
        <f t="shared" si="524"/>
        <v>1601042.8596156037</v>
      </c>
    </row>
    <row r="1419" spans="2:34" x14ac:dyDescent="0.25">
      <c r="B1419" s="15">
        <f t="shared" si="534"/>
        <v>40739</v>
      </c>
      <c r="C1419" s="7">
        <v>1.0029751101940775E-2</v>
      </c>
      <c r="D1419" s="13">
        <v>4.9744836560649368</v>
      </c>
      <c r="E1419" s="7">
        <f>MIN(parameters!$D$3,D1419)</f>
        <v>4.9744836560649368</v>
      </c>
      <c r="F1419" s="7">
        <v>0</v>
      </c>
      <c r="G1419" s="7">
        <f t="shared" si="511"/>
        <v>1.0029751101940775E-2</v>
      </c>
      <c r="H1419" s="7">
        <f t="shared" si="512"/>
        <v>0</v>
      </c>
      <c r="I1419" s="7">
        <f t="shared" si="525"/>
        <v>299.48146816283304</v>
      </c>
      <c r="J1419" s="7">
        <f t="shared" si="513"/>
        <v>0</v>
      </c>
      <c r="K1419" s="16">
        <f t="shared" si="514"/>
        <v>0</v>
      </c>
      <c r="L1419" s="16">
        <f t="shared" si="526"/>
        <v>0</v>
      </c>
      <c r="M1419" s="7">
        <f t="shared" si="527"/>
        <v>0</v>
      </c>
      <c r="N1419" s="7">
        <f t="shared" si="515"/>
        <v>0</v>
      </c>
      <c r="O1419" s="7">
        <f t="shared" si="516"/>
        <v>9.2263196382697588E-2</v>
      </c>
      <c r="P1419" s="7">
        <f t="shared" si="517"/>
        <v>4.9644539049629959</v>
      </c>
      <c r="Q1419" s="7">
        <f t="shared" si="528"/>
        <v>2.3065799095674397E-2</v>
      </c>
      <c r="R1419" s="7">
        <f t="shared" si="518"/>
        <v>62.867124046528616</v>
      </c>
      <c r="S1419" s="16">
        <f t="shared" si="529"/>
        <v>1.4799834729479613</v>
      </c>
      <c r="T1419" s="16">
        <f t="shared" si="519"/>
        <v>1.4799834729479613</v>
      </c>
      <c r="U1419" s="7">
        <f t="shared" si="530"/>
        <v>4.8555888220077467E-3</v>
      </c>
      <c r="V1419" s="7">
        <f t="shared" si="532"/>
        <v>27.441658943401112</v>
      </c>
      <c r="W1419" s="15">
        <f t="shared" si="531"/>
        <v>40739</v>
      </c>
      <c r="X1419" s="35">
        <f t="shared" si="520"/>
        <v>317.61179332640177</v>
      </c>
      <c r="Y1419" s="35">
        <v>224.958333333333</v>
      </c>
      <c r="Z1419" s="35">
        <f t="shared" si="521"/>
        <v>629.97381276447902</v>
      </c>
      <c r="AA1419" s="35">
        <f t="shared" si="522"/>
        <v>446.19835264587431</v>
      </c>
      <c r="AC1419" s="15">
        <f t="shared" si="533"/>
        <v>40739</v>
      </c>
      <c r="AD1419" s="7"/>
      <c r="AE1419" s="24"/>
      <c r="AG1419" s="30">
        <f t="shared" si="523"/>
        <v>8584.6636486871939</v>
      </c>
      <c r="AH1419" s="30">
        <f t="shared" si="524"/>
        <v>1622731.7580843954</v>
      </c>
    </row>
    <row r="1420" spans="2:34" x14ac:dyDescent="0.25">
      <c r="B1420" s="15">
        <f t="shared" si="534"/>
        <v>40740</v>
      </c>
      <c r="C1420" s="7">
        <v>16.210332475858245</v>
      </c>
      <c r="D1420" s="13">
        <v>5.4622619497739215</v>
      </c>
      <c r="E1420" s="7">
        <f>MIN(parameters!$D$3,D1420)</f>
        <v>5</v>
      </c>
      <c r="F1420" s="7">
        <v>0</v>
      </c>
      <c r="G1420" s="7">
        <f t="shared" si="511"/>
        <v>5</v>
      </c>
      <c r="H1420" s="7">
        <f t="shared" si="512"/>
        <v>11.210332475858245</v>
      </c>
      <c r="I1420" s="7">
        <f t="shared" si="525"/>
        <v>299.58510278057662</v>
      </c>
      <c r="J1420" s="7">
        <f t="shared" si="513"/>
        <v>11.210332475858245</v>
      </c>
      <c r="K1420" s="16">
        <f t="shared" si="514"/>
        <v>0</v>
      </c>
      <c r="L1420" s="16">
        <f t="shared" si="526"/>
        <v>1.8617419921237953E-3</v>
      </c>
      <c r="M1420" s="7">
        <f t="shared" si="527"/>
        <v>8.2730346917472674E-3</v>
      </c>
      <c r="N1420" s="7">
        <f t="shared" si="515"/>
        <v>11.200197699174373</v>
      </c>
      <c r="O1420" s="7">
        <f t="shared" si="516"/>
        <v>11.274008256280531</v>
      </c>
      <c r="P1420" s="7">
        <f t="shared" si="517"/>
        <v>0.46226194977392154</v>
      </c>
      <c r="Q1420" s="7">
        <f t="shared" si="528"/>
        <v>1.8452639276539517E-2</v>
      </c>
      <c r="R1420" s="7">
        <f t="shared" si="518"/>
        <v>61.429453228150209</v>
      </c>
      <c r="S1420" s="16">
        <f t="shared" si="529"/>
        <v>1.445943853070158</v>
      </c>
      <c r="T1420" s="16">
        <f t="shared" si="519"/>
        <v>1.4478055950622819</v>
      </c>
      <c r="U1420" s="7">
        <f t="shared" si="530"/>
        <v>4.7500183565035497E-3</v>
      </c>
      <c r="V1420" s="7">
        <f t="shared" si="532"/>
        <v>26.845020962909103</v>
      </c>
      <c r="W1420" s="15">
        <f t="shared" si="531"/>
        <v>40740</v>
      </c>
      <c r="X1420" s="35">
        <f t="shared" si="520"/>
        <v>310.70626114478125</v>
      </c>
      <c r="Y1420" s="35">
        <v>286.91666666666703</v>
      </c>
      <c r="Z1420" s="35">
        <f t="shared" si="521"/>
        <v>616.27688925902021</v>
      </c>
      <c r="AA1420" s="35">
        <f t="shared" si="522"/>
        <v>569.09091615475074</v>
      </c>
      <c r="AC1420" s="15">
        <f t="shared" si="533"/>
        <v>40740</v>
      </c>
      <c r="AD1420" s="7"/>
      <c r="AE1420" s="24"/>
      <c r="AG1420" s="30">
        <f t="shared" si="523"/>
        <v>565.94480543312284</v>
      </c>
      <c r="AH1420" s="30">
        <f t="shared" si="524"/>
        <v>1468717.5021960037</v>
      </c>
    </row>
    <row r="1421" spans="2:34" x14ac:dyDescent="0.25">
      <c r="B1421" s="15">
        <f t="shared" si="534"/>
        <v>40741</v>
      </c>
      <c r="C1421" s="7">
        <v>2.7138732659536928</v>
      </c>
      <c r="D1421" s="13">
        <v>4.6892029463489386</v>
      </c>
      <c r="E1421" s="7">
        <f>MIN(parameters!$D$3,D1421)</f>
        <v>4.6892029463489386</v>
      </c>
      <c r="F1421" s="7">
        <v>0</v>
      </c>
      <c r="G1421" s="7">
        <f t="shared" si="511"/>
        <v>2.7138732659536928</v>
      </c>
      <c r="H1421" s="7">
        <f t="shared" si="512"/>
        <v>0</v>
      </c>
      <c r="I1421" s="7">
        <f t="shared" si="525"/>
        <v>253.32477238191825</v>
      </c>
      <c r="J1421" s="7">
        <f t="shared" si="513"/>
        <v>0</v>
      </c>
      <c r="K1421" s="16">
        <f t="shared" si="514"/>
        <v>0</v>
      </c>
      <c r="L1421" s="16">
        <f t="shared" si="526"/>
        <v>0</v>
      </c>
      <c r="M1421" s="7">
        <f t="shared" si="527"/>
        <v>0</v>
      </c>
      <c r="N1421" s="7">
        <f t="shared" si="515"/>
        <v>0</v>
      </c>
      <c r="O1421" s="7">
        <f t="shared" si="516"/>
        <v>9.298678575885285</v>
      </c>
      <c r="P1421" s="7">
        <f t="shared" si="517"/>
        <v>1.9753296803952458</v>
      </c>
      <c r="Q1421" s="7">
        <f t="shared" si="528"/>
        <v>1.9753296803952458</v>
      </c>
      <c r="R1421" s="7">
        <f t="shared" si="518"/>
        <v>60.016575803902754</v>
      </c>
      <c r="S1421" s="16">
        <f t="shared" si="529"/>
        <v>1.4128774242474549</v>
      </c>
      <c r="T1421" s="16">
        <f t="shared" si="519"/>
        <v>1.4128774242474549</v>
      </c>
      <c r="U1421" s="7">
        <f t="shared" si="530"/>
        <v>4.6354246202344324E-3</v>
      </c>
      <c r="V1421" s="7">
        <f t="shared" si="532"/>
        <v>26.197387412577534</v>
      </c>
      <c r="W1421" s="15">
        <f t="shared" si="531"/>
        <v>40741</v>
      </c>
      <c r="X1421" s="35">
        <f t="shared" si="520"/>
        <v>303.21050246038811</v>
      </c>
      <c r="Y1421" s="35">
        <v>270.66666666666703</v>
      </c>
      <c r="Z1421" s="35">
        <f t="shared" si="521"/>
        <v>601.40926854344821</v>
      </c>
      <c r="AA1421" s="35">
        <f t="shared" si="522"/>
        <v>536.85951079600068</v>
      </c>
      <c r="AC1421" s="15">
        <f t="shared" si="533"/>
        <v>40741</v>
      </c>
      <c r="AD1421" s="7"/>
      <c r="AE1421" s="24"/>
      <c r="AG1421" s="30">
        <f t="shared" si="523"/>
        <v>1059.1012481686819</v>
      </c>
      <c r="AH1421" s="30">
        <f t="shared" si="524"/>
        <v>1508368.5277890696</v>
      </c>
    </row>
    <row r="1422" spans="2:34" x14ac:dyDescent="0.25">
      <c r="B1422" s="15">
        <f t="shared" si="534"/>
        <v>40742</v>
      </c>
      <c r="C1422" s="7">
        <v>7.3057137035153392</v>
      </c>
      <c r="D1422" s="13">
        <v>4.2111817378871059</v>
      </c>
      <c r="E1422" s="7">
        <f>MIN(parameters!$D$3,D1422)</f>
        <v>4.2111817378871059</v>
      </c>
      <c r="F1422" s="7">
        <v>0</v>
      </c>
      <c r="G1422" s="7">
        <f t="shared" si="511"/>
        <v>4.2111817378871059</v>
      </c>
      <c r="H1422" s="7">
        <f t="shared" si="512"/>
        <v>3.0945319656282333</v>
      </c>
      <c r="I1422" s="7">
        <f t="shared" si="525"/>
        <v>260.94307915721993</v>
      </c>
      <c r="J1422" s="7">
        <f t="shared" si="513"/>
        <v>3.0945319656282333</v>
      </c>
      <c r="K1422" s="16">
        <f t="shared" si="514"/>
        <v>0</v>
      </c>
      <c r="L1422" s="16">
        <f t="shared" si="526"/>
        <v>5.1795104564122979E-2</v>
      </c>
      <c r="M1422" s="7">
        <f t="shared" si="527"/>
        <v>0.22634745649626628</v>
      </c>
      <c r="N1422" s="7">
        <f t="shared" si="515"/>
        <v>2.8163894045678441</v>
      </c>
      <c r="O1422" s="7">
        <f t="shared" si="516"/>
        <v>12.11506798045313</v>
      </c>
      <c r="P1422" s="7">
        <f t="shared" si="517"/>
        <v>0</v>
      </c>
      <c r="Q1422" s="7">
        <f t="shared" si="528"/>
        <v>0</v>
      </c>
      <c r="R1422" s="7">
        <f t="shared" si="518"/>
        <v>58.862542016909252</v>
      </c>
      <c r="S1422" s="16">
        <f t="shared" si="529"/>
        <v>1.3803812434897633</v>
      </c>
      <c r="T1422" s="16">
        <f t="shared" si="519"/>
        <v>1.4321763480538863</v>
      </c>
      <c r="U1422" s="7">
        <f t="shared" si="530"/>
        <v>4.6987412993893902E-3</v>
      </c>
      <c r="V1422" s="7">
        <f t="shared" si="532"/>
        <v>26.555225520063878</v>
      </c>
      <c r="W1422" s="15">
        <f t="shared" si="531"/>
        <v>40742</v>
      </c>
      <c r="X1422" s="35">
        <f t="shared" si="520"/>
        <v>307.35214722296155</v>
      </c>
      <c r="Y1422" s="35">
        <v>245.166666666667</v>
      </c>
      <c r="Z1422" s="35">
        <f t="shared" si="521"/>
        <v>609.62410123233735</v>
      </c>
      <c r="AA1422" s="35">
        <f t="shared" si="522"/>
        <v>486.28099777150067</v>
      </c>
      <c r="AC1422" s="15">
        <f t="shared" si="533"/>
        <v>40742</v>
      </c>
      <c r="AD1422" s="7"/>
      <c r="AE1422" s="24"/>
      <c r="AG1422" s="30">
        <f t="shared" si="523"/>
        <v>3867.0339920172873</v>
      </c>
      <c r="AH1422" s="30">
        <f t="shared" si="524"/>
        <v>1571654.762181265</v>
      </c>
    </row>
    <row r="1423" spans="2:34" x14ac:dyDescent="0.25">
      <c r="B1423" s="15">
        <f t="shared" si="534"/>
        <v>40743</v>
      </c>
      <c r="C1423" s="7">
        <v>0.54434940342312432</v>
      </c>
      <c r="D1423" s="13">
        <v>4.7883092829762672</v>
      </c>
      <c r="E1423" s="7">
        <f>MIN(parameters!$D$3,D1423)</f>
        <v>4.7883092829762672</v>
      </c>
      <c r="F1423" s="7">
        <v>0</v>
      </c>
      <c r="G1423" s="7">
        <f t="shared" si="511"/>
        <v>0.54434940342312432</v>
      </c>
      <c r="H1423" s="7">
        <f t="shared" si="512"/>
        <v>0</v>
      </c>
      <c r="I1423" s="7">
        <f t="shared" si="525"/>
        <v>250.14892861364416</v>
      </c>
      <c r="J1423" s="7">
        <f t="shared" si="513"/>
        <v>0</v>
      </c>
      <c r="K1423" s="16">
        <f t="shared" si="514"/>
        <v>0</v>
      </c>
      <c r="L1423" s="16">
        <f t="shared" si="526"/>
        <v>0</v>
      </c>
      <c r="M1423" s="7">
        <f t="shared" si="527"/>
        <v>0</v>
      </c>
      <c r="N1423" s="7">
        <f t="shared" si="515"/>
        <v>0</v>
      </c>
      <c r="O1423" s="7">
        <f t="shared" si="516"/>
        <v>9.6920543843625033</v>
      </c>
      <c r="P1423" s="7">
        <f t="shared" si="517"/>
        <v>4.2439598795531426</v>
      </c>
      <c r="Q1423" s="7">
        <f t="shared" si="528"/>
        <v>2.4230135960906263</v>
      </c>
      <c r="R1423" s="7">
        <f t="shared" si="518"/>
        <v>57.508703550520337</v>
      </c>
      <c r="S1423" s="16">
        <f t="shared" si="529"/>
        <v>1.3538384663889127</v>
      </c>
      <c r="T1423" s="16">
        <f t="shared" si="519"/>
        <v>1.3538384663889127</v>
      </c>
      <c r="U1423" s="7">
        <f t="shared" si="530"/>
        <v>4.4417272519321283E-3</v>
      </c>
      <c r="V1423" s="7">
        <f t="shared" si="532"/>
        <v>25.102694819354962</v>
      </c>
      <c r="W1423" s="15">
        <f t="shared" si="531"/>
        <v>40743</v>
      </c>
      <c r="X1423" s="35">
        <f t="shared" si="520"/>
        <v>290.54044929808987</v>
      </c>
      <c r="Y1423" s="35">
        <v>231.041666666667</v>
      </c>
      <c r="Z1423" s="35">
        <f t="shared" si="521"/>
        <v>576.27858427323611</v>
      </c>
      <c r="AA1423" s="35">
        <f t="shared" si="522"/>
        <v>458.26446849812567</v>
      </c>
      <c r="AC1423" s="15">
        <f t="shared" si="533"/>
        <v>40743</v>
      </c>
      <c r="AD1423" s="7"/>
      <c r="AE1423" s="24"/>
      <c r="AG1423" s="30">
        <f t="shared" si="523"/>
        <v>3540.1051346213076</v>
      </c>
      <c r="AH1423" s="30">
        <f t="shared" si="524"/>
        <v>1607270.0755333146</v>
      </c>
    </row>
    <row r="1424" spans="2:34" x14ac:dyDescent="0.25">
      <c r="B1424" s="15">
        <f t="shared" si="534"/>
        <v>40744</v>
      </c>
      <c r="C1424" s="7">
        <v>4.8695412310554791E-2</v>
      </c>
      <c r="D1424" s="13">
        <v>4.5240910673529848</v>
      </c>
      <c r="E1424" s="7">
        <f>MIN(parameters!$D$3,D1424)</f>
        <v>4.5240910673529848</v>
      </c>
      <c r="F1424" s="7">
        <v>0</v>
      </c>
      <c r="G1424" s="7">
        <f t="shared" si="511"/>
        <v>4.8695412310554791E-2</v>
      </c>
      <c r="H1424" s="7">
        <f t="shared" si="512"/>
        <v>0</v>
      </c>
      <c r="I1424" s="7">
        <f t="shared" si="525"/>
        <v>259.40788250974651</v>
      </c>
      <c r="J1424" s="7">
        <f t="shared" si="513"/>
        <v>0</v>
      </c>
      <c r="K1424" s="16">
        <f t="shared" si="514"/>
        <v>0</v>
      </c>
      <c r="L1424" s="16">
        <f t="shared" si="526"/>
        <v>0</v>
      </c>
      <c r="M1424" s="7">
        <f t="shared" si="527"/>
        <v>0</v>
      </c>
      <c r="N1424" s="7">
        <f t="shared" si="515"/>
        <v>0</v>
      </c>
      <c r="O1424" s="7">
        <f t="shared" si="516"/>
        <v>7.7536435074900023</v>
      </c>
      <c r="P1424" s="7">
        <f t="shared" si="517"/>
        <v>4.4753956550424299</v>
      </c>
      <c r="Q1424" s="7">
        <f t="shared" si="528"/>
        <v>1.9384108768725008</v>
      </c>
      <c r="R1424" s="7">
        <f t="shared" si="518"/>
        <v>56.186003368858373</v>
      </c>
      <c r="S1424" s="16">
        <f t="shared" si="529"/>
        <v>1.3227001816619677</v>
      </c>
      <c r="T1424" s="16">
        <f t="shared" si="519"/>
        <v>1.3227001816619677</v>
      </c>
      <c r="U1424" s="7">
        <f t="shared" si="530"/>
        <v>4.3395675251376884E-3</v>
      </c>
      <c r="V1424" s="7">
        <f t="shared" si="532"/>
        <v>24.525332838509794</v>
      </c>
      <c r="W1424" s="15">
        <f t="shared" si="531"/>
        <v>40744</v>
      </c>
      <c r="X1424" s="35">
        <f t="shared" si="520"/>
        <v>283.85801896423374</v>
      </c>
      <c r="Y1424" s="35">
        <v>214.083333333333</v>
      </c>
      <c r="Z1424" s="35">
        <f t="shared" si="521"/>
        <v>563.0241768349515</v>
      </c>
      <c r="AA1424" s="35">
        <f t="shared" si="522"/>
        <v>424.62810444424935</v>
      </c>
      <c r="AC1424" s="15">
        <f t="shared" si="533"/>
        <v>40744</v>
      </c>
      <c r="AD1424" s="7"/>
      <c r="AE1424" s="24"/>
      <c r="AG1424" s="30">
        <f t="shared" si="523"/>
        <v>4868.5067548910256</v>
      </c>
      <c r="AH1424" s="30">
        <f t="shared" si="524"/>
        <v>1650556.5850678319</v>
      </c>
    </row>
    <row r="1425" spans="2:34" x14ac:dyDescent="0.25">
      <c r="B1425" s="15">
        <f t="shared" si="534"/>
        <v>40745</v>
      </c>
      <c r="C1425" s="7">
        <v>0.27148062688585034</v>
      </c>
      <c r="D1425" s="13">
        <v>5.0894039770917665</v>
      </c>
      <c r="E1425" s="7">
        <f>MIN(parameters!$D$3,D1425)</f>
        <v>5</v>
      </c>
      <c r="F1425" s="7">
        <v>0</v>
      </c>
      <c r="G1425" s="7">
        <f t="shared" si="511"/>
        <v>0.27148062688585034</v>
      </c>
      <c r="H1425" s="7">
        <f t="shared" si="512"/>
        <v>0</v>
      </c>
      <c r="I1425" s="7">
        <f t="shared" si="525"/>
        <v>267.06119370425989</v>
      </c>
      <c r="J1425" s="7">
        <f t="shared" si="513"/>
        <v>0</v>
      </c>
      <c r="K1425" s="16">
        <f t="shared" si="514"/>
        <v>0</v>
      </c>
      <c r="L1425" s="16">
        <f t="shared" si="526"/>
        <v>0</v>
      </c>
      <c r="M1425" s="7">
        <f t="shared" si="527"/>
        <v>0</v>
      </c>
      <c r="N1425" s="7">
        <f t="shared" si="515"/>
        <v>0</v>
      </c>
      <c r="O1425" s="7">
        <f t="shared" si="516"/>
        <v>6.2029148059920018</v>
      </c>
      <c r="P1425" s="7">
        <f t="shared" si="517"/>
        <v>4.8179233502059162</v>
      </c>
      <c r="Q1425" s="7">
        <f t="shared" si="528"/>
        <v>1.5507287014980005</v>
      </c>
      <c r="R1425" s="7">
        <f t="shared" si="518"/>
        <v>54.893725291374629</v>
      </c>
      <c r="S1425" s="16">
        <f t="shared" si="529"/>
        <v>1.2922780774837426</v>
      </c>
      <c r="T1425" s="16">
        <f t="shared" si="519"/>
        <v>1.2922780774837426</v>
      </c>
      <c r="U1425" s="7">
        <f t="shared" si="530"/>
        <v>4.2397574720595228E-3</v>
      </c>
      <c r="V1425" s="7">
        <f t="shared" si="532"/>
        <v>23.961250183224074</v>
      </c>
      <c r="W1425" s="15">
        <f t="shared" si="531"/>
        <v>40745</v>
      </c>
      <c r="X1425" s="35">
        <f t="shared" si="520"/>
        <v>277.32928452805641</v>
      </c>
      <c r="Y1425" s="35">
        <v>208.5</v>
      </c>
      <c r="Z1425" s="35">
        <f t="shared" si="521"/>
        <v>550.07462076774777</v>
      </c>
      <c r="AA1425" s="35">
        <f t="shared" si="522"/>
        <v>413.55372414149997</v>
      </c>
      <c r="AC1425" s="15">
        <f t="shared" si="533"/>
        <v>40745</v>
      </c>
      <c r="AD1425" s="7"/>
      <c r="AE1425" s="24"/>
      <c r="AG1425" s="30">
        <f t="shared" si="523"/>
        <v>4737.4704086441452</v>
      </c>
      <c r="AH1425" s="30">
        <f t="shared" si="524"/>
        <v>1664934.020784423</v>
      </c>
    </row>
    <row r="1426" spans="2:34" x14ac:dyDescent="0.25">
      <c r="B1426" s="15">
        <f t="shared" si="534"/>
        <v>40746</v>
      </c>
      <c r="C1426" s="7">
        <v>0.13058254287672455</v>
      </c>
      <c r="D1426" s="13">
        <v>4.9424042404816868</v>
      </c>
      <c r="E1426" s="7">
        <f>MIN(parameters!$D$3,D1426)</f>
        <v>4.9424042404816868</v>
      </c>
      <c r="F1426" s="7">
        <v>0</v>
      </c>
      <c r="G1426" s="7">
        <f t="shared" ref="G1426:G1489" si="535">MIN(E1426,C1426)</f>
        <v>0.13058254287672455</v>
      </c>
      <c r="H1426" s="7">
        <f t="shared" ref="H1426:H1489" si="536">C1426-G1426</f>
        <v>0</v>
      </c>
      <c r="I1426" s="7">
        <f t="shared" si="525"/>
        <v>273.34609856488146</v>
      </c>
      <c r="J1426" s="7">
        <f t="shared" ref="J1426:J1489" si="537">MIN(I1426,H1426)</f>
        <v>0</v>
      </c>
      <c r="K1426" s="16">
        <f t="shared" ref="K1426:K1489" si="538">H1426-J1426</f>
        <v>0</v>
      </c>
      <c r="L1426" s="16">
        <f t="shared" si="526"/>
        <v>0</v>
      </c>
      <c r="M1426" s="7">
        <f t="shared" si="527"/>
        <v>0</v>
      </c>
      <c r="N1426" s="7">
        <f t="shared" ref="N1426:N1489" si="539">J1426-M1426-L1426</f>
        <v>0</v>
      </c>
      <c r="O1426" s="7">
        <f t="shared" ref="O1426:O1489" si="540">O1425+N1426-Q1426</f>
        <v>4.9623318447936011</v>
      </c>
      <c r="P1426" s="7">
        <f t="shared" ref="P1426:P1489" si="541">D1426-G1426</f>
        <v>4.8118216976049624</v>
      </c>
      <c r="Q1426" s="7">
        <f t="shared" si="528"/>
        <v>1.2405829611984003</v>
      </c>
      <c r="R1426" s="7">
        <f t="shared" ref="R1426:R1489" si="542">R1425+M1426-S1426</f>
        <v>53.631169609673016</v>
      </c>
      <c r="S1426" s="16">
        <f t="shared" si="529"/>
        <v>1.2625556817016164</v>
      </c>
      <c r="T1426" s="16">
        <f t="shared" ref="T1426:T1489" si="543">SUM(S1426+L1426+K1426)</f>
        <v>1.2625556817016164</v>
      </c>
      <c r="U1426" s="7">
        <f t="shared" si="530"/>
        <v>4.1422430502021535E-3</v>
      </c>
      <c r="V1426" s="7">
        <f t="shared" si="532"/>
        <v>23.410141429009919</v>
      </c>
      <c r="W1426" s="15">
        <f t="shared" si="531"/>
        <v>40746</v>
      </c>
      <c r="X1426" s="35">
        <f t="shared" ref="X1426:X1489" si="544">V1426*10^6/86400</f>
        <v>270.95071098391111</v>
      </c>
      <c r="Y1426" s="35">
        <v>211.125</v>
      </c>
      <c r="Z1426" s="35">
        <f t="shared" si="521"/>
        <v>537.42290449008954</v>
      </c>
      <c r="AA1426" s="35">
        <f t="shared" si="522"/>
        <v>418.76033577637497</v>
      </c>
      <c r="AC1426" s="15">
        <f t="shared" si="533"/>
        <v>40746</v>
      </c>
      <c r="AD1426" s="7"/>
      <c r="AE1426" s="24"/>
      <c r="AG1426" s="30">
        <f t="shared" si="523"/>
        <v>3579.1156947304621</v>
      </c>
      <c r="AH1426" s="30">
        <f t="shared" si="524"/>
        <v>1658166.714486697</v>
      </c>
    </row>
    <row r="1427" spans="2:34" x14ac:dyDescent="0.25">
      <c r="B1427" s="15">
        <f t="shared" si="534"/>
        <v>40747</v>
      </c>
      <c r="C1427" s="7">
        <v>0</v>
      </c>
      <c r="D1427" s="13">
        <v>5.4618520136468298</v>
      </c>
      <c r="E1427" s="7">
        <f>MIN(parameters!$D$3,D1427)</f>
        <v>5</v>
      </c>
      <c r="F1427" s="7">
        <v>0</v>
      </c>
      <c r="G1427" s="7">
        <f t="shared" si="535"/>
        <v>0</v>
      </c>
      <c r="H1427" s="7">
        <f t="shared" si="536"/>
        <v>0</v>
      </c>
      <c r="I1427" s="7">
        <f t="shared" si="525"/>
        <v>278.48034906963932</v>
      </c>
      <c r="J1427" s="7">
        <f t="shared" si="537"/>
        <v>0</v>
      </c>
      <c r="K1427" s="16">
        <f t="shared" si="538"/>
        <v>0</v>
      </c>
      <c r="L1427" s="16">
        <f t="shared" si="526"/>
        <v>0</v>
      </c>
      <c r="M1427" s="7">
        <f t="shared" si="527"/>
        <v>0</v>
      </c>
      <c r="N1427" s="7">
        <f t="shared" si="539"/>
        <v>0</v>
      </c>
      <c r="O1427" s="7">
        <f t="shared" si="540"/>
        <v>3.9698654758348808</v>
      </c>
      <c r="P1427" s="7">
        <f t="shared" si="541"/>
        <v>5.4618520136468298</v>
      </c>
      <c r="Q1427" s="7">
        <f t="shared" si="528"/>
        <v>0.99246636895872031</v>
      </c>
      <c r="R1427" s="7">
        <f t="shared" si="542"/>
        <v>52.39765270865054</v>
      </c>
      <c r="S1427" s="16">
        <f t="shared" si="529"/>
        <v>1.2335169010224794</v>
      </c>
      <c r="T1427" s="16">
        <f t="shared" si="543"/>
        <v>1.2335169010224794</v>
      </c>
      <c r="U1427" s="7">
        <f t="shared" si="530"/>
        <v>4.0469714600475043E-3</v>
      </c>
      <c r="V1427" s="7">
        <f t="shared" si="532"/>
        <v>22.871708176142693</v>
      </c>
      <c r="W1427" s="15">
        <f t="shared" si="531"/>
        <v>40747</v>
      </c>
      <c r="X1427" s="35">
        <f t="shared" si="544"/>
        <v>264.71884463128117</v>
      </c>
      <c r="Y1427" s="35">
        <v>197.625</v>
      </c>
      <c r="Z1427" s="35">
        <f t="shared" ref="Z1427:Z1490" si="545">X1427*1.983471099</f>
        <v>525.06217768681745</v>
      </c>
      <c r="AA1427" s="35">
        <f t="shared" ref="AA1427:AA1490" si="546">Y1427*1.983471099</f>
        <v>391.98347593987501</v>
      </c>
      <c r="AC1427" s="15">
        <f t="shared" si="533"/>
        <v>40747</v>
      </c>
      <c r="AD1427" s="7"/>
      <c r="AE1427" s="24"/>
      <c r="AG1427" s="30">
        <f t="shared" ref="AG1427:AG1490" si="547">(Y1427-X1427)^2</f>
        <v>4501.5839874064977</v>
      </c>
      <c r="AH1427" s="30">
        <f t="shared" ref="AH1427:AH1490" si="548">($AG$398-Y1427)^2</f>
        <v>1693116.8165178595</v>
      </c>
    </row>
    <row r="1428" spans="2:34" x14ac:dyDescent="0.25">
      <c r="B1428" s="15">
        <f t="shared" si="534"/>
        <v>40748</v>
      </c>
      <c r="C1428" s="7">
        <v>0</v>
      </c>
      <c r="D1428" s="13">
        <v>5.8401510716963516</v>
      </c>
      <c r="E1428" s="7">
        <f>MIN(parameters!$D$3,D1428)</f>
        <v>5</v>
      </c>
      <c r="F1428" s="7">
        <v>0</v>
      </c>
      <c r="G1428" s="7">
        <f t="shared" si="535"/>
        <v>0</v>
      </c>
      <c r="H1428" s="7">
        <f t="shared" si="536"/>
        <v>0</v>
      </c>
      <c r="I1428" s="7">
        <f t="shared" si="525"/>
        <v>282.65709726027251</v>
      </c>
      <c r="J1428" s="7">
        <f t="shared" si="537"/>
        <v>0</v>
      </c>
      <c r="K1428" s="16">
        <f t="shared" si="538"/>
        <v>0</v>
      </c>
      <c r="L1428" s="16">
        <f t="shared" si="526"/>
        <v>0</v>
      </c>
      <c r="M1428" s="7">
        <f t="shared" si="527"/>
        <v>0</v>
      </c>
      <c r="N1428" s="7">
        <f t="shared" si="539"/>
        <v>0</v>
      </c>
      <c r="O1428" s="7">
        <f t="shared" si="540"/>
        <v>3.1758923806679045</v>
      </c>
      <c r="P1428" s="7">
        <f t="shared" si="541"/>
        <v>5.8401510716963516</v>
      </c>
      <c r="Q1428" s="7">
        <f t="shared" si="528"/>
        <v>0.79397309516697623</v>
      </c>
      <c r="R1428" s="7">
        <f t="shared" si="542"/>
        <v>51.192506696351579</v>
      </c>
      <c r="S1428" s="16">
        <f t="shared" si="529"/>
        <v>1.2051460122989623</v>
      </c>
      <c r="T1428" s="16">
        <f t="shared" si="543"/>
        <v>1.2051460122989623</v>
      </c>
      <c r="U1428" s="7">
        <f t="shared" si="530"/>
        <v>3.9538911164664122E-3</v>
      </c>
      <c r="V1428" s="7">
        <f t="shared" si="532"/>
        <v>22.345658888091414</v>
      </c>
      <c r="W1428" s="15">
        <f t="shared" si="531"/>
        <v>40748</v>
      </c>
      <c r="X1428" s="35">
        <f t="shared" si="544"/>
        <v>258.63031120476177</v>
      </c>
      <c r="Y1428" s="35">
        <v>187.083333333333</v>
      </c>
      <c r="Z1428" s="35">
        <f t="shared" si="545"/>
        <v>512.98574760002077</v>
      </c>
      <c r="AA1428" s="35">
        <f t="shared" si="546"/>
        <v>371.07438477124936</v>
      </c>
      <c r="AC1428" s="15">
        <f t="shared" si="533"/>
        <v>40748</v>
      </c>
      <c r="AD1428" s="7"/>
      <c r="AE1428" s="24"/>
      <c r="AG1428" s="30">
        <f t="shared" si="547"/>
        <v>5118.9700425347173</v>
      </c>
      <c r="AH1428" s="30">
        <f t="shared" si="548"/>
        <v>1720661.5391301566</v>
      </c>
    </row>
    <row r="1429" spans="2:34" x14ac:dyDescent="0.25">
      <c r="B1429" s="15">
        <f t="shared" si="534"/>
        <v>40749</v>
      </c>
      <c r="C1429" s="7">
        <v>0</v>
      </c>
      <c r="D1429" s="13">
        <v>5.9382703720412353</v>
      </c>
      <c r="E1429" s="7">
        <f>MIN(parameters!$D$3,D1429)</f>
        <v>5</v>
      </c>
      <c r="F1429" s="7">
        <v>0</v>
      </c>
      <c r="G1429" s="7">
        <f t="shared" si="535"/>
        <v>0</v>
      </c>
      <c r="H1429" s="7">
        <f t="shared" si="536"/>
        <v>0</v>
      </c>
      <c r="I1429" s="7">
        <f t="shared" si="525"/>
        <v>286.04355486027248</v>
      </c>
      <c r="J1429" s="7">
        <f t="shared" si="537"/>
        <v>0</v>
      </c>
      <c r="K1429" s="16">
        <f t="shared" si="538"/>
        <v>0</v>
      </c>
      <c r="L1429" s="16">
        <f t="shared" si="526"/>
        <v>0</v>
      </c>
      <c r="M1429" s="7">
        <f t="shared" si="527"/>
        <v>0</v>
      </c>
      <c r="N1429" s="7">
        <f t="shared" si="539"/>
        <v>0</v>
      </c>
      <c r="O1429" s="7">
        <f t="shared" si="540"/>
        <v>2.5407139045343237</v>
      </c>
      <c r="P1429" s="7">
        <f t="shared" si="541"/>
        <v>5.9382703720412353</v>
      </c>
      <c r="Q1429" s="7">
        <f t="shared" si="528"/>
        <v>0.6351784761335808</v>
      </c>
      <c r="R1429" s="7">
        <f t="shared" si="542"/>
        <v>50.015079042335493</v>
      </c>
      <c r="S1429" s="16">
        <f t="shared" si="529"/>
        <v>1.1774276540160864</v>
      </c>
      <c r="T1429" s="16">
        <f t="shared" si="543"/>
        <v>1.1774276540160864</v>
      </c>
      <c r="U1429" s="7">
        <f t="shared" si="530"/>
        <v>3.862951620787685E-3</v>
      </c>
      <c r="V1429" s="7">
        <f t="shared" si="532"/>
        <v>21.831708733665312</v>
      </c>
      <c r="W1429" s="15">
        <f t="shared" si="531"/>
        <v>40749</v>
      </c>
      <c r="X1429" s="35">
        <f t="shared" si="544"/>
        <v>252.68181404705223</v>
      </c>
      <c r="Y1429" s="35">
        <v>179.208333333333</v>
      </c>
      <c r="Z1429" s="35">
        <f t="shared" si="545"/>
        <v>501.1870754052203</v>
      </c>
      <c r="AA1429" s="35">
        <f t="shared" si="546"/>
        <v>355.45454986662435</v>
      </c>
      <c r="AC1429" s="15">
        <f t="shared" si="533"/>
        <v>40749</v>
      </c>
      <c r="AD1429" s="7"/>
      <c r="AE1429" s="24"/>
      <c r="AG1429" s="30">
        <f t="shared" si="547"/>
        <v>5398.3523681892711</v>
      </c>
      <c r="AH1429" s="30">
        <f t="shared" si="548"/>
        <v>1741383.4580233349</v>
      </c>
    </row>
    <row r="1430" spans="2:34" x14ac:dyDescent="0.25">
      <c r="B1430" s="15">
        <f t="shared" si="534"/>
        <v>40750</v>
      </c>
      <c r="C1430" s="7">
        <v>0</v>
      </c>
      <c r="D1430" s="13">
        <v>5.014499965653644</v>
      </c>
      <c r="E1430" s="7">
        <f>MIN(parameters!$D$3,D1430)</f>
        <v>5</v>
      </c>
      <c r="F1430" s="7">
        <v>0</v>
      </c>
      <c r="G1430" s="7">
        <f t="shared" si="535"/>
        <v>0</v>
      </c>
      <c r="H1430" s="7">
        <f t="shared" si="536"/>
        <v>0</v>
      </c>
      <c r="I1430" s="7">
        <f t="shared" si="525"/>
        <v>288.78190986587327</v>
      </c>
      <c r="J1430" s="7">
        <f t="shared" si="537"/>
        <v>0</v>
      </c>
      <c r="K1430" s="16">
        <f t="shared" si="538"/>
        <v>0</v>
      </c>
      <c r="L1430" s="16">
        <f t="shared" si="526"/>
        <v>0</v>
      </c>
      <c r="M1430" s="7">
        <f t="shared" si="527"/>
        <v>0</v>
      </c>
      <c r="N1430" s="7">
        <f t="shared" si="539"/>
        <v>0</v>
      </c>
      <c r="O1430" s="7">
        <f t="shared" si="540"/>
        <v>2.0325711236274588</v>
      </c>
      <c r="P1430" s="7">
        <f t="shared" si="541"/>
        <v>5.014499965653644</v>
      </c>
      <c r="Q1430" s="7">
        <f t="shared" si="528"/>
        <v>0.50814278090686471</v>
      </c>
      <c r="R1430" s="7">
        <f t="shared" si="542"/>
        <v>48.864732224361774</v>
      </c>
      <c r="S1430" s="16">
        <f t="shared" si="529"/>
        <v>1.1503468179737164</v>
      </c>
      <c r="T1430" s="16">
        <f t="shared" si="543"/>
        <v>1.1503468179737164</v>
      </c>
      <c r="U1430" s="7">
        <f t="shared" si="530"/>
        <v>3.7741037335095678E-3</v>
      </c>
      <c r="V1430" s="7">
        <f t="shared" si="532"/>
        <v>21.329579432791007</v>
      </c>
      <c r="W1430" s="15">
        <f t="shared" si="531"/>
        <v>40750</v>
      </c>
      <c r="X1430" s="35">
        <f t="shared" si="544"/>
        <v>246.87013232396998</v>
      </c>
      <c r="Y1430" s="35">
        <v>175.833333333333</v>
      </c>
      <c r="Z1430" s="35">
        <f t="shared" si="545"/>
        <v>489.65977267090017</v>
      </c>
      <c r="AA1430" s="35">
        <f t="shared" si="546"/>
        <v>348.76033490749933</v>
      </c>
      <c r="AC1430" s="15">
        <f t="shared" si="533"/>
        <v>40750</v>
      </c>
      <c r="AD1430" s="7"/>
      <c r="AE1430" s="24"/>
      <c r="AG1430" s="30">
        <f t="shared" si="547"/>
        <v>5046.2268108361632</v>
      </c>
      <c r="AH1430" s="30">
        <f t="shared" si="548"/>
        <v>1750302.2491561254</v>
      </c>
    </row>
    <row r="1431" spans="2:34" x14ac:dyDescent="0.25">
      <c r="B1431" s="15">
        <f t="shared" si="534"/>
        <v>40751</v>
      </c>
      <c r="C1431" s="7">
        <v>0</v>
      </c>
      <c r="D1431" s="13">
        <v>4.8995936697024796</v>
      </c>
      <c r="E1431" s="7">
        <f>MIN(parameters!$D$3,D1431)</f>
        <v>4.8995936697024796</v>
      </c>
      <c r="F1431" s="7">
        <v>0</v>
      </c>
      <c r="G1431" s="7">
        <f t="shared" si="535"/>
        <v>0</v>
      </c>
      <c r="H1431" s="7">
        <f t="shared" si="536"/>
        <v>0</v>
      </c>
      <c r="I1431" s="7">
        <f t="shared" si="525"/>
        <v>290.9914565488321</v>
      </c>
      <c r="J1431" s="7">
        <f t="shared" si="537"/>
        <v>0</v>
      </c>
      <c r="K1431" s="16">
        <f t="shared" si="538"/>
        <v>0</v>
      </c>
      <c r="L1431" s="16">
        <f t="shared" si="526"/>
        <v>0</v>
      </c>
      <c r="M1431" s="7">
        <f t="shared" si="527"/>
        <v>0</v>
      </c>
      <c r="N1431" s="7">
        <f t="shared" si="539"/>
        <v>0</v>
      </c>
      <c r="O1431" s="7">
        <f t="shared" si="540"/>
        <v>1.626056898901967</v>
      </c>
      <c r="P1431" s="7">
        <f t="shared" si="541"/>
        <v>4.8995936697024796</v>
      </c>
      <c r="Q1431" s="7">
        <f t="shared" si="528"/>
        <v>0.40651422472549181</v>
      </c>
      <c r="R1431" s="7">
        <f t="shared" si="542"/>
        <v>47.740843383201451</v>
      </c>
      <c r="S1431" s="16">
        <f t="shared" si="529"/>
        <v>1.1238888411603207</v>
      </c>
      <c r="T1431" s="16">
        <f t="shared" si="543"/>
        <v>1.1238888411603207</v>
      </c>
      <c r="U1431" s="7">
        <f t="shared" si="530"/>
        <v>3.6872993476388472E-3</v>
      </c>
      <c r="V1431" s="7">
        <f t="shared" si="532"/>
        <v>20.838999105836812</v>
      </c>
      <c r="W1431" s="15">
        <f t="shared" si="531"/>
        <v>40751</v>
      </c>
      <c r="X1431" s="35">
        <f t="shared" si="544"/>
        <v>241.19211928051865</v>
      </c>
      <c r="Y1431" s="35">
        <v>171.75</v>
      </c>
      <c r="Z1431" s="35">
        <f t="shared" si="545"/>
        <v>478.39759789946942</v>
      </c>
      <c r="AA1431" s="35">
        <f t="shared" si="546"/>
        <v>340.66116125324999</v>
      </c>
      <c r="AC1431" s="15">
        <f t="shared" si="533"/>
        <v>40751</v>
      </c>
      <c r="AD1431" s="7"/>
      <c r="AE1431" s="24"/>
      <c r="AG1431" s="30">
        <f t="shared" si="547"/>
        <v>4822.2079301697804</v>
      </c>
      <c r="AH1431" s="30">
        <f t="shared" si="548"/>
        <v>1761123.3402025872</v>
      </c>
    </row>
    <row r="1432" spans="2:34" x14ac:dyDescent="0.25">
      <c r="B1432" s="15">
        <f t="shared" si="534"/>
        <v>40752</v>
      </c>
      <c r="C1432" s="7">
        <v>0</v>
      </c>
      <c r="D1432" s="13">
        <v>5.0100643369025066</v>
      </c>
      <c r="E1432" s="7">
        <f>MIN(parameters!$D$3,D1432)</f>
        <v>5</v>
      </c>
      <c r="F1432" s="7">
        <v>0</v>
      </c>
      <c r="G1432" s="7">
        <f t="shared" si="535"/>
        <v>0</v>
      </c>
      <c r="H1432" s="7">
        <f t="shared" si="536"/>
        <v>0</v>
      </c>
      <c r="I1432" s="7">
        <f t="shared" si="525"/>
        <v>292.77125989483937</v>
      </c>
      <c r="J1432" s="7">
        <f t="shared" si="537"/>
        <v>0</v>
      </c>
      <c r="K1432" s="16">
        <f t="shared" si="538"/>
        <v>0</v>
      </c>
      <c r="L1432" s="16">
        <f t="shared" si="526"/>
        <v>0</v>
      </c>
      <c r="M1432" s="7">
        <f t="shared" si="527"/>
        <v>0</v>
      </c>
      <c r="N1432" s="7">
        <f t="shared" si="539"/>
        <v>0</v>
      </c>
      <c r="O1432" s="7">
        <f t="shared" si="540"/>
        <v>1.3008455191215735</v>
      </c>
      <c r="P1432" s="7">
        <f t="shared" si="541"/>
        <v>5.0100643369025066</v>
      </c>
      <c r="Q1432" s="7">
        <f t="shared" si="528"/>
        <v>0.32521137978039344</v>
      </c>
      <c r="R1432" s="7">
        <f t="shared" si="542"/>
        <v>46.642803985387815</v>
      </c>
      <c r="S1432" s="16">
        <f t="shared" si="529"/>
        <v>1.0980393978136334</v>
      </c>
      <c r="T1432" s="16">
        <f t="shared" si="543"/>
        <v>1.0980393978136334</v>
      </c>
      <c r="U1432" s="7">
        <f t="shared" si="530"/>
        <v>3.6024914626431536E-3</v>
      </c>
      <c r="V1432" s="7">
        <f t="shared" si="532"/>
        <v>20.359702126402563</v>
      </c>
      <c r="W1432" s="15">
        <f t="shared" si="531"/>
        <v>40752</v>
      </c>
      <c r="X1432" s="35">
        <f t="shared" si="544"/>
        <v>235.64470053706671</v>
      </c>
      <c r="Y1432" s="35">
        <v>165.5</v>
      </c>
      <c r="Z1432" s="35">
        <f t="shared" si="545"/>
        <v>467.39445314778158</v>
      </c>
      <c r="AA1432" s="35">
        <f t="shared" si="546"/>
        <v>328.2644668845</v>
      </c>
      <c r="AC1432" s="15">
        <f t="shared" si="533"/>
        <v>40752</v>
      </c>
      <c r="AD1432" s="7"/>
      <c r="AE1432" s="24"/>
      <c r="AG1432" s="30">
        <f t="shared" si="547"/>
        <v>4920.279013434767</v>
      </c>
      <c r="AH1432" s="30">
        <f t="shared" si="548"/>
        <v>1777750.817994792</v>
      </c>
    </row>
    <row r="1433" spans="2:34" x14ac:dyDescent="0.25">
      <c r="B1433" s="15">
        <f t="shared" si="534"/>
        <v>40753</v>
      </c>
      <c r="C1433" s="7">
        <v>0</v>
      </c>
      <c r="D1433" s="13">
        <v>6.6786839720861861</v>
      </c>
      <c r="E1433" s="7">
        <f>MIN(parameters!$D$3,D1433)</f>
        <v>5</v>
      </c>
      <c r="F1433" s="7">
        <v>0</v>
      </c>
      <c r="G1433" s="7">
        <f t="shared" si="535"/>
        <v>0</v>
      </c>
      <c r="H1433" s="7">
        <f t="shared" si="536"/>
        <v>0</v>
      </c>
      <c r="I1433" s="7">
        <f t="shared" si="525"/>
        <v>294.20293721980238</v>
      </c>
      <c r="J1433" s="7">
        <f t="shared" si="537"/>
        <v>0</v>
      </c>
      <c r="K1433" s="16">
        <f t="shared" si="538"/>
        <v>0</v>
      </c>
      <c r="L1433" s="16">
        <f t="shared" si="526"/>
        <v>0</v>
      </c>
      <c r="M1433" s="7">
        <f t="shared" si="527"/>
        <v>0</v>
      </c>
      <c r="N1433" s="7">
        <f t="shared" si="539"/>
        <v>0</v>
      </c>
      <c r="O1433" s="7">
        <f t="shared" si="540"/>
        <v>1.0406764152972587</v>
      </c>
      <c r="P1433" s="7">
        <f t="shared" si="541"/>
        <v>6.6786839720861861</v>
      </c>
      <c r="Q1433" s="7">
        <f t="shared" si="528"/>
        <v>0.26016910382431468</v>
      </c>
      <c r="R1433" s="7">
        <f t="shared" si="542"/>
        <v>45.570019493723898</v>
      </c>
      <c r="S1433" s="16">
        <f t="shared" si="529"/>
        <v>1.0727844916639198</v>
      </c>
      <c r="T1433" s="16">
        <f t="shared" si="543"/>
        <v>1.0727844916639198</v>
      </c>
      <c r="U1433" s="7">
        <f t="shared" si="530"/>
        <v>3.519634159002361E-3</v>
      </c>
      <c r="V1433" s="7">
        <f t="shared" si="532"/>
        <v>19.891428977495305</v>
      </c>
      <c r="W1433" s="15">
        <f t="shared" si="531"/>
        <v>40753</v>
      </c>
      <c r="X1433" s="35">
        <f t="shared" si="544"/>
        <v>230.22487242471419</v>
      </c>
      <c r="Y1433" s="35">
        <v>162.125</v>
      </c>
      <c r="Z1433" s="35">
        <f t="shared" si="545"/>
        <v>456.64438072538263</v>
      </c>
      <c r="AA1433" s="35">
        <f t="shared" si="546"/>
        <v>321.57025192537498</v>
      </c>
      <c r="AC1433" s="15">
        <f t="shared" si="533"/>
        <v>40753</v>
      </c>
      <c r="AD1433" s="7"/>
      <c r="AE1433" s="24"/>
      <c r="AG1433" s="30">
        <f t="shared" si="547"/>
        <v>4637.5926242623482</v>
      </c>
      <c r="AH1433" s="30">
        <f t="shared" si="548"/>
        <v>1786762.1403775827</v>
      </c>
    </row>
    <row r="1434" spans="2:34" x14ac:dyDescent="0.25">
      <c r="B1434" s="15">
        <f t="shared" si="534"/>
        <v>40754</v>
      </c>
      <c r="C1434" s="7">
        <v>0</v>
      </c>
      <c r="D1434" s="13">
        <v>6.1382836807369623</v>
      </c>
      <c r="E1434" s="7">
        <f>MIN(parameters!$D$3,D1434)</f>
        <v>5</v>
      </c>
      <c r="F1434" s="7">
        <v>0</v>
      </c>
      <c r="G1434" s="7">
        <f t="shared" si="535"/>
        <v>0</v>
      </c>
      <c r="H1434" s="7">
        <f t="shared" si="536"/>
        <v>0</v>
      </c>
      <c r="I1434" s="7">
        <f t="shared" si="525"/>
        <v>295.35331817945689</v>
      </c>
      <c r="J1434" s="7">
        <f t="shared" si="537"/>
        <v>0</v>
      </c>
      <c r="K1434" s="16">
        <f t="shared" si="538"/>
        <v>0</v>
      </c>
      <c r="L1434" s="16">
        <f t="shared" si="526"/>
        <v>0</v>
      </c>
      <c r="M1434" s="7">
        <f t="shared" si="527"/>
        <v>0</v>
      </c>
      <c r="N1434" s="7">
        <f t="shared" si="539"/>
        <v>0</v>
      </c>
      <c r="O1434" s="7">
        <f t="shared" si="540"/>
        <v>0.83254113223780701</v>
      </c>
      <c r="P1434" s="7">
        <f t="shared" si="541"/>
        <v>6.1382836807369623</v>
      </c>
      <c r="Q1434" s="7">
        <f t="shared" si="528"/>
        <v>0.20813528305945175</v>
      </c>
      <c r="R1434" s="7">
        <f t="shared" si="542"/>
        <v>44.521909045368247</v>
      </c>
      <c r="S1434" s="16">
        <f t="shared" si="529"/>
        <v>1.0481104483556496</v>
      </c>
      <c r="T1434" s="16">
        <f t="shared" si="543"/>
        <v>1.0481104483556496</v>
      </c>
      <c r="U1434" s="7">
        <f t="shared" si="530"/>
        <v>3.4386825733453068E-3</v>
      </c>
      <c r="V1434" s="7">
        <f t="shared" si="532"/>
        <v>19.433926111012916</v>
      </c>
      <c r="W1434" s="15">
        <f t="shared" si="531"/>
        <v>40754</v>
      </c>
      <c r="X1434" s="35">
        <f t="shared" si="544"/>
        <v>224.92970035894581</v>
      </c>
      <c r="Y1434" s="35">
        <v>158.5</v>
      </c>
      <c r="Z1434" s="35">
        <f t="shared" si="545"/>
        <v>446.14155996869891</v>
      </c>
      <c r="AA1434" s="35">
        <f t="shared" si="546"/>
        <v>314.38016919149999</v>
      </c>
      <c r="AC1434" s="15">
        <f t="shared" si="533"/>
        <v>40754</v>
      </c>
      <c r="AD1434" s="7"/>
      <c r="AE1434" s="24"/>
      <c r="AG1434" s="30">
        <f t="shared" si="547"/>
        <v>4412.905089779325</v>
      </c>
      <c r="AH1434" s="30">
        <f t="shared" si="548"/>
        <v>1796466.3431220613</v>
      </c>
    </row>
    <row r="1435" spans="2:34" x14ac:dyDescent="0.25">
      <c r="B1435" s="15">
        <f t="shared" si="534"/>
        <v>40755</v>
      </c>
      <c r="C1435" s="7">
        <v>0</v>
      </c>
      <c r="D1435" s="13">
        <v>6.9982900214262074</v>
      </c>
      <c r="E1435" s="7">
        <f>MIN(parameters!$D$3,D1435)</f>
        <v>5</v>
      </c>
      <c r="F1435" s="7">
        <v>0</v>
      </c>
      <c r="G1435" s="7">
        <f t="shared" si="535"/>
        <v>0</v>
      </c>
      <c r="H1435" s="7">
        <f t="shared" si="536"/>
        <v>0</v>
      </c>
      <c r="I1435" s="7">
        <f t="shared" si="525"/>
        <v>296.2768607900519</v>
      </c>
      <c r="J1435" s="7">
        <f t="shared" si="537"/>
        <v>0</v>
      </c>
      <c r="K1435" s="16">
        <f t="shared" si="538"/>
        <v>0</v>
      </c>
      <c r="L1435" s="16">
        <f t="shared" si="526"/>
        <v>0</v>
      </c>
      <c r="M1435" s="7">
        <f t="shared" si="527"/>
        <v>0</v>
      </c>
      <c r="N1435" s="7">
        <f t="shared" si="539"/>
        <v>0</v>
      </c>
      <c r="O1435" s="7">
        <f t="shared" si="540"/>
        <v>0.66603290579024566</v>
      </c>
      <c r="P1435" s="7">
        <f t="shared" si="541"/>
        <v>6.9982900214262074</v>
      </c>
      <c r="Q1435" s="7">
        <f t="shared" si="528"/>
        <v>0.16650822644756139</v>
      </c>
      <c r="R1435" s="7">
        <f t="shared" si="542"/>
        <v>43.497905137324778</v>
      </c>
      <c r="S1435" s="16">
        <f t="shared" si="529"/>
        <v>1.0240039080434697</v>
      </c>
      <c r="T1435" s="16">
        <f t="shared" si="543"/>
        <v>1.0240039080434697</v>
      </c>
      <c r="U1435" s="7">
        <f t="shared" si="530"/>
        <v>3.3595928741583653E-3</v>
      </c>
      <c r="V1435" s="7">
        <f t="shared" si="532"/>
        <v>18.98694581045962</v>
      </c>
      <c r="W1435" s="15">
        <f t="shared" si="531"/>
        <v>40755</v>
      </c>
      <c r="X1435" s="35">
        <f t="shared" si="544"/>
        <v>219.75631725069007</v>
      </c>
      <c r="Y1435" s="35">
        <v>153.5</v>
      </c>
      <c r="Z1435" s="35">
        <f t="shared" si="545"/>
        <v>435.88030408941887</v>
      </c>
      <c r="AA1435" s="35">
        <f t="shared" si="546"/>
        <v>304.46281369650001</v>
      </c>
      <c r="AC1435" s="15">
        <f t="shared" si="533"/>
        <v>40755</v>
      </c>
      <c r="AD1435" s="7"/>
      <c r="AE1435" s="24"/>
      <c r="AG1435" s="30">
        <f t="shared" si="547"/>
        <v>4389.8995756240911</v>
      </c>
      <c r="AH1435" s="30">
        <f t="shared" si="548"/>
        <v>1809894.5753558252</v>
      </c>
    </row>
    <row r="1436" spans="2:34" x14ac:dyDescent="0.25">
      <c r="B1436" s="15">
        <f t="shared" si="534"/>
        <v>40756</v>
      </c>
      <c r="C1436" s="7">
        <v>0</v>
      </c>
      <c r="D1436" s="13">
        <v>6.2667113562987709</v>
      </c>
      <c r="E1436" s="7">
        <f>MIN(parameters!$D$3,D1436)</f>
        <v>5</v>
      </c>
      <c r="F1436" s="7">
        <v>0</v>
      </c>
      <c r="G1436" s="7">
        <f t="shared" si="535"/>
        <v>0</v>
      </c>
      <c r="H1436" s="7">
        <f t="shared" si="536"/>
        <v>0</v>
      </c>
      <c r="I1436" s="7">
        <f t="shared" si="525"/>
        <v>297.01777368499785</v>
      </c>
      <c r="J1436" s="7">
        <f t="shared" si="537"/>
        <v>0</v>
      </c>
      <c r="K1436" s="16">
        <f t="shared" si="538"/>
        <v>0</v>
      </c>
      <c r="L1436" s="16">
        <f t="shared" si="526"/>
        <v>0</v>
      </c>
      <c r="M1436" s="7">
        <f t="shared" si="527"/>
        <v>0</v>
      </c>
      <c r="N1436" s="7">
        <f t="shared" si="539"/>
        <v>0</v>
      </c>
      <c r="O1436" s="7">
        <f t="shared" si="540"/>
        <v>0.53282632463219648</v>
      </c>
      <c r="P1436" s="7">
        <f t="shared" si="541"/>
        <v>6.2667113562987709</v>
      </c>
      <c r="Q1436" s="7">
        <f t="shared" si="528"/>
        <v>0.13320658115804915</v>
      </c>
      <c r="R1436" s="7">
        <f t="shared" si="542"/>
        <v>42.497453319166311</v>
      </c>
      <c r="S1436" s="16">
        <f t="shared" si="529"/>
        <v>1.0004518181584698</v>
      </c>
      <c r="T1436" s="16">
        <f t="shared" si="543"/>
        <v>1.0004518181584698</v>
      </c>
      <c r="U1436" s="7">
        <f t="shared" si="530"/>
        <v>3.2823222380527223E-3</v>
      </c>
      <c r="V1436" s="7">
        <f t="shared" si="532"/>
        <v>18.550246056819045</v>
      </c>
      <c r="W1436" s="15">
        <f t="shared" si="531"/>
        <v>40756</v>
      </c>
      <c r="X1436" s="35">
        <f t="shared" si="544"/>
        <v>214.70192195392411</v>
      </c>
      <c r="Y1436" s="35">
        <v>149.125</v>
      </c>
      <c r="Z1436" s="35">
        <f t="shared" si="545"/>
        <v>425.8550570953621</v>
      </c>
      <c r="AA1436" s="35">
        <f t="shared" si="546"/>
        <v>295.785127638375</v>
      </c>
      <c r="AC1436" s="15">
        <f t="shared" si="533"/>
        <v>40756</v>
      </c>
      <c r="AD1436" s="7"/>
      <c r="AE1436" s="24"/>
      <c r="AG1436" s="30">
        <f t="shared" si="547"/>
        <v>4300.332692951054</v>
      </c>
      <c r="AH1436" s="30">
        <f t="shared" si="548"/>
        <v>1821685.2941853686</v>
      </c>
    </row>
    <row r="1437" spans="2:34" x14ac:dyDescent="0.25">
      <c r="B1437" s="15">
        <f t="shared" si="534"/>
        <v>40757</v>
      </c>
      <c r="C1437" s="7">
        <v>0</v>
      </c>
      <c r="D1437" s="13">
        <v>4.9941751260794272</v>
      </c>
      <c r="E1437" s="7">
        <f>MIN(parameters!$D$3,D1437)</f>
        <v>4.9941751260794272</v>
      </c>
      <c r="F1437" s="7">
        <v>0</v>
      </c>
      <c r="G1437" s="7">
        <f t="shared" si="535"/>
        <v>0</v>
      </c>
      <c r="H1437" s="7">
        <f t="shared" si="536"/>
        <v>0</v>
      </c>
      <c r="I1437" s="7">
        <f t="shared" si="525"/>
        <v>297.61183781938161</v>
      </c>
      <c r="J1437" s="7">
        <f t="shared" si="537"/>
        <v>0</v>
      </c>
      <c r="K1437" s="16">
        <f t="shared" si="538"/>
        <v>0</v>
      </c>
      <c r="L1437" s="16">
        <f t="shared" si="526"/>
        <v>0</v>
      </c>
      <c r="M1437" s="7">
        <f t="shared" si="527"/>
        <v>0</v>
      </c>
      <c r="N1437" s="7">
        <f t="shared" si="539"/>
        <v>0</v>
      </c>
      <c r="O1437" s="7">
        <f t="shared" si="540"/>
        <v>0.42626105970575717</v>
      </c>
      <c r="P1437" s="7">
        <f t="shared" si="541"/>
        <v>4.9941751260794272</v>
      </c>
      <c r="Q1437" s="7">
        <f t="shared" si="528"/>
        <v>0.10656526492643931</v>
      </c>
      <c r="R1437" s="7">
        <f t="shared" si="542"/>
        <v>41.520011892825487</v>
      </c>
      <c r="S1437" s="16">
        <f t="shared" si="529"/>
        <v>0.97744142634082509</v>
      </c>
      <c r="T1437" s="16">
        <f t="shared" si="543"/>
        <v>0.97744142634082509</v>
      </c>
      <c r="U1437" s="7">
        <f t="shared" si="530"/>
        <v>3.2068288265775101E-3</v>
      </c>
      <c r="V1437" s="7">
        <f t="shared" si="532"/>
        <v>18.12359039751221</v>
      </c>
      <c r="W1437" s="15">
        <f t="shared" si="531"/>
        <v>40757</v>
      </c>
      <c r="X1437" s="35">
        <f t="shared" si="544"/>
        <v>209.7637777489839</v>
      </c>
      <c r="Y1437" s="35">
        <v>146.375</v>
      </c>
      <c r="Z1437" s="35">
        <f t="shared" si="545"/>
        <v>416.06039078216884</v>
      </c>
      <c r="AA1437" s="35">
        <f t="shared" si="546"/>
        <v>290.33058211612502</v>
      </c>
      <c r="AC1437" s="15">
        <f t="shared" si="533"/>
        <v>40757</v>
      </c>
      <c r="AD1437" s="7"/>
      <c r="AE1437" s="24"/>
      <c r="AG1437" s="30">
        <f t="shared" si="547"/>
        <v>4018.1371445100763</v>
      </c>
      <c r="AH1437" s="30">
        <f t="shared" si="548"/>
        <v>1829116.1969139387</v>
      </c>
    </row>
    <row r="1438" spans="2:34" x14ac:dyDescent="0.25">
      <c r="B1438" s="15">
        <f t="shared" si="534"/>
        <v>40758</v>
      </c>
      <c r="C1438" s="7">
        <v>0</v>
      </c>
      <c r="D1438" s="13">
        <v>5.3464812626270604</v>
      </c>
      <c r="E1438" s="7">
        <f>MIN(parameters!$D$3,D1438)</f>
        <v>5</v>
      </c>
      <c r="F1438" s="7">
        <v>0</v>
      </c>
      <c r="G1438" s="7">
        <f t="shared" si="535"/>
        <v>0</v>
      </c>
      <c r="H1438" s="7">
        <f t="shared" si="536"/>
        <v>0</v>
      </c>
      <c r="I1438" s="7">
        <f t="shared" si="525"/>
        <v>298.08794450640647</v>
      </c>
      <c r="J1438" s="7">
        <f t="shared" si="537"/>
        <v>0</v>
      </c>
      <c r="K1438" s="16">
        <f t="shared" si="538"/>
        <v>0</v>
      </c>
      <c r="L1438" s="16">
        <f t="shared" si="526"/>
        <v>0</v>
      </c>
      <c r="M1438" s="7">
        <f t="shared" si="527"/>
        <v>0</v>
      </c>
      <c r="N1438" s="7">
        <f t="shared" si="539"/>
        <v>0</v>
      </c>
      <c r="O1438" s="7">
        <f t="shared" si="540"/>
        <v>0.34100884776460572</v>
      </c>
      <c r="P1438" s="7">
        <f t="shared" si="541"/>
        <v>5.3464812626270604</v>
      </c>
      <c r="Q1438" s="7">
        <f t="shared" si="528"/>
        <v>8.5252211941151443E-2</v>
      </c>
      <c r="R1438" s="7">
        <f t="shared" si="542"/>
        <v>40.5650516192905</v>
      </c>
      <c r="S1438" s="16">
        <f t="shared" si="529"/>
        <v>0.95496027353498614</v>
      </c>
      <c r="T1438" s="16">
        <f t="shared" si="543"/>
        <v>0.95496027353498614</v>
      </c>
      <c r="U1438" s="7">
        <f t="shared" si="530"/>
        <v>3.1330717635662275E-3</v>
      </c>
      <c r="V1438" s="7">
        <f t="shared" si="532"/>
        <v>17.706747818369429</v>
      </c>
      <c r="W1438" s="15">
        <f t="shared" si="531"/>
        <v>40758</v>
      </c>
      <c r="X1438" s="35">
        <f t="shared" si="544"/>
        <v>204.9392108607573</v>
      </c>
      <c r="Y1438" s="35">
        <v>141.208333333333</v>
      </c>
      <c r="Z1438" s="35">
        <f t="shared" si="545"/>
        <v>406.491001794179</v>
      </c>
      <c r="AA1438" s="35">
        <f t="shared" si="546"/>
        <v>280.08264810462435</v>
      </c>
      <c r="AC1438" s="15">
        <f t="shared" si="533"/>
        <v>40758</v>
      </c>
      <c r="AD1438" s="7"/>
      <c r="AE1438" s="24"/>
      <c r="AG1438" s="30">
        <f t="shared" si="547"/>
        <v>4061.6247504155554</v>
      </c>
      <c r="AH1438" s="30">
        <f t="shared" si="548"/>
        <v>1843118.1896666067</v>
      </c>
    </row>
    <row r="1439" spans="2:34" x14ac:dyDescent="0.25">
      <c r="B1439" s="15">
        <f t="shared" si="534"/>
        <v>40759</v>
      </c>
      <c r="C1439" s="7">
        <v>0</v>
      </c>
      <c r="D1439" s="13">
        <v>4.8611073651836172</v>
      </c>
      <c r="E1439" s="7">
        <f>MIN(parameters!$D$3,D1439)</f>
        <v>4.8611073651836172</v>
      </c>
      <c r="F1439" s="7">
        <v>0</v>
      </c>
      <c r="G1439" s="7">
        <f t="shared" si="535"/>
        <v>0</v>
      </c>
      <c r="H1439" s="7">
        <f t="shared" si="536"/>
        <v>0</v>
      </c>
      <c r="I1439" s="7">
        <f t="shared" si="525"/>
        <v>298.46937818924823</v>
      </c>
      <c r="J1439" s="7">
        <f t="shared" si="537"/>
        <v>0</v>
      </c>
      <c r="K1439" s="16">
        <f t="shared" si="538"/>
        <v>0</v>
      </c>
      <c r="L1439" s="16">
        <f t="shared" si="526"/>
        <v>0</v>
      </c>
      <c r="M1439" s="7">
        <f t="shared" si="527"/>
        <v>0</v>
      </c>
      <c r="N1439" s="7">
        <f t="shared" si="539"/>
        <v>0</v>
      </c>
      <c r="O1439" s="7">
        <f t="shared" si="540"/>
        <v>0.27280707821168459</v>
      </c>
      <c r="P1439" s="7">
        <f t="shared" si="541"/>
        <v>4.8611073651836172</v>
      </c>
      <c r="Q1439" s="7">
        <f t="shared" si="528"/>
        <v>6.8201769552921135E-2</v>
      </c>
      <c r="R1439" s="7">
        <f t="shared" si="542"/>
        <v>39.632055432046819</v>
      </c>
      <c r="S1439" s="16">
        <f t="shared" si="529"/>
        <v>0.9329961872436815</v>
      </c>
      <c r="T1439" s="16">
        <f t="shared" si="543"/>
        <v>0.9329961872436815</v>
      </c>
      <c r="U1439" s="7">
        <f t="shared" si="530"/>
        <v>3.0610111130042043E-3</v>
      </c>
      <c r="V1439" s="7">
        <f t="shared" si="532"/>
        <v>17.299492618546932</v>
      </c>
      <c r="W1439" s="15">
        <f t="shared" si="531"/>
        <v>40759</v>
      </c>
      <c r="X1439" s="35">
        <f t="shared" si="544"/>
        <v>200.22560901095989</v>
      </c>
      <c r="Y1439" s="35">
        <v>138</v>
      </c>
      <c r="Z1439" s="35">
        <f t="shared" si="545"/>
        <v>397.1417087529129</v>
      </c>
      <c r="AA1439" s="35">
        <f t="shared" si="546"/>
        <v>273.71901166200001</v>
      </c>
      <c r="AC1439" s="15">
        <f t="shared" si="533"/>
        <v>40759</v>
      </c>
      <c r="AD1439" s="7"/>
      <c r="AE1439" s="24"/>
      <c r="AG1439" s="30">
        <f t="shared" si="547"/>
        <v>3872.0264167848522</v>
      </c>
      <c r="AH1439" s="30">
        <f t="shared" si="548"/>
        <v>1851839.8452804931</v>
      </c>
    </row>
    <row r="1440" spans="2:34" x14ac:dyDescent="0.25">
      <c r="B1440" s="15">
        <f t="shared" si="534"/>
        <v>40760</v>
      </c>
      <c r="C1440" s="7">
        <v>0</v>
      </c>
      <c r="D1440" s="13">
        <v>5.0369468493643925</v>
      </c>
      <c r="E1440" s="7">
        <f>MIN(parameters!$D$3,D1440)</f>
        <v>5</v>
      </c>
      <c r="F1440" s="7">
        <v>0</v>
      </c>
      <c r="G1440" s="7">
        <f t="shared" si="535"/>
        <v>0</v>
      </c>
      <c r="H1440" s="7">
        <f t="shared" si="536"/>
        <v>0</v>
      </c>
      <c r="I1440" s="7">
        <f t="shared" si="525"/>
        <v>298.7748765253055</v>
      </c>
      <c r="J1440" s="7">
        <f t="shared" si="537"/>
        <v>0</v>
      </c>
      <c r="K1440" s="16">
        <f t="shared" si="538"/>
        <v>0</v>
      </c>
      <c r="L1440" s="16">
        <f t="shared" si="526"/>
        <v>0</v>
      </c>
      <c r="M1440" s="7">
        <f t="shared" si="527"/>
        <v>0</v>
      </c>
      <c r="N1440" s="7">
        <f t="shared" si="539"/>
        <v>0</v>
      </c>
      <c r="O1440" s="7">
        <f t="shared" si="540"/>
        <v>0.21824566256934769</v>
      </c>
      <c r="P1440" s="7">
        <f t="shared" si="541"/>
        <v>5.0369468493643925</v>
      </c>
      <c r="Q1440" s="7">
        <f t="shared" si="528"/>
        <v>5.4561415642336915E-2</v>
      </c>
      <c r="R1440" s="7">
        <f t="shared" si="542"/>
        <v>38.720518157109744</v>
      </c>
      <c r="S1440" s="16">
        <f t="shared" si="529"/>
        <v>0.91153727493707681</v>
      </c>
      <c r="T1440" s="16">
        <f t="shared" si="543"/>
        <v>0.91153727493707681</v>
      </c>
      <c r="U1440" s="7">
        <f t="shared" si="530"/>
        <v>2.9906078574051076E-3</v>
      </c>
      <c r="V1440" s="7">
        <f t="shared" si="532"/>
        <v>16.901604288320353</v>
      </c>
      <c r="W1440" s="15">
        <f t="shared" si="531"/>
        <v>40760</v>
      </c>
      <c r="X1440" s="35">
        <f t="shared" si="544"/>
        <v>195.62042000370778</v>
      </c>
      <c r="Y1440" s="35">
        <v>136.875</v>
      </c>
      <c r="Z1440" s="35">
        <f t="shared" si="545"/>
        <v>388.00744945159585</v>
      </c>
      <c r="AA1440" s="35">
        <f t="shared" si="546"/>
        <v>271.48760667562499</v>
      </c>
      <c r="AC1440" s="15">
        <f t="shared" si="533"/>
        <v>40760</v>
      </c>
      <c r="AD1440" s="7"/>
      <c r="AE1440" s="24"/>
      <c r="AG1440" s="30">
        <f t="shared" si="547"/>
        <v>3451.0243714120302</v>
      </c>
      <c r="AH1440" s="30">
        <f t="shared" si="548"/>
        <v>1854902.9631580901</v>
      </c>
    </row>
    <row r="1441" spans="2:34" x14ac:dyDescent="0.25">
      <c r="B1441" s="15">
        <f t="shared" si="534"/>
        <v>40761</v>
      </c>
      <c r="C1441" s="7">
        <v>0</v>
      </c>
      <c r="D1441" s="13">
        <v>5.2332990610827022</v>
      </c>
      <c r="E1441" s="7">
        <f>MIN(parameters!$D$3,D1441)</f>
        <v>5</v>
      </c>
      <c r="F1441" s="7">
        <v>0</v>
      </c>
      <c r="G1441" s="7">
        <f t="shared" si="535"/>
        <v>0</v>
      </c>
      <c r="H1441" s="7">
        <f t="shared" si="536"/>
        <v>0</v>
      </c>
      <c r="I1441" s="7">
        <f t="shared" si="525"/>
        <v>299.019500317628</v>
      </c>
      <c r="J1441" s="7">
        <f t="shared" si="537"/>
        <v>0</v>
      </c>
      <c r="K1441" s="16">
        <f t="shared" si="538"/>
        <v>0</v>
      </c>
      <c r="L1441" s="16">
        <f t="shared" si="526"/>
        <v>0</v>
      </c>
      <c r="M1441" s="7">
        <f t="shared" si="527"/>
        <v>0</v>
      </c>
      <c r="N1441" s="7">
        <f t="shared" si="539"/>
        <v>0</v>
      </c>
      <c r="O1441" s="7">
        <f t="shared" si="540"/>
        <v>0.17459653005547815</v>
      </c>
      <c r="P1441" s="7">
        <f t="shared" si="541"/>
        <v>5.2332990610827022</v>
      </c>
      <c r="Q1441" s="7">
        <f t="shared" si="528"/>
        <v>4.3649132513869537E-2</v>
      </c>
      <c r="R1441" s="7">
        <f t="shared" si="542"/>
        <v>37.829946239496223</v>
      </c>
      <c r="S1441" s="16">
        <f t="shared" si="529"/>
        <v>0.89057191761352406</v>
      </c>
      <c r="T1441" s="16">
        <f t="shared" si="543"/>
        <v>0.89057191761352406</v>
      </c>
      <c r="U1441" s="7">
        <f t="shared" si="530"/>
        <v>2.9218238766847899E-3</v>
      </c>
      <c r="V1441" s="7">
        <f t="shared" si="532"/>
        <v>16.512867389688985</v>
      </c>
      <c r="W1441" s="15">
        <f t="shared" si="531"/>
        <v>40761</v>
      </c>
      <c r="X1441" s="35">
        <f t="shared" si="544"/>
        <v>191.1211503436225</v>
      </c>
      <c r="Y1441" s="35">
        <v>133.875</v>
      </c>
      <c r="Z1441" s="35">
        <f t="shared" si="545"/>
        <v>379.08327811420912</v>
      </c>
      <c r="AA1441" s="35">
        <f t="shared" si="546"/>
        <v>265.53719337862498</v>
      </c>
      <c r="AC1441" s="15">
        <f t="shared" si="533"/>
        <v>40761</v>
      </c>
      <c r="AD1441" s="7"/>
      <c r="AE1441" s="24"/>
      <c r="AG1441" s="30">
        <f t="shared" si="547"/>
        <v>3277.1217291646308</v>
      </c>
      <c r="AH1441" s="30">
        <f t="shared" si="548"/>
        <v>1863083.6524983484</v>
      </c>
    </row>
    <row r="1442" spans="2:34" x14ac:dyDescent="0.25">
      <c r="B1442" s="15">
        <f t="shared" si="534"/>
        <v>40762</v>
      </c>
      <c r="C1442" s="7">
        <v>0</v>
      </c>
      <c r="D1442" s="13">
        <v>5.9230364347637465</v>
      </c>
      <c r="E1442" s="7">
        <f>MIN(parameters!$D$3,D1442)</f>
        <v>5</v>
      </c>
      <c r="F1442" s="7">
        <v>0</v>
      </c>
      <c r="G1442" s="7">
        <f t="shared" si="535"/>
        <v>0</v>
      </c>
      <c r="H1442" s="7">
        <f t="shared" si="536"/>
        <v>0</v>
      </c>
      <c r="I1442" s="7">
        <f t="shared" si="525"/>
        <v>299.21534355043991</v>
      </c>
      <c r="J1442" s="7">
        <f t="shared" si="537"/>
        <v>0</v>
      </c>
      <c r="K1442" s="16">
        <f t="shared" si="538"/>
        <v>0</v>
      </c>
      <c r="L1442" s="16">
        <f t="shared" si="526"/>
        <v>0</v>
      </c>
      <c r="M1442" s="7">
        <f t="shared" si="527"/>
        <v>0</v>
      </c>
      <c r="N1442" s="7">
        <f t="shared" si="539"/>
        <v>0</v>
      </c>
      <c r="O1442" s="7">
        <f t="shared" si="540"/>
        <v>0.13967722404438251</v>
      </c>
      <c r="P1442" s="7">
        <f t="shared" si="541"/>
        <v>5.9230364347637465</v>
      </c>
      <c r="Q1442" s="7">
        <f t="shared" si="528"/>
        <v>3.4919306011095629E-2</v>
      </c>
      <c r="R1442" s="7">
        <f t="shared" si="542"/>
        <v>36.95985747598781</v>
      </c>
      <c r="S1442" s="16">
        <f t="shared" si="529"/>
        <v>0.87008876350841313</v>
      </c>
      <c r="T1442" s="16">
        <f t="shared" si="543"/>
        <v>0.87008876350841313</v>
      </c>
      <c r="U1442" s="7">
        <f t="shared" si="530"/>
        <v>2.8546219275210403E-3</v>
      </c>
      <c r="V1442" s="7">
        <f t="shared" si="532"/>
        <v>16.133071439726141</v>
      </c>
      <c r="W1442" s="15">
        <f t="shared" si="531"/>
        <v>40762</v>
      </c>
      <c r="X1442" s="35">
        <f t="shared" si="544"/>
        <v>186.72536388571922</v>
      </c>
      <c r="Y1442" s="35">
        <v>133</v>
      </c>
      <c r="Z1442" s="35">
        <f t="shared" si="545"/>
        <v>370.36436271758242</v>
      </c>
      <c r="AA1442" s="35">
        <f t="shared" si="546"/>
        <v>263.80165616699998</v>
      </c>
      <c r="AC1442" s="15">
        <f t="shared" si="533"/>
        <v>40762</v>
      </c>
      <c r="AD1442" s="7"/>
      <c r="AE1442" s="24"/>
      <c r="AG1442" s="30">
        <f t="shared" si="547"/>
        <v>2886.4147246529428</v>
      </c>
      <c r="AH1442" s="30">
        <f t="shared" si="548"/>
        <v>1865473.077514257</v>
      </c>
    </row>
    <row r="1443" spans="2:34" x14ac:dyDescent="0.25">
      <c r="B1443" s="15">
        <f t="shared" si="534"/>
        <v>40763</v>
      </c>
      <c r="C1443" s="7">
        <v>0</v>
      </c>
      <c r="D1443" s="13">
        <v>5.1200577527608635</v>
      </c>
      <c r="E1443" s="7">
        <f>MIN(parameters!$D$3,D1443)</f>
        <v>5</v>
      </c>
      <c r="F1443" s="7">
        <v>0</v>
      </c>
      <c r="G1443" s="7">
        <f t="shared" si="535"/>
        <v>0</v>
      </c>
      <c r="H1443" s="7">
        <f t="shared" si="536"/>
        <v>0</v>
      </c>
      <c r="I1443" s="7">
        <f t="shared" si="525"/>
        <v>299.37211048546988</v>
      </c>
      <c r="J1443" s="7">
        <f t="shared" si="537"/>
        <v>0</v>
      </c>
      <c r="K1443" s="16">
        <f t="shared" si="538"/>
        <v>0</v>
      </c>
      <c r="L1443" s="16">
        <f t="shared" si="526"/>
        <v>0</v>
      </c>
      <c r="M1443" s="7">
        <f t="shared" si="527"/>
        <v>0</v>
      </c>
      <c r="N1443" s="7">
        <f t="shared" si="539"/>
        <v>0</v>
      </c>
      <c r="O1443" s="7">
        <f t="shared" si="540"/>
        <v>0.11174177923550602</v>
      </c>
      <c r="P1443" s="7">
        <f t="shared" si="541"/>
        <v>5.1200577527608635</v>
      </c>
      <c r="Q1443" s="7">
        <f t="shared" si="528"/>
        <v>2.7935444808876504E-2</v>
      </c>
      <c r="R1443" s="7">
        <f t="shared" si="542"/>
        <v>36.109780754040088</v>
      </c>
      <c r="S1443" s="16">
        <f t="shared" si="529"/>
        <v>0.85007672194771966</v>
      </c>
      <c r="T1443" s="16">
        <f t="shared" si="543"/>
        <v>0.85007672194771966</v>
      </c>
      <c r="U1443" s="7">
        <f t="shared" si="530"/>
        <v>2.7889656231880563E-3</v>
      </c>
      <c r="V1443" s="7">
        <f t="shared" si="532"/>
        <v>15.76201079661244</v>
      </c>
      <c r="W1443" s="15">
        <f t="shared" si="531"/>
        <v>40763</v>
      </c>
      <c r="X1443" s="35">
        <f t="shared" si="544"/>
        <v>182.43068051634768</v>
      </c>
      <c r="Y1443" s="35">
        <v>132</v>
      </c>
      <c r="Z1443" s="35">
        <f t="shared" si="545"/>
        <v>361.84598237507799</v>
      </c>
      <c r="AA1443" s="35">
        <f t="shared" si="546"/>
        <v>261.81818506799999</v>
      </c>
      <c r="AC1443" s="15">
        <f t="shared" si="533"/>
        <v>40763</v>
      </c>
      <c r="AD1443" s="7"/>
      <c r="AE1443" s="24"/>
      <c r="AG1443" s="30">
        <f t="shared" si="547"/>
        <v>2543.2535373419291</v>
      </c>
      <c r="AH1443" s="30">
        <f t="shared" si="548"/>
        <v>1868205.7239610099</v>
      </c>
    </row>
    <row r="1444" spans="2:34" x14ac:dyDescent="0.25">
      <c r="B1444" s="15">
        <f t="shared" si="534"/>
        <v>40764</v>
      </c>
      <c r="C1444" s="7">
        <v>0</v>
      </c>
      <c r="D1444" s="13">
        <v>4.7527280524308093</v>
      </c>
      <c r="E1444" s="7">
        <f>MIN(parameters!$D$3,D1444)</f>
        <v>4.7527280524308093</v>
      </c>
      <c r="F1444" s="7">
        <v>0</v>
      </c>
      <c r="G1444" s="7">
        <f t="shared" si="535"/>
        <v>0</v>
      </c>
      <c r="H1444" s="7">
        <f t="shared" si="536"/>
        <v>0</v>
      </c>
      <c r="I1444" s="7">
        <f t="shared" si="525"/>
        <v>299.49758316819469</v>
      </c>
      <c r="J1444" s="7">
        <f t="shared" si="537"/>
        <v>0</v>
      </c>
      <c r="K1444" s="16">
        <f t="shared" si="538"/>
        <v>0</v>
      </c>
      <c r="L1444" s="16">
        <f t="shared" si="526"/>
        <v>0</v>
      </c>
      <c r="M1444" s="7">
        <f t="shared" si="527"/>
        <v>0</v>
      </c>
      <c r="N1444" s="7">
        <f t="shared" si="539"/>
        <v>0</v>
      </c>
      <c r="O1444" s="7">
        <f t="shared" si="540"/>
        <v>8.9393423388404808E-2</v>
      </c>
      <c r="P1444" s="7">
        <f t="shared" si="541"/>
        <v>4.7527280524308093</v>
      </c>
      <c r="Q1444" s="7">
        <f t="shared" si="528"/>
        <v>2.2348355847101202E-2</v>
      </c>
      <c r="R1444" s="7">
        <f t="shared" si="542"/>
        <v>35.279255796697164</v>
      </c>
      <c r="S1444" s="16">
        <f t="shared" si="529"/>
        <v>0.83052495734292198</v>
      </c>
      <c r="T1444" s="16">
        <f t="shared" si="543"/>
        <v>0.83052495734292198</v>
      </c>
      <c r="U1444" s="7">
        <f t="shared" si="530"/>
        <v>2.7248194138547307E-3</v>
      </c>
      <c r="V1444" s="7">
        <f t="shared" si="532"/>
        <v>15.399484548290351</v>
      </c>
      <c r="W1444" s="15">
        <f t="shared" si="531"/>
        <v>40764</v>
      </c>
      <c r="X1444" s="35">
        <f t="shared" si="544"/>
        <v>178.23477486447166</v>
      </c>
      <c r="Y1444" s="35">
        <v>129</v>
      </c>
      <c r="Z1444" s="35">
        <f t="shared" si="545"/>
        <v>353.52352478045117</v>
      </c>
      <c r="AA1444" s="35">
        <f t="shared" si="546"/>
        <v>255.86777177100001</v>
      </c>
      <c r="AC1444" s="15">
        <f t="shared" si="533"/>
        <v>40764</v>
      </c>
      <c r="AD1444" s="7"/>
      <c r="AE1444" s="24"/>
      <c r="AG1444" s="30">
        <f t="shared" si="547"/>
        <v>2424.0630559552105</v>
      </c>
      <c r="AH1444" s="30">
        <f t="shared" si="548"/>
        <v>1876415.6633012681</v>
      </c>
    </row>
    <row r="1445" spans="2:34" x14ac:dyDescent="0.25">
      <c r="B1445" s="15">
        <f t="shared" si="534"/>
        <v>40765</v>
      </c>
      <c r="C1445" s="7">
        <v>0</v>
      </c>
      <c r="D1445" s="13">
        <v>4.4334947063954386</v>
      </c>
      <c r="E1445" s="7">
        <f>MIN(parameters!$D$3,D1445)</f>
        <v>4.4334947063954386</v>
      </c>
      <c r="F1445" s="7">
        <v>0</v>
      </c>
      <c r="G1445" s="7">
        <f t="shared" si="535"/>
        <v>0</v>
      </c>
      <c r="H1445" s="7">
        <f t="shared" si="536"/>
        <v>0</v>
      </c>
      <c r="I1445" s="7">
        <f t="shared" si="525"/>
        <v>299.59799917670932</v>
      </c>
      <c r="J1445" s="7">
        <f t="shared" si="537"/>
        <v>0</v>
      </c>
      <c r="K1445" s="16">
        <f t="shared" si="538"/>
        <v>0</v>
      </c>
      <c r="L1445" s="16">
        <f t="shared" si="526"/>
        <v>0</v>
      </c>
      <c r="M1445" s="7">
        <f t="shared" si="527"/>
        <v>0</v>
      </c>
      <c r="N1445" s="7">
        <f t="shared" si="539"/>
        <v>0</v>
      </c>
      <c r="O1445" s="7">
        <f t="shared" si="540"/>
        <v>7.1514738710723849E-2</v>
      </c>
      <c r="P1445" s="7">
        <f t="shared" si="541"/>
        <v>4.4334947063954386</v>
      </c>
      <c r="Q1445" s="7">
        <f t="shared" si="528"/>
        <v>1.7878684677680962E-2</v>
      </c>
      <c r="R1445" s="7">
        <f t="shared" si="542"/>
        <v>34.46783291337313</v>
      </c>
      <c r="S1445" s="16">
        <f t="shared" si="529"/>
        <v>0.81142288332403478</v>
      </c>
      <c r="T1445" s="16">
        <f t="shared" si="543"/>
        <v>0.81142288332403478</v>
      </c>
      <c r="U1445" s="7">
        <f t="shared" si="530"/>
        <v>2.6621485673360723E-3</v>
      </c>
      <c r="V1445" s="7">
        <f t="shared" si="532"/>
        <v>15.045296403679675</v>
      </c>
      <c r="W1445" s="15">
        <f t="shared" si="531"/>
        <v>40765</v>
      </c>
      <c r="X1445" s="35">
        <f t="shared" si="544"/>
        <v>174.13537504258883</v>
      </c>
      <c r="Y1445" s="35">
        <v>124.375</v>
      </c>
      <c r="Z1445" s="35">
        <f t="shared" si="545"/>
        <v>345.39248371050081</v>
      </c>
      <c r="AA1445" s="35">
        <f t="shared" si="546"/>
        <v>246.69421793812501</v>
      </c>
      <c r="AC1445" s="15">
        <f t="shared" si="533"/>
        <v>40765</v>
      </c>
      <c r="AD1445" s="7"/>
      <c r="AE1445" s="24"/>
      <c r="AG1445" s="30">
        <f t="shared" si="547"/>
        <v>2476.0949243790978</v>
      </c>
      <c r="AH1445" s="30">
        <f t="shared" si="548"/>
        <v>1889107.9187424998</v>
      </c>
    </row>
    <row r="1446" spans="2:34" x14ac:dyDescent="0.25">
      <c r="B1446" s="15">
        <f t="shared" si="534"/>
        <v>40766</v>
      </c>
      <c r="C1446" s="7">
        <v>0</v>
      </c>
      <c r="D1446" s="13">
        <v>5.0632733084671893</v>
      </c>
      <c r="E1446" s="7">
        <f>MIN(parameters!$D$3,D1446)</f>
        <v>5</v>
      </c>
      <c r="F1446" s="7">
        <v>0</v>
      </c>
      <c r="G1446" s="7">
        <f t="shared" si="535"/>
        <v>0</v>
      </c>
      <c r="H1446" s="7">
        <f t="shared" si="536"/>
        <v>0</v>
      </c>
      <c r="I1446" s="7">
        <f t="shared" si="525"/>
        <v>299.67835622367517</v>
      </c>
      <c r="J1446" s="7">
        <f t="shared" si="537"/>
        <v>0</v>
      </c>
      <c r="K1446" s="16">
        <f t="shared" si="538"/>
        <v>0</v>
      </c>
      <c r="L1446" s="16">
        <f t="shared" si="526"/>
        <v>0</v>
      </c>
      <c r="M1446" s="7">
        <f t="shared" si="527"/>
        <v>0</v>
      </c>
      <c r="N1446" s="7">
        <f t="shared" si="539"/>
        <v>0</v>
      </c>
      <c r="O1446" s="7">
        <f t="shared" si="540"/>
        <v>5.7211790968579077E-2</v>
      </c>
      <c r="P1446" s="7">
        <f t="shared" si="541"/>
        <v>5.0632733084671893</v>
      </c>
      <c r="Q1446" s="7">
        <f t="shared" si="528"/>
        <v>1.4302947742144769E-2</v>
      </c>
      <c r="R1446" s="7">
        <f t="shared" si="542"/>
        <v>33.675072756365545</v>
      </c>
      <c r="S1446" s="16">
        <f t="shared" si="529"/>
        <v>0.79276015700758196</v>
      </c>
      <c r="T1446" s="16">
        <f t="shared" si="543"/>
        <v>0.79276015700758196</v>
      </c>
      <c r="U1446" s="7">
        <f t="shared" si="530"/>
        <v>2.6009191502873422E-3</v>
      </c>
      <c r="V1446" s="7">
        <f t="shared" si="532"/>
        <v>14.699254586395041</v>
      </c>
      <c r="W1446" s="15">
        <f t="shared" si="531"/>
        <v>40766</v>
      </c>
      <c r="X1446" s="35">
        <f t="shared" si="544"/>
        <v>170.13026141660927</v>
      </c>
      <c r="Y1446" s="35">
        <v>121.125</v>
      </c>
      <c r="Z1446" s="35">
        <f t="shared" si="545"/>
        <v>337.44845658515931</v>
      </c>
      <c r="AA1446" s="35">
        <f t="shared" si="546"/>
        <v>240.247936866375</v>
      </c>
      <c r="AC1446" s="15">
        <f t="shared" si="533"/>
        <v>40766</v>
      </c>
      <c r="AD1446" s="7"/>
      <c r="AE1446" s="24"/>
      <c r="AG1446" s="30">
        <f t="shared" si="547"/>
        <v>2401.5156465102136</v>
      </c>
      <c r="AH1446" s="30">
        <f t="shared" si="548"/>
        <v>1898052.3946944461</v>
      </c>
    </row>
    <row r="1447" spans="2:34" x14ac:dyDescent="0.25">
      <c r="B1447" s="15">
        <f t="shared" si="534"/>
        <v>40767</v>
      </c>
      <c r="C1447" s="7">
        <v>0</v>
      </c>
      <c r="D1447" s="13">
        <v>5.5299513456601801</v>
      </c>
      <c r="E1447" s="7">
        <f>MIN(parameters!$D$3,D1447)</f>
        <v>5</v>
      </c>
      <c r="F1447" s="7">
        <v>0</v>
      </c>
      <c r="G1447" s="7">
        <f t="shared" si="535"/>
        <v>0</v>
      </c>
      <c r="H1447" s="7">
        <f t="shared" si="536"/>
        <v>0</v>
      </c>
      <c r="I1447" s="7">
        <f t="shared" si="525"/>
        <v>299.74265737917682</v>
      </c>
      <c r="J1447" s="7">
        <f t="shared" si="537"/>
        <v>0</v>
      </c>
      <c r="K1447" s="16">
        <f t="shared" si="538"/>
        <v>0</v>
      </c>
      <c r="L1447" s="16">
        <f t="shared" si="526"/>
        <v>0</v>
      </c>
      <c r="M1447" s="7">
        <f t="shared" si="527"/>
        <v>0</v>
      </c>
      <c r="N1447" s="7">
        <f t="shared" si="539"/>
        <v>0</v>
      </c>
      <c r="O1447" s="7">
        <f t="shared" si="540"/>
        <v>4.5769432774863263E-2</v>
      </c>
      <c r="P1447" s="7">
        <f t="shared" si="541"/>
        <v>5.5299513456601801</v>
      </c>
      <c r="Q1447" s="7">
        <f t="shared" si="528"/>
        <v>1.1442358193715816E-2</v>
      </c>
      <c r="R1447" s="7">
        <f t="shared" si="542"/>
        <v>32.900546082969136</v>
      </c>
      <c r="S1447" s="16">
        <f t="shared" si="529"/>
        <v>0.77452667339640746</v>
      </c>
      <c r="T1447" s="16">
        <f t="shared" si="543"/>
        <v>0.77452667339640746</v>
      </c>
      <c r="U1447" s="7">
        <f t="shared" si="530"/>
        <v>2.5410980098307329E-3</v>
      </c>
      <c r="V1447" s="7">
        <f t="shared" si="532"/>
        <v>14.361171730907952</v>
      </c>
      <c r="W1447" s="15">
        <f t="shared" si="531"/>
        <v>40767</v>
      </c>
      <c r="X1447" s="35">
        <f t="shared" si="544"/>
        <v>166.21726540402722</v>
      </c>
      <c r="Y1447" s="35">
        <v>118.625</v>
      </c>
      <c r="Z1447" s="35">
        <f t="shared" si="545"/>
        <v>329.68714208370051</v>
      </c>
      <c r="AA1447" s="35">
        <f t="shared" si="546"/>
        <v>235.28925911887501</v>
      </c>
      <c r="AC1447" s="15">
        <f t="shared" si="533"/>
        <v>40767</v>
      </c>
      <c r="AD1447" s="7"/>
      <c r="AE1447" s="24"/>
      <c r="AG1447" s="30">
        <f t="shared" si="547"/>
        <v>2265.0237262873657</v>
      </c>
      <c r="AH1447" s="30">
        <f t="shared" si="548"/>
        <v>1904947.1358113282</v>
      </c>
    </row>
    <row r="1448" spans="2:34" x14ac:dyDescent="0.25">
      <c r="B1448" s="15">
        <f t="shared" si="534"/>
        <v>40768</v>
      </c>
      <c r="C1448" s="7">
        <v>0</v>
      </c>
      <c r="D1448" s="13">
        <v>6.2254042796639322</v>
      </c>
      <c r="E1448" s="7">
        <f>MIN(parameters!$D$3,D1448)</f>
        <v>5</v>
      </c>
      <c r="F1448" s="7">
        <v>0</v>
      </c>
      <c r="G1448" s="7">
        <f t="shared" si="535"/>
        <v>0</v>
      </c>
      <c r="H1448" s="7">
        <f t="shared" si="536"/>
        <v>0</v>
      </c>
      <c r="I1448" s="7">
        <f t="shared" si="525"/>
        <v>299.79410823721912</v>
      </c>
      <c r="J1448" s="7">
        <f t="shared" si="537"/>
        <v>0</v>
      </c>
      <c r="K1448" s="16">
        <f t="shared" si="538"/>
        <v>0</v>
      </c>
      <c r="L1448" s="16">
        <f t="shared" si="526"/>
        <v>0</v>
      </c>
      <c r="M1448" s="7">
        <f t="shared" si="527"/>
        <v>0</v>
      </c>
      <c r="N1448" s="7">
        <f t="shared" si="539"/>
        <v>0</v>
      </c>
      <c r="O1448" s="7">
        <f t="shared" si="540"/>
        <v>3.6615546219890611E-2</v>
      </c>
      <c r="P1448" s="7">
        <f t="shared" si="541"/>
        <v>6.2254042796639322</v>
      </c>
      <c r="Q1448" s="7">
        <f t="shared" si="528"/>
        <v>9.1538865549726529E-3</v>
      </c>
      <c r="R1448" s="7">
        <f t="shared" si="542"/>
        <v>32.143833523060849</v>
      </c>
      <c r="S1448" s="16">
        <f t="shared" si="529"/>
        <v>0.75671255990829012</v>
      </c>
      <c r="T1448" s="16">
        <f t="shared" si="543"/>
        <v>0.75671255990829012</v>
      </c>
      <c r="U1448" s="7">
        <f t="shared" si="530"/>
        <v>2.4826527556046263E-3</v>
      </c>
      <c r="V1448" s="7">
        <f t="shared" si="532"/>
        <v>14.030864781097071</v>
      </c>
      <c r="W1448" s="15">
        <f t="shared" si="531"/>
        <v>40768</v>
      </c>
      <c r="X1448" s="35">
        <f t="shared" si="544"/>
        <v>162.39426829973462</v>
      </c>
      <c r="Y1448" s="35">
        <v>116</v>
      </c>
      <c r="Z1448" s="35">
        <f t="shared" si="545"/>
        <v>322.10433781577547</v>
      </c>
      <c r="AA1448" s="35">
        <f t="shared" si="546"/>
        <v>230.08264748400001</v>
      </c>
      <c r="AC1448" s="15">
        <f t="shared" si="533"/>
        <v>40768</v>
      </c>
      <c r="AD1448" s="7"/>
      <c r="AE1448" s="24"/>
      <c r="AG1448" s="30">
        <f t="shared" si="547"/>
        <v>2152.4281310677607</v>
      </c>
      <c r="AH1448" s="30">
        <f t="shared" si="548"/>
        <v>1912200.0671090542</v>
      </c>
    </row>
    <row r="1449" spans="2:34" x14ac:dyDescent="0.25">
      <c r="B1449" s="15">
        <f t="shared" si="534"/>
        <v>40769</v>
      </c>
      <c r="C1449" s="7">
        <v>0</v>
      </c>
      <c r="D1449" s="13">
        <v>5.5883877183956141</v>
      </c>
      <c r="E1449" s="7">
        <f>MIN(parameters!$D$3,D1449)</f>
        <v>5</v>
      </c>
      <c r="F1449" s="7">
        <v>0</v>
      </c>
      <c r="G1449" s="7">
        <f t="shared" si="535"/>
        <v>0</v>
      </c>
      <c r="H1449" s="7">
        <f t="shared" si="536"/>
        <v>0</v>
      </c>
      <c r="I1449" s="7">
        <f t="shared" si="525"/>
        <v>299.83527528229268</v>
      </c>
      <c r="J1449" s="7">
        <f t="shared" si="537"/>
        <v>0</v>
      </c>
      <c r="K1449" s="16">
        <f t="shared" si="538"/>
        <v>0</v>
      </c>
      <c r="L1449" s="16">
        <f t="shared" si="526"/>
        <v>0</v>
      </c>
      <c r="M1449" s="7">
        <f t="shared" si="527"/>
        <v>0</v>
      </c>
      <c r="N1449" s="7">
        <f t="shared" si="539"/>
        <v>0</v>
      </c>
      <c r="O1449" s="7">
        <f t="shared" si="540"/>
        <v>2.9292436975912488E-2</v>
      </c>
      <c r="P1449" s="7">
        <f t="shared" si="541"/>
        <v>5.5883877183956141</v>
      </c>
      <c r="Q1449" s="7">
        <f t="shared" si="528"/>
        <v>7.3231092439781219E-3</v>
      </c>
      <c r="R1449" s="7">
        <f t="shared" si="542"/>
        <v>31.404525352030451</v>
      </c>
      <c r="S1449" s="16">
        <f t="shared" si="529"/>
        <v>0.73930817103039947</v>
      </c>
      <c r="T1449" s="16">
        <f t="shared" si="543"/>
        <v>0.73930817103039947</v>
      </c>
      <c r="U1449" s="7">
        <f t="shared" si="530"/>
        <v>2.4255517422257203E-3</v>
      </c>
      <c r="V1449" s="7">
        <f t="shared" si="532"/>
        <v>13.708154891131841</v>
      </c>
      <c r="W1449" s="15">
        <f t="shared" si="531"/>
        <v>40769</v>
      </c>
      <c r="X1449" s="35">
        <f t="shared" si="544"/>
        <v>158.65920012884075</v>
      </c>
      <c r="Y1449" s="35">
        <v>114.875</v>
      </c>
      <c r="Z1449" s="35">
        <f t="shared" si="545"/>
        <v>314.69593804601271</v>
      </c>
      <c r="AA1449" s="35">
        <f t="shared" si="546"/>
        <v>227.85124249762501</v>
      </c>
      <c r="AC1449" s="15">
        <f t="shared" si="533"/>
        <v>40769</v>
      </c>
      <c r="AD1449" s="7"/>
      <c r="AE1449" s="24"/>
      <c r="AG1449" s="30">
        <f t="shared" si="547"/>
        <v>1917.0561809223784</v>
      </c>
      <c r="AH1449" s="30">
        <f t="shared" si="548"/>
        <v>1915312.6849866509</v>
      </c>
    </row>
    <row r="1450" spans="2:34" x14ac:dyDescent="0.25">
      <c r="B1450" s="15">
        <f t="shared" si="534"/>
        <v>40770</v>
      </c>
      <c r="C1450" s="7">
        <v>0</v>
      </c>
      <c r="D1450" s="13">
        <v>6.4586830129810009</v>
      </c>
      <c r="E1450" s="7">
        <f>MIN(parameters!$D$3,D1450)</f>
        <v>5</v>
      </c>
      <c r="F1450" s="7">
        <v>0</v>
      </c>
      <c r="G1450" s="7">
        <f t="shared" si="535"/>
        <v>0</v>
      </c>
      <c r="H1450" s="7">
        <f t="shared" si="536"/>
        <v>0</v>
      </c>
      <c r="I1450" s="7">
        <f t="shared" si="525"/>
        <v>299.8682129884491</v>
      </c>
      <c r="J1450" s="7">
        <f t="shared" si="537"/>
        <v>0</v>
      </c>
      <c r="K1450" s="16">
        <f t="shared" si="538"/>
        <v>0</v>
      </c>
      <c r="L1450" s="16">
        <f t="shared" si="526"/>
        <v>0</v>
      </c>
      <c r="M1450" s="7">
        <f t="shared" si="527"/>
        <v>0</v>
      </c>
      <c r="N1450" s="7">
        <f t="shared" si="539"/>
        <v>0</v>
      </c>
      <c r="O1450" s="7">
        <f t="shared" si="540"/>
        <v>2.3433949580729991E-2</v>
      </c>
      <c r="P1450" s="7">
        <f t="shared" si="541"/>
        <v>6.4586830129810009</v>
      </c>
      <c r="Q1450" s="7">
        <f t="shared" si="528"/>
        <v>5.8584873951824977E-3</v>
      </c>
      <c r="R1450" s="7">
        <f t="shared" si="542"/>
        <v>30.682221268933752</v>
      </c>
      <c r="S1450" s="16">
        <f t="shared" si="529"/>
        <v>0.72230408309670036</v>
      </c>
      <c r="T1450" s="16">
        <f t="shared" si="543"/>
        <v>0.72230408309670036</v>
      </c>
      <c r="U1450" s="7">
        <f t="shared" si="530"/>
        <v>2.3697640521545284E-3</v>
      </c>
      <c r="V1450" s="7">
        <f t="shared" si="532"/>
        <v>13.392867328635806</v>
      </c>
      <c r="W1450" s="15">
        <f t="shared" si="531"/>
        <v>40770</v>
      </c>
      <c r="X1450" s="35">
        <f t="shared" si="544"/>
        <v>155.01003852587738</v>
      </c>
      <c r="Y1450" s="35">
        <v>114</v>
      </c>
      <c r="Z1450" s="35">
        <f t="shared" si="545"/>
        <v>307.45793147095435</v>
      </c>
      <c r="AA1450" s="35">
        <f t="shared" si="546"/>
        <v>226.11570528600001</v>
      </c>
      <c r="AC1450" s="15">
        <f t="shared" si="533"/>
        <v>40770</v>
      </c>
      <c r="AD1450" s="7"/>
      <c r="AE1450" s="24"/>
      <c r="AG1450" s="30">
        <f t="shared" si="547"/>
        <v>1681.8232598939467</v>
      </c>
      <c r="AH1450" s="30">
        <f t="shared" si="548"/>
        <v>1917735.3600025596</v>
      </c>
    </row>
    <row r="1451" spans="2:34" x14ac:dyDescent="0.25">
      <c r="B1451" s="15">
        <f t="shared" si="534"/>
        <v>40771</v>
      </c>
      <c r="C1451" s="7">
        <v>0</v>
      </c>
      <c r="D1451" s="13">
        <v>6.1738227659269862</v>
      </c>
      <c r="E1451" s="7">
        <f>MIN(parameters!$D$3,D1451)</f>
        <v>5</v>
      </c>
      <c r="F1451" s="7">
        <v>0</v>
      </c>
      <c r="G1451" s="7">
        <f t="shared" si="535"/>
        <v>0</v>
      </c>
      <c r="H1451" s="7">
        <f t="shared" si="536"/>
        <v>0</v>
      </c>
      <c r="I1451" s="7">
        <f t="shared" si="525"/>
        <v>299.89456575852756</v>
      </c>
      <c r="J1451" s="7">
        <f t="shared" si="537"/>
        <v>0</v>
      </c>
      <c r="K1451" s="16">
        <f t="shared" si="538"/>
        <v>0</v>
      </c>
      <c r="L1451" s="16">
        <f t="shared" si="526"/>
        <v>0</v>
      </c>
      <c r="M1451" s="7">
        <f t="shared" si="527"/>
        <v>0</v>
      </c>
      <c r="N1451" s="7">
        <f t="shared" si="539"/>
        <v>0</v>
      </c>
      <c r="O1451" s="7">
        <f t="shared" si="540"/>
        <v>1.8747159664583991E-2</v>
      </c>
      <c r="P1451" s="7">
        <f t="shared" si="541"/>
        <v>6.1738227659269862</v>
      </c>
      <c r="Q1451" s="7">
        <f t="shared" si="528"/>
        <v>4.6867899161459978E-3</v>
      </c>
      <c r="R1451" s="7">
        <f t="shared" si="542"/>
        <v>29.976530179748277</v>
      </c>
      <c r="S1451" s="16">
        <f t="shared" si="529"/>
        <v>0.70569108918547629</v>
      </c>
      <c r="T1451" s="16">
        <f t="shared" si="543"/>
        <v>0.70569108918547629</v>
      </c>
      <c r="U1451" s="7">
        <f t="shared" si="530"/>
        <v>2.3152594789549747E-3</v>
      </c>
      <c r="V1451" s="7">
        <f t="shared" si="532"/>
        <v>13.084831380077185</v>
      </c>
      <c r="W1451" s="15">
        <f t="shared" si="531"/>
        <v>40771</v>
      </c>
      <c r="X1451" s="35">
        <f t="shared" si="544"/>
        <v>151.44480763978223</v>
      </c>
      <c r="Y1451" s="35">
        <v>111.416666666667</v>
      </c>
      <c r="Z1451" s="35">
        <f t="shared" si="545"/>
        <v>300.38639904712244</v>
      </c>
      <c r="AA1451" s="35">
        <f t="shared" si="546"/>
        <v>220.99173828025064</v>
      </c>
      <c r="AC1451" s="15">
        <f t="shared" si="533"/>
        <v>40771</v>
      </c>
      <c r="AD1451" s="7"/>
      <c r="AE1451" s="24"/>
      <c r="AG1451" s="30">
        <f t="shared" si="547"/>
        <v>1602.2520697635862</v>
      </c>
      <c r="AH1451" s="30">
        <f t="shared" si="548"/>
        <v>1924896.9536011147</v>
      </c>
    </row>
    <row r="1452" spans="2:34" x14ac:dyDescent="0.25">
      <c r="B1452" s="15">
        <f t="shared" si="534"/>
        <v>40772</v>
      </c>
      <c r="C1452" s="7">
        <v>0</v>
      </c>
      <c r="D1452" s="13">
        <v>5.7141435709810482</v>
      </c>
      <c r="E1452" s="7">
        <f>MIN(parameters!$D$3,D1452)</f>
        <v>5</v>
      </c>
      <c r="F1452" s="7">
        <v>0</v>
      </c>
      <c r="G1452" s="7">
        <f t="shared" si="535"/>
        <v>0</v>
      </c>
      <c r="H1452" s="7">
        <f t="shared" si="536"/>
        <v>0</v>
      </c>
      <c r="I1452" s="7">
        <f t="shared" si="525"/>
        <v>299.91564964203747</v>
      </c>
      <c r="J1452" s="7">
        <f t="shared" si="537"/>
        <v>0</v>
      </c>
      <c r="K1452" s="16">
        <f t="shared" si="538"/>
        <v>0</v>
      </c>
      <c r="L1452" s="16">
        <f t="shared" si="526"/>
        <v>0</v>
      </c>
      <c r="M1452" s="7">
        <f t="shared" si="527"/>
        <v>0</v>
      </c>
      <c r="N1452" s="7">
        <f t="shared" si="539"/>
        <v>0</v>
      </c>
      <c r="O1452" s="7">
        <f t="shared" si="540"/>
        <v>1.4997727731667193E-2</v>
      </c>
      <c r="P1452" s="7">
        <f t="shared" si="541"/>
        <v>5.7141435709810482</v>
      </c>
      <c r="Q1452" s="7">
        <f t="shared" si="528"/>
        <v>3.7494319329167982E-3</v>
      </c>
      <c r="R1452" s="7">
        <f t="shared" si="542"/>
        <v>29.287069985614067</v>
      </c>
      <c r="S1452" s="16">
        <f t="shared" si="529"/>
        <v>0.68946019413421034</v>
      </c>
      <c r="T1452" s="16">
        <f t="shared" si="543"/>
        <v>0.68946019413421034</v>
      </c>
      <c r="U1452" s="7">
        <f t="shared" si="530"/>
        <v>2.2620085109390101E-3</v>
      </c>
      <c r="V1452" s="7">
        <f t="shared" si="532"/>
        <v>12.78388025833541</v>
      </c>
      <c r="W1452" s="15">
        <f t="shared" si="531"/>
        <v>40772</v>
      </c>
      <c r="X1452" s="35">
        <f t="shared" si="544"/>
        <v>147.96157706406723</v>
      </c>
      <c r="Y1452" s="35">
        <v>107.375</v>
      </c>
      <c r="Z1452" s="35">
        <f t="shared" si="545"/>
        <v>293.47751186903861</v>
      </c>
      <c r="AA1452" s="35">
        <f t="shared" si="546"/>
        <v>212.97520925512501</v>
      </c>
      <c r="AC1452" s="15">
        <f t="shared" si="533"/>
        <v>40772</v>
      </c>
      <c r="AD1452" s="7"/>
      <c r="AE1452" s="24"/>
      <c r="AG1452" s="30">
        <f t="shared" si="547"/>
        <v>1647.2702377774681</v>
      </c>
      <c r="AH1452" s="30">
        <f t="shared" si="548"/>
        <v>1936128.1583372967</v>
      </c>
    </row>
    <row r="1453" spans="2:34" x14ac:dyDescent="0.25">
      <c r="B1453" s="15">
        <f t="shared" si="534"/>
        <v>40773</v>
      </c>
      <c r="C1453" s="7">
        <v>0</v>
      </c>
      <c r="D1453" s="13">
        <v>5.7434378845799428</v>
      </c>
      <c r="E1453" s="7">
        <f>MIN(parameters!$D$3,D1453)</f>
        <v>5</v>
      </c>
      <c r="F1453" s="7">
        <v>0</v>
      </c>
      <c r="G1453" s="7">
        <f t="shared" si="535"/>
        <v>0</v>
      </c>
      <c r="H1453" s="7">
        <f t="shared" si="536"/>
        <v>0</v>
      </c>
      <c r="I1453" s="7">
        <f t="shared" si="525"/>
        <v>299.93251781608774</v>
      </c>
      <c r="J1453" s="7">
        <f t="shared" si="537"/>
        <v>0</v>
      </c>
      <c r="K1453" s="16">
        <f t="shared" si="538"/>
        <v>0</v>
      </c>
      <c r="L1453" s="16">
        <f t="shared" si="526"/>
        <v>0</v>
      </c>
      <c r="M1453" s="7">
        <f t="shared" si="527"/>
        <v>0</v>
      </c>
      <c r="N1453" s="7">
        <f t="shared" si="539"/>
        <v>0</v>
      </c>
      <c r="O1453" s="7">
        <f t="shared" si="540"/>
        <v>1.1998182185333755E-2</v>
      </c>
      <c r="P1453" s="7">
        <f t="shared" si="541"/>
        <v>5.7434378845799428</v>
      </c>
      <c r="Q1453" s="7">
        <f t="shared" si="528"/>
        <v>2.9995455463334387E-3</v>
      </c>
      <c r="R1453" s="7">
        <f t="shared" si="542"/>
        <v>28.613467375944943</v>
      </c>
      <c r="S1453" s="16">
        <f t="shared" si="529"/>
        <v>0.67360260966912355</v>
      </c>
      <c r="T1453" s="16">
        <f t="shared" si="543"/>
        <v>0.67360260966912355</v>
      </c>
      <c r="U1453" s="7">
        <f t="shared" si="530"/>
        <v>2.2099823151874132E-3</v>
      </c>
      <c r="V1453" s="7">
        <f t="shared" si="532"/>
        <v>12.489851012393697</v>
      </c>
      <c r="W1453" s="15">
        <f t="shared" si="531"/>
        <v>40773</v>
      </c>
      <c r="X1453" s="35">
        <f t="shared" si="544"/>
        <v>144.55846079159372</v>
      </c>
      <c r="Y1453" s="35">
        <v>104.125</v>
      </c>
      <c r="Z1453" s="35">
        <f t="shared" si="545"/>
        <v>286.72752909605077</v>
      </c>
      <c r="AA1453" s="35">
        <f t="shared" si="546"/>
        <v>206.528928183375</v>
      </c>
      <c r="AC1453" s="15">
        <f t="shared" si="533"/>
        <v>40773</v>
      </c>
      <c r="AD1453" s="7"/>
      <c r="AE1453" s="24"/>
      <c r="AG1453" s="30">
        <f t="shared" si="547"/>
        <v>1634.8647515853463</v>
      </c>
      <c r="AH1453" s="30">
        <f t="shared" si="548"/>
        <v>1945183.1342892433</v>
      </c>
    </row>
    <row r="1454" spans="2:34" x14ac:dyDescent="0.25">
      <c r="B1454" s="15">
        <f t="shared" si="534"/>
        <v>40774</v>
      </c>
      <c r="C1454" s="7">
        <v>0</v>
      </c>
      <c r="D1454" s="13">
        <v>4.8225934473684768</v>
      </c>
      <c r="E1454" s="7">
        <f>MIN(parameters!$D$3,D1454)</f>
        <v>4.8225934473684768</v>
      </c>
      <c r="F1454" s="7">
        <v>0</v>
      </c>
      <c r="G1454" s="7">
        <f t="shared" si="535"/>
        <v>0</v>
      </c>
      <c r="H1454" s="7">
        <f t="shared" si="536"/>
        <v>0</v>
      </c>
      <c r="I1454" s="7">
        <f t="shared" si="525"/>
        <v>299.94601303840221</v>
      </c>
      <c r="J1454" s="7">
        <f t="shared" si="537"/>
        <v>0</v>
      </c>
      <c r="K1454" s="16">
        <f t="shared" si="538"/>
        <v>0</v>
      </c>
      <c r="L1454" s="16">
        <f t="shared" si="526"/>
        <v>0</v>
      </c>
      <c r="M1454" s="7">
        <f t="shared" si="527"/>
        <v>0</v>
      </c>
      <c r="N1454" s="7">
        <f t="shared" si="539"/>
        <v>0</v>
      </c>
      <c r="O1454" s="7">
        <f t="shared" si="540"/>
        <v>9.5985457482670039E-3</v>
      </c>
      <c r="P1454" s="7">
        <f t="shared" si="541"/>
        <v>4.8225934473684768</v>
      </c>
      <c r="Q1454" s="7">
        <f t="shared" si="528"/>
        <v>2.399636437066751E-3</v>
      </c>
      <c r="R1454" s="7">
        <f t="shared" si="542"/>
        <v>27.955357626298209</v>
      </c>
      <c r="S1454" s="16">
        <f t="shared" si="529"/>
        <v>0.65810974964673363</v>
      </c>
      <c r="T1454" s="16">
        <f t="shared" si="543"/>
        <v>0.65810974964673363</v>
      </c>
      <c r="U1454" s="7">
        <f t="shared" si="530"/>
        <v>2.1591527219381023E-3</v>
      </c>
      <c r="V1454" s="7">
        <f t="shared" si="532"/>
        <v>12.202584439108639</v>
      </c>
      <c r="W1454" s="15">
        <f t="shared" si="531"/>
        <v>40774</v>
      </c>
      <c r="X1454" s="35">
        <f t="shared" si="544"/>
        <v>141.23361619338704</v>
      </c>
      <c r="Y1454" s="35">
        <v>102.125</v>
      </c>
      <c r="Z1454" s="35">
        <f t="shared" si="545"/>
        <v>280.1327959268416</v>
      </c>
      <c r="AA1454" s="35">
        <f t="shared" si="546"/>
        <v>202.561985985375</v>
      </c>
      <c r="AC1454" s="15">
        <f t="shared" si="533"/>
        <v>40774</v>
      </c>
      <c r="AD1454" s="7"/>
      <c r="AE1454" s="24"/>
      <c r="AG1454" s="30">
        <f t="shared" si="547"/>
        <v>1529.4838605616546</v>
      </c>
      <c r="AH1454" s="30">
        <f t="shared" si="548"/>
        <v>1950765.9271827487</v>
      </c>
    </row>
    <row r="1455" spans="2:34" x14ac:dyDescent="0.25">
      <c r="B1455" s="15">
        <f t="shared" si="534"/>
        <v>40775</v>
      </c>
      <c r="C1455" s="7">
        <v>0</v>
      </c>
      <c r="D1455" s="13">
        <v>4.622380407221562</v>
      </c>
      <c r="E1455" s="7">
        <f>MIN(parameters!$D$3,D1455)</f>
        <v>4.622380407221562</v>
      </c>
      <c r="F1455" s="7">
        <v>0</v>
      </c>
      <c r="G1455" s="7">
        <f t="shared" si="535"/>
        <v>0</v>
      </c>
      <c r="H1455" s="7">
        <f t="shared" si="536"/>
        <v>0</v>
      </c>
      <c r="I1455" s="7">
        <f t="shared" ref="I1455:I1518" si="549">InfC*EXP(-InfS*O1454/SMSC)</f>
        <v>299.95680965344133</v>
      </c>
      <c r="J1455" s="7">
        <f t="shared" si="537"/>
        <v>0</v>
      </c>
      <c r="K1455" s="16">
        <f t="shared" si="538"/>
        <v>0</v>
      </c>
      <c r="L1455" s="16">
        <f t="shared" ref="L1455:L1518" si="550">IntC*O1454/SMSC*J1455</f>
        <v>0</v>
      </c>
      <c r="M1455" s="7">
        <f t="shared" ref="M1455:M1518" si="551">Rech*O1454/SMSC*(J1455-L1455)</f>
        <v>0</v>
      </c>
      <c r="N1455" s="7">
        <f t="shared" si="539"/>
        <v>0</v>
      </c>
      <c r="O1455" s="7">
        <f t="shared" si="540"/>
        <v>7.6788365986136028E-3</v>
      </c>
      <c r="P1455" s="7">
        <f t="shared" si="541"/>
        <v>4.622380407221562</v>
      </c>
      <c r="Q1455" s="7">
        <f t="shared" ref="Q1455:Q1518" si="552">MIN(10*O1454/SMSC,P1455)</f>
        <v>1.9197091496534007E-3</v>
      </c>
      <c r="R1455" s="7">
        <f t="shared" si="542"/>
        <v>27.31238440089335</v>
      </c>
      <c r="S1455" s="16">
        <f t="shared" ref="S1455:S1518" si="553">Base*R1454</f>
        <v>0.64297322540485879</v>
      </c>
      <c r="T1455" s="16">
        <f t="shared" si="543"/>
        <v>0.64297322540485879</v>
      </c>
      <c r="U1455" s="7">
        <f t="shared" si="530"/>
        <v>2.1094922093335259E-3</v>
      </c>
      <c r="V1455" s="7">
        <f t="shared" si="532"/>
        <v>11.921924997009141</v>
      </c>
      <c r="W1455" s="15">
        <f t="shared" si="531"/>
        <v>40775</v>
      </c>
      <c r="X1455" s="35">
        <f t="shared" si="544"/>
        <v>137.98524302093912</v>
      </c>
      <c r="Y1455" s="35">
        <v>100</v>
      </c>
      <c r="Z1455" s="35">
        <f t="shared" si="545"/>
        <v>273.68974162052422</v>
      </c>
      <c r="AA1455" s="35">
        <f t="shared" si="546"/>
        <v>198.34710989999999</v>
      </c>
      <c r="AC1455" s="15">
        <f t="shared" si="533"/>
        <v>40775</v>
      </c>
      <c r="AD1455" s="7"/>
      <c r="AE1455" s="24"/>
      <c r="AG1455" s="30">
        <f t="shared" si="547"/>
        <v>1442.8786873598044</v>
      </c>
      <c r="AH1455" s="30">
        <f t="shared" si="548"/>
        <v>1956706.4102570985</v>
      </c>
    </row>
    <row r="1456" spans="2:34" x14ac:dyDescent="0.25">
      <c r="B1456" s="15">
        <f t="shared" si="534"/>
        <v>40776</v>
      </c>
      <c r="C1456" s="7">
        <v>0</v>
      </c>
      <c r="D1456" s="13">
        <v>6.2042146863007206</v>
      </c>
      <c r="E1456" s="7">
        <f>MIN(parameters!$D$3,D1456)</f>
        <v>5</v>
      </c>
      <c r="F1456" s="7">
        <v>0</v>
      </c>
      <c r="G1456" s="7">
        <f t="shared" si="535"/>
        <v>0</v>
      </c>
      <c r="H1456" s="7">
        <f t="shared" si="536"/>
        <v>0</v>
      </c>
      <c r="I1456" s="7">
        <f t="shared" si="549"/>
        <v>299.96544722528279</v>
      </c>
      <c r="J1456" s="7">
        <f t="shared" si="537"/>
        <v>0</v>
      </c>
      <c r="K1456" s="16">
        <f t="shared" si="538"/>
        <v>0</v>
      </c>
      <c r="L1456" s="16">
        <f t="shared" si="550"/>
        <v>0</v>
      </c>
      <c r="M1456" s="7">
        <f t="shared" si="551"/>
        <v>0</v>
      </c>
      <c r="N1456" s="7">
        <f t="shared" si="539"/>
        <v>0</v>
      </c>
      <c r="O1456" s="7">
        <f t="shared" si="540"/>
        <v>6.1430692788908819E-3</v>
      </c>
      <c r="P1456" s="7">
        <f t="shared" si="541"/>
        <v>6.2042146863007206</v>
      </c>
      <c r="Q1456" s="7">
        <f t="shared" si="552"/>
        <v>1.5357673197227207E-3</v>
      </c>
      <c r="R1456" s="7">
        <f t="shared" si="542"/>
        <v>26.684199559672802</v>
      </c>
      <c r="S1456" s="16">
        <f t="shared" si="553"/>
        <v>0.62818484122054707</v>
      </c>
      <c r="T1456" s="16">
        <f t="shared" si="543"/>
        <v>0.62818484122054707</v>
      </c>
      <c r="U1456" s="7">
        <f t="shared" ref="U1456:U1519" si="554">T1456/1000/0.3048</f>
        <v>2.0609738885188551E-3</v>
      </c>
      <c r="V1456" s="7">
        <f t="shared" si="532"/>
        <v>11.647720722077931</v>
      </c>
      <c r="W1456" s="15">
        <f t="shared" si="531"/>
        <v>40776</v>
      </c>
      <c r="X1456" s="35">
        <f t="shared" si="544"/>
        <v>134.81158243145754</v>
      </c>
      <c r="Y1456" s="35">
        <v>98.658333333333303</v>
      </c>
      <c r="Z1456" s="35">
        <f t="shared" si="545"/>
        <v>267.39487756325218</v>
      </c>
      <c r="AA1456" s="35">
        <f t="shared" si="546"/>
        <v>195.68595284217494</v>
      </c>
      <c r="AC1456" s="15">
        <f t="shared" si="533"/>
        <v>40776</v>
      </c>
      <c r="AD1456" s="7"/>
      <c r="AE1456" s="24"/>
      <c r="AG1456" s="30">
        <f t="shared" si="547"/>
        <v>1307.0574203510207</v>
      </c>
      <c r="AH1456" s="30">
        <f t="shared" si="548"/>
        <v>1960461.7193092697</v>
      </c>
    </row>
    <row r="1457" spans="2:34" x14ac:dyDescent="0.25">
      <c r="B1457" s="15">
        <f t="shared" si="534"/>
        <v>40777</v>
      </c>
      <c r="C1457" s="7">
        <v>0</v>
      </c>
      <c r="D1457" s="13">
        <v>6.2948510336135328</v>
      </c>
      <c r="E1457" s="7">
        <f>MIN(parameters!$D$3,D1457)</f>
        <v>5</v>
      </c>
      <c r="F1457" s="7">
        <v>0</v>
      </c>
      <c r="G1457" s="7">
        <f t="shared" si="535"/>
        <v>0</v>
      </c>
      <c r="H1457" s="7">
        <f t="shared" si="536"/>
        <v>0</v>
      </c>
      <c r="I1457" s="7">
        <f t="shared" si="549"/>
        <v>299.97235746183975</v>
      </c>
      <c r="J1457" s="7">
        <f t="shared" si="537"/>
        <v>0</v>
      </c>
      <c r="K1457" s="16">
        <f t="shared" si="538"/>
        <v>0</v>
      </c>
      <c r="L1457" s="16">
        <f t="shared" si="550"/>
        <v>0</v>
      </c>
      <c r="M1457" s="7">
        <f t="shared" si="551"/>
        <v>0</v>
      </c>
      <c r="N1457" s="7">
        <f t="shared" si="539"/>
        <v>0</v>
      </c>
      <c r="O1457" s="7">
        <f t="shared" si="540"/>
        <v>4.9144554231127053E-3</v>
      </c>
      <c r="P1457" s="7">
        <f t="shared" si="541"/>
        <v>6.2948510336135328</v>
      </c>
      <c r="Q1457" s="7">
        <f t="shared" si="552"/>
        <v>1.2286138557781765E-3</v>
      </c>
      <c r="R1457" s="7">
        <f t="shared" si="542"/>
        <v>26.070462969800328</v>
      </c>
      <c r="S1457" s="16">
        <f t="shared" si="553"/>
        <v>0.61373658987247448</v>
      </c>
      <c r="T1457" s="16">
        <f t="shared" si="543"/>
        <v>0.61373658987247448</v>
      </c>
      <c r="U1457" s="7">
        <f t="shared" si="554"/>
        <v>2.0135714890829213E-3</v>
      </c>
      <c r="V1457" s="7">
        <f t="shared" si="532"/>
        <v>11.379823145470139</v>
      </c>
      <c r="W1457" s="15">
        <f t="shared" si="531"/>
        <v>40777</v>
      </c>
      <c r="X1457" s="35">
        <f t="shared" si="544"/>
        <v>131.71091603553401</v>
      </c>
      <c r="Y1457" s="35">
        <v>97.7</v>
      </c>
      <c r="Z1457" s="35">
        <f t="shared" si="545"/>
        <v>261.24479537929739</v>
      </c>
      <c r="AA1457" s="35">
        <f t="shared" si="546"/>
        <v>193.7851263723</v>
      </c>
      <c r="AC1457" s="15">
        <f t="shared" si="533"/>
        <v>40777</v>
      </c>
      <c r="AD1457" s="7"/>
      <c r="AE1457" s="24"/>
      <c r="AG1457" s="30">
        <f t="shared" si="547"/>
        <v>1156.7424095761444</v>
      </c>
      <c r="AH1457" s="30">
        <f t="shared" si="548"/>
        <v>1963146.2870846298</v>
      </c>
    </row>
    <row r="1458" spans="2:34" x14ac:dyDescent="0.25">
      <c r="B1458" s="15">
        <f t="shared" si="534"/>
        <v>40778</v>
      </c>
      <c r="C1458" s="7">
        <v>0.79524087690162015</v>
      </c>
      <c r="D1458" s="13">
        <v>5.1798289537968429</v>
      </c>
      <c r="E1458" s="7">
        <f>MIN(parameters!$D$3,D1458)</f>
        <v>5</v>
      </c>
      <c r="F1458" s="7">
        <v>0</v>
      </c>
      <c r="G1458" s="7">
        <f t="shared" si="535"/>
        <v>0.79524087690162015</v>
      </c>
      <c r="H1458" s="7">
        <f t="shared" si="536"/>
        <v>0</v>
      </c>
      <c r="I1458" s="7">
        <f t="shared" si="549"/>
        <v>299.97788576570161</v>
      </c>
      <c r="J1458" s="7">
        <f t="shared" si="537"/>
        <v>0</v>
      </c>
      <c r="K1458" s="16">
        <f t="shared" si="538"/>
        <v>0</v>
      </c>
      <c r="L1458" s="16">
        <f t="shared" si="550"/>
        <v>0</v>
      </c>
      <c r="M1458" s="7">
        <f t="shared" si="551"/>
        <v>0</v>
      </c>
      <c r="N1458" s="7">
        <f t="shared" si="539"/>
        <v>0</v>
      </c>
      <c r="O1458" s="7">
        <f t="shared" si="540"/>
        <v>3.9315643384901641E-3</v>
      </c>
      <c r="P1458" s="7">
        <f t="shared" si="541"/>
        <v>4.3845880768952226</v>
      </c>
      <c r="Q1458" s="7">
        <f t="shared" si="552"/>
        <v>9.8289108462254102E-4</v>
      </c>
      <c r="R1458" s="7">
        <f t="shared" si="542"/>
        <v>25.470842321494921</v>
      </c>
      <c r="S1458" s="16">
        <f t="shared" si="553"/>
        <v>0.59962064830540751</v>
      </c>
      <c r="T1458" s="16">
        <f t="shared" si="543"/>
        <v>0.59962064830540751</v>
      </c>
      <c r="U1458" s="7">
        <f t="shared" si="554"/>
        <v>1.9672593448340141E-3</v>
      </c>
      <c r="V1458" s="7">
        <f t="shared" si="532"/>
        <v>11.118087213124324</v>
      </c>
      <c r="W1458" s="15">
        <f t="shared" si="531"/>
        <v>40778</v>
      </c>
      <c r="X1458" s="35">
        <f t="shared" si="544"/>
        <v>128.68156496671671</v>
      </c>
      <c r="Y1458" s="35">
        <v>102.770833333333</v>
      </c>
      <c r="Z1458" s="35">
        <f t="shared" si="545"/>
        <v>255.23616508557348</v>
      </c>
      <c r="AA1458" s="35">
        <f t="shared" si="546"/>
        <v>203.84297773681183</v>
      </c>
      <c r="AC1458" s="15">
        <f t="shared" si="533"/>
        <v>40778</v>
      </c>
      <c r="AD1458" s="7"/>
      <c r="AE1458" s="24"/>
      <c r="AG1458" s="30">
        <f t="shared" si="547"/>
        <v>671.36601377723105</v>
      </c>
      <c r="AH1458" s="30">
        <f t="shared" si="548"/>
        <v>1948962.2757449162</v>
      </c>
    </row>
    <row r="1459" spans="2:34" x14ac:dyDescent="0.25">
      <c r="B1459" s="15">
        <f t="shared" si="534"/>
        <v>40779</v>
      </c>
      <c r="C1459" s="7">
        <v>0</v>
      </c>
      <c r="D1459" s="13">
        <v>6.2007121915713501</v>
      </c>
      <c r="E1459" s="7">
        <f>MIN(parameters!$D$3,D1459)</f>
        <v>5</v>
      </c>
      <c r="F1459" s="7">
        <v>0</v>
      </c>
      <c r="G1459" s="7">
        <f t="shared" si="535"/>
        <v>0</v>
      </c>
      <c r="H1459" s="7">
        <f t="shared" si="536"/>
        <v>0</v>
      </c>
      <c r="I1459" s="7">
        <f t="shared" si="549"/>
        <v>299.98230848214695</v>
      </c>
      <c r="J1459" s="7">
        <f t="shared" si="537"/>
        <v>0</v>
      </c>
      <c r="K1459" s="16">
        <f t="shared" si="538"/>
        <v>0</v>
      </c>
      <c r="L1459" s="16">
        <f t="shared" si="550"/>
        <v>0</v>
      </c>
      <c r="M1459" s="7">
        <f t="shared" si="551"/>
        <v>0</v>
      </c>
      <c r="N1459" s="7">
        <f t="shared" si="539"/>
        <v>0</v>
      </c>
      <c r="O1459" s="7">
        <f t="shared" si="540"/>
        <v>3.1452514707921314E-3</v>
      </c>
      <c r="P1459" s="7">
        <f t="shared" si="541"/>
        <v>6.2007121915713501</v>
      </c>
      <c r="Q1459" s="7">
        <f t="shared" si="552"/>
        <v>7.8631286769803284E-4</v>
      </c>
      <c r="R1459" s="7">
        <f t="shared" si="542"/>
        <v>24.885012948100538</v>
      </c>
      <c r="S1459" s="16">
        <f t="shared" si="553"/>
        <v>0.58582937339438312</v>
      </c>
      <c r="T1459" s="16">
        <f t="shared" si="543"/>
        <v>0.58582937339438312</v>
      </c>
      <c r="U1459" s="7">
        <f t="shared" si="554"/>
        <v>1.9220123799028315E-3</v>
      </c>
      <c r="V1459" s="7">
        <f t="shared" si="532"/>
        <v>10.862371207222465</v>
      </c>
      <c r="W1459" s="15">
        <f t="shared" si="531"/>
        <v>40779</v>
      </c>
      <c r="X1459" s="35">
        <f t="shared" si="544"/>
        <v>125.72188897248223</v>
      </c>
      <c r="Y1459" s="35">
        <v>107</v>
      </c>
      <c r="Z1459" s="35">
        <f t="shared" si="545"/>
        <v>249.3657332886053</v>
      </c>
      <c r="AA1459" s="35">
        <f t="shared" si="546"/>
        <v>212.231407593</v>
      </c>
      <c r="AC1459" s="15">
        <f t="shared" si="533"/>
        <v>40779</v>
      </c>
      <c r="AD1459" s="7"/>
      <c r="AE1459" s="24"/>
      <c r="AG1459" s="30">
        <f t="shared" si="547"/>
        <v>350.50912669795184</v>
      </c>
      <c r="AH1459" s="30">
        <f t="shared" si="548"/>
        <v>1937171.8851298289</v>
      </c>
    </row>
    <row r="1460" spans="2:34" x14ac:dyDescent="0.25">
      <c r="B1460" s="15">
        <f t="shared" si="534"/>
        <v>40780</v>
      </c>
      <c r="C1460" s="7">
        <v>0</v>
      </c>
      <c r="D1460" s="13">
        <v>5.487676069250421</v>
      </c>
      <c r="E1460" s="7">
        <f>MIN(parameters!$D$3,D1460)</f>
        <v>5</v>
      </c>
      <c r="F1460" s="7">
        <v>0</v>
      </c>
      <c r="G1460" s="7">
        <f t="shared" si="535"/>
        <v>0</v>
      </c>
      <c r="H1460" s="7">
        <f t="shared" si="536"/>
        <v>0</v>
      </c>
      <c r="I1460" s="7">
        <f t="shared" si="549"/>
        <v>299.98584670225171</v>
      </c>
      <c r="J1460" s="7">
        <f t="shared" si="537"/>
        <v>0</v>
      </c>
      <c r="K1460" s="16">
        <f t="shared" si="538"/>
        <v>0</v>
      </c>
      <c r="L1460" s="16">
        <f t="shared" si="550"/>
        <v>0</v>
      </c>
      <c r="M1460" s="7">
        <f t="shared" si="551"/>
        <v>0</v>
      </c>
      <c r="N1460" s="7">
        <f t="shared" si="539"/>
        <v>0</v>
      </c>
      <c r="O1460" s="7">
        <f t="shared" si="540"/>
        <v>2.5162011766337051E-3</v>
      </c>
      <c r="P1460" s="7">
        <f t="shared" si="541"/>
        <v>5.487676069250421</v>
      </c>
      <c r="Q1460" s="7">
        <f t="shared" si="552"/>
        <v>6.2905029415842627E-4</v>
      </c>
      <c r="R1460" s="7">
        <f t="shared" si="542"/>
        <v>24.312657650294227</v>
      </c>
      <c r="S1460" s="16">
        <f t="shared" si="553"/>
        <v>0.57235529780631234</v>
      </c>
      <c r="T1460" s="16">
        <f t="shared" si="543"/>
        <v>0.57235529780631234</v>
      </c>
      <c r="U1460" s="7">
        <f t="shared" si="554"/>
        <v>1.8778060951650667E-3</v>
      </c>
      <c r="V1460" s="7">
        <f t="shared" si="532"/>
        <v>10.612536669456349</v>
      </c>
      <c r="W1460" s="15">
        <f t="shared" ref="W1460:W1523" si="555">B1460</f>
        <v>40780</v>
      </c>
      <c r="X1460" s="35">
        <f t="shared" si="544"/>
        <v>122.83028552611513</v>
      </c>
      <c r="Y1460" s="35">
        <v>97.695833333333297</v>
      </c>
      <c r="Z1460" s="35">
        <f t="shared" si="545"/>
        <v>243.63032142296737</v>
      </c>
      <c r="AA1460" s="35">
        <f t="shared" si="546"/>
        <v>193.77686190938743</v>
      </c>
      <c r="AC1460" s="15">
        <f t="shared" si="533"/>
        <v>40780</v>
      </c>
      <c r="AD1460" s="7"/>
      <c r="AE1460" s="24"/>
      <c r="AG1460" s="30">
        <f t="shared" si="547"/>
        <v>631.74068703123567</v>
      </c>
      <c r="AH1460" s="30">
        <f t="shared" si="548"/>
        <v>1963157.9631288527</v>
      </c>
    </row>
    <row r="1461" spans="2:34" x14ac:dyDescent="0.25">
      <c r="B1461" s="15">
        <f t="shared" si="534"/>
        <v>40781</v>
      </c>
      <c r="C1461" s="7">
        <v>0</v>
      </c>
      <c r="D1461" s="13">
        <v>5.6868218115704954</v>
      </c>
      <c r="E1461" s="7">
        <f>MIN(parameters!$D$3,D1461)</f>
        <v>5</v>
      </c>
      <c r="F1461" s="7">
        <v>0</v>
      </c>
      <c r="G1461" s="7">
        <f t="shared" si="535"/>
        <v>0</v>
      </c>
      <c r="H1461" s="7">
        <f t="shared" si="536"/>
        <v>0</v>
      </c>
      <c r="I1461" s="7">
        <f t="shared" si="549"/>
        <v>299.98867730838276</v>
      </c>
      <c r="J1461" s="7">
        <f t="shared" si="537"/>
        <v>0</v>
      </c>
      <c r="K1461" s="16">
        <f t="shared" si="538"/>
        <v>0</v>
      </c>
      <c r="L1461" s="16">
        <f t="shared" si="550"/>
        <v>0</v>
      </c>
      <c r="M1461" s="7">
        <f t="shared" si="551"/>
        <v>0</v>
      </c>
      <c r="N1461" s="7">
        <f t="shared" si="539"/>
        <v>0</v>
      </c>
      <c r="O1461" s="7">
        <f t="shared" si="540"/>
        <v>2.0129609413069641E-3</v>
      </c>
      <c r="P1461" s="7">
        <f t="shared" si="541"/>
        <v>5.6868218115704954</v>
      </c>
      <c r="Q1461" s="7">
        <f t="shared" si="552"/>
        <v>5.0324023532674102E-4</v>
      </c>
      <c r="R1461" s="7">
        <f t="shared" si="542"/>
        <v>23.753466524337458</v>
      </c>
      <c r="S1461" s="16">
        <f t="shared" si="553"/>
        <v>0.55919112595676723</v>
      </c>
      <c r="T1461" s="16">
        <f t="shared" si="543"/>
        <v>0.55919112595676723</v>
      </c>
      <c r="U1461" s="7">
        <f t="shared" si="554"/>
        <v>1.8346165549762705E-3</v>
      </c>
      <c r="V1461" s="7">
        <f t="shared" si="532"/>
        <v>10.368448326058855</v>
      </c>
      <c r="W1461" s="15">
        <f t="shared" si="555"/>
        <v>40781</v>
      </c>
      <c r="X1461" s="35">
        <f t="shared" si="544"/>
        <v>120.00518895901453</v>
      </c>
      <c r="Y1461" s="35">
        <v>93.7</v>
      </c>
      <c r="Z1461" s="35">
        <f t="shared" si="545"/>
        <v>238.02682403023923</v>
      </c>
      <c r="AA1461" s="35">
        <f t="shared" si="546"/>
        <v>185.8512419763</v>
      </c>
      <c r="AC1461" s="15">
        <f t="shared" si="533"/>
        <v>40781</v>
      </c>
      <c r="AD1461" s="7"/>
      <c r="AE1461" s="24"/>
      <c r="AG1461" s="30">
        <f t="shared" si="547"/>
        <v>691.96296616945995</v>
      </c>
      <c r="AH1461" s="30">
        <f t="shared" si="548"/>
        <v>1974371.2728716407</v>
      </c>
    </row>
    <row r="1462" spans="2:34" x14ac:dyDescent="0.25">
      <c r="B1462" s="15">
        <f t="shared" si="534"/>
        <v>40782</v>
      </c>
      <c r="C1462" s="7">
        <v>0</v>
      </c>
      <c r="D1462" s="13">
        <v>5.3421319957474749</v>
      </c>
      <c r="E1462" s="7">
        <f>MIN(parameters!$D$3,D1462)</f>
        <v>5</v>
      </c>
      <c r="F1462" s="7">
        <v>0</v>
      </c>
      <c r="G1462" s="7">
        <f t="shared" si="535"/>
        <v>0</v>
      </c>
      <c r="H1462" s="7">
        <f t="shared" si="536"/>
        <v>0</v>
      </c>
      <c r="I1462" s="7">
        <f t="shared" si="549"/>
        <v>299.99094181251814</v>
      </c>
      <c r="J1462" s="7">
        <f t="shared" si="537"/>
        <v>0</v>
      </c>
      <c r="K1462" s="16">
        <f t="shared" si="538"/>
        <v>0</v>
      </c>
      <c r="L1462" s="16">
        <f t="shared" si="550"/>
        <v>0</v>
      </c>
      <c r="M1462" s="7">
        <f t="shared" si="551"/>
        <v>0</v>
      </c>
      <c r="N1462" s="7">
        <f t="shared" si="539"/>
        <v>0</v>
      </c>
      <c r="O1462" s="7">
        <f t="shared" si="540"/>
        <v>1.6103687530455713E-3</v>
      </c>
      <c r="P1462" s="7">
        <f t="shared" si="541"/>
        <v>5.3421319957474749</v>
      </c>
      <c r="Q1462" s="7">
        <f t="shared" si="552"/>
        <v>4.0259218826139281E-4</v>
      </c>
      <c r="R1462" s="7">
        <f t="shared" si="542"/>
        <v>23.207136794277698</v>
      </c>
      <c r="S1462" s="16">
        <f t="shared" si="553"/>
        <v>0.54632973005976149</v>
      </c>
      <c r="T1462" s="16">
        <f t="shared" si="543"/>
        <v>0.54632973005976149</v>
      </c>
      <c r="U1462" s="7">
        <f t="shared" si="554"/>
        <v>1.7924203742118157E-3</v>
      </c>
      <c r="V1462" s="7">
        <f t="shared" si="532"/>
        <v>10.129974014559497</v>
      </c>
      <c r="W1462" s="15">
        <f t="shared" si="555"/>
        <v>40782</v>
      </c>
      <c r="X1462" s="35">
        <f t="shared" si="544"/>
        <v>117.24506961295715</v>
      </c>
      <c r="Y1462" s="35">
        <v>90.125</v>
      </c>
      <c r="Z1462" s="35">
        <f t="shared" si="545"/>
        <v>232.55220707754361</v>
      </c>
      <c r="AA1462" s="35">
        <f t="shared" si="546"/>
        <v>178.76033279737499</v>
      </c>
      <c r="AC1462" s="15">
        <f t="shared" si="533"/>
        <v>40782</v>
      </c>
      <c r="AD1462" s="7"/>
      <c r="AE1462" s="24"/>
      <c r="AG1462" s="30">
        <f t="shared" si="547"/>
        <v>735.49817581164189</v>
      </c>
      <c r="AH1462" s="30">
        <f t="shared" si="548"/>
        <v>1984430.6845437819</v>
      </c>
    </row>
    <row r="1463" spans="2:34" x14ac:dyDescent="0.25">
      <c r="B1463" s="15">
        <f t="shared" si="534"/>
        <v>40783</v>
      </c>
      <c r="C1463" s="7">
        <v>0</v>
      </c>
      <c r="D1463" s="13">
        <v>5.1195043708672525</v>
      </c>
      <c r="E1463" s="7">
        <f>MIN(parameters!$D$3,D1463)</f>
        <v>5</v>
      </c>
      <c r="F1463" s="7">
        <v>0</v>
      </c>
      <c r="G1463" s="7">
        <f t="shared" si="535"/>
        <v>0</v>
      </c>
      <c r="H1463" s="7">
        <f t="shared" si="536"/>
        <v>0</v>
      </c>
      <c r="I1463" s="7">
        <f t="shared" si="549"/>
        <v>299.99275342813405</v>
      </c>
      <c r="J1463" s="7">
        <f t="shared" si="537"/>
        <v>0</v>
      </c>
      <c r="K1463" s="16">
        <f t="shared" si="538"/>
        <v>0</v>
      </c>
      <c r="L1463" s="16">
        <f t="shared" si="550"/>
        <v>0</v>
      </c>
      <c r="M1463" s="7">
        <f t="shared" si="551"/>
        <v>0</v>
      </c>
      <c r="N1463" s="7">
        <f t="shared" si="539"/>
        <v>0</v>
      </c>
      <c r="O1463" s="7">
        <f t="shared" si="540"/>
        <v>1.2882950024364569E-3</v>
      </c>
      <c r="P1463" s="7">
        <f t="shared" si="541"/>
        <v>5.1195043708672525</v>
      </c>
      <c r="Q1463" s="7">
        <f t="shared" si="552"/>
        <v>3.2207375060911423E-4</v>
      </c>
      <c r="R1463" s="7">
        <f t="shared" si="542"/>
        <v>22.673372648009313</v>
      </c>
      <c r="S1463" s="16">
        <f t="shared" si="553"/>
        <v>0.53376414626838709</v>
      </c>
      <c r="T1463" s="16">
        <f t="shared" si="543"/>
        <v>0.53376414626838709</v>
      </c>
      <c r="U1463" s="7">
        <f t="shared" si="554"/>
        <v>1.7511947056049445E-3</v>
      </c>
      <c r="V1463" s="7">
        <f t="shared" si="532"/>
        <v>9.8969846122246334</v>
      </c>
      <c r="W1463" s="15">
        <f t="shared" si="555"/>
        <v>40783</v>
      </c>
      <c r="X1463" s="35">
        <f t="shared" si="544"/>
        <v>114.54843301185917</v>
      </c>
      <c r="Y1463" s="35">
        <v>87.2</v>
      </c>
      <c r="Z1463" s="35">
        <f t="shared" si="545"/>
        <v>227.2035063147602</v>
      </c>
      <c r="AA1463" s="35">
        <f t="shared" si="546"/>
        <v>172.95867983280002</v>
      </c>
      <c r="AC1463" s="15">
        <f t="shared" si="533"/>
        <v>40783</v>
      </c>
      <c r="AD1463" s="7"/>
      <c r="AE1463" s="24"/>
      <c r="AG1463" s="30">
        <f t="shared" si="547"/>
        <v>747.93678820414846</v>
      </c>
      <c r="AH1463" s="30">
        <f t="shared" si="548"/>
        <v>1992680.1247755338</v>
      </c>
    </row>
    <row r="1464" spans="2:34" x14ac:dyDescent="0.25">
      <c r="B1464" s="15">
        <f t="shared" si="534"/>
        <v>40784</v>
      </c>
      <c r="C1464" s="7">
        <v>0</v>
      </c>
      <c r="D1464" s="13">
        <v>6.5201026708842322</v>
      </c>
      <c r="E1464" s="7">
        <f>MIN(parameters!$D$3,D1464)</f>
        <v>5</v>
      </c>
      <c r="F1464" s="7">
        <v>0</v>
      </c>
      <c r="G1464" s="7">
        <f t="shared" si="535"/>
        <v>0</v>
      </c>
      <c r="H1464" s="7">
        <f t="shared" si="536"/>
        <v>0</v>
      </c>
      <c r="I1464" s="7">
        <f t="shared" si="549"/>
        <v>299.99420272850369</v>
      </c>
      <c r="J1464" s="7">
        <f t="shared" si="537"/>
        <v>0</v>
      </c>
      <c r="K1464" s="16">
        <f t="shared" si="538"/>
        <v>0</v>
      </c>
      <c r="L1464" s="16">
        <f t="shared" si="550"/>
        <v>0</v>
      </c>
      <c r="M1464" s="7">
        <f t="shared" si="551"/>
        <v>0</v>
      </c>
      <c r="N1464" s="7">
        <f t="shared" si="539"/>
        <v>0</v>
      </c>
      <c r="O1464" s="7">
        <f t="shared" si="540"/>
        <v>1.0306360019491656E-3</v>
      </c>
      <c r="P1464" s="7">
        <f t="shared" si="541"/>
        <v>6.5201026708842322</v>
      </c>
      <c r="Q1464" s="7">
        <f t="shared" si="552"/>
        <v>2.5765900048729139E-4</v>
      </c>
      <c r="R1464" s="7">
        <f t="shared" si="542"/>
        <v>22.151885077105099</v>
      </c>
      <c r="S1464" s="16">
        <f t="shared" si="553"/>
        <v>0.52148757090421416</v>
      </c>
      <c r="T1464" s="16">
        <f t="shared" si="543"/>
        <v>0.52148757090421416</v>
      </c>
      <c r="U1464" s="7">
        <f t="shared" si="554"/>
        <v>1.7109172273760305E-3</v>
      </c>
      <c r="V1464" s="7">
        <f t="shared" si="532"/>
        <v>9.6693539661434649</v>
      </c>
      <c r="W1464" s="15">
        <f t="shared" si="555"/>
        <v>40784</v>
      </c>
      <c r="X1464" s="35">
        <f t="shared" si="544"/>
        <v>111.91381905258639</v>
      </c>
      <c r="Y1464" s="35">
        <v>86.658333333333303</v>
      </c>
      <c r="Z1464" s="35">
        <f t="shared" si="545"/>
        <v>221.97782566952066</v>
      </c>
      <c r="AA1464" s="35">
        <f t="shared" si="546"/>
        <v>171.88429965417492</v>
      </c>
      <c r="AC1464" s="15">
        <f t="shared" si="533"/>
        <v>40784</v>
      </c>
      <c r="AD1464" s="7"/>
      <c r="AE1464" s="24"/>
      <c r="AG1464" s="30">
        <f t="shared" si="547"/>
        <v>637.83955891539665</v>
      </c>
      <c r="AH1464" s="30">
        <f t="shared" si="548"/>
        <v>1994209.6766703029</v>
      </c>
    </row>
    <row r="1465" spans="2:34" x14ac:dyDescent="0.25">
      <c r="B1465" s="15">
        <f t="shared" si="534"/>
        <v>40785</v>
      </c>
      <c r="C1465" s="7">
        <v>0</v>
      </c>
      <c r="D1465" s="13">
        <v>5.6979444506945942</v>
      </c>
      <c r="E1465" s="7">
        <f>MIN(parameters!$D$3,D1465)</f>
        <v>5</v>
      </c>
      <c r="F1465" s="7">
        <v>0</v>
      </c>
      <c r="G1465" s="7">
        <f t="shared" si="535"/>
        <v>0</v>
      </c>
      <c r="H1465" s="7">
        <f t="shared" si="536"/>
        <v>0</v>
      </c>
      <c r="I1465" s="7">
        <f t="shared" si="549"/>
        <v>299.99536217384065</v>
      </c>
      <c r="J1465" s="7">
        <f t="shared" si="537"/>
        <v>0</v>
      </c>
      <c r="K1465" s="16">
        <f t="shared" si="538"/>
        <v>0</v>
      </c>
      <c r="L1465" s="16">
        <f t="shared" si="550"/>
        <v>0</v>
      </c>
      <c r="M1465" s="7">
        <f t="shared" si="551"/>
        <v>0</v>
      </c>
      <c r="N1465" s="7">
        <f t="shared" si="539"/>
        <v>0</v>
      </c>
      <c r="O1465" s="7">
        <f t="shared" si="540"/>
        <v>8.2450880155933242E-4</v>
      </c>
      <c r="P1465" s="7">
        <f t="shared" si="541"/>
        <v>5.6979444506945942</v>
      </c>
      <c r="Q1465" s="7">
        <f t="shared" si="552"/>
        <v>2.061272003898331E-4</v>
      </c>
      <c r="R1465" s="7">
        <f t="shared" si="542"/>
        <v>21.64239172033168</v>
      </c>
      <c r="S1465" s="16">
        <f t="shared" si="553"/>
        <v>0.50949335677341723</v>
      </c>
      <c r="T1465" s="16">
        <f t="shared" si="543"/>
        <v>0.50949335677341723</v>
      </c>
      <c r="U1465" s="7">
        <f t="shared" si="554"/>
        <v>1.6715661311463817E-3</v>
      </c>
      <c r="V1465" s="7">
        <f t="shared" si="532"/>
        <v>9.4469588249221648</v>
      </c>
      <c r="W1465" s="15">
        <f t="shared" si="555"/>
        <v>40785</v>
      </c>
      <c r="X1465" s="35">
        <f t="shared" si="544"/>
        <v>109.33980121437691</v>
      </c>
      <c r="Y1465" s="35">
        <v>83.245833333333294</v>
      </c>
      <c r="Z1465" s="35">
        <f t="shared" si="545"/>
        <v>216.8723356791217</v>
      </c>
      <c r="AA1465" s="35">
        <f t="shared" si="546"/>
        <v>165.11570452883743</v>
      </c>
      <c r="AC1465" s="15">
        <f t="shared" si="533"/>
        <v>40785</v>
      </c>
      <c r="AD1465" s="7"/>
      <c r="AE1465" s="24"/>
      <c r="AG1465" s="30">
        <f t="shared" si="547"/>
        <v>680.89515977693554</v>
      </c>
      <c r="AH1465" s="30">
        <f t="shared" si="548"/>
        <v>2003859.3472010964</v>
      </c>
    </row>
    <row r="1466" spans="2:34" x14ac:dyDescent="0.25">
      <c r="B1466" s="15">
        <f t="shared" si="534"/>
        <v>40786</v>
      </c>
      <c r="C1466" s="7">
        <v>0</v>
      </c>
      <c r="D1466" s="13">
        <v>3.9176927568693327</v>
      </c>
      <c r="E1466" s="7">
        <f>MIN(parameters!$D$3,D1466)</f>
        <v>3.9176927568693327</v>
      </c>
      <c r="F1466" s="7">
        <v>0</v>
      </c>
      <c r="G1466" s="7">
        <f t="shared" si="535"/>
        <v>0</v>
      </c>
      <c r="H1466" s="7">
        <f t="shared" si="536"/>
        <v>0</v>
      </c>
      <c r="I1466" s="7">
        <f t="shared" si="549"/>
        <v>299.99628973333665</v>
      </c>
      <c r="J1466" s="7">
        <f t="shared" si="537"/>
        <v>0</v>
      </c>
      <c r="K1466" s="16">
        <f t="shared" si="538"/>
        <v>0</v>
      </c>
      <c r="L1466" s="16">
        <f t="shared" si="550"/>
        <v>0</v>
      </c>
      <c r="M1466" s="7">
        <f t="shared" si="551"/>
        <v>0</v>
      </c>
      <c r="N1466" s="7">
        <f t="shared" si="539"/>
        <v>0</v>
      </c>
      <c r="O1466" s="7">
        <f t="shared" si="540"/>
        <v>6.5960704124746593E-4</v>
      </c>
      <c r="P1466" s="7">
        <f t="shared" si="541"/>
        <v>3.9176927568693327</v>
      </c>
      <c r="Q1466" s="7">
        <f t="shared" si="552"/>
        <v>1.6490176031186648E-4</v>
      </c>
      <c r="R1466" s="7">
        <f t="shared" si="542"/>
        <v>21.144616710764051</v>
      </c>
      <c r="S1466" s="16">
        <f t="shared" si="553"/>
        <v>0.49777500956762866</v>
      </c>
      <c r="T1466" s="16">
        <f t="shared" si="543"/>
        <v>0.49777500956762866</v>
      </c>
      <c r="U1466" s="7">
        <f t="shared" si="554"/>
        <v>1.6331201101300154E-3</v>
      </c>
      <c r="V1466" s="7">
        <f t="shared" si="532"/>
        <v>9.2296787719489579</v>
      </c>
      <c r="W1466" s="15">
        <f t="shared" si="555"/>
        <v>40786</v>
      </c>
      <c r="X1466" s="35">
        <f t="shared" si="544"/>
        <v>106.82498578644628</v>
      </c>
      <c r="Y1466" s="35">
        <v>81.579166666666694</v>
      </c>
      <c r="Z1466" s="35">
        <f t="shared" si="545"/>
        <v>211.88427195850198</v>
      </c>
      <c r="AA1466" s="35">
        <f t="shared" si="546"/>
        <v>161.80991936383757</v>
      </c>
      <c r="AC1466" s="15">
        <f t="shared" si="533"/>
        <v>40786</v>
      </c>
      <c r="AD1466" s="7"/>
      <c r="AE1466" s="24"/>
      <c r="AG1466" s="30">
        <f t="shared" si="547"/>
        <v>637.35138302862833</v>
      </c>
      <c r="AH1466" s="30">
        <f t="shared" si="548"/>
        <v>2008580.716279018</v>
      </c>
    </row>
    <row r="1467" spans="2:34" x14ac:dyDescent="0.25">
      <c r="B1467" s="15">
        <f t="shared" si="534"/>
        <v>40787</v>
      </c>
      <c r="C1467" s="7">
        <v>0</v>
      </c>
      <c r="D1467" s="13">
        <v>3.9295673871832641</v>
      </c>
      <c r="E1467" s="7">
        <f>MIN(parameters!$D$3,D1467)</f>
        <v>3.9295673871832641</v>
      </c>
      <c r="F1467" s="7">
        <v>0</v>
      </c>
      <c r="G1467" s="7">
        <f t="shared" si="535"/>
        <v>0</v>
      </c>
      <c r="H1467" s="7">
        <f t="shared" si="536"/>
        <v>0</v>
      </c>
      <c r="I1467" s="7">
        <f t="shared" si="549"/>
        <v>299.99703178299836</v>
      </c>
      <c r="J1467" s="7">
        <f t="shared" si="537"/>
        <v>0</v>
      </c>
      <c r="K1467" s="16">
        <f t="shared" si="538"/>
        <v>0</v>
      </c>
      <c r="L1467" s="16">
        <f t="shared" si="550"/>
        <v>0</v>
      </c>
      <c r="M1467" s="7">
        <f t="shared" si="551"/>
        <v>0</v>
      </c>
      <c r="N1467" s="7">
        <f t="shared" si="539"/>
        <v>0</v>
      </c>
      <c r="O1467" s="7">
        <f t="shared" si="540"/>
        <v>5.2768563299797279E-4</v>
      </c>
      <c r="P1467" s="7">
        <f t="shared" si="541"/>
        <v>3.9295673871832641</v>
      </c>
      <c r="Q1467" s="7">
        <f t="shared" si="552"/>
        <v>1.319214082494932E-4</v>
      </c>
      <c r="R1467" s="7">
        <f t="shared" si="542"/>
        <v>20.658290526416479</v>
      </c>
      <c r="S1467" s="16">
        <f t="shared" si="553"/>
        <v>0.48632618434757319</v>
      </c>
      <c r="T1467" s="16">
        <f t="shared" si="543"/>
        <v>0.48632618434757319</v>
      </c>
      <c r="U1467" s="7">
        <f t="shared" si="554"/>
        <v>1.5955583475970249E-3</v>
      </c>
      <c r="V1467" s="7">
        <f t="shared" si="532"/>
        <v>9.0173961601941315</v>
      </c>
      <c r="W1467" s="15">
        <f t="shared" si="555"/>
        <v>40787</v>
      </c>
      <c r="X1467" s="35">
        <f t="shared" si="544"/>
        <v>104.36801111335799</v>
      </c>
      <c r="Y1467" s="35">
        <v>80.745833333333294</v>
      </c>
      <c r="Z1467" s="35">
        <f t="shared" si="545"/>
        <v>207.0109337034564</v>
      </c>
      <c r="AA1467" s="35">
        <f t="shared" si="546"/>
        <v>160.15702678133741</v>
      </c>
      <c r="AC1467" s="15">
        <f t="shared" si="533"/>
        <v>40787</v>
      </c>
      <c r="AD1467" s="7"/>
      <c r="AE1467" s="24"/>
      <c r="AG1467" s="30">
        <f t="shared" si="547"/>
        <v>558.00728307109262</v>
      </c>
      <c r="AH1467" s="30">
        <f t="shared" si="548"/>
        <v>2010943.4841513117</v>
      </c>
    </row>
    <row r="1468" spans="2:34" x14ac:dyDescent="0.25">
      <c r="B1468" s="15">
        <f t="shared" si="534"/>
        <v>40788</v>
      </c>
      <c r="C1468" s="7">
        <v>0</v>
      </c>
      <c r="D1468" s="13">
        <v>5.1127560180144593</v>
      </c>
      <c r="E1468" s="7">
        <f>MIN(parameters!$D$3,D1468)</f>
        <v>5</v>
      </c>
      <c r="F1468" s="7">
        <v>0</v>
      </c>
      <c r="G1468" s="7">
        <f t="shared" si="535"/>
        <v>0</v>
      </c>
      <c r="H1468" s="7">
        <f t="shared" si="536"/>
        <v>0</v>
      </c>
      <c r="I1468" s="7">
        <f t="shared" si="549"/>
        <v>299.9976254240492</v>
      </c>
      <c r="J1468" s="7">
        <f t="shared" si="537"/>
        <v>0</v>
      </c>
      <c r="K1468" s="16">
        <f t="shared" si="538"/>
        <v>0</v>
      </c>
      <c r="L1468" s="16">
        <f t="shared" si="550"/>
        <v>0</v>
      </c>
      <c r="M1468" s="7">
        <f t="shared" si="551"/>
        <v>0</v>
      </c>
      <c r="N1468" s="7">
        <f t="shared" si="539"/>
        <v>0</v>
      </c>
      <c r="O1468" s="7">
        <f t="shared" si="540"/>
        <v>4.2214850639837821E-4</v>
      </c>
      <c r="P1468" s="7">
        <f t="shared" si="541"/>
        <v>5.1127560180144593</v>
      </c>
      <c r="Q1468" s="7">
        <f t="shared" si="552"/>
        <v>1.0553712659959455E-4</v>
      </c>
      <c r="R1468" s="7">
        <f t="shared" si="542"/>
        <v>20.1831498443089</v>
      </c>
      <c r="S1468" s="16">
        <f t="shared" si="553"/>
        <v>0.47514068210757904</v>
      </c>
      <c r="T1468" s="16">
        <f t="shared" si="543"/>
        <v>0.47514068210757904</v>
      </c>
      <c r="U1468" s="7">
        <f t="shared" si="554"/>
        <v>1.5588605056022933E-3</v>
      </c>
      <c r="V1468" s="7">
        <f t="shared" si="532"/>
        <v>8.8099960485096656</v>
      </c>
      <c r="W1468" s="15">
        <f t="shared" si="555"/>
        <v>40788</v>
      </c>
      <c r="X1468" s="35">
        <f t="shared" si="544"/>
        <v>101.96754685775075</v>
      </c>
      <c r="Y1468" s="35">
        <v>79.599999999999994</v>
      </c>
      <c r="Z1468" s="35">
        <f t="shared" si="545"/>
        <v>202.24968222827687</v>
      </c>
      <c r="AA1468" s="35">
        <f t="shared" si="546"/>
        <v>157.88429948039999</v>
      </c>
      <c r="AC1468" s="15">
        <f t="shared" si="533"/>
        <v>40788</v>
      </c>
      <c r="AD1468" s="7"/>
      <c r="AE1468" s="24"/>
      <c r="AG1468" s="30">
        <f t="shared" si="547"/>
        <v>500.30715243367558</v>
      </c>
      <c r="AH1468" s="30">
        <f t="shared" si="548"/>
        <v>2014194.5577708553</v>
      </c>
    </row>
    <row r="1469" spans="2:34" x14ac:dyDescent="0.25">
      <c r="B1469" s="15">
        <f t="shared" si="534"/>
        <v>40789</v>
      </c>
      <c r="C1469" s="7">
        <v>0</v>
      </c>
      <c r="D1469" s="13">
        <v>4.9150272484281192</v>
      </c>
      <c r="E1469" s="7">
        <f>MIN(parameters!$D$3,D1469)</f>
        <v>4.9150272484281192</v>
      </c>
      <c r="F1469" s="7">
        <v>0</v>
      </c>
      <c r="G1469" s="7">
        <f t="shared" si="535"/>
        <v>0</v>
      </c>
      <c r="H1469" s="7">
        <f t="shared" si="536"/>
        <v>0</v>
      </c>
      <c r="I1469" s="7">
        <f t="shared" si="549"/>
        <v>299.99810033773576</v>
      </c>
      <c r="J1469" s="7">
        <f t="shared" si="537"/>
        <v>0</v>
      </c>
      <c r="K1469" s="16">
        <f t="shared" si="538"/>
        <v>0</v>
      </c>
      <c r="L1469" s="16">
        <f t="shared" si="550"/>
        <v>0</v>
      </c>
      <c r="M1469" s="7">
        <f t="shared" si="551"/>
        <v>0</v>
      </c>
      <c r="N1469" s="7">
        <f t="shared" si="539"/>
        <v>0</v>
      </c>
      <c r="O1469" s="7">
        <f t="shared" si="540"/>
        <v>3.3771880511870259E-4</v>
      </c>
      <c r="P1469" s="7">
        <f t="shared" si="541"/>
        <v>4.9150272484281192</v>
      </c>
      <c r="Q1469" s="7">
        <f t="shared" si="552"/>
        <v>8.4429701279675648E-5</v>
      </c>
      <c r="R1469" s="7">
        <f t="shared" si="542"/>
        <v>19.718937397889796</v>
      </c>
      <c r="S1469" s="16">
        <f t="shared" si="553"/>
        <v>0.4642124464191047</v>
      </c>
      <c r="T1469" s="16">
        <f t="shared" si="543"/>
        <v>0.4642124464191047</v>
      </c>
      <c r="U1469" s="7">
        <f t="shared" si="554"/>
        <v>1.5230067139734404E-3</v>
      </c>
      <c r="V1469" s="7">
        <f t="shared" si="532"/>
        <v>8.6073661393939425</v>
      </c>
      <c r="W1469" s="15">
        <f t="shared" si="555"/>
        <v>40789</v>
      </c>
      <c r="X1469" s="35">
        <f t="shared" si="544"/>
        <v>99.622293280022475</v>
      </c>
      <c r="Y1469" s="35">
        <v>78.662499999999994</v>
      </c>
      <c r="Z1469" s="35">
        <f t="shared" si="545"/>
        <v>197.59793953702649</v>
      </c>
      <c r="AA1469" s="35">
        <f t="shared" si="546"/>
        <v>156.0247953250875</v>
      </c>
      <c r="AC1469" s="15">
        <f t="shared" si="533"/>
        <v>40789</v>
      </c>
      <c r="AD1469" s="7"/>
      <c r="AE1469" s="24"/>
      <c r="AG1469" s="30">
        <f t="shared" si="547"/>
        <v>439.31293434127554</v>
      </c>
      <c r="AH1469" s="30">
        <f t="shared" si="548"/>
        <v>2016856.4802209358</v>
      </c>
    </row>
    <row r="1470" spans="2:34" x14ac:dyDescent="0.25">
      <c r="B1470" s="15">
        <f t="shared" si="534"/>
        <v>40790</v>
      </c>
      <c r="C1470" s="7">
        <v>0</v>
      </c>
      <c r="D1470" s="13">
        <v>7.1673299718680132</v>
      </c>
      <c r="E1470" s="7">
        <f>MIN(parameters!$D$3,D1470)</f>
        <v>5</v>
      </c>
      <c r="F1470" s="7">
        <v>0</v>
      </c>
      <c r="G1470" s="7">
        <f t="shared" si="535"/>
        <v>0</v>
      </c>
      <c r="H1470" s="7">
        <f t="shared" si="536"/>
        <v>0</v>
      </c>
      <c r="I1470" s="7">
        <f t="shared" si="549"/>
        <v>299.99848026922626</v>
      </c>
      <c r="J1470" s="7">
        <f t="shared" si="537"/>
        <v>0</v>
      </c>
      <c r="K1470" s="16">
        <f t="shared" si="538"/>
        <v>0</v>
      </c>
      <c r="L1470" s="16">
        <f t="shared" si="550"/>
        <v>0</v>
      </c>
      <c r="M1470" s="7">
        <f t="shared" si="551"/>
        <v>0</v>
      </c>
      <c r="N1470" s="7">
        <f t="shared" si="539"/>
        <v>0</v>
      </c>
      <c r="O1470" s="7">
        <f t="shared" si="540"/>
        <v>2.7017504409496205E-4</v>
      </c>
      <c r="P1470" s="7">
        <f t="shared" si="541"/>
        <v>7.1673299718680132</v>
      </c>
      <c r="Q1470" s="7">
        <f t="shared" si="552"/>
        <v>6.7543761023740513E-5</v>
      </c>
      <c r="R1470" s="7">
        <f t="shared" si="542"/>
        <v>19.265401837738331</v>
      </c>
      <c r="S1470" s="16">
        <f t="shared" si="553"/>
        <v>0.45353556015146529</v>
      </c>
      <c r="T1470" s="16">
        <f t="shared" si="543"/>
        <v>0.45353556015146529</v>
      </c>
      <c r="U1470" s="7">
        <f t="shared" si="554"/>
        <v>1.4879775595520513E-3</v>
      </c>
      <c r="V1470" s="7">
        <f t="shared" si="532"/>
        <v>8.4093967181878817</v>
      </c>
      <c r="W1470" s="15">
        <f t="shared" si="555"/>
        <v>40790</v>
      </c>
      <c r="X1470" s="35">
        <f t="shared" si="544"/>
        <v>97.330980534581968</v>
      </c>
      <c r="Y1470" s="35">
        <v>75.400000000000006</v>
      </c>
      <c r="Z1470" s="35">
        <f t="shared" si="545"/>
        <v>193.05318692767489</v>
      </c>
      <c r="AA1470" s="35">
        <f t="shared" si="546"/>
        <v>149.5537208646</v>
      </c>
      <c r="AC1470" s="15">
        <f t="shared" si="533"/>
        <v>40790</v>
      </c>
      <c r="AD1470" s="7"/>
      <c r="AE1470" s="24"/>
      <c r="AG1470" s="30">
        <f t="shared" si="547"/>
        <v>480.96790720821292</v>
      </c>
      <c r="AH1470" s="30">
        <f t="shared" si="548"/>
        <v>2026133.6728472163</v>
      </c>
    </row>
    <row r="1471" spans="2:34" x14ac:dyDescent="0.25">
      <c r="B1471" s="15">
        <f t="shared" si="534"/>
        <v>40791</v>
      </c>
      <c r="C1471" s="7">
        <v>0</v>
      </c>
      <c r="D1471" s="13">
        <v>6.4804167605955589</v>
      </c>
      <c r="E1471" s="7">
        <f>MIN(parameters!$D$3,D1471)</f>
        <v>5</v>
      </c>
      <c r="F1471" s="7">
        <v>0</v>
      </c>
      <c r="G1471" s="7">
        <f t="shared" si="535"/>
        <v>0</v>
      </c>
      <c r="H1471" s="7">
        <f t="shared" si="536"/>
        <v>0</v>
      </c>
      <c r="I1471" s="7">
        <f t="shared" si="549"/>
        <v>299.99878421476512</v>
      </c>
      <c r="J1471" s="7">
        <f t="shared" si="537"/>
        <v>0</v>
      </c>
      <c r="K1471" s="16">
        <f t="shared" si="538"/>
        <v>0</v>
      </c>
      <c r="L1471" s="16">
        <f t="shared" si="550"/>
        <v>0</v>
      </c>
      <c r="M1471" s="7">
        <f t="shared" si="551"/>
        <v>0</v>
      </c>
      <c r="N1471" s="7">
        <f t="shared" si="539"/>
        <v>0</v>
      </c>
      <c r="O1471" s="7">
        <f t="shared" si="540"/>
        <v>2.1614003527596965E-4</v>
      </c>
      <c r="P1471" s="7">
        <f t="shared" si="541"/>
        <v>6.4804167605955589</v>
      </c>
      <c r="Q1471" s="7">
        <f t="shared" si="552"/>
        <v>5.4035008818992412E-5</v>
      </c>
      <c r="R1471" s="7">
        <f t="shared" si="542"/>
        <v>18.822297595470349</v>
      </c>
      <c r="S1471" s="16">
        <f t="shared" si="553"/>
        <v>0.44310424226798162</v>
      </c>
      <c r="T1471" s="16">
        <f t="shared" si="543"/>
        <v>0.44310424226798162</v>
      </c>
      <c r="U1471" s="7">
        <f t="shared" si="554"/>
        <v>1.4537540756823543E-3</v>
      </c>
      <c r="V1471" s="7">
        <f t="shared" si="532"/>
        <v>8.2159805936695616</v>
      </c>
      <c r="W1471" s="15">
        <f t="shared" si="555"/>
        <v>40791</v>
      </c>
      <c r="X1471" s="35">
        <f t="shared" si="544"/>
        <v>95.092367982286589</v>
      </c>
      <c r="Y1471" s="35">
        <v>72.3</v>
      </c>
      <c r="Z1471" s="35">
        <f t="shared" si="545"/>
        <v>188.61296362833838</v>
      </c>
      <c r="AA1471" s="35">
        <f t="shared" si="546"/>
        <v>143.40496045769999</v>
      </c>
      <c r="AC1471" s="15">
        <f t="shared" si="533"/>
        <v>40791</v>
      </c>
      <c r="AD1471" s="7"/>
      <c r="AE1471" s="24"/>
      <c r="AG1471" s="30">
        <f t="shared" si="547"/>
        <v>519.49203823996299</v>
      </c>
      <c r="AH1471" s="30">
        <f t="shared" si="548"/>
        <v>2034968.5068321503</v>
      </c>
    </row>
    <row r="1472" spans="2:34" x14ac:dyDescent="0.25">
      <c r="B1472" s="15">
        <f t="shared" si="534"/>
        <v>40792</v>
      </c>
      <c r="C1472" s="7">
        <v>0</v>
      </c>
      <c r="D1472" s="13">
        <v>7.0829595683166984</v>
      </c>
      <c r="E1472" s="7">
        <f>MIN(parameters!$D$3,D1472)</f>
        <v>5</v>
      </c>
      <c r="F1472" s="7">
        <v>0</v>
      </c>
      <c r="G1472" s="7">
        <f t="shared" si="535"/>
        <v>0</v>
      </c>
      <c r="H1472" s="7">
        <f t="shared" si="536"/>
        <v>0</v>
      </c>
      <c r="I1472" s="7">
        <f t="shared" si="549"/>
        <v>299.99902737141792</v>
      </c>
      <c r="J1472" s="7">
        <f t="shared" si="537"/>
        <v>0</v>
      </c>
      <c r="K1472" s="16">
        <f t="shared" si="538"/>
        <v>0</v>
      </c>
      <c r="L1472" s="16">
        <f t="shared" si="550"/>
        <v>0</v>
      </c>
      <c r="M1472" s="7">
        <f t="shared" si="551"/>
        <v>0</v>
      </c>
      <c r="N1472" s="7">
        <f t="shared" si="539"/>
        <v>0</v>
      </c>
      <c r="O1472" s="7">
        <f t="shared" si="540"/>
        <v>1.7291202822077571E-4</v>
      </c>
      <c r="P1472" s="7">
        <f t="shared" si="541"/>
        <v>7.0829595683166984</v>
      </c>
      <c r="Q1472" s="7">
        <f t="shared" si="552"/>
        <v>4.3228007055193927E-5</v>
      </c>
      <c r="R1472" s="7">
        <f t="shared" si="542"/>
        <v>18.389384750774532</v>
      </c>
      <c r="S1472" s="16">
        <f t="shared" si="553"/>
        <v>0.43291284469581803</v>
      </c>
      <c r="T1472" s="16">
        <f t="shared" si="543"/>
        <v>0.43291284469581803</v>
      </c>
      <c r="U1472" s="7">
        <f t="shared" si="554"/>
        <v>1.4203177319416602E-3</v>
      </c>
      <c r="V1472" s="7">
        <f t="shared" si="532"/>
        <v>8.0270130400151611</v>
      </c>
      <c r="W1472" s="15">
        <f t="shared" si="555"/>
        <v>40792</v>
      </c>
      <c r="X1472" s="35">
        <f t="shared" si="544"/>
        <v>92.905243518693993</v>
      </c>
      <c r="Y1472" s="35">
        <v>71.7</v>
      </c>
      <c r="Z1472" s="35">
        <f t="shared" si="545"/>
        <v>184.2748654648866</v>
      </c>
      <c r="AA1472" s="35">
        <f t="shared" si="546"/>
        <v>142.21487779829999</v>
      </c>
      <c r="AC1472" s="15">
        <f t="shared" si="533"/>
        <v>40792</v>
      </c>
      <c r="AD1472" s="7"/>
      <c r="AE1472" s="24"/>
      <c r="AG1472" s="30">
        <f t="shared" si="547"/>
        <v>449.66235268711347</v>
      </c>
      <c r="AH1472" s="30">
        <f t="shared" si="548"/>
        <v>2036680.6947002017</v>
      </c>
    </row>
    <row r="1473" spans="2:34" x14ac:dyDescent="0.25">
      <c r="B1473" s="15">
        <f t="shared" si="534"/>
        <v>40793</v>
      </c>
      <c r="C1473" s="7">
        <v>0</v>
      </c>
      <c r="D1473" s="13">
        <v>7.3574763479173209</v>
      </c>
      <c r="E1473" s="7">
        <f>MIN(parameters!$D$3,D1473)</f>
        <v>5</v>
      </c>
      <c r="F1473" s="7">
        <v>0</v>
      </c>
      <c r="G1473" s="7">
        <f t="shared" si="535"/>
        <v>0</v>
      </c>
      <c r="H1473" s="7">
        <f t="shared" si="536"/>
        <v>0</v>
      </c>
      <c r="I1473" s="7">
        <f t="shared" si="549"/>
        <v>299.99922189688209</v>
      </c>
      <c r="J1473" s="7">
        <f t="shared" si="537"/>
        <v>0</v>
      </c>
      <c r="K1473" s="16">
        <f t="shared" si="538"/>
        <v>0</v>
      </c>
      <c r="L1473" s="16">
        <f t="shared" si="550"/>
        <v>0</v>
      </c>
      <c r="M1473" s="7">
        <f t="shared" si="551"/>
        <v>0</v>
      </c>
      <c r="N1473" s="7">
        <f t="shared" si="539"/>
        <v>0</v>
      </c>
      <c r="O1473" s="7">
        <f t="shared" si="540"/>
        <v>1.3832962257662057E-4</v>
      </c>
      <c r="P1473" s="7">
        <f t="shared" si="541"/>
        <v>7.3574763479173209</v>
      </c>
      <c r="Q1473" s="7">
        <f t="shared" si="552"/>
        <v>3.4582405644155136E-5</v>
      </c>
      <c r="R1473" s="7">
        <f t="shared" si="542"/>
        <v>17.966428901506717</v>
      </c>
      <c r="S1473" s="16">
        <f t="shared" si="553"/>
        <v>0.42295584926781421</v>
      </c>
      <c r="T1473" s="16">
        <f t="shared" si="543"/>
        <v>0.42295584926781421</v>
      </c>
      <c r="U1473" s="7">
        <f t="shared" si="554"/>
        <v>1.3876504241070019E-3</v>
      </c>
      <c r="V1473" s="7">
        <f t="shared" si="532"/>
        <v>7.8423917400948131</v>
      </c>
      <c r="W1473" s="15">
        <f t="shared" si="555"/>
        <v>40793</v>
      </c>
      <c r="X1473" s="35">
        <f t="shared" si="544"/>
        <v>90.768422917764042</v>
      </c>
      <c r="Y1473" s="35">
        <v>69.900000000000006</v>
      </c>
      <c r="Z1473" s="35">
        <f t="shared" si="545"/>
        <v>180.03654355919423</v>
      </c>
      <c r="AA1473" s="35">
        <f t="shared" si="546"/>
        <v>138.64462982010002</v>
      </c>
      <c r="AC1473" s="15">
        <f t="shared" si="533"/>
        <v>40793</v>
      </c>
      <c r="AD1473" s="7"/>
      <c r="AE1473" s="24"/>
      <c r="AG1473" s="30">
        <f t="shared" si="547"/>
        <v>435.49107507465925</v>
      </c>
      <c r="AH1473" s="30">
        <f t="shared" si="548"/>
        <v>2041821.5783043564</v>
      </c>
    </row>
    <row r="1474" spans="2:34" x14ac:dyDescent="0.25">
      <c r="B1474" s="15">
        <f t="shared" si="534"/>
        <v>40794</v>
      </c>
      <c r="C1474" s="7">
        <v>0</v>
      </c>
      <c r="D1474" s="13">
        <v>5.162495753489341</v>
      </c>
      <c r="E1474" s="7">
        <f>MIN(parameters!$D$3,D1474)</f>
        <v>5</v>
      </c>
      <c r="F1474" s="7">
        <v>0</v>
      </c>
      <c r="G1474" s="7">
        <f t="shared" si="535"/>
        <v>0</v>
      </c>
      <c r="H1474" s="7">
        <f t="shared" si="536"/>
        <v>0</v>
      </c>
      <c r="I1474" s="7">
        <f t="shared" si="549"/>
        <v>299.99937751734421</v>
      </c>
      <c r="J1474" s="7">
        <f t="shared" si="537"/>
        <v>0</v>
      </c>
      <c r="K1474" s="16">
        <f t="shared" si="538"/>
        <v>0</v>
      </c>
      <c r="L1474" s="16">
        <f t="shared" si="550"/>
        <v>0</v>
      </c>
      <c r="M1474" s="7">
        <f t="shared" si="551"/>
        <v>0</v>
      </c>
      <c r="N1474" s="7">
        <f t="shared" si="539"/>
        <v>0</v>
      </c>
      <c r="O1474" s="7">
        <f t="shared" si="540"/>
        <v>1.1066369806129645E-4</v>
      </c>
      <c r="P1474" s="7">
        <f t="shared" si="541"/>
        <v>5.162495753489341</v>
      </c>
      <c r="Q1474" s="7">
        <f t="shared" si="552"/>
        <v>2.7665924515324113E-5</v>
      </c>
      <c r="R1474" s="7">
        <f t="shared" si="542"/>
        <v>17.553201036772062</v>
      </c>
      <c r="S1474" s="16">
        <f t="shared" si="553"/>
        <v>0.4132278647346545</v>
      </c>
      <c r="T1474" s="16">
        <f t="shared" si="543"/>
        <v>0.4132278647346545</v>
      </c>
      <c r="U1474" s="7">
        <f t="shared" si="554"/>
        <v>1.3557344643525409E-3</v>
      </c>
      <c r="V1474" s="7">
        <f t="shared" si="532"/>
        <v>7.6620167300726321</v>
      </c>
      <c r="W1474" s="15">
        <f t="shared" si="555"/>
        <v>40794</v>
      </c>
      <c r="X1474" s="35">
        <f t="shared" si="544"/>
        <v>88.680749190655462</v>
      </c>
      <c r="Y1474" s="35">
        <v>68.654166666666697</v>
      </c>
      <c r="Z1474" s="35">
        <f t="shared" si="545"/>
        <v>175.89570305733275</v>
      </c>
      <c r="AA1474" s="35">
        <f t="shared" si="546"/>
        <v>136.17355540926255</v>
      </c>
      <c r="AC1474" s="15">
        <f t="shared" si="533"/>
        <v>40794</v>
      </c>
      <c r="AD1474" s="7"/>
      <c r="AE1474" s="24"/>
      <c r="AG1474" s="30">
        <f t="shared" si="547"/>
        <v>401.06400759013218</v>
      </c>
      <c r="AH1474" s="30">
        <f t="shared" si="548"/>
        <v>2045383.530769964</v>
      </c>
    </row>
    <row r="1475" spans="2:34" x14ac:dyDescent="0.25">
      <c r="B1475" s="15">
        <f t="shared" si="534"/>
        <v>40795</v>
      </c>
      <c r="C1475" s="7">
        <v>0</v>
      </c>
      <c r="D1475" s="13">
        <v>5.9049443569497617</v>
      </c>
      <c r="E1475" s="7">
        <f>MIN(parameters!$D$3,D1475)</f>
        <v>5</v>
      </c>
      <c r="F1475" s="7">
        <v>0</v>
      </c>
      <c r="G1475" s="7">
        <f t="shared" si="535"/>
        <v>0</v>
      </c>
      <c r="H1475" s="7">
        <f t="shared" si="536"/>
        <v>0</v>
      </c>
      <c r="I1475" s="7">
        <f t="shared" si="549"/>
        <v>299.99950201377203</v>
      </c>
      <c r="J1475" s="7">
        <f t="shared" si="537"/>
        <v>0</v>
      </c>
      <c r="K1475" s="16">
        <f t="shared" si="538"/>
        <v>0</v>
      </c>
      <c r="L1475" s="16">
        <f t="shared" si="550"/>
        <v>0</v>
      </c>
      <c r="M1475" s="7">
        <f t="shared" si="551"/>
        <v>0</v>
      </c>
      <c r="N1475" s="7">
        <f t="shared" si="539"/>
        <v>0</v>
      </c>
      <c r="O1475" s="7">
        <f t="shared" si="540"/>
        <v>8.8530958449037158E-5</v>
      </c>
      <c r="P1475" s="7">
        <f t="shared" si="541"/>
        <v>5.9049443569497617</v>
      </c>
      <c r="Q1475" s="7">
        <f t="shared" si="552"/>
        <v>2.2132739612259293E-5</v>
      </c>
      <c r="R1475" s="7">
        <f t="shared" si="542"/>
        <v>17.149477412926306</v>
      </c>
      <c r="S1475" s="16">
        <f t="shared" si="553"/>
        <v>0.40372362384575744</v>
      </c>
      <c r="T1475" s="16">
        <f t="shared" si="543"/>
        <v>0.40372362384575744</v>
      </c>
      <c r="U1475" s="7">
        <f t="shared" si="554"/>
        <v>1.3245525716724324E-3</v>
      </c>
      <c r="V1475" s="7">
        <f t="shared" si="532"/>
        <v>7.4857903452809609</v>
      </c>
      <c r="W1475" s="15">
        <f t="shared" si="555"/>
        <v>40795</v>
      </c>
      <c r="X1475" s="35">
        <f t="shared" si="544"/>
        <v>86.641091959270383</v>
      </c>
      <c r="Y1475" s="35">
        <v>67.599999999999994</v>
      </c>
      <c r="Z1475" s="35">
        <f t="shared" si="545"/>
        <v>171.85010188701409</v>
      </c>
      <c r="AA1475" s="35">
        <f t="shared" si="546"/>
        <v>134.0826462924</v>
      </c>
      <c r="AC1475" s="15">
        <f t="shared" si="533"/>
        <v>40795</v>
      </c>
      <c r="AD1475" s="7"/>
      <c r="AE1475" s="24"/>
      <c r="AG1475" s="30">
        <f t="shared" si="547"/>
        <v>362.56318300139145</v>
      </c>
      <c r="AH1475" s="30">
        <f t="shared" si="548"/>
        <v>2048399.9151318884</v>
      </c>
    </row>
    <row r="1476" spans="2:34" x14ac:dyDescent="0.25">
      <c r="B1476" s="15">
        <f t="shared" si="534"/>
        <v>40796</v>
      </c>
      <c r="C1476" s="7">
        <v>0</v>
      </c>
      <c r="D1476" s="13">
        <v>6.1418509368052208</v>
      </c>
      <c r="E1476" s="7">
        <f>MIN(parameters!$D$3,D1476)</f>
        <v>5</v>
      </c>
      <c r="F1476" s="7">
        <v>0</v>
      </c>
      <c r="G1476" s="7">
        <f t="shared" si="535"/>
        <v>0</v>
      </c>
      <c r="H1476" s="7">
        <f t="shared" si="536"/>
        <v>0</v>
      </c>
      <c r="I1476" s="7">
        <f t="shared" si="549"/>
        <v>299.99960161095152</v>
      </c>
      <c r="J1476" s="7">
        <f t="shared" si="537"/>
        <v>0</v>
      </c>
      <c r="K1476" s="16">
        <f t="shared" si="538"/>
        <v>0</v>
      </c>
      <c r="L1476" s="16">
        <f t="shared" si="550"/>
        <v>0</v>
      </c>
      <c r="M1476" s="7">
        <f t="shared" si="551"/>
        <v>0</v>
      </c>
      <c r="N1476" s="7">
        <f t="shared" si="539"/>
        <v>0</v>
      </c>
      <c r="O1476" s="7">
        <f t="shared" si="540"/>
        <v>7.0824766759229729E-5</v>
      </c>
      <c r="P1476" s="7">
        <f t="shared" si="541"/>
        <v>6.1418509368052208</v>
      </c>
      <c r="Q1476" s="7">
        <f t="shared" si="552"/>
        <v>1.7706191689807432E-5</v>
      </c>
      <c r="R1476" s="7">
        <f t="shared" si="542"/>
        <v>16.755039432429001</v>
      </c>
      <c r="S1476" s="16">
        <f t="shared" si="553"/>
        <v>0.394437980497305</v>
      </c>
      <c r="T1476" s="16">
        <f t="shared" si="543"/>
        <v>0.394437980497305</v>
      </c>
      <c r="U1476" s="7">
        <f t="shared" si="554"/>
        <v>1.2940878625239665E-3</v>
      </c>
      <c r="V1476" s="7">
        <f t="shared" si="532"/>
        <v>7.3136171673394994</v>
      </c>
      <c r="W1476" s="15">
        <f t="shared" si="555"/>
        <v>40796</v>
      </c>
      <c r="X1476" s="35">
        <f t="shared" si="544"/>
        <v>84.648346844207168</v>
      </c>
      <c r="Y1476" s="35">
        <v>67.216666666666697</v>
      </c>
      <c r="Z1476" s="35">
        <f t="shared" si="545"/>
        <v>167.89754954361277</v>
      </c>
      <c r="AA1476" s="35">
        <f t="shared" si="546"/>
        <v>133.32231570445006</v>
      </c>
      <c r="AC1476" s="15">
        <f t="shared" si="533"/>
        <v>40796</v>
      </c>
      <c r="AD1476" s="7"/>
      <c r="AE1476" s="24"/>
      <c r="AG1476" s="30">
        <f t="shared" si="547"/>
        <v>303.86347381205741</v>
      </c>
      <c r="AH1476" s="30">
        <f t="shared" si="548"/>
        <v>2049497.3332142544</v>
      </c>
    </row>
    <row r="1477" spans="2:34" x14ac:dyDescent="0.25">
      <c r="B1477" s="15">
        <f t="shared" si="534"/>
        <v>40797</v>
      </c>
      <c r="C1477" s="7">
        <v>0</v>
      </c>
      <c r="D1477" s="13">
        <v>5.0068841379441817</v>
      </c>
      <c r="E1477" s="7">
        <f>MIN(parameters!$D$3,D1477)</f>
        <v>5</v>
      </c>
      <c r="F1477" s="7">
        <v>0</v>
      </c>
      <c r="G1477" s="7">
        <f t="shared" si="535"/>
        <v>0</v>
      </c>
      <c r="H1477" s="7">
        <f t="shared" si="536"/>
        <v>0</v>
      </c>
      <c r="I1477" s="7">
        <f t="shared" si="549"/>
        <v>299.99968128871888</v>
      </c>
      <c r="J1477" s="7">
        <f t="shared" si="537"/>
        <v>0</v>
      </c>
      <c r="K1477" s="16">
        <f t="shared" si="538"/>
        <v>0</v>
      </c>
      <c r="L1477" s="16">
        <f t="shared" si="550"/>
        <v>0</v>
      </c>
      <c r="M1477" s="7">
        <f t="shared" si="551"/>
        <v>0</v>
      </c>
      <c r="N1477" s="7">
        <f t="shared" si="539"/>
        <v>0</v>
      </c>
      <c r="O1477" s="7">
        <f t="shared" si="540"/>
        <v>5.6659813407383781E-5</v>
      </c>
      <c r="P1477" s="7">
        <f t="shared" si="541"/>
        <v>5.0068841379441817</v>
      </c>
      <c r="Q1477" s="7">
        <f t="shared" si="552"/>
        <v>1.4164953351845945E-5</v>
      </c>
      <c r="R1477" s="7">
        <f t="shared" si="542"/>
        <v>16.369673525483133</v>
      </c>
      <c r="S1477" s="16">
        <f t="shared" si="553"/>
        <v>0.38536590694586703</v>
      </c>
      <c r="T1477" s="16">
        <f t="shared" si="543"/>
        <v>0.38536590694586703</v>
      </c>
      <c r="U1477" s="7">
        <f t="shared" si="554"/>
        <v>1.2643238416859153E-3</v>
      </c>
      <c r="V1477" s="7">
        <f t="shared" si="532"/>
        <v>7.1454039724906915</v>
      </c>
      <c r="W1477" s="15">
        <f t="shared" si="555"/>
        <v>40797</v>
      </c>
      <c r="X1477" s="35">
        <f t="shared" si="544"/>
        <v>82.701434866790407</v>
      </c>
      <c r="Y1477" s="35">
        <v>64.533333333333303</v>
      </c>
      <c r="Z1477" s="35">
        <f t="shared" si="545"/>
        <v>164.03590590410968</v>
      </c>
      <c r="AA1477" s="35">
        <f t="shared" si="546"/>
        <v>128.00000158879993</v>
      </c>
      <c r="AC1477" s="15">
        <f t="shared" si="533"/>
        <v>40797</v>
      </c>
      <c r="AD1477" s="7"/>
      <c r="AE1477" s="24"/>
      <c r="AG1477" s="30">
        <f t="shared" si="547"/>
        <v>330.07991333000638</v>
      </c>
      <c r="AH1477" s="30">
        <f t="shared" si="548"/>
        <v>2057187.4886797077</v>
      </c>
    </row>
    <row r="1478" spans="2:34" x14ac:dyDescent="0.25">
      <c r="B1478" s="15">
        <f t="shared" si="534"/>
        <v>40798</v>
      </c>
      <c r="C1478" s="7">
        <v>0</v>
      </c>
      <c r="D1478" s="13">
        <v>5.9480840509269557</v>
      </c>
      <c r="E1478" s="7">
        <f>MIN(parameters!$D$3,D1478)</f>
        <v>5</v>
      </c>
      <c r="F1478" s="7">
        <v>0</v>
      </c>
      <c r="G1478" s="7">
        <f t="shared" si="535"/>
        <v>0</v>
      </c>
      <c r="H1478" s="7">
        <f t="shared" si="536"/>
        <v>0</v>
      </c>
      <c r="I1478" s="7">
        <f t="shared" si="549"/>
        <v>299.99974503094802</v>
      </c>
      <c r="J1478" s="7">
        <f t="shared" si="537"/>
        <v>0</v>
      </c>
      <c r="K1478" s="16">
        <f t="shared" si="538"/>
        <v>0</v>
      </c>
      <c r="L1478" s="16">
        <f t="shared" si="550"/>
        <v>0</v>
      </c>
      <c r="M1478" s="7">
        <f t="shared" si="551"/>
        <v>0</v>
      </c>
      <c r="N1478" s="7">
        <f t="shared" si="539"/>
        <v>0</v>
      </c>
      <c r="O1478" s="7">
        <f t="shared" si="540"/>
        <v>4.5327850725907026E-5</v>
      </c>
      <c r="P1478" s="7">
        <f t="shared" si="541"/>
        <v>5.9480840509269557</v>
      </c>
      <c r="Q1478" s="7">
        <f t="shared" si="552"/>
        <v>1.1331962681476756E-5</v>
      </c>
      <c r="R1478" s="7">
        <f t="shared" si="542"/>
        <v>15.993171034397021</v>
      </c>
      <c r="S1478" s="16">
        <f t="shared" si="553"/>
        <v>0.37650249108611206</v>
      </c>
      <c r="T1478" s="16">
        <f t="shared" si="543"/>
        <v>0.37650249108611206</v>
      </c>
      <c r="U1478" s="7">
        <f t="shared" si="554"/>
        <v>1.2352443933271392E-3</v>
      </c>
      <c r="V1478" s="7">
        <f t="shared" ref="V1478:V1541" si="556">U1478*area</f>
        <v>6.9810596811234049</v>
      </c>
      <c r="W1478" s="15">
        <f t="shared" si="555"/>
        <v>40798</v>
      </c>
      <c r="X1478" s="35">
        <f t="shared" si="544"/>
        <v>80.799301864854215</v>
      </c>
      <c r="Y1478" s="35">
        <v>63</v>
      </c>
      <c r="Z1478" s="35">
        <f t="shared" si="545"/>
        <v>160.26308006831513</v>
      </c>
      <c r="AA1478" s="35">
        <f t="shared" si="546"/>
        <v>124.958679237</v>
      </c>
      <c r="AC1478" s="15">
        <f t="shared" si="533"/>
        <v>40798</v>
      </c>
      <c r="AD1478" s="7"/>
      <c r="AE1478" s="24"/>
      <c r="AG1478" s="30">
        <f t="shared" si="547"/>
        <v>316.81514687620273</v>
      </c>
      <c r="AH1478" s="30">
        <f t="shared" si="548"/>
        <v>2061588.3287869508</v>
      </c>
    </row>
    <row r="1479" spans="2:34" x14ac:dyDescent="0.25">
      <c r="B1479" s="15">
        <f t="shared" si="534"/>
        <v>40799</v>
      </c>
      <c r="C1479" s="7">
        <v>0</v>
      </c>
      <c r="D1479" s="13">
        <v>4.2237582197111427</v>
      </c>
      <c r="E1479" s="7">
        <f>MIN(parameters!$D$3,D1479)</f>
        <v>4.2237582197111427</v>
      </c>
      <c r="F1479" s="7">
        <v>0</v>
      </c>
      <c r="G1479" s="7">
        <f t="shared" si="535"/>
        <v>0</v>
      </c>
      <c r="H1479" s="7">
        <f t="shared" si="536"/>
        <v>0</v>
      </c>
      <c r="I1479" s="7">
        <f t="shared" si="549"/>
        <v>299.9997960247411</v>
      </c>
      <c r="J1479" s="7">
        <f t="shared" si="537"/>
        <v>0</v>
      </c>
      <c r="K1479" s="16">
        <f t="shared" si="538"/>
        <v>0</v>
      </c>
      <c r="L1479" s="16">
        <f t="shared" si="550"/>
        <v>0</v>
      </c>
      <c r="M1479" s="7">
        <f t="shared" si="551"/>
        <v>0</v>
      </c>
      <c r="N1479" s="7">
        <f t="shared" si="539"/>
        <v>0</v>
      </c>
      <c r="O1479" s="7">
        <f t="shared" si="540"/>
        <v>3.6262280580725618E-5</v>
      </c>
      <c r="P1479" s="7">
        <f t="shared" si="541"/>
        <v>4.2237582197111427</v>
      </c>
      <c r="Q1479" s="7">
        <f t="shared" si="552"/>
        <v>9.0655701451814045E-6</v>
      </c>
      <c r="R1479" s="7">
        <f t="shared" si="542"/>
        <v>15.62532810060589</v>
      </c>
      <c r="S1479" s="16">
        <f t="shared" si="553"/>
        <v>0.36784293379113148</v>
      </c>
      <c r="T1479" s="16">
        <f t="shared" si="543"/>
        <v>0.36784293379113148</v>
      </c>
      <c r="U1479" s="7">
        <f t="shared" si="554"/>
        <v>1.2068337722806151E-3</v>
      </c>
      <c r="V1479" s="7">
        <f t="shared" si="556"/>
        <v>6.8204953084575672</v>
      </c>
      <c r="W1479" s="15">
        <f t="shared" si="555"/>
        <v>40799</v>
      </c>
      <c r="X1479" s="35">
        <f t="shared" si="544"/>
        <v>78.94091792196258</v>
      </c>
      <c r="Y1479" s="35">
        <v>66.066666666666706</v>
      </c>
      <c r="Z1479" s="35">
        <f t="shared" si="545"/>
        <v>156.57702922674392</v>
      </c>
      <c r="AA1479" s="35">
        <f t="shared" si="546"/>
        <v>131.04132394060008</v>
      </c>
      <c r="AC1479" s="15">
        <f t="shared" ref="AC1479:AC1542" si="557">W1479</f>
        <v>40799</v>
      </c>
      <c r="AD1479" s="7"/>
      <c r="AE1479" s="24"/>
      <c r="AG1479" s="30">
        <f t="shared" si="547"/>
        <v>165.7463453844874</v>
      </c>
      <c r="AH1479" s="30">
        <f t="shared" si="548"/>
        <v>2052791.3507946869</v>
      </c>
    </row>
    <row r="1480" spans="2:34" x14ac:dyDescent="0.25">
      <c r="B1480" s="15">
        <f t="shared" ref="B1480:B1543" si="558">B1479+1</f>
        <v>40800</v>
      </c>
      <c r="C1480" s="7">
        <v>0</v>
      </c>
      <c r="D1480" s="13">
        <v>3.2622307177330696</v>
      </c>
      <c r="E1480" s="7">
        <f>MIN(parameters!$D$3,D1480)</f>
        <v>3.2622307177330696</v>
      </c>
      <c r="F1480" s="7">
        <v>0</v>
      </c>
      <c r="G1480" s="7">
        <f t="shared" si="535"/>
        <v>0</v>
      </c>
      <c r="H1480" s="7">
        <f t="shared" si="536"/>
        <v>0</v>
      </c>
      <c r="I1480" s="7">
        <f t="shared" si="549"/>
        <v>299.99983681978176</v>
      </c>
      <c r="J1480" s="7">
        <f t="shared" si="537"/>
        <v>0</v>
      </c>
      <c r="K1480" s="16">
        <f t="shared" si="538"/>
        <v>0</v>
      </c>
      <c r="L1480" s="16">
        <f t="shared" si="550"/>
        <v>0</v>
      </c>
      <c r="M1480" s="7">
        <f t="shared" si="551"/>
        <v>0</v>
      </c>
      <c r="N1480" s="7">
        <f t="shared" si="539"/>
        <v>0</v>
      </c>
      <c r="O1480" s="7">
        <f t="shared" si="540"/>
        <v>2.9009824464580496E-5</v>
      </c>
      <c r="P1480" s="7">
        <f t="shared" si="541"/>
        <v>3.2622307177330696</v>
      </c>
      <c r="Q1480" s="7">
        <f t="shared" si="552"/>
        <v>7.2524561161451231E-6</v>
      </c>
      <c r="R1480" s="7">
        <f t="shared" si="542"/>
        <v>15.265945554291955</v>
      </c>
      <c r="S1480" s="16">
        <f t="shared" si="553"/>
        <v>0.35938254631393546</v>
      </c>
      <c r="T1480" s="16">
        <f t="shared" si="543"/>
        <v>0.35938254631393546</v>
      </c>
      <c r="U1480" s="7">
        <f t="shared" si="554"/>
        <v>1.1790765955181609E-3</v>
      </c>
      <c r="V1480" s="7">
        <f t="shared" si="556"/>
        <v>6.6636239163630426</v>
      </c>
      <c r="W1480" s="15">
        <f t="shared" si="555"/>
        <v>40800</v>
      </c>
      <c r="X1480" s="35">
        <f t="shared" si="544"/>
        <v>77.125276809757437</v>
      </c>
      <c r="Y1480" s="35">
        <v>67.599999999999994</v>
      </c>
      <c r="Z1480" s="35">
        <f t="shared" si="545"/>
        <v>152.9757575545288</v>
      </c>
      <c r="AA1480" s="35">
        <f t="shared" si="546"/>
        <v>134.0826462924</v>
      </c>
      <c r="AC1480" s="15">
        <f t="shared" si="557"/>
        <v>40800</v>
      </c>
      <c r="AD1480" s="7"/>
      <c r="AE1480" s="24"/>
      <c r="AG1480" s="30">
        <f t="shared" si="547"/>
        <v>90.730898302502936</v>
      </c>
      <c r="AH1480" s="30">
        <f t="shared" si="548"/>
        <v>2048399.9151318884</v>
      </c>
    </row>
    <row r="1481" spans="2:34" x14ac:dyDescent="0.25">
      <c r="B1481" s="15">
        <f t="shared" si="558"/>
        <v>40801</v>
      </c>
      <c r="C1481" s="7">
        <v>0</v>
      </c>
      <c r="D1481" s="13">
        <v>3.2352697129708883</v>
      </c>
      <c r="E1481" s="7">
        <f>MIN(parameters!$D$3,D1481)</f>
        <v>3.2352697129708883</v>
      </c>
      <c r="F1481" s="7">
        <v>0</v>
      </c>
      <c r="G1481" s="7">
        <f t="shared" si="535"/>
        <v>0</v>
      </c>
      <c r="H1481" s="7">
        <f t="shared" si="536"/>
        <v>0</v>
      </c>
      <c r="I1481" s="7">
        <f t="shared" si="549"/>
        <v>299.99986945581833</v>
      </c>
      <c r="J1481" s="7">
        <f t="shared" si="537"/>
        <v>0</v>
      </c>
      <c r="K1481" s="16">
        <f t="shared" si="538"/>
        <v>0</v>
      </c>
      <c r="L1481" s="16">
        <f t="shared" si="550"/>
        <v>0</v>
      </c>
      <c r="M1481" s="7">
        <f t="shared" si="551"/>
        <v>0</v>
      </c>
      <c r="N1481" s="7">
        <f t="shared" si="539"/>
        <v>0</v>
      </c>
      <c r="O1481" s="7">
        <f t="shared" si="540"/>
        <v>2.3207859571664396E-5</v>
      </c>
      <c r="P1481" s="7">
        <f t="shared" si="541"/>
        <v>3.2352697129708883</v>
      </c>
      <c r="Q1481" s="7">
        <f t="shared" si="552"/>
        <v>5.801964892916099E-6</v>
      </c>
      <c r="R1481" s="7">
        <f t="shared" si="542"/>
        <v>14.914828806543239</v>
      </c>
      <c r="S1481" s="16">
        <f t="shared" si="553"/>
        <v>0.35111674774871493</v>
      </c>
      <c r="T1481" s="16">
        <f t="shared" si="543"/>
        <v>0.35111674774871493</v>
      </c>
      <c r="U1481" s="7">
        <f t="shared" si="554"/>
        <v>1.1519578338212433E-3</v>
      </c>
      <c r="V1481" s="7">
        <f t="shared" si="556"/>
        <v>6.5103605662866935</v>
      </c>
      <c r="W1481" s="15">
        <f t="shared" si="555"/>
        <v>40801</v>
      </c>
      <c r="X1481" s="35">
        <f t="shared" si="544"/>
        <v>75.351395443133029</v>
      </c>
      <c r="Y1481" s="35">
        <v>67.599999999999994</v>
      </c>
      <c r="Z1481" s="35">
        <f t="shared" si="545"/>
        <v>149.45731513077465</v>
      </c>
      <c r="AA1481" s="35">
        <f t="shared" si="546"/>
        <v>134.0826462924</v>
      </c>
      <c r="AC1481" s="15">
        <f t="shared" si="557"/>
        <v>40801</v>
      </c>
      <c r="AD1481" s="7"/>
      <c r="AE1481" s="24"/>
      <c r="AG1481" s="30">
        <f t="shared" si="547"/>
        <v>60.084131315823576</v>
      </c>
      <c r="AH1481" s="30">
        <f t="shared" si="548"/>
        <v>2048399.9151318884</v>
      </c>
    </row>
    <row r="1482" spans="2:34" x14ac:dyDescent="0.25">
      <c r="B1482" s="15">
        <f t="shared" si="558"/>
        <v>40802</v>
      </c>
      <c r="C1482" s="7">
        <v>0</v>
      </c>
      <c r="D1482" s="13">
        <v>3.6557351074705107</v>
      </c>
      <c r="E1482" s="7">
        <f>MIN(parameters!$D$3,D1482)</f>
        <v>3.6557351074705107</v>
      </c>
      <c r="F1482" s="7">
        <v>0</v>
      </c>
      <c r="G1482" s="7">
        <f t="shared" si="535"/>
        <v>0</v>
      </c>
      <c r="H1482" s="7">
        <f t="shared" si="536"/>
        <v>0</v>
      </c>
      <c r="I1482" s="7">
        <f t="shared" si="549"/>
        <v>299.9998955646501</v>
      </c>
      <c r="J1482" s="7">
        <f t="shared" si="537"/>
        <v>0</v>
      </c>
      <c r="K1482" s="16">
        <f t="shared" si="538"/>
        <v>0</v>
      </c>
      <c r="L1482" s="16">
        <f t="shared" si="550"/>
        <v>0</v>
      </c>
      <c r="M1482" s="7">
        <f t="shared" si="551"/>
        <v>0</v>
      </c>
      <c r="N1482" s="7">
        <f t="shared" si="539"/>
        <v>0</v>
      </c>
      <c r="O1482" s="7">
        <f t="shared" si="540"/>
        <v>1.8566287657331516E-5</v>
      </c>
      <c r="P1482" s="7">
        <f t="shared" si="541"/>
        <v>3.6557351074705107</v>
      </c>
      <c r="Q1482" s="7">
        <f t="shared" si="552"/>
        <v>4.641571914332879E-6</v>
      </c>
      <c r="R1482" s="7">
        <f t="shared" si="542"/>
        <v>14.571787743992745</v>
      </c>
      <c r="S1482" s="16">
        <f t="shared" si="553"/>
        <v>0.34304106255049449</v>
      </c>
      <c r="T1482" s="16">
        <f t="shared" si="543"/>
        <v>0.34304106255049449</v>
      </c>
      <c r="U1482" s="7">
        <f t="shared" si="554"/>
        <v>1.1254628036433546E-3</v>
      </c>
      <c r="V1482" s="7">
        <f t="shared" si="556"/>
        <v>6.3606222732620985</v>
      </c>
      <c r="W1482" s="15">
        <f t="shared" si="555"/>
        <v>40802</v>
      </c>
      <c r="X1482" s="35">
        <f t="shared" si="544"/>
        <v>73.618313347940955</v>
      </c>
      <c r="Y1482" s="35">
        <v>67.599999999999994</v>
      </c>
      <c r="Z1482" s="35">
        <f t="shared" si="545"/>
        <v>146.01979688276683</v>
      </c>
      <c r="AA1482" s="35">
        <f t="shared" si="546"/>
        <v>134.0826462924</v>
      </c>
      <c r="AC1482" s="15">
        <f t="shared" si="557"/>
        <v>40802</v>
      </c>
      <c r="AD1482" s="7"/>
      <c r="AE1482" s="24"/>
      <c r="AG1482" s="30">
        <f t="shared" si="547"/>
        <v>36.220095554004331</v>
      </c>
      <c r="AH1482" s="30">
        <f t="shared" si="548"/>
        <v>2048399.9151318884</v>
      </c>
    </row>
    <row r="1483" spans="2:34" x14ac:dyDescent="0.25">
      <c r="B1483" s="15">
        <f t="shared" si="558"/>
        <v>40803</v>
      </c>
      <c r="C1483" s="7">
        <v>0</v>
      </c>
      <c r="D1483" s="13">
        <v>3.916543059557136</v>
      </c>
      <c r="E1483" s="7">
        <f>MIN(parameters!$D$3,D1483)</f>
        <v>3.916543059557136</v>
      </c>
      <c r="F1483" s="7">
        <v>0</v>
      </c>
      <c r="G1483" s="7">
        <f t="shared" si="535"/>
        <v>0</v>
      </c>
      <c r="H1483" s="7">
        <f t="shared" si="536"/>
        <v>0</v>
      </c>
      <c r="I1483" s="7">
        <f t="shared" si="549"/>
        <v>299.99991645171718</v>
      </c>
      <c r="J1483" s="7">
        <f t="shared" si="537"/>
        <v>0</v>
      </c>
      <c r="K1483" s="16">
        <f t="shared" si="538"/>
        <v>0</v>
      </c>
      <c r="L1483" s="16">
        <f t="shared" si="550"/>
        <v>0</v>
      </c>
      <c r="M1483" s="7">
        <f t="shared" si="551"/>
        <v>0</v>
      </c>
      <c r="N1483" s="7">
        <f t="shared" si="539"/>
        <v>0</v>
      </c>
      <c r="O1483" s="7">
        <f t="shared" si="540"/>
        <v>1.4853030125865213E-5</v>
      </c>
      <c r="P1483" s="7">
        <f t="shared" si="541"/>
        <v>3.916543059557136</v>
      </c>
      <c r="Q1483" s="7">
        <f t="shared" si="552"/>
        <v>3.7132575314663034E-6</v>
      </c>
      <c r="R1483" s="7">
        <f t="shared" si="542"/>
        <v>14.236636625880912</v>
      </c>
      <c r="S1483" s="16">
        <f t="shared" si="553"/>
        <v>0.33515111811183312</v>
      </c>
      <c r="T1483" s="16">
        <f t="shared" si="543"/>
        <v>0.33515111811183312</v>
      </c>
      <c r="U1483" s="7">
        <f t="shared" si="554"/>
        <v>1.0995771591595575E-3</v>
      </c>
      <c r="V1483" s="7">
        <f t="shared" si="556"/>
        <v>6.2143279609770712</v>
      </c>
      <c r="W1483" s="15">
        <f t="shared" si="555"/>
        <v>40803</v>
      </c>
      <c r="X1483" s="35">
        <f t="shared" si="544"/>
        <v>71.925092140938318</v>
      </c>
      <c r="Y1483" s="35">
        <v>65.204166666666694</v>
      </c>
      <c r="Z1483" s="35">
        <f t="shared" si="545"/>
        <v>142.66134155446318</v>
      </c>
      <c r="AA1483" s="35">
        <f t="shared" si="546"/>
        <v>129.33058011771254</v>
      </c>
      <c r="AC1483" s="15">
        <f t="shared" si="557"/>
        <v>40803</v>
      </c>
      <c r="AD1483" s="7"/>
      <c r="AE1483" s="24"/>
      <c r="AG1483" s="30">
        <f t="shared" si="547"/>
        <v>45.170839230713256</v>
      </c>
      <c r="AH1483" s="30">
        <f t="shared" si="548"/>
        <v>2055263.5997612611</v>
      </c>
    </row>
    <row r="1484" spans="2:34" x14ac:dyDescent="0.25">
      <c r="B1484" s="15">
        <f t="shared" si="558"/>
        <v>40804</v>
      </c>
      <c r="C1484" s="7">
        <v>0.22653451784779019</v>
      </c>
      <c r="D1484" s="13">
        <v>3.2456954166272993</v>
      </c>
      <c r="E1484" s="7">
        <f>MIN(parameters!$D$3,D1484)</f>
        <v>3.2456954166272993</v>
      </c>
      <c r="F1484" s="7">
        <v>0</v>
      </c>
      <c r="G1484" s="7">
        <f t="shared" si="535"/>
        <v>0.22653451784779019</v>
      </c>
      <c r="H1484" s="7">
        <f t="shared" si="536"/>
        <v>0</v>
      </c>
      <c r="I1484" s="7">
        <f t="shared" si="549"/>
        <v>299.99993316137187</v>
      </c>
      <c r="J1484" s="7">
        <f t="shared" si="537"/>
        <v>0</v>
      </c>
      <c r="K1484" s="16">
        <f t="shared" si="538"/>
        <v>0</v>
      </c>
      <c r="L1484" s="16">
        <f t="shared" si="550"/>
        <v>0</v>
      </c>
      <c r="M1484" s="7">
        <f t="shared" si="551"/>
        <v>0</v>
      </c>
      <c r="N1484" s="7">
        <f t="shared" si="539"/>
        <v>0</v>
      </c>
      <c r="O1484" s="7">
        <f t="shared" si="540"/>
        <v>1.188242410069217E-5</v>
      </c>
      <c r="P1484" s="7">
        <f t="shared" si="541"/>
        <v>3.0191608987795093</v>
      </c>
      <c r="Q1484" s="7">
        <f t="shared" si="552"/>
        <v>2.9706060251730426E-6</v>
      </c>
      <c r="R1484" s="7">
        <f t="shared" si="542"/>
        <v>13.90919398348565</v>
      </c>
      <c r="S1484" s="16">
        <f t="shared" si="553"/>
        <v>0.327442642395261</v>
      </c>
      <c r="T1484" s="16">
        <f t="shared" si="543"/>
        <v>0.327442642395261</v>
      </c>
      <c r="U1484" s="7">
        <f t="shared" si="554"/>
        <v>1.0742868844988878E-3</v>
      </c>
      <c r="V1484" s="7">
        <f t="shared" si="556"/>
        <v>6.0713984178745992</v>
      </c>
      <c r="W1484" s="15">
        <f t="shared" si="555"/>
        <v>40804</v>
      </c>
      <c r="X1484" s="35">
        <f t="shared" si="544"/>
        <v>70.270815021696748</v>
      </c>
      <c r="Y1484" s="35">
        <v>65.012500000000003</v>
      </c>
      <c r="Z1484" s="35">
        <f t="shared" si="545"/>
        <v>139.38013069871056</v>
      </c>
      <c r="AA1484" s="35">
        <f t="shared" si="546"/>
        <v>128.9504148237375</v>
      </c>
      <c r="AC1484" s="15">
        <f t="shared" si="557"/>
        <v>40804</v>
      </c>
      <c r="AD1484" s="7"/>
      <c r="AE1484" s="24"/>
      <c r="AG1484" s="30">
        <f t="shared" si="547"/>
        <v>27.649876867401645</v>
      </c>
      <c r="AH1484" s="30">
        <f t="shared" si="548"/>
        <v>2055813.1904691109</v>
      </c>
    </row>
    <row r="1485" spans="2:34" x14ac:dyDescent="0.25">
      <c r="B1485" s="15">
        <f t="shared" si="558"/>
        <v>40805</v>
      </c>
      <c r="C1485" s="7">
        <v>3.4720654462843878</v>
      </c>
      <c r="D1485" s="13">
        <v>3.2650649291804505</v>
      </c>
      <c r="E1485" s="7">
        <f>MIN(parameters!$D$3,D1485)</f>
        <v>3.2650649291804505</v>
      </c>
      <c r="F1485" s="7">
        <v>0</v>
      </c>
      <c r="G1485" s="7">
        <f t="shared" si="535"/>
        <v>3.2650649291804505</v>
      </c>
      <c r="H1485" s="7">
        <f t="shared" si="536"/>
        <v>0.2070005171039373</v>
      </c>
      <c r="I1485" s="7">
        <f t="shared" si="549"/>
        <v>299.99994652909635</v>
      </c>
      <c r="J1485" s="7">
        <f t="shared" si="537"/>
        <v>0.2070005171039373</v>
      </c>
      <c r="K1485" s="16">
        <f t="shared" si="538"/>
        <v>0</v>
      </c>
      <c r="L1485" s="16">
        <f t="shared" si="550"/>
        <v>4.4274022799248193E-9</v>
      </c>
      <c r="M1485" s="7">
        <f t="shared" si="551"/>
        <v>1.9677343045466364E-8</v>
      </c>
      <c r="N1485" s="7">
        <f t="shared" si="539"/>
        <v>0.20700049299919199</v>
      </c>
      <c r="O1485" s="7">
        <f t="shared" si="540"/>
        <v>0.20701237542329268</v>
      </c>
      <c r="P1485" s="7">
        <f t="shared" si="541"/>
        <v>0</v>
      </c>
      <c r="Q1485" s="7">
        <f t="shared" si="552"/>
        <v>0</v>
      </c>
      <c r="R1485" s="7">
        <f t="shared" si="542"/>
        <v>13.589282541542822</v>
      </c>
      <c r="S1485" s="16">
        <f t="shared" si="553"/>
        <v>0.31991146162016998</v>
      </c>
      <c r="T1485" s="16">
        <f t="shared" si="543"/>
        <v>0.31991146604757226</v>
      </c>
      <c r="U1485" s="7">
        <f t="shared" si="554"/>
        <v>1.0495783006810114E-3</v>
      </c>
      <c r="V1485" s="7">
        <f t="shared" si="556"/>
        <v>5.9317563363557939</v>
      </c>
      <c r="W1485" s="15">
        <f t="shared" si="555"/>
        <v>40805</v>
      </c>
      <c r="X1485" s="35">
        <f t="shared" si="544"/>
        <v>68.654587226340212</v>
      </c>
      <c r="Y1485" s="35">
        <v>71.933333333333294</v>
      </c>
      <c r="Z1485" s="35">
        <f t="shared" si="545"/>
        <v>136.17438957722038</v>
      </c>
      <c r="AA1485" s="35">
        <f t="shared" si="546"/>
        <v>142.67768772139993</v>
      </c>
      <c r="AC1485" s="15">
        <f t="shared" si="557"/>
        <v>40805</v>
      </c>
      <c r="AD1485" s="7"/>
      <c r="AE1485" s="24"/>
      <c r="AG1485" s="30">
        <f t="shared" si="547"/>
        <v>10.750176034122296</v>
      </c>
      <c r="AH1485" s="30">
        <f t="shared" si="548"/>
        <v>2036014.7583070705</v>
      </c>
    </row>
    <row r="1486" spans="2:34" x14ac:dyDescent="0.25">
      <c r="B1486" s="15">
        <f t="shared" si="558"/>
        <v>40806</v>
      </c>
      <c r="C1486" s="7">
        <v>1.6187201889102987E-2</v>
      </c>
      <c r="D1486" s="13">
        <v>3.9007022145951198</v>
      </c>
      <c r="E1486" s="7">
        <f>MIN(parameters!$D$3,D1486)</f>
        <v>3.9007022145951198</v>
      </c>
      <c r="F1486" s="7">
        <v>0</v>
      </c>
      <c r="G1486" s="7">
        <f t="shared" si="535"/>
        <v>1.6187201889102987E-2</v>
      </c>
      <c r="H1486" s="7">
        <f t="shared" si="536"/>
        <v>0</v>
      </c>
      <c r="I1486" s="7">
        <f t="shared" si="549"/>
        <v>299.06988914138975</v>
      </c>
      <c r="J1486" s="7">
        <f t="shared" si="537"/>
        <v>0</v>
      </c>
      <c r="K1486" s="16">
        <f t="shared" si="538"/>
        <v>0</v>
      </c>
      <c r="L1486" s="16">
        <f t="shared" si="550"/>
        <v>0</v>
      </c>
      <c r="M1486" s="7">
        <f t="shared" si="551"/>
        <v>0</v>
      </c>
      <c r="N1486" s="7">
        <f t="shared" si="539"/>
        <v>0</v>
      </c>
      <c r="O1486" s="7">
        <f t="shared" si="540"/>
        <v>0.16560990033863415</v>
      </c>
      <c r="P1486" s="7">
        <f t="shared" si="541"/>
        <v>3.8845150127060166</v>
      </c>
      <c r="Q1486" s="7">
        <f t="shared" si="552"/>
        <v>4.1402475084658538E-2</v>
      </c>
      <c r="R1486" s="7">
        <f t="shared" si="542"/>
        <v>13.276729043087338</v>
      </c>
      <c r="S1486" s="16">
        <f t="shared" si="553"/>
        <v>0.31255349845548491</v>
      </c>
      <c r="T1486" s="16">
        <f t="shared" si="543"/>
        <v>0.31255349845548491</v>
      </c>
      <c r="U1486" s="7">
        <f t="shared" si="554"/>
        <v>1.0254379870586776E-3</v>
      </c>
      <c r="V1486" s="7">
        <f t="shared" si="556"/>
        <v>5.7953258688070806</v>
      </c>
      <c r="W1486" s="15">
        <f t="shared" si="555"/>
        <v>40806</v>
      </c>
      <c r="X1486" s="35">
        <f t="shared" si="544"/>
        <v>67.075530888970832</v>
      </c>
      <c r="Y1486" s="35">
        <v>73.3</v>
      </c>
      <c r="Z1486" s="35">
        <f t="shared" si="545"/>
        <v>133.04237696835543</v>
      </c>
      <c r="AA1486" s="35">
        <f t="shared" si="546"/>
        <v>145.3884315567</v>
      </c>
      <c r="AC1486" s="15">
        <f t="shared" si="557"/>
        <v>40806</v>
      </c>
      <c r="AD1486" s="7"/>
      <c r="AE1486" s="24"/>
      <c r="AG1486" s="30">
        <f t="shared" si="547"/>
        <v>38.744015714156212</v>
      </c>
      <c r="AH1486" s="30">
        <f t="shared" si="548"/>
        <v>2032116.4603853975</v>
      </c>
    </row>
    <row r="1487" spans="2:34" x14ac:dyDescent="0.25">
      <c r="B1487" s="15">
        <f t="shared" si="558"/>
        <v>40807</v>
      </c>
      <c r="C1487" s="7">
        <v>0</v>
      </c>
      <c r="D1487" s="13">
        <v>5.8117786541557859</v>
      </c>
      <c r="E1487" s="7">
        <f>MIN(parameters!$D$3,D1487)</f>
        <v>5</v>
      </c>
      <c r="F1487" s="7">
        <v>0</v>
      </c>
      <c r="G1487" s="7">
        <f t="shared" si="535"/>
        <v>0</v>
      </c>
      <c r="H1487" s="7">
        <f t="shared" si="536"/>
        <v>0</v>
      </c>
      <c r="I1487" s="7">
        <f t="shared" si="549"/>
        <v>299.25568033153797</v>
      </c>
      <c r="J1487" s="7">
        <f t="shared" si="537"/>
        <v>0</v>
      </c>
      <c r="K1487" s="16">
        <f t="shared" si="538"/>
        <v>0</v>
      </c>
      <c r="L1487" s="16">
        <f t="shared" si="550"/>
        <v>0</v>
      </c>
      <c r="M1487" s="7">
        <f t="shared" si="551"/>
        <v>0</v>
      </c>
      <c r="N1487" s="7">
        <f t="shared" si="539"/>
        <v>0</v>
      </c>
      <c r="O1487" s="7">
        <f t="shared" si="540"/>
        <v>0.13248792027090733</v>
      </c>
      <c r="P1487" s="7">
        <f t="shared" si="541"/>
        <v>5.8117786541557859</v>
      </c>
      <c r="Q1487" s="7">
        <f t="shared" si="552"/>
        <v>3.3121980067726833E-2</v>
      </c>
      <c r="R1487" s="7">
        <f t="shared" si="542"/>
        <v>12.971364275096329</v>
      </c>
      <c r="S1487" s="16">
        <f t="shared" si="553"/>
        <v>0.30536476799100876</v>
      </c>
      <c r="T1487" s="16">
        <f t="shared" si="543"/>
        <v>0.30536476799100876</v>
      </c>
      <c r="U1487" s="7">
        <f t="shared" si="554"/>
        <v>1.001852913356328E-3</v>
      </c>
      <c r="V1487" s="7">
        <f t="shared" si="556"/>
        <v>5.6620333738245172</v>
      </c>
      <c r="W1487" s="15">
        <f t="shared" si="555"/>
        <v>40807</v>
      </c>
      <c r="X1487" s="35">
        <f t="shared" si="544"/>
        <v>65.532793678524499</v>
      </c>
      <c r="Y1487" s="35">
        <v>66.45</v>
      </c>
      <c r="Z1487" s="35">
        <f t="shared" si="545"/>
        <v>129.98240229808323</v>
      </c>
      <c r="AA1487" s="35">
        <f t="shared" si="546"/>
        <v>131.80165452854999</v>
      </c>
      <c r="AC1487" s="15">
        <f t="shared" si="557"/>
        <v>40807</v>
      </c>
      <c r="AD1487" s="7"/>
      <c r="AE1487" s="24"/>
      <c r="AG1487" s="30">
        <f t="shared" si="547"/>
        <v>0.84126743615462596</v>
      </c>
      <c r="AH1487" s="30">
        <f t="shared" si="548"/>
        <v>2051693.0510456536</v>
      </c>
    </row>
    <row r="1488" spans="2:34" x14ac:dyDescent="0.25">
      <c r="B1488" s="15">
        <f t="shared" si="558"/>
        <v>40808</v>
      </c>
      <c r="C1488" s="7">
        <v>0</v>
      </c>
      <c r="D1488" s="13">
        <v>5.2864777896594939</v>
      </c>
      <c r="E1488" s="7">
        <f>MIN(parameters!$D$3,D1488)</f>
        <v>5</v>
      </c>
      <c r="F1488" s="7">
        <v>0</v>
      </c>
      <c r="G1488" s="7">
        <f t="shared" si="535"/>
        <v>0</v>
      </c>
      <c r="H1488" s="7">
        <f t="shared" si="536"/>
        <v>0</v>
      </c>
      <c r="I1488" s="7">
        <f t="shared" si="549"/>
        <v>299.40439638194073</v>
      </c>
      <c r="J1488" s="7">
        <f t="shared" si="537"/>
        <v>0</v>
      </c>
      <c r="K1488" s="16">
        <f t="shared" si="538"/>
        <v>0</v>
      </c>
      <c r="L1488" s="16">
        <f t="shared" si="550"/>
        <v>0</v>
      </c>
      <c r="M1488" s="7">
        <f t="shared" si="551"/>
        <v>0</v>
      </c>
      <c r="N1488" s="7">
        <f t="shared" si="539"/>
        <v>0</v>
      </c>
      <c r="O1488" s="7">
        <f t="shared" si="540"/>
        <v>0.10599033621672586</v>
      </c>
      <c r="P1488" s="7">
        <f t="shared" si="541"/>
        <v>5.2864777896594939</v>
      </c>
      <c r="Q1488" s="7">
        <f t="shared" si="552"/>
        <v>2.6497584054181466E-2</v>
      </c>
      <c r="R1488" s="7">
        <f t="shared" si="542"/>
        <v>12.673022896769114</v>
      </c>
      <c r="S1488" s="16">
        <f t="shared" si="553"/>
        <v>0.29834137832721558</v>
      </c>
      <c r="T1488" s="16">
        <f t="shared" si="543"/>
        <v>0.29834137832721558</v>
      </c>
      <c r="U1488" s="7">
        <f t="shared" si="554"/>
        <v>9.788102963491324E-4</v>
      </c>
      <c r="V1488" s="7">
        <f t="shared" si="556"/>
        <v>5.531806606226553</v>
      </c>
      <c r="W1488" s="15">
        <f t="shared" si="555"/>
        <v>40808</v>
      </c>
      <c r="X1488" s="35">
        <f t="shared" si="544"/>
        <v>64.025539423918445</v>
      </c>
      <c r="Y1488" s="35">
        <v>62.424999999999997</v>
      </c>
      <c r="Z1488" s="35">
        <f t="shared" si="545"/>
        <v>126.99280704522734</v>
      </c>
      <c r="AA1488" s="35">
        <f t="shared" si="546"/>
        <v>123.81818335507499</v>
      </c>
      <c r="AC1488" s="15">
        <f t="shared" si="557"/>
        <v>40808</v>
      </c>
      <c r="AD1488" s="7"/>
      <c r="AE1488" s="24"/>
      <c r="AG1488" s="30">
        <f t="shared" si="547"/>
        <v>2.5617264475171981</v>
      </c>
      <c r="AH1488" s="30">
        <f t="shared" si="548"/>
        <v>2063239.8561188339</v>
      </c>
    </row>
    <row r="1489" spans="2:34" x14ac:dyDescent="0.25">
      <c r="B1489" s="15">
        <f t="shared" si="558"/>
        <v>40809</v>
      </c>
      <c r="C1489" s="7">
        <v>0</v>
      </c>
      <c r="D1489" s="13">
        <v>3.6446009027405077</v>
      </c>
      <c r="E1489" s="7">
        <f>MIN(parameters!$D$3,D1489)</f>
        <v>3.6446009027405077</v>
      </c>
      <c r="F1489" s="7">
        <v>0</v>
      </c>
      <c r="G1489" s="7">
        <f t="shared" si="535"/>
        <v>0</v>
      </c>
      <c r="H1489" s="7">
        <f t="shared" si="536"/>
        <v>0</v>
      </c>
      <c r="I1489" s="7">
        <f t="shared" si="549"/>
        <v>299.52342243203435</v>
      </c>
      <c r="J1489" s="7">
        <f t="shared" si="537"/>
        <v>0</v>
      </c>
      <c r="K1489" s="16">
        <f t="shared" si="538"/>
        <v>0</v>
      </c>
      <c r="L1489" s="16">
        <f t="shared" si="550"/>
        <v>0</v>
      </c>
      <c r="M1489" s="7">
        <f t="shared" si="551"/>
        <v>0</v>
      </c>
      <c r="N1489" s="7">
        <f t="shared" si="539"/>
        <v>0</v>
      </c>
      <c r="O1489" s="7">
        <f t="shared" si="540"/>
        <v>8.4792268973380686E-2</v>
      </c>
      <c r="P1489" s="7">
        <f t="shared" si="541"/>
        <v>3.6446009027405077</v>
      </c>
      <c r="Q1489" s="7">
        <f t="shared" si="552"/>
        <v>2.1198067243345175E-2</v>
      </c>
      <c r="R1489" s="7">
        <f t="shared" si="542"/>
        <v>12.381543370143424</v>
      </c>
      <c r="S1489" s="16">
        <f t="shared" si="553"/>
        <v>0.2914795266256896</v>
      </c>
      <c r="T1489" s="16">
        <f t="shared" si="543"/>
        <v>0.2914795266256896</v>
      </c>
      <c r="U1489" s="7">
        <f t="shared" si="554"/>
        <v>9.5629765953310234E-4</v>
      </c>
      <c r="V1489" s="7">
        <f t="shared" si="556"/>
        <v>5.4045750542833426</v>
      </c>
      <c r="W1489" s="15">
        <f t="shared" si="555"/>
        <v>40809</v>
      </c>
      <c r="X1489" s="35">
        <f t="shared" si="544"/>
        <v>62.552952017168316</v>
      </c>
      <c r="Y1489" s="35">
        <v>61.179166666666703</v>
      </c>
      <c r="Z1489" s="35">
        <f t="shared" si="545"/>
        <v>124.07197248318711</v>
      </c>
      <c r="AA1489" s="35">
        <f t="shared" si="546"/>
        <v>121.34710894423758</v>
      </c>
      <c r="AC1489" s="15">
        <f t="shared" si="557"/>
        <v>40809</v>
      </c>
      <c r="AD1489" s="7"/>
      <c r="AE1489" s="24"/>
      <c r="AG1489" s="30">
        <f t="shared" si="547"/>
        <v>1.8872861892528405</v>
      </c>
      <c r="AH1489" s="30">
        <f t="shared" si="548"/>
        <v>2066820.4337927739</v>
      </c>
    </row>
    <row r="1490" spans="2:34" x14ac:dyDescent="0.25">
      <c r="B1490" s="15">
        <f t="shared" si="558"/>
        <v>40810</v>
      </c>
      <c r="C1490" s="7">
        <v>0</v>
      </c>
      <c r="D1490" s="13">
        <v>4.7397472804359264</v>
      </c>
      <c r="E1490" s="7">
        <f>MIN(parameters!$D$3,D1490)</f>
        <v>4.7397472804359264</v>
      </c>
      <c r="F1490" s="7">
        <v>0</v>
      </c>
      <c r="G1490" s="7">
        <f t="shared" ref="G1490:G1553" si="559">MIN(E1490,C1490)</f>
        <v>0</v>
      </c>
      <c r="H1490" s="7">
        <f t="shared" ref="H1490:H1553" si="560">C1490-G1490</f>
        <v>0</v>
      </c>
      <c r="I1490" s="7">
        <f t="shared" si="549"/>
        <v>299.61867734012651</v>
      </c>
      <c r="J1490" s="7">
        <f t="shared" ref="J1490:J1553" si="561">MIN(I1490,H1490)</f>
        <v>0</v>
      </c>
      <c r="K1490" s="16">
        <f t="shared" ref="K1490:K1553" si="562">H1490-J1490</f>
        <v>0</v>
      </c>
      <c r="L1490" s="16">
        <f t="shared" si="550"/>
        <v>0</v>
      </c>
      <c r="M1490" s="7">
        <f t="shared" si="551"/>
        <v>0</v>
      </c>
      <c r="N1490" s="7">
        <f t="shared" ref="N1490:N1553" si="563">J1490-M1490-L1490</f>
        <v>0</v>
      </c>
      <c r="O1490" s="7">
        <f t="shared" ref="O1490:O1553" si="564">O1489+N1490-Q1490</f>
        <v>6.7833815178704543E-2</v>
      </c>
      <c r="P1490" s="7">
        <f t="shared" ref="P1490:P1553" si="565">D1490-G1490</f>
        <v>4.7397472804359264</v>
      </c>
      <c r="Q1490" s="7">
        <f t="shared" si="552"/>
        <v>1.6958453794676136E-2</v>
      </c>
      <c r="R1490" s="7">
        <f t="shared" ref="R1490:R1553" si="566">R1489+M1490-S1490</f>
        <v>12.096767872630126</v>
      </c>
      <c r="S1490" s="16">
        <f t="shared" si="553"/>
        <v>0.28477549751329873</v>
      </c>
      <c r="T1490" s="16">
        <f t="shared" ref="T1490:T1553" si="567">SUM(S1490+L1490+K1490)</f>
        <v>0.28477549751329873</v>
      </c>
      <c r="U1490" s="7">
        <f t="shared" si="554"/>
        <v>9.3430281336384082E-4</v>
      </c>
      <c r="V1490" s="7">
        <f t="shared" si="556"/>
        <v>5.2802698280348244</v>
      </c>
      <c r="W1490" s="15">
        <f t="shared" si="555"/>
        <v>40810</v>
      </c>
      <c r="X1490" s="35">
        <f t="shared" ref="X1490:X1553" si="568">V1490*10^6/86400</f>
        <v>61.114234120773432</v>
      </c>
      <c r="Y1490" s="35">
        <v>61.2916666666667</v>
      </c>
      <c r="Z1490" s="35">
        <f t="shared" si="545"/>
        <v>121.21831711607378</v>
      </c>
      <c r="AA1490" s="35">
        <f t="shared" si="546"/>
        <v>121.57024944287507</v>
      </c>
      <c r="AC1490" s="15">
        <f t="shared" si="557"/>
        <v>40810</v>
      </c>
      <c r="AD1490" s="7"/>
      <c r="AE1490" s="24"/>
      <c r="AG1490" s="30">
        <f t="shared" si="547"/>
        <v>3.1482308342166643E-2</v>
      </c>
      <c r="AH1490" s="30">
        <f t="shared" si="548"/>
        <v>2066496.9765362644</v>
      </c>
    </row>
    <row r="1491" spans="2:34" x14ac:dyDescent="0.25">
      <c r="B1491" s="15">
        <f t="shared" si="558"/>
        <v>40811</v>
      </c>
      <c r="C1491" s="7">
        <v>1.2583059354110544</v>
      </c>
      <c r="D1491" s="13">
        <v>4.6888675306868253</v>
      </c>
      <c r="E1491" s="7">
        <f>MIN(parameters!$D$3,D1491)</f>
        <v>4.6888675306868253</v>
      </c>
      <c r="F1491" s="7">
        <v>0</v>
      </c>
      <c r="G1491" s="7">
        <f t="shared" si="559"/>
        <v>1.2583059354110544</v>
      </c>
      <c r="H1491" s="7">
        <f t="shared" si="560"/>
        <v>0</v>
      </c>
      <c r="I1491" s="7">
        <f t="shared" si="549"/>
        <v>299.69490307718064</v>
      </c>
      <c r="J1491" s="7">
        <f t="shared" si="561"/>
        <v>0</v>
      </c>
      <c r="K1491" s="16">
        <f t="shared" si="562"/>
        <v>0</v>
      </c>
      <c r="L1491" s="16">
        <f t="shared" si="550"/>
        <v>0</v>
      </c>
      <c r="M1491" s="7">
        <f t="shared" si="551"/>
        <v>0</v>
      </c>
      <c r="N1491" s="7">
        <f t="shared" si="563"/>
        <v>0</v>
      </c>
      <c r="O1491" s="7">
        <f t="shared" si="564"/>
        <v>5.4267052142963637E-2</v>
      </c>
      <c r="P1491" s="7">
        <f t="shared" si="565"/>
        <v>3.4305615952757709</v>
      </c>
      <c r="Q1491" s="7">
        <f t="shared" si="552"/>
        <v>1.3566763035740909E-2</v>
      </c>
      <c r="R1491" s="7">
        <f t="shared" si="566"/>
        <v>11.818542211559633</v>
      </c>
      <c r="S1491" s="16">
        <f t="shared" si="553"/>
        <v>0.2782256610704929</v>
      </c>
      <c r="T1491" s="16">
        <f t="shared" si="567"/>
        <v>0.2782256610704929</v>
      </c>
      <c r="U1491" s="7">
        <f t="shared" si="554"/>
        <v>9.1281384865647274E-4</v>
      </c>
      <c r="V1491" s="7">
        <f t="shared" si="556"/>
        <v>5.1588236219900248</v>
      </c>
      <c r="W1491" s="15">
        <f t="shared" si="555"/>
        <v>40811</v>
      </c>
      <c r="X1491" s="35">
        <f t="shared" si="568"/>
        <v>59.708606735995659</v>
      </c>
      <c r="Y1491" s="35">
        <v>59.241666666666703</v>
      </c>
      <c r="Z1491" s="35">
        <f t="shared" ref="Z1491:Z1554" si="569">X1491*1.983471099</f>
        <v>118.4302958224041</v>
      </c>
      <c r="AA1491" s="35">
        <f t="shared" ref="AA1491:AA1554" si="570">Y1491*1.983471099</f>
        <v>117.50413368992507</v>
      </c>
      <c r="AC1491" s="15">
        <f t="shared" si="557"/>
        <v>40811</v>
      </c>
      <c r="AD1491" s="7"/>
      <c r="AE1491" s="24"/>
      <c r="AG1491" s="30">
        <f t="shared" ref="AG1491:AG1554" si="571">(Y1491-X1491)^2</f>
        <v>0.21803302834493027</v>
      </c>
      <c r="AH1491" s="30">
        <f t="shared" ref="AH1491:AH1554" si="572">($AG$398-Y1491)^2</f>
        <v>2072395.058418774</v>
      </c>
    </row>
    <row r="1492" spans="2:34" x14ac:dyDescent="0.25">
      <c r="B1492" s="15">
        <f t="shared" si="558"/>
        <v>40812</v>
      </c>
      <c r="C1492" s="7">
        <v>9.0017816283465262</v>
      </c>
      <c r="D1492" s="13">
        <v>2.6408159285479953</v>
      </c>
      <c r="E1492" s="7">
        <f>MIN(parameters!$D$3,D1492)</f>
        <v>2.6408159285479953</v>
      </c>
      <c r="F1492" s="7">
        <v>0</v>
      </c>
      <c r="G1492" s="7">
        <f t="shared" si="559"/>
        <v>2.6408159285479953</v>
      </c>
      <c r="H1492" s="7">
        <f t="shared" si="560"/>
        <v>6.3609656997985304</v>
      </c>
      <c r="I1492" s="7">
        <f t="shared" si="549"/>
        <v>299.75589762920595</v>
      </c>
      <c r="J1492" s="7">
        <f t="shared" si="561"/>
        <v>6.3609656997985304</v>
      </c>
      <c r="K1492" s="16">
        <f t="shared" si="562"/>
        <v>0</v>
      </c>
      <c r="L1492" s="16">
        <f t="shared" si="550"/>
        <v>6.2134354315902601E-4</v>
      </c>
      <c r="M1492" s="7">
        <f t="shared" si="551"/>
        <v>2.7612571106249181E-3</v>
      </c>
      <c r="N1492" s="7">
        <f t="shared" si="563"/>
        <v>6.3575830991447466</v>
      </c>
      <c r="O1492" s="7">
        <f t="shared" si="564"/>
        <v>6.4118501512877106</v>
      </c>
      <c r="P1492" s="7">
        <f t="shared" si="565"/>
        <v>0</v>
      </c>
      <c r="Q1492" s="7">
        <f t="shared" si="552"/>
        <v>0</v>
      </c>
      <c r="R1492" s="7">
        <f t="shared" si="566"/>
        <v>11.549476997804387</v>
      </c>
      <c r="S1492" s="16">
        <f t="shared" si="553"/>
        <v>0.27182647086587153</v>
      </c>
      <c r="T1492" s="16">
        <f t="shared" si="567"/>
        <v>0.27244781440903054</v>
      </c>
      <c r="U1492" s="7">
        <f t="shared" si="554"/>
        <v>8.938576588222786E-4</v>
      </c>
      <c r="V1492" s="7">
        <f t="shared" si="556"/>
        <v>5.0516915489572787</v>
      </c>
      <c r="W1492" s="15">
        <f t="shared" si="555"/>
        <v>40812</v>
      </c>
      <c r="X1492" s="35">
        <f t="shared" si="568"/>
        <v>58.468652187005546</v>
      </c>
      <c r="Y1492" s="35">
        <v>91.85</v>
      </c>
      <c r="Z1492" s="35">
        <f t="shared" si="569"/>
        <v>115.97088181040864</v>
      </c>
      <c r="AA1492" s="35">
        <f t="shared" si="570"/>
        <v>182.18182044314997</v>
      </c>
      <c r="AC1492" s="15">
        <f t="shared" si="557"/>
        <v>40812</v>
      </c>
      <c r="AD1492" s="7"/>
      <c r="AE1492" s="24"/>
      <c r="AG1492" s="30">
        <f t="shared" si="571"/>
        <v>1114.3143818121093</v>
      </c>
      <c r="AH1492" s="30">
        <f t="shared" si="572"/>
        <v>1979573.6512981337</v>
      </c>
    </row>
    <row r="1493" spans="2:34" x14ac:dyDescent="0.25">
      <c r="B1493" s="15">
        <f t="shared" si="558"/>
        <v>40813</v>
      </c>
      <c r="C1493" s="7">
        <v>8.2870452943289159</v>
      </c>
      <c r="D1493" s="13">
        <v>3.0675809216765737</v>
      </c>
      <c r="E1493" s="7">
        <f>MIN(parameters!$D$3,D1493)</f>
        <v>3.0675809216765737</v>
      </c>
      <c r="F1493" s="7">
        <v>0</v>
      </c>
      <c r="G1493" s="7">
        <f t="shared" si="559"/>
        <v>3.0675809216765737</v>
      </c>
      <c r="H1493" s="7">
        <f t="shared" si="560"/>
        <v>5.2194643726523422</v>
      </c>
      <c r="I1493" s="7">
        <f t="shared" si="549"/>
        <v>272.49076466377892</v>
      </c>
      <c r="J1493" s="7">
        <f t="shared" si="561"/>
        <v>5.2194643726523422</v>
      </c>
      <c r="K1493" s="16">
        <f t="shared" si="562"/>
        <v>0</v>
      </c>
      <c r="L1493" s="16">
        <f t="shared" si="550"/>
        <v>6.0239562169377113E-2</v>
      </c>
      <c r="M1493" s="7">
        <f t="shared" si="551"/>
        <v>0.26464141105298011</v>
      </c>
      <c r="N1493" s="7">
        <f t="shared" si="563"/>
        <v>4.894583399429985</v>
      </c>
      <c r="O1493" s="7">
        <f t="shared" si="564"/>
        <v>11.306433550717696</v>
      </c>
      <c r="P1493" s="7">
        <f t="shared" si="565"/>
        <v>0</v>
      </c>
      <c r="Q1493" s="7">
        <f t="shared" si="552"/>
        <v>0</v>
      </c>
      <c r="R1493" s="7">
        <f t="shared" si="566"/>
        <v>11.548480437907866</v>
      </c>
      <c r="S1493" s="16">
        <f t="shared" si="553"/>
        <v>0.26563797094950092</v>
      </c>
      <c r="T1493" s="16">
        <f t="shared" si="567"/>
        <v>0.32587753311887802</v>
      </c>
      <c r="U1493" s="7">
        <f t="shared" si="554"/>
        <v>1.0691520115448754E-3</v>
      </c>
      <c r="V1493" s="7">
        <f t="shared" si="556"/>
        <v>6.0423783674776139</v>
      </c>
      <c r="W1493" s="15">
        <f t="shared" si="555"/>
        <v>40813</v>
      </c>
      <c r="X1493" s="35">
        <f t="shared" si="568"/>
        <v>69.934934808768674</v>
      </c>
      <c r="Y1493" s="35">
        <v>135.808333333333</v>
      </c>
      <c r="Z1493" s="35">
        <f t="shared" si="569"/>
        <v>138.71392200364176</v>
      </c>
      <c r="AA1493" s="35">
        <f t="shared" si="570"/>
        <v>269.37190417002432</v>
      </c>
      <c r="AC1493" s="15">
        <f t="shared" si="557"/>
        <v>40813</v>
      </c>
      <c r="AD1493" s="7"/>
      <c r="AE1493" s="24"/>
      <c r="AG1493" s="30">
        <f t="shared" si="571"/>
        <v>4339.3046331760734</v>
      </c>
      <c r="AH1493" s="30">
        <f t="shared" si="572"/>
        <v>1857809.590479072</v>
      </c>
    </row>
    <row r="1494" spans="2:34" x14ac:dyDescent="0.25">
      <c r="B1494" s="15">
        <f t="shared" si="558"/>
        <v>40814</v>
      </c>
      <c r="C1494" s="7">
        <v>3.2881293399665559</v>
      </c>
      <c r="D1494" s="13">
        <v>2.7889879461231293</v>
      </c>
      <c r="E1494" s="7">
        <f>MIN(parameters!$D$3,D1494)</f>
        <v>2.7889879461231293</v>
      </c>
      <c r="F1494" s="7">
        <v>0</v>
      </c>
      <c r="G1494" s="7">
        <f t="shared" si="559"/>
        <v>2.7889879461231293</v>
      </c>
      <c r="H1494" s="7">
        <f t="shared" si="560"/>
        <v>0.4991413938434266</v>
      </c>
      <c r="I1494" s="7">
        <f t="shared" si="549"/>
        <v>253.20159038594966</v>
      </c>
      <c r="J1494" s="7">
        <f t="shared" si="561"/>
        <v>0.4991413938434266</v>
      </c>
      <c r="K1494" s="16">
        <f t="shared" si="562"/>
        <v>0</v>
      </c>
      <c r="L1494" s="16">
        <f t="shared" si="550"/>
        <v>1.0158316203425966E-2</v>
      </c>
      <c r="M1494" s="7">
        <f t="shared" si="551"/>
        <v>4.4229237398096796E-2</v>
      </c>
      <c r="N1494" s="7">
        <f t="shared" si="563"/>
        <v>0.44475384024190384</v>
      </c>
      <c r="O1494" s="7">
        <f t="shared" si="564"/>
        <v>11.751187390959599</v>
      </c>
      <c r="P1494" s="7">
        <f t="shared" si="565"/>
        <v>0</v>
      </c>
      <c r="Q1494" s="7">
        <f t="shared" si="552"/>
        <v>0</v>
      </c>
      <c r="R1494" s="7">
        <f t="shared" si="566"/>
        <v>11.327094625234082</v>
      </c>
      <c r="S1494" s="16">
        <f t="shared" si="553"/>
        <v>0.26561505007188091</v>
      </c>
      <c r="T1494" s="16">
        <f t="shared" si="567"/>
        <v>0.27577336627530685</v>
      </c>
      <c r="U1494" s="7">
        <f t="shared" si="554"/>
        <v>9.0476826205809324E-4</v>
      </c>
      <c r="V1494" s="7">
        <f t="shared" si="556"/>
        <v>5.1133534943647962</v>
      </c>
      <c r="W1494" s="15">
        <f t="shared" si="555"/>
        <v>40814</v>
      </c>
      <c r="X1494" s="35">
        <f t="shared" si="568"/>
        <v>59.182332110703662</v>
      </c>
      <c r="Y1494" s="35">
        <v>140</v>
      </c>
      <c r="Z1494" s="35">
        <f t="shared" si="569"/>
        <v>117.38644531300038</v>
      </c>
      <c r="AA1494" s="35">
        <f t="shared" si="570"/>
        <v>277.68595385999998</v>
      </c>
      <c r="AC1494" s="15">
        <f t="shared" si="557"/>
        <v>40814</v>
      </c>
      <c r="AD1494" s="7"/>
      <c r="AE1494" s="24"/>
      <c r="AG1494" s="30">
        <f t="shared" si="571"/>
        <v>6531.4954430645994</v>
      </c>
      <c r="AH1494" s="30">
        <f t="shared" si="572"/>
        <v>1846400.5523869877</v>
      </c>
    </row>
    <row r="1495" spans="2:34" x14ac:dyDescent="0.25">
      <c r="B1495" s="15">
        <f t="shared" si="558"/>
        <v>40815</v>
      </c>
      <c r="C1495" s="7">
        <v>0</v>
      </c>
      <c r="D1495" s="13">
        <v>3.8158037834457925</v>
      </c>
      <c r="E1495" s="7">
        <f>MIN(parameters!$D$3,D1495)</f>
        <v>3.8158037834457925</v>
      </c>
      <c r="F1495" s="7">
        <v>0</v>
      </c>
      <c r="G1495" s="7">
        <f t="shared" si="559"/>
        <v>0</v>
      </c>
      <c r="H1495" s="7">
        <f t="shared" si="560"/>
        <v>0</v>
      </c>
      <c r="I1495" s="7">
        <f t="shared" si="549"/>
        <v>251.51802672039946</v>
      </c>
      <c r="J1495" s="7">
        <f t="shared" si="561"/>
        <v>0</v>
      </c>
      <c r="K1495" s="16">
        <f t="shared" si="562"/>
        <v>0</v>
      </c>
      <c r="L1495" s="16">
        <f t="shared" si="550"/>
        <v>0</v>
      </c>
      <c r="M1495" s="7">
        <f t="shared" si="551"/>
        <v>0</v>
      </c>
      <c r="N1495" s="7">
        <f t="shared" si="563"/>
        <v>0</v>
      </c>
      <c r="O1495" s="7">
        <f t="shared" si="564"/>
        <v>9.400949912767679</v>
      </c>
      <c r="P1495" s="7">
        <f t="shared" si="565"/>
        <v>3.8158037834457925</v>
      </c>
      <c r="Q1495" s="7">
        <f t="shared" si="552"/>
        <v>2.3502374781919197</v>
      </c>
      <c r="R1495" s="7">
        <f t="shared" si="566"/>
        <v>11.066571448853699</v>
      </c>
      <c r="S1495" s="16">
        <f t="shared" si="553"/>
        <v>0.26052317638038386</v>
      </c>
      <c r="T1495" s="16">
        <f t="shared" si="567"/>
        <v>0.26052317638038386</v>
      </c>
      <c r="U1495" s="7">
        <f t="shared" si="554"/>
        <v>8.5473483064430389E-4</v>
      </c>
      <c r="V1495" s="7">
        <f t="shared" si="556"/>
        <v>4.830586478673065</v>
      </c>
      <c r="W1495" s="15">
        <f t="shared" si="555"/>
        <v>40815</v>
      </c>
      <c r="X1495" s="35">
        <f t="shared" si="568"/>
        <v>55.909565725382699</v>
      </c>
      <c r="Y1495" s="35">
        <v>89.841666666666697</v>
      </c>
      <c r="Z1495" s="35">
        <f t="shared" si="569"/>
        <v>110.89500777393755</v>
      </c>
      <c r="AA1495" s="35">
        <f t="shared" si="570"/>
        <v>178.19834931932505</v>
      </c>
      <c r="AC1495" s="15">
        <f t="shared" si="557"/>
        <v>40815</v>
      </c>
      <c r="AD1495" s="7"/>
      <c r="AE1495" s="24"/>
      <c r="AG1495" s="30">
        <f t="shared" si="571"/>
        <v>1151.3874742894864</v>
      </c>
      <c r="AH1495" s="30">
        <f t="shared" si="572"/>
        <v>1985229.0271481397</v>
      </c>
    </row>
    <row r="1496" spans="2:34" x14ac:dyDescent="0.25">
      <c r="B1496" s="15">
        <f t="shared" si="558"/>
        <v>40816</v>
      </c>
      <c r="C1496" s="7">
        <v>0</v>
      </c>
      <c r="D1496" s="13">
        <v>5.0465748073499714</v>
      </c>
      <c r="E1496" s="7">
        <f>MIN(parameters!$D$3,D1496)</f>
        <v>5</v>
      </c>
      <c r="F1496" s="7">
        <v>0</v>
      </c>
      <c r="G1496" s="7">
        <f t="shared" si="559"/>
        <v>0</v>
      </c>
      <c r="H1496" s="7">
        <f t="shared" si="560"/>
        <v>0</v>
      </c>
      <c r="I1496" s="7">
        <f t="shared" si="549"/>
        <v>260.54308108486305</v>
      </c>
      <c r="J1496" s="7">
        <f t="shared" si="561"/>
        <v>0</v>
      </c>
      <c r="K1496" s="16">
        <f t="shared" si="562"/>
        <v>0</v>
      </c>
      <c r="L1496" s="16">
        <f t="shared" si="550"/>
        <v>0</v>
      </c>
      <c r="M1496" s="7">
        <f t="shared" si="551"/>
        <v>0</v>
      </c>
      <c r="N1496" s="7">
        <f t="shared" si="563"/>
        <v>0</v>
      </c>
      <c r="O1496" s="7">
        <f t="shared" si="564"/>
        <v>7.520759930214143</v>
      </c>
      <c r="P1496" s="7">
        <f t="shared" si="565"/>
        <v>5.0465748073499714</v>
      </c>
      <c r="Q1496" s="7">
        <f t="shared" si="552"/>
        <v>1.8801899825535358</v>
      </c>
      <c r="R1496" s="7">
        <f t="shared" si="566"/>
        <v>10.812040305530063</v>
      </c>
      <c r="S1496" s="16">
        <f t="shared" si="553"/>
        <v>0.25453114332363508</v>
      </c>
      <c r="T1496" s="16">
        <f t="shared" si="567"/>
        <v>0.25453114332363508</v>
      </c>
      <c r="U1496" s="7">
        <f t="shared" si="554"/>
        <v>8.3507592953948511E-4</v>
      </c>
      <c r="V1496" s="7">
        <f t="shared" si="556"/>
        <v>4.7194829896635859</v>
      </c>
      <c r="W1496" s="15">
        <f t="shared" si="555"/>
        <v>40816</v>
      </c>
      <c r="X1496" s="35">
        <f t="shared" si="568"/>
        <v>54.623645713698913</v>
      </c>
      <c r="Y1496" s="35">
        <v>75.116666666666703</v>
      </c>
      <c r="Z1496" s="35">
        <f t="shared" si="569"/>
        <v>108.34442259513702</v>
      </c>
      <c r="AA1496" s="35">
        <f t="shared" si="570"/>
        <v>148.99173738655006</v>
      </c>
      <c r="AC1496" s="15">
        <f t="shared" si="557"/>
        <v>40816</v>
      </c>
      <c r="AD1496" s="7"/>
      <c r="AE1496" s="24"/>
      <c r="AG1496" s="30">
        <f t="shared" si="571"/>
        <v>419.96390777877684</v>
      </c>
      <c r="AH1496" s="30">
        <f t="shared" si="572"/>
        <v>2026940.3596182405</v>
      </c>
    </row>
    <row r="1497" spans="2:34" x14ac:dyDescent="0.25">
      <c r="B1497" s="15">
        <f t="shared" si="558"/>
        <v>40817</v>
      </c>
      <c r="C1497" s="7">
        <v>0</v>
      </c>
      <c r="D1497" s="13">
        <v>3.745021894656765</v>
      </c>
      <c r="E1497" s="7">
        <f>MIN(parameters!$D$3,D1497)</f>
        <v>3.745021894656765</v>
      </c>
      <c r="F1497" s="7">
        <v>0</v>
      </c>
      <c r="G1497" s="7">
        <f t="shared" si="559"/>
        <v>0</v>
      </c>
      <c r="H1497" s="7">
        <f t="shared" si="560"/>
        <v>0</v>
      </c>
      <c r="I1497" s="7">
        <f t="shared" si="549"/>
        <v>267.99573754538829</v>
      </c>
      <c r="J1497" s="7">
        <f t="shared" si="561"/>
        <v>0</v>
      </c>
      <c r="K1497" s="16">
        <f t="shared" si="562"/>
        <v>0</v>
      </c>
      <c r="L1497" s="16">
        <f t="shared" si="550"/>
        <v>0</v>
      </c>
      <c r="M1497" s="7">
        <f t="shared" si="551"/>
        <v>0</v>
      </c>
      <c r="N1497" s="7">
        <f t="shared" si="563"/>
        <v>0</v>
      </c>
      <c r="O1497" s="7">
        <f t="shared" si="564"/>
        <v>6.0166079441713141</v>
      </c>
      <c r="P1497" s="7">
        <f t="shared" si="565"/>
        <v>3.745021894656765</v>
      </c>
      <c r="Q1497" s="7">
        <f t="shared" si="552"/>
        <v>1.5041519860428287</v>
      </c>
      <c r="R1497" s="7">
        <f t="shared" si="566"/>
        <v>10.563363378502872</v>
      </c>
      <c r="S1497" s="16">
        <f t="shared" si="553"/>
        <v>0.24867692702719144</v>
      </c>
      <c r="T1497" s="16">
        <f t="shared" si="567"/>
        <v>0.24867692702719144</v>
      </c>
      <c r="U1497" s="7">
        <f t="shared" si="554"/>
        <v>8.1586918316007683E-4</v>
      </c>
      <c r="V1497" s="7">
        <f t="shared" si="556"/>
        <v>4.610934880901322</v>
      </c>
      <c r="W1497" s="15">
        <f t="shared" si="555"/>
        <v>40817</v>
      </c>
      <c r="X1497" s="35">
        <f t="shared" si="568"/>
        <v>53.367301862283817</v>
      </c>
      <c r="Y1497" s="35">
        <v>70</v>
      </c>
      <c r="Z1497" s="35">
        <f t="shared" si="569"/>
        <v>105.85250087544883</v>
      </c>
      <c r="AA1497" s="35">
        <f t="shared" si="570"/>
        <v>138.84297692999999</v>
      </c>
      <c r="AC1497" s="15">
        <f t="shared" si="557"/>
        <v>40817</v>
      </c>
      <c r="AD1497" s="7"/>
      <c r="AE1497" s="24"/>
      <c r="AG1497" s="30">
        <f t="shared" si="571"/>
        <v>276.6466473403874</v>
      </c>
      <c r="AH1497" s="30">
        <f t="shared" si="572"/>
        <v>2041535.8036596815</v>
      </c>
    </row>
    <row r="1498" spans="2:34" x14ac:dyDescent="0.25">
      <c r="B1498" s="15">
        <f t="shared" si="558"/>
        <v>40818</v>
      </c>
      <c r="C1498" s="7">
        <v>9.6192524007311633</v>
      </c>
      <c r="D1498" s="13">
        <v>2.437694003403609</v>
      </c>
      <c r="E1498" s="7">
        <f>MIN(parameters!$D$3,D1498)</f>
        <v>2.437694003403609</v>
      </c>
      <c r="F1498" s="7">
        <v>0</v>
      </c>
      <c r="G1498" s="7">
        <f t="shared" si="559"/>
        <v>2.437694003403609</v>
      </c>
      <c r="H1498" s="7">
        <f t="shared" si="560"/>
        <v>7.1815583973275547</v>
      </c>
      <c r="I1498" s="7">
        <f t="shared" si="549"/>
        <v>274.11106075704004</v>
      </c>
      <c r="J1498" s="7">
        <f t="shared" si="561"/>
        <v>7.1815583973275547</v>
      </c>
      <c r="K1498" s="16">
        <f t="shared" si="562"/>
        <v>0</v>
      </c>
      <c r="L1498" s="16">
        <f t="shared" si="550"/>
        <v>7.7775518348804112E-2</v>
      </c>
      <c r="M1498" s="7">
        <f t="shared" si="551"/>
        <v>0.34192541202665383</v>
      </c>
      <c r="N1498" s="7">
        <f t="shared" si="563"/>
        <v>6.7618574669520974</v>
      </c>
      <c r="O1498" s="7">
        <f t="shared" si="564"/>
        <v>12.778465411123411</v>
      </c>
      <c r="P1498" s="7">
        <f t="shared" si="565"/>
        <v>0</v>
      </c>
      <c r="Q1498" s="7">
        <f t="shared" si="552"/>
        <v>0</v>
      </c>
      <c r="R1498" s="7">
        <f t="shared" si="566"/>
        <v>10.662331432823962</v>
      </c>
      <c r="S1498" s="16">
        <f t="shared" si="553"/>
        <v>0.24295735770556606</v>
      </c>
      <c r="T1498" s="16">
        <f t="shared" si="567"/>
        <v>0.32073287605437018</v>
      </c>
      <c r="U1498" s="7">
        <f t="shared" si="554"/>
        <v>1.0522732154014769E-3</v>
      </c>
      <c r="V1498" s="7">
        <f t="shared" si="556"/>
        <v>5.9469868126896586</v>
      </c>
      <c r="W1498" s="15">
        <f t="shared" si="555"/>
        <v>40818</v>
      </c>
      <c r="X1498" s="35">
        <f t="shared" si="568"/>
        <v>68.830865887611779</v>
      </c>
      <c r="Y1498" s="35">
        <v>74.037499999999994</v>
      </c>
      <c r="Z1498" s="35">
        <f t="shared" si="569"/>
        <v>136.52403320722294</v>
      </c>
      <c r="AA1498" s="35">
        <f t="shared" si="570"/>
        <v>146.85124149221249</v>
      </c>
      <c r="AC1498" s="15">
        <f t="shared" si="557"/>
        <v>40818</v>
      </c>
      <c r="AD1498" s="7"/>
      <c r="AE1498" s="24"/>
      <c r="AG1498" s="30">
        <f t="shared" si="571"/>
        <v>27.109038780284621</v>
      </c>
      <c r="AH1498" s="30">
        <f t="shared" si="572"/>
        <v>2030014.3575371674</v>
      </c>
    </row>
    <row r="1499" spans="2:34" x14ac:dyDescent="0.25">
      <c r="B1499" s="15">
        <f t="shared" si="558"/>
        <v>40819</v>
      </c>
      <c r="C1499" s="7">
        <v>19.980455265192919</v>
      </c>
      <c r="D1499" s="13">
        <v>2.1521432990201013</v>
      </c>
      <c r="E1499" s="7">
        <f>MIN(parameters!$D$3,D1499)</f>
        <v>2.1521432990201013</v>
      </c>
      <c r="F1499" s="7">
        <v>0</v>
      </c>
      <c r="G1499" s="7">
        <f t="shared" si="559"/>
        <v>2.1521432990201013</v>
      </c>
      <c r="H1499" s="7">
        <f t="shared" si="560"/>
        <v>17.828311966172819</v>
      </c>
      <c r="I1499" s="7">
        <f t="shared" si="549"/>
        <v>247.67205036441283</v>
      </c>
      <c r="J1499" s="7">
        <f t="shared" si="561"/>
        <v>17.828311966172819</v>
      </c>
      <c r="K1499" s="16">
        <f t="shared" si="562"/>
        <v>0</v>
      </c>
      <c r="L1499" s="16">
        <f t="shared" si="550"/>
        <v>0.41007324203722262</v>
      </c>
      <c r="M1499" s="7">
        <f t="shared" si="551"/>
        <v>1.7806268884724572</v>
      </c>
      <c r="N1499" s="7">
        <f t="shared" si="563"/>
        <v>15.637611835663138</v>
      </c>
      <c r="O1499" s="7">
        <f t="shared" si="564"/>
        <v>28.41607724678655</v>
      </c>
      <c r="P1499" s="7">
        <f t="shared" si="565"/>
        <v>0</v>
      </c>
      <c r="Q1499" s="7">
        <f t="shared" si="552"/>
        <v>0</v>
      </c>
      <c r="R1499" s="7">
        <f t="shared" si="566"/>
        <v>12.197724698341469</v>
      </c>
      <c r="S1499" s="16">
        <f t="shared" si="553"/>
        <v>0.2452336229549511</v>
      </c>
      <c r="T1499" s="16">
        <f t="shared" si="567"/>
        <v>0.65530686499217372</v>
      </c>
      <c r="U1499" s="7">
        <f t="shared" si="554"/>
        <v>2.149956906142302E-3</v>
      </c>
      <c r="V1499" s="7">
        <f t="shared" si="556"/>
        <v>12.150613720412085</v>
      </c>
      <c r="W1499" s="15">
        <f t="shared" si="555"/>
        <v>40819</v>
      </c>
      <c r="X1499" s="35">
        <f t="shared" si="568"/>
        <v>140.63210324551025</v>
      </c>
      <c r="Y1499" s="35">
        <v>114.875</v>
      </c>
      <c r="Z1499" s="35">
        <f t="shared" si="569"/>
        <v>278.93971237905367</v>
      </c>
      <c r="AA1499" s="35">
        <f t="shared" si="570"/>
        <v>227.85124249762501</v>
      </c>
      <c r="AC1499" s="15">
        <f t="shared" si="557"/>
        <v>40819</v>
      </c>
      <c r="AD1499" s="7"/>
      <c r="AE1499" s="24"/>
      <c r="AG1499" s="30">
        <f t="shared" si="571"/>
        <v>663.42836759987472</v>
      </c>
      <c r="AH1499" s="30">
        <f t="shared" si="572"/>
        <v>1915312.6849866509</v>
      </c>
    </row>
    <row r="1500" spans="2:34" x14ac:dyDescent="0.25">
      <c r="B1500" s="15">
        <f t="shared" si="558"/>
        <v>40820</v>
      </c>
      <c r="C1500" s="7">
        <v>6.7321452479595347</v>
      </c>
      <c r="D1500" s="13">
        <v>1.8959365070449508</v>
      </c>
      <c r="E1500" s="7">
        <f>MIN(parameters!$D$3,D1500)</f>
        <v>1.8959365070449508</v>
      </c>
      <c r="F1500" s="7">
        <v>0</v>
      </c>
      <c r="G1500" s="7">
        <f t="shared" si="559"/>
        <v>1.8959365070449508</v>
      </c>
      <c r="H1500" s="7">
        <f t="shared" si="560"/>
        <v>4.836208740914584</v>
      </c>
      <c r="I1500" s="7">
        <f t="shared" si="549"/>
        <v>195.88765692653197</v>
      </c>
      <c r="J1500" s="7">
        <f t="shared" si="561"/>
        <v>4.836208740914584</v>
      </c>
      <c r="K1500" s="16">
        <f t="shared" si="562"/>
        <v>0</v>
      </c>
      <c r="L1500" s="16">
        <f t="shared" si="550"/>
        <v>0.24736694609414364</v>
      </c>
      <c r="M1500" s="7">
        <f t="shared" si="551"/>
        <v>1.0431750633192021</v>
      </c>
      <c r="N1500" s="7">
        <f t="shared" si="563"/>
        <v>3.5456667315012385</v>
      </c>
      <c r="O1500" s="7">
        <f t="shared" si="564"/>
        <v>31.961743978287789</v>
      </c>
      <c r="P1500" s="7">
        <f t="shared" si="565"/>
        <v>0</v>
      </c>
      <c r="Q1500" s="7">
        <f t="shared" si="552"/>
        <v>0</v>
      </c>
      <c r="R1500" s="7">
        <f t="shared" si="566"/>
        <v>12.960352093598818</v>
      </c>
      <c r="S1500" s="16">
        <f t="shared" si="553"/>
        <v>0.28054766806185377</v>
      </c>
      <c r="T1500" s="16">
        <f t="shared" si="567"/>
        <v>0.52791461415599739</v>
      </c>
      <c r="U1500" s="7">
        <f t="shared" si="554"/>
        <v>1.732003327283456E-3</v>
      </c>
      <c r="V1500" s="7">
        <f t="shared" si="556"/>
        <v>9.7885233569871453</v>
      </c>
      <c r="W1500" s="15">
        <f t="shared" si="555"/>
        <v>40820</v>
      </c>
      <c r="X1500" s="35">
        <f t="shared" si="568"/>
        <v>113.29309440957344</v>
      </c>
      <c r="Y1500" s="35">
        <v>148.208333333333</v>
      </c>
      <c r="Z1500" s="35">
        <f t="shared" si="569"/>
        <v>224.7135784776674</v>
      </c>
      <c r="AA1500" s="35">
        <f t="shared" si="570"/>
        <v>293.96694579762436</v>
      </c>
      <c r="AC1500" s="15">
        <f t="shared" si="557"/>
        <v>40820</v>
      </c>
      <c r="AD1500" s="7"/>
      <c r="AE1500" s="24"/>
      <c r="AG1500" s="30">
        <f t="shared" si="571"/>
        <v>1219.0739091032146</v>
      </c>
      <c r="AH1500" s="30">
        <f t="shared" si="572"/>
        <v>1824160.5812060039</v>
      </c>
    </row>
    <row r="1501" spans="2:34" x14ac:dyDescent="0.25">
      <c r="B1501" s="15">
        <f t="shared" si="558"/>
        <v>40821</v>
      </c>
      <c r="C1501" s="7">
        <v>21.738360281346129</v>
      </c>
      <c r="D1501" s="13">
        <v>2.4264149766128931</v>
      </c>
      <c r="E1501" s="7">
        <f>MIN(parameters!$D$3,D1501)</f>
        <v>2.4264149766128931</v>
      </c>
      <c r="F1501" s="7">
        <v>0</v>
      </c>
      <c r="G1501" s="7">
        <f t="shared" si="559"/>
        <v>2.4264149766128931</v>
      </c>
      <c r="H1501" s="7">
        <f t="shared" si="560"/>
        <v>19.311945304733236</v>
      </c>
      <c r="I1501" s="7">
        <f t="shared" si="549"/>
        <v>185.74157297074368</v>
      </c>
      <c r="J1501" s="7">
        <f t="shared" si="561"/>
        <v>19.311945304733236</v>
      </c>
      <c r="K1501" s="16">
        <f t="shared" si="562"/>
        <v>0</v>
      </c>
      <c r="L1501" s="16">
        <f t="shared" si="550"/>
        <v>1.111038212794645</v>
      </c>
      <c r="M1501" s="7">
        <f t="shared" si="551"/>
        <v>4.6538618611611504</v>
      </c>
      <c r="N1501" s="7">
        <f t="shared" si="563"/>
        <v>13.54704523077744</v>
      </c>
      <c r="O1501" s="7">
        <f t="shared" si="564"/>
        <v>45.508789209065228</v>
      </c>
      <c r="P1501" s="7">
        <f t="shared" si="565"/>
        <v>0</v>
      </c>
      <c r="Q1501" s="7">
        <f t="shared" si="552"/>
        <v>0</v>
      </c>
      <c r="R1501" s="7">
        <f t="shared" si="566"/>
        <v>17.316125856607197</v>
      </c>
      <c r="S1501" s="16">
        <f t="shared" si="553"/>
        <v>0.29808809815277282</v>
      </c>
      <c r="T1501" s="16">
        <f t="shared" si="567"/>
        <v>1.4091263109474177</v>
      </c>
      <c r="U1501" s="7">
        <f t="shared" si="554"/>
        <v>4.6231178180689558E-3</v>
      </c>
      <c r="V1501" s="7">
        <f t="shared" si="556"/>
        <v>26.127834763024872</v>
      </c>
      <c r="W1501" s="15">
        <f t="shared" si="555"/>
        <v>40821</v>
      </c>
      <c r="X1501" s="35">
        <f t="shared" si="568"/>
        <v>302.40549494241748</v>
      </c>
      <c r="Y1501" s="35">
        <v>244.208333333333</v>
      </c>
      <c r="Z1501" s="35">
        <f t="shared" si="569"/>
        <v>599.81255939707569</v>
      </c>
      <c r="AA1501" s="35">
        <f t="shared" si="570"/>
        <v>484.38017130162433</v>
      </c>
      <c r="AC1501" s="15">
        <f t="shared" si="557"/>
        <v>40821</v>
      </c>
      <c r="AD1501" s="7"/>
      <c r="AE1501" s="24"/>
      <c r="AG1501" s="30">
        <f t="shared" si="571"/>
        <v>3386.9096193538958</v>
      </c>
      <c r="AH1501" s="30">
        <f t="shared" si="572"/>
        <v>1574058.522317738</v>
      </c>
    </row>
    <row r="1502" spans="2:34" x14ac:dyDescent="0.25">
      <c r="B1502" s="15">
        <f t="shared" si="558"/>
        <v>40822</v>
      </c>
      <c r="C1502" s="7">
        <v>4.8350725967744443</v>
      </c>
      <c r="D1502" s="13">
        <v>2.6888542413076797</v>
      </c>
      <c r="E1502" s="7">
        <f>MIN(parameters!$D$3,D1502)</f>
        <v>2.6888542413076797</v>
      </c>
      <c r="F1502" s="7">
        <v>0</v>
      </c>
      <c r="G1502" s="7">
        <f t="shared" si="559"/>
        <v>2.6888542413076797</v>
      </c>
      <c r="H1502" s="7">
        <f t="shared" si="560"/>
        <v>2.1462183554667646</v>
      </c>
      <c r="I1502" s="7">
        <f t="shared" si="549"/>
        <v>151.58562343981529</v>
      </c>
      <c r="J1502" s="7">
        <f t="shared" si="561"/>
        <v>2.1462183554667646</v>
      </c>
      <c r="K1502" s="16">
        <f t="shared" si="562"/>
        <v>0</v>
      </c>
      <c r="L1502" s="16">
        <f t="shared" si="550"/>
        <v>0.17580923772401452</v>
      </c>
      <c r="M1502" s="7">
        <f t="shared" si="551"/>
        <v>0.71736746555979991</v>
      </c>
      <c r="N1502" s="7">
        <f t="shared" si="563"/>
        <v>1.2530416521829502</v>
      </c>
      <c r="O1502" s="7">
        <f t="shared" si="564"/>
        <v>46.761830861248178</v>
      </c>
      <c r="P1502" s="7">
        <f t="shared" si="565"/>
        <v>0</v>
      </c>
      <c r="Q1502" s="7">
        <f t="shared" si="552"/>
        <v>0</v>
      </c>
      <c r="R1502" s="7">
        <f t="shared" si="566"/>
        <v>17.635222427465031</v>
      </c>
      <c r="S1502" s="16">
        <f t="shared" si="553"/>
        <v>0.39827089470196553</v>
      </c>
      <c r="T1502" s="16">
        <f t="shared" si="567"/>
        <v>0.57408013242598011</v>
      </c>
      <c r="U1502" s="7">
        <f t="shared" si="554"/>
        <v>1.8834650013975726E-3</v>
      </c>
      <c r="V1502" s="7">
        <f t="shared" si="556"/>
        <v>10.644518326165267</v>
      </c>
      <c r="W1502" s="15">
        <f t="shared" si="555"/>
        <v>40822</v>
      </c>
      <c r="X1502" s="35">
        <f t="shared" si="568"/>
        <v>123.20044358987577</v>
      </c>
      <c r="Y1502" s="35">
        <v>214.125</v>
      </c>
      <c r="Z1502" s="35">
        <f t="shared" si="569"/>
        <v>244.36451924449841</v>
      </c>
      <c r="AA1502" s="35">
        <f t="shared" si="570"/>
        <v>424.71074907337498</v>
      </c>
      <c r="AC1502" s="15">
        <f t="shared" si="557"/>
        <v>40822</v>
      </c>
      <c r="AD1502" s="7"/>
      <c r="AE1502" s="24"/>
      <c r="AG1502" s="30">
        <f t="shared" si="571"/>
        <v>8267.2749583778623</v>
      </c>
      <c r="AH1502" s="30">
        <f t="shared" si="572"/>
        <v>1650449.5251464387</v>
      </c>
    </row>
    <row r="1503" spans="2:34" x14ac:dyDescent="0.25">
      <c r="B1503" s="15">
        <f t="shared" si="558"/>
        <v>40823</v>
      </c>
      <c r="C1503" s="7">
        <v>0.64463304567828472</v>
      </c>
      <c r="D1503" s="13">
        <v>2.5991908815216349</v>
      </c>
      <c r="E1503" s="7">
        <f>MIN(parameters!$D$3,D1503)</f>
        <v>2.5991908815216349</v>
      </c>
      <c r="F1503" s="7">
        <v>0</v>
      </c>
      <c r="G1503" s="7">
        <f t="shared" si="559"/>
        <v>0.64463304567828472</v>
      </c>
      <c r="H1503" s="7">
        <f t="shared" si="560"/>
        <v>0</v>
      </c>
      <c r="I1503" s="7">
        <f t="shared" si="549"/>
        <v>148.76308571317026</v>
      </c>
      <c r="J1503" s="7">
        <f t="shared" si="561"/>
        <v>0</v>
      </c>
      <c r="K1503" s="16">
        <f t="shared" si="562"/>
        <v>0</v>
      </c>
      <c r="L1503" s="16">
        <f t="shared" si="550"/>
        <v>0</v>
      </c>
      <c r="M1503" s="7">
        <f t="shared" si="551"/>
        <v>0</v>
      </c>
      <c r="N1503" s="7">
        <f t="shared" si="563"/>
        <v>0</v>
      </c>
      <c r="O1503" s="7">
        <f t="shared" si="564"/>
        <v>44.807273025404825</v>
      </c>
      <c r="P1503" s="7">
        <f t="shared" si="565"/>
        <v>1.9545578358433502</v>
      </c>
      <c r="Q1503" s="7">
        <f t="shared" si="552"/>
        <v>1.9545578358433502</v>
      </c>
      <c r="R1503" s="7">
        <f t="shared" si="566"/>
        <v>17.229612311633336</v>
      </c>
      <c r="S1503" s="16">
        <f t="shared" si="553"/>
        <v>0.40561011583169571</v>
      </c>
      <c r="T1503" s="16">
        <f t="shared" si="567"/>
        <v>0.40561011583169571</v>
      </c>
      <c r="U1503" s="7">
        <f t="shared" si="554"/>
        <v>1.3307418498415215E-3</v>
      </c>
      <c r="V1503" s="7">
        <f t="shared" si="556"/>
        <v>7.5207694316179614</v>
      </c>
      <c r="W1503" s="15">
        <f t="shared" si="555"/>
        <v>40823</v>
      </c>
      <c r="X1503" s="35">
        <f t="shared" si="568"/>
        <v>87.045942495578259</v>
      </c>
      <c r="Y1503" s="35">
        <v>158.333333333333</v>
      </c>
      <c r="Z1503" s="35">
        <f t="shared" si="569"/>
        <v>172.6531112251954</v>
      </c>
      <c r="AA1503" s="35">
        <f t="shared" si="570"/>
        <v>314.04959067499931</v>
      </c>
      <c r="AC1503" s="15">
        <f t="shared" si="557"/>
        <v>40823</v>
      </c>
      <c r="AD1503" s="7"/>
      <c r="AE1503" s="24"/>
      <c r="AG1503" s="30">
        <f t="shared" si="571"/>
        <v>5081.8920924547983</v>
      </c>
      <c r="AH1503" s="30">
        <f t="shared" si="572"/>
        <v>1796913.1453076322</v>
      </c>
    </row>
    <row r="1504" spans="2:34" x14ac:dyDescent="0.25">
      <c r="B1504" s="15">
        <f t="shared" si="558"/>
        <v>40824</v>
      </c>
      <c r="C1504" s="7">
        <v>1.8652780771434767</v>
      </c>
      <c r="D1504" s="13">
        <v>1.8168991672070727</v>
      </c>
      <c r="E1504" s="7">
        <f>MIN(parameters!$D$3,D1504)</f>
        <v>1.8168991672070727</v>
      </c>
      <c r="F1504" s="7">
        <v>0</v>
      </c>
      <c r="G1504" s="7">
        <f t="shared" si="559"/>
        <v>1.8168991672070727</v>
      </c>
      <c r="H1504" s="7">
        <f t="shared" si="560"/>
        <v>4.8378909936404035E-2</v>
      </c>
      <c r="I1504" s="7">
        <f t="shared" si="549"/>
        <v>153.18914187040127</v>
      </c>
      <c r="J1504" s="7">
        <f t="shared" si="561"/>
        <v>4.8378909936404035E-2</v>
      </c>
      <c r="K1504" s="16">
        <f t="shared" si="562"/>
        <v>0</v>
      </c>
      <c r="L1504" s="16">
        <f t="shared" si="550"/>
        <v>3.9019086471454669E-3</v>
      </c>
      <c r="M1504" s="7">
        <f t="shared" si="551"/>
        <v>1.5943145120952729E-2</v>
      </c>
      <c r="N1504" s="7">
        <f t="shared" si="563"/>
        <v>2.8533856168305841E-2</v>
      </c>
      <c r="O1504" s="7">
        <f t="shared" si="564"/>
        <v>44.835806881573134</v>
      </c>
      <c r="P1504" s="7">
        <f t="shared" si="565"/>
        <v>0</v>
      </c>
      <c r="Q1504" s="7">
        <f t="shared" si="552"/>
        <v>0</v>
      </c>
      <c r="R1504" s="7">
        <f t="shared" si="566"/>
        <v>16.849274373586724</v>
      </c>
      <c r="S1504" s="16">
        <f t="shared" si="553"/>
        <v>0.39628108316756672</v>
      </c>
      <c r="T1504" s="16">
        <f t="shared" si="567"/>
        <v>0.40018299181471217</v>
      </c>
      <c r="U1504" s="7">
        <f t="shared" si="554"/>
        <v>1.3129363248514179E-3</v>
      </c>
      <c r="V1504" s="7">
        <f t="shared" si="556"/>
        <v>7.4201404117404932</v>
      </c>
      <c r="W1504" s="15">
        <f t="shared" si="555"/>
        <v>40824</v>
      </c>
      <c r="X1504" s="35">
        <f t="shared" si="568"/>
        <v>85.881254765514967</v>
      </c>
      <c r="Y1504" s="35">
        <v>169.125</v>
      </c>
      <c r="Z1504" s="35">
        <f t="shared" si="569"/>
        <v>170.34298677325495</v>
      </c>
      <c r="AA1504" s="35">
        <f t="shared" si="570"/>
        <v>335.45454961837498</v>
      </c>
      <c r="AC1504" s="15">
        <f t="shared" si="557"/>
        <v>40824</v>
      </c>
      <c r="AD1504" s="7"/>
      <c r="AE1504" s="24"/>
      <c r="AG1504" s="30">
        <f t="shared" si="571"/>
        <v>6929.5211206638496</v>
      </c>
      <c r="AH1504" s="30">
        <f t="shared" si="572"/>
        <v>1768097.3652503132</v>
      </c>
    </row>
    <row r="1505" spans="2:34" x14ac:dyDescent="0.25">
      <c r="B1505" s="15">
        <f t="shared" si="558"/>
        <v>40825</v>
      </c>
      <c r="C1505" s="7">
        <v>2.5215274234815945</v>
      </c>
      <c r="D1505" s="13">
        <v>2.6806605568853876</v>
      </c>
      <c r="E1505" s="7">
        <f>MIN(parameters!$D$3,D1505)</f>
        <v>2.6806605568853876</v>
      </c>
      <c r="F1505" s="7">
        <v>0</v>
      </c>
      <c r="G1505" s="7">
        <f t="shared" si="559"/>
        <v>2.5215274234815945</v>
      </c>
      <c r="H1505" s="7">
        <f t="shared" si="560"/>
        <v>0</v>
      </c>
      <c r="I1505" s="7">
        <f t="shared" si="549"/>
        <v>153.12358974570358</v>
      </c>
      <c r="J1505" s="7">
        <f t="shared" si="561"/>
        <v>0</v>
      </c>
      <c r="K1505" s="16">
        <f t="shared" si="562"/>
        <v>0</v>
      </c>
      <c r="L1505" s="16">
        <f t="shared" si="550"/>
        <v>0</v>
      </c>
      <c r="M1505" s="7">
        <f t="shared" si="551"/>
        <v>0</v>
      </c>
      <c r="N1505" s="7">
        <f t="shared" si="563"/>
        <v>0</v>
      </c>
      <c r="O1505" s="7">
        <f t="shared" si="564"/>
        <v>44.676673748169343</v>
      </c>
      <c r="P1505" s="7">
        <f t="shared" si="565"/>
        <v>0.15913313340379309</v>
      </c>
      <c r="Q1505" s="7">
        <f t="shared" si="552"/>
        <v>0.15913313340379309</v>
      </c>
      <c r="R1505" s="7">
        <f t="shared" si="566"/>
        <v>16.461741062994228</v>
      </c>
      <c r="S1505" s="16">
        <f t="shared" si="553"/>
        <v>0.38753331059249463</v>
      </c>
      <c r="T1505" s="16">
        <f t="shared" si="567"/>
        <v>0.38753331059249463</v>
      </c>
      <c r="U1505" s="7">
        <f t="shared" si="554"/>
        <v>1.2714347460383681E-3</v>
      </c>
      <c r="V1505" s="7">
        <f t="shared" si="556"/>
        <v>7.1855916859014144</v>
      </c>
      <c r="W1505" s="15">
        <f t="shared" si="555"/>
        <v>40825</v>
      </c>
      <c r="X1505" s="35">
        <f t="shared" si="568"/>
        <v>83.166570438673787</v>
      </c>
      <c r="Y1505" s="35">
        <v>154</v>
      </c>
      <c r="Z1505" s="35">
        <f t="shared" si="569"/>
        <v>164.9584888680572</v>
      </c>
      <c r="AA1505" s="35">
        <f t="shared" si="570"/>
        <v>305.454549246</v>
      </c>
      <c r="AC1505" s="15">
        <f t="shared" si="557"/>
        <v>40825</v>
      </c>
      <c r="AD1505" s="7"/>
      <c r="AE1505" s="24"/>
      <c r="AG1505" s="30">
        <f t="shared" si="571"/>
        <v>5017.3747434193619</v>
      </c>
      <c r="AH1505" s="30">
        <f t="shared" si="572"/>
        <v>1808549.5021324488</v>
      </c>
    </row>
    <row r="1506" spans="2:34" x14ac:dyDescent="0.25">
      <c r="B1506" s="15">
        <f t="shared" si="558"/>
        <v>40826</v>
      </c>
      <c r="C1506" s="7">
        <v>7.4547031135622701</v>
      </c>
      <c r="D1506" s="13">
        <v>2.3582148020737388</v>
      </c>
      <c r="E1506" s="7">
        <f>MIN(parameters!$D$3,D1506)</f>
        <v>2.3582148020737388</v>
      </c>
      <c r="F1506" s="7">
        <v>0</v>
      </c>
      <c r="G1506" s="7">
        <f t="shared" si="559"/>
        <v>2.3582148020737388</v>
      </c>
      <c r="H1506" s="7">
        <f t="shared" si="560"/>
        <v>5.0964883114885318</v>
      </c>
      <c r="I1506" s="7">
        <f t="shared" si="549"/>
        <v>153.48953187284366</v>
      </c>
      <c r="J1506" s="7">
        <f t="shared" si="561"/>
        <v>5.0964883114885318</v>
      </c>
      <c r="K1506" s="16">
        <f t="shared" si="562"/>
        <v>0</v>
      </c>
      <c r="L1506" s="16">
        <f t="shared" si="550"/>
        <v>0.40984946199671685</v>
      </c>
      <c r="M1506" s="7">
        <f t="shared" si="551"/>
        <v>1.6750674788339324</v>
      </c>
      <c r="N1506" s="7">
        <f t="shared" si="563"/>
        <v>3.0115713706578826</v>
      </c>
      <c r="O1506" s="7">
        <f t="shared" si="564"/>
        <v>47.688245118827226</v>
      </c>
      <c r="P1506" s="7">
        <f t="shared" si="565"/>
        <v>0</v>
      </c>
      <c r="Q1506" s="7">
        <f t="shared" si="552"/>
        <v>0</v>
      </c>
      <c r="R1506" s="7">
        <f t="shared" si="566"/>
        <v>17.758188497379294</v>
      </c>
      <c r="S1506" s="16">
        <f t="shared" si="553"/>
        <v>0.37862004444886727</v>
      </c>
      <c r="T1506" s="16">
        <f t="shared" si="567"/>
        <v>0.78846950644558411</v>
      </c>
      <c r="U1506" s="7">
        <f t="shared" si="554"/>
        <v>2.5868422127479792E-3</v>
      </c>
      <c r="V1506" s="7">
        <f t="shared" si="556"/>
        <v>14.619697907878134</v>
      </c>
      <c r="W1506" s="15">
        <f t="shared" si="555"/>
        <v>40826</v>
      </c>
      <c r="X1506" s="35">
        <f t="shared" si="568"/>
        <v>169.20946652636729</v>
      </c>
      <c r="Y1506" s="35">
        <v>211.25</v>
      </c>
      <c r="Z1506" s="35">
        <f t="shared" si="569"/>
        <v>335.62208653225747</v>
      </c>
      <c r="AA1506" s="35">
        <f t="shared" si="570"/>
        <v>419.00826966375001</v>
      </c>
      <c r="AC1506" s="15">
        <f t="shared" si="557"/>
        <v>40826</v>
      </c>
      <c r="AD1506" s="7"/>
      <c r="AE1506" s="24"/>
      <c r="AG1506" s="30">
        <f t="shared" si="571"/>
        <v>1767.4064547476321</v>
      </c>
      <c r="AH1506" s="30">
        <f t="shared" si="572"/>
        <v>1657844.8055558528</v>
      </c>
    </row>
    <row r="1507" spans="2:34" x14ac:dyDescent="0.25">
      <c r="B1507" s="15">
        <f t="shared" si="558"/>
        <v>40827</v>
      </c>
      <c r="C1507" s="7">
        <v>27.487675735739543</v>
      </c>
      <c r="D1507" s="13">
        <v>2.7996736244811622</v>
      </c>
      <c r="E1507" s="7">
        <f>MIN(parameters!$D$3,D1507)</f>
        <v>2.7996736244811622</v>
      </c>
      <c r="F1507" s="7">
        <v>0</v>
      </c>
      <c r="G1507" s="7">
        <f t="shared" si="559"/>
        <v>2.7996736244811622</v>
      </c>
      <c r="H1507" s="7">
        <f t="shared" si="560"/>
        <v>24.688002111258381</v>
      </c>
      <c r="I1507" s="7">
        <f t="shared" si="549"/>
        <v>146.71013918710588</v>
      </c>
      <c r="J1507" s="7">
        <f t="shared" si="561"/>
        <v>24.688002111258381</v>
      </c>
      <c r="K1507" s="16">
        <f t="shared" si="562"/>
        <v>0</v>
      </c>
      <c r="L1507" s="16">
        <f t="shared" si="550"/>
        <v>2.1191894931164645</v>
      </c>
      <c r="M1507" s="7">
        <f t="shared" si="551"/>
        <v>8.6101365453986602</v>
      </c>
      <c r="N1507" s="7">
        <f t="shared" si="563"/>
        <v>13.958676072743256</v>
      </c>
      <c r="O1507" s="7">
        <f t="shared" si="564"/>
        <v>61.646921191570485</v>
      </c>
      <c r="P1507" s="7">
        <f t="shared" si="565"/>
        <v>0</v>
      </c>
      <c r="Q1507" s="7">
        <f t="shared" si="552"/>
        <v>0</v>
      </c>
      <c r="R1507" s="7">
        <f t="shared" si="566"/>
        <v>25.959886707338232</v>
      </c>
      <c r="S1507" s="16">
        <f t="shared" si="553"/>
        <v>0.40843833543972374</v>
      </c>
      <c r="T1507" s="16">
        <f t="shared" si="567"/>
        <v>2.5276278285561884</v>
      </c>
      <c r="U1507" s="7">
        <f t="shared" si="554"/>
        <v>8.2927422196725324E-3</v>
      </c>
      <c r="V1507" s="7">
        <f t="shared" si="556"/>
        <v>46.866942823980672</v>
      </c>
      <c r="W1507" s="15">
        <f t="shared" si="555"/>
        <v>40827</v>
      </c>
      <c r="X1507" s="35">
        <f t="shared" si="568"/>
        <v>542.44146787014665</v>
      </c>
      <c r="Y1507" s="35">
        <v>518.5</v>
      </c>
      <c r="Z1507" s="35">
        <f t="shared" si="569"/>
        <v>1075.9169744195729</v>
      </c>
      <c r="AA1507" s="35">
        <f t="shared" si="570"/>
        <v>1028.4297648315001</v>
      </c>
      <c r="AC1507" s="15">
        <f t="shared" si="557"/>
        <v>40827</v>
      </c>
      <c r="AD1507" s="7"/>
      <c r="AE1507" s="24"/>
      <c r="AG1507" s="30">
        <f t="shared" si="571"/>
        <v>573.19388377726455</v>
      </c>
      <c r="AH1507" s="30">
        <f t="shared" si="572"/>
        <v>961033.62229106459</v>
      </c>
    </row>
    <row r="1508" spans="2:34" x14ac:dyDescent="0.25">
      <c r="B1508" s="15">
        <f t="shared" si="558"/>
        <v>40828</v>
      </c>
      <c r="C1508" s="7">
        <v>15.848489126526859</v>
      </c>
      <c r="D1508" s="13">
        <v>2.411495447809568</v>
      </c>
      <c r="E1508" s="7">
        <f>MIN(parameters!$D$3,D1508)</f>
        <v>2.411495447809568</v>
      </c>
      <c r="F1508" s="7">
        <v>0</v>
      </c>
      <c r="G1508" s="7">
        <f t="shared" si="559"/>
        <v>2.411495447809568</v>
      </c>
      <c r="H1508" s="7">
        <f t="shared" si="560"/>
        <v>13.436993678717291</v>
      </c>
      <c r="I1508" s="7">
        <f t="shared" si="549"/>
        <v>118.99466459647344</v>
      </c>
      <c r="J1508" s="7">
        <f t="shared" si="561"/>
        <v>13.436993678717291</v>
      </c>
      <c r="K1508" s="16">
        <f t="shared" si="562"/>
        <v>0</v>
      </c>
      <c r="L1508" s="16">
        <f t="shared" si="550"/>
        <v>1.491028722654328</v>
      </c>
      <c r="M1508" s="7">
        <f t="shared" si="551"/>
        <v>5.8914556816294112</v>
      </c>
      <c r="N1508" s="7">
        <f t="shared" si="563"/>
        <v>6.0545092744335527</v>
      </c>
      <c r="O1508" s="7">
        <f t="shared" si="564"/>
        <v>67.701430466004041</v>
      </c>
      <c r="P1508" s="7">
        <f t="shared" si="565"/>
        <v>0</v>
      </c>
      <c r="Q1508" s="7">
        <f t="shared" si="552"/>
        <v>0</v>
      </c>
      <c r="R1508" s="7">
        <f t="shared" si="566"/>
        <v>31.254264994698865</v>
      </c>
      <c r="S1508" s="16">
        <f t="shared" si="553"/>
        <v>0.59707739426877937</v>
      </c>
      <c r="T1508" s="16">
        <f t="shared" si="567"/>
        <v>2.0881061169231074</v>
      </c>
      <c r="U1508" s="7">
        <f t="shared" si="554"/>
        <v>6.8507418534222691E-3</v>
      </c>
      <c r="V1508" s="7">
        <f t="shared" si="556"/>
        <v>38.71738904225478</v>
      </c>
      <c r="W1508" s="15">
        <f t="shared" si="555"/>
        <v>40828</v>
      </c>
      <c r="X1508" s="35">
        <f t="shared" si="568"/>
        <v>448.11792872980072</v>
      </c>
      <c r="Y1508" s="35">
        <v>577.20833333333303</v>
      </c>
      <c r="Z1508" s="35">
        <f t="shared" si="569"/>
        <v>888.82896057930145</v>
      </c>
      <c r="AA1508" s="35">
        <f t="shared" si="570"/>
        <v>1144.8760472686245</v>
      </c>
      <c r="AC1508" s="15">
        <f t="shared" si="557"/>
        <v>40828</v>
      </c>
      <c r="AD1508" s="7"/>
      <c r="AE1508" s="24"/>
      <c r="AG1508" s="30">
        <f t="shared" si="571"/>
        <v>16664.332560703675</v>
      </c>
      <c r="AH1508" s="30">
        <f t="shared" si="572"/>
        <v>849374.00554906577</v>
      </c>
    </row>
    <row r="1509" spans="2:34" x14ac:dyDescent="0.25">
      <c r="B1509" s="15">
        <f t="shared" si="558"/>
        <v>40829</v>
      </c>
      <c r="C1509" s="7">
        <v>3.5685744696798256E-2</v>
      </c>
      <c r="D1509" s="13">
        <v>2.5819223880591404</v>
      </c>
      <c r="E1509" s="7">
        <f>MIN(parameters!$D$3,D1509)</f>
        <v>2.5819223880591404</v>
      </c>
      <c r="F1509" s="7">
        <v>0</v>
      </c>
      <c r="G1509" s="7">
        <f t="shared" si="559"/>
        <v>3.5685744696798256E-2</v>
      </c>
      <c r="H1509" s="7">
        <f t="shared" si="560"/>
        <v>0</v>
      </c>
      <c r="I1509" s="7">
        <f t="shared" si="549"/>
        <v>108.66405054463137</v>
      </c>
      <c r="J1509" s="7">
        <f t="shared" si="561"/>
        <v>0</v>
      </c>
      <c r="K1509" s="16">
        <f t="shared" si="562"/>
        <v>0</v>
      </c>
      <c r="L1509" s="16">
        <f t="shared" si="550"/>
        <v>0</v>
      </c>
      <c r="M1509" s="7">
        <f t="shared" si="551"/>
        <v>0</v>
      </c>
      <c r="N1509" s="7">
        <f t="shared" si="563"/>
        <v>0</v>
      </c>
      <c r="O1509" s="7">
        <f t="shared" si="564"/>
        <v>65.155193822641692</v>
      </c>
      <c r="P1509" s="7">
        <f t="shared" si="565"/>
        <v>2.546236643362342</v>
      </c>
      <c r="Q1509" s="7">
        <f t="shared" si="552"/>
        <v>2.546236643362342</v>
      </c>
      <c r="R1509" s="7">
        <f t="shared" si="566"/>
        <v>30.535416899820792</v>
      </c>
      <c r="S1509" s="16">
        <f t="shared" si="553"/>
        <v>0.71884809487807388</v>
      </c>
      <c r="T1509" s="16">
        <f t="shared" si="567"/>
        <v>0.71884809487807388</v>
      </c>
      <c r="U1509" s="7">
        <f t="shared" si="554"/>
        <v>2.3584255081301633E-3</v>
      </c>
      <c r="V1509" s="7">
        <f t="shared" si="556"/>
        <v>13.328786849534879</v>
      </c>
      <c r="W1509" s="15">
        <f t="shared" si="555"/>
        <v>40829</v>
      </c>
      <c r="X1509" s="35">
        <f t="shared" si="568"/>
        <v>154.2683663140611</v>
      </c>
      <c r="Y1509" s="35">
        <v>400.79166666666703</v>
      </c>
      <c r="Z1509" s="35">
        <f t="shared" si="569"/>
        <v>305.98684607388532</v>
      </c>
      <c r="AA1509" s="35">
        <f t="shared" si="570"/>
        <v>794.95868755337574</v>
      </c>
      <c r="AC1509" s="15">
        <f t="shared" si="557"/>
        <v>40829</v>
      </c>
      <c r="AD1509" s="7"/>
      <c r="AE1509" s="24"/>
      <c r="AG1509" s="30">
        <f t="shared" si="571"/>
        <v>60773.737616741157</v>
      </c>
      <c r="AH1509" s="30">
        <f t="shared" si="572"/>
        <v>1205673.2995303655</v>
      </c>
    </row>
    <row r="1510" spans="2:34" x14ac:dyDescent="0.25">
      <c r="B1510" s="15">
        <f t="shared" si="558"/>
        <v>40830</v>
      </c>
      <c r="C1510" s="7">
        <v>1.5955164762164449</v>
      </c>
      <c r="D1510" s="13">
        <v>2.1710330661515238</v>
      </c>
      <c r="E1510" s="7">
        <f>MIN(parameters!$D$3,D1510)</f>
        <v>2.1710330661515238</v>
      </c>
      <c r="F1510" s="7">
        <v>0</v>
      </c>
      <c r="G1510" s="7">
        <f t="shared" si="559"/>
        <v>1.5955164762164449</v>
      </c>
      <c r="H1510" s="7">
        <f t="shared" si="560"/>
        <v>0</v>
      </c>
      <c r="I1510" s="7">
        <f t="shared" si="549"/>
        <v>112.89459178611047</v>
      </c>
      <c r="J1510" s="7">
        <f t="shared" si="561"/>
        <v>0</v>
      </c>
      <c r="K1510" s="16">
        <f t="shared" si="562"/>
        <v>0</v>
      </c>
      <c r="L1510" s="16">
        <f t="shared" si="550"/>
        <v>0</v>
      </c>
      <c r="M1510" s="7">
        <f t="shared" si="551"/>
        <v>0</v>
      </c>
      <c r="N1510" s="7">
        <f t="shared" si="563"/>
        <v>0</v>
      </c>
      <c r="O1510" s="7">
        <f t="shared" si="564"/>
        <v>64.579677232706615</v>
      </c>
      <c r="P1510" s="7">
        <f t="shared" si="565"/>
        <v>0.57551658993507893</v>
      </c>
      <c r="Q1510" s="7">
        <f t="shared" si="552"/>
        <v>0.57551658993507893</v>
      </c>
      <c r="R1510" s="7">
        <f t="shared" si="566"/>
        <v>29.833102311124915</v>
      </c>
      <c r="S1510" s="16">
        <f t="shared" si="553"/>
        <v>0.70231458869587815</v>
      </c>
      <c r="T1510" s="16">
        <f t="shared" si="567"/>
        <v>0.70231458869587815</v>
      </c>
      <c r="U1510" s="7">
        <f t="shared" si="554"/>
        <v>2.3041817214431697E-3</v>
      </c>
      <c r="V1510" s="7">
        <f t="shared" si="556"/>
        <v>13.022224751995576</v>
      </c>
      <c r="W1510" s="15">
        <f t="shared" si="555"/>
        <v>40830</v>
      </c>
      <c r="X1510" s="35">
        <f t="shared" si="568"/>
        <v>150.72019388883768</v>
      </c>
      <c r="Y1510" s="35">
        <v>309.41666666666703</v>
      </c>
      <c r="Z1510" s="35">
        <f t="shared" si="569"/>
        <v>298.94914861418596</v>
      </c>
      <c r="AA1510" s="35">
        <f t="shared" si="570"/>
        <v>613.71901588225069</v>
      </c>
      <c r="AC1510" s="15">
        <f t="shared" si="557"/>
        <v>40830</v>
      </c>
      <c r="AD1510" s="7"/>
      <c r="AE1510" s="24"/>
      <c r="AG1510" s="30">
        <f t="shared" si="571"/>
        <v>25184.570472124331</v>
      </c>
      <c r="AH1510" s="30">
        <f t="shared" si="572"/>
        <v>1414687.9571440665</v>
      </c>
    </row>
    <row r="1511" spans="2:34" x14ac:dyDescent="0.25">
      <c r="B1511" s="15">
        <f t="shared" si="558"/>
        <v>40831</v>
      </c>
      <c r="C1511" s="7">
        <v>2.9180155570926374</v>
      </c>
      <c r="D1511" s="13">
        <v>2.0080056558568309</v>
      </c>
      <c r="E1511" s="7">
        <f>MIN(parameters!$D$3,D1511)</f>
        <v>2.0080056558568309</v>
      </c>
      <c r="F1511" s="7">
        <v>0</v>
      </c>
      <c r="G1511" s="7">
        <f t="shared" si="559"/>
        <v>2.0080056558568309</v>
      </c>
      <c r="H1511" s="7">
        <f t="shared" si="560"/>
        <v>0.9100099012358065</v>
      </c>
      <c r="I1511" s="7">
        <f t="shared" si="549"/>
        <v>113.8734012728941</v>
      </c>
      <c r="J1511" s="7">
        <f t="shared" si="561"/>
        <v>0.9100099012358065</v>
      </c>
      <c r="K1511" s="16">
        <f t="shared" si="562"/>
        <v>0</v>
      </c>
      <c r="L1511" s="16">
        <f t="shared" si="550"/>
        <v>0.10578266226067609</v>
      </c>
      <c r="M1511" s="7">
        <f t="shared" si="551"/>
        <v>0.41549388411811788</v>
      </c>
      <c r="N1511" s="7">
        <f t="shared" si="563"/>
        <v>0.38873335485701255</v>
      </c>
      <c r="O1511" s="7">
        <f t="shared" si="564"/>
        <v>64.968410587563625</v>
      </c>
      <c r="P1511" s="7">
        <f t="shared" si="565"/>
        <v>0</v>
      </c>
      <c r="Q1511" s="7">
        <f t="shared" si="552"/>
        <v>0</v>
      </c>
      <c r="R1511" s="7">
        <f t="shared" si="566"/>
        <v>29.562434842087157</v>
      </c>
      <c r="S1511" s="16">
        <f t="shared" si="553"/>
        <v>0.68616135315587301</v>
      </c>
      <c r="T1511" s="16">
        <f t="shared" si="567"/>
        <v>0.79194401541654913</v>
      </c>
      <c r="U1511" s="7">
        <f t="shared" si="554"/>
        <v>2.5982415203955026E-3</v>
      </c>
      <c r="V1511" s="7">
        <f t="shared" si="556"/>
        <v>14.684121796333518</v>
      </c>
      <c r="W1511" s="15">
        <f t="shared" si="555"/>
        <v>40831</v>
      </c>
      <c r="X1511" s="35">
        <f t="shared" si="568"/>
        <v>169.95511338348979</v>
      </c>
      <c r="Y1511" s="35">
        <v>259.16666666666703</v>
      </c>
      <c r="Z1511" s="35">
        <f t="shared" si="569"/>
        <v>337.10105552342009</v>
      </c>
      <c r="AA1511" s="35">
        <f t="shared" si="570"/>
        <v>514.04959315750068</v>
      </c>
      <c r="AC1511" s="15">
        <f t="shared" si="557"/>
        <v>40831</v>
      </c>
      <c r="AD1511" s="7"/>
      <c r="AE1511" s="24"/>
      <c r="AG1511" s="30">
        <f t="shared" si="571"/>
        <v>7958.7012391971712</v>
      </c>
      <c r="AH1511" s="30">
        <f t="shared" si="572"/>
        <v>1536748.3785933931</v>
      </c>
    </row>
    <row r="1512" spans="2:34" x14ac:dyDescent="0.25">
      <c r="B1512" s="15">
        <f t="shared" si="558"/>
        <v>40832</v>
      </c>
      <c r="C1512" s="7">
        <v>0.86348621082059795</v>
      </c>
      <c r="D1512" s="13">
        <v>2.4265606743593131</v>
      </c>
      <c r="E1512" s="7">
        <f>MIN(parameters!$D$3,D1512)</f>
        <v>2.4265606743593131</v>
      </c>
      <c r="F1512" s="7">
        <v>0</v>
      </c>
      <c r="G1512" s="7">
        <f t="shared" si="559"/>
        <v>0.86348621082059795</v>
      </c>
      <c r="H1512" s="7">
        <f t="shared" si="560"/>
        <v>0</v>
      </c>
      <c r="I1512" s="7">
        <f t="shared" si="549"/>
        <v>113.21133755605783</v>
      </c>
      <c r="J1512" s="7">
        <f t="shared" si="561"/>
        <v>0</v>
      </c>
      <c r="K1512" s="16">
        <f t="shared" si="562"/>
        <v>0</v>
      </c>
      <c r="L1512" s="16">
        <f t="shared" si="550"/>
        <v>0</v>
      </c>
      <c r="M1512" s="7">
        <f t="shared" si="551"/>
        <v>0</v>
      </c>
      <c r="N1512" s="7">
        <f t="shared" si="563"/>
        <v>0</v>
      </c>
      <c r="O1512" s="7">
        <f t="shared" si="564"/>
        <v>63.405336124024913</v>
      </c>
      <c r="P1512" s="7">
        <f t="shared" si="565"/>
        <v>1.5630744635387153</v>
      </c>
      <c r="Q1512" s="7">
        <f t="shared" si="552"/>
        <v>1.5630744635387153</v>
      </c>
      <c r="R1512" s="7">
        <f t="shared" si="566"/>
        <v>28.882498840719151</v>
      </c>
      <c r="S1512" s="16">
        <f t="shared" si="553"/>
        <v>0.67993600136800458</v>
      </c>
      <c r="T1512" s="16">
        <f t="shared" si="567"/>
        <v>0.67993600136800458</v>
      </c>
      <c r="U1512" s="7">
        <f t="shared" si="554"/>
        <v>2.2307611593438471E-3</v>
      </c>
      <c r="V1512" s="7">
        <f t="shared" si="556"/>
        <v>12.607283928458275</v>
      </c>
      <c r="W1512" s="15">
        <f t="shared" si="555"/>
        <v>40832</v>
      </c>
      <c r="X1512" s="35">
        <f t="shared" si="568"/>
        <v>145.91763806085967</v>
      </c>
      <c r="Y1512" s="35">
        <v>223.25</v>
      </c>
      <c r="Z1512" s="35">
        <f t="shared" si="569"/>
        <v>289.42341792805757</v>
      </c>
      <c r="AA1512" s="35">
        <f t="shared" si="570"/>
        <v>442.80992285175</v>
      </c>
      <c r="AC1512" s="15">
        <f t="shared" si="557"/>
        <v>40832</v>
      </c>
      <c r="AD1512" s="7"/>
      <c r="AE1512" s="24"/>
      <c r="AG1512" s="30">
        <f t="shared" si="571"/>
        <v>5980.2942030861996</v>
      </c>
      <c r="AH1512" s="30">
        <f t="shared" si="572"/>
        <v>1627087.0481948196</v>
      </c>
    </row>
    <row r="1513" spans="2:34" x14ac:dyDescent="0.25">
      <c r="B1513" s="15">
        <f t="shared" si="558"/>
        <v>40833</v>
      </c>
      <c r="C1513" s="7">
        <v>0</v>
      </c>
      <c r="D1513" s="13">
        <v>1.9785272185425302</v>
      </c>
      <c r="E1513" s="7">
        <f>MIN(parameters!$D$3,D1513)</f>
        <v>1.9785272185425302</v>
      </c>
      <c r="F1513" s="7">
        <v>0</v>
      </c>
      <c r="G1513" s="7">
        <f t="shared" si="559"/>
        <v>0</v>
      </c>
      <c r="H1513" s="7">
        <f t="shared" si="560"/>
        <v>0</v>
      </c>
      <c r="I1513" s="7">
        <f t="shared" si="549"/>
        <v>115.89706573311344</v>
      </c>
      <c r="J1513" s="7">
        <f t="shared" si="561"/>
        <v>0</v>
      </c>
      <c r="K1513" s="16">
        <f t="shared" si="562"/>
        <v>0</v>
      </c>
      <c r="L1513" s="16">
        <f t="shared" si="550"/>
        <v>0</v>
      </c>
      <c r="M1513" s="7">
        <f t="shared" si="551"/>
        <v>0</v>
      </c>
      <c r="N1513" s="7">
        <f t="shared" si="563"/>
        <v>0</v>
      </c>
      <c r="O1513" s="7">
        <f t="shared" si="564"/>
        <v>61.426808905482382</v>
      </c>
      <c r="P1513" s="7">
        <f t="shared" si="565"/>
        <v>1.9785272185425302</v>
      </c>
      <c r="Q1513" s="7">
        <f t="shared" si="552"/>
        <v>1.9785272185425302</v>
      </c>
      <c r="R1513" s="7">
        <f t="shared" si="566"/>
        <v>28.218201367382612</v>
      </c>
      <c r="S1513" s="16">
        <f t="shared" si="553"/>
        <v>0.66429747333654043</v>
      </c>
      <c r="T1513" s="16">
        <f t="shared" si="567"/>
        <v>0.66429747333654043</v>
      </c>
      <c r="U1513" s="7">
        <f t="shared" si="554"/>
        <v>2.1794536526789383E-3</v>
      </c>
      <c r="V1513" s="7">
        <f t="shared" si="556"/>
        <v>12.317316398103733</v>
      </c>
      <c r="W1513" s="15">
        <f t="shared" si="555"/>
        <v>40833</v>
      </c>
      <c r="X1513" s="35">
        <f t="shared" si="568"/>
        <v>142.56153238545986</v>
      </c>
      <c r="Y1513" s="35">
        <v>197</v>
      </c>
      <c r="Z1513" s="35">
        <f t="shared" si="569"/>
        <v>282.76667931571217</v>
      </c>
      <c r="AA1513" s="35">
        <f t="shared" si="570"/>
        <v>390.74380650299997</v>
      </c>
      <c r="AC1513" s="15">
        <f t="shared" si="557"/>
        <v>40833</v>
      </c>
      <c r="AD1513" s="7"/>
      <c r="AE1513" s="24"/>
      <c r="AG1513" s="30">
        <f t="shared" si="571"/>
        <v>2963.5467562193362</v>
      </c>
      <c r="AH1513" s="30">
        <f t="shared" si="572"/>
        <v>1694743.7049220798</v>
      </c>
    </row>
    <row r="1514" spans="2:34" x14ac:dyDescent="0.25">
      <c r="B1514" s="15">
        <f t="shared" si="558"/>
        <v>40834</v>
      </c>
      <c r="C1514" s="7">
        <v>0</v>
      </c>
      <c r="D1514" s="13">
        <v>2.4592718549636583</v>
      </c>
      <c r="E1514" s="7">
        <f>MIN(parameters!$D$3,D1514)</f>
        <v>2.4592718549636583</v>
      </c>
      <c r="F1514" s="7">
        <v>0</v>
      </c>
      <c r="G1514" s="7">
        <f t="shared" si="559"/>
        <v>0</v>
      </c>
      <c r="H1514" s="7">
        <f t="shared" si="560"/>
        <v>0</v>
      </c>
      <c r="I1514" s="7">
        <f t="shared" si="549"/>
        <v>119.38819671323175</v>
      </c>
      <c r="J1514" s="7">
        <f t="shared" si="561"/>
        <v>0</v>
      </c>
      <c r="K1514" s="16">
        <f t="shared" si="562"/>
        <v>0</v>
      </c>
      <c r="L1514" s="16">
        <f t="shared" si="550"/>
        <v>0</v>
      </c>
      <c r="M1514" s="7">
        <f t="shared" si="551"/>
        <v>0</v>
      </c>
      <c r="N1514" s="7">
        <f t="shared" si="563"/>
        <v>0</v>
      </c>
      <c r="O1514" s="7">
        <f t="shared" si="564"/>
        <v>58.967537050518722</v>
      </c>
      <c r="P1514" s="7">
        <f t="shared" si="565"/>
        <v>2.4592718549636583</v>
      </c>
      <c r="Q1514" s="7">
        <f t="shared" si="552"/>
        <v>2.4592718549636583</v>
      </c>
      <c r="R1514" s="7">
        <f t="shared" si="566"/>
        <v>27.569182735932813</v>
      </c>
      <c r="S1514" s="16">
        <f t="shared" si="553"/>
        <v>0.6490186314498001</v>
      </c>
      <c r="T1514" s="16">
        <f t="shared" si="567"/>
        <v>0.6490186314498001</v>
      </c>
      <c r="U1514" s="7">
        <f t="shared" si="554"/>
        <v>2.1293262186673229E-3</v>
      </c>
      <c r="V1514" s="7">
        <f t="shared" si="556"/>
        <v>12.034018120947348</v>
      </c>
      <c r="W1514" s="15">
        <f t="shared" si="555"/>
        <v>40834</v>
      </c>
      <c r="X1514" s="35">
        <f t="shared" si="568"/>
        <v>139.28261714059431</v>
      </c>
      <c r="Y1514" s="35">
        <v>176.75</v>
      </c>
      <c r="Z1514" s="35">
        <f t="shared" si="569"/>
        <v>276.26304569145083</v>
      </c>
      <c r="AA1514" s="35">
        <f t="shared" si="570"/>
        <v>350.57851674824997</v>
      </c>
      <c r="AC1514" s="15">
        <f t="shared" si="557"/>
        <v>40834</v>
      </c>
      <c r="AD1514" s="7"/>
      <c r="AE1514" s="24"/>
      <c r="AG1514" s="30">
        <f t="shared" si="571"/>
        <v>1403.8047783332872</v>
      </c>
      <c r="AH1514" s="30">
        <f t="shared" si="572"/>
        <v>1747877.6079688235</v>
      </c>
    </row>
    <row r="1515" spans="2:34" x14ac:dyDescent="0.25">
      <c r="B1515" s="15">
        <f t="shared" si="558"/>
        <v>40835</v>
      </c>
      <c r="C1515" s="7">
        <v>0</v>
      </c>
      <c r="D1515" s="13">
        <v>3.7573140239653391</v>
      </c>
      <c r="E1515" s="7">
        <f>MIN(parameters!$D$3,D1515)</f>
        <v>3.7573140239653391</v>
      </c>
      <c r="F1515" s="7">
        <v>0</v>
      </c>
      <c r="G1515" s="7">
        <f t="shared" si="559"/>
        <v>0</v>
      </c>
      <c r="H1515" s="7">
        <f t="shared" si="560"/>
        <v>0</v>
      </c>
      <c r="I1515" s="7">
        <f t="shared" si="549"/>
        <v>123.87455730229527</v>
      </c>
      <c r="J1515" s="7">
        <f t="shared" si="561"/>
        <v>0</v>
      </c>
      <c r="K1515" s="16">
        <f t="shared" si="562"/>
        <v>0</v>
      </c>
      <c r="L1515" s="16">
        <f t="shared" si="550"/>
        <v>0</v>
      </c>
      <c r="M1515" s="7">
        <f t="shared" si="551"/>
        <v>0</v>
      </c>
      <c r="N1515" s="7">
        <f t="shared" si="563"/>
        <v>0</v>
      </c>
      <c r="O1515" s="7">
        <f t="shared" si="564"/>
        <v>55.210223026553379</v>
      </c>
      <c r="P1515" s="7">
        <f t="shared" si="565"/>
        <v>3.7573140239653391</v>
      </c>
      <c r="Q1515" s="7">
        <f t="shared" si="552"/>
        <v>3.7573140239653391</v>
      </c>
      <c r="R1515" s="7">
        <f t="shared" si="566"/>
        <v>26.935091533006357</v>
      </c>
      <c r="S1515" s="16">
        <f t="shared" si="553"/>
        <v>0.63409120292645471</v>
      </c>
      <c r="T1515" s="16">
        <f t="shared" si="567"/>
        <v>0.63409120292645471</v>
      </c>
      <c r="U1515" s="7">
        <f t="shared" si="554"/>
        <v>2.0803517156379749E-3</v>
      </c>
      <c r="V1515" s="7">
        <f t="shared" si="556"/>
        <v>11.757235704165561</v>
      </c>
      <c r="W1515" s="15">
        <f t="shared" si="555"/>
        <v>40835</v>
      </c>
      <c r="X1515" s="35">
        <f t="shared" si="568"/>
        <v>136.07911694636067</v>
      </c>
      <c r="Y1515" s="35">
        <v>163.125</v>
      </c>
      <c r="Z1515" s="35">
        <f t="shared" si="569"/>
        <v>269.90899564054752</v>
      </c>
      <c r="AA1515" s="35">
        <f t="shared" si="570"/>
        <v>323.55372302437502</v>
      </c>
      <c r="AC1515" s="15">
        <f t="shared" si="557"/>
        <v>40835</v>
      </c>
      <c r="AD1515" s="7"/>
      <c r="AE1515" s="24"/>
      <c r="AG1515" s="30">
        <f t="shared" si="571"/>
        <v>731.47979015113503</v>
      </c>
      <c r="AH1515" s="30">
        <f t="shared" si="572"/>
        <v>1784089.7439308299</v>
      </c>
    </row>
    <row r="1516" spans="2:34" x14ac:dyDescent="0.25">
      <c r="B1516" s="15">
        <f t="shared" si="558"/>
        <v>40836</v>
      </c>
      <c r="C1516" s="7">
        <v>4.0468004722757469E-3</v>
      </c>
      <c r="D1516" s="13">
        <v>1.7956965125738698</v>
      </c>
      <c r="E1516" s="7">
        <f>MIN(parameters!$D$3,D1516)</f>
        <v>1.7956965125738698</v>
      </c>
      <c r="F1516" s="7">
        <v>0</v>
      </c>
      <c r="G1516" s="7">
        <f t="shared" si="559"/>
        <v>4.0468004722757469E-3</v>
      </c>
      <c r="H1516" s="7">
        <f t="shared" si="560"/>
        <v>0</v>
      </c>
      <c r="I1516" s="7">
        <f t="shared" si="549"/>
        <v>131.05657880809096</v>
      </c>
      <c r="J1516" s="7">
        <f t="shared" si="561"/>
        <v>0</v>
      </c>
      <c r="K1516" s="16">
        <f t="shared" si="562"/>
        <v>0</v>
      </c>
      <c r="L1516" s="16">
        <f t="shared" si="550"/>
        <v>0</v>
      </c>
      <c r="M1516" s="7">
        <f t="shared" si="551"/>
        <v>0</v>
      </c>
      <c r="N1516" s="7">
        <f t="shared" si="563"/>
        <v>0</v>
      </c>
      <c r="O1516" s="7">
        <f t="shared" si="564"/>
        <v>53.418573314451784</v>
      </c>
      <c r="P1516" s="7">
        <f t="shared" si="565"/>
        <v>1.791649712101594</v>
      </c>
      <c r="Q1516" s="7">
        <f t="shared" si="552"/>
        <v>1.791649712101594</v>
      </c>
      <c r="R1516" s="7">
        <f t="shared" si="566"/>
        <v>26.315584427747211</v>
      </c>
      <c r="S1516" s="16">
        <f t="shared" si="553"/>
        <v>0.61950710525914621</v>
      </c>
      <c r="T1516" s="16">
        <f t="shared" si="567"/>
        <v>0.61950710525914621</v>
      </c>
      <c r="U1516" s="7">
        <f t="shared" si="554"/>
        <v>2.0325036261783008E-3</v>
      </c>
      <c r="V1516" s="7">
        <f t="shared" si="556"/>
        <v>11.48681928296975</v>
      </c>
      <c r="W1516" s="15">
        <f t="shared" si="555"/>
        <v>40836</v>
      </c>
      <c r="X1516" s="35">
        <f t="shared" si="568"/>
        <v>132.94929725659432</v>
      </c>
      <c r="Y1516" s="35">
        <v>156.541666666667</v>
      </c>
      <c r="Z1516" s="35">
        <f t="shared" si="569"/>
        <v>263.70108874081484</v>
      </c>
      <c r="AA1516" s="35">
        <f t="shared" si="570"/>
        <v>310.49587162262566</v>
      </c>
      <c r="AC1516" s="15">
        <f t="shared" si="557"/>
        <v>40836</v>
      </c>
      <c r="AD1516" s="7"/>
      <c r="AE1516" s="24"/>
      <c r="AG1516" s="30">
        <f t="shared" si="571"/>
        <v>556.599894381333</v>
      </c>
      <c r="AH1516" s="30">
        <f t="shared" si="572"/>
        <v>1801719.7774830626</v>
      </c>
    </row>
    <row r="1517" spans="2:34" x14ac:dyDescent="0.25">
      <c r="B1517" s="15">
        <f t="shared" si="558"/>
        <v>40837</v>
      </c>
      <c r="C1517" s="7">
        <v>0</v>
      </c>
      <c r="D1517" s="13">
        <v>1.7709443304507253</v>
      </c>
      <c r="E1517" s="7">
        <f>MIN(parameters!$D$3,D1517)</f>
        <v>1.7709443304507253</v>
      </c>
      <c r="F1517" s="7">
        <v>0</v>
      </c>
      <c r="G1517" s="7">
        <f t="shared" si="559"/>
        <v>0</v>
      </c>
      <c r="H1517" s="7">
        <f t="shared" si="560"/>
        <v>0</v>
      </c>
      <c r="I1517" s="7">
        <f t="shared" si="549"/>
        <v>134.62644580795268</v>
      </c>
      <c r="J1517" s="7">
        <f t="shared" si="561"/>
        <v>0</v>
      </c>
      <c r="K1517" s="16">
        <f t="shared" si="562"/>
        <v>0</v>
      </c>
      <c r="L1517" s="16">
        <f t="shared" si="550"/>
        <v>0</v>
      </c>
      <c r="M1517" s="7">
        <f t="shared" si="551"/>
        <v>0</v>
      </c>
      <c r="N1517" s="7">
        <f t="shared" si="563"/>
        <v>0</v>
      </c>
      <c r="O1517" s="7">
        <f t="shared" si="564"/>
        <v>51.647628984001059</v>
      </c>
      <c r="P1517" s="7">
        <f t="shared" si="565"/>
        <v>1.7709443304507253</v>
      </c>
      <c r="Q1517" s="7">
        <f t="shared" si="552"/>
        <v>1.7709443304507253</v>
      </c>
      <c r="R1517" s="7">
        <f t="shared" si="566"/>
        <v>25.710325985909027</v>
      </c>
      <c r="S1517" s="16">
        <f t="shared" si="553"/>
        <v>0.60525844183818589</v>
      </c>
      <c r="T1517" s="16">
        <f t="shared" si="567"/>
        <v>0.60525844183818589</v>
      </c>
      <c r="U1517" s="7">
        <f t="shared" si="554"/>
        <v>1.9857560427762001E-3</v>
      </c>
      <c r="V1517" s="7">
        <f t="shared" si="556"/>
        <v>11.222622439461446</v>
      </c>
      <c r="W1517" s="15">
        <f t="shared" si="555"/>
        <v>40837</v>
      </c>
      <c r="X1517" s="35">
        <f t="shared" si="568"/>
        <v>129.89146341969266</v>
      </c>
      <c r="Y1517" s="35">
        <v>151.75</v>
      </c>
      <c r="Z1517" s="35">
        <f t="shared" si="569"/>
        <v>257.63596369977608</v>
      </c>
      <c r="AA1517" s="35">
        <f t="shared" si="570"/>
        <v>300.99173927325</v>
      </c>
      <c r="AC1517" s="15">
        <f t="shared" si="557"/>
        <v>40837</v>
      </c>
      <c r="AD1517" s="7"/>
      <c r="AE1517" s="24"/>
      <c r="AG1517" s="30">
        <f t="shared" si="571"/>
        <v>477.79562143263428</v>
      </c>
      <c r="AH1517" s="30">
        <f t="shared" si="572"/>
        <v>1814606.2691376426</v>
      </c>
    </row>
    <row r="1518" spans="2:34" x14ac:dyDescent="0.25">
      <c r="B1518" s="15">
        <f t="shared" si="558"/>
        <v>40838</v>
      </c>
      <c r="C1518" s="7">
        <v>3.9530607090040235E-2</v>
      </c>
      <c r="D1518" s="13">
        <v>1.5077447893922709</v>
      </c>
      <c r="E1518" s="7">
        <f>MIN(parameters!$D$3,D1518)</f>
        <v>1.5077447893922709</v>
      </c>
      <c r="F1518" s="7">
        <v>0</v>
      </c>
      <c r="G1518" s="7">
        <f t="shared" si="559"/>
        <v>3.9530607090040235E-2</v>
      </c>
      <c r="H1518" s="7">
        <f t="shared" si="560"/>
        <v>0</v>
      </c>
      <c r="I1518" s="7">
        <f t="shared" si="549"/>
        <v>138.25060823134766</v>
      </c>
      <c r="J1518" s="7">
        <f t="shared" si="561"/>
        <v>0</v>
      </c>
      <c r="K1518" s="16">
        <f t="shared" si="562"/>
        <v>0</v>
      </c>
      <c r="L1518" s="16">
        <f t="shared" si="550"/>
        <v>0</v>
      </c>
      <c r="M1518" s="7">
        <f t="shared" si="551"/>
        <v>0</v>
      </c>
      <c r="N1518" s="7">
        <f t="shared" si="563"/>
        <v>0</v>
      </c>
      <c r="O1518" s="7">
        <f t="shared" si="564"/>
        <v>50.179414801698826</v>
      </c>
      <c r="P1518" s="7">
        <f t="shared" si="565"/>
        <v>1.4682141823022306</v>
      </c>
      <c r="Q1518" s="7">
        <f t="shared" si="552"/>
        <v>1.4682141823022306</v>
      </c>
      <c r="R1518" s="7">
        <f t="shared" si="566"/>
        <v>25.118988488233118</v>
      </c>
      <c r="S1518" s="16">
        <f t="shared" si="553"/>
        <v>0.5913374976759076</v>
      </c>
      <c r="T1518" s="16">
        <f t="shared" si="567"/>
        <v>0.5913374976759076</v>
      </c>
      <c r="U1518" s="7">
        <f t="shared" si="554"/>
        <v>1.9400836537923475E-3</v>
      </c>
      <c r="V1518" s="7">
        <f t="shared" si="556"/>
        <v>10.964502123353833</v>
      </c>
      <c r="W1518" s="15">
        <f t="shared" si="555"/>
        <v>40838</v>
      </c>
      <c r="X1518" s="35">
        <f t="shared" si="568"/>
        <v>126.90395976103974</v>
      </c>
      <c r="Y1518" s="35">
        <v>160.041666666667</v>
      </c>
      <c r="Z1518" s="35">
        <f t="shared" si="569"/>
        <v>251.71033653468126</v>
      </c>
      <c r="AA1518" s="35">
        <f t="shared" si="570"/>
        <v>317.43802046912566</v>
      </c>
      <c r="AC1518" s="15">
        <f t="shared" si="557"/>
        <v>40838</v>
      </c>
      <c r="AD1518" s="7"/>
      <c r="AE1518" s="24"/>
      <c r="AG1518" s="30">
        <f t="shared" si="571"/>
        <v>1098.1076189632563</v>
      </c>
      <c r="AH1518" s="30">
        <f t="shared" si="572"/>
        <v>1792336.0565860947</v>
      </c>
    </row>
    <row r="1519" spans="2:34" x14ac:dyDescent="0.25">
      <c r="B1519" s="15">
        <f t="shared" si="558"/>
        <v>40839</v>
      </c>
      <c r="C1519" s="7">
        <v>4.485286108125356E-2</v>
      </c>
      <c r="D1519" s="13">
        <v>1.6761452518090059</v>
      </c>
      <c r="E1519" s="7">
        <f>MIN(parameters!$D$3,D1519)</f>
        <v>1.6761452518090059</v>
      </c>
      <c r="F1519" s="7">
        <v>0</v>
      </c>
      <c r="G1519" s="7">
        <f t="shared" si="559"/>
        <v>4.485286108125356E-2</v>
      </c>
      <c r="H1519" s="7">
        <f t="shared" si="560"/>
        <v>0</v>
      </c>
      <c r="I1519" s="7">
        <f t="shared" ref="I1519:I1582" si="573">InfC*EXP(-InfS*O1518/SMSC)</f>
        <v>141.32910556068603</v>
      </c>
      <c r="J1519" s="7">
        <f t="shared" si="561"/>
        <v>0</v>
      </c>
      <c r="K1519" s="16">
        <f t="shared" si="562"/>
        <v>0</v>
      </c>
      <c r="L1519" s="16">
        <f t="shared" ref="L1519:L1582" si="574">IntC*O1518/SMSC*J1519</f>
        <v>0</v>
      </c>
      <c r="M1519" s="7">
        <f t="shared" ref="M1519:M1582" si="575">Rech*O1518/SMSC*(J1519-L1519)</f>
        <v>0</v>
      </c>
      <c r="N1519" s="7">
        <f t="shared" si="563"/>
        <v>0</v>
      </c>
      <c r="O1519" s="7">
        <f t="shared" si="564"/>
        <v>48.548122410971075</v>
      </c>
      <c r="P1519" s="7">
        <f t="shared" si="565"/>
        <v>1.6312923907277523</v>
      </c>
      <c r="Q1519" s="7">
        <f t="shared" ref="Q1519:Q1582" si="576">MIN(10*O1518/SMSC,P1519)</f>
        <v>1.6312923907277523</v>
      </c>
      <c r="R1519" s="7">
        <f t="shared" si="566"/>
        <v>24.541251753003756</v>
      </c>
      <c r="S1519" s="16">
        <f t="shared" ref="S1519:S1582" si="577">Base*R1518</f>
        <v>0.57773673522936175</v>
      </c>
      <c r="T1519" s="16">
        <f t="shared" si="567"/>
        <v>0.57773673522936175</v>
      </c>
      <c r="U1519" s="7">
        <f t="shared" si="554"/>
        <v>1.8954617297551239E-3</v>
      </c>
      <c r="V1519" s="7">
        <f t="shared" si="556"/>
        <v>10.712318574516697</v>
      </c>
      <c r="W1519" s="15">
        <f t="shared" si="555"/>
        <v>40839</v>
      </c>
      <c r="X1519" s="35">
        <f t="shared" si="568"/>
        <v>123.98516868653584</v>
      </c>
      <c r="Y1519" s="35">
        <v>171.583333333333</v>
      </c>
      <c r="Z1519" s="35">
        <f t="shared" si="569"/>
        <v>245.92099879438362</v>
      </c>
      <c r="AA1519" s="35">
        <f t="shared" si="570"/>
        <v>340.33058273674936</v>
      </c>
      <c r="AC1519" s="15">
        <f t="shared" si="557"/>
        <v>40839</v>
      </c>
      <c r="AD1519" s="7"/>
      <c r="AE1519" s="24"/>
      <c r="AG1519" s="30">
        <f t="shared" si="571"/>
        <v>2265.5852777436107</v>
      </c>
      <c r="AH1519" s="30">
        <f t="shared" si="572"/>
        <v>1761565.7257214913</v>
      </c>
    </row>
    <row r="1520" spans="2:34" x14ac:dyDescent="0.25">
      <c r="B1520" s="15">
        <f t="shared" si="558"/>
        <v>40840</v>
      </c>
      <c r="C1520" s="7">
        <v>0</v>
      </c>
      <c r="D1520" s="13">
        <v>2.1817061400812228</v>
      </c>
      <c r="E1520" s="7">
        <f>MIN(parameters!$D$3,D1520)</f>
        <v>2.1817061400812228</v>
      </c>
      <c r="F1520" s="7">
        <v>0</v>
      </c>
      <c r="G1520" s="7">
        <f t="shared" si="559"/>
        <v>0</v>
      </c>
      <c r="H1520" s="7">
        <f t="shared" si="560"/>
        <v>0</v>
      </c>
      <c r="I1520" s="7">
        <f t="shared" si="573"/>
        <v>144.82999966383073</v>
      </c>
      <c r="J1520" s="7">
        <f t="shared" si="561"/>
        <v>0</v>
      </c>
      <c r="K1520" s="16">
        <f t="shared" si="562"/>
        <v>0</v>
      </c>
      <c r="L1520" s="16">
        <f t="shared" si="574"/>
        <v>0</v>
      </c>
      <c r="M1520" s="7">
        <f t="shared" si="575"/>
        <v>0</v>
      </c>
      <c r="N1520" s="7">
        <f t="shared" si="563"/>
        <v>0</v>
      </c>
      <c r="O1520" s="7">
        <f t="shared" si="564"/>
        <v>46.36641627088985</v>
      </c>
      <c r="P1520" s="7">
        <f t="shared" si="565"/>
        <v>2.1817061400812228</v>
      </c>
      <c r="Q1520" s="7">
        <f t="shared" si="576"/>
        <v>2.1817061400812228</v>
      </c>
      <c r="R1520" s="7">
        <f t="shared" si="566"/>
        <v>23.976802962684669</v>
      </c>
      <c r="S1520" s="16">
        <f t="shared" si="577"/>
        <v>0.56444879031908635</v>
      </c>
      <c r="T1520" s="16">
        <f t="shared" si="567"/>
        <v>0.56444879031908635</v>
      </c>
      <c r="U1520" s="7">
        <f t="shared" ref="U1520:U1583" si="578">T1520/1000/0.3048</f>
        <v>1.8518661099707558E-3</v>
      </c>
      <c r="V1520" s="7">
        <f t="shared" si="556"/>
        <v>10.465935247302813</v>
      </c>
      <c r="W1520" s="15">
        <f t="shared" si="555"/>
        <v>40840</v>
      </c>
      <c r="X1520" s="35">
        <f t="shared" si="568"/>
        <v>121.13350980674552</v>
      </c>
      <c r="Y1520" s="35">
        <v>155.541666666667</v>
      </c>
      <c r="Z1520" s="35">
        <f t="shared" si="569"/>
        <v>240.26481582211281</v>
      </c>
      <c r="AA1520" s="35">
        <f t="shared" si="570"/>
        <v>308.51240052362567</v>
      </c>
      <c r="AC1520" s="15">
        <f t="shared" si="557"/>
        <v>40840</v>
      </c>
      <c r="AD1520" s="7"/>
      <c r="AE1520" s="24"/>
      <c r="AG1520" s="30">
        <f t="shared" si="571"/>
        <v>1183.9212584969614</v>
      </c>
      <c r="AH1520" s="30">
        <f t="shared" si="572"/>
        <v>1804405.3405964819</v>
      </c>
    </row>
    <row r="1521" spans="2:34" x14ac:dyDescent="0.25">
      <c r="B1521" s="15">
        <f t="shared" si="558"/>
        <v>40841</v>
      </c>
      <c r="C1521" s="7">
        <v>0</v>
      </c>
      <c r="D1521" s="13">
        <v>1.8929701511038985</v>
      </c>
      <c r="E1521" s="7">
        <f>MIN(parameters!$D$3,D1521)</f>
        <v>1.8929701511038985</v>
      </c>
      <c r="F1521" s="7">
        <v>0</v>
      </c>
      <c r="G1521" s="7">
        <f t="shared" si="559"/>
        <v>0</v>
      </c>
      <c r="H1521" s="7">
        <f t="shared" si="560"/>
        <v>0</v>
      </c>
      <c r="I1521" s="7">
        <f t="shared" si="573"/>
        <v>149.64805400807143</v>
      </c>
      <c r="J1521" s="7">
        <f t="shared" si="561"/>
        <v>0</v>
      </c>
      <c r="K1521" s="16">
        <f t="shared" si="562"/>
        <v>0</v>
      </c>
      <c r="L1521" s="16">
        <f t="shared" si="574"/>
        <v>0</v>
      </c>
      <c r="M1521" s="7">
        <f t="shared" si="575"/>
        <v>0</v>
      </c>
      <c r="N1521" s="7">
        <f t="shared" si="563"/>
        <v>0</v>
      </c>
      <c r="O1521" s="7">
        <f t="shared" si="564"/>
        <v>44.473446119785955</v>
      </c>
      <c r="P1521" s="7">
        <f t="shared" si="565"/>
        <v>1.8929701511038985</v>
      </c>
      <c r="Q1521" s="7">
        <f t="shared" si="576"/>
        <v>1.8929701511038985</v>
      </c>
      <c r="R1521" s="7">
        <f t="shared" si="566"/>
        <v>23.425336494542922</v>
      </c>
      <c r="S1521" s="16">
        <f t="shared" si="577"/>
        <v>0.55146646814174738</v>
      </c>
      <c r="T1521" s="16">
        <f t="shared" si="567"/>
        <v>0.55146646814174738</v>
      </c>
      <c r="U1521" s="7">
        <f t="shared" si="578"/>
        <v>1.8092731894414284E-3</v>
      </c>
      <c r="V1521" s="7">
        <f t="shared" si="556"/>
        <v>10.225218736614847</v>
      </c>
      <c r="W1521" s="15">
        <f t="shared" si="555"/>
        <v>40841</v>
      </c>
      <c r="X1521" s="35">
        <f t="shared" si="568"/>
        <v>118.34743908119036</v>
      </c>
      <c r="Y1521" s="35">
        <v>144.666666666667</v>
      </c>
      <c r="Z1521" s="35">
        <f t="shared" si="569"/>
        <v>234.73872505820418</v>
      </c>
      <c r="AA1521" s="35">
        <f t="shared" si="570"/>
        <v>286.94215232200065</v>
      </c>
      <c r="AC1521" s="15">
        <f t="shared" si="557"/>
        <v>40841</v>
      </c>
      <c r="AD1521" s="7"/>
      <c r="AE1521" s="24"/>
      <c r="AG1521" s="30">
        <f t="shared" si="571"/>
        <v>692.70174069611448</v>
      </c>
      <c r="AH1521" s="30">
        <f t="shared" si="572"/>
        <v>1833739.9800799184</v>
      </c>
    </row>
    <row r="1522" spans="2:34" x14ac:dyDescent="0.25">
      <c r="B1522" s="15">
        <f t="shared" si="558"/>
        <v>40842</v>
      </c>
      <c r="C1522" s="7">
        <v>0</v>
      </c>
      <c r="D1522" s="13">
        <v>2.0594172606171171</v>
      </c>
      <c r="E1522" s="7">
        <f>MIN(parameters!$D$3,D1522)</f>
        <v>2.0594172606171171</v>
      </c>
      <c r="F1522" s="7">
        <v>0</v>
      </c>
      <c r="G1522" s="7">
        <f t="shared" si="559"/>
        <v>0</v>
      </c>
      <c r="H1522" s="7">
        <f t="shared" si="560"/>
        <v>0</v>
      </c>
      <c r="I1522" s="7">
        <f t="shared" si="573"/>
        <v>153.95814547734707</v>
      </c>
      <c r="J1522" s="7">
        <f t="shared" si="561"/>
        <v>0</v>
      </c>
      <c r="K1522" s="16">
        <f t="shared" si="562"/>
        <v>0</v>
      </c>
      <c r="L1522" s="16">
        <f t="shared" si="574"/>
        <v>0</v>
      </c>
      <c r="M1522" s="7">
        <f t="shared" si="575"/>
        <v>0</v>
      </c>
      <c r="N1522" s="7">
        <f t="shared" si="563"/>
        <v>0</v>
      </c>
      <c r="O1522" s="7">
        <f t="shared" si="564"/>
        <v>42.414028859168837</v>
      </c>
      <c r="P1522" s="7">
        <f t="shared" si="565"/>
        <v>2.0594172606171171</v>
      </c>
      <c r="Q1522" s="7">
        <f t="shared" si="576"/>
        <v>2.0594172606171171</v>
      </c>
      <c r="R1522" s="7">
        <f t="shared" si="566"/>
        <v>22.886553755168435</v>
      </c>
      <c r="S1522" s="16">
        <f t="shared" si="577"/>
        <v>0.53878273937448717</v>
      </c>
      <c r="T1522" s="16">
        <f t="shared" si="567"/>
        <v>0.53878273937448717</v>
      </c>
      <c r="U1522" s="7">
        <f t="shared" si="578"/>
        <v>1.7676599060842755E-3</v>
      </c>
      <c r="V1522" s="7">
        <f t="shared" si="556"/>
        <v>9.9900387056727062</v>
      </c>
      <c r="W1522" s="15">
        <f t="shared" si="555"/>
        <v>40842</v>
      </c>
      <c r="X1522" s="35">
        <f t="shared" si="568"/>
        <v>115.62544798232298</v>
      </c>
      <c r="Y1522" s="35">
        <v>135</v>
      </c>
      <c r="Z1522" s="35">
        <f t="shared" si="569"/>
        <v>229.3397343818655</v>
      </c>
      <c r="AA1522" s="35">
        <f t="shared" si="570"/>
        <v>267.768598365</v>
      </c>
      <c r="AC1522" s="15">
        <f t="shared" si="557"/>
        <v>40842</v>
      </c>
      <c r="AD1522" s="7"/>
      <c r="AE1522" s="24"/>
      <c r="AG1522" s="30">
        <f t="shared" si="571"/>
        <v>375.37326588567265</v>
      </c>
      <c r="AH1522" s="30">
        <f t="shared" si="572"/>
        <v>1860013.7846207514</v>
      </c>
    </row>
    <row r="1523" spans="2:34" x14ac:dyDescent="0.25">
      <c r="B1523" s="15">
        <f t="shared" si="558"/>
        <v>40843</v>
      </c>
      <c r="C1523" s="7">
        <v>0</v>
      </c>
      <c r="D1523" s="13">
        <v>2.0086250680334352</v>
      </c>
      <c r="E1523" s="7">
        <f>MIN(parameters!$D$3,D1523)</f>
        <v>2.0086250680334352</v>
      </c>
      <c r="F1523" s="7">
        <v>0</v>
      </c>
      <c r="G1523" s="7">
        <f t="shared" si="559"/>
        <v>0</v>
      </c>
      <c r="H1523" s="7">
        <f t="shared" si="560"/>
        <v>0</v>
      </c>
      <c r="I1523" s="7">
        <f t="shared" si="573"/>
        <v>158.78832751036492</v>
      </c>
      <c r="J1523" s="7">
        <f t="shared" si="561"/>
        <v>0</v>
      </c>
      <c r="K1523" s="16">
        <f t="shared" si="562"/>
        <v>0</v>
      </c>
      <c r="L1523" s="16">
        <f t="shared" si="574"/>
        <v>0</v>
      </c>
      <c r="M1523" s="7">
        <f t="shared" si="575"/>
        <v>0</v>
      </c>
      <c r="N1523" s="7">
        <f t="shared" si="563"/>
        <v>0</v>
      </c>
      <c r="O1523" s="7">
        <f t="shared" si="564"/>
        <v>40.405403791135399</v>
      </c>
      <c r="P1523" s="7">
        <f t="shared" si="565"/>
        <v>2.0086250680334352</v>
      </c>
      <c r="Q1523" s="7">
        <f t="shared" si="576"/>
        <v>2.0086250680334352</v>
      </c>
      <c r="R1523" s="7">
        <f t="shared" si="566"/>
        <v>22.360163018799561</v>
      </c>
      <c r="S1523" s="16">
        <f t="shared" si="577"/>
        <v>0.52639073636887401</v>
      </c>
      <c r="T1523" s="16">
        <f t="shared" si="567"/>
        <v>0.52639073636887401</v>
      </c>
      <c r="U1523" s="7">
        <f t="shared" si="578"/>
        <v>1.7270037282443372E-3</v>
      </c>
      <c r="V1523" s="7">
        <f t="shared" si="556"/>
        <v>9.7602678154422335</v>
      </c>
      <c r="W1523" s="15">
        <f t="shared" si="555"/>
        <v>40843</v>
      </c>
      <c r="X1523" s="35">
        <f t="shared" si="568"/>
        <v>112.96606267872956</v>
      </c>
      <c r="Y1523" s="35">
        <v>130.625</v>
      </c>
      <c r="Z1523" s="35">
        <f t="shared" si="569"/>
        <v>224.0649204910826</v>
      </c>
      <c r="AA1523" s="35">
        <f t="shared" si="570"/>
        <v>259.090912306875</v>
      </c>
      <c r="AC1523" s="15">
        <f t="shared" si="557"/>
        <v>40843</v>
      </c>
      <c r="AD1523" s="7"/>
      <c r="AE1523" s="24"/>
      <c r="AG1523" s="30">
        <f t="shared" si="571"/>
        <v>311.83806731655812</v>
      </c>
      <c r="AH1523" s="30">
        <f t="shared" si="572"/>
        <v>1871966.378450295</v>
      </c>
    </row>
    <row r="1524" spans="2:34" x14ac:dyDescent="0.25">
      <c r="B1524" s="15">
        <f t="shared" si="558"/>
        <v>40844</v>
      </c>
      <c r="C1524" s="7">
        <v>0</v>
      </c>
      <c r="D1524" s="13">
        <v>2.1151632243295153</v>
      </c>
      <c r="E1524" s="7">
        <f>MIN(parameters!$D$3,D1524)</f>
        <v>2.1151632243295153</v>
      </c>
      <c r="F1524" s="7">
        <v>0</v>
      </c>
      <c r="G1524" s="7">
        <f t="shared" si="559"/>
        <v>0</v>
      </c>
      <c r="H1524" s="7">
        <f t="shared" si="560"/>
        <v>0</v>
      </c>
      <c r="I1524" s="7">
        <f t="shared" si="573"/>
        <v>163.64532243304026</v>
      </c>
      <c r="J1524" s="7">
        <f t="shared" si="561"/>
        <v>0</v>
      </c>
      <c r="K1524" s="16">
        <f t="shared" si="562"/>
        <v>0</v>
      </c>
      <c r="L1524" s="16">
        <f t="shared" si="574"/>
        <v>0</v>
      </c>
      <c r="M1524" s="7">
        <f t="shared" si="575"/>
        <v>0</v>
      </c>
      <c r="N1524" s="7">
        <f t="shared" si="563"/>
        <v>0</v>
      </c>
      <c r="O1524" s="7">
        <f t="shared" si="564"/>
        <v>38.290240566805885</v>
      </c>
      <c r="P1524" s="7">
        <f t="shared" si="565"/>
        <v>2.1151632243295153</v>
      </c>
      <c r="Q1524" s="7">
        <f t="shared" si="576"/>
        <v>2.1151632243295153</v>
      </c>
      <c r="R1524" s="7">
        <f t="shared" si="566"/>
        <v>21.84587926936717</v>
      </c>
      <c r="S1524" s="16">
        <f t="shared" si="577"/>
        <v>0.51428374943238986</v>
      </c>
      <c r="T1524" s="16">
        <f t="shared" si="567"/>
        <v>0.51428374943238986</v>
      </c>
      <c r="U1524" s="7">
        <f t="shared" si="578"/>
        <v>1.6872826424947174E-3</v>
      </c>
      <c r="V1524" s="7">
        <f t="shared" si="556"/>
        <v>9.535781655687062</v>
      </c>
      <c r="W1524" s="15">
        <f t="shared" ref="W1524:W1587" si="579">B1524</f>
        <v>40844</v>
      </c>
      <c r="X1524" s="35">
        <f t="shared" si="568"/>
        <v>110.36784323711878</v>
      </c>
      <c r="Y1524" s="35">
        <v>129.458333333333</v>
      </c>
      <c r="Z1524" s="35">
        <f t="shared" si="569"/>
        <v>218.91142731978769</v>
      </c>
      <c r="AA1524" s="35">
        <f t="shared" si="570"/>
        <v>256.77686269137433</v>
      </c>
      <c r="AC1524" s="15">
        <f t="shared" si="557"/>
        <v>40844</v>
      </c>
      <c r="AD1524" s="7"/>
      <c r="AE1524" s="24"/>
      <c r="AG1524" s="30">
        <f t="shared" si="571"/>
        <v>364.44681211365344</v>
      </c>
      <c r="AH1524" s="30">
        <f t="shared" si="572"/>
        <v>1875160.2020826184</v>
      </c>
    </row>
    <row r="1525" spans="2:34" x14ac:dyDescent="0.25">
      <c r="B1525" s="15">
        <f t="shared" si="558"/>
        <v>40845</v>
      </c>
      <c r="C1525" s="7">
        <v>13.45533971665709</v>
      </c>
      <c r="D1525" s="13">
        <v>1.201374028177691</v>
      </c>
      <c r="E1525" s="7">
        <f>MIN(parameters!$D$3,D1525)</f>
        <v>1.201374028177691</v>
      </c>
      <c r="F1525" s="7">
        <v>0</v>
      </c>
      <c r="G1525" s="7">
        <f t="shared" si="559"/>
        <v>1.201374028177691</v>
      </c>
      <c r="H1525" s="7">
        <f t="shared" si="560"/>
        <v>12.253965688479399</v>
      </c>
      <c r="I1525" s="7">
        <f t="shared" si="573"/>
        <v>168.92061420916411</v>
      </c>
      <c r="J1525" s="7">
        <f t="shared" si="561"/>
        <v>12.253965688479399</v>
      </c>
      <c r="K1525" s="16">
        <f t="shared" si="562"/>
        <v>0</v>
      </c>
      <c r="L1525" s="16">
        <f t="shared" si="574"/>
        <v>0.84457312939667017</v>
      </c>
      <c r="M1525" s="7">
        <f t="shared" si="575"/>
        <v>3.4949470864672216</v>
      </c>
      <c r="N1525" s="7">
        <f t="shared" si="563"/>
        <v>7.9144454726155065</v>
      </c>
      <c r="O1525" s="7">
        <f t="shared" si="564"/>
        <v>46.204686039421389</v>
      </c>
      <c r="P1525" s="7">
        <f t="shared" si="565"/>
        <v>0</v>
      </c>
      <c r="Q1525" s="7">
        <f t="shared" si="576"/>
        <v>0</v>
      </c>
      <c r="R1525" s="7">
        <f t="shared" si="566"/>
        <v>24.838371132638947</v>
      </c>
      <c r="S1525" s="16">
        <f t="shared" si="577"/>
        <v>0.50245522319544489</v>
      </c>
      <c r="T1525" s="16">
        <f t="shared" si="567"/>
        <v>1.347028352592115</v>
      </c>
      <c r="U1525" s="7">
        <f t="shared" si="578"/>
        <v>4.4193843588980148E-3</v>
      </c>
      <c r="V1525" s="7">
        <f t="shared" si="556"/>
        <v>24.976422584837891</v>
      </c>
      <c r="W1525" s="15">
        <f t="shared" si="579"/>
        <v>40845</v>
      </c>
      <c r="X1525" s="35">
        <f t="shared" si="568"/>
        <v>289.0789651022904</v>
      </c>
      <c r="Y1525" s="35">
        <v>324.375</v>
      </c>
      <c r="Z1525" s="35">
        <f t="shared" si="569"/>
        <v>573.37977260922253</v>
      </c>
      <c r="AA1525" s="35">
        <f t="shared" si="570"/>
        <v>643.38843773812494</v>
      </c>
      <c r="AC1525" s="15">
        <f t="shared" si="557"/>
        <v>40845</v>
      </c>
      <c r="AD1525" s="7"/>
      <c r="AE1525" s="24"/>
      <c r="AG1525" s="30">
        <f t="shared" si="571"/>
        <v>1245.8100795003343</v>
      </c>
      <c r="AH1525" s="30">
        <f t="shared" si="572"/>
        <v>1379328.6293919459</v>
      </c>
    </row>
    <row r="1526" spans="2:34" x14ac:dyDescent="0.25">
      <c r="B1526" s="15">
        <f t="shared" si="558"/>
        <v>40846</v>
      </c>
      <c r="C1526" s="7">
        <v>2.444309995649173</v>
      </c>
      <c r="D1526" s="13">
        <v>1.3675277166675788</v>
      </c>
      <c r="E1526" s="7">
        <f>MIN(parameters!$D$3,D1526)</f>
        <v>1.3675277166675788</v>
      </c>
      <c r="F1526" s="7">
        <v>0</v>
      </c>
      <c r="G1526" s="7">
        <f t="shared" si="559"/>
        <v>1.3675277166675788</v>
      </c>
      <c r="H1526" s="7">
        <f t="shared" si="560"/>
        <v>1.0767822789815942</v>
      </c>
      <c r="I1526" s="7">
        <f t="shared" si="573"/>
        <v>150.01153393871007</v>
      </c>
      <c r="J1526" s="7">
        <f t="shared" si="561"/>
        <v>1.0767822789815942</v>
      </c>
      <c r="K1526" s="16">
        <f t="shared" si="562"/>
        <v>0</v>
      </c>
      <c r="L1526" s="16">
        <f t="shared" si="574"/>
        <v>8.9554296839682981E-2</v>
      </c>
      <c r="M1526" s="7">
        <f t="shared" si="575"/>
        <v>0.3649164717135881</v>
      </c>
      <c r="N1526" s="7">
        <f t="shared" si="563"/>
        <v>0.62231151042832311</v>
      </c>
      <c r="O1526" s="7">
        <f t="shared" si="564"/>
        <v>46.826997549849715</v>
      </c>
      <c r="P1526" s="7">
        <f t="shared" si="565"/>
        <v>0</v>
      </c>
      <c r="Q1526" s="7">
        <f t="shared" si="576"/>
        <v>0</v>
      </c>
      <c r="R1526" s="7">
        <f t="shared" si="566"/>
        <v>24.63200506830184</v>
      </c>
      <c r="S1526" s="16">
        <f t="shared" si="577"/>
        <v>0.57128253605069579</v>
      </c>
      <c r="T1526" s="16">
        <f t="shared" si="567"/>
        <v>0.66083683289037876</v>
      </c>
      <c r="U1526" s="7">
        <f t="shared" si="578"/>
        <v>2.168099845440875E-3</v>
      </c>
      <c r="V1526" s="7">
        <f t="shared" si="556"/>
        <v>12.253149658011598</v>
      </c>
      <c r="W1526" s="15">
        <f t="shared" si="579"/>
        <v>40846</v>
      </c>
      <c r="X1526" s="35">
        <f t="shared" si="568"/>
        <v>141.81886178254166</v>
      </c>
      <c r="Y1526" s="35">
        <v>338.5</v>
      </c>
      <c r="Z1526" s="35">
        <f t="shared" si="569"/>
        <v>281.29361363874699</v>
      </c>
      <c r="AA1526" s="35">
        <f t="shared" si="570"/>
        <v>671.40496701149993</v>
      </c>
      <c r="AC1526" s="15">
        <f t="shared" si="557"/>
        <v>40846</v>
      </c>
      <c r="AD1526" s="7"/>
      <c r="AE1526" s="24"/>
      <c r="AG1526" s="30">
        <f t="shared" si="571"/>
        <v>38683.47013051495</v>
      </c>
      <c r="AH1526" s="30">
        <f t="shared" si="572"/>
        <v>1346349.9827065631</v>
      </c>
    </row>
    <row r="1527" spans="2:34" x14ac:dyDescent="0.25">
      <c r="B1527" s="15">
        <f t="shared" si="558"/>
        <v>40847</v>
      </c>
      <c r="C1527" s="7">
        <v>9.7897936023885261</v>
      </c>
      <c r="D1527" s="13">
        <v>1.3244497784156788</v>
      </c>
      <c r="E1527" s="7">
        <f>MIN(parameters!$D$3,D1527)</f>
        <v>1.3244497784156788</v>
      </c>
      <c r="F1527" s="7">
        <v>0</v>
      </c>
      <c r="G1527" s="7">
        <f t="shared" si="559"/>
        <v>1.3244497784156788</v>
      </c>
      <c r="H1527" s="7">
        <f t="shared" si="560"/>
        <v>8.465343823972848</v>
      </c>
      <c r="I1527" s="7">
        <f t="shared" si="573"/>
        <v>148.6177407968641</v>
      </c>
      <c r="J1527" s="7">
        <f t="shared" si="561"/>
        <v>8.465343823972848</v>
      </c>
      <c r="K1527" s="16">
        <f t="shared" si="562"/>
        <v>0</v>
      </c>
      <c r="L1527" s="16">
        <f t="shared" si="574"/>
        <v>0.71353194210686166</v>
      </c>
      <c r="M1527" s="7">
        <f t="shared" si="575"/>
        <v>2.9039526079922759</v>
      </c>
      <c r="N1527" s="7">
        <f t="shared" si="563"/>
        <v>4.847859273873711</v>
      </c>
      <c r="O1527" s="7">
        <f t="shared" si="564"/>
        <v>51.674856823723424</v>
      </c>
      <c r="P1527" s="7">
        <f t="shared" si="565"/>
        <v>0</v>
      </c>
      <c r="Q1527" s="7">
        <f t="shared" si="576"/>
        <v>0</v>
      </c>
      <c r="R1527" s="7">
        <f t="shared" si="566"/>
        <v>26.969421559723177</v>
      </c>
      <c r="S1527" s="16">
        <f t="shared" si="577"/>
        <v>0.56653611657094227</v>
      </c>
      <c r="T1527" s="16">
        <f t="shared" si="567"/>
        <v>1.2800680586778039</v>
      </c>
      <c r="U1527" s="7">
        <f t="shared" si="578"/>
        <v>4.1996983552421386E-3</v>
      </c>
      <c r="V1527" s="7">
        <f t="shared" si="556"/>
        <v>23.734853620093762</v>
      </c>
      <c r="W1527" s="15">
        <f t="shared" si="579"/>
        <v>40847</v>
      </c>
      <c r="X1527" s="35">
        <f t="shared" si="568"/>
        <v>274.7089539362704</v>
      </c>
      <c r="Y1527" s="35">
        <v>506.70833333333297</v>
      </c>
      <c r="Z1527" s="35">
        <f t="shared" si="569"/>
        <v>544.8772707691146</v>
      </c>
      <c r="AA1527" s="35">
        <f t="shared" si="570"/>
        <v>1005.0413347891242</v>
      </c>
      <c r="AC1527" s="15">
        <f t="shared" si="557"/>
        <v>40847</v>
      </c>
      <c r="AD1527" s="7"/>
      <c r="AE1527" s="24"/>
      <c r="AG1527" s="30">
        <f t="shared" si="571"/>
        <v>53823.71204062218</v>
      </c>
      <c r="AH1527" s="30">
        <f t="shared" si="572"/>
        <v>984291.95504513604</v>
      </c>
    </row>
    <row r="1528" spans="2:34" x14ac:dyDescent="0.25">
      <c r="B1528" s="15">
        <f t="shared" si="558"/>
        <v>40848</v>
      </c>
      <c r="C1528" s="7">
        <v>0.5316290854768464</v>
      </c>
      <c r="D1528" s="13">
        <v>1.7715904285690598</v>
      </c>
      <c r="E1528" s="7">
        <f>MIN(parameters!$D$3,D1528)</f>
        <v>1.7715904285690598</v>
      </c>
      <c r="F1528" s="7">
        <v>0</v>
      </c>
      <c r="G1528" s="7">
        <f t="shared" si="559"/>
        <v>0.5316290854768464</v>
      </c>
      <c r="H1528" s="7">
        <f t="shared" si="560"/>
        <v>0</v>
      </c>
      <c r="I1528" s="7">
        <f t="shared" si="573"/>
        <v>138.19415577918309</v>
      </c>
      <c r="J1528" s="7">
        <f t="shared" si="561"/>
        <v>0</v>
      </c>
      <c r="K1528" s="16">
        <f t="shared" si="562"/>
        <v>0</v>
      </c>
      <c r="L1528" s="16">
        <f t="shared" si="574"/>
        <v>0</v>
      </c>
      <c r="M1528" s="7">
        <f t="shared" si="575"/>
        <v>0</v>
      </c>
      <c r="N1528" s="7">
        <f t="shared" si="563"/>
        <v>0</v>
      </c>
      <c r="O1528" s="7">
        <f t="shared" si="564"/>
        <v>50.434895480631212</v>
      </c>
      <c r="P1528" s="7">
        <f t="shared" si="565"/>
        <v>1.2399613430922134</v>
      </c>
      <c r="Q1528" s="7">
        <f t="shared" si="576"/>
        <v>1.2399613430922134</v>
      </c>
      <c r="R1528" s="7">
        <f t="shared" si="566"/>
        <v>26.349124863849543</v>
      </c>
      <c r="S1528" s="16">
        <f t="shared" si="577"/>
        <v>0.62029669587363301</v>
      </c>
      <c r="T1528" s="16">
        <f t="shared" si="567"/>
        <v>0.62029669587363301</v>
      </c>
      <c r="U1528" s="7">
        <f t="shared" si="578"/>
        <v>2.0350941465670375E-3</v>
      </c>
      <c r="V1528" s="7">
        <f t="shared" si="556"/>
        <v>11.50145976831551</v>
      </c>
      <c r="W1528" s="15">
        <f t="shared" si="579"/>
        <v>40848</v>
      </c>
      <c r="X1528" s="35">
        <f t="shared" si="568"/>
        <v>133.11874731846655</v>
      </c>
      <c r="Y1528" s="35">
        <v>388.33333333333297</v>
      </c>
      <c r="Z1528" s="35">
        <f t="shared" si="569"/>
        <v>264.03718804126214</v>
      </c>
      <c r="AA1528" s="35">
        <f t="shared" si="570"/>
        <v>770.24794344499924</v>
      </c>
      <c r="AC1528" s="15">
        <f t="shared" si="557"/>
        <v>40848</v>
      </c>
      <c r="AD1528" s="7"/>
      <c r="AE1528" s="24"/>
      <c r="AG1528" s="30">
        <f t="shared" si="571"/>
        <v>65134.484914739653</v>
      </c>
      <c r="AH1528" s="30">
        <f t="shared" si="572"/>
        <v>1233187.7958878286</v>
      </c>
    </row>
    <row r="1529" spans="2:34" x14ac:dyDescent="0.25">
      <c r="B1529" s="15">
        <f t="shared" si="558"/>
        <v>40849</v>
      </c>
      <c r="C1529" s="7">
        <v>0.15227975671982857</v>
      </c>
      <c r="D1529" s="13">
        <v>1.674248237710803</v>
      </c>
      <c r="E1529" s="7">
        <f>MIN(parameters!$D$3,D1529)</f>
        <v>1.674248237710803</v>
      </c>
      <c r="F1529" s="7">
        <v>0</v>
      </c>
      <c r="G1529" s="7">
        <f t="shared" si="559"/>
        <v>0.15227975671982857</v>
      </c>
      <c r="H1529" s="7">
        <f t="shared" si="560"/>
        <v>0</v>
      </c>
      <c r="I1529" s="7">
        <f t="shared" si="573"/>
        <v>140.78853916663851</v>
      </c>
      <c r="J1529" s="7">
        <f t="shared" si="561"/>
        <v>0</v>
      </c>
      <c r="K1529" s="16">
        <f t="shared" si="562"/>
        <v>0</v>
      </c>
      <c r="L1529" s="16">
        <f t="shared" si="574"/>
        <v>0</v>
      </c>
      <c r="M1529" s="7">
        <f t="shared" si="575"/>
        <v>0</v>
      </c>
      <c r="N1529" s="7">
        <f t="shared" si="563"/>
        <v>0</v>
      </c>
      <c r="O1529" s="7">
        <f t="shared" si="564"/>
        <v>48.912926999640234</v>
      </c>
      <c r="P1529" s="7">
        <f t="shared" si="565"/>
        <v>1.5219684809909744</v>
      </c>
      <c r="Q1529" s="7">
        <f t="shared" si="576"/>
        <v>1.5219684809909744</v>
      </c>
      <c r="R1529" s="7">
        <f t="shared" si="566"/>
        <v>25.743094991981003</v>
      </c>
      <c r="S1529" s="16">
        <f t="shared" si="577"/>
        <v>0.60602987186853952</v>
      </c>
      <c r="T1529" s="16">
        <f t="shared" si="567"/>
        <v>0.60602987186853952</v>
      </c>
      <c r="U1529" s="7">
        <f t="shared" si="578"/>
        <v>1.9882869811959957E-3</v>
      </c>
      <c r="V1529" s="7">
        <f t="shared" si="556"/>
        <v>11.236926193644253</v>
      </c>
      <c r="W1529" s="15">
        <f t="shared" si="579"/>
        <v>40849</v>
      </c>
      <c r="X1529" s="35">
        <f t="shared" si="568"/>
        <v>130.05701613014182</v>
      </c>
      <c r="Y1529" s="35">
        <v>332.79166666666703</v>
      </c>
      <c r="Z1529" s="35">
        <f t="shared" si="569"/>
        <v>257.96433271631309</v>
      </c>
      <c r="AA1529" s="35">
        <f t="shared" si="570"/>
        <v>660.08265282137575</v>
      </c>
      <c r="AC1529" s="15">
        <f t="shared" si="557"/>
        <v>40849</v>
      </c>
      <c r="AD1529" s="7"/>
      <c r="AE1529" s="24"/>
      <c r="AG1529" s="30">
        <f t="shared" si="571"/>
        <v>41101.338528166998</v>
      </c>
      <c r="AH1529" s="30">
        <f t="shared" si="572"/>
        <v>1359629.5912428871</v>
      </c>
    </row>
    <row r="1530" spans="2:34" x14ac:dyDescent="0.25">
      <c r="B1530" s="15">
        <f t="shared" si="558"/>
        <v>40850</v>
      </c>
      <c r="C1530" s="7">
        <v>15.902458718312728</v>
      </c>
      <c r="D1530" s="13">
        <v>2.1826786208004889</v>
      </c>
      <c r="E1530" s="7">
        <f>MIN(parameters!$D$3,D1530)</f>
        <v>2.1826786208004889</v>
      </c>
      <c r="F1530" s="7">
        <v>0</v>
      </c>
      <c r="G1530" s="7">
        <f t="shared" si="559"/>
        <v>2.1826786208004889</v>
      </c>
      <c r="H1530" s="7">
        <f t="shared" si="560"/>
        <v>13.719780097512238</v>
      </c>
      <c r="I1530" s="7">
        <f t="shared" si="573"/>
        <v>144.03964434852725</v>
      </c>
      <c r="J1530" s="7">
        <f t="shared" si="561"/>
        <v>13.719780097512238</v>
      </c>
      <c r="K1530" s="16">
        <f t="shared" si="562"/>
        <v>0</v>
      </c>
      <c r="L1530" s="16">
        <f t="shared" si="574"/>
        <v>1.2079342842493195</v>
      </c>
      <c r="M1530" s="7">
        <f t="shared" si="575"/>
        <v>4.8959280071590676</v>
      </c>
      <c r="N1530" s="7">
        <f t="shared" si="563"/>
        <v>7.6159178061038517</v>
      </c>
      <c r="O1530" s="7">
        <f t="shared" si="564"/>
        <v>56.528844805744086</v>
      </c>
      <c r="P1530" s="7">
        <f t="shared" si="565"/>
        <v>0</v>
      </c>
      <c r="Q1530" s="7">
        <f t="shared" si="576"/>
        <v>0</v>
      </c>
      <c r="R1530" s="7">
        <f t="shared" si="566"/>
        <v>30.046931814324509</v>
      </c>
      <c r="S1530" s="16">
        <f t="shared" si="577"/>
        <v>0.59209118481556311</v>
      </c>
      <c r="T1530" s="16">
        <f t="shared" si="567"/>
        <v>1.8000254690648827</v>
      </c>
      <c r="U1530" s="7">
        <f t="shared" si="578"/>
        <v>5.9055953709477773E-3</v>
      </c>
      <c r="V1530" s="7">
        <f t="shared" si="556"/>
        <v>33.375835551138586</v>
      </c>
      <c r="W1530" s="15">
        <f t="shared" si="579"/>
        <v>40850</v>
      </c>
      <c r="X1530" s="35">
        <f t="shared" si="568"/>
        <v>386.29439295299289</v>
      </c>
      <c r="Y1530" s="35">
        <v>471</v>
      </c>
      <c r="Z1530" s="35">
        <f t="shared" si="569"/>
        <v>766.20376412801068</v>
      </c>
      <c r="AA1530" s="35">
        <f t="shared" si="570"/>
        <v>934.21488762900003</v>
      </c>
      <c r="AC1530" s="15">
        <f t="shared" si="557"/>
        <v>40850</v>
      </c>
      <c r="AD1530" s="7"/>
      <c r="AE1530" s="24"/>
      <c r="AG1530" s="30">
        <f t="shared" si="571"/>
        <v>7175.0398652019803</v>
      </c>
      <c r="AH1530" s="30">
        <f t="shared" si="572"/>
        <v>1056420.5785118211</v>
      </c>
    </row>
    <row r="1531" spans="2:34" x14ac:dyDescent="0.25">
      <c r="B1531" s="15">
        <f t="shared" si="558"/>
        <v>40851</v>
      </c>
      <c r="C1531" s="7">
        <v>2.7186856999978573</v>
      </c>
      <c r="D1531" s="13">
        <v>0.87163101227041362</v>
      </c>
      <c r="E1531" s="7">
        <f>MIN(parameters!$D$3,D1531)</f>
        <v>0.87163101227041362</v>
      </c>
      <c r="F1531" s="7">
        <v>0</v>
      </c>
      <c r="G1531" s="7">
        <f t="shared" si="559"/>
        <v>0.87163101227041362</v>
      </c>
      <c r="H1531" s="7">
        <f t="shared" si="560"/>
        <v>1.8470546877274436</v>
      </c>
      <c r="I1531" s="7">
        <f t="shared" si="573"/>
        <v>128.48983582517471</v>
      </c>
      <c r="J1531" s="7">
        <f t="shared" si="561"/>
        <v>1.8470546877274436</v>
      </c>
      <c r="K1531" s="16">
        <f t="shared" si="562"/>
        <v>0</v>
      </c>
      <c r="L1531" s="16">
        <f t="shared" si="574"/>
        <v>0.18794136202248016</v>
      </c>
      <c r="M1531" s="7">
        <f t="shared" si="575"/>
        <v>0.7503020776313426</v>
      </c>
      <c r="N1531" s="7">
        <f t="shared" si="563"/>
        <v>0.90881124807362101</v>
      </c>
      <c r="O1531" s="7">
        <f t="shared" si="564"/>
        <v>57.437656053817705</v>
      </c>
      <c r="P1531" s="7">
        <f t="shared" si="565"/>
        <v>0</v>
      </c>
      <c r="Q1531" s="7">
        <f t="shared" si="576"/>
        <v>0</v>
      </c>
      <c r="R1531" s="7">
        <f t="shared" si="566"/>
        <v>30.106154460226389</v>
      </c>
      <c r="S1531" s="16">
        <f t="shared" si="577"/>
        <v>0.69107943172946373</v>
      </c>
      <c r="T1531" s="16">
        <f t="shared" si="567"/>
        <v>0.87902079375194386</v>
      </c>
      <c r="U1531" s="7">
        <f t="shared" si="578"/>
        <v>2.8839264886874796E-3</v>
      </c>
      <c r="V1531" s="7">
        <f t="shared" si="556"/>
        <v>16.298687969974875</v>
      </c>
      <c r="W1531" s="15">
        <f t="shared" si="579"/>
        <v>40851</v>
      </c>
      <c r="X1531" s="35">
        <f t="shared" si="568"/>
        <v>188.64222187470921</v>
      </c>
      <c r="Y1531" s="35">
        <v>423.20833333333297</v>
      </c>
      <c r="Z1531" s="35">
        <f t="shared" si="569"/>
        <v>374.16639513963128</v>
      </c>
      <c r="AA1531" s="35">
        <f t="shared" si="570"/>
        <v>839.42149802262429</v>
      </c>
      <c r="AC1531" s="15">
        <f t="shared" si="557"/>
        <v>40851</v>
      </c>
      <c r="AD1531" s="7"/>
      <c r="AE1531" s="24"/>
      <c r="AG1531" s="30">
        <f t="shared" si="571"/>
        <v>55021.260644819507</v>
      </c>
      <c r="AH1531" s="30">
        <f t="shared" si="572"/>
        <v>1156947.3916823256</v>
      </c>
    </row>
    <row r="1532" spans="2:34" x14ac:dyDescent="0.25">
      <c r="B1532" s="15">
        <f t="shared" si="558"/>
        <v>40852</v>
      </c>
      <c r="C1532" s="7">
        <v>2.9266104497140248</v>
      </c>
      <c r="D1532" s="13">
        <v>0.992726960565399</v>
      </c>
      <c r="E1532" s="7">
        <f>MIN(parameters!$D$3,D1532)</f>
        <v>0.992726960565399</v>
      </c>
      <c r="F1532" s="7">
        <v>0</v>
      </c>
      <c r="G1532" s="7">
        <f t="shared" si="559"/>
        <v>0.992726960565399</v>
      </c>
      <c r="H1532" s="7">
        <f t="shared" si="560"/>
        <v>1.9338834891486258</v>
      </c>
      <c r="I1532" s="7">
        <f t="shared" si="573"/>
        <v>126.75012565717853</v>
      </c>
      <c r="J1532" s="7">
        <f t="shared" si="561"/>
        <v>1.9338834891486258</v>
      </c>
      <c r="K1532" s="16">
        <f t="shared" si="562"/>
        <v>0</v>
      </c>
      <c r="L1532" s="16">
        <f t="shared" si="574"/>
        <v>0.1999399224561762</v>
      </c>
      <c r="M1532" s="7">
        <f t="shared" si="575"/>
        <v>0.79674923360328687</v>
      </c>
      <c r="N1532" s="7">
        <f t="shared" si="563"/>
        <v>0.93719433308916278</v>
      </c>
      <c r="O1532" s="7">
        <f t="shared" si="564"/>
        <v>58.374850386906864</v>
      </c>
      <c r="P1532" s="7">
        <f t="shared" si="565"/>
        <v>0</v>
      </c>
      <c r="Q1532" s="7">
        <f t="shared" si="576"/>
        <v>0</v>
      </c>
      <c r="R1532" s="7">
        <f t="shared" si="566"/>
        <v>30.210462141244466</v>
      </c>
      <c r="S1532" s="16">
        <f t="shared" si="577"/>
        <v>0.6924415525852069</v>
      </c>
      <c r="T1532" s="16">
        <f t="shared" si="567"/>
        <v>0.8923814750413831</v>
      </c>
      <c r="U1532" s="7">
        <f t="shared" si="578"/>
        <v>2.9277607448864275E-3</v>
      </c>
      <c r="V1532" s="7">
        <f t="shared" si="556"/>
        <v>16.54641996556667</v>
      </c>
      <c r="W1532" s="15">
        <f t="shared" si="579"/>
        <v>40852</v>
      </c>
      <c r="X1532" s="35">
        <f t="shared" si="568"/>
        <v>191.50949034220685</v>
      </c>
      <c r="Y1532" s="35">
        <v>398.125</v>
      </c>
      <c r="Z1532" s="35">
        <f t="shared" si="569"/>
        <v>379.8535392779869</v>
      </c>
      <c r="AA1532" s="35">
        <f t="shared" si="570"/>
        <v>789.66943128937498</v>
      </c>
      <c r="AC1532" s="15">
        <f t="shared" si="557"/>
        <v>40852</v>
      </c>
      <c r="AD1532" s="7"/>
      <c r="AE1532" s="24"/>
      <c r="AG1532" s="30">
        <f t="shared" si="571"/>
        <v>42689.968831149614</v>
      </c>
      <c r="AH1532" s="30">
        <f t="shared" si="572"/>
        <v>1211536.5789439292</v>
      </c>
    </row>
    <row r="1533" spans="2:34" x14ac:dyDescent="0.25">
      <c r="B1533" s="15">
        <f t="shared" si="558"/>
        <v>40853</v>
      </c>
      <c r="C1533" s="7">
        <v>16.590012298612482</v>
      </c>
      <c r="D1533" s="13">
        <v>0.64943640517366774</v>
      </c>
      <c r="E1533" s="7">
        <f>MIN(parameters!$D$3,D1533)</f>
        <v>0.64943640517366774</v>
      </c>
      <c r="F1533" s="7">
        <v>0</v>
      </c>
      <c r="G1533" s="7">
        <f t="shared" si="559"/>
        <v>0.64943640517366774</v>
      </c>
      <c r="H1533" s="7">
        <f t="shared" si="560"/>
        <v>15.940575893438814</v>
      </c>
      <c r="I1533" s="7">
        <f t="shared" si="573"/>
        <v>124.98074917631619</v>
      </c>
      <c r="J1533" s="7">
        <f t="shared" si="561"/>
        <v>15.940575893438814</v>
      </c>
      <c r="K1533" s="16">
        <f t="shared" si="562"/>
        <v>0</v>
      </c>
      <c r="L1533" s="16">
        <f t="shared" si="574"/>
        <v>1.6749517191491248</v>
      </c>
      <c r="M1533" s="7">
        <f t="shared" si="575"/>
        <v>6.6620294148000205</v>
      </c>
      <c r="N1533" s="7">
        <f t="shared" si="563"/>
        <v>7.6035947594896687</v>
      </c>
      <c r="O1533" s="7">
        <f t="shared" si="564"/>
        <v>65.978445146396538</v>
      </c>
      <c r="P1533" s="7">
        <f t="shared" si="565"/>
        <v>0</v>
      </c>
      <c r="Q1533" s="7">
        <f t="shared" si="576"/>
        <v>0</v>
      </c>
      <c r="R1533" s="7">
        <f t="shared" si="566"/>
        <v>36.177650926795863</v>
      </c>
      <c r="S1533" s="16">
        <f t="shared" si="577"/>
        <v>0.69484062924862267</v>
      </c>
      <c r="T1533" s="16">
        <f t="shared" si="567"/>
        <v>2.3697923483977474</v>
      </c>
      <c r="U1533" s="7">
        <f t="shared" si="578"/>
        <v>7.7749092795201692E-3</v>
      </c>
      <c r="V1533" s="7">
        <f t="shared" si="556"/>
        <v>43.940378105627111</v>
      </c>
      <c r="W1533" s="15">
        <f t="shared" si="579"/>
        <v>40853</v>
      </c>
      <c r="X1533" s="35">
        <f t="shared" si="568"/>
        <v>508.56919103735083</v>
      </c>
      <c r="Y1533" s="35">
        <v>470</v>
      </c>
      <c r="Z1533" s="35">
        <f t="shared" si="569"/>
        <v>1008.7322922643951</v>
      </c>
      <c r="AA1533" s="35">
        <f t="shared" si="570"/>
        <v>932.23141652999993</v>
      </c>
      <c r="AC1533" s="15">
        <f t="shared" si="557"/>
        <v>40853</v>
      </c>
      <c r="AD1533" s="7"/>
      <c r="AE1533" s="24"/>
      <c r="AG1533" s="30">
        <f t="shared" si="571"/>
        <v>1487.5824972756639</v>
      </c>
      <c r="AH1533" s="30">
        <f t="shared" si="572"/>
        <v>1058477.2249585739</v>
      </c>
    </row>
    <row r="1534" spans="2:34" x14ac:dyDescent="0.25">
      <c r="B1534" s="15">
        <f t="shared" si="558"/>
        <v>40854</v>
      </c>
      <c r="C1534" s="7">
        <v>0.42160240958762779</v>
      </c>
      <c r="D1534" s="13">
        <v>0.91991304077149272</v>
      </c>
      <c r="E1534" s="7">
        <f>MIN(parameters!$D$3,D1534)</f>
        <v>0.91991304077149272</v>
      </c>
      <c r="F1534" s="7">
        <v>0</v>
      </c>
      <c r="G1534" s="7">
        <f t="shared" si="559"/>
        <v>0.42160240958762779</v>
      </c>
      <c r="H1534" s="7">
        <f t="shared" si="560"/>
        <v>0</v>
      </c>
      <c r="I1534" s="7">
        <f t="shared" si="573"/>
        <v>111.50905489910249</v>
      </c>
      <c r="J1534" s="7">
        <f t="shared" si="561"/>
        <v>0</v>
      </c>
      <c r="K1534" s="16">
        <f t="shared" si="562"/>
        <v>0</v>
      </c>
      <c r="L1534" s="16">
        <f t="shared" si="574"/>
        <v>0</v>
      </c>
      <c r="M1534" s="7">
        <f t="shared" si="575"/>
        <v>0</v>
      </c>
      <c r="N1534" s="7">
        <f t="shared" si="563"/>
        <v>0</v>
      </c>
      <c r="O1534" s="7">
        <f t="shared" si="564"/>
        <v>65.480134515212669</v>
      </c>
      <c r="P1534" s="7">
        <f t="shared" si="565"/>
        <v>0.49831063118386493</v>
      </c>
      <c r="Q1534" s="7">
        <f t="shared" si="576"/>
        <v>0.49831063118386493</v>
      </c>
      <c r="R1534" s="7">
        <f t="shared" si="566"/>
        <v>35.34556495547956</v>
      </c>
      <c r="S1534" s="16">
        <f t="shared" si="577"/>
        <v>0.8320859713163048</v>
      </c>
      <c r="T1534" s="16">
        <f t="shared" si="567"/>
        <v>0.8320859713163048</v>
      </c>
      <c r="U1534" s="7">
        <f t="shared" si="578"/>
        <v>2.7299408507752781E-3</v>
      </c>
      <c r="V1534" s="7">
        <f t="shared" si="556"/>
        <v>15.428428664117623</v>
      </c>
      <c r="W1534" s="15">
        <f t="shared" si="579"/>
        <v>40854</v>
      </c>
      <c r="X1534" s="35">
        <f t="shared" si="568"/>
        <v>178.5697762050651</v>
      </c>
      <c r="Y1534" s="35">
        <v>417.25</v>
      </c>
      <c r="Z1534" s="35">
        <f t="shared" si="569"/>
        <v>354.18799025764451</v>
      </c>
      <c r="AA1534" s="35">
        <f t="shared" si="570"/>
        <v>827.60331605775002</v>
      </c>
      <c r="AC1534" s="15">
        <f t="shared" si="557"/>
        <v>40854</v>
      </c>
      <c r="AD1534" s="7"/>
      <c r="AE1534" s="24"/>
      <c r="AG1534" s="30">
        <f t="shared" si="571"/>
        <v>56968.249230800211</v>
      </c>
      <c r="AH1534" s="30">
        <f t="shared" si="572"/>
        <v>1169800.6375247824</v>
      </c>
    </row>
    <row r="1535" spans="2:34" x14ac:dyDescent="0.25">
      <c r="B1535" s="15">
        <f t="shared" si="558"/>
        <v>40855</v>
      </c>
      <c r="C1535" s="7">
        <v>2.0943130651933375</v>
      </c>
      <c r="D1535" s="13">
        <v>0.76990161764275244</v>
      </c>
      <c r="E1535" s="7">
        <f>MIN(parameters!$D$3,D1535)</f>
        <v>0.76990161764275244</v>
      </c>
      <c r="F1535" s="7">
        <v>0</v>
      </c>
      <c r="G1535" s="7">
        <f t="shared" si="559"/>
        <v>0.76990161764275244</v>
      </c>
      <c r="H1535" s="7">
        <f t="shared" si="560"/>
        <v>1.324411447550585</v>
      </c>
      <c r="I1535" s="7">
        <f t="shared" si="573"/>
        <v>112.34566992307602</v>
      </c>
      <c r="J1535" s="7">
        <f t="shared" si="561"/>
        <v>1.324411447550585</v>
      </c>
      <c r="K1535" s="16">
        <f t="shared" si="562"/>
        <v>0</v>
      </c>
      <c r="L1535" s="16">
        <f t="shared" si="574"/>
        <v>0.15610075153037972</v>
      </c>
      <c r="M1535" s="7">
        <f t="shared" si="575"/>
        <v>0.61200913224771836</v>
      </c>
      <c r="N1535" s="7">
        <f t="shared" si="563"/>
        <v>0.55630156377248696</v>
      </c>
      <c r="O1535" s="7">
        <f t="shared" si="564"/>
        <v>66.036436078985162</v>
      </c>
      <c r="P1535" s="7">
        <f t="shared" si="565"/>
        <v>0</v>
      </c>
      <c r="Q1535" s="7">
        <f t="shared" si="576"/>
        <v>0</v>
      </c>
      <c r="R1535" s="7">
        <f t="shared" si="566"/>
        <v>35.144626093751249</v>
      </c>
      <c r="S1535" s="16">
        <f t="shared" si="577"/>
        <v>0.8129479939760299</v>
      </c>
      <c r="T1535" s="16">
        <f t="shared" si="567"/>
        <v>0.96904874550640963</v>
      </c>
      <c r="U1535" s="7">
        <f t="shared" si="578"/>
        <v>3.1792937844698477E-3</v>
      </c>
      <c r="V1535" s="7">
        <f t="shared" si="556"/>
        <v>17.967974413084967</v>
      </c>
      <c r="W1535" s="15">
        <f t="shared" si="579"/>
        <v>40855</v>
      </c>
      <c r="X1535" s="35">
        <f t="shared" si="568"/>
        <v>207.96266681811304</v>
      </c>
      <c r="Y1535" s="35">
        <v>381.20833333333297</v>
      </c>
      <c r="Z1535" s="35">
        <f t="shared" si="569"/>
        <v>412.4879393046935</v>
      </c>
      <c r="AA1535" s="35">
        <f t="shared" si="570"/>
        <v>756.11571186462425</v>
      </c>
      <c r="AC1535" s="15">
        <f t="shared" si="557"/>
        <v>40855</v>
      </c>
      <c r="AD1535" s="7"/>
      <c r="AE1535" s="24"/>
      <c r="AG1535" s="30">
        <f t="shared" si="571"/>
        <v>30014.060966302797</v>
      </c>
      <c r="AH1535" s="30">
        <f t="shared" si="572"/>
        <v>1249063.0424459421</v>
      </c>
    </row>
    <row r="1536" spans="2:34" x14ac:dyDescent="0.25">
      <c r="B1536" s="15">
        <f t="shared" si="558"/>
        <v>40856</v>
      </c>
      <c r="C1536" s="7">
        <v>0.70478203026496433</v>
      </c>
      <c r="D1536" s="13">
        <v>0.93191457029926306</v>
      </c>
      <c r="E1536" s="7">
        <f>MIN(parameters!$D$3,D1536)</f>
        <v>0.93191457029926306</v>
      </c>
      <c r="F1536" s="7">
        <v>0</v>
      </c>
      <c r="G1536" s="7">
        <f t="shared" si="559"/>
        <v>0.70478203026496433</v>
      </c>
      <c r="H1536" s="7">
        <f t="shared" si="560"/>
        <v>0</v>
      </c>
      <c r="I1536" s="7">
        <f t="shared" si="573"/>
        <v>111.41209936299562</v>
      </c>
      <c r="J1536" s="7">
        <f t="shared" si="561"/>
        <v>0</v>
      </c>
      <c r="K1536" s="16">
        <f t="shared" si="562"/>
        <v>0</v>
      </c>
      <c r="L1536" s="16">
        <f t="shared" si="574"/>
        <v>0</v>
      </c>
      <c r="M1536" s="7">
        <f t="shared" si="575"/>
        <v>0</v>
      </c>
      <c r="N1536" s="7">
        <f t="shared" si="563"/>
        <v>0</v>
      </c>
      <c r="O1536" s="7">
        <f t="shared" si="564"/>
        <v>65.809303538950857</v>
      </c>
      <c r="P1536" s="7">
        <f t="shared" si="565"/>
        <v>0.22713254003429872</v>
      </c>
      <c r="Q1536" s="7">
        <f t="shared" si="576"/>
        <v>0.22713254003429872</v>
      </c>
      <c r="R1536" s="7">
        <f t="shared" si="566"/>
        <v>34.336299693594974</v>
      </c>
      <c r="S1536" s="16">
        <f t="shared" si="577"/>
        <v>0.80832640015627877</v>
      </c>
      <c r="T1536" s="16">
        <f t="shared" si="567"/>
        <v>0.80832640015627877</v>
      </c>
      <c r="U1536" s="7">
        <f t="shared" si="578"/>
        <v>2.6519895018250611E-3</v>
      </c>
      <c r="V1536" s="7">
        <f t="shared" si="556"/>
        <v>14.987881819958485</v>
      </c>
      <c r="W1536" s="15">
        <f t="shared" si="579"/>
        <v>40856</v>
      </c>
      <c r="X1536" s="35">
        <f t="shared" si="568"/>
        <v>173.47085439766767</v>
      </c>
      <c r="Y1536" s="35">
        <v>358.625</v>
      </c>
      <c r="Z1536" s="35">
        <f t="shared" si="569"/>
        <v>344.07442621661085</v>
      </c>
      <c r="AA1536" s="35">
        <f t="shared" si="570"/>
        <v>711.32232287887496</v>
      </c>
      <c r="AC1536" s="15">
        <f t="shared" si="557"/>
        <v>40856</v>
      </c>
      <c r="AD1536" s="7"/>
      <c r="AE1536" s="24"/>
      <c r="AG1536" s="30">
        <f t="shared" si="571"/>
        <v>34282.057633729681</v>
      </c>
      <c r="AH1536" s="30">
        <f t="shared" si="572"/>
        <v>1300051.9885906635</v>
      </c>
    </row>
    <row r="1537" spans="2:34" x14ac:dyDescent="0.25">
      <c r="B1537" s="15">
        <f t="shared" si="558"/>
        <v>40857</v>
      </c>
      <c r="C1537" s="7">
        <v>0</v>
      </c>
      <c r="D1537" s="13">
        <v>2.1616017776387366</v>
      </c>
      <c r="E1537" s="7">
        <f>MIN(parameters!$D$3,D1537)</f>
        <v>2.1616017776387366</v>
      </c>
      <c r="F1537" s="7">
        <v>0</v>
      </c>
      <c r="G1537" s="7">
        <f t="shared" si="559"/>
        <v>0</v>
      </c>
      <c r="H1537" s="7">
        <f t="shared" si="560"/>
        <v>0</v>
      </c>
      <c r="I1537" s="7">
        <f t="shared" si="573"/>
        <v>111.79232640649251</v>
      </c>
      <c r="J1537" s="7">
        <f t="shared" si="561"/>
        <v>0</v>
      </c>
      <c r="K1537" s="16">
        <f t="shared" si="562"/>
        <v>0</v>
      </c>
      <c r="L1537" s="16">
        <f t="shared" si="574"/>
        <v>0</v>
      </c>
      <c r="M1537" s="7">
        <f t="shared" si="575"/>
        <v>0</v>
      </c>
      <c r="N1537" s="7">
        <f t="shared" si="563"/>
        <v>0</v>
      </c>
      <c r="O1537" s="7">
        <f t="shared" si="564"/>
        <v>63.647701761312121</v>
      </c>
      <c r="P1537" s="7">
        <f t="shared" si="565"/>
        <v>2.1616017776387366</v>
      </c>
      <c r="Q1537" s="7">
        <f t="shared" si="576"/>
        <v>2.1616017776387366</v>
      </c>
      <c r="R1537" s="7">
        <f t="shared" si="566"/>
        <v>33.546564800642287</v>
      </c>
      <c r="S1537" s="16">
        <f t="shared" si="577"/>
        <v>0.7897348929526844</v>
      </c>
      <c r="T1537" s="16">
        <f t="shared" si="567"/>
        <v>0.7897348929526844</v>
      </c>
      <c r="U1537" s="7">
        <f t="shared" si="578"/>
        <v>2.590993743283085E-3</v>
      </c>
      <c r="V1537" s="7">
        <f t="shared" si="556"/>
        <v>14.643160538099442</v>
      </c>
      <c r="W1537" s="15">
        <f t="shared" si="579"/>
        <v>40857</v>
      </c>
      <c r="X1537" s="35">
        <f t="shared" si="568"/>
        <v>169.48102474652131</v>
      </c>
      <c r="Y1537" s="35">
        <v>328.91666666666703</v>
      </c>
      <c r="Z1537" s="35">
        <f t="shared" si="569"/>
        <v>336.1607144136288</v>
      </c>
      <c r="AA1537" s="35">
        <f t="shared" si="570"/>
        <v>652.39670231275068</v>
      </c>
      <c r="AC1537" s="15">
        <f t="shared" si="557"/>
        <v>40857</v>
      </c>
      <c r="AD1537" s="7"/>
      <c r="AE1537" s="24"/>
      <c r="AG1537" s="30">
        <f t="shared" si="571"/>
        <v>25419.723914488924</v>
      </c>
      <c r="AH1537" s="30">
        <f t="shared" si="572"/>
        <v>1368681.3514323875</v>
      </c>
    </row>
    <row r="1538" spans="2:34" x14ac:dyDescent="0.25">
      <c r="B1538" s="15">
        <f t="shared" si="558"/>
        <v>40858</v>
      </c>
      <c r="C1538" s="7">
        <v>0</v>
      </c>
      <c r="D1538" s="13">
        <v>1.6403917366430611</v>
      </c>
      <c r="E1538" s="7">
        <f>MIN(parameters!$D$3,D1538)</f>
        <v>1.6403917366430611</v>
      </c>
      <c r="F1538" s="7">
        <v>0</v>
      </c>
      <c r="G1538" s="7">
        <f t="shared" si="559"/>
        <v>0</v>
      </c>
      <c r="H1538" s="7">
        <f t="shared" si="560"/>
        <v>0</v>
      </c>
      <c r="I1538" s="7">
        <f t="shared" si="573"/>
        <v>115.47648870404082</v>
      </c>
      <c r="J1538" s="7">
        <f t="shared" si="561"/>
        <v>0</v>
      </c>
      <c r="K1538" s="16">
        <f t="shared" si="562"/>
        <v>0</v>
      </c>
      <c r="L1538" s="16">
        <f t="shared" si="574"/>
        <v>0</v>
      </c>
      <c r="M1538" s="7">
        <f t="shared" si="575"/>
        <v>0</v>
      </c>
      <c r="N1538" s="7">
        <f t="shared" si="563"/>
        <v>0</v>
      </c>
      <c r="O1538" s="7">
        <f t="shared" si="564"/>
        <v>62.00731002466906</v>
      </c>
      <c r="P1538" s="7">
        <f t="shared" si="565"/>
        <v>1.6403917366430611</v>
      </c>
      <c r="Q1538" s="7">
        <f t="shared" si="576"/>
        <v>1.6403917366430611</v>
      </c>
      <c r="R1538" s="7">
        <f t="shared" si="566"/>
        <v>32.774993810227514</v>
      </c>
      <c r="S1538" s="16">
        <f t="shared" si="577"/>
        <v>0.77157099041477262</v>
      </c>
      <c r="T1538" s="16">
        <f t="shared" si="567"/>
        <v>0.77157099041477262</v>
      </c>
      <c r="U1538" s="7">
        <f t="shared" si="578"/>
        <v>2.5314008871875739E-3</v>
      </c>
      <c r="V1538" s="7">
        <f t="shared" si="556"/>
        <v>14.306367845723154</v>
      </c>
      <c r="W1538" s="15">
        <f t="shared" si="579"/>
        <v>40858</v>
      </c>
      <c r="X1538" s="35">
        <f t="shared" si="568"/>
        <v>165.58296117735131</v>
      </c>
      <c r="Y1538" s="35">
        <v>303.29166666666703</v>
      </c>
      <c r="Z1538" s="35">
        <f t="shared" si="569"/>
        <v>328.42901798211534</v>
      </c>
      <c r="AA1538" s="35">
        <f t="shared" si="570"/>
        <v>601.57025540087568</v>
      </c>
      <c r="AC1538" s="15">
        <f t="shared" si="557"/>
        <v>40858</v>
      </c>
      <c r="AD1538" s="7"/>
      <c r="AE1538" s="24"/>
      <c r="AG1538" s="30">
        <f t="shared" si="571"/>
        <v>18963.687567543093</v>
      </c>
      <c r="AH1538" s="30">
        <f t="shared" si="572"/>
        <v>1429295.7030887604</v>
      </c>
    </row>
    <row r="1539" spans="2:34" x14ac:dyDescent="0.25">
      <c r="B1539" s="15">
        <f t="shared" si="558"/>
        <v>40859</v>
      </c>
      <c r="C1539" s="7">
        <v>5.3902051340889532</v>
      </c>
      <c r="D1539" s="13">
        <v>0.93391148718752592</v>
      </c>
      <c r="E1539" s="7">
        <f>MIN(parameters!$D$3,D1539)</f>
        <v>0.93391148718752592</v>
      </c>
      <c r="F1539" s="7">
        <v>0</v>
      </c>
      <c r="G1539" s="7">
        <f t="shared" si="559"/>
        <v>0.93391148718752592</v>
      </c>
      <c r="H1539" s="7">
        <f t="shared" si="560"/>
        <v>4.4562936469014272</v>
      </c>
      <c r="I1539" s="7">
        <f t="shared" si="573"/>
        <v>118.3531349349219</v>
      </c>
      <c r="J1539" s="7">
        <f t="shared" si="561"/>
        <v>4.4562936469014272</v>
      </c>
      <c r="K1539" s="16">
        <f t="shared" si="562"/>
        <v>0</v>
      </c>
      <c r="L1539" s="16">
        <f t="shared" si="574"/>
        <v>0.49738100710388383</v>
      </c>
      <c r="M1539" s="7">
        <f t="shared" si="575"/>
        <v>1.963852187332058</v>
      </c>
      <c r="N1539" s="7">
        <f t="shared" si="563"/>
        <v>1.9950604524654854</v>
      </c>
      <c r="O1539" s="7">
        <f t="shared" si="564"/>
        <v>64.002370477134548</v>
      </c>
      <c r="P1539" s="7">
        <f t="shared" si="565"/>
        <v>0</v>
      </c>
      <c r="Q1539" s="7">
        <f t="shared" si="576"/>
        <v>0</v>
      </c>
      <c r="R1539" s="7">
        <f t="shared" si="566"/>
        <v>33.985021139924342</v>
      </c>
      <c r="S1539" s="16">
        <f t="shared" si="577"/>
        <v>0.75382485763523277</v>
      </c>
      <c r="T1539" s="16">
        <f t="shared" si="567"/>
        <v>1.2512058647391167</v>
      </c>
      <c r="U1539" s="7">
        <f t="shared" si="578"/>
        <v>4.1050061179104874E-3</v>
      </c>
      <c r="V1539" s="7">
        <f t="shared" si="556"/>
        <v>23.199694615347493</v>
      </c>
      <c r="W1539" s="15">
        <f t="shared" si="579"/>
        <v>40859</v>
      </c>
      <c r="X1539" s="35">
        <f t="shared" si="568"/>
        <v>268.5149839739293</v>
      </c>
      <c r="Y1539" s="35">
        <v>320.04166666666703</v>
      </c>
      <c r="Z1539" s="35">
        <f t="shared" si="569"/>
        <v>532.5917103607369</v>
      </c>
      <c r="AA1539" s="35">
        <f t="shared" si="570"/>
        <v>634.79339630912568</v>
      </c>
      <c r="AC1539" s="15">
        <f t="shared" si="557"/>
        <v>40859</v>
      </c>
      <c r="AD1539" s="7"/>
      <c r="AE1539" s="24"/>
      <c r="AG1539" s="30">
        <f t="shared" si="571"/>
        <v>2654.9990293180772</v>
      </c>
      <c r="AH1539" s="30">
        <f t="shared" si="572"/>
        <v>1389525.958438985</v>
      </c>
    </row>
    <row r="1540" spans="2:34" x14ac:dyDescent="0.25">
      <c r="B1540" s="15">
        <f t="shared" si="558"/>
        <v>40860</v>
      </c>
      <c r="C1540" s="7">
        <v>11.71416616951678</v>
      </c>
      <c r="D1540" s="13">
        <v>1.0267434684846541</v>
      </c>
      <c r="E1540" s="7">
        <f>MIN(parameters!$D$3,D1540)</f>
        <v>1.0267434684846541</v>
      </c>
      <c r="F1540" s="7">
        <v>0</v>
      </c>
      <c r="G1540" s="7">
        <f t="shared" si="559"/>
        <v>1.0267434684846541</v>
      </c>
      <c r="H1540" s="7">
        <f t="shared" si="560"/>
        <v>10.687422701032126</v>
      </c>
      <c r="I1540" s="7">
        <f t="shared" si="573"/>
        <v>114.86378149040678</v>
      </c>
      <c r="J1540" s="7">
        <f t="shared" si="561"/>
        <v>10.687422701032126</v>
      </c>
      <c r="K1540" s="16">
        <f t="shared" si="562"/>
        <v>0</v>
      </c>
      <c r="L1540" s="16">
        <f t="shared" si="574"/>
        <v>1.2312366968829529</v>
      </c>
      <c r="M1540" s="7">
        <f t="shared" si="575"/>
        <v>4.8417465595060012</v>
      </c>
      <c r="N1540" s="7">
        <f t="shared" si="563"/>
        <v>4.614439444643172</v>
      </c>
      <c r="O1540" s="7">
        <f t="shared" si="564"/>
        <v>68.616809921777715</v>
      </c>
      <c r="P1540" s="7">
        <f t="shared" si="565"/>
        <v>0</v>
      </c>
      <c r="Q1540" s="7">
        <f t="shared" si="576"/>
        <v>0</v>
      </c>
      <c r="R1540" s="7">
        <f t="shared" si="566"/>
        <v>38.045112213212079</v>
      </c>
      <c r="S1540" s="16">
        <f t="shared" si="577"/>
        <v>0.78165548621825987</v>
      </c>
      <c r="T1540" s="16">
        <f t="shared" si="567"/>
        <v>2.0128921831012128</v>
      </c>
      <c r="U1540" s="7">
        <f t="shared" si="578"/>
        <v>6.6039769786785186E-3</v>
      </c>
      <c r="V1540" s="7">
        <f t="shared" si="556"/>
        <v>37.322782171665381</v>
      </c>
      <c r="W1540" s="15">
        <f t="shared" si="579"/>
        <v>40860</v>
      </c>
      <c r="X1540" s="35">
        <f t="shared" si="568"/>
        <v>431.97664550538633</v>
      </c>
      <c r="Y1540" s="35">
        <v>602.95833333333303</v>
      </c>
      <c r="Z1540" s="35">
        <f t="shared" si="569"/>
        <v>856.813191802902</v>
      </c>
      <c r="AA1540" s="35">
        <f t="shared" si="570"/>
        <v>1195.9504280678743</v>
      </c>
      <c r="AC1540" s="15">
        <f t="shared" si="557"/>
        <v>40860</v>
      </c>
      <c r="AD1540" s="7"/>
      <c r="AE1540" s="24"/>
      <c r="AG1540" s="30">
        <f t="shared" si="571"/>
        <v>29234.737572493417</v>
      </c>
      <c r="AH1540" s="30">
        <f t="shared" si="572"/>
        <v>802573.90121184872</v>
      </c>
    </row>
    <row r="1541" spans="2:34" x14ac:dyDescent="0.25">
      <c r="B1541" s="15">
        <f t="shared" si="558"/>
        <v>40861</v>
      </c>
      <c r="C1541" s="7">
        <v>1.7214062636345362</v>
      </c>
      <c r="D1541" s="13">
        <v>0.67123389796691901</v>
      </c>
      <c r="E1541" s="7">
        <f>MIN(parameters!$D$3,D1541)</f>
        <v>0.67123389796691901</v>
      </c>
      <c r="F1541" s="7">
        <v>0</v>
      </c>
      <c r="G1541" s="7">
        <f t="shared" si="559"/>
        <v>0.67123389796691901</v>
      </c>
      <c r="H1541" s="7">
        <f t="shared" si="560"/>
        <v>1.0501723656676172</v>
      </c>
      <c r="I1541" s="7">
        <f t="shared" si="573"/>
        <v>107.18221455061843</v>
      </c>
      <c r="J1541" s="7">
        <f t="shared" si="561"/>
        <v>1.0501723656676172</v>
      </c>
      <c r="K1541" s="16">
        <f t="shared" si="562"/>
        <v>0</v>
      </c>
      <c r="L1541" s="16">
        <f t="shared" si="574"/>
        <v>0.12970705968021334</v>
      </c>
      <c r="M1541" s="7">
        <f t="shared" si="575"/>
        <v>0.5052751435242292</v>
      </c>
      <c r="N1541" s="7">
        <f t="shared" si="563"/>
        <v>0.41519016246317464</v>
      </c>
      <c r="O1541" s="7">
        <f t="shared" si="564"/>
        <v>69.032000084240892</v>
      </c>
      <c r="P1541" s="7">
        <f t="shared" si="565"/>
        <v>0</v>
      </c>
      <c r="Q1541" s="7">
        <f t="shared" si="576"/>
        <v>0</v>
      </c>
      <c r="R1541" s="7">
        <f t="shared" si="566"/>
        <v>37.67534977583243</v>
      </c>
      <c r="S1541" s="16">
        <f t="shared" si="577"/>
        <v>0.87503758090387784</v>
      </c>
      <c r="T1541" s="16">
        <f t="shared" si="567"/>
        <v>1.0047446405840912</v>
      </c>
      <c r="U1541" s="7">
        <f t="shared" si="578"/>
        <v>3.2964063011289078E-3</v>
      </c>
      <c r="V1541" s="7">
        <f t="shared" si="556"/>
        <v>18.62984300574567</v>
      </c>
      <c r="W1541" s="15">
        <f t="shared" si="579"/>
        <v>40861</v>
      </c>
      <c r="X1541" s="35">
        <f t="shared" si="568"/>
        <v>215.62318293687119</v>
      </c>
      <c r="Y1541" s="35">
        <v>537.45833333333303</v>
      </c>
      <c r="Z1541" s="35">
        <f t="shared" si="569"/>
        <v>427.68235162967392</v>
      </c>
      <c r="AA1541" s="35">
        <f t="shared" si="570"/>
        <v>1066.0330710833744</v>
      </c>
      <c r="AC1541" s="15">
        <f t="shared" si="557"/>
        <v>40861</v>
      </c>
      <c r="AD1541" s="7"/>
      <c r="AE1541" s="24"/>
      <c r="AG1541" s="30">
        <f t="shared" si="571"/>
        <v>103577.8640307132</v>
      </c>
      <c r="AH1541" s="30">
        <f t="shared" si="572"/>
        <v>924222.45180748845</v>
      </c>
    </row>
    <row r="1542" spans="2:34" x14ac:dyDescent="0.25">
      <c r="B1542" s="15">
        <f t="shared" si="558"/>
        <v>40862</v>
      </c>
      <c r="C1542" s="7">
        <v>4.1925767140616523</v>
      </c>
      <c r="D1542" s="13">
        <v>1.2082285012503431</v>
      </c>
      <c r="E1542" s="7">
        <f>MIN(parameters!$D$3,D1542)</f>
        <v>1.2082285012503431</v>
      </c>
      <c r="F1542" s="7">
        <v>0</v>
      </c>
      <c r="G1542" s="7">
        <f t="shared" si="559"/>
        <v>1.2082285012503431</v>
      </c>
      <c r="H1542" s="7">
        <f t="shared" si="560"/>
        <v>2.9843482128113092</v>
      </c>
      <c r="I1542" s="7">
        <f t="shared" si="573"/>
        <v>106.51677381869594</v>
      </c>
      <c r="J1542" s="7">
        <f t="shared" si="561"/>
        <v>2.9843482128113092</v>
      </c>
      <c r="K1542" s="16">
        <f t="shared" si="562"/>
        <v>0</v>
      </c>
      <c r="L1542" s="16">
        <f t="shared" si="574"/>
        <v>0.37082794694075</v>
      </c>
      <c r="M1542" s="7">
        <f t="shared" si="575"/>
        <v>1.4433322497099339</v>
      </c>
      <c r="N1542" s="7">
        <f t="shared" si="563"/>
        <v>1.1701880161606253</v>
      </c>
      <c r="O1542" s="7">
        <f t="shared" si="564"/>
        <v>70.202188100401514</v>
      </c>
      <c r="P1542" s="7">
        <f t="shared" si="565"/>
        <v>0</v>
      </c>
      <c r="Q1542" s="7">
        <f t="shared" si="576"/>
        <v>0</v>
      </c>
      <c r="R1542" s="7">
        <f t="shared" si="566"/>
        <v>38.252148980698216</v>
      </c>
      <c r="S1542" s="16">
        <f t="shared" si="577"/>
        <v>0.86653304484414584</v>
      </c>
      <c r="T1542" s="16">
        <f t="shared" si="567"/>
        <v>1.2373609917848958</v>
      </c>
      <c r="U1542" s="7">
        <f t="shared" si="578"/>
        <v>4.0595833063808914E-3</v>
      </c>
      <c r="V1542" s="7">
        <f t="shared" ref="V1542:V1605" si="580">U1542*area</f>
        <v>22.942984801576618</v>
      </c>
      <c r="W1542" s="15">
        <f t="shared" si="579"/>
        <v>40862</v>
      </c>
      <c r="X1542" s="35">
        <f t="shared" si="568"/>
        <v>265.54380557380347</v>
      </c>
      <c r="Y1542" s="35">
        <v>510.25</v>
      </c>
      <c r="Z1542" s="35">
        <f t="shared" si="569"/>
        <v>526.69846387411428</v>
      </c>
      <c r="AA1542" s="35">
        <f t="shared" si="570"/>
        <v>1012.06612826475</v>
      </c>
      <c r="AC1542" s="15">
        <f t="shared" si="557"/>
        <v>40862</v>
      </c>
      <c r="AD1542" s="7"/>
      <c r="AE1542" s="24"/>
      <c r="AG1542" s="30">
        <f t="shared" si="571"/>
        <v>59881.121590551498</v>
      </c>
      <c r="AH1542" s="30">
        <f t="shared" si="572"/>
        <v>977277.01797677495</v>
      </c>
    </row>
    <row r="1543" spans="2:34" x14ac:dyDescent="0.25">
      <c r="B1543" s="15">
        <f t="shared" si="558"/>
        <v>40863</v>
      </c>
      <c r="C1543" s="7">
        <v>1.7314472421401939</v>
      </c>
      <c r="D1543" s="13">
        <v>2.0826494494431489</v>
      </c>
      <c r="E1543" s="7">
        <f>MIN(parameters!$D$3,D1543)</f>
        <v>2.0826494494431489</v>
      </c>
      <c r="F1543" s="7">
        <v>0</v>
      </c>
      <c r="G1543" s="7">
        <f t="shared" si="559"/>
        <v>1.7314472421401939</v>
      </c>
      <c r="H1543" s="7">
        <f t="shared" si="560"/>
        <v>0</v>
      </c>
      <c r="I1543" s="7">
        <f t="shared" si="573"/>
        <v>104.66341743568528</v>
      </c>
      <c r="J1543" s="7">
        <f t="shared" si="561"/>
        <v>0</v>
      </c>
      <c r="K1543" s="16">
        <f t="shared" si="562"/>
        <v>0</v>
      </c>
      <c r="L1543" s="16">
        <f t="shared" si="574"/>
        <v>0</v>
      </c>
      <c r="M1543" s="7">
        <f t="shared" si="575"/>
        <v>0</v>
      </c>
      <c r="N1543" s="7">
        <f t="shared" si="563"/>
        <v>0</v>
      </c>
      <c r="O1543" s="7">
        <f t="shared" si="564"/>
        <v>69.850985893098553</v>
      </c>
      <c r="P1543" s="7">
        <f t="shared" si="565"/>
        <v>0.35120220730295504</v>
      </c>
      <c r="Q1543" s="7">
        <f t="shared" si="576"/>
        <v>0.35120220730295504</v>
      </c>
      <c r="R1543" s="7">
        <f t="shared" si="566"/>
        <v>37.372349554142154</v>
      </c>
      <c r="S1543" s="16">
        <f t="shared" si="577"/>
        <v>0.87979942655605892</v>
      </c>
      <c r="T1543" s="16">
        <f t="shared" si="567"/>
        <v>0.87979942655605892</v>
      </c>
      <c r="U1543" s="7">
        <f t="shared" si="578"/>
        <v>2.8864810582547862E-3</v>
      </c>
      <c r="V1543" s="7">
        <f t="shared" si="580"/>
        <v>16.313125277041628</v>
      </c>
      <c r="W1543" s="15">
        <f t="shared" si="579"/>
        <v>40863</v>
      </c>
      <c r="X1543" s="35">
        <f t="shared" si="568"/>
        <v>188.80932033612996</v>
      </c>
      <c r="Y1543" s="35">
        <v>607.25</v>
      </c>
      <c r="Z1543" s="35">
        <f t="shared" si="569"/>
        <v>374.49783010854674</v>
      </c>
      <c r="AA1543" s="35">
        <f t="shared" si="570"/>
        <v>1204.46282486775</v>
      </c>
      <c r="AC1543" s="15">
        <f t="shared" ref="AC1543:AC1606" si="581">W1543</f>
        <v>40863</v>
      </c>
      <c r="AD1543" s="7"/>
      <c r="AE1543" s="24"/>
      <c r="AG1543" s="30">
        <f t="shared" si="571"/>
        <v>175092.60239756148</v>
      </c>
      <c r="AH1543" s="30">
        <f t="shared" si="572"/>
        <v>794902.81264175638</v>
      </c>
    </row>
    <row r="1544" spans="2:34" x14ac:dyDescent="0.25">
      <c r="B1544" s="15">
        <f t="shared" ref="B1544:B1607" si="582">B1543+1</f>
        <v>40864</v>
      </c>
      <c r="C1544" s="7">
        <v>45.349552341253101</v>
      </c>
      <c r="D1544" s="13">
        <v>1.0114831789775784</v>
      </c>
      <c r="E1544" s="7">
        <f>MIN(parameters!$D$3,D1544)</f>
        <v>1.0114831789775784</v>
      </c>
      <c r="F1544" s="7">
        <v>0</v>
      </c>
      <c r="G1544" s="7">
        <f t="shared" si="559"/>
        <v>1.0114831789775784</v>
      </c>
      <c r="H1544" s="7">
        <f t="shared" si="560"/>
        <v>44.338069162275524</v>
      </c>
      <c r="I1544" s="7">
        <f t="shared" si="573"/>
        <v>105.21624265636986</v>
      </c>
      <c r="J1544" s="7">
        <f t="shared" si="561"/>
        <v>44.338069162275524</v>
      </c>
      <c r="K1544" s="16">
        <f t="shared" si="562"/>
        <v>0</v>
      </c>
      <c r="L1544" s="16">
        <f t="shared" si="574"/>
        <v>5.5747041184464043</v>
      </c>
      <c r="M1544" s="7">
        <f t="shared" si="575"/>
        <v>21.6612741187643</v>
      </c>
      <c r="N1544" s="7">
        <f t="shared" si="563"/>
        <v>17.102090925064818</v>
      </c>
      <c r="O1544" s="7">
        <f t="shared" si="564"/>
        <v>86.953076818163368</v>
      </c>
      <c r="P1544" s="7">
        <f t="shared" si="565"/>
        <v>0</v>
      </c>
      <c r="Q1544" s="7">
        <f t="shared" si="576"/>
        <v>0</v>
      </c>
      <c r="R1544" s="7">
        <f t="shared" si="566"/>
        <v>58.174059633161185</v>
      </c>
      <c r="S1544" s="16">
        <f t="shared" si="577"/>
        <v>0.85956403974526951</v>
      </c>
      <c r="T1544" s="16">
        <f t="shared" si="567"/>
        <v>6.4342681581916743</v>
      </c>
      <c r="U1544" s="7">
        <f t="shared" si="578"/>
        <v>2.1109803668607853E-2</v>
      </c>
      <c r="V1544" s="7">
        <f t="shared" si="580"/>
        <v>119.30335410825897</v>
      </c>
      <c r="W1544" s="15">
        <f t="shared" si="579"/>
        <v>40864</v>
      </c>
      <c r="X1544" s="35">
        <f t="shared" si="568"/>
        <v>1380.8258577344789</v>
      </c>
      <c r="Y1544" s="35">
        <v>3416.25</v>
      </c>
      <c r="Z1544" s="35">
        <f t="shared" si="569"/>
        <v>2738.8281815682244</v>
      </c>
      <c r="AA1544" s="35">
        <f t="shared" si="570"/>
        <v>6776.0331419587501</v>
      </c>
      <c r="AC1544" s="15">
        <f t="shared" si="581"/>
        <v>40864</v>
      </c>
      <c r="AD1544" s="7"/>
      <c r="AE1544" s="24"/>
      <c r="AG1544" s="30">
        <f t="shared" si="571"/>
        <v>4142951.4389173323</v>
      </c>
      <c r="AH1544" s="30">
        <f t="shared" si="572"/>
        <v>3676525.4437132282</v>
      </c>
    </row>
    <row r="1545" spans="2:34" x14ac:dyDescent="0.25">
      <c r="B1545" s="15">
        <f t="shared" si="582"/>
        <v>40865</v>
      </c>
      <c r="C1545" s="7">
        <v>39.171842127818984</v>
      </c>
      <c r="D1545" s="13">
        <v>1.1865628783535942</v>
      </c>
      <c r="E1545" s="7">
        <f>MIN(parameters!$D$3,D1545)</f>
        <v>1.1865628783535942</v>
      </c>
      <c r="F1545" s="7">
        <v>0</v>
      </c>
      <c r="G1545" s="7">
        <f t="shared" si="559"/>
        <v>1.1865628783535942</v>
      </c>
      <c r="H1545" s="7">
        <f t="shared" si="560"/>
        <v>37.985279249465393</v>
      </c>
      <c r="I1545" s="7">
        <f t="shared" si="573"/>
        <v>81.409039921075333</v>
      </c>
      <c r="J1545" s="7">
        <f t="shared" si="561"/>
        <v>37.985279249465393</v>
      </c>
      <c r="K1545" s="16">
        <f t="shared" si="562"/>
        <v>0</v>
      </c>
      <c r="L1545" s="16">
        <f t="shared" si="574"/>
        <v>5.9452864281686715</v>
      </c>
      <c r="M1545" s="7">
        <f t="shared" si="575"/>
        <v>22.287807656348932</v>
      </c>
      <c r="N1545" s="7">
        <f t="shared" si="563"/>
        <v>9.7521851649477895</v>
      </c>
      <c r="O1545" s="7">
        <f t="shared" si="564"/>
        <v>96.705261983111157</v>
      </c>
      <c r="P1545" s="7">
        <f t="shared" si="565"/>
        <v>0</v>
      </c>
      <c r="Q1545" s="7">
        <f t="shared" si="576"/>
        <v>0</v>
      </c>
      <c r="R1545" s="7">
        <f t="shared" si="566"/>
        <v>79.123863917947403</v>
      </c>
      <c r="S1545" s="16">
        <f t="shared" si="577"/>
        <v>1.3380033715627073</v>
      </c>
      <c r="T1545" s="16">
        <f t="shared" si="567"/>
        <v>7.2832897997313788</v>
      </c>
      <c r="U1545" s="7">
        <f t="shared" si="578"/>
        <v>2.3895307741900847E-2</v>
      </c>
      <c r="V1545" s="7">
        <f t="shared" si="580"/>
        <v>135.04580174268492</v>
      </c>
      <c r="W1545" s="15">
        <f t="shared" si="579"/>
        <v>40865</v>
      </c>
      <c r="X1545" s="35">
        <f t="shared" si="568"/>
        <v>1563.0301127625567</v>
      </c>
      <c r="Y1545" s="35">
        <v>2691.6666666666702</v>
      </c>
      <c r="Z1545" s="35">
        <f t="shared" si="569"/>
        <v>3100.2250555312421</v>
      </c>
      <c r="AA1545" s="35">
        <f t="shared" si="570"/>
        <v>5338.8430414750064</v>
      </c>
      <c r="AC1545" s="15">
        <f t="shared" si="581"/>
        <v>40865</v>
      </c>
      <c r="AD1545" s="7"/>
      <c r="AE1545" s="24"/>
      <c r="AG1545" s="30">
        <f t="shared" si="571"/>
        <v>1273820.4708085528</v>
      </c>
      <c r="AH1545" s="30">
        <f t="shared" si="572"/>
        <v>1422875.480200625</v>
      </c>
    </row>
    <row r="1546" spans="2:34" x14ac:dyDescent="0.25">
      <c r="B1546" s="15">
        <f t="shared" si="582"/>
        <v>40866</v>
      </c>
      <c r="C1546" s="7">
        <v>17.006124991595318</v>
      </c>
      <c r="D1546" s="13">
        <v>0.72876499954401808</v>
      </c>
      <c r="E1546" s="7">
        <f>MIN(parameters!$D$3,D1546)</f>
        <v>0.72876499954401808</v>
      </c>
      <c r="F1546" s="7">
        <v>0</v>
      </c>
      <c r="G1546" s="7">
        <f t="shared" si="559"/>
        <v>0.72876499954401808</v>
      </c>
      <c r="H1546" s="7">
        <f t="shared" si="560"/>
        <v>16.277359992051299</v>
      </c>
      <c r="I1546" s="7">
        <f t="shared" si="573"/>
        <v>70.330358303399748</v>
      </c>
      <c r="J1546" s="7">
        <f t="shared" si="561"/>
        <v>16.277359992051299</v>
      </c>
      <c r="K1546" s="16">
        <f t="shared" si="562"/>
        <v>0</v>
      </c>
      <c r="L1546" s="16">
        <f t="shared" si="574"/>
        <v>2.8333914523645194</v>
      </c>
      <c r="M1546" s="7">
        <f t="shared" si="575"/>
        <v>10.400819997784915</v>
      </c>
      <c r="N1546" s="7">
        <f t="shared" si="563"/>
        <v>3.0431485419018647</v>
      </c>
      <c r="O1546" s="7">
        <f t="shared" si="564"/>
        <v>99.748410525013028</v>
      </c>
      <c r="P1546" s="7">
        <f t="shared" si="565"/>
        <v>0</v>
      </c>
      <c r="Q1546" s="7">
        <f t="shared" si="576"/>
        <v>0</v>
      </c>
      <c r="R1546" s="7">
        <f t="shared" si="566"/>
        <v>87.704835045619518</v>
      </c>
      <c r="S1546" s="16">
        <f t="shared" si="577"/>
        <v>1.8198488701127902</v>
      </c>
      <c r="T1546" s="16">
        <f t="shared" si="567"/>
        <v>4.6532403224773091</v>
      </c>
      <c r="U1546" s="7">
        <f t="shared" si="578"/>
        <v>1.5266536491067286E-2</v>
      </c>
      <c r="V1546" s="7">
        <f t="shared" si="580"/>
        <v>86.279770176591697</v>
      </c>
      <c r="W1546" s="15">
        <f t="shared" si="579"/>
        <v>40866</v>
      </c>
      <c r="X1546" s="35">
        <f t="shared" si="568"/>
        <v>998.60845111795948</v>
      </c>
      <c r="Y1546" s="35">
        <v>2127.9166666666702</v>
      </c>
      <c r="Z1546" s="35">
        <f t="shared" si="569"/>
        <v>1980.7110020096268</v>
      </c>
      <c r="AA1546" s="35">
        <f t="shared" si="570"/>
        <v>4220.6612094137572</v>
      </c>
      <c r="AC1546" s="15">
        <f t="shared" si="581"/>
        <v>40866</v>
      </c>
      <c r="AD1546" s="7"/>
      <c r="AE1546" s="24"/>
      <c r="AG1546" s="30">
        <f t="shared" si="571"/>
        <v>1275337.0457058132</v>
      </c>
      <c r="AH1546" s="30">
        <f t="shared" si="572"/>
        <v>395758.56039082789</v>
      </c>
    </row>
    <row r="1547" spans="2:34" x14ac:dyDescent="0.25">
      <c r="B1547" s="15">
        <f t="shared" si="582"/>
        <v>40867</v>
      </c>
      <c r="C1547" s="7">
        <v>1.53088128336309</v>
      </c>
      <c r="D1547" s="13">
        <v>0.87717031490191288</v>
      </c>
      <c r="E1547" s="7">
        <f>MIN(parameters!$D$3,D1547)</f>
        <v>0.87717031490191288</v>
      </c>
      <c r="F1547" s="7">
        <v>0</v>
      </c>
      <c r="G1547" s="7">
        <f t="shared" si="559"/>
        <v>0.87717031490191288</v>
      </c>
      <c r="H1547" s="7">
        <f t="shared" si="560"/>
        <v>0.65371096846117716</v>
      </c>
      <c r="I1547" s="7">
        <f t="shared" si="573"/>
        <v>67.19214271311597</v>
      </c>
      <c r="J1547" s="7">
        <f t="shared" si="561"/>
        <v>0.65371096846117716</v>
      </c>
      <c r="K1547" s="16">
        <f t="shared" si="562"/>
        <v>0</v>
      </c>
      <c r="L1547" s="16">
        <f t="shared" si="574"/>
        <v>0.11737193408418481</v>
      </c>
      <c r="M1547" s="7">
        <f t="shared" si="575"/>
        <v>0.42799172945300257</v>
      </c>
      <c r="N1547" s="7">
        <f t="shared" si="563"/>
        <v>0.10834730492398978</v>
      </c>
      <c r="O1547" s="7">
        <f t="shared" si="564"/>
        <v>99.856757829937024</v>
      </c>
      <c r="P1547" s="7">
        <f t="shared" si="565"/>
        <v>0</v>
      </c>
      <c r="Q1547" s="7">
        <f t="shared" si="576"/>
        <v>0</v>
      </c>
      <c r="R1547" s="7">
        <f t="shared" si="566"/>
        <v>86.115615569023262</v>
      </c>
      <c r="S1547" s="16">
        <f t="shared" si="577"/>
        <v>2.0172112060492489</v>
      </c>
      <c r="T1547" s="16">
        <f t="shared" si="567"/>
        <v>2.1345831401334339</v>
      </c>
      <c r="U1547" s="7">
        <f t="shared" si="578"/>
        <v>7.0032255253721573E-3</v>
      </c>
      <c r="V1547" s="7">
        <f t="shared" si="580"/>
        <v>39.579159895075072</v>
      </c>
      <c r="W1547" s="15">
        <f t="shared" si="579"/>
        <v>40867</v>
      </c>
      <c r="X1547" s="35">
        <f t="shared" si="568"/>
        <v>458.09212841522077</v>
      </c>
      <c r="Y1547" s="35">
        <v>1581.25</v>
      </c>
      <c r="Z1547" s="35">
        <f t="shared" si="569"/>
        <v>908.61249739098707</v>
      </c>
      <c r="AA1547" s="35">
        <f t="shared" si="570"/>
        <v>3136.36367529375</v>
      </c>
      <c r="AC1547" s="15">
        <f t="shared" si="581"/>
        <v>40867</v>
      </c>
      <c r="AD1547" s="7"/>
      <c r="AE1547" s="24"/>
      <c r="AG1547" s="30">
        <f t="shared" si="571"/>
        <v>1261483.6045028516</v>
      </c>
      <c r="AH1547" s="30">
        <f t="shared" si="572"/>
        <v>6794.1735045594105</v>
      </c>
    </row>
    <row r="1548" spans="2:34" x14ac:dyDescent="0.25">
      <c r="B1548" s="15">
        <f t="shared" si="582"/>
        <v>40868</v>
      </c>
      <c r="C1548" s="7">
        <v>3.3417422890052415</v>
      </c>
      <c r="D1548" s="13">
        <v>1.4114667937193737</v>
      </c>
      <c r="E1548" s="7">
        <f>MIN(parameters!$D$3,D1548)</f>
        <v>1.4114667937193737</v>
      </c>
      <c r="F1548" s="7">
        <v>0</v>
      </c>
      <c r="G1548" s="7">
        <f t="shared" si="559"/>
        <v>1.4114667937193737</v>
      </c>
      <c r="H1548" s="7">
        <f t="shared" si="560"/>
        <v>1.9302754952858678</v>
      </c>
      <c r="I1548" s="7">
        <f t="shared" si="573"/>
        <v>67.083030088947808</v>
      </c>
      <c r="J1548" s="7">
        <f t="shared" si="561"/>
        <v>1.9302754952858678</v>
      </c>
      <c r="K1548" s="16">
        <f t="shared" si="562"/>
        <v>0</v>
      </c>
      <c r="L1548" s="16">
        <f t="shared" si="574"/>
        <v>0.34695189482008076</v>
      </c>
      <c r="M1548" s="7">
        <f t="shared" si="575"/>
        <v>1.2648444907050886</v>
      </c>
      <c r="N1548" s="7">
        <f t="shared" si="563"/>
        <v>0.31847910976069843</v>
      </c>
      <c r="O1548" s="7">
        <f t="shared" si="564"/>
        <v>100.17523693969773</v>
      </c>
      <c r="P1548" s="7">
        <f t="shared" si="565"/>
        <v>0</v>
      </c>
      <c r="Q1548" s="7">
        <f t="shared" si="576"/>
        <v>0</v>
      </c>
      <c r="R1548" s="7">
        <f t="shared" si="566"/>
        <v>85.399800901640816</v>
      </c>
      <c r="S1548" s="16">
        <f t="shared" si="577"/>
        <v>1.980659158087535</v>
      </c>
      <c r="T1548" s="16">
        <f t="shared" si="567"/>
        <v>2.3276110529076157</v>
      </c>
      <c r="U1548" s="7">
        <f t="shared" si="578"/>
        <v>7.6365192024528067E-3</v>
      </c>
      <c r="V1548" s="7">
        <f t="shared" si="580"/>
        <v>43.158258071323374</v>
      </c>
      <c r="W1548" s="15">
        <f t="shared" si="579"/>
        <v>40868</v>
      </c>
      <c r="X1548" s="35">
        <f t="shared" si="568"/>
        <v>499.51687582550198</v>
      </c>
      <c r="Y1548" s="35">
        <v>1650.4166666666699</v>
      </c>
      <c r="Z1548" s="35">
        <f t="shared" si="569"/>
        <v>990.77728666265489</v>
      </c>
      <c r="AA1548" s="35">
        <f t="shared" si="570"/>
        <v>3273.5537596412564</v>
      </c>
      <c r="AC1548" s="15">
        <f t="shared" si="581"/>
        <v>40868</v>
      </c>
      <c r="AD1548" s="7"/>
      <c r="AE1548" s="24"/>
      <c r="AG1548" s="30">
        <f t="shared" si="571"/>
        <v>1324570.328558244</v>
      </c>
      <c r="AH1548" s="30">
        <f t="shared" si="572"/>
        <v>22980.57204860499</v>
      </c>
    </row>
    <row r="1549" spans="2:34" x14ac:dyDescent="0.25">
      <c r="B1549" s="15">
        <f t="shared" si="582"/>
        <v>40869</v>
      </c>
      <c r="C1549" s="7">
        <v>59.844827063382716</v>
      </c>
      <c r="D1549" s="13">
        <v>0.99823152513331836</v>
      </c>
      <c r="E1549" s="7">
        <f>MIN(parameters!$D$3,D1549)</f>
        <v>0.99823152513331836</v>
      </c>
      <c r="F1549" s="7">
        <v>0</v>
      </c>
      <c r="G1549" s="7">
        <f t="shared" si="559"/>
        <v>0.99823152513331836</v>
      </c>
      <c r="H1549" s="7">
        <f t="shared" si="560"/>
        <v>58.846595538249396</v>
      </c>
      <c r="I1549" s="7">
        <f t="shared" si="573"/>
        <v>66.76332618402914</v>
      </c>
      <c r="J1549" s="7">
        <f t="shared" si="561"/>
        <v>58.846595538249396</v>
      </c>
      <c r="K1549" s="16">
        <f t="shared" si="562"/>
        <v>0</v>
      </c>
      <c r="L1549" s="16">
        <f t="shared" si="574"/>
        <v>10.610948972049645</v>
      </c>
      <c r="M1549" s="7">
        <f t="shared" si="575"/>
        <v>38.656138589668615</v>
      </c>
      <c r="N1549" s="7">
        <f t="shared" si="563"/>
        <v>9.5795079765311364</v>
      </c>
      <c r="O1549" s="7">
        <f t="shared" si="564"/>
        <v>109.75474491622886</v>
      </c>
      <c r="P1549" s="7">
        <f t="shared" si="565"/>
        <v>0</v>
      </c>
      <c r="Q1549" s="7">
        <f t="shared" si="576"/>
        <v>0</v>
      </c>
      <c r="R1549" s="7">
        <f t="shared" si="566"/>
        <v>122.09174407057169</v>
      </c>
      <c r="S1549" s="16">
        <f t="shared" si="577"/>
        <v>1.9641954207377388</v>
      </c>
      <c r="T1549" s="16">
        <f t="shared" si="567"/>
        <v>12.575144392787383</v>
      </c>
      <c r="U1549" s="7">
        <f t="shared" si="578"/>
        <v>4.1257035409407422E-2</v>
      </c>
      <c r="V1549" s="7">
        <f t="shared" si="580"/>
        <v>233.16667374908445</v>
      </c>
      <c r="W1549" s="15">
        <f t="shared" si="579"/>
        <v>40869</v>
      </c>
      <c r="X1549" s="35">
        <f t="shared" si="568"/>
        <v>2698.6883535773663</v>
      </c>
      <c r="Y1549" s="35">
        <v>6926.25</v>
      </c>
      <c r="Z1549" s="35">
        <f t="shared" si="569"/>
        <v>5352.7703545285995</v>
      </c>
      <c r="AA1549" s="35">
        <f t="shared" si="570"/>
        <v>13738.01669944875</v>
      </c>
      <c r="AC1549" s="15">
        <f t="shared" si="581"/>
        <v>40869</v>
      </c>
      <c r="AD1549" s="7"/>
      <c r="AE1549" s="24"/>
      <c r="AG1549" s="30">
        <f t="shared" si="571"/>
        <v>17872277.474303644</v>
      </c>
      <c r="AH1549" s="30">
        <f t="shared" si="572"/>
        <v>29456961.415611006</v>
      </c>
    </row>
    <row r="1550" spans="2:34" x14ac:dyDescent="0.25">
      <c r="B1550" s="15">
        <f t="shared" si="582"/>
        <v>40870</v>
      </c>
      <c r="C1550" s="7">
        <v>89.064821341980021</v>
      </c>
      <c r="D1550" s="13">
        <v>1.0217254387337873</v>
      </c>
      <c r="E1550" s="7">
        <f>MIN(parameters!$D$3,D1550)</f>
        <v>1.0217254387337873</v>
      </c>
      <c r="F1550" s="7">
        <v>0</v>
      </c>
      <c r="G1550" s="7">
        <f t="shared" si="559"/>
        <v>1.0217254387337873</v>
      </c>
      <c r="H1550" s="7">
        <f t="shared" si="560"/>
        <v>88.04309590324624</v>
      </c>
      <c r="I1550" s="7">
        <f t="shared" si="573"/>
        <v>57.82731841236172</v>
      </c>
      <c r="J1550" s="7">
        <f t="shared" si="561"/>
        <v>57.82731841236172</v>
      </c>
      <c r="K1550" s="16">
        <f t="shared" si="562"/>
        <v>30.21577749088452</v>
      </c>
      <c r="L1550" s="16">
        <f t="shared" si="574"/>
        <v>11.424280646768947</v>
      </c>
      <c r="M1550" s="7">
        <f t="shared" si="575"/>
        <v>40.743628586406153</v>
      </c>
      <c r="N1550" s="7">
        <f t="shared" si="563"/>
        <v>5.6594091791866195</v>
      </c>
      <c r="O1550" s="7">
        <f t="shared" si="564"/>
        <v>115.41415409541548</v>
      </c>
      <c r="P1550" s="7">
        <f t="shared" si="565"/>
        <v>0</v>
      </c>
      <c r="Q1550" s="7">
        <f t="shared" si="576"/>
        <v>0</v>
      </c>
      <c r="R1550" s="7">
        <f t="shared" si="566"/>
        <v>160.02726254335471</v>
      </c>
      <c r="S1550" s="16">
        <f t="shared" si="577"/>
        <v>2.8081101136231488</v>
      </c>
      <c r="T1550" s="16">
        <f t="shared" si="567"/>
        <v>44.448168251276613</v>
      </c>
      <c r="U1550" s="7">
        <f t="shared" si="578"/>
        <v>0.14582732365904399</v>
      </c>
      <c r="V1550" s="7">
        <f t="shared" si="580"/>
        <v>824.15209095603871</v>
      </c>
      <c r="W1550" s="15">
        <f t="shared" si="579"/>
        <v>40870</v>
      </c>
      <c r="X1550" s="35">
        <f t="shared" si="568"/>
        <v>9538.7973490282257</v>
      </c>
      <c r="Y1550" s="35">
        <v>7409.5833333333303</v>
      </c>
      <c r="Z1550" s="35">
        <f t="shared" si="569"/>
        <v>18919.928861015302</v>
      </c>
      <c r="AA1550" s="35">
        <f t="shared" si="570"/>
        <v>14696.694397298743</v>
      </c>
      <c r="AC1550" s="15">
        <f t="shared" si="581"/>
        <v>40870</v>
      </c>
      <c r="AD1550" s="7"/>
      <c r="AE1550" s="24"/>
      <c r="AG1550" s="30">
        <f t="shared" si="571"/>
        <v>4533552.324631582</v>
      </c>
      <c r="AH1550" s="30">
        <f t="shared" si="572"/>
        <v>34937085.07745824</v>
      </c>
    </row>
    <row r="1551" spans="2:34" x14ac:dyDescent="0.25">
      <c r="B1551" s="15">
        <f t="shared" si="582"/>
        <v>40871</v>
      </c>
      <c r="C1551" s="7">
        <v>20.491428532591296</v>
      </c>
      <c r="D1551" s="13">
        <v>1.1143987539792204</v>
      </c>
      <c r="E1551" s="7">
        <f>MIN(parameters!$D$3,D1551)</f>
        <v>1.1143987539792204</v>
      </c>
      <c r="F1551" s="7">
        <v>0</v>
      </c>
      <c r="G1551" s="7">
        <f t="shared" si="559"/>
        <v>1.1143987539792204</v>
      </c>
      <c r="H1551" s="7">
        <f t="shared" si="560"/>
        <v>19.377029778612076</v>
      </c>
      <c r="I1551" s="7">
        <f t="shared" si="573"/>
        <v>53.120884883346903</v>
      </c>
      <c r="J1551" s="7">
        <f t="shared" si="561"/>
        <v>19.377029778612076</v>
      </c>
      <c r="K1551" s="16">
        <f t="shared" si="562"/>
        <v>0</v>
      </c>
      <c r="L1551" s="16">
        <f t="shared" si="574"/>
        <v>4.0254903014043393</v>
      </c>
      <c r="M1551" s="7">
        <f t="shared" si="575"/>
        <v>14.174279542594464</v>
      </c>
      <c r="N1551" s="7">
        <f t="shared" si="563"/>
        <v>1.1772599346132733</v>
      </c>
      <c r="O1551" s="7">
        <f t="shared" si="564"/>
        <v>116.59141403002876</v>
      </c>
      <c r="P1551" s="7">
        <f t="shared" si="565"/>
        <v>0</v>
      </c>
      <c r="Q1551" s="7">
        <f t="shared" si="576"/>
        <v>0</v>
      </c>
      <c r="R1551" s="7">
        <f t="shared" si="566"/>
        <v>170.52091504745201</v>
      </c>
      <c r="S1551" s="16">
        <f t="shared" si="577"/>
        <v>3.6806270384971582</v>
      </c>
      <c r="T1551" s="16">
        <f t="shared" si="567"/>
        <v>7.7061173399014979</v>
      </c>
      <c r="U1551" s="7">
        <f t="shared" si="578"/>
        <v>2.528253720440124E-2</v>
      </c>
      <c r="V1551" s="7">
        <f t="shared" si="580"/>
        <v>142.88581439236242</v>
      </c>
      <c r="W1551" s="15">
        <f t="shared" si="579"/>
        <v>40871</v>
      </c>
      <c r="X1551" s="35">
        <f t="shared" si="568"/>
        <v>1653.7709999116021</v>
      </c>
      <c r="Y1551" s="35">
        <v>5182.5</v>
      </c>
      <c r="Z1551" s="35">
        <f t="shared" si="569"/>
        <v>3280.2069826889942</v>
      </c>
      <c r="AA1551" s="35">
        <f t="shared" si="570"/>
        <v>10279.3389705675</v>
      </c>
      <c r="AC1551" s="15">
        <f t="shared" si="581"/>
        <v>40871</v>
      </c>
      <c r="AD1551" s="7"/>
      <c r="AE1551" s="24"/>
      <c r="AG1551" s="30">
        <f t="shared" si="571"/>
        <v>12451928.356064864</v>
      </c>
      <c r="AH1551" s="30">
        <f t="shared" si="572"/>
        <v>13569474.594636148</v>
      </c>
    </row>
    <row r="1552" spans="2:34" x14ac:dyDescent="0.25">
      <c r="B1552" s="15">
        <f t="shared" si="582"/>
        <v>40872</v>
      </c>
      <c r="C1552" s="7">
        <v>33.198957226968297</v>
      </c>
      <c r="D1552" s="13">
        <v>0.44264491732862904</v>
      </c>
      <c r="E1552" s="7">
        <f>MIN(parameters!$D$3,D1552)</f>
        <v>0.44264491732862904</v>
      </c>
      <c r="F1552" s="7">
        <v>0</v>
      </c>
      <c r="G1552" s="7">
        <f t="shared" si="559"/>
        <v>0.44264491732862904</v>
      </c>
      <c r="H1552" s="7">
        <f t="shared" si="560"/>
        <v>32.756312309639668</v>
      </c>
      <c r="I1552" s="7">
        <f t="shared" si="573"/>
        <v>52.191062523563552</v>
      </c>
      <c r="J1552" s="7">
        <f t="shared" si="561"/>
        <v>32.756312309639668</v>
      </c>
      <c r="K1552" s="16">
        <f t="shared" si="562"/>
        <v>0</v>
      </c>
      <c r="L1552" s="16">
        <f t="shared" si="574"/>
        <v>6.874388587062227</v>
      </c>
      <c r="M1552" s="7">
        <f t="shared" si="575"/>
        <v>24.140880677061201</v>
      </c>
      <c r="N1552" s="7">
        <f t="shared" si="563"/>
        <v>1.74104304551624</v>
      </c>
      <c r="O1552" s="7">
        <f t="shared" si="564"/>
        <v>118.33245707554499</v>
      </c>
      <c r="P1552" s="7">
        <f t="shared" si="565"/>
        <v>0</v>
      </c>
      <c r="Q1552" s="7">
        <f t="shared" si="576"/>
        <v>0</v>
      </c>
      <c r="R1552" s="7">
        <f t="shared" si="566"/>
        <v>190.73981467842182</v>
      </c>
      <c r="S1552" s="16">
        <f t="shared" si="577"/>
        <v>3.9219810460913962</v>
      </c>
      <c r="T1552" s="16">
        <f t="shared" si="567"/>
        <v>10.796369633153624</v>
      </c>
      <c r="U1552" s="7">
        <f t="shared" si="578"/>
        <v>3.5421160213758608E-2</v>
      </c>
      <c r="V1552" s="7">
        <f t="shared" si="580"/>
        <v>200.18486605783312</v>
      </c>
      <c r="W1552" s="15">
        <f t="shared" si="579"/>
        <v>40872</v>
      </c>
      <c r="X1552" s="35">
        <f t="shared" si="568"/>
        <v>2316.9544682619571</v>
      </c>
      <c r="Y1552" s="35">
        <v>5036.25</v>
      </c>
      <c r="Z1552" s="35">
        <f t="shared" si="569"/>
        <v>4595.6122254965048</v>
      </c>
      <c r="AA1552" s="35">
        <f t="shared" si="570"/>
        <v>9989.2563223387497</v>
      </c>
      <c r="AC1552" s="15">
        <f t="shared" si="581"/>
        <v>40872</v>
      </c>
      <c r="AD1552" s="7"/>
      <c r="AE1552" s="24"/>
      <c r="AG1552" s="30">
        <f t="shared" si="571"/>
        <v>7394568.1889304854</v>
      </c>
      <c r="AH1552" s="30">
        <f t="shared" si="572"/>
        <v>12513388.199973742</v>
      </c>
    </row>
    <row r="1553" spans="2:34" x14ac:dyDescent="0.25">
      <c r="B1553" s="15">
        <f t="shared" si="582"/>
        <v>40873</v>
      </c>
      <c r="C1553" s="7">
        <v>0.24759669003702733</v>
      </c>
      <c r="D1553" s="13">
        <v>0.58200404903126213</v>
      </c>
      <c r="E1553" s="7">
        <f>MIN(parameters!$D$3,D1553)</f>
        <v>0.58200404903126213</v>
      </c>
      <c r="F1553" s="7">
        <v>0</v>
      </c>
      <c r="G1553" s="7">
        <f t="shared" si="559"/>
        <v>0.24759669003702733</v>
      </c>
      <c r="H1553" s="7">
        <f t="shared" si="560"/>
        <v>0</v>
      </c>
      <c r="I1553" s="7">
        <f t="shared" si="573"/>
        <v>50.845703154599853</v>
      </c>
      <c r="J1553" s="7">
        <f t="shared" si="561"/>
        <v>0</v>
      </c>
      <c r="K1553" s="16">
        <f t="shared" si="562"/>
        <v>0</v>
      </c>
      <c r="L1553" s="16">
        <f t="shared" si="574"/>
        <v>0</v>
      </c>
      <c r="M1553" s="7">
        <f t="shared" si="575"/>
        <v>0</v>
      </c>
      <c r="N1553" s="7">
        <f t="shared" si="563"/>
        <v>0</v>
      </c>
      <c r="O1553" s="7">
        <f t="shared" si="564"/>
        <v>117.99804971655075</v>
      </c>
      <c r="P1553" s="7">
        <f t="shared" si="565"/>
        <v>0.33440735899423479</v>
      </c>
      <c r="Q1553" s="7">
        <f t="shared" si="576"/>
        <v>0.33440735899423479</v>
      </c>
      <c r="R1553" s="7">
        <f t="shared" si="566"/>
        <v>186.35279894081813</v>
      </c>
      <c r="S1553" s="16">
        <f t="shared" si="577"/>
        <v>4.3870157376037016</v>
      </c>
      <c r="T1553" s="16">
        <f t="shared" si="567"/>
        <v>4.3870157376037016</v>
      </c>
      <c r="U1553" s="7">
        <f t="shared" si="578"/>
        <v>1.4393096251980647E-2</v>
      </c>
      <c r="V1553" s="7">
        <f t="shared" si="580"/>
        <v>81.34346893135006</v>
      </c>
      <c r="W1553" s="15">
        <f t="shared" si="579"/>
        <v>40873</v>
      </c>
      <c r="X1553" s="35">
        <f t="shared" si="568"/>
        <v>941.47533485358872</v>
      </c>
      <c r="Y1553" s="35">
        <v>3408.3333333333298</v>
      </c>
      <c r="Z1553" s="35">
        <f t="shared" si="569"/>
        <v>1867.3891171034406</v>
      </c>
      <c r="AA1553" s="35">
        <f t="shared" si="570"/>
        <v>6760.3306624249926</v>
      </c>
      <c r="AC1553" s="15">
        <f t="shared" si="581"/>
        <v>40873</v>
      </c>
      <c r="AD1553" s="7"/>
      <c r="AE1553" s="24"/>
      <c r="AG1553" s="30">
        <f t="shared" si="571"/>
        <v>6085388.3846634747</v>
      </c>
      <c r="AH1553" s="30">
        <f t="shared" si="572"/>
        <v>3646228.8600277854</v>
      </c>
    </row>
    <row r="1554" spans="2:34" x14ac:dyDescent="0.25">
      <c r="B1554" s="15">
        <f t="shared" si="582"/>
        <v>40874</v>
      </c>
      <c r="C1554" s="7">
        <v>0.4849525934876755</v>
      </c>
      <c r="D1554" s="13">
        <v>1.4054065941662455</v>
      </c>
      <c r="E1554" s="7">
        <f>MIN(parameters!$D$3,D1554)</f>
        <v>1.4054065941662455</v>
      </c>
      <c r="F1554" s="7">
        <v>0</v>
      </c>
      <c r="G1554" s="7">
        <f t="shared" ref="G1554:G1617" si="583">MIN(E1554,C1554)</f>
        <v>0.4849525934876755</v>
      </c>
      <c r="H1554" s="7">
        <f t="shared" ref="H1554:H1617" si="584">C1554-G1554</f>
        <v>0</v>
      </c>
      <c r="I1554" s="7">
        <f t="shared" si="573"/>
        <v>51.101391558729333</v>
      </c>
      <c r="J1554" s="7">
        <f t="shared" ref="J1554:J1617" si="585">MIN(I1554,H1554)</f>
        <v>0</v>
      </c>
      <c r="K1554" s="16">
        <f t="shared" ref="K1554:K1617" si="586">H1554-J1554</f>
        <v>0</v>
      </c>
      <c r="L1554" s="16">
        <f t="shared" si="574"/>
        <v>0</v>
      </c>
      <c r="M1554" s="7">
        <f t="shared" si="575"/>
        <v>0</v>
      </c>
      <c r="N1554" s="7">
        <f t="shared" ref="N1554:N1617" si="587">J1554-M1554-L1554</f>
        <v>0</v>
      </c>
      <c r="O1554" s="7">
        <f t="shared" ref="O1554:O1617" si="588">O1553+N1554-Q1554</f>
        <v>117.07759571587218</v>
      </c>
      <c r="P1554" s="7">
        <f t="shared" ref="P1554:P1617" si="589">D1554-G1554</f>
        <v>0.92045400067856997</v>
      </c>
      <c r="Q1554" s="7">
        <f t="shared" si="576"/>
        <v>0.92045400067856997</v>
      </c>
      <c r="R1554" s="7">
        <f t="shared" ref="R1554:R1617" si="590">R1553+M1554-S1554</f>
        <v>182.06668456517932</v>
      </c>
      <c r="S1554" s="16">
        <f t="shared" si="577"/>
        <v>4.2861143756388174</v>
      </c>
      <c r="T1554" s="16">
        <f t="shared" ref="T1554:T1617" si="591">SUM(S1554+L1554+K1554)</f>
        <v>4.2861143756388174</v>
      </c>
      <c r="U1554" s="7">
        <f t="shared" si="578"/>
        <v>1.4062055038185096E-2</v>
      </c>
      <c r="V1554" s="7">
        <f t="shared" si="580"/>
        <v>79.472569145929029</v>
      </c>
      <c r="W1554" s="15">
        <f t="shared" si="579"/>
        <v>40874</v>
      </c>
      <c r="X1554" s="35">
        <f t="shared" ref="X1554:X1617" si="592">V1554*10^6/86400</f>
        <v>919.82140215195625</v>
      </c>
      <c r="Y1554" s="35">
        <v>2670</v>
      </c>
      <c r="Z1554" s="35">
        <f t="shared" si="569"/>
        <v>1824.4391674100616</v>
      </c>
      <c r="AA1554" s="35">
        <f t="shared" si="570"/>
        <v>5295.8678343299998</v>
      </c>
      <c r="AC1554" s="15">
        <f t="shared" si="581"/>
        <v>40874</v>
      </c>
      <c r="AD1554" s="7"/>
      <c r="AE1554" s="24"/>
      <c r="AG1554" s="30">
        <f t="shared" si="571"/>
        <v>3063125.1243653446</v>
      </c>
      <c r="AH1554" s="30">
        <f t="shared" si="572"/>
        <v>1371655.0421024822</v>
      </c>
    </row>
    <row r="1555" spans="2:34" x14ac:dyDescent="0.25">
      <c r="B1555" s="15">
        <f t="shared" si="582"/>
        <v>40875</v>
      </c>
      <c r="C1555" s="7">
        <v>16.541471124245192</v>
      </c>
      <c r="D1555" s="13">
        <v>0.62166763539061376</v>
      </c>
      <c r="E1555" s="7">
        <f>MIN(parameters!$D$3,D1555)</f>
        <v>0.62166763539061376</v>
      </c>
      <c r="F1555" s="7">
        <v>0</v>
      </c>
      <c r="G1555" s="7">
        <f t="shared" si="583"/>
        <v>0.62166763539061376</v>
      </c>
      <c r="H1555" s="7">
        <f t="shared" si="584"/>
        <v>15.919803488854578</v>
      </c>
      <c r="I1555" s="7">
        <f t="shared" si="573"/>
        <v>51.811831935103221</v>
      </c>
      <c r="J1555" s="7">
        <f t="shared" si="585"/>
        <v>15.919803488854578</v>
      </c>
      <c r="K1555" s="16">
        <f t="shared" si="586"/>
        <v>0</v>
      </c>
      <c r="L1555" s="16">
        <f t="shared" si="574"/>
        <v>3.3549341701396456</v>
      </c>
      <c r="M1555" s="7">
        <f t="shared" si="575"/>
        <v>11.768517522554186</v>
      </c>
      <c r="N1555" s="7">
        <f t="shared" si="587"/>
        <v>0.79635179616074669</v>
      </c>
      <c r="O1555" s="7">
        <f t="shared" si="588"/>
        <v>117.87394751203293</v>
      </c>
      <c r="P1555" s="7">
        <f t="shared" si="589"/>
        <v>0</v>
      </c>
      <c r="Q1555" s="7">
        <f t="shared" si="576"/>
        <v>0</v>
      </c>
      <c r="R1555" s="7">
        <f t="shared" si="590"/>
        <v>189.64766834273439</v>
      </c>
      <c r="S1555" s="16">
        <f t="shared" si="577"/>
        <v>4.1875337449991239</v>
      </c>
      <c r="T1555" s="16">
        <f t="shared" si="591"/>
        <v>7.5424679151387695</v>
      </c>
      <c r="U1555" s="7">
        <f t="shared" si="578"/>
        <v>2.4745629642843731E-2</v>
      </c>
      <c r="V1555" s="7">
        <f t="shared" si="580"/>
        <v>139.85144827766698</v>
      </c>
      <c r="W1555" s="15">
        <f t="shared" si="579"/>
        <v>40875</v>
      </c>
      <c r="X1555" s="35">
        <f t="shared" si="592"/>
        <v>1618.6510217322568</v>
      </c>
      <c r="Y1555" s="35">
        <v>2395.4166666666702</v>
      </c>
      <c r="Z1555" s="35">
        <f t="shared" ref="Z1555:Z1618" si="593">X1555*1.983471099</f>
        <v>3210.5475209727524</v>
      </c>
      <c r="AA1555" s="35">
        <f t="shared" ref="AA1555:AA1618" si="594">Y1555*1.983471099</f>
        <v>4751.2397283962564</v>
      </c>
      <c r="AC1555" s="15">
        <f t="shared" si="581"/>
        <v>40875</v>
      </c>
      <c r="AD1555" s="7"/>
      <c r="AE1555" s="24"/>
      <c r="AG1555" s="30">
        <f t="shared" ref="AG1555:AG1618" si="595">(Y1555-X1555)^2</f>
        <v>603364.86715037504</v>
      </c>
      <c r="AH1555" s="30">
        <f t="shared" ref="AH1555:AH1618" si="596">($AG$398-Y1555)^2</f>
        <v>803879.80255113076</v>
      </c>
    </row>
    <row r="1556" spans="2:34" x14ac:dyDescent="0.25">
      <c r="B1556" s="15">
        <f t="shared" si="582"/>
        <v>40876</v>
      </c>
      <c r="C1556" s="7">
        <v>0.1795884105634567</v>
      </c>
      <c r="D1556" s="13">
        <v>0.65650746460149378</v>
      </c>
      <c r="E1556" s="7">
        <f>MIN(parameters!$D$3,D1556)</f>
        <v>0.65650746460149378</v>
      </c>
      <c r="F1556" s="7">
        <v>0</v>
      </c>
      <c r="G1556" s="7">
        <f t="shared" si="583"/>
        <v>0.1795884105634567</v>
      </c>
      <c r="H1556" s="7">
        <f t="shared" si="584"/>
        <v>0</v>
      </c>
      <c r="I1556" s="7">
        <f t="shared" si="573"/>
        <v>51.196607084854151</v>
      </c>
      <c r="J1556" s="7">
        <f t="shared" si="585"/>
        <v>0</v>
      </c>
      <c r="K1556" s="16">
        <f t="shared" si="586"/>
        <v>0</v>
      </c>
      <c r="L1556" s="16">
        <f t="shared" si="574"/>
        <v>0</v>
      </c>
      <c r="M1556" s="7">
        <f t="shared" si="575"/>
        <v>0</v>
      </c>
      <c r="N1556" s="7">
        <f t="shared" si="587"/>
        <v>0</v>
      </c>
      <c r="O1556" s="7">
        <f t="shared" si="588"/>
        <v>117.39702845799489</v>
      </c>
      <c r="P1556" s="7">
        <f t="shared" si="589"/>
        <v>0.47691905403803708</v>
      </c>
      <c r="Q1556" s="7">
        <f t="shared" si="576"/>
        <v>0.47691905403803708</v>
      </c>
      <c r="R1556" s="7">
        <f t="shared" si="590"/>
        <v>185.2857719708515</v>
      </c>
      <c r="S1556" s="16">
        <f t="shared" si="577"/>
        <v>4.3618963718828914</v>
      </c>
      <c r="T1556" s="16">
        <f t="shared" si="591"/>
        <v>4.3618963718828914</v>
      </c>
      <c r="U1556" s="7">
        <f t="shared" si="578"/>
        <v>1.4310683634786388E-2</v>
      </c>
      <c r="V1556" s="7">
        <f t="shared" si="580"/>
        <v>80.877708955252487</v>
      </c>
      <c r="W1556" s="15">
        <f t="shared" si="579"/>
        <v>40876</v>
      </c>
      <c r="X1556" s="35">
        <f t="shared" si="592"/>
        <v>936.08459438949637</v>
      </c>
      <c r="Y1556" s="35">
        <v>1971.6666666666699</v>
      </c>
      <c r="Z1556" s="35">
        <f t="shared" si="593"/>
        <v>1856.6967391907035</v>
      </c>
      <c r="AA1556" s="35">
        <f t="shared" si="594"/>
        <v>3910.7438501950064</v>
      </c>
      <c r="AC1556" s="15">
        <f t="shared" si="581"/>
        <v>40876</v>
      </c>
      <c r="AD1556" s="7"/>
      <c r="AE1556" s="24"/>
      <c r="AG1556" s="30">
        <f t="shared" si="595"/>
        <v>1072430.2284218853</v>
      </c>
      <c r="AH1556" s="30">
        <f t="shared" si="596"/>
        <v>223580.92186261338</v>
      </c>
    </row>
    <row r="1557" spans="2:34" x14ac:dyDescent="0.25">
      <c r="B1557" s="15">
        <f t="shared" si="582"/>
        <v>40877</v>
      </c>
      <c r="C1557" s="7">
        <v>5.5298713029316096</v>
      </c>
      <c r="D1557" s="13">
        <v>0.87217751931672871</v>
      </c>
      <c r="E1557" s="7">
        <f>MIN(parameters!$D$3,D1557)</f>
        <v>0.87217751931672871</v>
      </c>
      <c r="F1557" s="7">
        <v>0</v>
      </c>
      <c r="G1557" s="7">
        <f t="shared" si="583"/>
        <v>0.87217751931672871</v>
      </c>
      <c r="H1557" s="7">
        <f t="shared" si="584"/>
        <v>4.6576937836148806</v>
      </c>
      <c r="I1557" s="7">
        <f t="shared" si="573"/>
        <v>51.564169811123861</v>
      </c>
      <c r="J1557" s="7">
        <f t="shared" si="585"/>
        <v>4.6576937836148806</v>
      </c>
      <c r="K1557" s="16">
        <f t="shared" si="586"/>
        <v>0</v>
      </c>
      <c r="L1557" s="16">
        <f t="shared" si="574"/>
        <v>0.98423893739459167</v>
      </c>
      <c r="M1557" s="7">
        <f t="shared" si="575"/>
        <v>3.4500214649670604</v>
      </c>
      <c r="N1557" s="7">
        <f t="shared" si="587"/>
        <v>0.22343338125322854</v>
      </c>
      <c r="O1557" s="7">
        <f t="shared" si="588"/>
        <v>117.62046183924812</v>
      </c>
      <c r="P1557" s="7">
        <f t="shared" si="589"/>
        <v>0</v>
      </c>
      <c r="Q1557" s="7">
        <f t="shared" si="576"/>
        <v>0</v>
      </c>
      <c r="R1557" s="7">
        <f t="shared" si="590"/>
        <v>184.47422068048897</v>
      </c>
      <c r="S1557" s="16">
        <f t="shared" si="577"/>
        <v>4.2615727553295848</v>
      </c>
      <c r="T1557" s="16">
        <f t="shared" si="591"/>
        <v>5.2458116927241765</v>
      </c>
      <c r="U1557" s="7">
        <f t="shared" si="578"/>
        <v>1.72106682832158E-2</v>
      </c>
      <c r="V1557" s="7">
        <f t="shared" si="580"/>
        <v>97.267150602906881</v>
      </c>
      <c r="W1557" s="15">
        <f t="shared" si="579"/>
        <v>40877</v>
      </c>
      <c r="X1557" s="35">
        <f t="shared" si="592"/>
        <v>1125.7772060521629</v>
      </c>
      <c r="Y1557" s="35">
        <v>1832.9166666666699</v>
      </c>
      <c r="Z1557" s="35">
        <f t="shared" si="593"/>
        <v>2232.9465521174329</v>
      </c>
      <c r="AA1557" s="35">
        <f t="shared" si="594"/>
        <v>3635.5372352087566</v>
      </c>
      <c r="AC1557" s="15">
        <f t="shared" si="581"/>
        <v>40877</v>
      </c>
      <c r="AD1557" s="7"/>
      <c r="AE1557" s="24"/>
      <c r="AG1557" s="30">
        <f t="shared" si="595"/>
        <v>500046.21675817593</v>
      </c>
      <c r="AH1557" s="30">
        <f t="shared" si="596"/>
        <v>111618.42884955918</v>
      </c>
    </row>
    <row r="1558" spans="2:34" x14ac:dyDescent="0.25">
      <c r="B1558" s="15">
        <f t="shared" si="582"/>
        <v>40878</v>
      </c>
      <c r="C1558" s="7">
        <v>0</v>
      </c>
      <c r="D1558" s="13">
        <v>1.6257638286289173</v>
      </c>
      <c r="E1558" s="7">
        <f>MIN(parameters!$D$3,D1558)</f>
        <v>1.6257638286289173</v>
      </c>
      <c r="F1558" s="7">
        <v>0</v>
      </c>
      <c r="G1558" s="7">
        <f t="shared" si="583"/>
        <v>0</v>
      </c>
      <c r="H1558" s="7">
        <f t="shared" si="584"/>
        <v>0</v>
      </c>
      <c r="I1558" s="7">
        <f t="shared" si="573"/>
        <v>51.391641734418428</v>
      </c>
      <c r="J1558" s="7">
        <f t="shared" si="585"/>
        <v>0</v>
      </c>
      <c r="K1558" s="16">
        <f t="shared" si="586"/>
        <v>0</v>
      </c>
      <c r="L1558" s="16">
        <f t="shared" si="574"/>
        <v>0</v>
      </c>
      <c r="M1558" s="7">
        <f t="shared" si="575"/>
        <v>0</v>
      </c>
      <c r="N1558" s="7">
        <f t="shared" si="587"/>
        <v>0</v>
      </c>
      <c r="O1558" s="7">
        <f t="shared" si="588"/>
        <v>115.9946980106192</v>
      </c>
      <c r="P1558" s="7">
        <f t="shared" si="589"/>
        <v>1.6257638286289173</v>
      </c>
      <c r="Q1558" s="7">
        <f t="shared" si="576"/>
        <v>1.6257638286289173</v>
      </c>
      <c r="R1558" s="7">
        <f t="shared" si="590"/>
        <v>180.23131360483774</v>
      </c>
      <c r="S1558" s="16">
        <f t="shared" si="577"/>
        <v>4.2429070756512459</v>
      </c>
      <c r="T1558" s="16">
        <f t="shared" si="591"/>
        <v>4.2429070756512459</v>
      </c>
      <c r="U1558" s="7">
        <f t="shared" si="578"/>
        <v>1.3920298804630072E-2</v>
      </c>
      <c r="V1558" s="7">
        <f t="shared" si="580"/>
        <v>78.671425071149315</v>
      </c>
      <c r="W1558" s="15">
        <f t="shared" si="579"/>
        <v>40878</v>
      </c>
      <c r="X1558" s="35">
        <f t="shared" si="592"/>
        <v>910.54890128645047</v>
      </c>
      <c r="Y1558" s="35">
        <v>1563.75</v>
      </c>
      <c r="Z1558" s="35">
        <f t="shared" si="593"/>
        <v>1806.0474299278783</v>
      </c>
      <c r="AA1558" s="35">
        <f t="shared" si="594"/>
        <v>3101.65293106125</v>
      </c>
      <c r="AC1558" s="15">
        <f t="shared" si="581"/>
        <v>40878</v>
      </c>
      <c r="AD1558" s="7"/>
      <c r="AE1558" s="24"/>
      <c r="AG1558" s="30">
        <f t="shared" si="595"/>
        <v>426671.6753605883</v>
      </c>
      <c r="AH1558" s="30">
        <f t="shared" si="596"/>
        <v>4215.4863227328669</v>
      </c>
    </row>
    <row r="1559" spans="2:34" x14ac:dyDescent="0.25">
      <c r="B1559" s="15">
        <f t="shared" si="582"/>
        <v>40879</v>
      </c>
      <c r="C1559" s="7">
        <v>0</v>
      </c>
      <c r="D1559" s="13">
        <v>1.3473944938963327</v>
      </c>
      <c r="E1559" s="7">
        <f>MIN(parameters!$D$3,D1559)</f>
        <v>1.3473944938963327</v>
      </c>
      <c r="F1559" s="7">
        <v>0</v>
      </c>
      <c r="G1559" s="7">
        <f t="shared" si="583"/>
        <v>0</v>
      </c>
      <c r="H1559" s="7">
        <f t="shared" si="584"/>
        <v>0</v>
      </c>
      <c r="I1559" s="7">
        <f t="shared" si="573"/>
        <v>52.660308084479183</v>
      </c>
      <c r="J1559" s="7">
        <f t="shared" si="585"/>
        <v>0</v>
      </c>
      <c r="K1559" s="16">
        <f t="shared" si="586"/>
        <v>0</v>
      </c>
      <c r="L1559" s="16">
        <f t="shared" si="574"/>
        <v>0</v>
      </c>
      <c r="M1559" s="7">
        <f t="shared" si="575"/>
        <v>0</v>
      </c>
      <c r="N1559" s="7">
        <f t="shared" si="587"/>
        <v>0</v>
      </c>
      <c r="O1559" s="7">
        <f t="shared" si="588"/>
        <v>114.64730351672287</v>
      </c>
      <c r="P1559" s="7">
        <f t="shared" si="589"/>
        <v>1.3473944938963327</v>
      </c>
      <c r="Q1559" s="7">
        <f t="shared" si="576"/>
        <v>1.3473944938963327</v>
      </c>
      <c r="R1559" s="7">
        <f t="shared" si="590"/>
        <v>176.08599339192648</v>
      </c>
      <c r="S1559" s="16">
        <f t="shared" si="577"/>
        <v>4.1453202129112681</v>
      </c>
      <c r="T1559" s="16">
        <f t="shared" si="591"/>
        <v>4.1453202129112681</v>
      </c>
      <c r="U1559" s="7">
        <f t="shared" si="578"/>
        <v>1.3600131932123581E-2</v>
      </c>
      <c r="V1559" s="7">
        <f t="shared" si="580"/>
        <v>76.861982294512885</v>
      </c>
      <c r="W1559" s="15">
        <f t="shared" si="579"/>
        <v>40879</v>
      </c>
      <c r="X1559" s="35">
        <f t="shared" si="592"/>
        <v>889.6062765568621</v>
      </c>
      <c r="Y1559" s="35">
        <v>1390.4166666666699</v>
      </c>
      <c r="Z1559" s="35">
        <f t="shared" si="593"/>
        <v>1764.5083390395371</v>
      </c>
      <c r="AA1559" s="35">
        <f t="shared" si="594"/>
        <v>2757.8512739012563</v>
      </c>
      <c r="AC1559" s="15">
        <f t="shared" si="581"/>
        <v>40879</v>
      </c>
      <c r="AD1559" s="7"/>
      <c r="AE1559" s="24"/>
      <c r="AG1559" s="30">
        <f t="shared" si="595"/>
        <v>250811.0468419379</v>
      </c>
      <c r="AH1559" s="30">
        <f t="shared" si="596"/>
        <v>11751.981537656557</v>
      </c>
    </row>
    <row r="1560" spans="2:34" x14ac:dyDescent="0.25">
      <c r="B1560" s="15">
        <f t="shared" si="582"/>
        <v>40880</v>
      </c>
      <c r="C1560" s="7">
        <v>0</v>
      </c>
      <c r="D1560" s="13">
        <v>1.3243127169155711</v>
      </c>
      <c r="E1560" s="7">
        <f>MIN(parameters!$D$3,D1560)</f>
        <v>1.3243127169155711</v>
      </c>
      <c r="F1560" s="7">
        <v>0</v>
      </c>
      <c r="G1560" s="7">
        <f t="shared" si="583"/>
        <v>0</v>
      </c>
      <c r="H1560" s="7">
        <f t="shared" si="584"/>
        <v>0</v>
      </c>
      <c r="I1560" s="7">
        <f t="shared" si="573"/>
        <v>53.735449420583187</v>
      </c>
      <c r="J1560" s="7">
        <f t="shared" si="585"/>
        <v>0</v>
      </c>
      <c r="K1560" s="16">
        <f t="shared" si="586"/>
        <v>0</v>
      </c>
      <c r="L1560" s="16">
        <f t="shared" si="574"/>
        <v>0</v>
      </c>
      <c r="M1560" s="7">
        <f t="shared" si="575"/>
        <v>0</v>
      </c>
      <c r="N1560" s="7">
        <f t="shared" si="587"/>
        <v>0</v>
      </c>
      <c r="O1560" s="7">
        <f t="shared" si="588"/>
        <v>113.3229907998073</v>
      </c>
      <c r="P1560" s="7">
        <f t="shared" si="589"/>
        <v>1.3243127169155711</v>
      </c>
      <c r="Q1560" s="7">
        <f t="shared" si="576"/>
        <v>1.3243127169155711</v>
      </c>
      <c r="R1560" s="7">
        <f t="shared" si="590"/>
        <v>172.03601554391216</v>
      </c>
      <c r="S1560" s="16">
        <f t="shared" si="577"/>
        <v>4.0499778480143087</v>
      </c>
      <c r="T1560" s="16">
        <f t="shared" si="591"/>
        <v>4.0499778480143087</v>
      </c>
      <c r="U1560" s="7">
        <f t="shared" si="578"/>
        <v>1.3287328897684738E-2</v>
      </c>
      <c r="V1560" s="7">
        <f t="shared" si="580"/>
        <v>75.094156701739081</v>
      </c>
      <c r="W1560" s="15">
        <f t="shared" si="579"/>
        <v>40880</v>
      </c>
      <c r="X1560" s="35">
        <f t="shared" si="592"/>
        <v>869.14533219605426</v>
      </c>
      <c r="Y1560" s="35">
        <v>1242.9166666666699</v>
      </c>
      <c r="Z1560" s="35">
        <f t="shared" si="593"/>
        <v>1723.9246472416278</v>
      </c>
      <c r="AA1560" s="35">
        <f t="shared" si="594"/>
        <v>2465.2892867987566</v>
      </c>
      <c r="AC1560" s="15">
        <f t="shared" si="581"/>
        <v>40880</v>
      </c>
      <c r="AD1560" s="7"/>
      <c r="AE1560" s="24"/>
      <c r="AG1560" s="30">
        <f t="shared" si="595"/>
        <v>139705.01047194484</v>
      </c>
      <c r="AH1560" s="30">
        <f t="shared" si="596"/>
        <v>65488.16576702235</v>
      </c>
    </row>
    <row r="1561" spans="2:34" x14ac:dyDescent="0.25">
      <c r="B1561" s="15">
        <f t="shared" si="582"/>
        <v>40881</v>
      </c>
      <c r="C1561" s="7">
        <v>0</v>
      </c>
      <c r="D1561" s="13">
        <v>1.2311528732143793</v>
      </c>
      <c r="E1561" s="7">
        <f>MIN(parameters!$D$3,D1561)</f>
        <v>1.2311528732143793</v>
      </c>
      <c r="F1561" s="7">
        <v>0</v>
      </c>
      <c r="G1561" s="7">
        <f t="shared" si="583"/>
        <v>0</v>
      </c>
      <c r="H1561" s="7">
        <f t="shared" si="584"/>
        <v>0</v>
      </c>
      <c r="I1561" s="7">
        <f t="shared" si="573"/>
        <v>54.813560222497848</v>
      </c>
      <c r="J1561" s="7">
        <f t="shared" si="585"/>
        <v>0</v>
      </c>
      <c r="K1561" s="16">
        <f t="shared" si="586"/>
        <v>0</v>
      </c>
      <c r="L1561" s="16">
        <f t="shared" si="574"/>
        <v>0</v>
      </c>
      <c r="M1561" s="7">
        <f t="shared" si="575"/>
        <v>0</v>
      </c>
      <c r="N1561" s="7">
        <f t="shared" si="587"/>
        <v>0</v>
      </c>
      <c r="O1561" s="7">
        <f t="shared" si="588"/>
        <v>112.09183792659292</v>
      </c>
      <c r="P1561" s="7">
        <f t="shared" si="589"/>
        <v>1.2311528732143793</v>
      </c>
      <c r="Q1561" s="7">
        <f t="shared" si="576"/>
        <v>1.2311528732143793</v>
      </c>
      <c r="R1561" s="7">
        <f t="shared" si="590"/>
        <v>168.07918718640218</v>
      </c>
      <c r="S1561" s="16">
        <f t="shared" si="577"/>
        <v>3.9568283575099796</v>
      </c>
      <c r="T1561" s="16">
        <f t="shared" si="591"/>
        <v>3.9568283575099796</v>
      </c>
      <c r="U1561" s="7">
        <f t="shared" si="578"/>
        <v>1.2981720333037992E-2</v>
      </c>
      <c r="V1561" s="7">
        <f t="shared" si="580"/>
        <v>73.366991097599097</v>
      </c>
      <c r="W1561" s="15">
        <f t="shared" si="579"/>
        <v>40881</v>
      </c>
      <c r="X1561" s="35">
        <f t="shared" si="592"/>
        <v>849.15498955554517</v>
      </c>
      <c r="Y1561" s="35">
        <v>1119.1666666666699</v>
      </c>
      <c r="Z1561" s="35">
        <f t="shared" si="593"/>
        <v>1684.2743803550707</v>
      </c>
      <c r="AA1561" s="35">
        <f t="shared" si="594"/>
        <v>2219.8347382975062</v>
      </c>
      <c r="AC1561" s="15">
        <f t="shared" si="581"/>
        <v>40881</v>
      </c>
      <c r="AD1561" s="7"/>
      <c r="AE1561" s="24"/>
      <c r="AG1561" s="30">
        <f t="shared" si="595"/>
        <v>72906.305776362293</v>
      </c>
      <c r="AH1561" s="30">
        <f t="shared" si="596"/>
        <v>144139.10105267671</v>
      </c>
    </row>
    <row r="1562" spans="2:34" x14ac:dyDescent="0.25">
      <c r="B1562" s="15">
        <f t="shared" si="582"/>
        <v>40882</v>
      </c>
      <c r="C1562" s="7">
        <v>0</v>
      </c>
      <c r="D1562" s="13">
        <v>0.59887776220832123</v>
      </c>
      <c r="E1562" s="7">
        <f>MIN(parameters!$D$3,D1562)</f>
        <v>0.59887776220832123</v>
      </c>
      <c r="F1562" s="7">
        <v>0</v>
      </c>
      <c r="G1562" s="7">
        <f t="shared" si="583"/>
        <v>0</v>
      </c>
      <c r="H1562" s="7">
        <f t="shared" si="584"/>
        <v>0</v>
      </c>
      <c r="I1562" s="7">
        <f t="shared" si="573"/>
        <v>55.835222941758168</v>
      </c>
      <c r="J1562" s="7">
        <f t="shared" si="585"/>
        <v>0</v>
      </c>
      <c r="K1562" s="16">
        <f t="shared" si="586"/>
        <v>0</v>
      </c>
      <c r="L1562" s="16">
        <f t="shared" si="574"/>
        <v>0</v>
      </c>
      <c r="M1562" s="7">
        <f t="shared" si="575"/>
        <v>0</v>
      </c>
      <c r="N1562" s="7">
        <f t="shared" si="587"/>
        <v>0</v>
      </c>
      <c r="O1562" s="7">
        <f t="shared" si="588"/>
        <v>111.4929601643846</v>
      </c>
      <c r="P1562" s="7">
        <f t="shared" si="589"/>
        <v>0.59887776220832123</v>
      </c>
      <c r="Q1562" s="7">
        <f t="shared" si="576"/>
        <v>0.59887776220832123</v>
      </c>
      <c r="R1562" s="7">
        <f t="shared" si="590"/>
        <v>164.21336588111492</v>
      </c>
      <c r="S1562" s="16">
        <f t="shared" si="577"/>
        <v>3.8658213052872501</v>
      </c>
      <c r="T1562" s="16">
        <f t="shared" si="591"/>
        <v>3.8658213052872501</v>
      </c>
      <c r="U1562" s="7">
        <f t="shared" si="578"/>
        <v>1.2683140765378116E-2</v>
      </c>
      <c r="V1562" s="7">
        <f t="shared" si="580"/>
        <v>71.679550302354315</v>
      </c>
      <c r="W1562" s="15">
        <f t="shared" si="579"/>
        <v>40882</v>
      </c>
      <c r="X1562" s="35">
        <f t="shared" si="592"/>
        <v>829.6244247957676</v>
      </c>
      <c r="Y1562" s="35">
        <v>1015.33333333333</v>
      </c>
      <c r="Z1562" s="35">
        <f t="shared" si="593"/>
        <v>1645.536069606904</v>
      </c>
      <c r="AA1562" s="35">
        <f t="shared" si="594"/>
        <v>2013.8843225179933</v>
      </c>
      <c r="AC1562" s="15">
        <f t="shared" si="581"/>
        <v>40882</v>
      </c>
      <c r="AD1562" s="7"/>
      <c r="AE1562" s="24"/>
      <c r="AG1562" s="30">
        <f t="shared" si="595"/>
        <v>34487.798710212701</v>
      </c>
      <c r="AH1562" s="30">
        <f t="shared" si="596"/>
        <v>233762.47377384495</v>
      </c>
    </row>
    <row r="1563" spans="2:34" x14ac:dyDescent="0.25">
      <c r="B1563" s="15">
        <f t="shared" si="582"/>
        <v>40883</v>
      </c>
      <c r="C1563" s="7">
        <v>0</v>
      </c>
      <c r="D1563" s="13">
        <v>2.551479969998204</v>
      </c>
      <c r="E1563" s="7">
        <f>MIN(parameters!$D$3,D1563)</f>
        <v>2.551479969998204</v>
      </c>
      <c r="F1563" s="7">
        <v>0</v>
      </c>
      <c r="G1563" s="7">
        <f t="shared" si="583"/>
        <v>0</v>
      </c>
      <c r="H1563" s="7">
        <f t="shared" si="584"/>
        <v>0</v>
      </c>
      <c r="I1563" s="7">
        <f t="shared" si="573"/>
        <v>56.33905967872299</v>
      </c>
      <c r="J1563" s="7">
        <f t="shared" si="585"/>
        <v>0</v>
      </c>
      <c r="K1563" s="16">
        <f t="shared" si="586"/>
        <v>0</v>
      </c>
      <c r="L1563" s="16">
        <f t="shared" si="574"/>
        <v>0</v>
      </c>
      <c r="M1563" s="7">
        <f t="shared" si="575"/>
        <v>0</v>
      </c>
      <c r="N1563" s="7">
        <f t="shared" si="587"/>
        <v>0</v>
      </c>
      <c r="O1563" s="7">
        <f t="shared" si="588"/>
        <v>108.9414801943864</v>
      </c>
      <c r="P1563" s="7">
        <f t="shared" si="589"/>
        <v>2.551479969998204</v>
      </c>
      <c r="Q1563" s="7">
        <f t="shared" si="576"/>
        <v>2.551479969998204</v>
      </c>
      <c r="R1563" s="7">
        <f t="shared" si="590"/>
        <v>160.43645846584928</v>
      </c>
      <c r="S1563" s="16">
        <f t="shared" si="577"/>
        <v>3.7769074152656432</v>
      </c>
      <c r="T1563" s="16">
        <f t="shared" si="591"/>
        <v>3.7769074152656432</v>
      </c>
      <c r="U1563" s="7">
        <f t="shared" si="578"/>
        <v>1.2391428527774421E-2</v>
      </c>
      <c r="V1563" s="7">
        <f t="shared" si="580"/>
        <v>70.030920645400172</v>
      </c>
      <c r="W1563" s="15">
        <f t="shared" si="579"/>
        <v>40883</v>
      </c>
      <c r="X1563" s="35">
        <f t="shared" si="592"/>
        <v>810.5430630254649</v>
      </c>
      <c r="Y1563" s="35">
        <v>933.04166666666697</v>
      </c>
      <c r="Z1563" s="35">
        <f t="shared" si="593"/>
        <v>1607.6887400059452</v>
      </c>
      <c r="AA1563" s="35">
        <f t="shared" si="594"/>
        <v>1850.6611799961256</v>
      </c>
      <c r="AC1563" s="15">
        <f t="shared" si="581"/>
        <v>40883</v>
      </c>
      <c r="AD1563" s="7"/>
      <c r="AE1563" s="24"/>
      <c r="AG1563" s="30">
        <f t="shared" si="595"/>
        <v>15005.907894044325</v>
      </c>
      <c r="AH1563" s="30">
        <f t="shared" si="596"/>
        <v>320108.7699128713</v>
      </c>
    </row>
    <row r="1564" spans="2:34" x14ac:dyDescent="0.25">
      <c r="B1564" s="15">
        <f t="shared" si="582"/>
        <v>40884</v>
      </c>
      <c r="C1564" s="7">
        <v>0</v>
      </c>
      <c r="D1564" s="13">
        <v>2.8463282633286835</v>
      </c>
      <c r="E1564" s="7">
        <f>MIN(parameters!$D$3,D1564)</f>
        <v>2.8463282633286835</v>
      </c>
      <c r="F1564" s="7">
        <v>0</v>
      </c>
      <c r="G1564" s="7">
        <f t="shared" si="583"/>
        <v>0</v>
      </c>
      <c r="H1564" s="7">
        <f t="shared" si="584"/>
        <v>0</v>
      </c>
      <c r="I1564" s="7">
        <f t="shared" si="573"/>
        <v>58.537072515705624</v>
      </c>
      <c r="J1564" s="7">
        <f t="shared" si="585"/>
        <v>0</v>
      </c>
      <c r="K1564" s="16">
        <f t="shared" si="586"/>
        <v>0</v>
      </c>
      <c r="L1564" s="16">
        <f t="shared" si="574"/>
        <v>0</v>
      </c>
      <c r="M1564" s="7">
        <f t="shared" si="575"/>
        <v>0</v>
      </c>
      <c r="N1564" s="7">
        <f t="shared" si="587"/>
        <v>0</v>
      </c>
      <c r="O1564" s="7">
        <f t="shared" si="588"/>
        <v>106.09515193105771</v>
      </c>
      <c r="P1564" s="7">
        <f t="shared" si="589"/>
        <v>2.8463282633286835</v>
      </c>
      <c r="Q1564" s="7">
        <f t="shared" si="576"/>
        <v>2.8463282633286835</v>
      </c>
      <c r="R1564" s="7">
        <f t="shared" si="590"/>
        <v>156.74641992113476</v>
      </c>
      <c r="S1564" s="16">
        <f t="shared" si="577"/>
        <v>3.6900385447145334</v>
      </c>
      <c r="T1564" s="16">
        <f t="shared" si="591"/>
        <v>3.6900385447145334</v>
      </c>
      <c r="U1564" s="7">
        <f t="shared" si="578"/>
        <v>1.2106425671635609E-2</v>
      </c>
      <c r="V1564" s="7">
        <f t="shared" si="580"/>
        <v>68.42020947055596</v>
      </c>
      <c r="W1564" s="15">
        <f t="shared" si="579"/>
        <v>40884</v>
      </c>
      <c r="X1564" s="35">
        <f t="shared" si="592"/>
        <v>791.90057257587921</v>
      </c>
      <c r="Y1564" s="35">
        <v>854.58333333333303</v>
      </c>
      <c r="Z1564" s="35">
        <f t="shared" si="593"/>
        <v>1570.7118989858084</v>
      </c>
      <c r="AA1564" s="35">
        <f t="shared" si="594"/>
        <v>1695.0413433537494</v>
      </c>
      <c r="AC1564" s="15">
        <f t="shared" si="581"/>
        <v>40884</v>
      </c>
      <c r="AD1564" s="7"/>
      <c r="AE1564" s="24"/>
      <c r="AG1564" s="30">
        <f t="shared" si="595"/>
        <v>3929.1284961761926</v>
      </c>
      <c r="AH1564" s="30">
        <f t="shared" si="596"/>
        <v>415045.03592268302</v>
      </c>
    </row>
    <row r="1565" spans="2:34" x14ac:dyDescent="0.25">
      <c r="B1565" s="15">
        <f t="shared" si="582"/>
        <v>40885</v>
      </c>
      <c r="C1565" s="7">
        <v>0</v>
      </c>
      <c r="D1565" s="13">
        <v>1.8507497614846617</v>
      </c>
      <c r="E1565" s="7">
        <f>MIN(parameters!$D$3,D1565)</f>
        <v>1.8507497614846617</v>
      </c>
      <c r="F1565" s="7">
        <v>0</v>
      </c>
      <c r="G1565" s="7">
        <f t="shared" si="583"/>
        <v>0</v>
      </c>
      <c r="H1565" s="7">
        <f t="shared" si="584"/>
        <v>0</v>
      </c>
      <c r="I1565" s="7">
        <f t="shared" si="573"/>
        <v>61.090428183061398</v>
      </c>
      <c r="J1565" s="7">
        <f t="shared" si="585"/>
        <v>0</v>
      </c>
      <c r="K1565" s="16">
        <f t="shared" si="586"/>
        <v>0</v>
      </c>
      <c r="L1565" s="16">
        <f t="shared" si="574"/>
        <v>0</v>
      </c>
      <c r="M1565" s="7">
        <f t="shared" si="575"/>
        <v>0</v>
      </c>
      <c r="N1565" s="7">
        <f t="shared" si="587"/>
        <v>0</v>
      </c>
      <c r="O1565" s="7">
        <f t="shared" si="588"/>
        <v>104.24440216957305</v>
      </c>
      <c r="P1565" s="7">
        <f t="shared" si="589"/>
        <v>1.8507497614846617</v>
      </c>
      <c r="Q1565" s="7">
        <f t="shared" si="576"/>
        <v>1.8507497614846617</v>
      </c>
      <c r="R1565" s="7">
        <f t="shared" si="590"/>
        <v>153.14125226294865</v>
      </c>
      <c r="S1565" s="16">
        <f t="shared" si="577"/>
        <v>3.6051676581860992</v>
      </c>
      <c r="T1565" s="16">
        <f t="shared" si="591"/>
        <v>3.6051676581860992</v>
      </c>
      <c r="U1565" s="7">
        <f t="shared" si="578"/>
        <v>1.1827977881187989E-2</v>
      </c>
      <c r="V1565" s="7">
        <f t="shared" si="580"/>
        <v>66.846544652733172</v>
      </c>
      <c r="W1565" s="15">
        <f t="shared" si="579"/>
        <v>40885</v>
      </c>
      <c r="X1565" s="35">
        <f t="shared" si="592"/>
        <v>773.68685940663386</v>
      </c>
      <c r="Y1565" s="35">
        <v>796.66666666666697</v>
      </c>
      <c r="Z1565" s="35">
        <f t="shared" si="593"/>
        <v>1534.5855253091345</v>
      </c>
      <c r="AA1565" s="35">
        <f t="shared" si="594"/>
        <v>1580.1653088700007</v>
      </c>
      <c r="AC1565" s="15">
        <f t="shared" si="581"/>
        <v>40885</v>
      </c>
      <c r="AD1565" s="7"/>
      <c r="AE1565" s="24"/>
      <c r="AG1565" s="30">
        <f t="shared" si="595"/>
        <v>528.0715417082705</v>
      </c>
      <c r="AH1565" s="30">
        <f t="shared" si="596"/>
        <v>493023.83013044676</v>
      </c>
    </row>
    <row r="1566" spans="2:34" x14ac:dyDescent="0.25">
      <c r="B1566" s="15">
        <f t="shared" si="582"/>
        <v>40886</v>
      </c>
      <c r="C1566" s="7">
        <v>0</v>
      </c>
      <c r="D1566" s="13">
        <v>2.0458415362681701</v>
      </c>
      <c r="E1566" s="7">
        <f>MIN(parameters!$D$3,D1566)</f>
        <v>2.0458415362681701</v>
      </c>
      <c r="F1566" s="7">
        <v>0</v>
      </c>
      <c r="G1566" s="7">
        <f t="shared" si="583"/>
        <v>0</v>
      </c>
      <c r="H1566" s="7">
        <f t="shared" si="584"/>
        <v>0</v>
      </c>
      <c r="I1566" s="7">
        <f t="shared" si="573"/>
        <v>62.810134768189684</v>
      </c>
      <c r="J1566" s="7">
        <f t="shared" si="585"/>
        <v>0</v>
      </c>
      <c r="K1566" s="16">
        <f t="shared" si="586"/>
        <v>0</v>
      </c>
      <c r="L1566" s="16">
        <f t="shared" si="574"/>
        <v>0</v>
      </c>
      <c r="M1566" s="7">
        <f t="shared" si="575"/>
        <v>0</v>
      </c>
      <c r="N1566" s="7">
        <f t="shared" si="587"/>
        <v>0</v>
      </c>
      <c r="O1566" s="7">
        <f t="shared" si="588"/>
        <v>102.19856063330488</v>
      </c>
      <c r="P1566" s="7">
        <f t="shared" si="589"/>
        <v>2.0458415362681701</v>
      </c>
      <c r="Q1566" s="7">
        <f t="shared" si="576"/>
        <v>2.0458415362681701</v>
      </c>
      <c r="R1566" s="7">
        <f t="shared" si="590"/>
        <v>149.61900346090084</v>
      </c>
      <c r="S1566" s="16">
        <f t="shared" si="577"/>
        <v>3.5222488020478191</v>
      </c>
      <c r="T1566" s="16">
        <f t="shared" si="591"/>
        <v>3.5222488020478191</v>
      </c>
      <c r="U1566" s="7">
        <f t="shared" si="578"/>
        <v>1.1555934389920666E-2</v>
      </c>
      <c r="V1566" s="7">
        <f t="shared" si="580"/>
        <v>65.309074125720315</v>
      </c>
      <c r="W1566" s="15">
        <f t="shared" si="579"/>
        <v>40886</v>
      </c>
      <c r="X1566" s="35">
        <f t="shared" si="592"/>
        <v>755.89206164028144</v>
      </c>
      <c r="Y1566" s="35">
        <v>744.75</v>
      </c>
      <c r="Z1566" s="35">
        <f t="shared" si="593"/>
        <v>1499.2900582270247</v>
      </c>
      <c r="AA1566" s="35">
        <f t="shared" si="594"/>
        <v>1477.19010098025</v>
      </c>
      <c r="AC1566" s="15">
        <f t="shared" si="581"/>
        <v>40886</v>
      </c>
      <c r="AD1566" s="7"/>
      <c r="AE1566" s="24"/>
      <c r="AG1566" s="30">
        <f t="shared" si="595"/>
        <v>124.14553759583114</v>
      </c>
      <c r="AH1566" s="30">
        <f t="shared" si="596"/>
        <v>568626.42621325061</v>
      </c>
    </row>
    <row r="1567" spans="2:34" x14ac:dyDescent="0.25">
      <c r="B1567" s="15">
        <f t="shared" si="582"/>
        <v>40887</v>
      </c>
      <c r="C1567" s="7">
        <v>0</v>
      </c>
      <c r="D1567" s="13">
        <v>2.6561898672816362</v>
      </c>
      <c r="E1567" s="7">
        <f>MIN(parameters!$D$3,D1567)</f>
        <v>2.6561898672816362</v>
      </c>
      <c r="F1567" s="7">
        <v>0</v>
      </c>
      <c r="G1567" s="7">
        <f t="shared" si="583"/>
        <v>0</v>
      </c>
      <c r="H1567" s="7">
        <f t="shared" si="584"/>
        <v>0</v>
      </c>
      <c r="I1567" s="7">
        <f t="shared" si="573"/>
        <v>64.767508473088299</v>
      </c>
      <c r="J1567" s="7">
        <f t="shared" si="585"/>
        <v>0</v>
      </c>
      <c r="K1567" s="16">
        <f t="shared" si="586"/>
        <v>0</v>
      </c>
      <c r="L1567" s="16">
        <f t="shared" si="574"/>
        <v>0</v>
      </c>
      <c r="M1567" s="7">
        <f t="shared" si="575"/>
        <v>0</v>
      </c>
      <c r="N1567" s="7">
        <f t="shared" si="587"/>
        <v>0</v>
      </c>
      <c r="O1567" s="7">
        <f t="shared" si="588"/>
        <v>99.54237076602324</v>
      </c>
      <c r="P1567" s="7">
        <f t="shared" si="589"/>
        <v>2.6561898672816362</v>
      </c>
      <c r="Q1567" s="7">
        <f t="shared" si="576"/>
        <v>2.6561898672816362</v>
      </c>
      <c r="R1567" s="7">
        <f t="shared" si="590"/>
        <v>146.17776638130013</v>
      </c>
      <c r="S1567" s="16">
        <f t="shared" si="577"/>
        <v>3.4412370796007195</v>
      </c>
      <c r="T1567" s="16">
        <f t="shared" si="591"/>
        <v>3.4412370796007195</v>
      </c>
      <c r="U1567" s="7">
        <f t="shared" si="578"/>
        <v>1.1290147898952491E-2</v>
      </c>
      <c r="V1567" s="7">
        <f t="shared" si="580"/>
        <v>63.806965420828746</v>
      </c>
      <c r="W1567" s="15">
        <f t="shared" si="579"/>
        <v>40887</v>
      </c>
      <c r="X1567" s="35">
        <f t="shared" si="592"/>
        <v>738.50654422255491</v>
      </c>
      <c r="Y1567" s="35">
        <v>699</v>
      </c>
      <c r="Z1567" s="35">
        <f t="shared" si="593"/>
        <v>1464.806386887803</v>
      </c>
      <c r="AA1567" s="35">
        <f t="shared" si="594"/>
        <v>1386.446298201</v>
      </c>
      <c r="AC1567" s="15">
        <f t="shared" si="581"/>
        <v>40887</v>
      </c>
      <c r="AD1567" s="7"/>
      <c r="AE1567" s="24"/>
      <c r="AG1567" s="30">
        <f t="shared" si="595"/>
        <v>1560.7670364086866</v>
      </c>
      <c r="AH1567" s="30">
        <f t="shared" si="596"/>
        <v>639717.1886521898</v>
      </c>
    </row>
    <row r="1568" spans="2:34" x14ac:dyDescent="0.25">
      <c r="B1568" s="15">
        <f t="shared" si="582"/>
        <v>40888</v>
      </c>
      <c r="C1568" s="7">
        <v>4.0098812723605312E-2</v>
      </c>
      <c r="D1568" s="13">
        <v>0.61015569721532725</v>
      </c>
      <c r="E1568" s="7">
        <f>MIN(parameters!$D$3,D1568)</f>
        <v>0.61015569721532725</v>
      </c>
      <c r="F1568" s="7">
        <v>0</v>
      </c>
      <c r="G1568" s="7">
        <f t="shared" si="583"/>
        <v>4.0098812723605312E-2</v>
      </c>
      <c r="H1568" s="7">
        <f t="shared" si="584"/>
        <v>0</v>
      </c>
      <c r="I1568" s="7">
        <f t="shared" si="573"/>
        <v>67.400127739808681</v>
      </c>
      <c r="J1568" s="7">
        <f t="shared" si="585"/>
        <v>0</v>
      </c>
      <c r="K1568" s="16">
        <f t="shared" si="586"/>
        <v>0</v>
      </c>
      <c r="L1568" s="16">
        <f t="shared" si="574"/>
        <v>0</v>
      </c>
      <c r="M1568" s="7">
        <f t="shared" si="575"/>
        <v>0</v>
      </c>
      <c r="N1568" s="7">
        <f t="shared" si="587"/>
        <v>0</v>
      </c>
      <c r="O1568" s="7">
        <f t="shared" si="588"/>
        <v>98.97231388153152</v>
      </c>
      <c r="P1568" s="7">
        <f t="shared" si="589"/>
        <v>0.57005688449172198</v>
      </c>
      <c r="Q1568" s="7">
        <f t="shared" si="576"/>
        <v>0.57005688449172198</v>
      </c>
      <c r="R1568" s="7">
        <f t="shared" si="590"/>
        <v>142.81567775453024</v>
      </c>
      <c r="S1568" s="16">
        <f t="shared" si="577"/>
        <v>3.3620886267699031</v>
      </c>
      <c r="T1568" s="16">
        <f t="shared" si="591"/>
        <v>3.3620886267699031</v>
      </c>
      <c r="U1568" s="7">
        <f t="shared" si="578"/>
        <v>1.1030474497276585E-2</v>
      </c>
      <c r="V1568" s="7">
        <f t="shared" si="580"/>
        <v>62.339405216149693</v>
      </c>
      <c r="W1568" s="15">
        <f t="shared" si="579"/>
        <v>40888</v>
      </c>
      <c r="X1568" s="35">
        <f t="shared" si="592"/>
        <v>721.52089370543627</v>
      </c>
      <c r="Y1568" s="35">
        <v>661.5</v>
      </c>
      <c r="Z1568" s="35">
        <f t="shared" si="593"/>
        <v>1431.1158399893839</v>
      </c>
      <c r="AA1568" s="35">
        <f t="shared" si="594"/>
        <v>1312.0661319885</v>
      </c>
      <c r="AC1568" s="15">
        <f t="shared" si="581"/>
        <v>40888</v>
      </c>
      <c r="AD1568" s="7"/>
      <c r="AE1568" s="24"/>
      <c r="AG1568" s="30">
        <f t="shared" si="595"/>
        <v>3602.5076811992785</v>
      </c>
      <c r="AH1568" s="30">
        <f t="shared" si="596"/>
        <v>701110.18040541862</v>
      </c>
    </row>
    <row r="1569" spans="2:34" x14ac:dyDescent="0.25">
      <c r="B1569" s="15">
        <f t="shared" si="582"/>
        <v>40889</v>
      </c>
      <c r="C1569" s="7">
        <v>0</v>
      </c>
      <c r="D1569" s="13">
        <v>0.58228558099626959</v>
      </c>
      <c r="E1569" s="7">
        <f>MIN(parameters!$D$3,D1569)</f>
        <v>0.58228558099626959</v>
      </c>
      <c r="F1569" s="7">
        <v>0</v>
      </c>
      <c r="G1569" s="7">
        <f t="shared" si="583"/>
        <v>0</v>
      </c>
      <c r="H1569" s="7">
        <f t="shared" si="584"/>
        <v>0</v>
      </c>
      <c r="I1569" s="7">
        <f t="shared" si="573"/>
        <v>67.978927431255698</v>
      </c>
      <c r="J1569" s="7">
        <f t="shared" si="585"/>
        <v>0</v>
      </c>
      <c r="K1569" s="16">
        <f t="shared" si="586"/>
        <v>0</v>
      </c>
      <c r="L1569" s="16">
        <f t="shared" si="574"/>
        <v>0</v>
      </c>
      <c r="M1569" s="7">
        <f t="shared" si="575"/>
        <v>0</v>
      </c>
      <c r="N1569" s="7">
        <f t="shared" si="587"/>
        <v>0</v>
      </c>
      <c r="O1569" s="7">
        <f t="shared" si="588"/>
        <v>98.390028300535249</v>
      </c>
      <c r="P1569" s="7">
        <f t="shared" si="589"/>
        <v>0.58228558099626959</v>
      </c>
      <c r="Q1569" s="7">
        <f t="shared" si="576"/>
        <v>0.58228558099626959</v>
      </c>
      <c r="R1569" s="7">
        <f t="shared" si="590"/>
        <v>139.53091716617604</v>
      </c>
      <c r="S1569" s="16">
        <f t="shared" si="577"/>
        <v>3.2847605883541955</v>
      </c>
      <c r="T1569" s="16">
        <f t="shared" si="591"/>
        <v>3.2847605883541955</v>
      </c>
      <c r="U1569" s="7">
        <f t="shared" si="578"/>
        <v>1.0776773583839223E-2</v>
      </c>
      <c r="V1569" s="7">
        <f t="shared" si="580"/>
        <v>60.905598896178248</v>
      </c>
      <c r="W1569" s="15">
        <f t="shared" si="579"/>
        <v>40889</v>
      </c>
      <c r="X1569" s="35">
        <f t="shared" si="592"/>
        <v>704.92591315021116</v>
      </c>
      <c r="Y1569" s="35">
        <v>623.41666666666697</v>
      </c>
      <c r="Z1569" s="35">
        <f t="shared" si="593"/>
        <v>1398.2001756696279</v>
      </c>
      <c r="AA1569" s="35">
        <f t="shared" si="594"/>
        <v>1236.5289409682505</v>
      </c>
      <c r="AC1569" s="15">
        <f t="shared" si="581"/>
        <v>40889</v>
      </c>
      <c r="AD1569" s="7"/>
      <c r="AE1569" s="24"/>
      <c r="AG1569" s="30">
        <f t="shared" si="595"/>
        <v>6643.7572623151609</v>
      </c>
      <c r="AH1569" s="30">
        <f t="shared" si="596"/>
        <v>766336.63953036384</v>
      </c>
    </row>
    <row r="1570" spans="2:34" x14ac:dyDescent="0.25">
      <c r="B1570" s="15">
        <f t="shared" si="582"/>
        <v>40890</v>
      </c>
      <c r="C1570" s="7">
        <v>0</v>
      </c>
      <c r="D1570" s="13">
        <v>1.9280221121124386</v>
      </c>
      <c r="E1570" s="7">
        <f>MIN(parameters!$D$3,D1570)</f>
        <v>1.9280221121124386</v>
      </c>
      <c r="F1570" s="7">
        <v>0</v>
      </c>
      <c r="G1570" s="7">
        <f t="shared" si="583"/>
        <v>0</v>
      </c>
      <c r="H1570" s="7">
        <f t="shared" si="584"/>
        <v>0</v>
      </c>
      <c r="I1570" s="7">
        <f t="shared" si="573"/>
        <v>68.575275214280225</v>
      </c>
      <c r="J1570" s="7">
        <f t="shared" si="585"/>
        <v>0</v>
      </c>
      <c r="K1570" s="16">
        <f t="shared" si="586"/>
        <v>0</v>
      </c>
      <c r="L1570" s="16">
        <f t="shared" si="574"/>
        <v>0</v>
      </c>
      <c r="M1570" s="7">
        <f t="shared" si="575"/>
        <v>0</v>
      </c>
      <c r="N1570" s="7">
        <f t="shared" si="587"/>
        <v>0</v>
      </c>
      <c r="O1570" s="7">
        <f t="shared" si="588"/>
        <v>96.462006188422805</v>
      </c>
      <c r="P1570" s="7">
        <f t="shared" si="589"/>
        <v>1.9280221121124386</v>
      </c>
      <c r="Q1570" s="7">
        <f t="shared" si="576"/>
        <v>1.9280221121124386</v>
      </c>
      <c r="R1570" s="7">
        <f t="shared" si="590"/>
        <v>136.32170607135399</v>
      </c>
      <c r="S1570" s="16">
        <f t="shared" si="577"/>
        <v>3.2092110948220487</v>
      </c>
      <c r="T1570" s="16">
        <f t="shared" si="591"/>
        <v>3.2092110948220487</v>
      </c>
      <c r="U1570" s="7">
        <f t="shared" si="578"/>
        <v>1.052890779141092E-2</v>
      </c>
      <c r="V1570" s="7">
        <f t="shared" si="580"/>
        <v>59.504770121566146</v>
      </c>
      <c r="W1570" s="15">
        <f t="shared" si="579"/>
        <v>40890</v>
      </c>
      <c r="X1570" s="35">
        <f t="shared" si="592"/>
        <v>688.7126171477563</v>
      </c>
      <c r="Y1570" s="35">
        <v>590.66666666666697</v>
      </c>
      <c r="Z1570" s="35">
        <f t="shared" si="593"/>
        <v>1366.0415716292264</v>
      </c>
      <c r="AA1570" s="35">
        <f t="shared" si="594"/>
        <v>1171.5702624760006</v>
      </c>
      <c r="AC1570" s="15">
        <f t="shared" si="581"/>
        <v>40890</v>
      </c>
      <c r="AD1570" s="7"/>
      <c r="AE1570" s="24"/>
      <c r="AG1570" s="30">
        <f t="shared" si="595"/>
        <v>9613.0084057402219</v>
      </c>
      <c r="AH1570" s="30">
        <f t="shared" si="596"/>
        <v>824748.33149485034</v>
      </c>
    </row>
    <row r="1571" spans="2:34" x14ac:dyDescent="0.25">
      <c r="B1571" s="15">
        <f t="shared" si="582"/>
        <v>40891</v>
      </c>
      <c r="C1571" s="7">
        <v>0</v>
      </c>
      <c r="D1571" s="13">
        <v>2.0184853986156064</v>
      </c>
      <c r="E1571" s="7">
        <f>MIN(parameters!$D$3,D1571)</f>
        <v>2.0184853986156064</v>
      </c>
      <c r="F1571" s="7">
        <v>0</v>
      </c>
      <c r="G1571" s="7">
        <f t="shared" si="583"/>
        <v>0</v>
      </c>
      <c r="H1571" s="7">
        <f t="shared" si="584"/>
        <v>0</v>
      </c>
      <c r="I1571" s="7">
        <f t="shared" si="573"/>
        <v>70.587451070943402</v>
      </c>
      <c r="J1571" s="7">
        <f t="shared" si="585"/>
        <v>0</v>
      </c>
      <c r="K1571" s="16">
        <f t="shared" si="586"/>
        <v>0</v>
      </c>
      <c r="L1571" s="16">
        <f t="shared" si="574"/>
        <v>0</v>
      </c>
      <c r="M1571" s="7">
        <f t="shared" si="575"/>
        <v>0</v>
      </c>
      <c r="N1571" s="7">
        <f t="shared" si="587"/>
        <v>0</v>
      </c>
      <c r="O1571" s="7">
        <f t="shared" si="588"/>
        <v>94.443520789807195</v>
      </c>
      <c r="P1571" s="7">
        <f t="shared" si="589"/>
        <v>2.0184853986156064</v>
      </c>
      <c r="Q1571" s="7">
        <f t="shared" si="576"/>
        <v>2.0184853986156064</v>
      </c>
      <c r="R1571" s="7">
        <f t="shared" si="590"/>
        <v>133.18630683171284</v>
      </c>
      <c r="S1571" s="16">
        <f t="shared" si="577"/>
        <v>3.1353992396411416</v>
      </c>
      <c r="T1571" s="16">
        <f t="shared" si="591"/>
        <v>3.1353992396411416</v>
      </c>
      <c r="U1571" s="7">
        <f t="shared" si="578"/>
        <v>1.028674291220847E-2</v>
      </c>
      <c r="V1571" s="7">
        <f t="shared" si="580"/>
        <v>58.136160408770131</v>
      </c>
      <c r="W1571" s="15">
        <f t="shared" si="579"/>
        <v>40891</v>
      </c>
      <c r="X1571" s="35">
        <f t="shared" si="592"/>
        <v>672.87222695335799</v>
      </c>
      <c r="Y1571" s="35">
        <v>561.5</v>
      </c>
      <c r="Z1571" s="35">
        <f t="shared" si="593"/>
        <v>1334.6226154817543</v>
      </c>
      <c r="AA1571" s="35">
        <f t="shared" si="594"/>
        <v>1113.7190220885</v>
      </c>
      <c r="AC1571" s="15">
        <f t="shared" si="581"/>
        <v>40891</v>
      </c>
      <c r="AD1571" s="7"/>
      <c r="AE1571" s="24"/>
      <c r="AG1571" s="30">
        <f t="shared" si="595"/>
        <v>12403.772936550282</v>
      </c>
      <c r="AH1571" s="30">
        <f t="shared" si="596"/>
        <v>878574.82508069556</v>
      </c>
    </row>
    <row r="1572" spans="2:34" x14ac:dyDescent="0.25">
      <c r="B1572" s="15">
        <f t="shared" si="582"/>
        <v>40892</v>
      </c>
      <c r="C1572" s="7">
        <v>6.4785830469028074</v>
      </c>
      <c r="D1572" s="13">
        <v>0.68812909286152513</v>
      </c>
      <c r="E1572" s="7">
        <f>MIN(parameters!$D$3,D1572)</f>
        <v>0.68812909286152513</v>
      </c>
      <c r="F1572" s="7">
        <v>0</v>
      </c>
      <c r="G1572" s="7">
        <f t="shared" si="583"/>
        <v>0.68812909286152513</v>
      </c>
      <c r="H1572" s="7">
        <f t="shared" si="584"/>
        <v>5.7904539540412827</v>
      </c>
      <c r="I1572" s="7">
        <f t="shared" si="573"/>
        <v>72.757330423396127</v>
      </c>
      <c r="J1572" s="7">
        <f t="shared" si="585"/>
        <v>5.7904539540412827</v>
      </c>
      <c r="K1572" s="16">
        <f t="shared" si="586"/>
        <v>0</v>
      </c>
      <c r="L1572" s="16">
        <f t="shared" si="574"/>
        <v>0.98436754510365443</v>
      </c>
      <c r="M1572" s="7">
        <f t="shared" si="575"/>
        <v>3.6312297734408858</v>
      </c>
      <c r="N1572" s="7">
        <f t="shared" si="587"/>
        <v>1.1748566354967425</v>
      </c>
      <c r="O1572" s="7">
        <f t="shared" si="588"/>
        <v>95.618377425303933</v>
      </c>
      <c r="P1572" s="7">
        <f t="shared" si="589"/>
        <v>0</v>
      </c>
      <c r="Q1572" s="7">
        <f t="shared" si="576"/>
        <v>0</v>
      </c>
      <c r="R1572" s="7">
        <f t="shared" si="590"/>
        <v>133.75425154802431</v>
      </c>
      <c r="S1572" s="16">
        <f t="shared" si="577"/>
        <v>3.0632850571293955</v>
      </c>
      <c r="T1572" s="16">
        <f t="shared" si="591"/>
        <v>4.0476526022330503</v>
      </c>
      <c r="U1572" s="7">
        <f t="shared" si="578"/>
        <v>1.3279700138559876E-2</v>
      </c>
      <c r="V1572" s="7">
        <f t="shared" si="580"/>
        <v>75.051042300223671</v>
      </c>
      <c r="W1572" s="15">
        <f t="shared" si="579"/>
        <v>40892</v>
      </c>
      <c r="X1572" s="35">
        <f t="shared" si="592"/>
        <v>868.64632291925534</v>
      </c>
      <c r="Y1572" s="35">
        <v>579.75</v>
      </c>
      <c r="Z1572" s="35">
        <f t="shared" si="593"/>
        <v>1722.9348767629642</v>
      </c>
      <c r="AA1572" s="35">
        <f t="shared" si="594"/>
        <v>1149.9173696452499</v>
      </c>
      <c r="AC1572" s="15">
        <f t="shared" si="581"/>
        <v>40892</v>
      </c>
      <c r="AD1572" s="7"/>
      <c r="AE1572" s="24"/>
      <c r="AG1572" s="30">
        <f t="shared" si="595"/>
        <v>83461.085396266659</v>
      </c>
      <c r="AH1572" s="30">
        <f t="shared" si="596"/>
        <v>844695.58992745751</v>
      </c>
    </row>
    <row r="1573" spans="2:34" x14ac:dyDescent="0.25">
      <c r="B1573" s="15">
        <f t="shared" si="582"/>
        <v>40893</v>
      </c>
      <c r="C1573" s="7">
        <v>2.3271877760538535</v>
      </c>
      <c r="D1573" s="13">
        <v>0.50466914128861895</v>
      </c>
      <c r="E1573" s="7">
        <f>MIN(parameters!$D$3,D1573)</f>
        <v>0.50466914128861895</v>
      </c>
      <c r="F1573" s="7">
        <v>0</v>
      </c>
      <c r="G1573" s="7">
        <f t="shared" si="583"/>
        <v>0.50466914128861895</v>
      </c>
      <c r="H1573" s="7">
        <f t="shared" si="584"/>
        <v>1.8225186347652347</v>
      </c>
      <c r="I1573" s="7">
        <f t="shared" si="573"/>
        <v>71.486370794885374</v>
      </c>
      <c r="J1573" s="7">
        <f t="shared" si="585"/>
        <v>1.8225186347652347</v>
      </c>
      <c r="K1573" s="16">
        <f t="shared" si="586"/>
        <v>0</v>
      </c>
      <c r="L1573" s="16">
        <f t="shared" si="574"/>
        <v>0.31367929443053733</v>
      </c>
      <c r="M1573" s="7">
        <f t="shared" si="575"/>
        <v>1.1541821561461576</v>
      </c>
      <c r="N1573" s="7">
        <f t="shared" si="587"/>
        <v>0.35465718418853975</v>
      </c>
      <c r="O1573" s="7">
        <f t="shared" si="588"/>
        <v>95.973034609492473</v>
      </c>
      <c r="P1573" s="7">
        <f t="shared" si="589"/>
        <v>0</v>
      </c>
      <c r="Q1573" s="7">
        <f t="shared" si="576"/>
        <v>0</v>
      </c>
      <c r="R1573" s="7">
        <f t="shared" si="590"/>
        <v>131.83208591856592</v>
      </c>
      <c r="S1573" s="16">
        <f t="shared" si="577"/>
        <v>3.0763477856045593</v>
      </c>
      <c r="T1573" s="16">
        <f t="shared" si="591"/>
        <v>3.3900270800350967</v>
      </c>
      <c r="U1573" s="7">
        <f t="shared" si="578"/>
        <v>1.1122136089353991E-2</v>
      </c>
      <c r="V1573" s="7">
        <f t="shared" si="580"/>
        <v>62.857436342796298</v>
      </c>
      <c r="W1573" s="15">
        <f t="shared" si="579"/>
        <v>40893</v>
      </c>
      <c r="X1573" s="35">
        <f t="shared" si="592"/>
        <v>727.51662433792012</v>
      </c>
      <c r="Y1573" s="35">
        <v>554.625</v>
      </c>
      <c r="Z1573" s="35">
        <f t="shared" si="593"/>
        <v>1443.0081984163046</v>
      </c>
      <c r="AA1573" s="35">
        <f t="shared" si="594"/>
        <v>1100.0826582828749</v>
      </c>
      <c r="AC1573" s="15">
        <f t="shared" si="581"/>
        <v>40893</v>
      </c>
      <c r="AD1573" s="7"/>
      <c r="AE1573" s="24"/>
      <c r="AG1573" s="30">
        <f t="shared" si="595"/>
        <v>29891.513766204494</v>
      </c>
      <c r="AH1573" s="30">
        <f t="shared" si="596"/>
        <v>891510.28502712084</v>
      </c>
    </row>
    <row r="1574" spans="2:34" x14ac:dyDescent="0.25">
      <c r="B1574" s="15">
        <f t="shared" si="582"/>
        <v>40894</v>
      </c>
      <c r="C1574" s="7">
        <v>0</v>
      </c>
      <c r="D1574" s="13">
        <v>0.92221599038308333</v>
      </c>
      <c r="E1574" s="7">
        <f>MIN(parameters!$D$3,D1574)</f>
        <v>0.92221599038308333</v>
      </c>
      <c r="F1574" s="7">
        <v>0</v>
      </c>
      <c r="G1574" s="7">
        <f t="shared" si="583"/>
        <v>0</v>
      </c>
      <c r="H1574" s="7">
        <f t="shared" si="584"/>
        <v>0</v>
      </c>
      <c r="I1574" s="7">
        <f t="shared" si="573"/>
        <v>71.107083242704249</v>
      </c>
      <c r="J1574" s="7">
        <f t="shared" si="585"/>
        <v>0</v>
      </c>
      <c r="K1574" s="16">
        <f t="shared" si="586"/>
        <v>0</v>
      </c>
      <c r="L1574" s="16">
        <f t="shared" si="574"/>
        <v>0</v>
      </c>
      <c r="M1574" s="7">
        <f t="shared" si="575"/>
        <v>0</v>
      </c>
      <c r="N1574" s="7">
        <f t="shared" si="587"/>
        <v>0</v>
      </c>
      <c r="O1574" s="7">
        <f t="shared" si="588"/>
        <v>95.050818619109393</v>
      </c>
      <c r="P1574" s="7">
        <f t="shared" si="589"/>
        <v>0.92221599038308333</v>
      </c>
      <c r="Q1574" s="7">
        <f t="shared" si="576"/>
        <v>0.92221599038308333</v>
      </c>
      <c r="R1574" s="7">
        <f t="shared" si="590"/>
        <v>128.79994794243891</v>
      </c>
      <c r="S1574" s="16">
        <f t="shared" si="577"/>
        <v>3.0321379761270162</v>
      </c>
      <c r="T1574" s="16">
        <f t="shared" si="591"/>
        <v>3.0321379761270162</v>
      </c>
      <c r="U1574" s="7">
        <f t="shared" si="578"/>
        <v>9.9479592392618648E-3</v>
      </c>
      <c r="V1574" s="7">
        <f t="shared" si="580"/>
        <v>56.221503639140828</v>
      </c>
      <c r="W1574" s="15">
        <f t="shared" si="579"/>
        <v>40894</v>
      </c>
      <c r="X1574" s="35">
        <f t="shared" si="592"/>
        <v>650.71184767524107</v>
      </c>
      <c r="Y1574" s="35">
        <v>515.41666666666697</v>
      </c>
      <c r="Z1574" s="35">
        <f t="shared" si="593"/>
        <v>1290.6681436407309</v>
      </c>
      <c r="AA1574" s="35">
        <f t="shared" si="594"/>
        <v>1022.3140622762505</v>
      </c>
      <c r="AC1574" s="15">
        <f t="shared" si="581"/>
        <v>40894</v>
      </c>
      <c r="AD1574" s="7"/>
      <c r="AE1574" s="24"/>
      <c r="AG1574" s="30">
        <f t="shared" si="595"/>
        <v>18304.786004142832</v>
      </c>
      <c r="AH1574" s="30">
        <f t="shared" si="596"/>
        <v>967088.45577966282</v>
      </c>
    </row>
    <row r="1575" spans="2:34" x14ac:dyDescent="0.25">
      <c r="B1575" s="15">
        <f t="shared" si="582"/>
        <v>40895</v>
      </c>
      <c r="C1575" s="7">
        <v>0.1328499618686316</v>
      </c>
      <c r="D1575" s="13">
        <v>1.9941471431573967</v>
      </c>
      <c r="E1575" s="7">
        <f>MIN(parameters!$D$3,D1575)</f>
        <v>1.9941471431573967</v>
      </c>
      <c r="F1575" s="7">
        <v>0</v>
      </c>
      <c r="G1575" s="7">
        <f t="shared" si="583"/>
        <v>0.1328499618686316</v>
      </c>
      <c r="H1575" s="7">
        <f t="shared" si="584"/>
        <v>0</v>
      </c>
      <c r="I1575" s="7">
        <f t="shared" si="573"/>
        <v>72.097559534074961</v>
      </c>
      <c r="J1575" s="7">
        <f t="shared" si="585"/>
        <v>0</v>
      </c>
      <c r="K1575" s="16">
        <f t="shared" si="586"/>
        <v>0</v>
      </c>
      <c r="L1575" s="16">
        <f t="shared" si="574"/>
        <v>0</v>
      </c>
      <c r="M1575" s="7">
        <f t="shared" si="575"/>
        <v>0</v>
      </c>
      <c r="N1575" s="7">
        <f t="shared" si="587"/>
        <v>0</v>
      </c>
      <c r="O1575" s="7">
        <f t="shared" si="588"/>
        <v>93.18952143782063</v>
      </c>
      <c r="P1575" s="7">
        <f t="shared" si="589"/>
        <v>1.8612971812887651</v>
      </c>
      <c r="Q1575" s="7">
        <f t="shared" si="576"/>
        <v>1.8612971812887651</v>
      </c>
      <c r="R1575" s="7">
        <f t="shared" si="590"/>
        <v>125.83754913976281</v>
      </c>
      <c r="S1575" s="16">
        <f t="shared" si="577"/>
        <v>2.9623988026760948</v>
      </c>
      <c r="T1575" s="16">
        <f t="shared" si="591"/>
        <v>2.9623988026760948</v>
      </c>
      <c r="U1575" s="7">
        <f t="shared" si="578"/>
        <v>9.7191561767588398E-3</v>
      </c>
      <c r="V1575" s="7">
        <f t="shared" si="580"/>
        <v>54.928409055440582</v>
      </c>
      <c r="W1575" s="15">
        <f t="shared" si="579"/>
        <v>40895</v>
      </c>
      <c r="X1575" s="35">
        <f t="shared" si="592"/>
        <v>635.74547517871042</v>
      </c>
      <c r="Y1575" s="35">
        <v>493.04166666666703</v>
      </c>
      <c r="Z1575" s="35">
        <f t="shared" si="593"/>
        <v>1260.982776336994</v>
      </c>
      <c r="AA1575" s="35">
        <f t="shared" si="594"/>
        <v>977.93389643612568</v>
      </c>
      <c r="AC1575" s="15">
        <f t="shared" si="581"/>
        <v>40895</v>
      </c>
      <c r="AD1575" s="7"/>
      <c r="AE1575" s="24"/>
      <c r="AG1575" s="30">
        <f t="shared" si="595"/>
        <v>20364.376963841947</v>
      </c>
      <c r="AH1575" s="30">
        <f t="shared" si="596"/>
        <v>1011596.5398174227</v>
      </c>
    </row>
    <row r="1576" spans="2:34" x14ac:dyDescent="0.25">
      <c r="B1576" s="15">
        <f t="shared" si="582"/>
        <v>40896</v>
      </c>
      <c r="C1576" s="7">
        <v>0.46024163720334205</v>
      </c>
      <c r="D1576" s="13">
        <v>0.63259706049274711</v>
      </c>
      <c r="E1576" s="7">
        <f>MIN(parameters!$D$3,D1576)</f>
        <v>0.63259706049274711</v>
      </c>
      <c r="F1576" s="7">
        <v>0</v>
      </c>
      <c r="G1576" s="7">
        <f t="shared" si="583"/>
        <v>0.46024163720334205</v>
      </c>
      <c r="H1576" s="7">
        <f t="shared" si="584"/>
        <v>0</v>
      </c>
      <c r="I1576" s="7">
        <f t="shared" si="573"/>
        <v>74.13884752981528</v>
      </c>
      <c r="J1576" s="7">
        <f t="shared" si="585"/>
        <v>0</v>
      </c>
      <c r="K1576" s="16">
        <f t="shared" si="586"/>
        <v>0</v>
      </c>
      <c r="L1576" s="16">
        <f t="shared" si="574"/>
        <v>0</v>
      </c>
      <c r="M1576" s="7">
        <f t="shared" si="575"/>
        <v>0</v>
      </c>
      <c r="N1576" s="7">
        <f t="shared" si="587"/>
        <v>0</v>
      </c>
      <c r="O1576" s="7">
        <f t="shared" si="588"/>
        <v>93.017166014531227</v>
      </c>
      <c r="P1576" s="7">
        <f t="shared" si="589"/>
        <v>0.17235542328940506</v>
      </c>
      <c r="Q1576" s="7">
        <f t="shared" si="576"/>
        <v>0.17235542328940506</v>
      </c>
      <c r="R1576" s="7">
        <f t="shared" si="590"/>
        <v>122.94328550954828</v>
      </c>
      <c r="S1576" s="16">
        <f t="shared" si="577"/>
        <v>2.8942636302145446</v>
      </c>
      <c r="T1576" s="16">
        <f t="shared" si="591"/>
        <v>2.8942636302145446</v>
      </c>
      <c r="U1576" s="7">
        <f t="shared" si="578"/>
        <v>9.4956155846933864E-3</v>
      </c>
      <c r="V1576" s="7">
        <f t="shared" si="580"/>
        <v>53.665055647165445</v>
      </c>
      <c r="W1576" s="15">
        <f t="shared" si="579"/>
        <v>40896</v>
      </c>
      <c r="X1576" s="35">
        <f t="shared" si="592"/>
        <v>621.12332924960003</v>
      </c>
      <c r="Y1576" s="35">
        <v>469.16666666666703</v>
      </c>
      <c r="Z1576" s="35">
        <f t="shared" si="593"/>
        <v>1231.980172481243</v>
      </c>
      <c r="AA1576" s="35">
        <f t="shared" si="594"/>
        <v>930.57852394750068</v>
      </c>
      <c r="AC1576" s="15">
        <f t="shared" si="581"/>
        <v>40896</v>
      </c>
      <c r="AD1576" s="7"/>
      <c r="AE1576" s="24"/>
      <c r="AG1576" s="30">
        <f t="shared" si="595"/>
        <v>23090.827303343351</v>
      </c>
      <c r="AH1576" s="30">
        <f t="shared" si="596"/>
        <v>1060192.6247753117</v>
      </c>
    </row>
    <row r="1577" spans="2:34" x14ac:dyDescent="0.25">
      <c r="B1577" s="15">
        <f t="shared" si="582"/>
        <v>40897</v>
      </c>
      <c r="C1577" s="7">
        <v>0</v>
      </c>
      <c r="D1577" s="13">
        <v>0.426150130727043</v>
      </c>
      <c r="E1577" s="7">
        <f>MIN(parameters!$D$3,D1577)</f>
        <v>0.426150130727043</v>
      </c>
      <c r="F1577" s="7">
        <v>0</v>
      </c>
      <c r="G1577" s="7">
        <f t="shared" si="583"/>
        <v>0</v>
      </c>
      <c r="H1577" s="7">
        <f t="shared" si="584"/>
        <v>0</v>
      </c>
      <c r="I1577" s="7">
        <f t="shared" si="573"/>
        <v>74.330768999935501</v>
      </c>
      <c r="J1577" s="7">
        <f t="shared" si="585"/>
        <v>0</v>
      </c>
      <c r="K1577" s="16">
        <f t="shared" si="586"/>
        <v>0</v>
      </c>
      <c r="L1577" s="16">
        <f t="shared" si="574"/>
        <v>0</v>
      </c>
      <c r="M1577" s="7">
        <f t="shared" si="575"/>
        <v>0</v>
      </c>
      <c r="N1577" s="7">
        <f t="shared" si="587"/>
        <v>0</v>
      </c>
      <c r="O1577" s="7">
        <f t="shared" si="588"/>
        <v>92.591015883804189</v>
      </c>
      <c r="P1577" s="7">
        <f t="shared" si="589"/>
        <v>0.426150130727043</v>
      </c>
      <c r="Q1577" s="7">
        <f t="shared" si="576"/>
        <v>0.426150130727043</v>
      </c>
      <c r="R1577" s="7">
        <f t="shared" si="590"/>
        <v>120.11558994282866</v>
      </c>
      <c r="S1577" s="16">
        <f t="shared" si="577"/>
        <v>2.8276955667196102</v>
      </c>
      <c r="T1577" s="16">
        <f t="shared" si="591"/>
        <v>2.8276955667196102</v>
      </c>
      <c r="U1577" s="7">
        <f t="shared" si="578"/>
        <v>9.2772164262454396E-3</v>
      </c>
      <c r="V1577" s="7">
        <f t="shared" si="580"/>
        <v>52.430759367280643</v>
      </c>
      <c r="W1577" s="15">
        <f t="shared" si="579"/>
        <v>40897</v>
      </c>
      <c r="X1577" s="35">
        <f t="shared" si="592"/>
        <v>606.83749267685926</v>
      </c>
      <c r="Y1577" s="35">
        <v>451.66666666666703</v>
      </c>
      <c r="Z1577" s="35">
        <f t="shared" si="593"/>
        <v>1203.6446285141744</v>
      </c>
      <c r="AA1577" s="35">
        <f t="shared" si="594"/>
        <v>895.86777971500067</v>
      </c>
      <c r="AC1577" s="15">
        <f t="shared" si="581"/>
        <v>40897</v>
      </c>
      <c r="AD1577" s="7"/>
      <c r="AE1577" s="24"/>
      <c r="AG1577" s="30">
        <f t="shared" si="595"/>
        <v>24077.985244685351</v>
      </c>
      <c r="AH1577" s="30">
        <f t="shared" si="596"/>
        <v>1096536.8542601517</v>
      </c>
    </row>
    <row r="1578" spans="2:34" x14ac:dyDescent="0.25">
      <c r="B1578" s="15">
        <f t="shared" si="582"/>
        <v>40898</v>
      </c>
      <c r="C1578" s="7">
        <v>7.3387182537466664E-2</v>
      </c>
      <c r="D1578" s="13">
        <v>0.49029730454934417</v>
      </c>
      <c r="E1578" s="7">
        <f>MIN(parameters!$D$3,D1578)</f>
        <v>0.49029730454934417</v>
      </c>
      <c r="F1578" s="7">
        <v>0</v>
      </c>
      <c r="G1578" s="7">
        <f t="shared" si="583"/>
        <v>7.3387182537466664E-2</v>
      </c>
      <c r="H1578" s="7">
        <f t="shared" si="584"/>
        <v>0</v>
      </c>
      <c r="I1578" s="7">
        <f t="shared" si="573"/>
        <v>74.807431855295818</v>
      </c>
      <c r="J1578" s="7">
        <f t="shared" si="585"/>
        <v>0</v>
      </c>
      <c r="K1578" s="16">
        <f t="shared" si="586"/>
        <v>0</v>
      </c>
      <c r="L1578" s="16">
        <f t="shared" si="574"/>
        <v>0</v>
      </c>
      <c r="M1578" s="7">
        <f t="shared" si="575"/>
        <v>0</v>
      </c>
      <c r="N1578" s="7">
        <f t="shared" si="587"/>
        <v>0</v>
      </c>
      <c r="O1578" s="7">
        <f t="shared" si="588"/>
        <v>92.174105761792319</v>
      </c>
      <c r="P1578" s="7">
        <f t="shared" si="589"/>
        <v>0.41691012201187749</v>
      </c>
      <c r="Q1578" s="7">
        <f t="shared" si="576"/>
        <v>0.41691012201187749</v>
      </c>
      <c r="R1578" s="7">
        <f t="shared" si="590"/>
        <v>117.35293137414361</v>
      </c>
      <c r="S1578" s="16">
        <f t="shared" si="577"/>
        <v>2.7626585686850591</v>
      </c>
      <c r="T1578" s="16">
        <f t="shared" si="591"/>
        <v>2.7626585686850591</v>
      </c>
      <c r="U1578" s="7">
        <f t="shared" si="578"/>
        <v>9.0638404484417942E-3</v>
      </c>
      <c r="V1578" s="7">
        <f t="shared" si="580"/>
        <v>51.22485190183319</v>
      </c>
      <c r="W1578" s="15">
        <f t="shared" si="579"/>
        <v>40898</v>
      </c>
      <c r="X1578" s="35">
        <f t="shared" si="592"/>
        <v>592.88023034529158</v>
      </c>
      <c r="Y1578" s="35">
        <v>435.41666666666703</v>
      </c>
      <c r="Z1578" s="35">
        <f t="shared" si="593"/>
        <v>1175.9608020583487</v>
      </c>
      <c r="AA1578" s="35">
        <f t="shared" si="594"/>
        <v>863.63637435625071</v>
      </c>
      <c r="AC1578" s="15">
        <f t="shared" si="581"/>
        <v>40898</v>
      </c>
      <c r="AD1578" s="7"/>
      <c r="AE1578" s="24"/>
      <c r="AG1578" s="30">
        <f t="shared" si="595"/>
        <v>24794.773886372248</v>
      </c>
      <c r="AH1578" s="30">
        <f t="shared" si="596"/>
        <v>1130833.5048532176</v>
      </c>
    </row>
    <row r="1579" spans="2:34" x14ac:dyDescent="0.25">
      <c r="B1579" s="15">
        <f t="shared" si="582"/>
        <v>40899</v>
      </c>
      <c r="C1579" s="7">
        <v>0</v>
      </c>
      <c r="D1579" s="13">
        <v>1.1195814454933484</v>
      </c>
      <c r="E1579" s="7">
        <f>MIN(parameters!$D$3,D1579)</f>
        <v>1.1195814454933484</v>
      </c>
      <c r="F1579" s="7">
        <v>0</v>
      </c>
      <c r="G1579" s="7">
        <f t="shared" si="583"/>
        <v>0</v>
      </c>
      <c r="H1579" s="7">
        <f t="shared" si="584"/>
        <v>0</v>
      </c>
      <c r="I1579" s="7">
        <f t="shared" si="573"/>
        <v>75.276717333015242</v>
      </c>
      <c r="J1579" s="7">
        <f t="shared" si="585"/>
        <v>0</v>
      </c>
      <c r="K1579" s="16">
        <f t="shared" si="586"/>
        <v>0</v>
      </c>
      <c r="L1579" s="16">
        <f t="shared" si="574"/>
        <v>0</v>
      </c>
      <c r="M1579" s="7">
        <f t="shared" si="575"/>
        <v>0</v>
      </c>
      <c r="N1579" s="7">
        <f t="shared" si="587"/>
        <v>0</v>
      </c>
      <c r="O1579" s="7">
        <f t="shared" si="588"/>
        <v>91.054524316298966</v>
      </c>
      <c r="P1579" s="7">
        <f t="shared" si="589"/>
        <v>1.1195814454933484</v>
      </c>
      <c r="Q1579" s="7">
        <f t="shared" si="576"/>
        <v>1.1195814454933484</v>
      </c>
      <c r="R1579" s="7">
        <f t="shared" si="590"/>
        <v>114.6538139525383</v>
      </c>
      <c r="S1579" s="16">
        <f t="shared" si="577"/>
        <v>2.6991174216053029</v>
      </c>
      <c r="T1579" s="16">
        <f t="shared" si="591"/>
        <v>2.6991174216053029</v>
      </c>
      <c r="U1579" s="7">
        <f t="shared" si="578"/>
        <v>8.8553721181276329E-3</v>
      </c>
      <c r="V1579" s="7">
        <f t="shared" si="580"/>
        <v>50.046680308091027</v>
      </c>
      <c r="W1579" s="15">
        <f t="shared" si="579"/>
        <v>40899</v>
      </c>
      <c r="X1579" s="35">
        <f t="shared" si="592"/>
        <v>579.24398504734984</v>
      </c>
      <c r="Y1579" s="35">
        <v>417.5</v>
      </c>
      <c r="Z1579" s="35">
        <f t="shared" si="593"/>
        <v>1148.9137036110064</v>
      </c>
      <c r="AA1579" s="35">
        <f t="shared" si="594"/>
        <v>828.09918383249999</v>
      </c>
      <c r="AC1579" s="15">
        <f t="shared" si="581"/>
        <v>40899</v>
      </c>
      <c r="AD1579" s="7"/>
      <c r="AE1579" s="24"/>
      <c r="AG1579" s="30">
        <f t="shared" si="595"/>
        <v>26161.116698997328</v>
      </c>
      <c r="AH1579" s="30">
        <f t="shared" si="596"/>
        <v>1169259.9134130944</v>
      </c>
    </row>
    <row r="1580" spans="2:34" x14ac:dyDescent="0.25">
      <c r="B1580" s="15">
        <f t="shared" si="582"/>
        <v>40900</v>
      </c>
      <c r="C1580" s="7">
        <v>0</v>
      </c>
      <c r="D1580" s="13">
        <v>3.420838506540627</v>
      </c>
      <c r="E1580" s="7">
        <f>MIN(parameters!$D$3,D1580)</f>
        <v>3.420838506540627</v>
      </c>
      <c r="F1580" s="7">
        <v>0</v>
      </c>
      <c r="G1580" s="7">
        <f t="shared" si="583"/>
        <v>0</v>
      </c>
      <c r="H1580" s="7">
        <f t="shared" si="584"/>
        <v>0</v>
      </c>
      <c r="I1580" s="7">
        <f t="shared" si="573"/>
        <v>76.551568357770265</v>
      </c>
      <c r="J1580" s="7">
        <f t="shared" si="585"/>
        <v>0</v>
      </c>
      <c r="K1580" s="16">
        <f t="shared" si="586"/>
        <v>0</v>
      </c>
      <c r="L1580" s="16">
        <f t="shared" si="574"/>
        <v>0</v>
      </c>
      <c r="M1580" s="7">
        <f t="shared" si="575"/>
        <v>0</v>
      </c>
      <c r="N1580" s="7">
        <f t="shared" si="587"/>
        <v>0</v>
      </c>
      <c r="O1580" s="7">
        <f t="shared" si="588"/>
        <v>87.633685809758333</v>
      </c>
      <c r="P1580" s="7">
        <f t="shared" si="589"/>
        <v>3.420838506540627</v>
      </c>
      <c r="Q1580" s="7">
        <f t="shared" si="576"/>
        <v>3.420838506540627</v>
      </c>
      <c r="R1580" s="7">
        <f t="shared" si="590"/>
        <v>112.01677623162992</v>
      </c>
      <c r="S1580" s="16">
        <f t="shared" si="577"/>
        <v>2.6370377209083808</v>
      </c>
      <c r="T1580" s="16">
        <f t="shared" si="591"/>
        <v>2.6370377209083808</v>
      </c>
      <c r="U1580" s="7">
        <f t="shared" si="578"/>
        <v>8.6516985594106977E-3</v>
      </c>
      <c r="V1580" s="7">
        <f t="shared" si="580"/>
        <v>48.895606661004933</v>
      </c>
      <c r="W1580" s="15">
        <f t="shared" si="579"/>
        <v>40900</v>
      </c>
      <c r="X1580" s="35">
        <f t="shared" si="592"/>
        <v>565.92137339126077</v>
      </c>
      <c r="Y1580" s="35">
        <v>404.70833333333297</v>
      </c>
      <c r="Z1580" s="35">
        <f t="shared" si="593"/>
        <v>1122.4886884279533</v>
      </c>
      <c r="AA1580" s="35">
        <f t="shared" si="594"/>
        <v>802.72728269112429</v>
      </c>
      <c r="AC1580" s="15">
        <f t="shared" si="581"/>
        <v>40900</v>
      </c>
      <c r="AD1580" s="7"/>
      <c r="AE1580" s="24"/>
      <c r="AG1580" s="30">
        <f t="shared" si="595"/>
        <v>25989.644284719034</v>
      </c>
      <c r="AH1580" s="30">
        <f t="shared" si="596"/>
        <v>1197087.3926139185</v>
      </c>
    </row>
    <row r="1581" spans="2:34" x14ac:dyDescent="0.25">
      <c r="B1581" s="15">
        <f t="shared" si="582"/>
        <v>40901</v>
      </c>
      <c r="C1581" s="7">
        <v>0</v>
      </c>
      <c r="D1581" s="13">
        <v>1.7180860901179418</v>
      </c>
      <c r="E1581" s="7">
        <f>MIN(parameters!$D$3,D1581)</f>
        <v>1.7180860901179418</v>
      </c>
      <c r="F1581" s="7">
        <v>0</v>
      </c>
      <c r="G1581" s="7">
        <f t="shared" si="583"/>
        <v>0</v>
      </c>
      <c r="H1581" s="7">
        <f t="shared" si="584"/>
        <v>0</v>
      </c>
      <c r="I1581" s="7">
        <f t="shared" si="573"/>
        <v>80.5821521389623</v>
      </c>
      <c r="J1581" s="7">
        <f t="shared" si="585"/>
        <v>0</v>
      </c>
      <c r="K1581" s="16">
        <f t="shared" si="586"/>
        <v>0</v>
      </c>
      <c r="L1581" s="16">
        <f t="shared" si="574"/>
        <v>0</v>
      </c>
      <c r="M1581" s="7">
        <f t="shared" si="575"/>
        <v>0</v>
      </c>
      <c r="N1581" s="7">
        <f t="shared" si="587"/>
        <v>0</v>
      </c>
      <c r="O1581" s="7">
        <f t="shared" si="588"/>
        <v>85.915599719640397</v>
      </c>
      <c r="P1581" s="7">
        <f t="shared" si="589"/>
        <v>1.7180860901179418</v>
      </c>
      <c r="Q1581" s="7">
        <f t="shared" si="576"/>
        <v>1.7180860901179418</v>
      </c>
      <c r="R1581" s="7">
        <f t="shared" si="590"/>
        <v>109.44039037830242</v>
      </c>
      <c r="S1581" s="16">
        <f t="shared" si="577"/>
        <v>2.5763858533274879</v>
      </c>
      <c r="T1581" s="16">
        <f t="shared" si="591"/>
        <v>2.5763858533274879</v>
      </c>
      <c r="U1581" s="7">
        <f t="shared" si="578"/>
        <v>8.4527094925442529E-3</v>
      </c>
      <c r="V1581" s="7">
        <f t="shared" si="580"/>
        <v>47.771007707801829</v>
      </c>
      <c r="W1581" s="15">
        <f t="shared" si="579"/>
        <v>40901</v>
      </c>
      <c r="X1581" s="35">
        <f t="shared" si="592"/>
        <v>552.90518180326183</v>
      </c>
      <c r="Y1581" s="35">
        <v>394.95833333333297</v>
      </c>
      <c r="Z1581" s="35">
        <f t="shared" si="593"/>
        <v>1096.6714485941104</v>
      </c>
      <c r="AA1581" s="35">
        <f t="shared" si="594"/>
        <v>783.38843947587429</v>
      </c>
      <c r="AC1581" s="15">
        <f t="shared" si="581"/>
        <v>40901</v>
      </c>
      <c r="AD1581" s="7"/>
      <c r="AE1581" s="24"/>
      <c r="AG1581" s="30">
        <f t="shared" si="595"/>
        <v>24947.206941582666</v>
      </c>
      <c r="AH1581" s="30">
        <f t="shared" si="596"/>
        <v>1218517.695469758</v>
      </c>
    </row>
    <row r="1582" spans="2:34" x14ac:dyDescent="0.25">
      <c r="B1582" s="15">
        <f t="shared" si="582"/>
        <v>40902</v>
      </c>
      <c r="C1582" s="7">
        <v>0</v>
      </c>
      <c r="D1582" s="13">
        <v>2.091895972850303</v>
      </c>
      <c r="E1582" s="7">
        <f>MIN(parameters!$D$3,D1582)</f>
        <v>2.091895972850303</v>
      </c>
      <c r="F1582" s="7">
        <v>0</v>
      </c>
      <c r="G1582" s="7">
        <f t="shared" si="583"/>
        <v>0</v>
      </c>
      <c r="H1582" s="7">
        <f t="shared" si="584"/>
        <v>0</v>
      </c>
      <c r="I1582" s="7">
        <f t="shared" si="573"/>
        <v>82.685849324790937</v>
      </c>
      <c r="J1582" s="7">
        <f t="shared" si="585"/>
        <v>0</v>
      </c>
      <c r="K1582" s="16">
        <f t="shared" si="586"/>
        <v>0</v>
      </c>
      <c r="L1582" s="16">
        <f t="shared" si="574"/>
        <v>0</v>
      </c>
      <c r="M1582" s="7">
        <f t="shared" si="575"/>
        <v>0</v>
      </c>
      <c r="N1582" s="7">
        <f t="shared" si="587"/>
        <v>0</v>
      </c>
      <c r="O1582" s="7">
        <f t="shared" si="588"/>
        <v>83.823703746790088</v>
      </c>
      <c r="P1582" s="7">
        <f t="shared" si="589"/>
        <v>2.091895972850303</v>
      </c>
      <c r="Q1582" s="7">
        <f t="shared" si="576"/>
        <v>2.091895972850303</v>
      </c>
      <c r="R1582" s="7">
        <f t="shared" si="590"/>
        <v>106.92326139960147</v>
      </c>
      <c r="S1582" s="16">
        <f t="shared" si="577"/>
        <v>2.5171289787009559</v>
      </c>
      <c r="T1582" s="16">
        <f t="shared" si="591"/>
        <v>2.5171289787009559</v>
      </c>
      <c r="U1582" s="7">
        <f t="shared" si="578"/>
        <v>8.2582971742157334E-3</v>
      </c>
      <c r="V1582" s="7">
        <f t="shared" si="580"/>
        <v>46.67227453052238</v>
      </c>
      <c r="W1582" s="15">
        <f t="shared" si="579"/>
        <v>40902</v>
      </c>
      <c r="X1582" s="35">
        <f t="shared" si="592"/>
        <v>540.18836262178672</v>
      </c>
      <c r="Y1582" s="35">
        <v>405.58333333333297</v>
      </c>
      <c r="Z1582" s="35">
        <f t="shared" si="593"/>
        <v>1071.4480052764459</v>
      </c>
      <c r="AA1582" s="35">
        <f t="shared" si="594"/>
        <v>804.46281990274929</v>
      </c>
      <c r="AC1582" s="15">
        <f t="shared" si="581"/>
        <v>40902</v>
      </c>
      <c r="AD1582" s="7"/>
      <c r="AE1582" s="24"/>
      <c r="AG1582" s="30">
        <f t="shared" si="595"/>
        <v>18118.513909745492</v>
      </c>
      <c r="AH1582" s="30">
        <f t="shared" si="596"/>
        <v>1195173.4571813431</v>
      </c>
    </row>
    <row r="1583" spans="2:34" x14ac:dyDescent="0.25">
      <c r="B1583" s="15">
        <f t="shared" si="582"/>
        <v>40903</v>
      </c>
      <c r="C1583" s="7">
        <v>12.424729290660604</v>
      </c>
      <c r="D1583" s="13">
        <v>1.3886174036888519</v>
      </c>
      <c r="E1583" s="7">
        <f>MIN(parameters!$D$3,D1583)</f>
        <v>1.3886174036888519</v>
      </c>
      <c r="F1583" s="7">
        <v>0</v>
      </c>
      <c r="G1583" s="7">
        <f t="shared" si="583"/>
        <v>1.3886174036888519</v>
      </c>
      <c r="H1583" s="7">
        <f t="shared" si="584"/>
        <v>11.036111886971753</v>
      </c>
      <c r="I1583" s="7">
        <f t="shared" ref="I1583:I1646" si="597">InfC*EXP(-InfS*O1582/SMSC)</f>
        <v>85.321537894164493</v>
      </c>
      <c r="J1583" s="7">
        <f t="shared" si="585"/>
        <v>11.036111886971753</v>
      </c>
      <c r="K1583" s="16">
        <f t="shared" si="586"/>
        <v>0</v>
      </c>
      <c r="L1583" s="16">
        <f t="shared" ref="L1583:L1646" si="598">IntC*O1582/SMSC*J1583</f>
        <v>1.6651579919939077</v>
      </c>
      <c r="M1583" s="7">
        <f t="shared" ref="M1583:M1646" si="599">Rech*O1582/SMSC*(J1583-L1583)</f>
        <v>6.2840645049396135</v>
      </c>
      <c r="N1583" s="7">
        <f t="shared" si="587"/>
        <v>3.0868893900382317</v>
      </c>
      <c r="O1583" s="7">
        <f t="shared" si="588"/>
        <v>86.910593136828325</v>
      </c>
      <c r="P1583" s="7">
        <f t="shared" si="589"/>
        <v>0</v>
      </c>
      <c r="Q1583" s="7">
        <f t="shared" ref="Q1583:Q1646" si="600">MIN(10*O1582/SMSC,P1583)</f>
        <v>0</v>
      </c>
      <c r="R1583" s="7">
        <f t="shared" si="590"/>
        <v>110.74809089235025</v>
      </c>
      <c r="S1583" s="16">
        <f t="shared" ref="S1583:S1646" si="601">Base*R1582</f>
        <v>2.4592350121908337</v>
      </c>
      <c r="T1583" s="16">
        <f t="shared" si="591"/>
        <v>4.124393004184741</v>
      </c>
      <c r="U1583" s="7">
        <f t="shared" si="578"/>
        <v>1.3531473110842325E-2</v>
      </c>
      <c r="V1583" s="7">
        <f t="shared" si="580"/>
        <v>76.473952742151184</v>
      </c>
      <c r="W1583" s="15">
        <f t="shared" si="579"/>
        <v>40903</v>
      </c>
      <c r="X1583" s="35">
        <f t="shared" si="592"/>
        <v>885.11519377489799</v>
      </c>
      <c r="Y1583" s="35">
        <v>444.375</v>
      </c>
      <c r="Z1583" s="35">
        <f t="shared" si="593"/>
        <v>1755.6004061382948</v>
      </c>
      <c r="AA1583" s="35">
        <f t="shared" si="594"/>
        <v>881.40496961812494</v>
      </c>
      <c r="AC1583" s="15">
        <f t="shared" si="581"/>
        <v>40903</v>
      </c>
      <c r="AD1583" s="7"/>
      <c r="AE1583" s="24"/>
      <c r="AG1583" s="30">
        <f t="shared" si="595"/>
        <v>194251.91840873464</v>
      </c>
      <c r="AH1583" s="30">
        <f t="shared" si="596"/>
        <v>1111861.0557816136</v>
      </c>
    </row>
    <row r="1584" spans="2:34" x14ac:dyDescent="0.25">
      <c r="B1584" s="15">
        <f t="shared" si="582"/>
        <v>40904</v>
      </c>
      <c r="C1584" s="7">
        <v>5.8623783744942664</v>
      </c>
      <c r="D1584" s="13">
        <v>0.69625963893631215</v>
      </c>
      <c r="E1584" s="7">
        <f>MIN(parameters!$D$3,D1584)</f>
        <v>0.69625963893631215</v>
      </c>
      <c r="F1584" s="7">
        <v>0</v>
      </c>
      <c r="G1584" s="7">
        <f t="shared" si="583"/>
        <v>0.69625963893631215</v>
      </c>
      <c r="H1584" s="7">
        <f t="shared" si="584"/>
        <v>5.1661187355579541</v>
      </c>
      <c r="I1584" s="7">
        <f t="shared" si="597"/>
        <v>81.460934790104204</v>
      </c>
      <c r="J1584" s="7">
        <f t="shared" si="585"/>
        <v>5.1661187355579541</v>
      </c>
      <c r="K1584" s="16">
        <f t="shared" si="586"/>
        <v>0</v>
      </c>
      <c r="L1584" s="16">
        <f t="shared" si="598"/>
        <v>0.80818279834072204</v>
      </c>
      <c r="M1584" s="7">
        <f t="shared" si="599"/>
        <v>3.0300063772467962</v>
      </c>
      <c r="N1584" s="7">
        <f t="shared" si="587"/>
        <v>1.3279295599704359</v>
      </c>
      <c r="O1584" s="7">
        <f t="shared" si="588"/>
        <v>88.238522696798768</v>
      </c>
      <c r="P1584" s="7">
        <f t="shared" si="589"/>
        <v>0</v>
      </c>
      <c r="Q1584" s="7">
        <f t="shared" si="600"/>
        <v>0</v>
      </c>
      <c r="R1584" s="7">
        <f t="shared" si="590"/>
        <v>111.23089117907298</v>
      </c>
      <c r="S1584" s="16">
        <f t="shared" si="601"/>
        <v>2.5472060905240559</v>
      </c>
      <c r="T1584" s="16">
        <f t="shared" si="591"/>
        <v>3.3553888888647778</v>
      </c>
      <c r="U1584" s="7">
        <f t="shared" ref="U1584:U1647" si="602">T1584/1000/0.3048</f>
        <v>1.1008493729871317E-2</v>
      </c>
      <c r="V1584" s="7">
        <f t="shared" si="580"/>
        <v>62.215179556902015</v>
      </c>
      <c r="W1584" s="15">
        <f t="shared" si="579"/>
        <v>40904</v>
      </c>
      <c r="X1584" s="35">
        <f t="shared" si="592"/>
        <v>720.08309672340295</v>
      </c>
      <c r="Y1584" s="35">
        <v>751.79166666666697</v>
      </c>
      <c r="Z1584" s="35">
        <f t="shared" si="593"/>
        <v>1428.2640112292913</v>
      </c>
      <c r="AA1584" s="35">
        <f t="shared" si="594"/>
        <v>1491.1570433023755</v>
      </c>
      <c r="AC1584" s="15">
        <f t="shared" si="581"/>
        <v>40904</v>
      </c>
      <c r="AD1584" s="7"/>
      <c r="AE1584" s="24"/>
      <c r="AG1584" s="30">
        <f t="shared" si="595"/>
        <v>1005.4334078468667</v>
      </c>
      <c r="AH1584" s="30">
        <f t="shared" si="596"/>
        <v>558056.14672014385</v>
      </c>
    </row>
    <row r="1585" spans="2:34" x14ac:dyDescent="0.25">
      <c r="B1585" s="15">
        <f t="shared" si="582"/>
        <v>40905</v>
      </c>
      <c r="C1585" s="7">
        <v>52.563165603726944</v>
      </c>
      <c r="D1585" s="13">
        <v>0.58518767205387612</v>
      </c>
      <c r="E1585" s="7">
        <f>MIN(parameters!$D$3,D1585)</f>
        <v>0.58518767205387612</v>
      </c>
      <c r="F1585" s="7">
        <v>0</v>
      </c>
      <c r="G1585" s="7">
        <f t="shared" si="583"/>
        <v>0.58518767205387612</v>
      </c>
      <c r="H1585" s="7">
        <f t="shared" si="584"/>
        <v>51.977977931673067</v>
      </c>
      <c r="I1585" s="7">
        <f t="shared" si="597"/>
        <v>79.854372669245976</v>
      </c>
      <c r="J1585" s="7">
        <f t="shared" si="585"/>
        <v>51.977977931673067</v>
      </c>
      <c r="K1585" s="16">
        <f t="shared" si="586"/>
        <v>0</v>
      </c>
      <c r="L1585" s="16">
        <f t="shared" si="598"/>
        <v>8.255627973823751</v>
      </c>
      <c r="M1585" s="7">
        <f t="shared" si="599"/>
        <v>30.863964552904527</v>
      </c>
      <c r="N1585" s="7">
        <f t="shared" si="587"/>
        <v>12.858385404944789</v>
      </c>
      <c r="O1585" s="7">
        <f t="shared" si="588"/>
        <v>101.09690810174355</v>
      </c>
      <c r="P1585" s="7">
        <f t="shared" si="589"/>
        <v>0</v>
      </c>
      <c r="Q1585" s="7">
        <f t="shared" si="600"/>
        <v>0</v>
      </c>
      <c r="R1585" s="7">
        <f t="shared" si="590"/>
        <v>139.53654523485883</v>
      </c>
      <c r="S1585" s="16">
        <f t="shared" si="601"/>
        <v>2.5583104971186788</v>
      </c>
      <c r="T1585" s="16">
        <f t="shared" si="591"/>
        <v>10.81393847094243</v>
      </c>
      <c r="U1585" s="7">
        <f t="shared" si="602"/>
        <v>3.5478800757685135E-2</v>
      </c>
      <c r="V1585" s="7">
        <f t="shared" si="580"/>
        <v>200.51062513788017</v>
      </c>
      <c r="W1585" s="15">
        <f t="shared" si="579"/>
        <v>40905</v>
      </c>
      <c r="X1585" s="35">
        <f t="shared" si="592"/>
        <v>2320.7248279847245</v>
      </c>
      <c r="Y1585" s="35">
        <v>7961.25</v>
      </c>
      <c r="Z1585" s="35">
        <f t="shared" si="593"/>
        <v>4603.0906250394473</v>
      </c>
      <c r="AA1585" s="35">
        <f t="shared" si="594"/>
        <v>15790.909286913749</v>
      </c>
      <c r="AC1585" s="15">
        <f t="shared" si="581"/>
        <v>40905</v>
      </c>
      <c r="AD1585" s="7"/>
      <c r="AE1585" s="24"/>
      <c r="AG1585" s="30">
        <f t="shared" si="595"/>
        <v>31815524.216137953</v>
      </c>
      <c r="AH1585" s="30">
        <f t="shared" si="596"/>
        <v>41762959.843221888</v>
      </c>
    </row>
    <row r="1586" spans="2:34" x14ac:dyDescent="0.25">
      <c r="B1586" s="15">
        <f t="shared" si="582"/>
        <v>40906</v>
      </c>
      <c r="C1586" s="7">
        <v>76.213938889204726</v>
      </c>
      <c r="D1586" s="13">
        <v>0.39960038785275398</v>
      </c>
      <c r="E1586" s="7">
        <f>MIN(parameters!$D$3,D1586)</f>
        <v>0.39960038785275398</v>
      </c>
      <c r="F1586" s="7">
        <v>0</v>
      </c>
      <c r="G1586" s="7">
        <f t="shared" si="583"/>
        <v>0.39960038785275398</v>
      </c>
      <c r="H1586" s="7">
        <f t="shared" si="584"/>
        <v>75.814338501351969</v>
      </c>
      <c r="I1586" s="7">
        <f t="shared" si="597"/>
        <v>65.84666971656425</v>
      </c>
      <c r="J1586" s="7">
        <f t="shared" si="585"/>
        <v>65.84666971656425</v>
      </c>
      <c r="K1586" s="16">
        <f t="shared" si="586"/>
        <v>9.967668784787719</v>
      </c>
      <c r="L1586" s="16">
        <f t="shared" si="598"/>
        <v>11.982410490854441</v>
      </c>
      <c r="M1586" s="7">
        <f t="shared" si="599"/>
        <v>43.564080519280623</v>
      </c>
      <c r="N1586" s="7">
        <f t="shared" si="587"/>
        <v>10.300178706429186</v>
      </c>
      <c r="O1586" s="7">
        <f t="shared" si="588"/>
        <v>111.39708680817273</v>
      </c>
      <c r="P1586" s="7">
        <f t="shared" si="589"/>
        <v>0</v>
      </c>
      <c r="Q1586" s="7">
        <f t="shared" si="600"/>
        <v>0</v>
      </c>
      <c r="R1586" s="7">
        <f t="shared" si="590"/>
        <v>179.89128521373772</v>
      </c>
      <c r="S1586" s="16">
        <f t="shared" si="601"/>
        <v>3.2093405404017532</v>
      </c>
      <c r="T1586" s="16">
        <f t="shared" si="591"/>
        <v>25.159419816043915</v>
      </c>
      <c r="U1586" s="7">
        <f t="shared" si="602"/>
        <v>8.2544028267860614E-2</v>
      </c>
      <c r="V1586" s="7">
        <f t="shared" si="580"/>
        <v>466.50265386443334</v>
      </c>
      <c r="W1586" s="15">
        <f t="shared" si="579"/>
        <v>40906</v>
      </c>
      <c r="X1586" s="35">
        <f t="shared" si="592"/>
        <v>5399.33627157909</v>
      </c>
      <c r="Y1586" s="35">
        <v>10253.75</v>
      </c>
      <c r="Z1586" s="35">
        <f t="shared" si="593"/>
        <v>10709.427448459539</v>
      </c>
      <c r="AA1586" s="35">
        <f t="shared" si="594"/>
        <v>20338.016781371251</v>
      </c>
      <c r="AC1586" s="15">
        <f t="shared" si="581"/>
        <v>40906</v>
      </c>
      <c r="AD1586" s="7"/>
      <c r="AE1586" s="24"/>
      <c r="AG1586" s="30">
        <f t="shared" si="595"/>
        <v>23565332.646681402</v>
      </c>
      <c r="AH1586" s="30">
        <f t="shared" si="596"/>
        <v>76648742.864041165</v>
      </c>
    </row>
    <row r="1587" spans="2:34" x14ac:dyDescent="0.25">
      <c r="B1587" s="15">
        <f t="shared" si="582"/>
        <v>40907</v>
      </c>
      <c r="C1587" s="7">
        <v>94.900902977002673</v>
      </c>
      <c r="D1587" s="13">
        <v>0.5359822683248987</v>
      </c>
      <c r="E1587" s="7">
        <f>MIN(parameters!$D$3,D1587)</f>
        <v>0.5359822683248987</v>
      </c>
      <c r="F1587" s="7">
        <v>0</v>
      </c>
      <c r="G1587" s="7">
        <f t="shared" si="583"/>
        <v>0.5359822683248987</v>
      </c>
      <c r="H1587" s="7">
        <f t="shared" si="584"/>
        <v>94.364920708677772</v>
      </c>
      <c r="I1587" s="7">
        <f t="shared" si="597"/>
        <v>56.420139186041332</v>
      </c>
      <c r="J1587" s="7">
        <f t="shared" si="585"/>
        <v>56.420139186041332</v>
      </c>
      <c r="K1587" s="16">
        <f t="shared" si="586"/>
        <v>37.94478152263644</v>
      </c>
      <c r="L1587" s="16">
        <f t="shared" si="598"/>
        <v>11.31307045674594</v>
      </c>
      <c r="M1587" s="7">
        <f t="shared" si="599"/>
        <v>40.198368407196256</v>
      </c>
      <c r="N1587" s="7">
        <f t="shared" si="587"/>
        <v>4.9087003220991363</v>
      </c>
      <c r="O1587" s="7">
        <f t="shared" si="588"/>
        <v>116.30578713027187</v>
      </c>
      <c r="P1587" s="7">
        <f t="shared" si="589"/>
        <v>0</v>
      </c>
      <c r="Q1587" s="7">
        <f t="shared" si="600"/>
        <v>0</v>
      </c>
      <c r="R1587" s="7">
        <f t="shared" si="590"/>
        <v>215.95215406101801</v>
      </c>
      <c r="S1587" s="16">
        <f t="shared" si="601"/>
        <v>4.1374995599159679</v>
      </c>
      <c r="T1587" s="16">
        <f t="shared" si="591"/>
        <v>53.395351539298346</v>
      </c>
      <c r="U1587" s="7">
        <f t="shared" si="602"/>
        <v>0.17518159953838042</v>
      </c>
      <c r="V1587" s="7">
        <f t="shared" si="580"/>
        <v>990.04958696316055</v>
      </c>
      <c r="W1587" s="15">
        <f t="shared" si="579"/>
        <v>40907</v>
      </c>
      <c r="X1587" s="35">
        <f t="shared" si="592"/>
        <v>11458.907256518061</v>
      </c>
      <c r="Y1587" s="35">
        <v>13750</v>
      </c>
      <c r="Z1587" s="35">
        <f t="shared" si="593"/>
        <v>22728.411369424954</v>
      </c>
      <c r="AA1587" s="35">
        <f t="shared" si="594"/>
        <v>27272.72761125</v>
      </c>
      <c r="AC1587" s="15">
        <f t="shared" si="581"/>
        <v>40907</v>
      </c>
      <c r="AD1587" s="7"/>
      <c r="AE1587" s="24"/>
      <c r="AG1587" s="30">
        <f t="shared" si="595"/>
        <v>5249105.9592355965</v>
      </c>
      <c r="AH1587" s="30">
        <f t="shared" si="596"/>
        <v>150091332.41208181</v>
      </c>
    </row>
    <row r="1588" spans="2:34" x14ac:dyDescent="0.25">
      <c r="B1588" s="15">
        <f t="shared" si="582"/>
        <v>40908</v>
      </c>
      <c r="C1588" s="7">
        <v>23.751915005248105</v>
      </c>
      <c r="D1588" s="13">
        <v>0.38187589580314002</v>
      </c>
      <c r="E1588" s="7">
        <f>MIN(parameters!$D$3,D1588)</f>
        <v>0.38187589580314002</v>
      </c>
      <c r="F1588" s="7">
        <v>0</v>
      </c>
      <c r="G1588" s="7">
        <f t="shared" si="583"/>
        <v>0.38187589580314002</v>
      </c>
      <c r="H1588" s="7">
        <f t="shared" si="584"/>
        <v>23.370039109444964</v>
      </c>
      <c r="I1588" s="7">
        <f t="shared" si="597"/>
        <v>52.415149791674558</v>
      </c>
      <c r="J1588" s="7">
        <f t="shared" si="585"/>
        <v>23.370039109444964</v>
      </c>
      <c r="K1588" s="16">
        <f t="shared" si="586"/>
        <v>0</v>
      </c>
      <c r="L1588" s="16">
        <f t="shared" si="598"/>
        <v>4.892527429000622</v>
      </c>
      <c r="M1588" s="7">
        <f t="shared" si="599"/>
        <v>17.192332321622974</v>
      </c>
      <c r="N1588" s="7">
        <f t="shared" si="587"/>
        <v>1.2851793588213676</v>
      </c>
      <c r="O1588" s="7">
        <f t="shared" si="588"/>
        <v>117.59096648909323</v>
      </c>
      <c r="P1588" s="7">
        <f t="shared" si="589"/>
        <v>0</v>
      </c>
      <c r="Q1588" s="7">
        <f t="shared" si="600"/>
        <v>0</v>
      </c>
      <c r="R1588" s="7">
        <f t="shared" si="590"/>
        <v>228.17758683923756</v>
      </c>
      <c r="S1588" s="16">
        <f t="shared" si="601"/>
        <v>4.9668995434034144</v>
      </c>
      <c r="T1588" s="16">
        <f t="shared" si="591"/>
        <v>9.8594269724040373</v>
      </c>
      <c r="U1588" s="7">
        <f t="shared" si="602"/>
        <v>3.2347201353031617E-2</v>
      </c>
      <c r="V1588" s="7">
        <f t="shared" si="580"/>
        <v>182.81219844648544</v>
      </c>
      <c r="W1588" s="15">
        <f t="shared" ref="W1588:W1651" si="603">B1588</f>
        <v>40908</v>
      </c>
      <c r="X1588" s="35">
        <f t="shared" si="592"/>
        <v>2115.8819264639519</v>
      </c>
      <c r="Y1588" s="35">
        <v>7544.5833333333303</v>
      </c>
      <c r="Z1588" s="35">
        <f t="shared" si="593"/>
        <v>4196.7906500376921</v>
      </c>
      <c r="AA1588" s="35">
        <f t="shared" si="594"/>
        <v>14964.462995663744</v>
      </c>
      <c r="AC1588" s="15">
        <f t="shared" si="581"/>
        <v>40908</v>
      </c>
      <c r="AD1588" s="7"/>
      <c r="AE1588" s="24"/>
      <c r="AG1588" s="30">
        <f t="shared" si="595"/>
        <v>29470798.964945573</v>
      </c>
      <c r="AH1588" s="30">
        <f t="shared" si="596"/>
        <v>36551215.307146616</v>
      </c>
    </row>
    <row r="1589" spans="2:34" x14ac:dyDescent="0.25">
      <c r="B1589" s="15">
        <f t="shared" si="582"/>
        <v>40909</v>
      </c>
      <c r="C1589" s="7">
        <v>0.1660111590530283</v>
      </c>
      <c r="D1589" s="13">
        <v>0.38725553427841408</v>
      </c>
      <c r="E1589" s="7">
        <f>MIN(parameters!$D$3,D1589)</f>
        <v>0.38725553427841408</v>
      </c>
      <c r="F1589" s="7">
        <v>0</v>
      </c>
      <c r="G1589" s="7">
        <f t="shared" si="583"/>
        <v>0.1660111590530283</v>
      </c>
      <c r="H1589" s="7">
        <f t="shared" si="584"/>
        <v>0</v>
      </c>
      <c r="I1589" s="7">
        <f t="shared" si="597"/>
        <v>51.414383981996501</v>
      </c>
      <c r="J1589" s="7">
        <f t="shared" si="585"/>
        <v>0</v>
      </c>
      <c r="K1589" s="16">
        <f t="shared" si="586"/>
        <v>0</v>
      </c>
      <c r="L1589" s="16">
        <f t="shared" si="598"/>
        <v>0</v>
      </c>
      <c r="M1589" s="7">
        <f t="shared" si="599"/>
        <v>0</v>
      </c>
      <c r="N1589" s="7">
        <f t="shared" si="587"/>
        <v>0</v>
      </c>
      <c r="O1589" s="7">
        <f t="shared" si="588"/>
        <v>117.36972211386785</v>
      </c>
      <c r="P1589" s="7">
        <f t="shared" si="589"/>
        <v>0.22124437522538579</v>
      </c>
      <c r="Q1589" s="7">
        <f t="shared" si="600"/>
        <v>0.22124437522538579</v>
      </c>
      <c r="R1589" s="7">
        <f t="shared" si="590"/>
        <v>222.92950234193509</v>
      </c>
      <c r="S1589" s="16">
        <f t="shared" si="601"/>
        <v>5.2480844973024636</v>
      </c>
      <c r="T1589" s="16">
        <f t="shared" si="591"/>
        <v>5.2480844973024636</v>
      </c>
      <c r="U1589" s="7">
        <f t="shared" si="602"/>
        <v>1.7218124991149816E-2</v>
      </c>
      <c r="V1589" s="7">
        <f t="shared" si="580"/>
        <v>97.30929264653264</v>
      </c>
      <c r="W1589" s="15">
        <f t="shared" si="603"/>
        <v>40909</v>
      </c>
      <c r="X1589" s="35">
        <f t="shared" si="592"/>
        <v>1126.2649611867203</v>
      </c>
      <c r="Y1589" s="35">
        <v>4457.9166666666697</v>
      </c>
      <c r="Z1589" s="35">
        <f t="shared" si="593"/>
        <v>2233.9140003302164</v>
      </c>
      <c r="AA1589" s="35">
        <f t="shared" si="594"/>
        <v>8842.1488700837563</v>
      </c>
      <c r="AC1589" s="15">
        <f t="shared" si="581"/>
        <v>40909</v>
      </c>
      <c r="AD1589" s="7"/>
      <c r="AE1589" s="24"/>
      <c r="AG1589" s="30">
        <f t="shared" si="595"/>
        <v>11099903.086627457</v>
      </c>
      <c r="AH1589" s="30">
        <f t="shared" si="596"/>
        <v>8756234.0061235558</v>
      </c>
    </row>
    <row r="1590" spans="2:34" x14ac:dyDescent="0.25">
      <c r="B1590" s="15">
        <f t="shared" si="582"/>
        <v>40910</v>
      </c>
      <c r="C1590" s="7">
        <v>0.12793127742587596</v>
      </c>
      <c r="D1590" s="13">
        <v>0.8448664572659047</v>
      </c>
      <c r="E1590" s="7">
        <f>MIN(parameters!$D$3,D1590)</f>
        <v>0.8448664572659047</v>
      </c>
      <c r="F1590" s="7">
        <v>0</v>
      </c>
      <c r="G1590" s="7">
        <f t="shared" si="583"/>
        <v>0.12793127742587596</v>
      </c>
      <c r="H1590" s="7">
        <f t="shared" si="584"/>
        <v>0</v>
      </c>
      <c r="I1590" s="7">
        <f t="shared" si="597"/>
        <v>51.585294571610675</v>
      </c>
      <c r="J1590" s="7">
        <f t="shared" si="585"/>
        <v>0</v>
      </c>
      <c r="K1590" s="16">
        <f t="shared" si="586"/>
        <v>0</v>
      </c>
      <c r="L1590" s="16">
        <f t="shared" si="598"/>
        <v>0</v>
      </c>
      <c r="M1590" s="7">
        <f t="shared" si="599"/>
        <v>0</v>
      </c>
      <c r="N1590" s="7">
        <f t="shared" si="587"/>
        <v>0</v>
      </c>
      <c r="O1590" s="7">
        <f t="shared" si="588"/>
        <v>116.65278693402782</v>
      </c>
      <c r="P1590" s="7">
        <f t="shared" si="589"/>
        <v>0.71693517984002875</v>
      </c>
      <c r="Q1590" s="7">
        <f t="shared" si="600"/>
        <v>0.71693517984002875</v>
      </c>
      <c r="R1590" s="7">
        <f t="shared" si="590"/>
        <v>217.80212378807059</v>
      </c>
      <c r="S1590" s="16">
        <f t="shared" si="601"/>
        <v>5.1273785538645074</v>
      </c>
      <c r="T1590" s="16">
        <f t="shared" si="591"/>
        <v>5.1273785538645074</v>
      </c>
      <c r="U1590" s="7">
        <f t="shared" si="602"/>
        <v>1.682210811635337E-2</v>
      </c>
      <c r="V1590" s="7">
        <f t="shared" si="580"/>
        <v>95.071178915662387</v>
      </c>
      <c r="W1590" s="15">
        <f t="shared" si="603"/>
        <v>40910</v>
      </c>
      <c r="X1590" s="35">
        <f t="shared" si="592"/>
        <v>1100.3608670794258</v>
      </c>
      <c r="Y1590" s="35">
        <v>3155</v>
      </c>
      <c r="Z1590" s="35">
        <f t="shared" si="593"/>
        <v>2182.5339783226218</v>
      </c>
      <c r="AA1590" s="35">
        <f t="shared" si="594"/>
        <v>6257.8513173450001</v>
      </c>
      <c r="AC1590" s="15">
        <f t="shared" si="581"/>
        <v>40910</v>
      </c>
      <c r="AD1590" s="7"/>
      <c r="AE1590" s="24"/>
      <c r="AG1590" s="30">
        <f t="shared" si="595"/>
        <v>4221541.9665286094</v>
      </c>
      <c r="AH1590" s="30">
        <f t="shared" si="596"/>
        <v>2742921.5154273892</v>
      </c>
    </row>
    <row r="1591" spans="2:34" x14ac:dyDescent="0.25">
      <c r="B1591" s="15">
        <f t="shared" si="582"/>
        <v>40911</v>
      </c>
      <c r="C1591" s="7">
        <v>9.3252400706055063</v>
      </c>
      <c r="D1591" s="13">
        <v>0.74182765406142182</v>
      </c>
      <c r="E1591" s="7">
        <f>MIN(parameters!$D$3,D1591)</f>
        <v>0.74182765406142182</v>
      </c>
      <c r="F1591" s="7">
        <v>0</v>
      </c>
      <c r="G1591" s="7">
        <f t="shared" si="583"/>
        <v>0.74182765406142182</v>
      </c>
      <c r="H1591" s="7">
        <f t="shared" si="584"/>
        <v>8.5834124165440837</v>
      </c>
      <c r="I1591" s="7">
        <f t="shared" si="597"/>
        <v>52.143037876497658</v>
      </c>
      <c r="J1591" s="7">
        <f t="shared" si="585"/>
        <v>8.5834124165440837</v>
      </c>
      <c r="K1591" s="16">
        <f t="shared" si="586"/>
        <v>0</v>
      </c>
      <c r="L1591" s="16">
        <f t="shared" si="598"/>
        <v>1.8023021636292103</v>
      </c>
      <c r="M1591" s="7">
        <f t="shared" si="599"/>
        <v>6.3282832760754424</v>
      </c>
      <c r="N1591" s="7">
        <f t="shared" si="587"/>
        <v>0.45282697683943107</v>
      </c>
      <c r="O1591" s="7">
        <f t="shared" si="588"/>
        <v>117.10561391086725</v>
      </c>
      <c r="P1591" s="7">
        <f t="shared" si="589"/>
        <v>0</v>
      </c>
      <c r="Q1591" s="7">
        <f t="shared" si="600"/>
        <v>0</v>
      </c>
      <c r="R1591" s="7">
        <f t="shared" si="590"/>
        <v>219.12095821702042</v>
      </c>
      <c r="S1591" s="16">
        <f t="shared" si="601"/>
        <v>5.0094488471256238</v>
      </c>
      <c r="T1591" s="16">
        <f t="shared" si="591"/>
        <v>6.8117510107548345</v>
      </c>
      <c r="U1591" s="7">
        <f t="shared" si="602"/>
        <v>2.2348264470980424E-2</v>
      </c>
      <c r="V1591" s="7">
        <f t="shared" si="580"/>
        <v>126.30259152297613</v>
      </c>
      <c r="W1591" s="15">
        <f t="shared" si="603"/>
        <v>40911</v>
      </c>
      <c r="X1591" s="35">
        <f t="shared" si="592"/>
        <v>1461.835550034446</v>
      </c>
      <c r="Y1591" s="35">
        <v>2831.6666666666702</v>
      </c>
      <c r="Z1591" s="35">
        <f t="shared" si="593"/>
        <v>2899.5085649840921</v>
      </c>
      <c r="AA1591" s="35">
        <f t="shared" si="594"/>
        <v>5616.5289953350066</v>
      </c>
      <c r="AC1591" s="15">
        <f t="shared" si="581"/>
        <v>40911</v>
      </c>
      <c r="AD1591" s="7"/>
      <c r="AE1591" s="24"/>
      <c r="AG1591" s="30">
        <f t="shared" si="595"/>
        <v>1876437.2880938861</v>
      </c>
      <c r="AH1591" s="30">
        <f t="shared" si="596"/>
        <v>1776471.644321905</v>
      </c>
    </row>
    <row r="1592" spans="2:34" x14ac:dyDescent="0.25">
      <c r="B1592" s="15">
        <f t="shared" si="582"/>
        <v>40912</v>
      </c>
      <c r="C1592" s="7">
        <v>0.26949207146592469</v>
      </c>
      <c r="D1592" s="13">
        <v>0.65848288494146856</v>
      </c>
      <c r="E1592" s="7">
        <f>MIN(parameters!$D$3,D1592)</f>
        <v>0.65848288494146856</v>
      </c>
      <c r="F1592" s="7">
        <v>0</v>
      </c>
      <c r="G1592" s="7">
        <f t="shared" si="583"/>
        <v>0.26949207146592469</v>
      </c>
      <c r="H1592" s="7">
        <f t="shared" si="584"/>
        <v>0</v>
      </c>
      <c r="I1592" s="7">
        <f t="shared" si="597"/>
        <v>51.790061400053744</v>
      </c>
      <c r="J1592" s="7">
        <f t="shared" si="585"/>
        <v>0</v>
      </c>
      <c r="K1592" s="16">
        <f t="shared" si="586"/>
        <v>0</v>
      </c>
      <c r="L1592" s="16">
        <f t="shared" si="598"/>
        <v>0</v>
      </c>
      <c r="M1592" s="7">
        <f t="shared" si="599"/>
        <v>0</v>
      </c>
      <c r="N1592" s="7">
        <f t="shared" si="587"/>
        <v>0</v>
      </c>
      <c r="O1592" s="7">
        <f t="shared" si="588"/>
        <v>116.7166230973917</v>
      </c>
      <c r="P1592" s="7">
        <f t="shared" si="589"/>
        <v>0.38899081347554387</v>
      </c>
      <c r="Q1592" s="7">
        <f t="shared" si="600"/>
        <v>0.38899081347554387</v>
      </c>
      <c r="R1592" s="7">
        <f t="shared" si="590"/>
        <v>214.08117617802895</v>
      </c>
      <c r="S1592" s="16">
        <f t="shared" si="601"/>
        <v>5.0397820389914694</v>
      </c>
      <c r="T1592" s="16">
        <f t="shared" si="591"/>
        <v>5.0397820389914694</v>
      </c>
      <c r="U1592" s="7">
        <f t="shared" si="602"/>
        <v>1.6534717975693797E-2</v>
      </c>
      <c r="V1592" s="7">
        <f t="shared" si="580"/>
        <v>93.446975855483359</v>
      </c>
      <c r="W1592" s="15">
        <f t="shared" si="603"/>
        <v>40912</v>
      </c>
      <c r="X1592" s="35">
        <f t="shared" si="592"/>
        <v>1081.5622205495758</v>
      </c>
      <c r="Y1592" s="35">
        <v>2446.6666666666702</v>
      </c>
      <c r="Z1592" s="35">
        <f t="shared" si="593"/>
        <v>2145.2474062303477</v>
      </c>
      <c r="AA1592" s="35">
        <f t="shared" si="594"/>
        <v>4852.8926222200071</v>
      </c>
      <c r="AC1592" s="15">
        <f t="shared" si="581"/>
        <v>40912</v>
      </c>
      <c r="AD1592" s="7"/>
      <c r="AE1592" s="24"/>
      <c r="AG1592" s="30">
        <f t="shared" si="595"/>
        <v>1863510.1488086588</v>
      </c>
      <c r="AH1592" s="30">
        <f t="shared" si="596"/>
        <v>898407.19298838498</v>
      </c>
    </row>
    <row r="1593" spans="2:34" x14ac:dyDescent="0.25">
      <c r="B1593" s="15">
        <f t="shared" si="582"/>
        <v>40913</v>
      </c>
      <c r="C1593" s="7">
        <v>15.671610407250082</v>
      </c>
      <c r="D1593" s="13">
        <v>0.82831882775137577</v>
      </c>
      <c r="E1593" s="7">
        <f>MIN(parameters!$D$3,D1593)</f>
        <v>0.82831882775137577</v>
      </c>
      <c r="F1593" s="7">
        <v>0</v>
      </c>
      <c r="G1593" s="7">
        <f t="shared" si="583"/>
        <v>0.82831882775137577</v>
      </c>
      <c r="H1593" s="7">
        <f t="shared" si="584"/>
        <v>14.843291579498706</v>
      </c>
      <c r="I1593" s="7">
        <f t="shared" si="597"/>
        <v>52.093132601257949</v>
      </c>
      <c r="J1593" s="7">
        <f t="shared" si="585"/>
        <v>14.843291579498706</v>
      </c>
      <c r="K1593" s="16">
        <f t="shared" si="586"/>
        <v>0</v>
      </c>
      <c r="L1593" s="16">
        <f t="shared" si="598"/>
        <v>3.1184259638562692</v>
      </c>
      <c r="M1593" s="7">
        <f t="shared" si="599"/>
        <v>10.947893767428047</v>
      </c>
      <c r="N1593" s="7">
        <f t="shared" si="587"/>
        <v>0.77697184821438947</v>
      </c>
      <c r="O1593" s="7">
        <f t="shared" si="588"/>
        <v>117.49359494560609</v>
      </c>
      <c r="P1593" s="7">
        <f t="shared" si="589"/>
        <v>0</v>
      </c>
      <c r="Q1593" s="7">
        <f t="shared" si="600"/>
        <v>0</v>
      </c>
      <c r="R1593" s="7">
        <f t="shared" si="590"/>
        <v>220.10520289336233</v>
      </c>
      <c r="S1593" s="16">
        <f t="shared" si="601"/>
        <v>4.9238670520946659</v>
      </c>
      <c r="T1593" s="16">
        <f t="shared" si="591"/>
        <v>8.0422930159509356</v>
      </c>
      <c r="U1593" s="7">
        <f t="shared" si="602"/>
        <v>2.6385475774117241E-2</v>
      </c>
      <c r="V1593" s="7">
        <f t="shared" si="580"/>
        <v>149.11913957189321</v>
      </c>
      <c r="W1593" s="15">
        <f t="shared" si="603"/>
        <v>40913</v>
      </c>
      <c r="X1593" s="35">
        <f t="shared" si="592"/>
        <v>1725.9159672672827</v>
      </c>
      <c r="Y1593" s="35">
        <v>2808.3333333333298</v>
      </c>
      <c r="Z1593" s="35">
        <f t="shared" si="593"/>
        <v>3423.3044403772851</v>
      </c>
      <c r="AA1593" s="35">
        <f t="shared" si="594"/>
        <v>5570.2480030249926</v>
      </c>
      <c r="AC1593" s="15">
        <f t="shared" si="581"/>
        <v>40913</v>
      </c>
      <c r="AD1593" s="7"/>
      <c r="AE1593" s="24"/>
      <c r="AG1593" s="30">
        <f t="shared" si="595"/>
        <v>1171627.3543613593</v>
      </c>
      <c r="AH1593" s="30">
        <f t="shared" si="596"/>
        <v>1714816.7280794512</v>
      </c>
    </row>
    <row r="1594" spans="2:34" x14ac:dyDescent="0.25">
      <c r="B1594" s="15">
        <f t="shared" si="582"/>
        <v>40914</v>
      </c>
      <c r="C1594" s="7">
        <v>2.5341938988147321</v>
      </c>
      <c r="D1594" s="13">
        <v>0.82553211460093878</v>
      </c>
      <c r="E1594" s="7">
        <f>MIN(parameters!$D$3,D1594)</f>
        <v>0.82553211460093878</v>
      </c>
      <c r="F1594" s="7">
        <v>0</v>
      </c>
      <c r="G1594" s="7">
        <f t="shared" si="583"/>
        <v>0.82553211460093878</v>
      </c>
      <c r="H1594" s="7">
        <f t="shared" si="584"/>
        <v>1.7086617842137932</v>
      </c>
      <c r="I1594" s="7">
        <f t="shared" si="597"/>
        <v>51.489533318074855</v>
      </c>
      <c r="J1594" s="7">
        <f t="shared" si="585"/>
        <v>1.7086617842137932</v>
      </c>
      <c r="K1594" s="16">
        <f t="shared" si="586"/>
        <v>0</v>
      </c>
      <c r="L1594" s="16">
        <f t="shared" si="598"/>
        <v>0.36136226803221361</v>
      </c>
      <c r="M1594" s="7">
        <f t="shared" si="599"/>
        <v>1.2663925089971968</v>
      </c>
      <c r="N1594" s="7">
        <f t="shared" si="587"/>
        <v>8.0907007184382818E-2</v>
      </c>
      <c r="O1594" s="7">
        <f t="shared" si="588"/>
        <v>117.57450195279047</v>
      </c>
      <c r="P1594" s="7">
        <f t="shared" si="589"/>
        <v>0</v>
      </c>
      <c r="Q1594" s="7">
        <f t="shared" si="600"/>
        <v>0</v>
      </c>
      <c r="R1594" s="7">
        <f t="shared" si="590"/>
        <v>216.3091757358122</v>
      </c>
      <c r="S1594" s="16">
        <f t="shared" si="601"/>
        <v>5.0624196665473331</v>
      </c>
      <c r="T1594" s="16">
        <f t="shared" si="591"/>
        <v>5.423781934579547</v>
      </c>
      <c r="U1594" s="7">
        <f t="shared" si="602"/>
        <v>1.7794560152820035E-2</v>
      </c>
      <c r="V1594" s="7">
        <f t="shared" si="580"/>
        <v>100.56705142500303</v>
      </c>
      <c r="W1594" s="15">
        <f t="shared" si="603"/>
        <v>40914</v>
      </c>
      <c r="X1594" s="35">
        <f t="shared" si="592"/>
        <v>1163.9705026042016</v>
      </c>
      <c r="Y1594" s="35">
        <v>2330.4166666666702</v>
      </c>
      <c r="Z1594" s="35">
        <f t="shared" si="593"/>
        <v>2308.7018520039378</v>
      </c>
      <c r="AA1594" s="35">
        <f t="shared" si="594"/>
        <v>4622.3141069612566</v>
      </c>
      <c r="AC1594" s="15">
        <f t="shared" si="581"/>
        <v>40914</v>
      </c>
      <c r="AD1594" s="7"/>
      <c r="AE1594" s="24"/>
      <c r="AG1594" s="30">
        <f t="shared" si="595"/>
        <v>1360596.6536560473</v>
      </c>
      <c r="AH1594" s="30">
        <f t="shared" si="596"/>
        <v>691547.65492339362</v>
      </c>
    </row>
    <row r="1595" spans="2:34" x14ac:dyDescent="0.25">
      <c r="B1595" s="15">
        <f t="shared" si="582"/>
        <v>40915</v>
      </c>
      <c r="C1595" s="7">
        <v>3.7079059659484748</v>
      </c>
      <c r="D1595" s="13">
        <v>0.6809338104849546</v>
      </c>
      <c r="E1595" s="7">
        <f>MIN(parameters!$D$3,D1595)</f>
        <v>0.6809338104849546</v>
      </c>
      <c r="F1595" s="7">
        <v>0</v>
      </c>
      <c r="G1595" s="7">
        <f t="shared" si="583"/>
        <v>0.6809338104849546</v>
      </c>
      <c r="H1595" s="7">
        <f t="shared" si="584"/>
        <v>3.0269721554635201</v>
      </c>
      <c r="I1595" s="7">
        <f t="shared" si="597"/>
        <v>51.427083259963197</v>
      </c>
      <c r="J1595" s="7">
        <f t="shared" si="585"/>
        <v>3.0269721554635201</v>
      </c>
      <c r="K1595" s="16">
        <f t="shared" si="586"/>
        <v>0</v>
      </c>
      <c r="L1595" s="16">
        <f t="shared" si="598"/>
        <v>0.64061053848645833</v>
      </c>
      <c r="M1595" s="7">
        <f t="shared" si="599"/>
        <v>2.2446022287626706</v>
      </c>
      <c r="N1595" s="7">
        <f t="shared" si="587"/>
        <v>0.14175938821439116</v>
      </c>
      <c r="O1595" s="7">
        <f t="shared" si="588"/>
        <v>117.71626134100487</v>
      </c>
      <c r="P1595" s="7">
        <f t="shared" si="589"/>
        <v>0</v>
      </c>
      <c r="Q1595" s="7">
        <f t="shared" si="600"/>
        <v>0</v>
      </c>
      <c r="R1595" s="7">
        <f t="shared" si="590"/>
        <v>213.57866692265119</v>
      </c>
      <c r="S1595" s="16">
        <f t="shared" si="601"/>
        <v>4.9751110419236806</v>
      </c>
      <c r="T1595" s="16">
        <f t="shared" si="591"/>
        <v>5.6157215804101392</v>
      </c>
      <c r="U1595" s="7">
        <f t="shared" si="602"/>
        <v>1.842428340029573E-2</v>
      </c>
      <c r="V1595" s="7">
        <f t="shared" si="580"/>
        <v>104.12597109868611</v>
      </c>
      <c r="W1595" s="15">
        <f t="shared" si="603"/>
        <v>40915</v>
      </c>
      <c r="X1595" s="35">
        <f t="shared" si="592"/>
        <v>1205.1617025310893</v>
      </c>
      <c r="Y1595" s="35">
        <v>2008.75</v>
      </c>
      <c r="Z1595" s="35">
        <f t="shared" si="593"/>
        <v>2390.4034065920509</v>
      </c>
      <c r="AA1595" s="35">
        <f t="shared" si="594"/>
        <v>3984.29757011625</v>
      </c>
      <c r="AC1595" s="15">
        <f t="shared" si="581"/>
        <v>40915</v>
      </c>
      <c r="AD1595" s="7"/>
      <c r="AE1595" s="24"/>
      <c r="AG1595" s="30">
        <f t="shared" si="595"/>
        <v>645754.15182898252</v>
      </c>
      <c r="AH1595" s="30">
        <f t="shared" si="596"/>
        <v>260025.31751775069</v>
      </c>
    </row>
    <row r="1596" spans="2:34" x14ac:dyDescent="0.25">
      <c r="B1596" s="15">
        <f t="shared" si="582"/>
        <v>40916</v>
      </c>
      <c r="C1596" s="7">
        <v>0</v>
      </c>
      <c r="D1596" s="13">
        <v>0.58799619297140482</v>
      </c>
      <c r="E1596" s="7">
        <f>MIN(parameters!$D$3,D1596)</f>
        <v>0.58799619297140482</v>
      </c>
      <c r="F1596" s="7">
        <v>0</v>
      </c>
      <c r="G1596" s="7">
        <f t="shared" si="583"/>
        <v>0</v>
      </c>
      <c r="H1596" s="7">
        <f t="shared" si="584"/>
        <v>0</v>
      </c>
      <c r="I1596" s="7">
        <f t="shared" si="597"/>
        <v>51.317845364444011</v>
      </c>
      <c r="J1596" s="7">
        <f t="shared" si="585"/>
        <v>0</v>
      </c>
      <c r="K1596" s="16">
        <f t="shared" si="586"/>
        <v>0</v>
      </c>
      <c r="L1596" s="16">
        <f t="shared" si="598"/>
        <v>0</v>
      </c>
      <c r="M1596" s="7">
        <f t="shared" si="599"/>
        <v>0</v>
      </c>
      <c r="N1596" s="7">
        <f t="shared" si="587"/>
        <v>0</v>
      </c>
      <c r="O1596" s="7">
        <f t="shared" si="588"/>
        <v>117.12826514803346</v>
      </c>
      <c r="P1596" s="7">
        <f t="shared" si="589"/>
        <v>0.58799619297140482</v>
      </c>
      <c r="Q1596" s="7">
        <f t="shared" si="600"/>
        <v>0.58799619297140482</v>
      </c>
      <c r="R1596" s="7">
        <f t="shared" si="590"/>
        <v>208.66635758343023</v>
      </c>
      <c r="S1596" s="16">
        <f t="shared" si="601"/>
        <v>4.9123093392209771</v>
      </c>
      <c r="T1596" s="16">
        <f t="shared" si="591"/>
        <v>4.9123093392209771</v>
      </c>
      <c r="U1596" s="7">
        <f t="shared" si="602"/>
        <v>1.6116500456761735E-2</v>
      </c>
      <c r="V1596" s="7">
        <f t="shared" si="580"/>
        <v>91.083393818497044</v>
      </c>
      <c r="W1596" s="15">
        <f t="shared" si="603"/>
        <v>40916</v>
      </c>
      <c r="X1596" s="35">
        <f t="shared" si="592"/>
        <v>1054.2059469733454</v>
      </c>
      <c r="Y1596" s="35">
        <v>1723.3333333333301</v>
      </c>
      <c r="Z1596" s="35">
        <f t="shared" si="593"/>
        <v>2090.9870282155571</v>
      </c>
      <c r="AA1596" s="35">
        <f t="shared" si="594"/>
        <v>3418.1818606099937</v>
      </c>
      <c r="AC1596" s="15">
        <f t="shared" si="581"/>
        <v>40916</v>
      </c>
      <c r="AD1596" s="7"/>
      <c r="AE1596" s="24"/>
      <c r="AG1596" s="30">
        <f t="shared" si="595"/>
        <v>447731.45917694428</v>
      </c>
      <c r="AH1596" s="30">
        <f t="shared" si="596"/>
        <v>50404.789472879806</v>
      </c>
    </row>
    <row r="1597" spans="2:34" x14ac:dyDescent="0.25">
      <c r="B1597" s="15">
        <f t="shared" si="582"/>
        <v>40917</v>
      </c>
      <c r="C1597" s="7">
        <v>0</v>
      </c>
      <c r="D1597" s="13">
        <v>1.5587367183851879</v>
      </c>
      <c r="E1597" s="7">
        <f>MIN(parameters!$D$3,D1597)</f>
        <v>1.5587367183851879</v>
      </c>
      <c r="F1597" s="7">
        <v>0</v>
      </c>
      <c r="G1597" s="7">
        <f t="shared" si="583"/>
        <v>0</v>
      </c>
      <c r="H1597" s="7">
        <f t="shared" si="584"/>
        <v>0</v>
      </c>
      <c r="I1597" s="7">
        <f t="shared" si="597"/>
        <v>51.772467754652368</v>
      </c>
      <c r="J1597" s="7">
        <f t="shared" si="585"/>
        <v>0</v>
      </c>
      <c r="K1597" s="16">
        <f t="shared" si="586"/>
        <v>0</v>
      </c>
      <c r="L1597" s="16">
        <f t="shared" si="598"/>
        <v>0</v>
      </c>
      <c r="M1597" s="7">
        <f t="shared" si="599"/>
        <v>0</v>
      </c>
      <c r="N1597" s="7">
        <f t="shared" si="587"/>
        <v>0</v>
      </c>
      <c r="O1597" s="7">
        <f t="shared" si="588"/>
        <v>115.56952842964827</v>
      </c>
      <c r="P1597" s="7">
        <f t="shared" si="589"/>
        <v>1.5587367183851879</v>
      </c>
      <c r="Q1597" s="7">
        <f t="shared" si="600"/>
        <v>1.5587367183851879</v>
      </c>
      <c r="R1597" s="7">
        <f t="shared" si="590"/>
        <v>203.86703135901132</v>
      </c>
      <c r="S1597" s="16">
        <f t="shared" si="601"/>
        <v>4.7993262244188948</v>
      </c>
      <c r="T1597" s="16">
        <f t="shared" si="591"/>
        <v>4.7993262244188948</v>
      </c>
      <c r="U1597" s="7">
        <f t="shared" si="602"/>
        <v>1.5745820946256216E-2</v>
      </c>
      <c r="V1597" s="7">
        <f t="shared" si="580"/>
        <v>88.988475760671619</v>
      </c>
      <c r="W1597" s="15">
        <f t="shared" si="603"/>
        <v>40917</v>
      </c>
      <c r="X1597" s="35">
        <f t="shared" si="592"/>
        <v>1029.9592101929586</v>
      </c>
      <c r="Y1597" s="35">
        <v>1512.5</v>
      </c>
      <c r="Z1597" s="35">
        <f t="shared" si="593"/>
        <v>2042.8943265665996</v>
      </c>
      <c r="AA1597" s="35">
        <f t="shared" si="594"/>
        <v>3000.0000372374998</v>
      </c>
      <c r="AC1597" s="15">
        <f t="shared" si="581"/>
        <v>40917</v>
      </c>
      <c r="AD1597" s="7"/>
      <c r="AE1597" s="24"/>
      <c r="AG1597" s="30">
        <f t="shared" si="595"/>
        <v>232845.61382760332</v>
      </c>
      <c r="AH1597" s="30">
        <f t="shared" si="596"/>
        <v>187.05421881227605</v>
      </c>
    </row>
    <row r="1598" spans="2:34" x14ac:dyDescent="0.25">
      <c r="B1598" s="15">
        <f t="shared" si="582"/>
        <v>40918</v>
      </c>
      <c r="C1598" s="7">
        <v>10.016941143962111</v>
      </c>
      <c r="D1598" s="13">
        <v>1.3964452064190009</v>
      </c>
      <c r="E1598" s="7">
        <f>MIN(parameters!$D$3,D1598)</f>
        <v>1.3964452064190009</v>
      </c>
      <c r="F1598" s="7">
        <v>0</v>
      </c>
      <c r="G1598" s="7">
        <f t="shared" si="583"/>
        <v>1.3964452064190009</v>
      </c>
      <c r="H1598" s="7">
        <f t="shared" si="584"/>
        <v>8.6204959375431098</v>
      </c>
      <c r="I1598" s="7">
        <f t="shared" si="597"/>
        <v>52.997224709610968</v>
      </c>
      <c r="J1598" s="7">
        <f t="shared" si="585"/>
        <v>8.6204959375431098</v>
      </c>
      <c r="K1598" s="16">
        <f t="shared" si="586"/>
        <v>0</v>
      </c>
      <c r="L1598" s="16">
        <f t="shared" si="598"/>
        <v>1.7932799705968006</v>
      </c>
      <c r="M1598" s="7">
        <f t="shared" si="599"/>
        <v>6.3121450382988016</v>
      </c>
      <c r="N1598" s="7">
        <f t="shared" si="587"/>
        <v>0.5150709286475077</v>
      </c>
      <c r="O1598" s="7">
        <f t="shared" si="588"/>
        <v>116.08459935829578</v>
      </c>
      <c r="P1598" s="7">
        <f t="shared" si="589"/>
        <v>0</v>
      </c>
      <c r="Q1598" s="7">
        <f t="shared" si="600"/>
        <v>0</v>
      </c>
      <c r="R1598" s="7">
        <f t="shared" si="590"/>
        <v>205.49023467605286</v>
      </c>
      <c r="S1598" s="16">
        <f t="shared" si="601"/>
        <v>4.6889417212572599</v>
      </c>
      <c r="T1598" s="16">
        <f t="shared" si="591"/>
        <v>6.4822216918540603</v>
      </c>
      <c r="U1598" s="7">
        <f t="shared" si="602"/>
        <v>2.1267131534954263E-2</v>
      </c>
      <c r="V1598" s="7">
        <f t="shared" si="580"/>
        <v>120.19250222372605</v>
      </c>
      <c r="W1598" s="15">
        <f t="shared" si="603"/>
        <v>40918</v>
      </c>
      <c r="X1598" s="35">
        <f t="shared" si="592"/>
        <v>1391.1169238857181</v>
      </c>
      <c r="Y1598" s="35">
        <v>1380.8333333333301</v>
      </c>
      <c r="Z1598" s="35">
        <f t="shared" si="593"/>
        <v>2759.2402138571047</v>
      </c>
      <c r="AA1598" s="35">
        <f t="shared" si="594"/>
        <v>2738.8430092024937</v>
      </c>
      <c r="AC1598" s="15">
        <f t="shared" si="581"/>
        <v>40918</v>
      </c>
      <c r="AD1598" s="7"/>
      <c r="AE1598" s="24"/>
      <c r="AG1598" s="30">
        <f t="shared" si="595"/>
        <v>105.75223464916327</v>
      </c>
      <c r="AH1598" s="30">
        <f t="shared" si="596"/>
        <v>13921.614152372069</v>
      </c>
    </row>
    <row r="1599" spans="2:34" x14ac:dyDescent="0.25">
      <c r="B1599" s="15">
        <f t="shared" si="582"/>
        <v>40919</v>
      </c>
      <c r="C1599" s="7">
        <v>0</v>
      </c>
      <c r="D1599" s="13">
        <v>1.3845835828608621</v>
      </c>
      <c r="E1599" s="7">
        <f>MIN(parameters!$D$3,D1599)</f>
        <v>1.3845835828608621</v>
      </c>
      <c r="F1599" s="7">
        <v>0</v>
      </c>
      <c r="G1599" s="7">
        <f t="shared" si="583"/>
        <v>0</v>
      </c>
      <c r="H1599" s="7">
        <f t="shared" si="584"/>
        <v>0</v>
      </c>
      <c r="I1599" s="7">
        <f t="shared" si="597"/>
        <v>52.589342454538873</v>
      </c>
      <c r="J1599" s="7">
        <f t="shared" si="585"/>
        <v>0</v>
      </c>
      <c r="K1599" s="16">
        <f t="shared" si="586"/>
        <v>0</v>
      </c>
      <c r="L1599" s="16">
        <f t="shared" si="598"/>
        <v>0</v>
      </c>
      <c r="M1599" s="7">
        <f t="shared" si="599"/>
        <v>0</v>
      </c>
      <c r="N1599" s="7">
        <f t="shared" si="587"/>
        <v>0</v>
      </c>
      <c r="O1599" s="7">
        <f t="shared" si="588"/>
        <v>114.70001577543492</v>
      </c>
      <c r="P1599" s="7">
        <f t="shared" si="589"/>
        <v>1.3845835828608621</v>
      </c>
      <c r="Q1599" s="7">
        <f t="shared" si="600"/>
        <v>1.3845835828608621</v>
      </c>
      <c r="R1599" s="7">
        <f t="shared" si="590"/>
        <v>200.76395927850365</v>
      </c>
      <c r="S1599" s="16">
        <f t="shared" si="601"/>
        <v>4.726275397549216</v>
      </c>
      <c r="T1599" s="16">
        <f t="shared" si="591"/>
        <v>4.726275397549216</v>
      </c>
      <c r="U1599" s="7">
        <f t="shared" si="602"/>
        <v>1.5506152879098477E-2</v>
      </c>
      <c r="V1599" s="7">
        <f t="shared" si="580"/>
        <v>87.633976934750166</v>
      </c>
      <c r="W1599" s="15">
        <f t="shared" si="603"/>
        <v>40919</v>
      </c>
      <c r="X1599" s="35">
        <f t="shared" si="592"/>
        <v>1014.2821404484973</v>
      </c>
      <c r="Y1599" s="35">
        <v>1225.4166666666699</v>
      </c>
      <c r="Z1599" s="35">
        <f t="shared" si="593"/>
        <v>2011.7993118114532</v>
      </c>
      <c r="AA1599" s="35">
        <f t="shared" si="594"/>
        <v>2430.5785425662566</v>
      </c>
      <c r="AC1599" s="15">
        <f t="shared" si="581"/>
        <v>40919</v>
      </c>
      <c r="AD1599" s="7"/>
      <c r="AE1599" s="24"/>
      <c r="AG1599" s="30">
        <f t="shared" si="595"/>
        <v>44577.788161372213</v>
      </c>
      <c r="AH1599" s="30">
        <f t="shared" si="596"/>
        <v>74751.145251862356</v>
      </c>
    </row>
    <row r="1600" spans="2:34" x14ac:dyDescent="0.25">
      <c r="B1600" s="15">
        <f t="shared" si="582"/>
        <v>40920</v>
      </c>
      <c r="C1600" s="7">
        <v>0</v>
      </c>
      <c r="D1600" s="13">
        <v>1.2678189691043149</v>
      </c>
      <c r="E1600" s="7">
        <f>MIN(parameters!$D$3,D1600)</f>
        <v>1.2678189691043149</v>
      </c>
      <c r="F1600" s="7">
        <v>0</v>
      </c>
      <c r="G1600" s="7">
        <f t="shared" si="583"/>
        <v>0</v>
      </c>
      <c r="H1600" s="7">
        <f t="shared" si="584"/>
        <v>0</v>
      </c>
      <c r="I1600" s="7">
        <f t="shared" si="597"/>
        <v>53.692978459669952</v>
      </c>
      <c r="J1600" s="7">
        <f t="shared" si="585"/>
        <v>0</v>
      </c>
      <c r="K1600" s="16">
        <f t="shared" si="586"/>
        <v>0</v>
      </c>
      <c r="L1600" s="16">
        <f t="shared" si="598"/>
        <v>0</v>
      </c>
      <c r="M1600" s="7">
        <f t="shared" si="599"/>
        <v>0</v>
      </c>
      <c r="N1600" s="7">
        <f t="shared" si="587"/>
        <v>0</v>
      </c>
      <c r="O1600" s="7">
        <f t="shared" si="588"/>
        <v>113.43219680633061</v>
      </c>
      <c r="P1600" s="7">
        <f t="shared" si="589"/>
        <v>1.2678189691043149</v>
      </c>
      <c r="Q1600" s="7">
        <f t="shared" si="600"/>
        <v>1.2678189691043149</v>
      </c>
      <c r="R1600" s="7">
        <f t="shared" si="590"/>
        <v>196.14638821509806</v>
      </c>
      <c r="S1600" s="16">
        <f t="shared" si="601"/>
        <v>4.6175710634055838</v>
      </c>
      <c r="T1600" s="16">
        <f t="shared" si="591"/>
        <v>4.6175710634055838</v>
      </c>
      <c r="U1600" s="7">
        <f t="shared" si="602"/>
        <v>1.514951136287921E-2</v>
      </c>
      <c r="V1600" s="7">
        <f t="shared" si="580"/>
        <v>85.618395465250899</v>
      </c>
      <c r="W1600" s="15">
        <f t="shared" si="603"/>
        <v>40920</v>
      </c>
      <c r="X1600" s="35">
        <f t="shared" si="592"/>
        <v>990.95365121818168</v>
      </c>
      <c r="Y1600" s="35">
        <v>1113.75</v>
      </c>
      <c r="Z1600" s="35">
        <f t="shared" si="593"/>
        <v>1965.5279276397894</v>
      </c>
      <c r="AA1600" s="35">
        <f t="shared" si="594"/>
        <v>2209.0909365112498</v>
      </c>
      <c r="AC1600" s="15">
        <f t="shared" si="581"/>
        <v>40920</v>
      </c>
      <c r="AD1600" s="7"/>
      <c r="AE1600" s="24"/>
      <c r="AG1600" s="30">
        <f t="shared" si="595"/>
        <v>15078.943274145975</v>
      </c>
      <c r="AH1600" s="30">
        <f t="shared" si="596"/>
        <v>148281.3873614789</v>
      </c>
    </row>
    <row r="1601" spans="2:34" x14ac:dyDescent="0.25">
      <c r="B1601" s="15">
        <f t="shared" si="582"/>
        <v>40921</v>
      </c>
      <c r="C1601" s="7">
        <v>0</v>
      </c>
      <c r="D1601" s="13">
        <v>2.151446226089138</v>
      </c>
      <c r="E1601" s="7">
        <f>MIN(parameters!$D$3,D1601)</f>
        <v>2.151446226089138</v>
      </c>
      <c r="F1601" s="7">
        <v>0</v>
      </c>
      <c r="G1601" s="7">
        <f t="shared" si="583"/>
        <v>0</v>
      </c>
      <c r="H1601" s="7">
        <f t="shared" si="584"/>
        <v>0</v>
      </c>
      <c r="I1601" s="7">
        <f t="shared" si="597"/>
        <v>54.723844173816502</v>
      </c>
      <c r="J1601" s="7">
        <f t="shared" si="585"/>
        <v>0</v>
      </c>
      <c r="K1601" s="16">
        <f t="shared" si="586"/>
        <v>0</v>
      </c>
      <c r="L1601" s="16">
        <f t="shared" si="598"/>
        <v>0</v>
      </c>
      <c r="M1601" s="7">
        <f t="shared" si="599"/>
        <v>0</v>
      </c>
      <c r="N1601" s="7">
        <f t="shared" si="587"/>
        <v>0</v>
      </c>
      <c r="O1601" s="7">
        <f t="shared" si="588"/>
        <v>111.28075058024147</v>
      </c>
      <c r="P1601" s="7">
        <f t="shared" si="589"/>
        <v>2.151446226089138</v>
      </c>
      <c r="Q1601" s="7">
        <f t="shared" si="600"/>
        <v>2.151446226089138</v>
      </c>
      <c r="R1601" s="7">
        <f t="shared" si="590"/>
        <v>191.63502128615079</v>
      </c>
      <c r="S1601" s="16">
        <f t="shared" si="601"/>
        <v>4.5113669289472549</v>
      </c>
      <c r="T1601" s="16">
        <f t="shared" si="591"/>
        <v>4.5113669289472549</v>
      </c>
      <c r="U1601" s="7">
        <f t="shared" si="602"/>
        <v>1.4801072601532989E-2</v>
      </c>
      <c r="V1601" s="7">
        <f t="shared" si="580"/>
        <v>83.649172369550129</v>
      </c>
      <c r="W1601" s="15">
        <f t="shared" si="603"/>
        <v>40921</v>
      </c>
      <c r="X1601" s="35">
        <f t="shared" si="592"/>
        <v>968.16171724016351</v>
      </c>
      <c r="Y1601" s="35">
        <v>1021.375</v>
      </c>
      <c r="Z1601" s="35">
        <f t="shared" si="593"/>
        <v>1920.3207853040744</v>
      </c>
      <c r="AA1601" s="35">
        <f t="shared" si="594"/>
        <v>2025.8677937411251</v>
      </c>
      <c r="AC1601" s="15">
        <f t="shared" si="581"/>
        <v>40921</v>
      </c>
      <c r="AD1601" s="7"/>
      <c r="AE1601" s="24"/>
      <c r="AG1601" s="30">
        <f t="shared" si="595"/>
        <v>2831.6534620783113</v>
      </c>
      <c r="AH1601" s="30">
        <f t="shared" si="596"/>
        <v>227956.80600526594</v>
      </c>
    </row>
    <row r="1602" spans="2:34" x14ac:dyDescent="0.25">
      <c r="B1602" s="15">
        <f t="shared" si="582"/>
        <v>40922</v>
      </c>
      <c r="C1602" s="7">
        <v>0</v>
      </c>
      <c r="D1602" s="13">
        <v>3.7089044118805394</v>
      </c>
      <c r="E1602" s="7">
        <f>MIN(parameters!$D$3,D1602)</f>
        <v>3.7089044118805394</v>
      </c>
      <c r="F1602" s="7">
        <v>0</v>
      </c>
      <c r="G1602" s="7">
        <f t="shared" si="583"/>
        <v>0</v>
      </c>
      <c r="H1602" s="7">
        <f t="shared" si="584"/>
        <v>0</v>
      </c>
      <c r="I1602" s="7">
        <f t="shared" si="597"/>
        <v>56.518680733258108</v>
      </c>
      <c r="J1602" s="7">
        <f t="shared" si="585"/>
        <v>0</v>
      </c>
      <c r="K1602" s="16">
        <f t="shared" si="586"/>
        <v>0</v>
      </c>
      <c r="L1602" s="16">
        <f t="shared" si="598"/>
        <v>0</v>
      </c>
      <c r="M1602" s="7">
        <f t="shared" si="599"/>
        <v>0</v>
      </c>
      <c r="N1602" s="7">
        <f t="shared" si="587"/>
        <v>0</v>
      </c>
      <c r="O1602" s="7">
        <f t="shared" si="588"/>
        <v>107.57184616836093</v>
      </c>
      <c r="P1602" s="7">
        <f t="shared" si="589"/>
        <v>3.7089044118805394</v>
      </c>
      <c r="Q1602" s="7">
        <f t="shared" si="600"/>
        <v>3.7089044118805394</v>
      </c>
      <c r="R1602" s="7">
        <f t="shared" si="590"/>
        <v>187.22741579656932</v>
      </c>
      <c r="S1602" s="16">
        <f t="shared" si="601"/>
        <v>4.407605489581468</v>
      </c>
      <c r="T1602" s="16">
        <f t="shared" si="591"/>
        <v>4.407605489581468</v>
      </c>
      <c r="U1602" s="7">
        <f t="shared" si="602"/>
        <v>1.4460647931697731E-2</v>
      </c>
      <c r="V1602" s="7">
        <f t="shared" si="580"/>
        <v>81.725241405050483</v>
      </c>
      <c r="W1602" s="15">
        <f t="shared" si="603"/>
        <v>40922</v>
      </c>
      <c r="X1602" s="35">
        <f t="shared" si="592"/>
        <v>945.89399774363994</v>
      </c>
      <c r="Y1602" s="35">
        <v>972.08333333333303</v>
      </c>
      <c r="Z1602" s="35">
        <f t="shared" si="593"/>
        <v>1876.1534072420809</v>
      </c>
      <c r="AA1602" s="35">
        <f t="shared" si="594"/>
        <v>1928.0991974862493</v>
      </c>
      <c r="AC1602" s="15">
        <f t="shared" si="581"/>
        <v>40922</v>
      </c>
      <c r="AD1602" s="7"/>
      <c r="AE1602" s="24"/>
      <c r="AG1602" s="30">
        <f t="shared" si="595"/>
        <v>685.88129862956498</v>
      </c>
      <c r="AH1602" s="30">
        <f t="shared" si="596"/>
        <v>277454.91176256596</v>
      </c>
    </row>
    <row r="1603" spans="2:34" x14ac:dyDescent="0.25">
      <c r="B1603" s="15">
        <f t="shared" si="582"/>
        <v>40923</v>
      </c>
      <c r="C1603" s="7">
        <v>8.7952258065253108</v>
      </c>
      <c r="D1603" s="13">
        <v>0.63152275507718403</v>
      </c>
      <c r="E1603" s="7">
        <f>MIN(parameters!$D$3,D1603)</f>
        <v>0.63152275507718403</v>
      </c>
      <c r="F1603" s="7">
        <v>0</v>
      </c>
      <c r="G1603" s="7">
        <f t="shared" si="583"/>
        <v>0.63152275507718403</v>
      </c>
      <c r="H1603" s="7">
        <f t="shared" si="584"/>
        <v>8.1637030514481275</v>
      </c>
      <c r="I1603" s="7">
        <f t="shared" si="597"/>
        <v>59.752126619164599</v>
      </c>
      <c r="J1603" s="7">
        <f t="shared" si="585"/>
        <v>8.1637030514481275</v>
      </c>
      <c r="K1603" s="16">
        <f t="shared" si="586"/>
        <v>0</v>
      </c>
      <c r="L1603" s="16">
        <f t="shared" si="598"/>
        <v>1.580732295866202</v>
      </c>
      <c r="M1603" s="7">
        <f t="shared" si="599"/>
        <v>5.6651385396022214</v>
      </c>
      <c r="N1603" s="7">
        <f t="shared" si="587"/>
        <v>0.9178322159797041</v>
      </c>
      <c r="O1603" s="7">
        <f t="shared" si="588"/>
        <v>108.48967838434064</v>
      </c>
      <c r="P1603" s="7">
        <f t="shared" si="589"/>
        <v>0</v>
      </c>
      <c r="Q1603" s="7">
        <f t="shared" si="600"/>
        <v>0</v>
      </c>
      <c r="R1603" s="7">
        <f t="shared" si="590"/>
        <v>188.58632377285045</v>
      </c>
      <c r="S1603" s="16">
        <f t="shared" si="601"/>
        <v>4.306230563321094</v>
      </c>
      <c r="T1603" s="16">
        <f t="shared" si="591"/>
        <v>5.886962859187296</v>
      </c>
      <c r="U1603" s="7">
        <f t="shared" si="602"/>
        <v>1.9314182608882204E-2</v>
      </c>
      <c r="V1603" s="7">
        <f t="shared" si="580"/>
        <v>109.15529122261188</v>
      </c>
      <c r="W1603" s="15">
        <f t="shared" si="603"/>
        <v>40923</v>
      </c>
      <c r="X1603" s="35">
        <f t="shared" si="592"/>
        <v>1263.3714261876373</v>
      </c>
      <c r="Y1603" s="35">
        <v>960.54166666666697</v>
      </c>
      <c r="Z1603" s="35">
        <f t="shared" si="593"/>
        <v>2505.8607111455904</v>
      </c>
      <c r="AA1603" s="35">
        <f t="shared" si="594"/>
        <v>1905.2066352186255</v>
      </c>
      <c r="AC1603" s="15">
        <f t="shared" si="581"/>
        <v>40923</v>
      </c>
      <c r="AD1603" s="7"/>
      <c r="AE1603" s="24"/>
      <c r="AG1603" s="30">
        <f t="shared" si="595"/>
        <v>91705.863251528732</v>
      </c>
      <c r="AH1603" s="30">
        <f t="shared" si="596"/>
        <v>289747.0342938368</v>
      </c>
    </row>
    <row r="1604" spans="2:34" x14ac:dyDescent="0.25">
      <c r="B1604" s="15">
        <f t="shared" si="582"/>
        <v>40924</v>
      </c>
      <c r="C1604" s="7">
        <v>9.6062661212755298</v>
      </c>
      <c r="D1604" s="13">
        <v>0.47631229853276502</v>
      </c>
      <c r="E1604" s="7">
        <f>MIN(parameters!$D$3,D1604)</f>
        <v>0.47631229853276502</v>
      </c>
      <c r="F1604" s="7">
        <v>0</v>
      </c>
      <c r="G1604" s="7">
        <f t="shared" si="583"/>
        <v>0.47631229853276502</v>
      </c>
      <c r="H1604" s="7">
        <f t="shared" si="584"/>
        <v>9.129953822742765</v>
      </c>
      <c r="I1604" s="7">
        <f t="shared" si="597"/>
        <v>58.93512713545929</v>
      </c>
      <c r="J1604" s="7">
        <f t="shared" si="585"/>
        <v>9.129953822742765</v>
      </c>
      <c r="K1604" s="16">
        <f t="shared" si="586"/>
        <v>0</v>
      </c>
      <c r="L1604" s="16">
        <f t="shared" si="598"/>
        <v>1.7829103570078388</v>
      </c>
      <c r="M1604" s="7">
        <f t="shared" si="599"/>
        <v>6.3766270613868281</v>
      </c>
      <c r="N1604" s="7">
        <f t="shared" si="587"/>
        <v>0.97041640434809806</v>
      </c>
      <c r="O1604" s="7">
        <f t="shared" si="588"/>
        <v>109.46009478868874</v>
      </c>
      <c r="P1604" s="7">
        <f t="shared" si="589"/>
        <v>0</v>
      </c>
      <c r="Q1604" s="7">
        <f t="shared" si="600"/>
        <v>0</v>
      </c>
      <c r="R1604" s="7">
        <f t="shared" si="590"/>
        <v>190.62546538746173</v>
      </c>
      <c r="S1604" s="16">
        <f t="shared" si="601"/>
        <v>4.3374854467755606</v>
      </c>
      <c r="T1604" s="16">
        <f t="shared" si="591"/>
        <v>6.1203958037833992</v>
      </c>
      <c r="U1604" s="7">
        <f t="shared" si="602"/>
        <v>2.0080038726323485E-2</v>
      </c>
      <c r="V1604" s="7">
        <f t="shared" si="580"/>
        <v>113.48357418579963</v>
      </c>
      <c r="W1604" s="15">
        <f t="shared" si="603"/>
        <v>40924</v>
      </c>
      <c r="X1604" s="35">
        <f t="shared" si="592"/>
        <v>1313.4672938171254</v>
      </c>
      <c r="Y1604" s="35">
        <v>890.29166666666697</v>
      </c>
      <c r="Z1604" s="35">
        <f t="shared" si="593"/>
        <v>2605.2244167680096</v>
      </c>
      <c r="AA1604" s="35">
        <f t="shared" si="594"/>
        <v>1765.8677905138757</v>
      </c>
      <c r="AC1604" s="15">
        <f t="shared" si="581"/>
        <v>40924</v>
      </c>
      <c r="AD1604" s="7"/>
      <c r="AE1604" s="24"/>
      <c r="AG1604" s="30">
        <f t="shared" si="595"/>
        <v>179077.61141418383</v>
      </c>
      <c r="AH1604" s="30">
        <f t="shared" si="596"/>
        <v>370310.65551155212</v>
      </c>
    </row>
    <row r="1605" spans="2:34" x14ac:dyDescent="0.25">
      <c r="B1605" s="15">
        <f t="shared" si="582"/>
        <v>40925</v>
      </c>
      <c r="C1605" s="7">
        <v>18.70325721642028</v>
      </c>
      <c r="D1605" s="13">
        <v>0.43700991636268127</v>
      </c>
      <c r="E1605" s="7">
        <f>MIN(parameters!$D$3,D1605)</f>
        <v>0.43700991636268127</v>
      </c>
      <c r="F1605" s="7">
        <v>0</v>
      </c>
      <c r="G1605" s="7">
        <f t="shared" si="583"/>
        <v>0.43700991636268127</v>
      </c>
      <c r="H1605" s="7">
        <f t="shared" si="584"/>
        <v>18.2662473000576</v>
      </c>
      <c r="I1605" s="7">
        <f t="shared" si="597"/>
        <v>58.083466451967745</v>
      </c>
      <c r="J1605" s="7">
        <f t="shared" si="585"/>
        <v>18.2662473000576</v>
      </c>
      <c r="K1605" s="16">
        <f t="shared" si="586"/>
        <v>0</v>
      </c>
      <c r="L1605" s="16">
        <f t="shared" si="598"/>
        <v>3.5989652896162823</v>
      </c>
      <c r="M1605" s="7">
        <f t="shared" si="599"/>
        <v>12.843856633242686</v>
      </c>
      <c r="N1605" s="7">
        <f t="shared" si="587"/>
        <v>1.8234253771986322</v>
      </c>
      <c r="O1605" s="7">
        <f t="shared" si="588"/>
        <v>111.28352016588737</v>
      </c>
      <c r="P1605" s="7">
        <f t="shared" si="589"/>
        <v>0</v>
      </c>
      <c r="Q1605" s="7">
        <f t="shared" si="600"/>
        <v>0</v>
      </c>
      <c r="R1605" s="7">
        <f t="shared" si="590"/>
        <v>199.08493631679281</v>
      </c>
      <c r="S1605" s="16">
        <f t="shared" si="601"/>
        <v>4.3843857039116196</v>
      </c>
      <c r="T1605" s="16">
        <f t="shared" si="591"/>
        <v>7.9833509935279015</v>
      </c>
      <c r="U1605" s="7">
        <f t="shared" si="602"/>
        <v>2.619209643545899E-2</v>
      </c>
      <c r="V1605" s="7">
        <f t="shared" si="580"/>
        <v>148.02624434276919</v>
      </c>
      <c r="W1605" s="15">
        <f t="shared" si="603"/>
        <v>40925</v>
      </c>
      <c r="X1605" s="35">
        <f t="shared" si="592"/>
        <v>1713.2667169301988</v>
      </c>
      <c r="Y1605" s="35">
        <v>1250.4166666666699</v>
      </c>
      <c r="Z1605" s="35">
        <f t="shared" si="593"/>
        <v>3398.2150179096629</v>
      </c>
      <c r="AA1605" s="35">
        <f t="shared" si="594"/>
        <v>2480.1653200412566</v>
      </c>
      <c r="AC1605" s="15">
        <f t="shared" si="581"/>
        <v>40925</v>
      </c>
      <c r="AD1605" s="7"/>
      <c r="AE1605" s="24"/>
      <c r="AG1605" s="30">
        <f t="shared" si="595"/>
        <v>214230.16902895118</v>
      </c>
      <c r="AH1605" s="30">
        <f t="shared" si="596"/>
        <v>61705.817416376631</v>
      </c>
    </row>
    <row r="1606" spans="2:34" x14ac:dyDescent="0.25">
      <c r="B1606" s="15">
        <f t="shared" si="582"/>
        <v>40926</v>
      </c>
      <c r="C1606" s="7">
        <v>101.43560366913412</v>
      </c>
      <c r="D1606" s="13">
        <v>0.73319532191132397</v>
      </c>
      <c r="E1606" s="7">
        <f>MIN(parameters!$D$3,D1606)</f>
        <v>0.73319532191132397</v>
      </c>
      <c r="F1606" s="7">
        <v>0</v>
      </c>
      <c r="G1606" s="7">
        <f t="shared" si="583"/>
        <v>0.73319532191132397</v>
      </c>
      <c r="H1606" s="7">
        <f t="shared" si="584"/>
        <v>100.7024083472228</v>
      </c>
      <c r="I1606" s="7">
        <f t="shared" si="597"/>
        <v>56.516332782126575</v>
      </c>
      <c r="J1606" s="7">
        <f t="shared" si="585"/>
        <v>56.516332782126575</v>
      </c>
      <c r="K1606" s="16">
        <f t="shared" si="586"/>
        <v>44.186075565096225</v>
      </c>
      <c r="L1606" s="16">
        <f t="shared" si="598"/>
        <v>11.320805625951209</v>
      </c>
      <c r="M1606" s="7">
        <f t="shared" si="599"/>
        <v>40.236138861537214</v>
      </c>
      <c r="N1606" s="7">
        <f t="shared" si="587"/>
        <v>4.9593882946381527</v>
      </c>
      <c r="O1606" s="7">
        <f t="shared" si="588"/>
        <v>116.24290846052551</v>
      </c>
      <c r="P1606" s="7">
        <f t="shared" si="589"/>
        <v>0</v>
      </c>
      <c r="Q1606" s="7">
        <f t="shared" si="600"/>
        <v>0</v>
      </c>
      <c r="R1606" s="7">
        <f t="shared" si="590"/>
        <v>234.74212164304379</v>
      </c>
      <c r="S1606" s="16">
        <f t="shared" si="601"/>
        <v>4.5789535352862343</v>
      </c>
      <c r="T1606" s="16">
        <f t="shared" si="591"/>
        <v>60.085834726333673</v>
      </c>
      <c r="U1606" s="7">
        <f t="shared" si="602"/>
        <v>0.19713200369532044</v>
      </c>
      <c r="V1606" s="7">
        <f t="shared" ref="V1606:V1669" si="604">U1606*area</f>
        <v>1114.1036464449708</v>
      </c>
      <c r="W1606" s="15">
        <f t="shared" si="603"/>
        <v>40926</v>
      </c>
      <c r="X1606" s="35">
        <f t="shared" si="592"/>
        <v>12894.718130150126</v>
      </c>
      <c r="Y1606" s="35">
        <v>12150</v>
      </c>
      <c r="Z1606" s="35">
        <f t="shared" si="593"/>
        <v>25576.300740904095</v>
      </c>
      <c r="AA1606" s="35">
        <f t="shared" si="594"/>
        <v>24099.173852849999</v>
      </c>
      <c r="AC1606" s="15">
        <f t="shared" si="581"/>
        <v>40926</v>
      </c>
      <c r="AD1606" s="7"/>
      <c r="AE1606" s="24"/>
      <c r="AG1606" s="30">
        <f t="shared" si="595"/>
        <v>554605.09337429993</v>
      </c>
      <c r="AH1606" s="30">
        <f t="shared" si="596"/>
        <v>113447566.72688623</v>
      </c>
    </row>
    <row r="1607" spans="2:34" x14ac:dyDescent="0.25">
      <c r="B1607" s="15">
        <f t="shared" si="582"/>
        <v>40927</v>
      </c>
      <c r="C1607" s="7">
        <v>135.82457599452528</v>
      </c>
      <c r="D1607" s="13">
        <v>0.68440223465793637</v>
      </c>
      <c r="E1607" s="7">
        <f>MIN(parameters!$D$3,D1607)</f>
        <v>0.68440223465793637</v>
      </c>
      <c r="F1607" s="7">
        <v>0</v>
      </c>
      <c r="G1607" s="7">
        <f t="shared" si="583"/>
        <v>0.68440223465793637</v>
      </c>
      <c r="H1607" s="7">
        <f t="shared" si="584"/>
        <v>135.14017375986734</v>
      </c>
      <c r="I1607" s="7">
        <f t="shared" si="597"/>
        <v>52.464610036367745</v>
      </c>
      <c r="J1607" s="7">
        <f t="shared" si="585"/>
        <v>52.464610036367745</v>
      </c>
      <c r="K1607" s="16">
        <f t="shared" si="586"/>
        <v>82.675563723499593</v>
      </c>
      <c r="L1607" s="16">
        <f t="shared" si="598"/>
        <v>10.977549951374394</v>
      </c>
      <c r="M1607" s="7">
        <f t="shared" si="599"/>
        <v>38.580612222049638</v>
      </c>
      <c r="N1607" s="7">
        <f t="shared" si="587"/>
        <v>2.9064478629437129</v>
      </c>
      <c r="O1607" s="7">
        <f t="shared" si="588"/>
        <v>119.14935632346922</v>
      </c>
      <c r="P1607" s="7">
        <f t="shared" si="589"/>
        <v>0</v>
      </c>
      <c r="Q1607" s="7">
        <f t="shared" si="600"/>
        <v>0</v>
      </c>
      <c r="R1607" s="7">
        <f t="shared" si="590"/>
        <v>267.92366506730343</v>
      </c>
      <c r="S1607" s="16">
        <f t="shared" si="601"/>
        <v>5.3990687977900071</v>
      </c>
      <c r="T1607" s="16">
        <f t="shared" si="591"/>
        <v>99.052182472663986</v>
      </c>
      <c r="U1607" s="7">
        <f t="shared" si="602"/>
        <v>0.32497435194443564</v>
      </c>
      <c r="V1607" s="7">
        <f t="shared" si="604"/>
        <v>1836.6125424361096</v>
      </c>
      <c r="W1607" s="15">
        <f t="shared" si="603"/>
        <v>40927</v>
      </c>
      <c r="X1607" s="35">
        <f t="shared" si="592"/>
        <v>21257.089611529045</v>
      </c>
      <c r="Y1607" s="35">
        <v>32204.166666666701</v>
      </c>
      <c r="Z1607" s="35">
        <f t="shared" si="593"/>
        <v>42162.822893320998</v>
      </c>
      <c r="AA1607" s="35">
        <f t="shared" si="594"/>
        <v>63876.033850712563</v>
      </c>
      <c r="AC1607" s="15">
        <f t="shared" ref="AC1607:AC1670" si="605">W1607</f>
        <v>40927</v>
      </c>
      <c r="AD1607" s="7"/>
      <c r="AE1607" s="24"/>
      <c r="AG1607" s="30">
        <f t="shared" si="595"/>
        <v>119838496.05112132</v>
      </c>
      <c r="AH1607" s="30">
        <f t="shared" si="596"/>
        <v>942818115.97041154</v>
      </c>
    </row>
    <row r="1608" spans="2:34" x14ac:dyDescent="0.25">
      <c r="B1608" s="15">
        <f t="shared" ref="B1608:B1671" si="606">B1607+1</f>
        <v>40928</v>
      </c>
      <c r="C1608" s="7">
        <v>50.203311680848451</v>
      </c>
      <c r="D1608" s="13">
        <v>0.54266656663400448</v>
      </c>
      <c r="E1608" s="7">
        <f>MIN(parameters!$D$3,D1608)</f>
        <v>0.54266656663400448</v>
      </c>
      <c r="F1608" s="7">
        <v>0</v>
      </c>
      <c r="G1608" s="7">
        <f t="shared" si="583"/>
        <v>0.54266656663400448</v>
      </c>
      <c r="H1608" s="7">
        <f t="shared" si="584"/>
        <v>49.660645114214446</v>
      </c>
      <c r="I1608" s="7">
        <f t="shared" si="597"/>
        <v>50.226467550896594</v>
      </c>
      <c r="J1608" s="7">
        <f t="shared" si="585"/>
        <v>49.660645114214446</v>
      </c>
      <c r="K1608" s="16">
        <f t="shared" si="586"/>
        <v>0</v>
      </c>
      <c r="L1608" s="16">
        <f t="shared" si="598"/>
        <v>10.650661019940397</v>
      </c>
      <c r="M1608" s="7">
        <f t="shared" si="599"/>
        <v>37.184115960172207</v>
      </c>
      <c r="N1608" s="7">
        <f t="shared" si="587"/>
        <v>1.8258681341018423</v>
      </c>
      <c r="O1608" s="7">
        <f t="shared" si="588"/>
        <v>120.97522445757106</v>
      </c>
      <c r="P1608" s="7">
        <f t="shared" si="589"/>
        <v>0</v>
      </c>
      <c r="Q1608" s="7">
        <f t="shared" si="600"/>
        <v>0</v>
      </c>
      <c r="R1608" s="7">
        <f t="shared" si="590"/>
        <v>298.9455367309277</v>
      </c>
      <c r="S1608" s="16">
        <f t="shared" si="601"/>
        <v>6.1622442965479785</v>
      </c>
      <c r="T1608" s="16">
        <f t="shared" si="591"/>
        <v>16.812905316488376</v>
      </c>
      <c r="U1608" s="7">
        <f t="shared" si="602"/>
        <v>5.5160450513413305E-2</v>
      </c>
      <c r="V1608" s="7">
        <f t="shared" si="604"/>
        <v>311.74267954747091</v>
      </c>
      <c r="W1608" s="15">
        <f t="shared" si="603"/>
        <v>40928</v>
      </c>
      <c r="X1608" s="35">
        <f t="shared" si="592"/>
        <v>3608.1328651327653</v>
      </c>
      <c r="Y1608" s="35">
        <v>15925</v>
      </c>
      <c r="Z1608" s="35">
        <f t="shared" si="593"/>
        <v>7156.6272593429048</v>
      </c>
      <c r="AA1608" s="35">
        <f t="shared" si="594"/>
        <v>31586.777251575</v>
      </c>
      <c r="AC1608" s="15">
        <f t="shared" si="605"/>
        <v>40928</v>
      </c>
      <c r="AD1608" s="7"/>
      <c r="AE1608" s="24"/>
      <c r="AG1608" s="30">
        <f t="shared" si="595"/>
        <v>151705216.01797259</v>
      </c>
      <c r="AH1608" s="30">
        <f t="shared" si="596"/>
        <v>208114576.39039451</v>
      </c>
    </row>
    <row r="1609" spans="2:34" x14ac:dyDescent="0.25">
      <c r="B1609" s="15">
        <f t="shared" si="606"/>
        <v>40929</v>
      </c>
      <c r="C1609" s="7">
        <v>53.350084393828524</v>
      </c>
      <c r="D1609" s="13">
        <v>0.69208912443754533</v>
      </c>
      <c r="E1609" s="7">
        <f>MIN(parameters!$D$3,D1609)</f>
        <v>0.69208912443754533</v>
      </c>
      <c r="F1609" s="7">
        <v>0</v>
      </c>
      <c r="G1609" s="7">
        <f t="shared" si="583"/>
        <v>0.69208912443754533</v>
      </c>
      <c r="H1609" s="7">
        <f t="shared" si="584"/>
        <v>52.65799526939098</v>
      </c>
      <c r="I1609" s="7">
        <f t="shared" si="597"/>
        <v>48.869530679725202</v>
      </c>
      <c r="J1609" s="7">
        <f t="shared" si="585"/>
        <v>48.869530679725202</v>
      </c>
      <c r="K1609" s="16">
        <f t="shared" si="586"/>
        <v>3.7884645896657787</v>
      </c>
      <c r="L1609" s="16">
        <f t="shared" si="598"/>
        <v>10.64160439760864</v>
      </c>
      <c r="M1609" s="7">
        <f t="shared" si="599"/>
        <v>36.99705570021225</v>
      </c>
      <c r="N1609" s="7">
        <f t="shared" si="587"/>
        <v>1.2308705819043109</v>
      </c>
      <c r="O1609" s="7">
        <f t="shared" si="588"/>
        <v>122.20609503947537</v>
      </c>
      <c r="P1609" s="7">
        <f t="shared" si="589"/>
        <v>0</v>
      </c>
      <c r="Q1609" s="7">
        <f t="shared" si="600"/>
        <v>0</v>
      </c>
      <c r="R1609" s="7">
        <f t="shared" si="590"/>
        <v>329.06684508632861</v>
      </c>
      <c r="S1609" s="16">
        <f t="shared" si="601"/>
        <v>6.8757473448113373</v>
      </c>
      <c r="T1609" s="16">
        <f t="shared" si="591"/>
        <v>21.305816332085755</v>
      </c>
      <c r="U1609" s="7">
        <f t="shared" si="602"/>
        <v>6.9900972218129104E-2</v>
      </c>
      <c r="V1609" s="7">
        <f t="shared" si="604"/>
        <v>395.0496447985675</v>
      </c>
      <c r="W1609" s="15">
        <f t="shared" si="603"/>
        <v>40929</v>
      </c>
      <c r="X1609" s="35">
        <f t="shared" si="592"/>
        <v>4572.3338518352721</v>
      </c>
      <c r="Y1609" s="35">
        <v>12284.166666666701</v>
      </c>
      <c r="Z1609" s="35">
        <f t="shared" si="593"/>
        <v>9069.0920500946104</v>
      </c>
      <c r="AA1609" s="35">
        <f t="shared" si="594"/>
        <v>24365.289558632569</v>
      </c>
      <c r="AC1609" s="15">
        <f t="shared" si="605"/>
        <v>40929</v>
      </c>
      <c r="AD1609" s="7"/>
      <c r="AE1609" s="24"/>
      <c r="AG1609" s="30">
        <f t="shared" si="595"/>
        <v>59472365.363910832</v>
      </c>
      <c r="AH1609" s="30">
        <f t="shared" si="596"/>
        <v>116323633.18972541</v>
      </c>
    </row>
    <row r="1610" spans="2:34" x14ac:dyDescent="0.25">
      <c r="B1610" s="15">
        <f t="shared" si="606"/>
        <v>40930</v>
      </c>
      <c r="C1610" s="7">
        <v>13.963708870517255</v>
      </c>
      <c r="D1610" s="13">
        <v>0.74616837547222159</v>
      </c>
      <c r="E1610" s="7">
        <f>MIN(parameters!$D$3,D1610)</f>
        <v>0.74616837547222159</v>
      </c>
      <c r="F1610" s="7">
        <v>0</v>
      </c>
      <c r="G1610" s="7">
        <f t="shared" si="583"/>
        <v>0.74616837547222159</v>
      </c>
      <c r="H1610" s="7">
        <f t="shared" si="584"/>
        <v>13.217540495045034</v>
      </c>
      <c r="I1610" s="7">
        <f t="shared" si="597"/>
        <v>47.975528071901749</v>
      </c>
      <c r="J1610" s="7">
        <f t="shared" si="585"/>
        <v>13.217540495045034</v>
      </c>
      <c r="K1610" s="16">
        <f t="shared" si="586"/>
        <v>0</v>
      </c>
      <c r="L1610" s="16">
        <f t="shared" si="598"/>
        <v>2.9074752178660579</v>
      </c>
      <c r="M1610" s="7">
        <f t="shared" si="599"/>
        <v>10.079622537009033</v>
      </c>
      <c r="N1610" s="7">
        <f t="shared" si="587"/>
        <v>0.23044274016994271</v>
      </c>
      <c r="O1610" s="7">
        <f t="shared" si="588"/>
        <v>122.43653777964532</v>
      </c>
      <c r="P1610" s="7">
        <f t="shared" si="589"/>
        <v>0</v>
      </c>
      <c r="Q1610" s="7">
        <f t="shared" si="600"/>
        <v>0</v>
      </c>
      <c r="R1610" s="7">
        <f t="shared" si="590"/>
        <v>331.57793018635209</v>
      </c>
      <c r="S1610" s="16">
        <f t="shared" si="601"/>
        <v>7.568537436985558</v>
      </c>
      <c r="T1610" s="16">
        <f t="shared" si="591"/>
        <v>10.476012654851615</v>
      </c>
      <c r="U1610" s="7">
        <f t="shared" si="602"/>
        <v>3.4370120258699524E-2</v>
      </c>
      <c r="V1610" s="7">
        <f t="shared" si="604"/>
        <v>194.24484909183869</v>
      </c>
      <c r="W1610" s="15">
        <f t="shared" si="603"/>
        <v>40930</v>
      </c>
      <c r="X1610" s="35">
        <f t="shared" si="592"/>
        <v>2248.2042718962812</v>
      </c>
      <c r="Y1610" s="35">
        <v>7776.25</v>
      </c>
      <c r="Z1610" s="35">
        <f t="shared" si="593"/>
        <v>4459.2481979546119</v>
      </c>
      <c r="AA1610" s="35">
        <f t="shared" si="594"/>
        <v>15423.96713359875</v>
      </c>
      <c r="AC1610" s="15">
        <f t="shared" si="605"/>
        <v>40930</v>
      </c>
      <c r="AD1610" s="7"/>
      <c r="AE1610" s="24"/>
      <c r="AG1610" s="30">
        <f t="shared" si="595"/>
        <v>30559289.572005775</v>
      </c>
      <c r="AH1610" s="30">
        <f t="shared" si="596"/>
        <v>39406086.935871154</v>
      </c>
    </row>
    <row r="1611" spans="2:34" x14ac:dyDescent="0.25">
      <c r="B1611" s="15">
        <f t="shared" si="606"/>
        <v>40931</v>
      </c>
      <c r="C1611" s="7">
        <v>20.843127637821137</v>
      </c>
      <c r="D1611" s="13">
        <v>1.0012565749020361</v>
      </c>
      <c r="E1611" s="7">
        <f>MIN(parameters!$D$3,D1611)</f>
        <v>1.0012565749020361</v>
      </c>
      <c r="F1611" s="7">
        <v>0</v>
      </c>
      <c r="G1611" s="7">
        <f t="shared" si="583"/>
        <v>1.0012565749020361</v>
      </c>
      <c r="H1611" s="7">
        <f t="shared" si="584"/>
        <v>19.8418710629191</v>
      </c>
      <c r="I1611" s="7">
        <f t="shared" si="597"/>
        <v>47.809980174321097</v>
      </c>
      <c r="J1611" s="7">
        <f t="shared" si="585"/>
        <v>19.8418710629191</v>
      </c>
      <c r="K1611" s="16">
        <f t="shared" si="586"/>
        <v>0</v>
      </c>
      <c r="L1611" s="16">
        <f t="shared" si="598"/>
        <v>4.3728659928251012</v>
      </c>
      <c r="M1611" s="7">
        <f t="shared" si="599"/>
        <v>15.151771389424711</v>
      </c>
      <c r="N1611" s="7">
        <f t="shared" si="587"/>
        <v>0.31723368066928792</v>
      </c>
      <c r="O1611" s="7">
        <f t="shared" si="588"/>
        <v>122.75377146031461</v>
      </c>
      <c r="P1611" s="7">
        <f t="shared" si="589"/>
        <v>0</v>
      </c>
      <c r="Q1611" s="7">
        <f t="shared" si="600"/>
        <v>0</v>
      </c>
      <c r="R1611" s="7">
        <f t="shared" si="590"/>
        <v>339.10340918149069</v>
      </c>
      <c r="S1611" s="16">
        <f t="shared" si="601"/>
        <v>7.6262923942860983</v>
      </c>
      <c r="T1611" s="16">
        <f t="shared" si="591"/>
        <v>11.9991583871112</v>
      </c>
      <c r="U1611" s="7">
        <f t="shared" si="602"/>
        <v>3.9367317543015749E-2</v>
      </c>
      <c r="V1611" s="7">
        <f t="shared" si="604"/>
        <v>222.48681697172876</v>
      </c>
      <c r="W1611" s="15">
        <f t="shared" si="603"/>
        <v>40931</v>
      </c>
      <c r="X1611" s="35">
        <f t="shared" si="592"/>
        <v>2575.0789001357498</v>
      </c>
      <c r="Y1611" s="35">
        <v>5668.3333333333303</v>
      </c>
      <c r="Z1611" s="35">
        <f t="shared" si="593"/>
        <v>5107.594576063967</v>
      </c>
      <c r="AA1611" s="35">
        <f t="shared" si="594"/>
        <v>11242.975346164994</v>
      </c>
      <c r="AC1611" s="15">
        <f t="shared" si="605"/>
        <v>40931</v>
      </c>
      <c r="AD1611" s="7"/>
      <c r="AE1611" s="24"/>
      <c r="AG1611" s="30">
        <f t="shared" si="595"/>
        <v>9568222.9884964842</v>
      </c>
      <c r="AH1611" s="30">
        <f t="shared" si="596"/>
        <v>17384814.557033181</v>
      </c>
    </row>
    <row r="1612" spans="2:34" x14ac:dyDescent="0.25">
      <c r="B1612" s="15">
        <f t="shared" si="606"/>
        <v>40932</v>
      </c>
      <c r="C1612" s="7">
        <v>6.1969512491334342</v>
      </c>
      <c r="D1612" s="13">
        <v>1.0260978722444389</v>
      </c>
      <c r="E1612" s="7">
        <f>MIN(parameters!$D$3,D1612)</f>
        <v>1.0260978722444389</v>
      </c>
      <c r="F1612" s="7">
        <v>0</v>
      </c>
      <c r="G1612" s="7">
        <f t="shared" si="583"/>
        <v>1.0260978722444389</v>
      </c>
      <c r="H1612" s="7">
        <f t="shared" si="584"/>
        <v>5.1708533768889957</v>
      </c>
      <c r="I1612" s="7">
        <f t="shared" si="597"/>
        <v>47.583016566592924</v>
      </c>
      <c r="J1612" s="7">
        <f t="shared" si="585"/>
        <v>5.1708533768889957</v>
      </c>
      <c r="K1612" s="16">
        <f t="shared" si="586"/>
        <v>0</v>
      </c>
      <c r="L1612" s="16">
        <f t="shared" si="598"/>
        <v>1.14253515662657</v>
      </c>
      <c r="M1612" s="7">
        <f t="shared" si="599"/>
        <v>3.9559300334361209</v>
      </c>
      <c r="N1612" s="7">
        <f t="shared" si="587"/>
        <v>7.2388186826304768E-2</v>
      </c>
      <c r="O1612" s="7">
        <f t="shared" si="588"/>
        <v>122.82615964714091</v>
      </c>
      <c r="P1612" s="7">
        <f t="shared" si="589"/>
        <v>0</v>
      </c>
      <c r="Q1612" s="7">
        <f t="shared" si="600"/>
        <v>0</v>
      </c>
      <c r="R1612" s="7">
        <f t="shared" si="590"/>
        <v>335.25996080375251</v>
      </c>
      <c r="S1612" s="16">
        <f t="shared" si="601"/>
        <v>7.7993784111742857</v>
      </c>
      <c r="T1612" s="16">
        <f t="shared" si="591"/>
        <v>8.9419135678008566</v>
      </c>
      <c r="U1612" s="7">
        <f t="shared" si="602"/>
        <v>2.9336986771000183E-2</v>
      </c>
      <c r="V1612" s="7">
        <f t="shared" si="604"/>
        <v>165.79978554773368</v>
      </c>
      <c r="W1612" s="15">
        <f t="shared" si="603"/>
        <v>40932</v>
      </c>
      <c r="X1612" s="35">
        <f t="shared" si="592"/>
        <v>1918.9789993950656</v>
      </c>
      <c r="Y1612" s="35">
        <v>6053.3333333333303</v>
      </c>
      <c r="Z1612" s="35">
        <f t="shared" si="593"/>
        <v>3806.2393848880511</v>
      </c>
      <c r="AA1612" s="35">
        <f t="shared" si="594"/>
        <v>12006.611719279994</v>
      </c>
      <c r="AC1612" s="15">
        <f t="shared" si="605"/>
        <v>40932</v>
      </c>
      <c r="AD1612" s="7"/>
      <c r="AE1612" s="24"/>
      <c r="AG1612" s="30">
        <f t="shared" si="595"/>
        <v>17092885.758554116</v>
      </c>
      <c r="AH1612" s="30">
        <f t="shared" si="596"/>
        <v>20743562.341700029</v>
      </c>
    </row>
    <row r="1613" spans="2:34" x14ac:dyDescent="0.25">
      <c r="B1613" s="15">
        <f t="shared" si="606"/>
        <v>40933</v>
      </c>
      <c r="C1613" s="7">
        <v>61.552339126929283</v>
      </c>
      <c r="D1613" s="13">
        <v>0.75184028599037311</v>
      </c>
      <c r="E1613" s="7">
        <f>MIN(parameters!$D$3,D1613)</f>
        <v>0.75184028599037311</v>
      </c>
      <c r="F1613" s="7">
        <v>0</v>
      </c>
      <c r="G1613" s="7">
        <f t="shared" si="583"/>
        <v>0.75184028599037311</v>
      </c>
      <c r="H1613" s="7">
        <f t="shared" si="584"/>
        <v>60.800498840938907</v>
      </c>
      <c r="I1613" s="7">
        <f t="shared" si="597"/>
        <v>47.531377882502085</v>
      </c>
      <c r="J1613" s="7">
        <f t="shared" si="585"/>
        <v>47.531377882502085</v>
      </c>
      <c r="K1613" s="16">
        <f t="shared" si="586"/>
        <v>13.269120958436822</v>
      </c>
      <c r="L1613" s="16">
        <f t="shared" si="598"/>
        <v>10.508573894480609</v>
      </c>
      <c r="M1613" s="7">
        <f t="shared" si="599"/>
        <v>36.378950665740255</v>
      </c>
      <c r="N1613" s="7">
        <f t="shared" si="587"/>
        <v>0.64385332228122039</v>
      </c>
      <c r="O1613" s="7">
        <f t="shared" si="588"/>
        <v>123.47001296942213</v>
      </c>
      <c r="P1613" s="7">
        <f t="shared" si="589"/>
        <v>0</v>
      </c>
      <c r="Q1613" s="7">
        <f t="shared" si="600"/>
        <v>0</v>
      </c>
      <c r="R1613" s="7">
        <f t="shared" si="590"/>
        <v>363.92793237100648</v>
      </c>
      <c r="S1613" s="16">
        <f t="shared" si="601"/>
        <v>7.7109790984863071</v>
      </c>
      <c r="T1613" s="16">
        <f t="shared" si="591"/>
        <v>31.48867395140374</v>
      </c>
      <c r="U1613" s="7">
        <f t="shared" si="602"/>
        <v>0.10330929774082592</v>
      </c>
      <c r="V1613" s="7">
        <f t="shared" si="604"/>
        <v>583.85885177027478</v>
      </c>
      <c r="W1613" s="15">
        <f t="shared" si="603"/>
        <v>40933</v>
      </c>
      <c r="X1613" s="35">
        <f t="shared" si="592"/>
        <v>6757.6255991929947</v>
      </c>
      <c r="Y1613" s="35">
        <v>9158.3333333333303</v>
      </c>
      <c r="Z1613" s="35">
        <f t="shared" si="593"/>
        <v>13403.555073861862</v>
      </c>
      <c r="AA1613" s="35">
        <f t="shared" si="594"/>
        <v>18165.289481674994</v>
      </c>
      <c r="AC1613" s="15">
        <f t="shared" si="605"/>
        <v>40933</v>
      </c>
      <c r="AD1613" s="7"/>
      <c r="AE1613" s="24"/>
      <c r="AG1613" s="30">
        <f t="shared" si="595"/>
        <v>5763397.6247612238</v>
      </c>
      <c r="AH1613" s="30">
        <f t="shared" si="596"/>
        <v>58668095.124532662</v>
      </c>
    </row>
    <row r="1614" spans="2:34" x14ac:dyDescent="0.25">
      <c r="B1614" s="15">
        <f t="shared" si="606"/>
        <v>40934</v>
      </c>
      <c r="C1614" s="7">
        <v>7.0114397846298502</v>
      </c>
      <c r="D1614" s="13">
        <v>0.89306808838928797</v>
      </c>
      <c r="E1614" s="7">
        <f>MIN(parameters!$D$3,D1614)</f>
        <v>0.89306808838928797</v>
      </c>
      <c r="F1614" s="7">
        <v>0</v>
      </c>
      <c r="G1614" s="7">
        <f t="shared" si="583"/>
        <v>0.89306808838928797</v>
      </c>
      <c r="H1614" s="7">
        <f t="shared" si="584"/>
        <v>6.1183716962405619</v>
      </c>
      <c r="I1614" s="7">
        <f t="shared" si="597"/>
        <v>47.074538929543522</v>
      </c>
      <c r="J1614" s="7">
        <f t="shared" si="585"/>
        <v>6.1183716962405619</v>
      </c>
      <c r="K1614" s="16">
        <f t="shared" si="586"/>
        <v>0</v>
      </c>
      <c r="L1614" s="16">
        <f t="shared" si="598"/>
        <v>1.3597837788358214</v>
      </c>
      <c r="M1614" s="7">
        <f t="shared" si="599"/>
        <v>4.7003432950247905</v>
      </c>
      <c r="N1614" s="7">
        <f t="shared" si="587"/>
        <v>5.8244622379949984E-2</v>
      </c>
      <c r="O1614" s="7">
        <f t="shared" si="588"/>
        <v>123.52825759180207</v>
      </c>
      <c r="P1614" s="7">
        <f t="shared" si="589"/>
        <v>0</v>
      </c>
      <c r="Q1614" s="7">
        <f t="shared" si="600"/>
        <v>0</v>
      </c>
      <c r="R1614" s="7">
        <f t="shared" si="590"/>
        <v>360.25793322149809</v>
      </c>
      <c r="S1614" s="16">
        <f t="shared" si="601"/>
        <v>8.3703424445331489</v>
      </c>
      <c r="T1614" s="16">
        <f t="shared" si="591"/>
        <v>9.7301262233689698</v>
      </c>
      <c r="U1614" s="7">
        <f t="shared" si="602"/>
        <v>3.192298629714229E-2</v>
      </c>
      <c r="V1614" s="7">
        <f t="shared" si="604"/>
        <v>180.41472096041667</v>
      </c>
      <c r="W1614" s="15">
        <f t="shared" si="603"/>
        <v>40934</v>
      </c>
      <c r="X1614" s="35">
        <f t="shared" si="592"/>
        <v>2088.133344449267</v>
      </c>
      <c r="Y1614" s="35">
        <v>5823.75</v>
      </c>
      <c r="Z1614" s="35">
        <f t="shared" si="593"/>
        <v>4141.7521395733329</v>
      </c>
      <c r="AA1614" s="35">
        <f t="shared" si="594"/>
        <v>11551.23981280125</v>
      </c>
      <c r="AC1614" s="15">
        <f t="shared" si="605"/>
        <v>40934</v>
      </c>
      <c r="AD1614" s="7"/>
      <c r="AE1614" s="24"/>
      <c r="AG1614" s="30">
        <f t="shared" si="595"/>
        <v>13954831.797228044</v>
      </c>
      <c r="AH1614" s="30">
        <f t="shared" si="596"/>
        <v>18704991.623155937</v>
      </c>
    </row>
    <row r="1615" spans="2:34" x14ac:dyDescent="0.25">
      <c r="B1615" s="15">
        <f t="shared" si="606"/>
        <v>40935</v>
      </c>
      <c r="C1615" s="7">
        <v>2.9880278581079835</v>
      </c>
      <c r="D1615" s="13">
        <v>1.4891336433205054</v>
      </c>
      <c r="E1615" s="7">
        <f>MIN(parameters!$D$3,D1615)</f>
        <v>1.4891336433205054</v>
      </c>
      <c r="F1615" s="7">
        <v>0</v>
      </c>
      <c r="G1615" s="7">
        <f t="shared" si="583"/>
        <v>1.4891336433205054</v>
      </c>
      <c r="H1615" s="7">
        <f t="shared" si="584"/>
        <v>1.4988942147874782</v>
      </c>
      <c r="I1615" s="7">
        <f t="shared" si="597"/>
        <v>47.033429309110907</v>
      </c>
      <c r="J1615" s="7">
        <f t="shared" si="585"/>
        <v>1.4988942147874782</v>
      </c>
      <c r="K1615" s="16">
        <f t="shared" si="586"/>
        <v>0</v>
      </c>
      <c r="L1615" s="16">
        <f t="shared" si="598"/>
        <v>0.33328042320083306</v>
      </c>
      <c r="M1615" s="7">
        <f t="shared" si="599"/>
        <v>1.1518899255973776</v>
      </c>
      <c r="N1615" s="7">
        <f t="shared" si="587"/>
        <v>1.3723865989267559E-2</v>
      </c>
      <c r="O1615" s="7">
        <f t="shared" si="588"/>
        <v>123.54198145779134</v>
      </c>
      <c r="P1615" s="7">
        <f t="shared" si="589"/>
        <v>0</v>
      </c>
      <c r="Q1615" s="7">
        <f t="shared" si="600"/>
        <v>0</v>
      </c>
      <c r="R1615" s="7">
        <f t="shared" si="590"/>
        <v>353.12389068300104</v>
      </c>
      <c r="S1615" s="16">
        <f t="shared" si="601"/>
        <v>8.2859324640944561</v>
      </c>
      <c r="T1615" s="16">
        <f t="shared" si="591"/>
        <v>8.6192128872952889</v>
      </c>
      <c r="U1615" s="7">
        <f t="shared" si="602"/>
        <v>2.8278257504249633E-2</v>
      </c>
      <c r="V1615" s="7">
        <f t="shared" si="604"/>
        <v>159.81631196366845</v>
      </c>
      <c r="W1615" s="15">
        <f t="shared" si="603"/>
        <v>40935</v>
      </c>
      <c r="X1615" s="35">
        <f t="shared" si="592"/>
        <v>1849.7258329128294</v>
      </c>
      <c r="Y1615" s="35">
        <v>4124.5833333333303</v>
      </c>
      <c r="Z1615" s="35">
        <f t="shared" si="593"/>
        <v>3668.8777306563002</v>
      </c>
      <c r="AA1615" s="35">
        <f t="shared" si="594"/>
        <v>8180.991837083744</v>
      </c>
      <c r="AC1615" s="15">
        <f t="shared" si="605"/>
        <v>40935</v>
      </c>
      <c r="AD1615" s="7"/>
      <c r="AE1615" s="24"/>
      <c r="AG1615" s="30">
        <f t="shared" si="595"/>
        <v>5174976.6472194092</v>
      </c>
      <c r="AH1615" s="30">
        <f t="shared" si="596"/>
        <v>6894616.1550411107</v>
      </c>
    </row>
    <row r="1616" spans="2:34" x14ac:dyDescent="0.25">
      <c r="B1616" s="15">
        <f t="shared" si="606"/>
        <v>40936</v>
      </c>
      <c r="C1616" s="7">
        <v>7.5223133891415264E-3</v>
      </c>
      <c r="D1616" s="13">
        <v>2.1256095736910638</v>
      </c>
      <c r="E1616" s="7">
        <f>MIN(parameters!$D$3,D1616)</f>
        <v>2.1256095736910638</v>
      </c>
      <c r="F1616" s="7">
        <v>0</v>
      </c>
      <c r="G1616" s="7">
        <f t="shared" si="583"/>
        <v>7.5223133891415264E-3</v>
      </c>
      <c r="H1616" s="7">
        <f t="shared" si="584"/>
        <v>0</v>
      </c>
      <c r="I1616" s="7">
        <f t="shared" si="597"/>
        <v>47.023748098409577</v>
      </c>
      <c r="J1616" s="7">
        <f t="shared" si="585"/>
        <v>0</v>
      </c>
      <c r="K1616" s="16">
        <f t="shared" si="586"/>
        <v>0</v>
      </c>
      <c r="L1616" s="16">
        <f t="shared" si="598"/>
        <v>0</v>
      </c>
      <c r="M1616" s="7">
        <f t="shared" si="599"/>
        <v>0</v>
      </c>
      <c r="N1616" s="7">
        <f t="shared" si="587"/>
        <v>0</v>
      </c>
      <c r="O1616" s="7">
        <f t="shared" si="588"/>
        <v>121.42389419748942</v>
      </c>
      <c r="P1616" s="7">
        <f t="shared" si="589"/>
        <v>2.1180872603019223</v>
      </c>
      <c r="Q1616" s="7">
        <f t="shared" si="600"/>
        <v>2.1180872603019223</v>
      </c>
      <c r="R1616" s="7">
        <f t="shared" si="590"/>
        <v>345.00204119729199</v>
      </c>
      <c r="S1616" s="16">
        <f t="shared" si="601"/>
        <v>8.1218494857090242</v>
      </c>
      <c r="T1616" s="16">
        <f t="shared" si="591"/>
        <v>8.1218494857090242</v>
      </c>
      <c r="U1616" s="7">
        <f t="shared" si="602"/>
        <v>2.6646487814005981E-2</v>
      </c>
      <c r="V1616" s="7">
        <f t="shared" si="604"/>
        <v>150.59426517278513</v>
      </c>
      <c r="W1616" s="15">
        <f t="shared" si="603"/>
        <v>40936</v>
      </c>
      <c r="X1616" s="35">
        <f t="shared" si="592"/>
        <v>1742.9891802405687</v>
      </c>
      <c r="Y1616" s="35">
        <v>3180.4166666666702</v>
      </c>
      <c r="Z1616" s="35">
        <f t="shared" si="593"/>
        <v>3457.1686648768696</v>
      </c>
      <c r="AA1616" s="35">
        <f t="shared" si="594"/>
        <v>6308.2645411112571</v>
      </c>
      <c r="AC1616" s="15">
        <f t="shared" si="605"/>
        <v>40936</v>
      </c>
      <c r="AD1616" s="7"/>
      <c r="AE1616" s="24"/>
      <c r="AG1616" s="30">
        <f t="shared" si="595"/>
        <v>2066197.7787332602</v>
      </c>
      <c r="AH1616" s="30">
        <f t="shared" si="596"/>
        <v>2827756.5085168793</v>
      </c>
    </row>
    <row r="1617" spans="2:34" x14ac:dyDescent="0.25">
      <c r="B1617" s="15">
        <f t="shared" si="606"/>
        <v>40937</v>
      </c>
      <c r="C1617" s="7">
        <v>0.18268532786591857</v>
      </c>
      <c r="D1617" s="13">
        <v>3.5171414317135161</v>
      </c>
      <c r="E1617" s="7">
        <f>MIN(parameters!$D$3,D1617)</f>
        <v>3.5171414317135161</v>
      </c>
      <c r="F1617" s="7">
        <v>0</v>
      </c>
      <c r="G1617" s="7">
        <f t="shared" si="583"/>
        <v>0.18268532786591857</v>
      </c>
      <c r="H1617" s="7">
        <f t="shared" si="584"/>
        <v>0</v>
      </c>
      <c r="I1617" s="7">
        <f t="shared" si="597"/>
        <v>48.541740743345493</v>
      </c>
      <c r="J1617" s="7">
        <f t="shared" si="585"/>
        <v>0</v>
      </c>
      <c r="K1617" s="16">
        <f t="shared" si="586"/>
        <v>0</v>
      </c>
      <c r="L1617" s="16">
        <f t="shared" si="598"/>
        <v>0</v>
      </c>
      <c r="M1617" s="7">
        <f t="shared" si="599"/>
        <v>0</v>
      </c>
      <c r="N1617" s="7">
        <f t="shared" si="587"/>
        <v>0</v>
      </c>
      <c r="O1617" s="7">
        <f t="shared" si="588"/>
        <v>118.08943809364182</v>
      </c>
      <c r="P1617" s="7">
        <f t="shared" si="589"/>
        <v>3.3344561038475975</v>
      </c>
      <c r="Q1617" s="7">
        <f t="shared" si="600"/>
        <v>3.3344561038475975</v>
      </c>
      <c r="R1617" s="7">
        <f t="shared" si="590"/>
        <v>337.06699424975426</v>
      </c>
      <c r="S1617" s="16">
        <f t="shared" si="601"/>
        <v>7.9350469475377157</v>
      </c>
      <c r="T1617" s="16">
        <f t="shared" si="591"/>
        <v>7.9350469475377157</v>
      </c>
      <c r="U1617" s="7">
        <f t="shared" si="602"/>
        <v>2.6033618594283846E-2</v>
      </c>
      <c r="V1617" s="7">
        <f t="shared" si="604"/>
        <v>147.13059707381109</v>
      </c>
      <c r="W1617" s="15">
        <f t="shared" si="603"/>
        <v>40937</v>
      </c>
      <c r="X1617" s="35">
        <f t="shared" si="592"/>
        <v>1702.9004290950356</v>
      </c>
      <c r="Y1617" s="35">
        <v>3029.1666666666702</v>
      </c>
      <c r="Z1617" s="35">
        <f t="shared" si="593"/>
        <v>3377.6537855847018</v>
      </c>
      <c r="AA1617" s="35">
        <f t="shared" si="594"/>
        <v>6008.2645373875066</v>
      </c>
      <c r="AC1617" s="15">
        <f t="shared" si="605"/>
        <v>40937</v>
      </c>
      <c r="AD1617" s="7"/>
      <c r="AE1617" s="24"/>
      <c r="AG1617" s="30">
        <f t="shared" si="595"/>
        <v>1758982.1329224193</v>
      </c>
      <c r="AH1617" s="30">
        <f t="shared" si="596"/>
        <v>2341951.0544215678</v>
      </c>
    </row>
    <row r="1618" spans="2:34" x14ac:dyDescent="0.25">
      <c r="B1618" s="15">
        <f t="shared" si="606"/>
        <v>40938</v>
      </c>
      <c r="C1618" s="7">
        <v>33.170419287700739</v>
      </c>
      <c r="D1618" s="13">
        <v>1.5397297383053983</v>
      </c>
      <c r="E1618" s="7">
        <f>MIN(parameters!$D$3,D1618)</f>
        <v>1.5397297383053983</v>
      </c>
      <c r="F1618" s="7">
        <v>0</v>
      </c>
      <c r="G1618" s="7">
        <f t="shared" ref="G1618:G1681" si="607">MIN(E1618,C1618)</f>
        <v>1.5397297383053983</v>
      </c>
      <c r="H1618" s="7">
        <f t="shared" ref="H1618:H1681" si="608">C1618-G1618</f>
        <v>31.630689549395342</v>
      </c>
      <c r="I1618" s="7">
        <f t="shared" si="597"/>
        <v>51.031388452094191</v>
      </c>
      <c r="J1618" s="7">
        <f t="shared" ref="J1618:J1681" si="609">MIN(I1618,H1618)</f>
        <v>31.630689549395342</v>
      </c>
      <c r="K1618" s="16">
        <f t="shared" ref="K1618:K1681" si="610">H1618-J1618</f>
        <v>0</v>
      </c>
      <c r="L1618" s="16">
        <f t="shared" si="598"/>
        <v>6.7234506397245442</v>
      </c>
      <c r="M1618" s="7">
        <f t="shared" si="599"/>
        <v>23.530254778456932</v>
      </c>
      <c r="N1618" s="7">
        <f t="shared" ref="N1618:N1681" si="611">J1618-M1618-L1618</f>
        <v>1.3769841312138658</v>
      </c>
      <c r="O1618" s="7">
        <f t="shared" ref="O1618:O1681" si="612">O1617+N1618-Q1618</f>
        <v>119.46642222485568</v>
      </c>
      <c r="P1618" s="7">
        <f t="shared" ref="P1618:P1681" si="613">D1618-G1618</f>
        <v>0</v>
      </c>
      <c r="Q1618" s="7">
        <f t="shared" si="600"/>
        <v>0</v>
      </c>
      <c r="R1618" s="7">
        <f t="shared" ref="R1618:R1681" si="614">R1617+M1618-S1618</f>
        <v>352.84470816046684</v>
      </c>
      <c r="S1618" s="16">
        <f t="shared" si="601"/>
        <v>7.7525408677443481</v>
      </c>
      <c r="T1618" s="16">
        <f t="shared" ref="T1618:T1681" si="615">SUM(S1618+L1618+K1618)</f>
        <v>14.475991507468892</v>
      </c>
      <c r="U1618" s="7">
        <f t="shared" si="602"/>
        <v>4.7493410457575103E-2</v>
      </c>
      <c r="V1618" s="7">
        <f t="shared" si="604"/>
        <v>268.41193099559706</v>
      </c>
      <c r="W1618" s="15">
        <f t="shared" si="603"/>
        <v>40938</v>
      </c>
      <c r="X1618" s="35">
        <f t="shared" ref="X1618:X1681" si="616">V1618*10^6/86400</f>
        <v>3106.6195717082992</v>
      </c>
      <c r="Y1618" s="35">
        <v>4638.75</v>
      </c>
      <c r="Z1618" s="35">
        <f t="shared" si="593"/>
        <v>6161.8901360711698</v>
      </c>
      <c r="AA1618" s="35">
        <f t="shared" si="594"/>
        <v>9200.8265604862499</v>
      </c>
      <c r="AC1618" s="15">
        <f t="shared" si="605"/>
        <v>40938</v>
      </c>
      <c r="AD1618" s="7"/>
      <c r="AE1618" s="24"/>
      <c r="AG1618" s="30">
        <f t="shared" si="595"/>
        <v>2347423.6492973105</v>
      </c>
      <c r="AH1618" s="30">
        <f t="shared" si="596"/>
        <v>9859140.162557967</v>
      </c>
    </row>
    <row r="1619" spans="2:34" x14ac:dyDescent="0.25">
      <c r="B1619" s="15">
        <f t="shared" si="606"/>
        <v>40939</v>
      </c>
      <c r="C1619" s="7">
        <v>0.7456647838490158</v>
      </c>
      <c r="D1619" s="13">
        <v>0.95596135839345775</v>
      </c>
      <c r="E1619" s="7">
        <f>MIN(parameters!$D$3,D1619)</f>
        <v>0.95596135839345775</v>
      </c>
      <c r="F1619" s="7">
        <v>0</v>
      </c>
      <c r="G1619" s="7">
        <f t="shared" si="607"/>
        <v>0.7456647838490158</v>
      </c>
      <c r="H1619" s="7">
        <f t="shared" si="608"/>
        <v>0</v>
      </c>
      <c r="I1619" s="7">
        <f t="shared" si="597"/>
        <v>49.988158195265839</v>
      </c>
      <c r="J1619" s="7">
        <f t="shared" si="609"/>
        <v>0</v>
      </c>
      <c r="K1619" s="16">
        <f t="shared" si="610"/>
        <v>0</v>
      </c>
      <c r="L1619" s="16">
        <f t="shared" si="598"/>
        <v>0</v>
      </c>
      <c r="M1619" s="7">
        <f t="shared" si="599"/>
        <v>0</v>
      </c>
      <c r="N1619" s="7">
        <f t="shared" si="611"/>
        <v>0</v>
      </c>
      <c r="O1619" s="7">
        <f t="shared" si="612"/>
        <v>119.25612565031123</v>
      </c>
      <c r="P1619" s="7">
        <f t="shared" si="613"/>
        <v>0.21029657454444195</v>
      </c>
      <c r="Q1619" s="7">
        <f t="shared" si="600"/>
        <v>0.21029657454444195</v>
      </c>
      <c r="R1619" s="7">
        <f t="shared" si="614"/>
        <v>344.72927987277609</v>
      </c>
      <c r="S1619" s="16">
        <f t="shared" si="601"/>
        <v>8.1154282876907367</v>
      </c>
      <c r="T1619" s="16">
        <f t="shared" si="615"/>
        <v>8.1154282876907367</v>
      </c>
      <c r="U1619" s="7">
        <f t="shared" si="602"/>
        <v>2.6625420891373808E-2</v>
      </c>
      <c r="V1619" s="7">
        <f t="shared" si="604"/>
        <v>150.47520416349232</v>
      </c>
      <c r="W1619" s="15">
        <f t="shared" si="603"/>
        <v>40939</v>
      </c>
      <c r="X1619" s="35">
        <f t="shared" si="616"/>
        <v>1741.6111592996797</v>
      </c>
      <c r="Y1619" s="35">
        <v>3606.6666666666702</v>
      </c>
      <c r="Z1619" s="35">
        <f t="shared" ref="Z1619:Z1682" si="617">X1619*1.983471099</f>
        <v>3454.4354001667998</v>
      </c>
      <c r="AA1619" s="35">
        <f t="shared" ref="AA1619:AA1682" si="618">Y1619*1.983471099</f>
        <v>7153.7190970600068</v>
      </c>
      <c r="AC1619" s="15">
        <f t="shared" si="605"/>
        <v>40939</v>
      </c>
      <c r="AD1619" s="7"/>
      <c r="AE1619" s="24"/>
      <c r="AG1619" s="30">
        <f t="shared" ref="AG1619:AG1682" si="619">(Y1619-X1619)^2</f>
        <v>3478432.0455599423</v>
      </c>
      <c r="AH1619" s="30">
        <f t="shared" ref="AH1619:AH1682" si="620">($AG$398-Y1619)^2</f>
        <v>4443003.9814218488</v>
      </c>
    </row>
    <row r="1620" spans="2:34" x14ac:dyDescent="0.25">
      <c r="B1620" s="15">
        <f t="shared" si="606"/>
        <v>40940</v>
      </c>
      <c r="C1620" s="7">
        <v>8.2831114360593805</v>
      </c>
      <c r="D1620" s="13">
        <v>1.3783441321780379</v>
      </c>
      <c r="E1620" s="7">
        <f>MIN(parameters!$D$3,D1620)</f>
        <v>1.3783441321780379</v>
      </c>
      <c r="F1620" s="7">
        <v>0</v>
      </c>
      <c r="G1620" s="7">
        <f t="shared" si="607"/>
        <v>1.3783441321780379</v>
      </c>
      <c r="H1620" s="7">
        <f t="shared" si="608"/>
        <v>6.9047673038813429</v>
      </c>
      <c r="I1620" s="7">
        <f t="shared" si="597"/>
        <v>50.146092238260614</v>
      </c>
      <c r="J1620" s="7">
        <f t="shared" si="609"/>
        <v>6.9047673038813429</v>
      </c>
      <c r="K1620" s="16">
        <f t="shared" si="610"/>
        <v>0</v>
      </c>
      <c r="L1620" s="16">
        <f t="shared" si="598"/>
        <v>1.4821844349201014</v>
      </c>
      <c r="M1620" s="7">
        <f t="shared" si="599"/>
        <v>5.1734097917605357</v>
      </c>
      <c r="N1620" s="7">
        <f t="shared" si="611"/>
        <v>0.24917307720070569</v>
      </c>
      <c r="O1620" s="7">
        <f t="shared" si="612"/>
        <v>119.50529872751194</v>
      </c>
      <c r="P1620" s="7">
        <f t="shared" si="613"/>
        <v>0</v>
      </c>
      <c r="Q1620" s="7">
        <f t="shared" si="600"/>
        <v>0</v>
      </c>
      <c r="R1620" s="7">
        <f t="shared" si="614"/>
        <v>341.97391622746278</v>
      </c>
      <c r="S1620" s="16">
        <f t="shared" si="601"/>
        <v>7.9287734370738496</v>
      </c>
      <c r="T1620" s="16">
        <f t="shared" si="615"/>
        <v>9.4109578719939506</v>
      </c>
      <c r="U1620" s="7">
        <f t="shared" si="602"/>
        <v>3.0875846036725559E-2</v>
      </c>
      <c r="V1620" s="7">
        <f t="shared" si="604"/>
        <v>174.49674335860269</v>
      </c>
      <c r="W1620" s="15">
        <f t="shared" si="603"/>
        <v>40940</v>
      </c>
      <c r="X1620" s="35">
        <f t="shared" si="616"/>
        <v>2019.6382333171605</v>
      </c>
      <c r="Y1620" s="35">
        <v>3077.9166666666702</v>
      </c>
      <c r="Z1620" s="35">
        <f t="shared" si="617"/>
        <v>4005.8940662200066</v>
      </c>
      <c r="AA1620" s="35">
        <f t="shared" si="618"/>
        <v>6104.9587534637567</v>
      </c>
      <c r="AC1620" s="15">
        <f t="shared" si="605"/>
        <v>40940</v>
      </c>
      <c r="AD1620" s="7"/>
      <c r="AE1620" s="24"/>
      <c r="AG1620" s="30">
        <f t="shared" si="619"/>
        <v>1119953.2424926925</v>
      </c>
      <c r="AH1620" s="30">
        <f t="shared" si="620"/>
        <v>2493536.1026423709</v>
      </c>
    </row>
    <row r="1621" spans="2:34" x14ac:dyDescent="0.25">
      <c r="B1621" s="15">
        <f t="shared" si="606"/>
        <v>40941</v>
      </c>
      <c r="C1621" s="7">
        <v>2.6470236227895128</v>
      </c>
      <c r="D1621" s="13">
        <v>1.8753647584137829</v>
      </c>
      <c r="E1621" s="7">
        <f>MIN(parameters!$D$3,D1621)</f>
        <v>1.8753647584137829</v>
      </c>
      <c r="F1621" s="7">
        <v>0</v>
      </c>
      <c r="G1621" s="7">
        <f t="shared" si="607"/>
        <v>1.8753647584137829</v>
      </c>
      <c r="H1621" s="7">
        <f t="shared" si="608"/>
        <v>0.77165886437572984</v>
      </c>
      <c r="I1621" s="7">
        <f t="shared" si="597"/>
        <v>49.959016221653876</v>
      </c>
      <c r="J1621" s="7">
        <f t="shared" si="609"/>
        <v>0.77165886437572984</v>
      </c>
      <c r="K1621" s="16">
        <f t="shared" si="610"/>
        <v>0</v>
      </c>
      <c r="L1621" s="16">
        <f t="shared" si="598"/>
        <v>0.16599118158531759</v>
      </c>
      <c r="M1621" s="7">
        <f t="shared" si="599"/>
        <v>0.5790439788917453</v>
      </c>
      <c r="N1621" s="7">
        <f t="shared" si="611"/>
        <v>2.6623703898666945E-2</v>
      </c>
      <c r="O1621" s="7">
        <f t="shared" si="612"/>
        <v>119.53192243141061</v>
      </c>
      <c r="P1621" s="7">
        <f t="shared" si="613"/>
        <v>0</v>
      </c>
      <c r="Q1621" s="7">
        <f t="shared" si="600"/>
        <v>0</v>
      </c>
      <c r="R1621" s="7">
        <f t="shared" si="614"/>
        <v>334.68756013312287</v>
      </c>
      <c r="S1621" s="16">
        <f t="shared" si="601"/>
        <v>7.865400073231644</v>
      </c>
      <c r="T1621" s="16">
        <f t="shared" si="615"/>
        <v>8.0313912548169615</v>
      </c>
      <c r="U1621" s="7">
        <f t="shared" si="602"/>
        <v>2.6349708841262996E-2</v>
      </c>
      <c r="V1621" s="7">
        <f t="shared" si="604"/>
        <v>148.91700055048574</v>
      </c>
      <c r="W1621" s="15">
        <f t="shared" si="603"/>
        <v>40941</v>
      </c>
      <c r="X1621" s="35">
        <f t="shared" si="616"/>
        <v>1723.5763952602515</v>
      </c>
      <c r="Y1621" s="35">
        <v>2533.3333333333298</v>
      </c>
      <c r="Z1621" s="35">
        <f t="shared" si="617"/>
        <v>3418.6639669173092</v>
      </c>
      <c r="AA1621" s="35">
        <f t="shared" si="618"/>
        <v>5024.7934507999926</v>
      </c>
      <c r="AC1621" s="15">
        <f t="shared" si="605"/>
        <v>40941</v>
      </c>
      <c r="AD1621" s="7"/>
      <c r="AE1621" s="24"/>
      <c r="AG1621" s="30">
        <f t="shared" si="619"/>
        <v>655706.29875748721</v>
      </c>
      <c r="AH1621" s="30">
        <f t="shared" si="620"/>
        <v>1070211.1676031312</v>
      </c>
    </row>
    <row r="1622" spans="2:34" x14ac:dyDescent="0.25">
      <c r="B1622" s="15">
        <f t="shared" si="606"/>
        <v>40942</v>
      </c>
      <c r="C1622" s="7">
        <v>0</v>
      </c>
      <c r="D1622" s="13">
        <v>2.5164003711029661</v>
      </c>
      <c r="E1622" s="7">
        <f>MIN(parameters!$D$3,D1622)</f>
        <v>2.5164003711029661</v>
      </c>
      <c r="F1622" s="7">
        <v>0</v>
      </c>
      <c r="G1622" s="7">
        <f t="shared" si="607"/>
        <v>0</v>
      </c>
      <c r="H1622" s="7">
        <f t="shared" si="608"/>
        <v>0</v>
      </c>
      <c r="I1622" s="7">
        <f t="shared" si="597"/>
        <v>49.93906879415271</v>
      </c>
      <c r="J1622" s="7">
        <f t="shared" si="609"/>
        <v>0</v>
      </c>
      <c r="K1622" s="16">
        <f t="shared" si="610"/>
        <v>0</v>
      </c>
      <c r="L1622" s="16">
        <f t="shared" si="598"/>
        <v>0</v>
      </c>
      <c r="M1622" s="7">
        <f t="shared" si="599"/>
        <v>0</v>
      </c>
      <c r="N1622" s="7">
        <f t="shared" si="611"/>
        <v>0</v>
      </c>
      <c r="O1622" s="7">
        <f t="shared" si="612"/>
        <v>117.01552206030765</v>
      </c>
      <c r="P1622" s="7">
        <f t="shared" si="613"/>
        <v>2.5164003711029661</v>
      </c>
      <c r="Q1622" s="7">
        <f t="shared" si="600"/>
        <v>2.5164003711029661</v>
      </c>
      <c r="R1622" s="7">
        <f t="shared" si="614"/>
        <v>326.98974625006105</v>
      </c>
      <c r="S1622" s="16">
        <f t="shared" si="601"/>
        <v>7.6978138830618263</v>
      </c>
      <c r="T1622" s="16">
        <f t="shared" si="615"/>
        <v>7.6978138830618263</v>
      </c>
      <c r="U1622" s="7">
        <f t="shared" si="602"/>
        <v>2.5255294891935124E-2</v>
      </c>
      <c r="V1622" s="7">
        <f t="shared" si="604"/>
        <v>142.73185278751311</v>
      </c>
      <c r="W1622" s="15">
        <f t="shared" si="603"/>
        <v>40942</v>
      </c>
      <c r="X1622" s="35">
        <f t="shared" si="616"/>
        <v>1651.9890368925128</v>
      </c>
      <c r="Y1622" s="35">
        <v>2170</v>
      </c>
      <c r="Z1622" s="35">
        <f t="shared" si="617"/>
        <v>3276.6725105411438</v>
      </c>
      <c r="AA1622" s="35">
        <f t="shared" si="618"/>
        <v>4304.1322848299997</v>
      </c>
      <c r="AC1622" s="15">
        <f t="shared" si="605"/>
        <v>40942</v>
      </c>
      <c r="AD1622" s="7"/>
      <c r="AE1622" s="24"/>
      <c r="AG1622" s="30">
        <f t="shared" si="619"/>
        <v>268335.35789954651</v>
      </c>
      <c r="AH1622" s="30">
        <f t="shared" si="620"/>
        <v>450478.2654788667</v>
      </c>
    </row>
    <row r="1623" spans="2:34" x14ac:dyDescent="0.25">
      <c r="B1623" s="15">
        <f t="shared" si="606"/>
        <v>40943</v>
      </c>
      <c r="C1623" s="7">
        <v>0</v>
      </c>
      <c r="D1623" s="13">
        <v>2.6366649659202728</v>
      </c>
      <c r="E1623" s="7">
        <f>MIN(parameters!$D$3,D1623)</f>
        <v>2.6366649659202728</v>
      </c>
      <c r="F1623" s="7">
        <v>0</v>
      </c>
      <c r="G1623" s="7">
        <f t="shared" si="607"/>
        <v>0</v>
      </c>
      <c r="H1623" s="7">
        <f t="shared" si="608"/>
        <v>0</v>
      </c>
      <c r="I1623" s="7">
        <f t="shared" si="597"/>
        <v>51.860096648515857</v>
      </c>
      <c r="J1623" s="7">
        <f t="shared" si="609"/>
        <v>0</v>
      </c>
      <c r="K1623" s="16">
        <f t="shared" si="610"/>
        <v>0</v>
      </c>
      <c r="L1623" s="16">
        <f t="shared" si="598"/>
        <v>0</v>
      </c>
      <c r="M1623" s="7">
        <f t="shared" si="599"/>
        <v>0</v>
      </c>
      <c r="N1623" s="7">
        <f t="shared" si="611"/>
        <v>0</v>
      </c>
      <c r="O1623" s="7">
        <f t="shared" si="612"/>
        <v>114.37885709438737</v>
      </c>
      <c r="P1623" s="7">
        <f t="shared" si="613"/>
        <v>2.6366649659202728</v>
      </c>
      <c r="Q1623" s="7">
        <f t="shared" si="600"/>
        <v>2.6366649659202728</v>
      </c>
      <c r="R1623" s="7">
        <f t="shared" si="614"/>
        <v>319.46898208630967</v>
      </c>
      <c r="S1623" s="16">
        <f t="shared" si="601"/>
        <v>7.5207641637514042</v>
      </c>
      <c r="T1623" s="16">
        <f t="shared" si="615"/>
        <v>7.5207641637514042</v>
      </c>
      <c r="U1623" s="7">
        <f t="shared" si="602"/>
        <v>2.4674423109420616E-2</v>
      </c>
      <c r="V1623" s="7">
        <f t="shared" si="604"/>
        <v>139.4490201734003</v>
      </c>
      <c r="W1623" s="15">
        <f t="shared" si="603"/>
        <v>40943</v>
      </c>
      <c r="X1623" s="35">
        <f t="shared" si="616"/>
        <v>1613.993289043985</v>
      </c>
      <c r="Y1623" s="35">
        <v>1882.5</v>
      </c>
      <c r="Z1623" s="35">
        <f t="shared" si="617"/>
        <v>3201.3090427986976</v>
      </c>
      <c r="AA1623" s="35">
        <f t="shared" si="618"/>
        <v>3733.8843438674999</v>
      </c>
      <c r="AC1623" s="15">
        <f t="shared" si="605"/>
        <v>40943</v>
      </c>
      <c r="AD1623" s="7"/>
      <c r="AE1623" s="24"/>
      <c r="AG1623" s="30">
        <f t="shared" si="619"/>
        <v>72095.853828416992</v>
      </c>
      <c r="AH1623" s="30">
        <f t="shared" si="620"/>
        <v>147207.86892028776</v>
      </c>
    </row>
    <row r="1624" spans="2:34" x14ac:dyDescent="0.25">
      <c r="B1624" s="15">
        <f t="shared" si="606"/>
        <v>40944</v>
      </c>
      <c r="C1624" s="7">
        <v>0</v>
      </c>
      <c r="D1624" s="13">
        <v>2.462225515694116</v>
      </c>
      <c r="E1624" s="7">
        <f>MIN(parameters!$D$3,D1624)</f>
        <v>2.462225515694116</v>
      </c>
      <c r="F1624" s="7">
        <v>0</v>
      </c>
      <c r="G1624" s="7">
        <f t="shared" si="607"/>
        <v>0</v>
      </c>
      <c r="H1624" s="7">
        <f t="shared" si="608"/>
        <v>0</v>
      </c>
      <c r="I1624" s="7">
        <f t="shared" si="597"/>
        <v>53.952261984048775</v>
      </c>
      <c r="J1624" s="7">
        <f t="shared" si="609"/>
        <v>0</v>
      </c>
      <c r="K1624" s="16">
        <f t="shared" si="610"/>
        <v>0</v>
      </c>
      <c r="L1624" s="16">
        <f t="shared" si="598"/>
        <v>0</v>
      </c>
      <c r="M1624" s="7">
        <f t="shared" si="599"/>
        <v>0</v>
      </c>
      <c r="N1624" s="7">
        <f t="shared" si="611"/>
        <v>0</v>
      </c>
      <c r="O1624" s="7">
        <f t="shared" si="612"/>
        <v>111.91663157869326</v>
      </c>
      <c r="P1624" s="7">
        <f t="shared" si="613"/>
        <v>2.462225515694116</v>
      </c>
      <c r="Q1624" s="7">
        <f t="shared" si="600"/>
        <v>2.462225515694116</v>
      </c>
      <c r="R1624" s="7">
        <f t="shared" si="614"/>
        <v>312.12119549832454</v>
      </c>
      <c r="S1624" s="16">
        <f t="shared" si="601"/>
        <v>7.3477865879851221</v>
      </c>
      <c r="T1624" s="16">
        <f t="shared" si="615"/>
        <v>7.3477865879851221</v>
      </c>
      <c r="U1624" s="7">
        <f t="shared" si="602"/>
        <v>2.4106911377903942E-2</v>
      </c>
      <c r="V1624" s="7">
        <f t="shared" si="604"/>
        <v>136.24169270941209</v>
      </c>
      <c r="W1624" s="15">
        <f t="shared" si="603"/>
        <v>40944</v>
      </c>
      <c r="X1624" s="35">
        <f t="shared" si="616"/>
        <v>1576.8714433959733</v>
      </c>
      <c r="Y1624" s="35">
        <v>1656.6666666666699</v>
      </c>
      <c r="Z1624" s="35">
        <f t="shared" si="617"/>
        <v>3127.6789348143275</v>
      </c>
      <c r="AA1624" s="35">
        <f t="shared" si="618"/>
        <v>3285.9504540100065</v>
      </c>
      <c r="AC1624" s="15">
        <f t="shared" si="605"/>
        <v>40944</v>
      </c>
      <c r="AD1624" s="7"/>
      <c r="AE1624" s="24"/>
      <c r="AG1624" s="30">
        <f t="shared" si="619"/>
        <v>6367.2776568203244</v>
      </c>
      <c r="AH1624" s="30">
        <f t="shared" si="620"/>
        <v>24914.552589733557</v>
      </c>
    </row>
    <row r="1625" spans="2:34" x14ac:dyDescent="0.25">
      <c r="B1625" s="15">
        <f t="shared" si="606"/>
        <v>40945</v>
      </c>
      <c r="C1625" s="7">
        <v>0</v>
      </c>
      <c r="D1625" s="13">
        <v>2.2573973508302632</v>
      </c>
      <c r="E1625" s="7">
        <f>MIN(parameters!$D$3,D1625)</f>
        <v>2.2573973508302632</v>
      </c>
      <c r="F1625" s="7">
        <v>0</v>
      </c>
      <c r="G1625" s="7">
        <f t="shared" si="607"/>
        <v>0</v>
      </c>
      <c r="H1625" s="7">
        <f t="shared" si="608"/>
        <v>0</v>
      </c>
      <c r="I1625" s="7">
        <f t="shared" si="597"/>
        <v>55.982156216943046</v>
      </c>
      <c r="J1625" s="7">
        <f t="shared" si="609"/>
        <v>0</v>
      </c>
      <c r="K1625" s="16">
        <f t="shared" si="610"/>
        <v>0</v>
      </c>
      <c r="L1625" s="16">
        <f t="shared" si="598"/>
        <v>0</v>
      </c>
      <c r="M1625" s="7">
        <f t="shared" si="599"/>
        <v>0</v>
      </c>
      <c r="N1625" s="7">
        <f t="shared" si="611"/>
        <v>0</v>
      </c>
      <c r="O1625" s="7">
        <f t="shared" si="612"/>
        <v>109.659234227863</v>
      </c>
      <c r="P1625" s="7">
        <f t="shared" si="613"/>
        <v>2.2573973508302632</v>
      </c>
      <c r="Q1625" s="7">
        <f t="shared" si="600"/>
        <v>2.2573973508302632</v>
      </c>
      <c r="R1625" s="7">
        <f t="shared" si="614"/>
        <v>304.9424080018631</v>
      </c>
      <c r="S1625" s="16">
        <f t="shared" si="601"/>
        <v>7.1787874964614646</v>
      </c>
      <c r="T1625" s="16">
        <f t="shared" si="615"/>
        <v>7.1787874964614646</v>
      </c>
      <c r="U1625" s="7">
        <f t="shared" si="602"/>
        <v>2.3552452416212153E-2</v>
      </c>
      <c r="V1625" s="7">
        <f t="shared" si="604"/>
        <v>133.10813377709565</v>
      </c>
      <c r="W1625" s="15">
        <f t="shared" si="603"/>
        <v>40945</v>
      </c>
      <c r="X1625" s="35">
        <f t="shared" si="616"/>
        <v>1540.6034001978662</v>
      </c>
      <c r="Y1625" s="35">
        <v>1478.75</v>
      </c>
      <c r="Z1625" s="35">
        <f t="shared" si="617"/>
        <v>3055.7423193135983</v>
      </c>
      <c r="AA1625" s="35">
        <f t="shared" si="618"/>
        <v>2933.05788764625</v>
      </c>
      <c r="AC1625" s="15">
        <f t="shared" si="605"/>
        <v>40945</v>
      </c>
      <c r="AD1625" s="7"/>
      <c r="AE1625" s="24"/>
      <c r="AG1625" s="30">
        <f t="shared" si="619"/>
        <v>3825.8431160373971</v>
      </c>
      <c r="AH1625" s="30">
        <f t="shared" si="620"/>
        <v>402.93429671822821</v>
      </c>
    </row>
    <row r="1626" spans="2:34" x14ac:dyDescent="0.25">
      <c r="B1626" s="15">
        <f t="shared" si="606"/>
        <v>40946</v>
      </c>
      <c r="C1626" s="7">
        <v>0</v>
      </c>
      <c r="D1626" s="13">
        <v>4.5109553107680469</v>
      </c>
      <c r="E1626" s="7">
        <f>MIN(parameters!$D$3,D1626)</f>
        <v>4.5109553107680469</v>
      </c>
      <c r="F1626" s="7">
        <v>0</v>
      </c>
      <c r="G1626" s="7">
        <f t="shared" si="607"/>
        <v>0</v>
      </c>
      <c r="H1626" s="7">
        <f t="shared" si="608"/>
        <v>0</v>
      </c>
      <c r="I1626" s="7">
        <f t="shared" si="597"/>
        <v>57.910224691268191</v>
      </c>
      <c r="J1626" s="7">
        <f t="shared" si="609"/>
        <v>0</v>
      </c>
      <c r="K1626" s="16">
        <f t="shared" si="610"/>
        <v>0</v>
      </c>
      <c r="L1626" s="16">
        <f t="shared" si="598"/>
        <v>0</v>
      </c>
      <c r="M1626" s="7">
        <f t="shared" si="599"/>
        <v>0</v>
      </c>
      <c r="N1626" s="7">
        <f t="shared" si="611"/>
        <v>0</v>
      </c>
      <c r="O1626" s="7">
        <f t="shared" si="612"/>
        <v>105.14827891709496</v>
      </c>
      <c r="P1626" s="7">
        <f t="shared" si="613"/>
        <v>4.5109553107680469</v>
      </c>
      <c r="Q1626" s="7">
        <f t="shared" si="600"/>
        <v>4.5109553107680469</v>
      </c>
      <c r="R1626" s="7">
        <f t="shared" si="614"/>
        <v>297.92873261782023</v>
      </c>
      <c r="S1626" s="16">
        <f t="shared" si="601"/>
        <v>7.013675384042851</v>
      </c>
      <c r="T1626" s="16">
        <f t="shared" si="615"/>
        <v>7.013675384042851</v>
      </c>
      <c r="U1626" s="7">
        <f t="shared" si="602"/>
        <v>2.3010746010639273E-2</v>
      </c>
      <c r="V1626" s="7">
        <f t="shared" si="604"/>
        <v>130.04664670022242</v>
      </c>
      <c r="W1626" s="15">
        <f t="shared" si="603"/>
        <v>40946</v>
      </c>
      <c r="X1626" s="35">
        <f t="shared" si="616"/>
        <v>1505.1695219933151</v>
      </c>
      <c r="Y1626" s="35">
        <v>1339.1666666666699</v>
      </c>
      <c r="Z1626" s="35">
        <f t="shared" si="617"/>
        <v>2985.4602459693856</v>
      </c>
      <c r="AA1626" s="35">
        <f t="shared" si="618"/>
        <v>2656.1983800775065</v>
      </c>
      <c r="AC1626" s="15">
        <f t="shared" si="605"/>
        <v>40946</v>
      </c>
      <c r="AD1626" s="7"/>
      <c r="AE1626" s="24"/>
      <c r="AG1626" s="30">
        <f t="shared" si="619"/>
        <v>27556.947976599098</v>
      </c>
      <c r="AH1626" s="30">
        <f t="shared" si="620"/>
        <v>25490.216100402296</v>
      </c>
    </row>
    <row r="1627" spans="2:34" x14ac:dyDescent="0.25">
      <c r="B1627" s="15">
        <f t="shared" si="606"/>
        <v>40947</v>
      </c>
      <c r="C1627" s="7">
        <v>4.5438137723317888</v>
      </c>
      <c r="D1627" s="13">
        <v>2.0513314680192694</v>
      </c>
      <c r="E1627" s="7">
        <f>MIN(parameters!$D$3,D1627)</f>
        <v>2.0513314680192694</v>
      </c>
      <c r="F1627" s="7">
        <v>0</v>
      </c>
      <c r="G1627" s="7">
        <f t="shared" si="607"/>
        <v>2.0513314680192694</v>
      </c>
      <c r="H1627" s="7">
        <f t="shared" si="608"/>
        <v>2.4924823043125195</v>
      </c>
      <c r="I1627" s="7">
        <f t="shared" si="597"/>
        <v>61.964292449433465</v>
      </c>
      <c r="J1627" s="7">
        <f t="shared" si="609"/>
        <v>2.4924823043125195</v>
      </c>
      <c r="K1627" s="16">
        <f t="shared" si="610"/>
        <v>0</v>
      </c>
      <c r="L1627" s="16">
        <f t="shared" si="598"/>
        <v>0.47174440415359736</v>
      </c>
      <c r="M1627" s="7">
        <f t="shared" si="599"/>
        <v>1.699816898754041</v>
      </c>
      <c r="N1627" s="7">
        <f t="shared" si="611"/>
        <v>0.32092100140488117</v>
      </c>
      <c r="O1627" s="7">
        <f t="shared" si="612"/>
        <v>105.46919991849984</v>
      </c>
      <c r="P1627" s="7">
        <f t="shared" si="613"/>
        <v>0</v>
      </c>
      <c r="Q1627" s="7">
        <f t="shared" si="600"/>
        <v>0</v>
      </c>
      <c r="R1627" s="7">
        <f t="shared" si="614"/>
        <v>292.77618866636436</v>
      </c>
      <c r="S1627" s="16">
        <f t="shared" si="601"/>
        <v>6.8523608502098652</v>
      </c>
      <c r="T1627" s="16">
        <f t="shared" si="615"/>
        <v>7.3241052543634622</v>
      </c>
      <c r="U1627" s="7">
        <f t="shared" si="602"/>
        <v>2.4029216713790883E-2</v>
      </c>
      <c r="V1627" s="7">
        <f t="shared" si="604"/>
        <v>135.80259653540142</v>
      </c>
      <c r="W1627" s="15">
        <f t="shared" si="603"/>
        <v>40947</v>
      </c>
      <c r="X1627" s="35">
        <f t="shared" si="616"/>
        <v>1571.7893117523315</v>
      </c>
      <c r="Y1627" s="35">
        <v>1340.4166666666699</v>
      </c>
      <c r="Z1627" s="35">
        <f t="shared" si="617"/>
        <v>3117.5986735778506</v>
      </c>
      <c r="AA1627" s="35">
        <f t="shared" si="618"/>
        <v>2658.6777189512563</v>
      </c>
      <c r="AC1627" s="15">
        <f t="shared" si="605"/>
        <v>40947</v>
      </c>
      <c r="AD1627" s="7"/>
      <c r="AE1627" s="24"/>
      <c r="AG1627" s="30">
        <f t="shared" si="619"/>
        <v>53533.30089393552</v>
      </c>
      <c r="AH1627" s="30">
        <f t="shared" si="620"/>
        <v>25092.637208628013</v>
      </c>
    </row>
    <row r="1628" spans="2:34" x14ac:dyDescent="0.25">
      <c r="B1628" s="15">
        <f t="shared" si="606"/>
        <v>40948</v>
      </c>
      <c r="C1628" s="7">
        <v>28.092342848368219</v>
      </c>
      <c r="D1628" s="13">
        <v>0.85892672192386432</v>
      </c>
      <c r="E1628" s="7">
        <f>MIN(parameters!$D$3,D1628)</f>
        <v>0.85892672192386432</v>
      </c>
      <c r="F1628" s="7">
        <v>0</v>
      </c>
      <c r="G1628" s="7">
        <f t="shared" si="607"/>
        <v>0.85892672192386432</v>
      </c>
      <c r="H1628" s="7">
        <f t="shared" si="608"/>
        <v>27.233416126444354</v>
      </c>
      <c r="I1628" s="7">
        <f t="shared" si="597"/>
        <v>61.666724600584004</v>
      </c>
      <c r="J1628" s="7">
        <f t="shared" si="609"/>
        <v>27.233416126444354</v>
      </c>
      <c r="K1628" s="16">
        <f t="shared" si="610"/>
        <v>0</v>
      </c>
      <c r="L1628" s="16">
        <f t="shared" si="598"/>
        <v>5.1701158978265829</v>
      </c>
      <c r="M1628" s="7">
        <f t="shared" si="599"/>
        <v>18.615988981391766</v>
      </c>
      <c r="N1628" s="7">
        <f t="shared" si="611"/>
        <v>3.447311247226005</v>
      </c>
      <c r="O1628" s="7">
        <f t="shared" si="612"/>
        <v>108.91651116572585</v>
      </c>
      <c r="P1628" s="7">
        <f t="shared" si="613"/>
        <v>0</v>
      </c>
      <c r="Q1628" s="7">
        <f t="shared" si="600"/>
        <v>0</v>
      </c>
      <c r="R1628" s="7">
        <f t="shared" si="614"/>
        <v>304.65832530842971</v>
      </c>
      <c r="S1628" s="16">
        <f t="shared" si="601"/>
        <v>6.7338523393263801</v>
      </c>
      <c r="T1628" s="16">
        <f t="shared" si="615"/>
        <v>11.903968237152963</v>
      </c>
      <c r="U1628" s="7">
        <f t="shared" si="602"/>
        <v>3.9055013901420479E-2</v>
      </c>
      <c r="V1628" s="7">
        <f t="shared" si="604"/>
        <v>220.72181372833307</v>
      </c>
      <c r="W1628" s="15">
        <f t="shared" si="603"/>
        <v>40948</v>
      </c>
      <c r="X1628" s="35">
        <f t="shared" si="616"/>
        <v>2554.650621855707</v>
      </c>
      <c r="Y1628" s="35">
        <v>1482.0833333333301</v>
      </c>
      <c r="Z1628" s="35">
        <f t="shared" si="617"/>
        <v>5067.0756764931721</v>
      </c>
      <c r="AA1628" s="35">
        <f t="shared" si="618"/>
        <v>2939.6694579762434</v>
      </c>
      <c r="AC1628" s="15">
        <f t="shared" si="605"/>
        <v>40948</v>
      </c>
      <c r="AD1628" s="7"/>
      <c r="AE1628" s="24"/>
      <c r="AG1628" s="30">
        <f t="shared" si="619"/>
        <v>1150400.5884082436</v>
      </c>
      <c r="AH1628" s="30">
        <f t="shared" si="620"/>
        <v>280.22391865355189</v>
      </c>
    </row>
    <row r="1629" spans="2:34" x14ac:dyDescent="0.25">
      <c r="B1629" s="15">
        <f t="shared" si="606"/>
        <v>40949</v>
      </c>
      <c r="C1629" s="7">
        <v>4.4295072803436666</v>
      </c>
      <c r="D1629" s="13">
        <v>1.3564780680977555</v>
      </c>
      <c r="E1629" s="7">
        <f>MIN(parameters!$D$3,D1629)</f>
        <v>1.3564780680977555</v>
      </c>
      <c r="F1629" s="7">
        <v>0</v>
      </c>
      <c r="G1629" s="7">
        <f t="shared" si="607"/>
        <v>1.3564780680977555</v>
      </c>
      <c r="H1629" s="7">
        <f t="shared" si="608"/>
        <v>3.0730292122459111</v>
      </c>
      <c r="I1629" s="7">
        <f t="shared" si="597"/>
        <v>58.559000829534774</v>
      </c>
      <c r="J1629" s="7">
        <f t="shared" si="609"/>
        <v>3.0730292122459111</v>
      </c>
      <c r="K1629" s="16">
        <f t="shared" si="610"/>
        <v>0</v>
      </c>
      <c r="L1629" s="16">
        <f t="shared" si="598"/>
        <v>0.6024665169147303</v>
      </c>
      <c r="M1629" s="7">
        <f t="shared" si="599"/>
        <v>2.1526805551333146</v>
      </c>
      <c r="N1629" s="7">
        <f t="shared" si="611"/>
        <v>0.3178821401978662</v>
      </c>
      <c r="O1629" s="7">
        <f t="shared" si="612"/>
        <v>109.23439330592372</v>
      </c>
      <c r="P1629" s="7">
        <f t="shared" si="613"/>
        <v>0</v>
      </c>
      <c r="Q1629" s="7">
        <f t="shared" si="600"/>
        <v>0</v>
      </c>
      <c r="R1629" s="7">
        <f t="shared" si="614"/>
        <v>299.80386438146917</v>
      </c>
      <c r="S1629" s="16">
        <f t="shared" si="601"/>
        <v>7.0071414820938829</v>
      </c>
      <c r="T1629" s="16">
        <f t="shared" si="615"/>
        <v>7.6096079990086132</v>
      </c>
      <c r="U1629" s="7">
        <f t="shared" si="602"/>
        <v>2.4965905508558438E-2</v>
      </c>
      <c r="V1629" s="7">
        <f t="shared" si="604"/>
        <v>141.09635088412492</v>
      </c>
      <c r="W1629" s="15">
        <f t="shared" si="603"/>
        <v>40949</v>
      </c>
      <c r="X1629" s="35">
        <f t="shared" si="616"/>
        <v>1633.0596167144085</v>
      </c>
      <c r="Y1629" s="35">
        <v>1363.3333333333301</v>
      </c>
      <c r="Z1629" s="35">
        <f t="shared" si="617"/>
        <v>3239.1265526970465</v>
      </c>
      <c r="AA1629" s="35">
        <f t="shared" si="618"/>
        <v>2704.1322649699937</v>
      </c>
      <c r="AC1629" s="15">
        <f t="shared" si="605"/>
        <v>40949</v>
      </c>
      <c r="AD1629" s="7"/>
      <c r="AE1629" s="24"/>
      <c r="AG1629" s="30">
        <f t="shared" si="619"/>
        <v>72752.267946569846</v>
      </c>
      <c r="AH1629" s="30">
        <f t="shared" si="620"/>
        <v>18357.510303878971</v>
      </c>
    </row>
    <row r="1630" spans="2:34" x14ac:dyDescent="0.25">
      <c r="B1630" s="15">
        <f t="shared" si="606"/>
        <v>40950</v>
      </c>
      <c r="C1630" s="7">
        <v>7.1694016821156437</v>
      </c>
      <c r="D1630" s="13">
        <v>1.2885435502112963</v>
      </c>
      <c r="E1630" s="7">
        <f>MIN(parameters!$D$3,D1630)</f>
        <v>1.2885435502112963</v>
      </c>
      <c r="F1630" s="7">
        <v>0</v>
      </c>
      <c r="G1630" s="7">
        <f t="shared" si="607"/>
        <v>1.2885435502112963</v>
      </c>
      <c r="H1630" s="7">
        <f t="shared" si="608"/>
        <v>5.8808581319043469</v>
      </c>
      <c r="I1630" s="7">
        <f t="shared" si="597"/>
        <v>58.28044256486745</v>
      </c>
      <c r="J1630" s="7">
        <f t="shared" si="609"/>
        <v>5.8808581319043469</v>
      </c>
      <c r="K1630" s="16">
        <f t="shared" si="610"/>
        <v>0</v>
      </c>
      <c r="L1630" s="16">
        <f t="shared" si="598"/>
        <v>1.1563055462822027</v>
      </c>
      <c r="M1630" s="7">
        <f t="shared" si="599"/>
        <v>4.1286690826589449</v>
      </c>
      <c r="N1630" s="7">
        <f t="shared" si="611"/>
        <v>0.59588350296319925</v>
      </c>
      <c r="O1630" s="7">
        <f t="shared" si="612"/>
        <v>109.83027680888692</v>
      </c>
      <c r="P1630" s="7">
        <f t="shared" si="613"/>
        <v>0</v>
      </c>
      <c r="Q1630" s="7">
        <f t="shared" si="600"/>
        <v>0</v>
      </c>
      <c r="R1630" s="7">
        <f t="shared" si="614"/>
        <v>297.03704458335437</v>
      </c>
      <c r="S1630" s="16">
        <f t="shared" si="601"/>
        <v>6.8954888807737911</v>
      </c>
      <c r="T1630" s="16">
        <f t="shared" si="615"/>
        <v>8.0517944270559934</v>
      </c>
      <c r="U1630" s="7">
        <f t="shared" si="602"/>
        <v>2.6416648382729637E-2</v>
      </c>
      <c r="V1630" s="7">
        <f t="shared" si="604"/>
        <v>149.29531348720505</v>
      </c>
      <c r="W1630" s="15">
        <f t="shared" si="603"/>
        <v>40950</v>
      </c>
      <c r="X1630" s="35">
        <f t="shared" si="616"/>
        <v>1727.9550172130216</v>
      </c>
      <c r="Y1630" s="35">
        <v>1332.5</v>
      </c>
      <c r="Z1630" s="35">
        <f t="shared" si="617"/>
        <v>3427.3488370140758</v>
      </c>
      <c r="AA1630" s="35">
        <f t="shared" si="618"/>
        <v>2642.9752394174998</v>
      </c>
      <c r="AC1630" s="15">
        <f t="shared" si="605"/>
        <v>40950</v>
      </c>
      <c r="AD1630" s="7"/>
      <c r="AE1630" s="24"/>
      <c r="AG1630" s="30">
        <f t="shared" si="619"/>
        <v>156384.67063895121</v>
      </c>
      <c r="AH1630" s="30">
        <f t="shared" si="620"/>
        <v>27663.414634310688</v>
      </c>
    </row>
    <row r="1631" spans="2:34" x14ac:dyDescent="0.25">
      <c r="B1631" s="15">
        <f t="shared" si="606"/>
        <v>40951</v>
      </c>
      <c r="C1631" s="7">
        <v>0</v>
      </c>
      <c r="D1631" s="13">
        <v>0.94808137313989294</v>
      </c>
      <c r="E1631" s="7">
        <f>MIN(parameters!$D$3,D1631)</f>
        <v>0.94808137313989294</v>
      </c>
      <c r="F1631" s="7">
        <v>0</v>
      </c>
      <c r="G1631" s="7">
        <f t="shared" si="607"/>
        <v>0</v>
      </c>
      <c r="H1631" s="7">
        <f t="shared" si="608"/>
        <v>0</v>
      </c>
      <c r="I1631" s="7">
        <f t="shared" si="597"/>
        <v>57.761838410974001</v>
      </c>
      <c r="J1631" s="7">
        <f t="shared" si="609"/>
        <v>0</v>
      </c>
      <c r="K1631" s="16">
        <f t="shared" si="610"/>
        <v>0</v>
      </c>
      <c r="L1631" s="16">
        <f t="shared" si="598"/>
        <v>0</v>
      </c>
      <c r="M1631" s="7">
        <f t="shared" si="599"/>
        <v>0</v>
      </c>
      <c r="N1631" s="7">
        <f t="shared" si="611"/>
        <v>0</v>
      </c>
      <c r="O1631" s="7">
        <f t="shared" si="612"/>
        <v>108.88219543574702</v>
      </c>
      <c r="P1631" s="7">
        <f t="shared" si="613"/>
        <v>0.94808137313989294</v>
      </c>
      <c r="Q1631" s="7">
        <f t="shared" si="600"/>
        <v>0.94808137313989294</v>
      </c>
      <c r="R1631" s="7">
        <f t="shared" si="614"/>
        <v>290.20519255793721</v>
      </c>
      <c r="S1631" s="16">
        <f t="shared" si="601"/>
        <v>6.8318520254171506</v>
      </c>
      <c r="T1631" s="16">
        <f t="shared" si="615"/>
        <v>6.8318520254171506</v>
      </c>
      <c r="U1631" s="7">
        <f t="shared" si="602"/>
        <v>2.2414212681814798E-2</v>
      </c>
      <c r="V1631" s="7">
        <f t="shared" si="604"/>
        <v>126.67530189364052</v>
      </c>
      <c r="W1631" s="15">
        <f t="shared" si="603"/>
        <v>40951</v>
      </c>
      <c r="X1631" s="35">
        <f t="shared" si="616"/>
        <v>1466.1493274726911</v>
      </c>
      <c r="Y1631" s="35">
        <v>1260</v>
      </c>
      <c r="Z1631" s="35">
        <f t="shared" si="617"/>
        <v>2908.0648178603692</v>
      </c>
      <c r="AA1631" s="35">
        <f t="shared" si="618"/>
        <v>2499.17358474</v>
      </c>
      <c r="AC1631" s="15">
        <f t="shared" si="605"/>
        <v>40951</v>
      </c>
      <c r="AD1631" s="7"/>
      <c r="AE1631" s="24"/>
      <c r="AG1631" s="30">
        <f t="shared" si="619"/>
        <v>42497.545217442828</v>
      </c>
      <c r="AH1631" s="30">
        <f t="shared" si="620"/>
        <v>57036.532023886437</v>
      </c>
    </row>
    <row r="1632" spans="2:34" x14ac:dyDescent="0.25">
      <c r="B1632" s="15">
        <f t="shared" si="606"/>
        <v>40952</v>
      </c>
      <c r="C1632" s="7">
        <v>12.397730437873395</v>
      </c>
      <c r="D1632" s="13">
        <v>1.2584037136686577</v>
      </c>
      <c r="E1632" s="7">
        <f>MIN(parameters!$D$3,D1632)</f>
        <v>1.2584037136686577</v>
      </c>
      <c r="F1632" s="7">
        <v>0</v>
      </c>
      <c r="G1632" s="7">
        <f t="shared" si="607"/>
        <v>1.2584037136686577</v>
      </c>
      <c r="H1632" s="7">
        <f t="shared" si="608"/>
        <v>11.139326724204738</v>
      </c>
      <c r="I1632" s="7">
        <f t="shared" si="597"/>
        <v>58.589151011464786</v>
      </c>
      <c r="J1632" s="7">
        <f t="shared" si="609"/>
        <v>11.139326724204738</v>
      </c>
      <c r="K1632" s="16">
        <f t="shared" si="610"/>
        <v>0</v>
      </c>
      <c r="L1632" s="16">
        <f t="shared" si="598"/>
        <v>2.1831738289334996</v>
      </c>
      <c r="M1632" s="7">
        <f t="shared" si="599"/>
        <v>7.8013247191628361</v>
      </c>
      <c r="N1632" s="7">
        <f t="shared" si="611"/>
        <v>1.1548281761084018</v>
      </c>
      <c r="O1632" s="7">
        <f t="shared" si="612"/>
        <v>110.03702361185542</v>
      </c>
      <c r="P1632" s="7">
        <f t="shared" si="613"/>
        <v>0</v>
      </c>
      <c r="Q1632" s="7">
        <f t="shared" si="600"/>
        <v>0</v>
      </c>
      <c r="R1632" s="7">
        <f t="shared" si="614"/>
        <v>291.33179784826751</v>
      </c>
      <c r="S1632" s="16">
        <f t="shared" si="601"/>
        <v>6.6747194288325558</v>
      </c>
      <c r="T1632" s="16">
        <f t="shared" si="615"/>
        <v>8.8578932577660545</v>
      </c>
      <c r="U1632" s="7">
        <f t="shared" si="602"/>
        <v>2.9061329585846632E-2</v>
      </c>
      <c r="V1632" s="7">
        <f t="shared" si="604"/>
        <v>164.24189200740838</v>
      </c>
      <c r="W1632" s="15">
        <f t="shared" si="603"/>
        <v>40952</v>
      </c>
      <c r="X1632" s="35">
        <f t="shared" si="616"/>
        <v>1900.9478241598192</v>
      </c>
      <c r="Y1632" s="35">
        <v>1267.0833333333301</v>
      </c>
      <c r="Z1632" s="35">
        <f t="shared" si="617"/>
        <v>3770.4750699279352</v>
      </c>
      <c r="AA1632" s="35">
        <f t="shared" si="618"/>
        <v>2513.2231716912434</v>
      </c>
      <c r="AC1632" s="15">
        <f t="shared" si="605"/>
        <v>40952</v>
      </c>
      <c r="AD1632" s="7"/>
      <c r="AE1632" s="24"/>
      <c r="AG1632" s="30">
        <f t="shared" si="619"/>
        <v>401784.19273072435</v>
      </c>
      <c r="AH1632" s="30">
        <f t="shared" si="620"/>
        <v>53703.376637166948</v>
      </c>
    </row>
    <row r="1633" spans="2:34" x14ac:dyDescent="0.25">
      <c r="B1633" s="15">
        <f t="shared" si="606"/>
        <v>40953</v>
      </c>
      <c r="C1633" s="7">
        <v>1.9401308010666785</v>
      </c>
      <c r="D1633" s="13">
        <v>1.1163123425631098</v>
      </c>
      <c r="E1633" s="7">
        <f>MIN(parameters!$D$3,D1633)</f>
        <v>1.1163123425631098</v>
      </c>
      <c r="F1633" s="7">
        <v>0</v>
      </c>
      <c r="G1633" s="7">
        <f t="shared" si="607"/>
        <v>1.1163123425631098</v>
      </c>
      <c r="H1633" s="7">
        <f t="shared" si="608"/>
        <v>0.82381845850356861</v>
      </c>
      <c r="I1633" s="7">
        <f t="shared" si="597"/>
        <v>57.582984753605217</v>
      </c>
      <c r="J1633" s="7">
        <f t="shared" si="609"/>
        <v>0.82381845850356861</v>
      </c>
      <c r="K1633" s="16">
        <f t="shared" si="610"/>
        <v>0</v>
      </c>
      <c r="L1633" s="16">
        <f t="shared" si="598"/>
        <v>0.16317095610643112</v>
      </c>
      <c r="M1633" s="7">
        <f t="shared" si="599"/>
        <v>0.58156547856309704</v>
      </c>
      <c r="N1633" s="7">
        <f t="shared" si="611"/>
        <v>7.9082023834040449E-2</v>
      </c>
      <c r="O1633" s="7">
        <f t="shared" si="612"/>
        <v>110.11610563568946</v>
      </c>
      <c r="P1633" s="7">
        <f t="shared" si="613"/>
        <v>0</v>
      </c>
      <c r="Q1633" s="7">
        <f t="shared" si="600"/>
        <v>0</v>
      </c>
      <c r="R1633" s="7">
        <f t="shared" si="614"/>
        <v>285.21273197632047</v>
      </c>
      <c r="S1633" s="16">
        <f t="shared" si="601"/>
        <v>6.7006313505101529</v>
      </c>
      <c r="T1633" s="16">
        <f t="shared" si="615"/>
        <v>6.8638023066165843</v>
      </c>
      <c r="U1633" s="7">
        <f t="shared" si="602"/>
        <v>2.2519036439030787E-2</v>
      </c>
      <c r="V1633" s="7">
        <f t="shared" si="604"/>
        <v>127.26771980630423</v>
      </c>
      <c r="W1633" s="15">
        <f t="shared" si="603"/>
        <v>40953</v>
      </c>
      <c r="X1633" s="35">
        <f t="shared" si="616"/>
        <v>1473.0060162766692</v>
      </c>
      <c r="Y1633" s="35">
        <v>1226.6666666666699</v>
      </c>
      <c r="Z1633" s="35">
        <f t="shared" si="617"/>
        <v>2921.6648619378971</v>
      </c>
      <c r="AA1633" s="35">
        <f t="shared" si="618"/>
        <v>2433.0578814400064</v>
      </c>
      <c r="AC1633" s="15">
        <f t="shared" si="605"/>
        <v>40953</v>
      </c>
      <c r="AD1633" s="7"/>
      <c r="AE1633" s="24"/>
      <c r="AG1633" s="30">
        <f t="shared" si="619"/>
        <v>60683.075166277471</v>
      </c>
      <c r="AH1633" s="30">
        <f t="shared" si="620"/>
        <v>74069.191360088065</v>
      </c>
    </row>
    <row r="1634" spans="2:34" x14ac:dyDescent="0.25">
      <c r="B1634" s="15">
        <f t="shared" si="606"/>
        <v>40954</v>
      </c>
      <c r="C1634" s="7">
        <v>11.017647773544432</v>
      </c>
      <c r="D1634" s="13">
        <v>1.4295357676445561</v>
      </c>
      <c r="E1634" s="7">
        <f>MIN(parameters!$D$3,D1634)</f>
        <v>1.4295357676445561</v>
      </c>
      <c r="F1634" s="7">
        <v>0</v>
      </c>
      <c r="G1634" s="7">
        <f t="shared" si="607"/>
        <v>1.4295357676445561</v>
      </c>
      <c r="H1634" s="7">
        <f t="shared" si="608"/>
        <v>9.5881120058998768</v>
      </c>
      <c r="I1634" s="7">
        <f t="shared" si="597"/>
        <v>57.514718566731062</v>
      </c>
      <c r="J1634" s="7">
        <f t="shared" si="609"/>
        <v>9.5881120058998768</v>
      </c>
      <c r="K1634" s="16">
        <f t="shared" si="610"/>
        <v>0</v>
      </c>
      <c r="L1634" s="16">
        <f t="shared" si="598"/>
        <v>1.9004499980792879</v>
      </c>
      <c r="M1634" s="7">
        <f t="shared" si="599"/>
        <v>6.7722832139571887</v>
      </c>
      <c r="N1634" s="7">
        <f t="shared" si="611"/>
        <v>0.91537879386340015</v>
      </c>
      <c r="O1634" s="7">
        <f t="shared" si="612"/>
        <v>111.03148442955286</v>
      </c>
      <c r="P1634" s="7">
        <f t="shared" si="613"/>
        <v>0</v>
      </c>
      <c r="Q1634" s="7">
        <f t="shared" si="600"/>
        <v>0</v>
      </c>
      <c r="R1634" s="7">
        <f t="shared" si="614"/>
        <v>285.42512235482229</v>
      </c>
      <c r="S1634" s="16">
        <f t="shared" si="601"/>
        <v>6.5598928354553703</v>
      </c>
      <c r="T1634" s="16">
        <f t="shared" si="615"/>
        <v>8.4603428335346589</v>
      </c>
      <c r="U1634" s="7">
        <f t="shared" si="602"/>
        <v>2.7757030293748878E-2</v>
      </c>
      <c r="V1634" s="7">
        <f t="shared" si="604"/>
        <v>156.87056431762545</v>
      </c>
      <c r="W1634" s="15">
        <f t="shared" si="603"/>
        <v>40954</v>
      </c>
      <c r="X1634" s="35">
        <f t="shared" si="616"/>
        <v>1815.6315314539984</v>
      </c>
      <c r="Y1634" s="35">
        <v>1192.5</v>
      </c>
      <c r="Z1634" s="35">
        <f t="shared" si="617"/>
        <v>3601.2526690721152</v>
      </c>
      <c r="AA1634" s="35">
        <f t="shared" si="618"/>
        <v>2365.2892855575001</v>
      </c>
      <c r="AC1634" s="15">
        <f t="shared" si="605"/>
        <v>40954</v>
      </c>
      <c r="AD1634" s="7"/>
      <c r="AE1634" s="24"/>
      <c r="AG1634" s="30">
        <f t="shared" si="619"/>
        <v>388292.90549220535</v>
      </c>
      <c r="AH1634" s="30">
        <f t="shared" si="620"/>
        <v>93833.917179698343</v>
      </c>
    </row>
    <row r="1635" spans="2:34" x14ac:dyDescent="0.25">
      <c r="B1635" s="15">
        <f t="shared" si="606"/>
        <v>40955</v>
      </c>
      <c r="C1635" s="7">
        <v>0.33158483531961896</v>
      </c>
      <c r="D1635" s="13">
        <v>2.0238184888035096</v>
      </c>
      <c r="E1635" s="7">
        <f>MIN(parameters!$D$3,D1635)</f>
        <v>2.0238184888035096</v>
      </c>
      <c r="F1635" s="7">
        <v>0</v>
      </c>
      <c r="G1635" s="7">
        <f t="shared" si="607"/>
        <v>0.33158483531961896</v>
      </c>
      <c r="H1635" s="7">
        <f t="shared" si="608"/>
        <v>0</v>
      </c>
      <c r="I1635" s="7">
        <f t="shared" si="597"/>
        <v>56.730399203291114</v>
      </c>
      <c r="J1635" s="7">
        <f t="shared" si="609"/>
        <v>0</v>
      </c>
      <c r="K1635" s="16">
        <f t="shared" si="610"/>
        <v>0</v>
      </c>
      <c r="L1635" s="16">
        <f t="shared" si="598"/>
        <v>0</v>
      </c>
      <c r="M1635" s="7">
        <f t="shared" si="599"/>
        <v>0</v>
      </c>
      <c r="N1635" s="7">
        <f t="shared" si="611"/>
        <v>0</v>
      </c>
      <c r="O1635" s="7">
        <f t="shared" si="612"/>
        <v>109.33925077606897</v>
      </c>
      <c r="P1635" s="7">
        <f t="shared" si="613"/>
        <v>1.6922336534838907</v>
      </c>
      <c r="Q1635" s="7">
        <f t="shared" si="600"/>
        <v>1.6922336534838907</v>
      </c>
      <c r="R1635" s="7">
        <f t="shared" si="614"/>
        <v>278.8603445406614</v>
      </c>
      <c r="S1635" s="16">
        <f t="shared" si="601"/>
        <v>6.5647778141609123</v>
      </c>
      <c r="T1635" s="16">
        <f t="shared" si="615"/>
        <v>6.5647778141609123</v>
      </c>
      <c r="U1635" s="7">
        <f t="shared" si="602"/>
        <v>2.1537984954596169E-2</v>
      </c>
      <c r="V1635" s="7">
        <f t="shared" si="604"/>
        <v>121.72324698773465</v>
      </c>
      <c r="W1635" s="15">
        <f t="shared" si="603"/>
        <v>40955</v>
      </c>
      <c r="X1635" s="35">
        <f t="shared" si="616"/>
        <v>1408.833877172855</v>
      </c>
      <c r="Y1635" s="35">
        <v>1141.6666666666699</v>
      </c>
      <c r="Z1635" s="35">
        <f t="shared" si="617"/>
        <v>2794.3812786644735</v>
      </c>
      <c r="AA1635" s="35">
        <f t="shared" si="618"/>
        <v>2264.4628380250065</v>
      </c>
      <c r="AC1635" s="15">
        <f t="shared" si="605"/>
        <v>40955</v>
      </c>
      <c r="AD1635" s="7"/>
      <c r="AE1635" s="24"/>
      <c r="AG1635" s="30">
        <f t="shared" si="619"/>
        <v>71378.31836965619</v>
      </c>
      <c r="AH1635" s="30">
        <f t="shared" si="620"/>
        <v>127560.80600073954</v>
      </c>
    </row>
    <row r="1636" spans="2:34" x14ac:dyDescent="0.25">
      <c r="B1636" s="15">
        <f t="shared" si="606"/>
        <v>40956</v>
      </c>
      <c r="C1636" s="7">
        <v>4.4397831468927711</v>
      </c>
      <c r="D1636" s="13">
        <v>1.2546157085637575</v>
      </c>
      <c r="E1636" s="7">
        <f>MIN(parameters!$D$3,D1636)</f>
        <v>1.2546157085637575</v>
      </c>
      <c r="F1636" s="7">
        <v>0</v>
      </c>
      <c r="G1636" s="7">
        <f t="shared" si="607"/>
        <v>1.2546157085637575</v>
      </c>
      <c r="H1636" s="7">
        <f t="shared" si="608"/>
        <v>3.1851674383290138</v>
      </c>
      <c r="I1636" s="7">
        <f t="shared" si="597"/>
        <v>58.188847520440802</v>
      </c>
      <c r="J1636" s="7">
        <f t="shared" si="609"/>
        <v>3.1851674383290138</v>
      </c>
      <c r="K1636" s="16">
        <f t="shared" si="610"/>
        <v>0</v>
      </c>
      <c r="L1636" s="16">
        <f t="shared" si="598"/>
        <v>0.62687487834580535</v>
      </c>
      <c r="M1636" s="7">
        <f t="shared" si="599"/>
        <v>2.2377743341964442</v>
      </c>
      <c r="N1636" s="7">
        <f t="shared" si="611"/>
        <v>0.32051822578676425</v>
      </c>
      <c r="O1636" s="7">
        <f t="shared" si="612"/>
        <v>109.65976900185574</v>
      </c>
      <c r="P1636" s="7">
        <f t="shared" si="613"/>
        <v>0</v>
      </c>
      <c r="Q1636" s="7">
        <f t="shared" si="600"/>
        <v>0</v>
      </c>
      <c r="R1636" s="7">
        <f t="shared" si="614"/>
        <v>274.68433095042263</v>
      </c>
      <c r="S1636" s="16">
        <f t="shared" si="601"/>
        <v>6.4137879244352121</v>
      </c>
      <c r="T1636" s="16">
        <f t="shared" si="615"/>
        <v>7.0406628027810179</v>
      </c>
      <c r="U1636" s="7">
        <f t="shared" si="602"/>
        <v>2.3099287410698874E-2</v>
      </c>
      <c r="V1636" s="7">
        <f t="shared" si="604"/>
        <v>130.5470438697262</v>
      </c>
      <c r="W1636" s="15">
        <f t="shared" si="603"/>
        <v>40956</v>
      </c>
      <c r="X1636" s="35">
        <f t="shared" si="616"/>
        <v>1510.9611558996087</v>
      </c>
      <c r="Y1636" s="35">
        <v>1228.3333333333301</v>
      </c>
      <c r="Z1636" s="35">
        <f t="shared" si="617"/>
        <v>2996.9477844385069</v>
      </c>
      <c r="AA1636" s="35">
        <f t="shared" si="618"/>
        <v>2436.3636666049933</v>
      </c>
      <c r="AC1636" s="15">
        <f t="shared" si="605"/>
        <v>40956</v>
      </c>
      <c r="AD1636" s="7"/>
      <c r="AE1636" s="24"/>
      <c r="AG1636" s="30">
        <f t="shared" si="619"/>
        <v>79878.486088555859</v>
      </c>
      <c r="AH1636" s="30">
        <f t="shared" si="620"/>
        <v>73164.780615503667</v>
      </c>
    </row>
    <row r="1637" spans="2:34" x14ac:dyDescent="0.25">
      <c r="B1637" s="15">
        <f t="shared" si="606"/>
        <v>40957</v>
      </c>
      <c r="C1637" s="7">
        <v>16.594777929941113</v>
      </c>
      <c r="D1637" s="13">
        <v>1.332055785242481</v>
      </c>
      <c r="E1637" s="7">
        <f>MIN(parameters!$D$3,D1637)</f>
        <v>1.332055785242481</v>
      </c>
      <c r="F1637" s="7">
        <v>0</v>
      </c>
      <c r="G1637" s="7">
        <f t="shared" si="607"/>
        <v>1.332055785242481</v>
      </c>
      <c r="H1637" s="7">
        <f t="shared" si="608"/>
        <v>15.262722144698632</v>
      </c>
      <c r="I1637" s="7">
        <f t="shared" si="597"/>
        <v>57.909760159900173</v>
      </c>
      <c r="J1637" s="7">
        <f t="shared" si="609"/>
        <v>15.262722144698632</v>
      </c>
      <c r="K1637" s="16">
        <f t="shared" si="610"/>
        <v>0</v>
      </c>
      <c r="L1637" s="16">
        <f t="shared" si="598"/>
        <v>3.012671852508888</v>
      </c>
      <c r="M1637" s="7">
        <f t="shared" si="599"/>
        <v>10.746701482421143</v>
      </c>
      <c r="N1637" s="7">
        <f t="shared" si="611"/>
        <v>1.503348809768601</v>
      </c>
      <c r="O1637" s="7">
        <f t="shared" si="612"/>
        <v>111.16311781162433</v>
      </c>
      <c r="P1637" s="7">
        <f t="shared" si="613"/>
        <v>0</v>
      </c>
      <c r="Q1637" s="7">
        <f t="shared" si="600"/>
        <v>0</v>
      </c>
      <c r="R1637" s="7">
        <f t="shared" si="614"/>
        <v>279.11329282098404</v>
      </c>
      <c r="S1637" s="16">
        <f t="shared" si="601"/>
        <v>6.3177396118597207</v>
      </c>
      <c r="T1637" s="16">
        <f t="shared" si="615"/>
        <v>9.3304114643686091</v>
      </c>
      <c r="U1637" s="7">
        <f t="shared" si="602"/>
        <v>3.061158616918835E-2</v>
      </c>
      <c r="V1637" s="7">
        <f t="shared" si="604"/>
        <v>173.0032624599491</v>
      </c>
      <c r="W1637" s="15">
        <f t="shared" si="603"/>
        <v>40957</v>
      </c>
      <c r="X1637" s="35">
        <f t="shared" si="616"/>
        <v>2002.3525747679294</v>
      </c>
      <c r="Y1637" s="35">
        <v>1750.4166666666699</v>
      </c>
      <c r="Z1637" s="35">
        <f t="shared" si="617"/>
        <v>3971.6084620604242</v>
      </c>
      <c r="AA1637" s="35">
        <f t="shared" si="618"/>
        <v>3471.9008695412563</v>
      </c>
      <c r="AC1637" s="15">
        <f t="shared" si="605"/>
        <v>40957</v>
      </c>
      <c r="AD1637" s="7"/>
      <c r="AE1637" s="24"/>
      <c r="AG1637" s="30">
        <f t="shared" si="619"/>
        <v>63471.701790806233</v>
      </c>
      <c r="AH1637" s="30">
        <f t="shared" si="620"/>
        <v>63299.260706662084</v>
      </c>
    </row>
    <row r="1638" spans="2:34" x14ac:dyDescent="0.25">
      <c r="B1638" s="15">
        <f t="shared" si="606"/>
        <v>40958</v>
      </c>
      <c r="C1638" s="7">
        <v>12.218771290919946</v>
      </c>
      <c r="D1638" s="13">
        <v>1.6343103831518169</v>
      </c>
      <c r="E1638" s="7">
        <f>MIN(parameters!$D$3,D1638)</f>
        <v>1.6343103831518169</v>
      </c>
      <c r="F1638" s="7">
        <v>0</v>
      </c>
      <c r="G1638" s="7">
        <f t="shared" si="607"/>
        <v>1.6343103831518169</v>
      </c>
      <c r="H1638" s="7">
        <f t="shared" si="608"/>
        <v>10.584460907768129</v>
      </c>
      <c r="I1638" s="7">
        <f t="shared" si="597"/>
        <v>56.618495501916428</v>
      </c>
      <c r="J1638" s="7">
        <f t="shared" si="609"/>
        <v>10.584460907768129</v>
      </c>
      <c r="K1638" s="16">
        <f t="shared" si="610"/>
        <v>0</v>
      </c>
      <c r="L1638" s="16">
        <f t="shared" si="598"/>
        <v>2.1178830147529695</v>
      </c>
      <c r="M1638" s="7">
        <f t="shared" si="599"/>
        <v>7.5293695662603071</v>
      </c>
      <c r="N1638" s="7">
        <f t="shared" si="611"/>
        <v>0.93720832675485255</v>
      </c>
      <c r="O1638" s="7">
        <f t="shared" si="612"/>
        <v>112.10032613837919</v>
      </c>
      <c r="P1638" s="7">
        <f t="shared" si="613"/>
        <v>0</v>
      </c>
      <c r="Q1638" s="7">
        <f t="shared" si="600"/>
        <v>0</v>
      </c>
      <c r="R1638" s="7">
        <f t="shared" si="614"/>
        <v>280.22305665236172</v>
      </c>
      <c r="S1638" s="16">
        <f t="shared" si="601"/>
        <v>6.4196057348826328</v>
      </c>
      <c r="T1638" s="16">
        <f t="shared" si="615"/>
        <v>8.5374887496356031</v>
      </c>
      <c r="U1638" s="7">
        <f t="shared" si="602"/>
        <v>2.8010133693030192E-2</v>
      </c>
      <c r="V1638" s="7">
        <f t="shared" si="604"/>
        <v>158.30099374958493</v>
      </c>
      <c r="W1638" s="15">
        <f t="shared" si="603"/>
        <v>40958</v>
      </c>
      <c r="X1638" s="35">
        <f t="shared" si="616"/>
        <v>1832.1874276572332</v>
      </c>
      <c r="Y1638" s="35">
        <v>1796.25</v>
      </c>
      <c r="Z1638" s="35">
        <f t="shared" si="617"/>
        <v>3634.0908107092755</v>
      </c>
      <c r="AA1638" s="35">
        <f t="shared" si="618"/>
        <v>3562.8099615787501</v>
      </c>
      <c r="AC1638" s="15">
        <f t="shared" si="605"/>
        <v>40958</v>
      </c>
      <c r="AD1638" s="7"/>
      <c r="AE1638" s="24"/>
      <c r="AG1638" s="30">
        <f t="shared" si="619"/>
        <v>1291.4987066188719</v>
      </c>
      <c r="AH1638" s="30">
        <f t="shared" si="620"/>
        <v>88462.68745271409</v>
      </c>
    </row>
    <row r="1639" spans="2:34" x14ac:dyDescent="0.25">
      <c r="B1639" s="15">
        <f t="shared" si="606"/>
        <v>40959</v>
      </c>
      <c r="C1639" s="7">
        <v>7.5699339905942562</v>
      </c>
      <c r="D1639" s="13">
        <v>1.5466139787540427</v>
      </c>
      <c r="E1639" s="7">
        <f>MIN(parameters!$D$3,D1639)</f>
        <v>1.5466139787540427</v>
      </c>
      <c r="F1639" s="7">
        <v>0</v>
      </c>
      <c r="G1639" s="7">
        <f t="shared" si="607"/>
        <v>1.5466139787540427</v>
      </c>
      <c r="H1639" s="7">
        <f t="shared" si="608"/>
        <v>6.0233200118402133</v>
      </c>
      <c r="I1639" s="7">
        <f t="shared" si="597"/>
        <v>55.828114276354746</v>
      </c>
      <c r="J1639" s="7">
        <f t="shared" si="609"/>
        <v>6.0233200118402133</v>
      </c>
      <c r="K1639" s="16">
        <f t="shared" si="610"/>
        <v>0</v>
      </c>
      <c r="L1639" s="16">
        <f t="shared" si="598"/>
        <v>1.2153890479736049</v>
      </c>
      <c r="M1639" s="7">
        <f t="shared" si="599"/>
        <v>4.3117650328020689</v>
      </c>
      <c r="N1639" s="7">
        <f t="shared" si="611"/>
        <v>0.49616593106453943</v>
      </c>
      <c r="O1639" s="7">
        <f t="shared" si="612"/>
        <v>112.59649206944373</v>
      </c>
      <c r="P1639" s="7">
        <f t="shared" si="613"/>
        <v>0</v>
      </c>
      <c r="Q1639" s="7">
        <f t="shared" si="600"/>
        <v>0</v>
      </c>
      <c r="R1639" s="7">
        <f t="shared" si="614"/>
        <v>278.08969138215946</v>
      </c>
      <c r="S1639" s="16">
        <f t="shared" si="601"/>
        <v>6.4451303030043192</v>
      </c>
      <c r="T1639" s="16">
        <f t="shared" si="615"/>
        <v>7.6605193509779239</v>
      </c>
      <c r="U1639" s="7">
        <f t="shared" si="602"/>
        <v>2.513293750320841E-2</v>
      </c>
      <c r="V1639" s="7">
        <f t="shared" si="604"/>
        <v>142.04034247769752</v>
      </c>
      <c r="W1639" s="15">
        <f t="shared" si="603"/>
        <v>40959</v>
      </c>
      <c r="X1639" s="35">
        <f t="shared" si="616"/>
        <v>1643.9854453437213</v>
      </c>
      <c r="Y1639" s="35">
        <v>1873.3333333333301</v>
      </c>
      <c r="Z1639" s="35">
        <f t="shared" si="617"/>
        <v>3260.7976180159153</v>
      </c>
      <c r="AA1639" s="35">
        <f t="shared" si="618"/>
        <v>3715.7025254599935</v>
      </c>
      <c r="AC1639" s="15">
        <f t="shared" si="605"/>
        <v>40959</v>
      </c>
      <c r="AD1639" s="7"/>
      <c r="AE1639" s="24"/>
      <c r="AG1639" s="30">
        <f t="shared" si="619"/>
        <v>52600.453725294145</v>
      </c>
      <c r="AH1639" s="30">
        <f t="shared" si="620"/>
        <v>140257.82245996347</v>
      </c>
    </row>
    <row r="1640" spans="2:34" x14ac:dyDescent="0.25">
      <c r="B1640" s="15">
        <f t="shared" si="606"/>
        <v>40960</v>
      </c>
      <c r="C1640" s="7">
        <v>13.720380823421483</v>
      </c>
      <c r="D1640" s="13">
        <v>1.0916568200638419</v>
      </c>
      <c r="E1640" s="7">
        <f>MIN(parameters!$D$3,D1640)</f>
        <v>1.0916568200638419</v>
      </c>
      <c r="F1640" s="7">
        <v>0</v>
      </c>
      <c r="G1640" s="7">
        <f t="shared" si="607"/>
        <v>1.0916568200638419</v>
      </c>
      <c r="H1640" s="7">
        <f t="shared" si="608"/>
        <v>12.628724003357641</v>
      </c>
      <c r="I1640" s="7">
        <f t="shared" si="597"/>
        <v>55.414156500731394</v>
      </c>
      <c r="J1640" s="7">
        <f t="shared" si="609"/>
        <v>12.628724003357641</v>
      </c>
      <c r="K1640" s="16">
        <f t="shared" si="610"/>
        <v>0</v>
      </c>
      <c r="L1640" s="16">
        <f t="shared" si="598"/>
        <v>2.5595100397642541</v>
      </c>
      <c r="M1640" s="7">
        <f t="shared" si="599"/>
        <v>9.0700653615781999</v>
      </c>
      <c r="N1640" s="7">
        <f t="shared" si="611"/>
        <v>0.9991486020151874</v>
      </c>
      <c r="O1640" s="7">
        <f t="shared" si="612"/>
        <v>113.59564067145891</v>
      </c>
      <c r="P1640" s="7">
        <f t="shared" si="613"/>
        <v>0</v>
      </c>
      <c r="Q1640" s="7">
        <f t="shared" si="600"/>
        <v>0</v>
      </c>
      <c r="R1640" s="7">
        <f t="shared" si="614"/>
        <v>280.763693841948</v>
      </c>
      <c r="S1640" s="16">
        <f t="shared" si="601"/>
        <v>6.3960629017896675</v>
      </c>
      <c r="T1640" s="16">
        <f t="shared" si="615"/>
        <v>8.9555729415539211</v>
      </c>
      <c r="U1640" s="7">
        <f t="shared" si="602"/>
        <v>2.9381800989350136E-2</v>
      </c>
      <c r="V1640" s="7">
        <f t="shared" si="604"/>
        <v>166.05305585970916</v>
      </c>
      <c r="W1640" s="15">
        <f t="shared" si="603"/>
        <v>40960</v>
      </c>
      <c r="X1640" s="35">
        <f t="shared" si="616"/>
        <v>1921.910368746634</v>
      </c>
      <c r="Y1640" s="35">
        <v>2762.0833333333298</v>
      </c>
      <c r="Z1640" s="35">
        <f t="shared" si="617"/>
        <v>3812.0536712773815</v>
      </c>
      <c r="AA1640" s="35">
        <f t="shared" si="618"/>
        <v>5478.5124646962431</v>
      </c>
      <c r="AC1640" s="15">
        <f t="shared" si="605"/>
        <v>40960</v>
      </c>
      <c r="AD1640" s="7"/>
      <c r="AE1640" s="24"/>
      <c r="AG1640" s="30">
        <f t="shared" si="619"/>
        <v>705890.61042239715</v>
      </c>
      <c r="AH1640" s="30">
        <f t="shared" si="620"/>
        <v>1595826.1054084338</v>
      </c>
    </row>
    <row r="1641" spans="2:34" x14ac:dyDescent="0.25">
      <c r="B1641" s="15">
        <f t="shared" si="606"/>
        <v>40961</v>
      </c>
      <c r="C1641" s="7">
        <v>17.040498950846299</v>
      </c>
      <c r="D1641" s="13">
        <v>1.1601868523596057</v>
      </c>
      <c r="E1641" s="7">
        <f>MIN(parameters!$D$3,D1641)</f>
        <v>1.1601868523596057</v>
      </c>
      <c r="F1641" s="7">
        <v>0</v>
      </c>
      <c r="G1641" s="7">
        <f t="shared" si="607"/>
        <v>1.1601868523596057</v>
      </c>
      <c r="H1641" s="7">
        <f t="shared" si="608"/>
        <v>15.880312098486693</v>
      </c>
      <c r="I1641" s="7">
        <f t="shared" si="597"/>
        <v>54.58984435270353</v>
      </c>
      <c r="J1641" s="7">
        <f t="shared" si="609"/>
        <v>15.880312098486693</v>
      </c>
      <c r="K1641" s="16">
        <f t="shared" si="610"/>
        <v>0</v>
      </c>
      <c r="L1641" s="16">
        <f t="shared" si="598"/>
        <v>3.2470816084025689</v>
      </c>
      <c r="M1641" s="7">
        <f t="shared" si="599"/>
        <v>11.480639290170519</v>
      </c>
      <c r="N1641" s="7">
        <f t="shared" si="611"/>
        <v>1.1525911999136049</v>
      </c>
      <c r="O1641" s="7">
        <f t="shared" si="612"/>
        <v>114.74823187137251</v>
      </c>
      <c r="P1641" s="7">
        <f t="shared" si="613"/>
        <v>0</v>
      </c>
      <c r="Q1641" s="7">
        <f t="shared" si="600"/>
        <v>0</v>
      </c>
      <c r="R1641" s="7">
        <f t="shared" si="614"/>
        <v>285.78676817375373</v>
      </c>
      <c r="S1641" s="16">
        <f t="shared" si="601"/>
        <v>6.457564958364804</v>
      </c>
      <c r="T1641" s="16">
        <f t="shared" si="615"/>
        <v>9.7046465667673729</v>
      </c>
      <c r="U1641" s="7">
        <f t="shared" si="602"/>
        <v>3.1839391623252535E-2</v>
      </c>
      <c r="V1641" s="7">
        <f t="shared" si="604"/>
        <v>179.94228051818436</v>
      </c>
      <c r="W1641" s="15">
        <f t="shared" si="603"/>
        <v>40961</v>
      </c>
      <c r="X1641" s="35">
        <f t="shared" si="616"/>
        <v>2082.6652837752822</v>
      </c>
      <c r="Y1641" s="35">
        <v>6197.9166666666697</v>
      </c>
      <c r="Z1641" s="35">
        <f t="shared" si="617"/>
        <v>4130.9063992589054</v>
      </c>
      <c r="AA1641" s="35">
        <f t="shared" si="618"/>
        <v>12293.388582343756</v>
      </c>
      <c r="AC1641" s="15">
        <f t="shared" si="605"/>
        <v>40961</v>
      </c>
      <c r="AD1641" s="7"/>
      <c r="AE1641" s="24"/>
      <c r="AG1641" s="30">
        <f t="shared" si="619"/>
        <v>16935293.944389474</v>
      </c>
      <c r="AH1641" s="30">
        <f t="shared" si="620"/>
        <v>22081479.188773748</v>
      </c>
    </row>
    <row r="1642" spans="2:34" x14ac:dyDescent="0.25">
      <c r="B1642" s="15">
        <f t="shared" si="606"/>
        <v>40962</v>
      </c>
      <c r="C1642" s="7">
        <v>21.037996521994177</v>
      </c>
      <c r="D1642" s="13">
        <v>1.3068564634018511</v>
      </c>
      <c r="E1642" s="7">
        <f>MIN(parameters!$D$3,D1642)</f>
        <v>1.3068564634018511</v>
      </c>
      <c r="F1642" s="7">
        <v>0</v>
      </c>
      <c r="G1642" s="7">
        <f t="shared" si="607"/>
        <v>1.3068564634018511</v>
      </c>
      <c r="H1642" s="7">
        <f t="shared" si="608"/>
        <v>19.731140058592327</v>
      </c>
      <c r="I1642" s="7">
        <f t="shared" si="597"/>
        <v>53.654159512089031</v>
      </c>
      <c r="J1642" s="7">
        <f t="shared" si="609"/>
        <v>19.731140058592327</v>
      </c>
      <c r="K1642" s="16">
        <f t="shared" si="610"/>
        <v>0</v>
      </c>
      <c r="L1642" s="16">
        <f t="shared" si="598"/>
        <v>4.0754041821537825</v>
      </c>
      <c r="M1642" s="7">
        <f t="shared" si="599"/>
        <v>14.371744083732285</v>
      </c>
      <c r="N1642" s="7">
        <f t="shared" si="611"/>
        <v>1.2839917927062601</v>
      </c>
      <c r="O1642" s="7">
        <f t="shared" si="612"/>
        <v>116.03222366407877</v>
      </c>
      <c r="P1642" s="7">
        <f t="shared" si="613"/>
        <v>0</v>
      </c>
      <c r="Q1642" s="7">
        <f t="shared" si="600"/>
        <v>0</v>
      </c>
      <c r="R1642" s="7">
        <f t="shared" si="614"/>
        <v>293.58541658948968</v>
      </c>
      <c r="S1642" s="16">
        <f t="shared" si="601"/>
        <v>6.5730956679963359</v>
      </c>
      <c r="T1642" s="16">
        <f t="shared" si="615"/>
        <v>10.648499850150118</v>
      </c>
      <c r="U1642" s="7">
        <f t="shared" si="602"/>
        <v>3.4936023130413774E-2</v>
      </c>
      <c r="V1642" s="7">
        <f t="shared" si="604"/>
        <v>197.44308398567642</v>
      </c>
      <c r="W1642" s="15">
        <f t="shared" si="603"/>
        <v>40962</v>
      </c>
      <c r="X1642" s="35">
        <f t="shared" si="616"/>
        <v>2285.2208794638477</v>
      </c>
      <c r="Y1642" s="35">
        <v>5420.8333333333303</v>
      </c>
      <c r="Z1642" s="35">
        <f t="shared" si="617"/>
        <v>4532.6695692479043</v>
      </c>
      <c r="AA1642" s="35">
        <f t="shared" si="618"/>
        <v>10752.066249162493</v>
      </c>
      <c r="AC1642" s="15">
        <f t="shared" si="605"/>
        <v>40962</v>
      </c>
      <c r="AD1642" s="7"/>
      <c r="AE1642" s="24"/>
      <c r="AG1642" s="30">
        <f t="shared" si="619"/>
        <v>9832065.4608613979</v>
      </c>
      <c r="AH1642" s="30">
        <f t="shared" si="620"/>
        <v>15382163.302604493</v>
      </c>
    </row>
    <row r="1643" spans="2:34" x14ac:dyDescent="0.25">
      <c r="B1643" s="15">
        <f t="shared" si="606"/>
        <v>40963</v>
      </c>
      <c r="C1643" s="7">
        <v>0.12638251161864317</v>
      </c>
      <c r="D1643" s="13">
        <v>1.4421262635022201</v>
      </c>
      <c r="E1643" s="7">
        <f>MIN(parameters!$D$3,D1643)</f>
        <v>1.4421262635022201</v>
      </c>
      <c r="F1643" s="7">
        <v>0</v>
      </c>
      <c r="G1643" s="7">
        <f t="shared" si="607"/>
        <v>0.12638251161864317</v>
      </c>
      <c r="H1643" s="7">
        <f t="shared" si="608"/>
        <v>0</v>
      </c>
      <c r="I1643" s="7">
        <f t="shared" si="597"/>
        <v>52.630674738257902</v>
      </c>
      <c r="J1643" s="7">
        <f t="shared" si="609"/>
        <v>0</v>
      </c>
      <c r="K1643" s="16">
        <f t="shared" si="610"/>
        <v>0</v>
      </c>
      <c r="L1643" s="16">
        <f t="shared" si="598"/>
        <v>0</v>
      </c>
      <c r="M1643" s="7">
        <f t="shared" si="599"/>
        <v>0</v>
      </c>
      <c r="N1643" s="7">
        <f t="shared" si="611"/>
        <v>0</v>
      </c>
      <c r="O1643" s="7">
        <f t="shared" si="612"/>
        <v>114.7164799121952</v>
      </c>
      <c r="P1643" s="7">
        <f t="shared" si="613"/>
        <v>1.3157437518835768</v>
      </c>
      <c r="Q1643" s="7">
        <f t="shared" si="600"/>
        <v>1.3157437518835768</v>
      </c>
      <c r="R1643" s="7">
        <f t="shared" si="614"/>
        <v>286.8329520079314</v>
      </c>
      <c r="S1643" s="16">
        <f t="shared" si="601"/>
        <v>6.7524645815582627</v>
      </c>
      <c r="T1643" s="16">
        <f t="shared" si="615"/>
        <v>6.7524645815582627</v>
      </c>
      <c r="U1643" s="7">
        <f t="shared" si="602"/>
        <v>2.2153755188839445E-2</v>
      </c>
      <c r="V1643" s="7">
        <f t="shared" si="604"/>
        <v>125.20331034874535</v>
      </c>
      <c r="W1643" s="15">
        <f t="shared" si="603"/>
        <v>40963</v>
      </c>
      <c r="X1643" s="35">
        <f t="shared" si="616"/>
        <v>1449.1123882956638</v>
      </c>
      <c r="Y1643" s="35">
        <v>3653.3333333333298</v>
      </c>
      <c r="Z1643" s="35">
        <f t="shared" si="617"/>
        <v>2874.272541387315</v>
      </c>
      <c r="AA1643" s="35">
        <f t="shared" si="618"/>
        <v>7246.2810816799929</v>
      </c>
      <c r="AC1643" s="15">
        <f t="shared" si="605"/>
        <v>40963</v>
      </c>
      <c r="AD1643" s="7"/>
      <c r="AE1643" s="24"/>
      <c r="AG1643" s="30">
        <f t="shared" si="619"/>
        <v>4858589.9745427407</v>
      </c>
      <c r="AH1643" s="30">
        <f t="shared" si="620"/>
        <v>4641913.8139066901</v>
      </c>
    </row>
    <row r="1644" spans="2:34" x14ac:dyDescent="0.25">
      <c r="B1644" s="15">
        <f t="shared" si="606"/>
        <v>40964</v>
      </c>
      <c r="C1644" s="7">
        <v>30.2993759758298</v>
      </c>
      <c r="D1644" s="13">
        <v>1.7982683391243006</v>
      </c>
      <c r="E1644" s="7">
        <f>MIN(parameters!$D$3,D1644)</f>
        <v>1.7982683391243006</v>
      </c>
      <c r="F1644" s="7">
        <v>0</v>
      </c>
      <c r="G1644" s="7">
        <f t="shared" si="607"/>
        <v>1.7982683391243006</v>
      </c>
      <c r="H1644" s="7">
        <f t="shared" si="608"/>
        <v>28.501107636705498</v>
      </c>
      <c r="I1644" s="7">
        <f t="shared" si="597"/>
        <v>53.679719968802992</v>
      </c>
      <c r="J1644" s="7">
        <f t="shared" si="609"/>
        <v>28.501107636705498</v>
      </c>
      <c r="K1644" s="16">
        <f t="shared" si="610"/>
        <v>0</v>
      </c>
      <c r="L1644" s="16">
        <f t="shared" si="598"/>
        <v>5.8851841350265905</v>
      </c>
      <c r="M1644" s="7">
        <f t="shared" si="599"/>
        <v>20.755353072608731</v>
      </c>
      <c r="N1644" s="7">
        <f t="shared" si="611"/>
        <v>1.8605704290701768</v>
      </c>
      <c r="O1644" s="7">
        <f t="shared" si="612"/>
        <v>116.57705034126538</v>
      </c>
      <c r="P1644" s="7">
        <f t="shared" si="613"/>
        <v>0</v>
      </c>
      <c r="Q1644" s="7">
        <f t="shared" si="600"/>
        <v>0</v>
      </c>
      <c r="R1644" s="7">
        <f t="shared" si="614"/>
        <v>300.99114718435771</v>
      </c>
      <c r="S1644" s="16">
        <f t="shared" si="601"/>
        <v>6.5971578961824218</v>
      </c>
      <c r="T1644" s="16">
        <f t="shared" si="615"/>
        <v>12.482342031209011</v>
      </c>
      <c r="U1644" s="7">
        <f t="shared" si="602"/>
        <v>4.0952565719189669E-2</v>
      </c>
      <c r="V1644" s="7">
        <f t="shared" si="604"/>
        <v>231.44594456384348</v>
      </c>
      <c r="W1644" s="15">
        <f t="shared" si="603"/>
        <v>40964</v>
      </c>
      <c r="X1644" s="35">
        <f t="shared" si="616"/>
        <v>2678.7725065259665</v>
      </c>
      <c r="Y1644" s="35">
        <v>3450</v>
      </c>
      <c r="Z1644" s="35">
        <f t="shared" si="617"/>
        <v>5313.2678474900431</v>
      </c>
      <c r="AA1644" s="35">
        <f t="shared" si="618"/>
        <v>6842.9752915500003</v>
      </c>
      <c r="AC1644" s="15">
        <f t="shared" si="605"/>
        <v>40964</v>
      </c>
      <c r="AD1644" s="7"/>
      <c r="AE1644" s="24"/>
      <c r="AG1644" s="30">
        <f t="shared" si="619"/>
        <v>594791.84669024043</v>
      </c>
      <c r="AH1644" s="30">
        <f t="shared" si="620"/>
        <v>3807090.8136353223</v>
      </c>
    </row>
    <row r="1645" spans="2:34" x14ac:dyDescent="0.25">
      <c r="B1645" s="15">
        <f t="shared" si="606"/>
        <v>40965</v>
      </c>
      <c r="C1645" s="7">
        <v>15.322805112697724</v>
      </c>
      <c r="D1645" s="13">
        <v>1.3297153446203389</v>
      </c>
      <c r="E1645" s="7">
        <f>MIN(parameters!$D$3,D1645)</f>
        <v>1.3297153446203389</v>
      </c>
      <c r="F1645" s="7">
        <v>0</v>
      </c>
      <c r="G1645" s="7">
        <f t="shared" si="607"/>
        <v>1.3297153446203389</v>
      </c>
      <c r="H1645" s="7">
        <f t="shared" si="608"/>
        <v>13.993089768077384</v>
      </c>
      <c r="I1645" s="7">
        <f t="shared" si="597"/>
        <v>52.202308577705992</v>
      </c>
      <c r="J1645" s="7">
        <f t="shared" si="609"/>
        <v>13.993089768077384</v>
      </c>
      <c r="K1645" s="16">
        <f t="shared" si="610"/>
        <v>0</v>
      </c>
      <c r="L1645" s="16">
        <f t="shared" si="598"/>
        <v>2.936291634581405</v>
      </c>
      <c r="M1645" s="7">
        <f t="shared" si="599"/>
        <v>10.311751300974159</v>
      </c>
      <c r="N1645" s="7">
        <f t="shared" si="611"/>
        <v>0.74504683252182069</v>
      </c>
      <c r="O1645" s="7">
        <f t="shared" si="612"/>
        <v>117.3220971737872</v>
      </c>
      <c r="P1645" s="7">
        <f t="shared" si="613"/>
        <v>0</v>
      </c>
      <c r="Q1645" s="7">
        <f t="shared" si="600"/>
        <v>0</v>
      </c>
      <c r="R1645" s="7">
        <f t="shared" si="614"/>
        <v>304.38010210009162</v>
      </c>
      <c r="S1645" s="16">
        <f t="shared" si="601"/>
        <v>6.9227963852402272</v>
      </c>
      <c r="T1645" s="16">
        <f t="shared" si="615"/>
        <v>9.8590880198216322</v>
      </c>
      <c r="U1645" s="7">
        <f t="shared" si="602"/>
        <v>3.2346089303876745E-2</v>
      </c>
      <c r="V1645" s="7">
        <f t="shared" si="604"/>
        <v>182.80591363227342</v>
      </c>
      <c r="W1645" s="15">
        <f t="shared" si="603"/>
        <v>40965</v>
      </c>
      <c r="X1645" s="35">
        <f t="shared" si="616"/>
        <v>2115.8091855587199</v>
      </c>
      <c r="Y1645" s="35">
        <v>2896.6666666666702</v>
      </c>
      <c r="Z1645" s="35">
        <f t="shared" si="617"/>
        <v>4196.6463705544493</v>
      </c>
      <c r="AA1645" s="35">
        <f t="shared" si="618"/>
        <v>5745.4546167700064</v>
      </c>
      <c r="AC1645" s="15">
        <f t="shared" si="605"/>
        <v>40965</v>
      </c>
      <c r="AD1645" s="7"/>
      <c r="AE1645" s="24"/>
      <c r="AG1645" s="30">
        <f t="shared" si="619"/>
        <v>609738.40580225282</v>
      </c>
      <c r="AH1645" s="30">
        <f t="shared" si="620"/>
        <v>1953966.2919496421</v>
      </c>
    </row>
    <row r="1646" spans="2:34" x14ac:dyDescent="0.25">
      <c r="B1646" s="15">
        <f t="shared" si="606"/>
        <v>40966</v>
      </c>
      <c r="C1646" s="7">
        <v>3.1516636879960691</v>
      </c>
      <c r="D1646" s="13">
        <v>1.3073628714251131</v>
      </c>
      <c r="E1646" s="7">
        <f>MIN(parameters!$D$3,D1646)</f>
        <v>1.3073628714251131</v>
      </c>
      <c r="F1646" s="7">
        <v>0</v>
      </c>
      <c r="G1646" s="7">
        <f t="shared" si="607"/>
        <v>1.3073628714251131</v>
      </c>
      <c r="H1646" s="7">
        <f t="shared" si="608"/>
        <v>1.844300816570956</v>
      </c>
      <c r="I1646" s="7">
        <f t="shared" si="597"/>
        <v>51.622158935961743</v>
      </c>
      <c r="J1646" s="7">
        <f t="shared" si="609"/>
        <v>1.844300816570956</v>
      </c>
      <c r="K1646" s="16">
        <f t="shared" si="610"/>
        <v>0</v>
      </c>
      <c r="L1646" s="16">
        <f t="shared" si="598"/>
        <v>0.38947903131497896</v>
      </c>
      <c r="M1646" s="7">
        <f t="shared" si="599"/>
        <v>1.3654619428827546</v>
      </c>
      <c r="N1646" s="7">
        <f t="shared" si="611"/>
        <v>8.9359842373222476E-2</v>
      </c>
      <c r="O1646" s="7">
        <f t="shared" si="612"/>
        <v>117.41145701616043</v>
      </c>
      <c r="P1646" s="7">
        <f t="shared" si="613"/>
        <v>0</v>
      </c>
      <c r="Q1646" s="7">
        <f t="shared" si="600"/>
        <v>0</v>
      </c>
      <c r="R1646" s="7">
        <f t="shared" si="614"/>
        <v>298.74482169467228</v>
      </c>
      <c r="S1646" s="16">
        <f t="shared" si="601"/>
        <v>7.000742348302107</v>
      </c>
      <c r="T1646" s="16">
        <f t="shared" si="615"/>
        <v>7.3902213796170857</v>
      </c>
      <c r="U1646" s="7">
        <f t="shared" si="602"/>
        <v>2.4246133135226659E-2</v>
      </c>
      <c r="V1646" s="7">
        <f t="shared" si="604"/>
        <v>137.02851303584396</v>
      </c>
      <c r="W1646" s="15">
        <f t="shared" si="603"/>
        <v>40966</v>
      </c>
      <c r="X1646" s="35">
        <f t="shared" si="616"/>
        <v>1585.978160137083</v>
      </c>
      <c r="Y1646" s="35">
        <v>2495.4166666666702</v>
      </c>
      <c r="Z1646" s="35">
        <f t="shared" si="617"/>
        <v>3145.7418442770982</v>
      </c>
      <c r="AA1646" s="35">
        <f t="shared" si="618"/>
        <v>4949.5868382962572</v>
      </c>
      <c r="AC1646" s="15">
        <f t="shared" si="605"/>
        <v>40966</v>
      </c>
      <c r="AD1646" s="7"/>
      <c r="AE1646" s="24"/>
      <c r="AG1646" s="30">
        <f t="shared" si="619"/>
        <v>827078.39715876593</v>
      </c>
      <c r="AH1646" s="30">
        <f t="shared" si="620"/>
        <v>993198.49120918789</v>
      </c>
    </row>
    <row r="1647" spans="2:34" x14ac:dyDescent="0.25">
      <c r="B1647" s="15">
        <f t="shared" si="606"/>
        <v>40967</v>
      </c>
      <c r="C1647" s="7">
        <v>7.971358401757335E-2</v>
      </c>
      <c r="D1647" s="13">
        <v>1.5635675229189543</v>
      </c>
      <c r="E1647" s="7">
        <f>MIN(parameters!$D$3,D1647)</f>
        <v>1.5635675229189543</v>
      </c>
      <c r="F1647" s="7">
        <v>0</v>
      </c>
      <c r="G1647" s="7">
        <f t="shared" si="607"/>
        <v>7.971358401757335E-2</v>
      </c>
      <c r="H1647" s="7">
        <f t="shared" si="608"/>
        <v>0</v>
      </c>
      <c r="I1647" s="7">
        <f t="shared" ref="I1647:I1710" si="621">InfC*EXP(-InfS*O1646/SMSC)</f>
        <v>51.553011069350909</v>
      </c>
      <c r="J1647" s="7">
        <f t="shared" si="609"/>
        <v>0</v>
      </c>
      <c r="K1647" s="16">
        <f t="shared" si="610"/>
        <v>0</v>
      </c>
      <c r="L1647" s="16">
        <f t="shared" ref="L1647:L1710" si="622">IntC*O1646/SMSC*J1647</f>
        <v>0</v>
      </c>
      <c r="M1647" s="7">
        <f t="shared" ref="M1647:M1710" si="623">Rech*O1646/SMSC*(J1647-L1647)</f>
        <v>0</v>
      </c>
      <c r="N1647" s="7">
        <f t="shared" si="611"/>
        <v>0</v>
      </c>
      <c r="O1647" s="7">
        <f t="shared" si="612"/>
        <v>115.92760307725905</v>
      </c>
      <c r="P1647" s="7">
        <f t="shared" si="613"/>
        <v>1.483853938901381</v>
      </c>
      <c r="Q1647" s="7">
        <f t="shared" ref="Q1647:Q1710" si="624">MIN(10*O1646/SMSC,P1647)</f>
        <v>1.483853938901381</v>
      </c>
      <c r="R1647" s="7">
        <f t="shared" si="614"/>
        <v>291.87369079569481</v>
      </c>
      <c r="S1647" s="16">
        <f t="shared" ref="S1647:S1710" si="625">Base*R1646</f>
        <v>6.8711308989774622</v>
      </c>
      <c r="T1647" s="16">
        <f t="shared" si="615"/>
        <v>6.8711308989774622</v>
      </c>
      <c r="U1647" s="7">
        <f t="shared" si="602"/>
        <v>2.2543080377222646E-2</v>
      </c>
      <c r="V1647" s="7">
        <f t="shared" si="604"/>
        <v>127.40360560217859</v>
      </c>
      <c r="W1647" s="15">
        <f t="shared" si="603"/>
        <v>40967</v>
      </c>
      <c r="X1647" s="35">
        <f t="shared" si="616"/>
        <v>1474.5787685437338</v>
      </c>
      <c r="Y1647" s="35">
        <v>2205.8333333333298</v>
      </c>
      <c r="Z1647" s="35">
        <f t="shared" si="617"/>
        <v>2924.784370605506</v>
      </c>
      <c r="AA1647" s="35">
        <f t="shared" si="618"/>
        <v>4375.2066658774929</v>
      </c>
      <c r="AC1647" s="15">
        <f t="shared" si="605"/>
        <v>40967</v>
      </c>
      <c r="AD1647" s="7"/>
      <c r="AE1647" s="24"/>
      <c r="AG1647" s="30">
        <f t="shared" si="619"/>
        <v>534733.23852562159</v>
      </c>
      <c r="AH1647" s="30">
        <f t="shared" si="620"/>
        <v>499863.295581332</v>
      </c>
    </row>
    <row r="1648" spans="2:34" x14ac:dyDescent="0.25">
      <c r="B1648" s="15">
        <f t="shared" si="606"/>
        <v>40968</v>
      </c>
      <c r="C1648" s="7">
        <v>32.749461073480362</v>
      </c>
      <c r="D1648" s="13">
        <v>1.0949910945563963</v>
      </c>
      <c r="E1648" s="7">
        <f>MIN(parameters!$D$3,D1648)</f>
        <v>1.0949910945563963</v>
      </c>
      <c r="F1648" s="7">
        <v>0</v>
      </c>
      <c r="G1648" s="7">
        <f t="shared" si="607"/>
        <v>1.0949910945563963</v>
      </c>
      <c r="H1648" s="7">
        <f t="shared" si="608"/>
        <v>31.654469978923967</v>
      </c>
      <c r="I1648" s="7">
        <f t="shared" si="621"/>
        <v>52.713333360883652</v>
      </c>
      <c r="J1648" s="7">
        <f t="shared" si="609"/>
        <v>31.654469978923967</v>
      </c>
      <c r="K1648" s="16">
        <f t="shared" si="610"/>
        <v>0</v>
      </c>
      <c r="L1648" s="16">
        <f t="shared" si="622"/>
        <v>6.6053282964078779</v>
      </c>
      <c r="M1648" s="7">
        <f t="shared" si="623"/>
        <v>23.231095635174</v>
      </c>
      <c r="N1648" s="7">
        <f t="shared" si="611"/>
        <v>1.8180460473420883</v>
      </c>
      <c r="O1648" s="7">
        <f t="shared" si="612"/>
        <v>117.74564912460114</v>
      </c>
      <c r="P1648" s="7">
        <f t="shared" si="613"/>
        <v>0</v>
      </c>
      <c r="Q1648" s="7">
        <f t="shared" si="624"/>
        <v>0</v>
      </c>
      <c r="R1648" s="7">
        <f t="shared" si="614"/>
        <v>308.3916915425678</v>
      </c>
      <c r="S1648" s="16">
        <f t="shared" si="625"/>
        <v>6.7130948883009802</v>
      </c>
      <c r="T1648" s="16">
        <f t="shared" si="615"/>
        <v>13.318423184708859</v>
      </c>
      <c r="U1648" s="7">
        <f t="shared" ref="U1648:U1711" si="626">T1648/1000/0.3048</f>
        <v>4.3695614123060555E-2</v>
      </c>
      <c r="V1648" s="7">
        <f t="shared" si="604"/>
        <v>246.94845137065758</v>
      </c>
      <c r="W1648" s="15">
        <f t="shared" si="603"/>
        <v>40968</v>
      </c>
      <c r="X1648" s="35">
        <f t="shared" si="616"/>
        <v>2858.1996686418702</v>
      </c>
      <c r="Y1648" s="35">
        <v>2287.5</v>
      </c>
      <c r="Z1648" s="35">
        <f t="shared" si="617"/>
        <v>5669.1564379225256</v>
      </c>
      <c r="AA1648" s="35">
        <f t="shared" si="618"/>
        <v>4537.1901389625</v>
      </c>
      <c r="AC1648" s="15">
        <f t="shared" si="605"/>
        <v>40968</v>
      </c>
      <c r="AD1648" s="7"/>
      <c r="AE1648" s="24"/>
      <c r="AG1648" s="30">
        <f t="shared" si="619"/>
        <v>325698.11178794043</v>
      </c>
      <c r="AH1648" s="30">
        <f t="shared" si="620"/>
        <v>622011.05798541638</v>
      </c>
    </row>
    <row r="1649" spans="2:34" x14ac:dyDescent="0.25">
      <c r="B1649" s="15">
        <f t="shared" si="606"/>
        <v>40969</v>
      </c>
      <c r="C1649" s="7">
        <v>41.637609225617375</v>
      </c>
      <c r="D1649" s="13">
        <v>1.2303799499899339</v>
      </c>
      <c r="E1649" s="7">
        <f>MIN(parameters!$D$3,D1649)</f>
        <v>1.2303799499899339</v>
      </c>
      <c r="F1649" s="7">
        <v>0</v>
      </c>
      <c r="G1649" s="7">
        <f t="shared" si="607"/>
        <v>1.2303799499899339</v>
      </c>
      <c r="H1649" s="7">
        <f t="shared" si="608"/>
        <v>40.407229275627444</v>
      </c>
      <c r="I1649" s="7">
        <f t="shared" si="621"/>
        <v>51.295228583725219</v>
      </c>
      <c r="J1649" s="7">
        <f t="shared" si="609"/>
        <v>40.407229275627444</v>
      </c>
      <c r="K1649" s="16">
        <f t="shared" si="610"/>
        <v>0</v>
      </c>
      <c r="L1649" s="16">
        <f t="shared" si="622"/>
        <v>8.5639957926936123</v>
      </c>
      <c r="M1649" s="7">
        <f t="shared" si="623"/>
        <v>29.995217573394225</v>
      </c>
      <c r="N1649" s="7">
        <f t="shared" si="611"/>
        <v>1.8480159095396065</v>
      </c>
      <c r="O1649" s="7">
        <f t="shared" si="612"/>
        <v>119.59366503414076</v>
      </c>
      <c r="P1649" s="7">
        <f t="shared" si="613"/>
        <v>0</v>
      </c>
      <c r="Q1649" s="7">
        <f t="shared" si="624"/>
        <v>0</v>
      </c>
      <c r="R1649" s="7">
        <f t="shared" si="614"/>
        <v>331.29390021048295</v>
      </c>
      <c r="S1649" s="16">
        <f t="shared" si="625"/>
        <v>7.093008905479059</v>
      </c>
      <c r="T1649" s="16">
        <f t="shared" si="615"/>
        <v>15.65700469817267</v>
      </c>
      <c r="U1649" s="7">
        <f t="shared" si="626"/>
        <v>5.1368125650172805E-2</v>
      </c>
      <c r="V1649" s="7">
        <f t="shared" si="604"/>
        <v>290.31012227904159</v>
      </c>
      <c r="W1649" s="15">
        <f t="shared" si="603"/>
        <v>40969</v>
      </c>
      <c r="X1649" s="35">
        <f t="shared" si="616"/>
        <v>3360.0708597111293</v>
      </c>
      <c r="Y1649" s="35">
        <v>2365.4166666666702</v>
      </c>
      <c r="Z1649" s="35">
        <f t="shared" si="617"/>
        <v>6664.603440829108</v>
      </c>
      <c r="AA1649" s="35">
        <f t="shared" si="618"/>
        <v>4691.7355954262566</v>
      </c>
      <c r="AC1649" s="15">
        <f t="shared" si="605"/>
        <v>40969</v>
      </c>
      <c r="AD1649" s="7"/>
      <c r="AE1649" s="24"/>
      <c r="AG1649" s="30">
        <f t="shared" si="619"/>
        <v>989336.96374092414</v>
      </c>
      <c r="AH1649" s="30">
        <f t="shared" si="620"/>
        <v>750984.19595371361</v>
      </c>
    </row>
    <row r="1650" spans="2:34" x14ac:dyDescent="0.25">
      <c r="B1650" s="15">
        <f t="shared" si="606"/>
        <v>40970</v>
      </c>
      <c r="C1650" s="7">
        <v>4.9442161379647835</v>
      </c>
      <c r="D1650" s="13">
        <v>1.5668962632190038</v>
      </c>
      <c r="E1650" s="7">
        <f>MIN(parameters!$D$3,D1650)</f>
        <v>1.5668962632190038</v>
      </c>
      <c r="F1650" s="7">
        <v>0</v>
      </c>
      <c r="G1650" s="7">
        <f t="shared" si="607"/>
        <v>1.5668962632190038</v>
      </c>
      <c r="H1650" s="7">
        <f t="shared" si="608"/>
        <v>3.3773198747457798</v>
      </c>
      <c r="I1650" s="7">
        <f t="shared" si="621"/>
        <v>49.892839683470108</v>
      </c>
      <c r="J1650" s="7">
        <f t="shared" si="609"/>
        <v>3.3773198747457798</v>
      </c>
      <c r="K1650" s="16">
        <f t="shared" si="610"/>
        <v>0</v>
      </c>
      <c r="L1650" s="16">
        <f t="shared" si="622"/>
        <v>0.72703091126428732</v>
      </c>
      <c r="M1650" s="7">
        <f t="shared" si="623"/>
        <v>2.535662164338286</v>
      </c>
      <c r="N1650" s="7">
        <f t="shared" si="611"/>
        <v>0.1146267991432065</v>
      </c>
      <c r="O1650" s="7">
        <f t="shared" si="612"/>
        <v>119.70829183328397</v>
      </c>
      <c r="P1650" s="7">
        <f t="shared" si="613"/>
        <v>0</v>
      </c>
      <c r="Q1650" s="7">
        <f t="shared" si="624"/>
        <v>0</v>
      </c>
      <c r="R1650" s="7">
        <f t="shared" si="614"/>
        <v>326.20980266998015</v>
      </c>
      <c r="S1650" s="16">
        <f t="shared" si="625"/>
        <v>7.6197597048411074</v>
      </c>
      <c r="T1650" s="16">
        <f t="shared" si="615"/>
        <v>8.3467906161053946</v>
      </c>
      <c r="U1650" s="7">
        <f t="shared" si="626"/>
        <v>2.7384483648639744E-2</v>
      </c>
      <c r="V1650" s="7">
        <f t="shared" si="604"/>
        <v>154.7650940337216</v>
      </c>
      <c r="W1650" s="15">
        <f t="shared" si="603"/>
        <v>40970</v>
      </c>
      <c r="X1650" s="35">
        <f t="shared" si="616"/>
        <v>1791.2626624273332</v>
      </c>
      <c r="Y1650" s="35">
        <v>2253.3333333333298</v>
      </c>
      <c r="Z1650" s="35">
        <f t="shared" si="617"/>
        <v>3552.9177216424087</v>
      </c>
      <c r="AA1650" s="35">
        <f t="shared" si="618"/>
        <v>4469.4215430799932</v>
      </c>
      <c r="AC1650" s="15">
        <f t="shared" si="605"/>
        <v>40970</v>
      </c>
      <c r="AD1650" s="7"/>
      <c r="AE1650" s="24"/>
      <c r="AG1650" s="30">
        <f t="shared" si="619"/>
        <v>213509.30491151783</v>
      </c>
      <c r="AH1650" s="30">
        <f t="shared" si="620"/>
        <v>569285.50602724182</v>
      </c>
    </row>
    <row r="1651" spans="2:34" x14ac:dyDescent="0.25">
      <c r="B1651" s="15">
        <f t="shared" si="606"/>
        <v>40971</v>
      </c>
      <c r="C1651" s="7">
        <v>0.98337198556334893</v>
      </c>
      <c r="D1651" s="13">
        <v>1.3934333256272218</v>
      </c>
      <c r="E1651" s="7">
        <f>MIN(parameters!$D$3,D1651)</f>
        <v>1.3934333256272218</v>
      </c>
      <c r="F1651" s="7">
        <v>0</v>
      </c>
      <c r="G1651" s="7">
        <f t="shared" si="607"/>
        <v>0.98337198556334893</v>
      </c>
      <c r="H1651" s="7">
        <f t="shared" si="608"/>
        <v>0</v>
      </c>
      <c r="I1651" s="7">
        <f t="shared" si="621"/>
        <v>49.807127543701817</v>
      </c>
      <c r="J1651" s="7">
        <f t="shared" si="609"/>
        <v>0</v>
      </c>
      <c r="K1651" s="16">
        <f t="shared" si="610"/>
        <v>0</v>
      </c>
      <c r="L1651" s="16">
        <f t="shared" si="622"/>
        <v>0</v>
      </c>
      <c r="M1651" s="7">
        <f t="shared" si="623"/>
        <v>0</v>
      </c>
      <c r="N1651" s="7">
        <f t="shared" si="611"/>
        <v>0</v>
      </c>
      <c r="O1651" s="7">
        <f t="shared" si="612"/>
        <v>119.29823049322009</v>
      </c>
      <c r="P1651" s="7">
        <f t="shared" si="613"/>
        <v>0.41006134006387285</v>
      </c>
      <c r="Q1651" s="7">
        <f t="shared" si="624"/>
        <v>0.41006134006387285</v>
      </c>
      <c r="R1651" s="7">
        <f t="shared" si="614"/>
        <v>318.70697720857061</v>
      </c>
      <c r="S1651" s="16">
        <f t="shared" si="625"/>
        <v>7.5028254614095431</v>
      </c>
      <c r="T1651" s="16">
        <f t="shared" si="615"/>
        <v>7.5028254614095431</v>
      </c>
      <c r="U1651" s="7">
        <f t="shared" si="626"/>
        <v>2.4615569099112673E-2</v>
      </c>
      <c r="V1651" s="7">
        <f t="shared" si="604"/>
        <v>139.11640311344627</v>
      </c>
      <c r="W1651" s="15">
        <f t="shared" si="603"/>
        <v>40971</v>
      </c>
      <c r="X1651" s="35">
        <f t="shared" si="616"/>
        <v>1610.1435545537763</v>
      </c>
      <c r="Y1651" s="35">
        <v>2233.75</v>
      </c>
      <c r="Z1651" s="35">
        <f t="shared" si="617"/>
        <v>3193.6732056985452</v>
      </c>
      <c r="AA1651" s="35">
        <f t="shared" si="618"/>
        <v>4430.5785673912496</v>
      </c>
      <c r="AC1651" s="15">
        <f t="shared" si="605"/>
        <v>40971</v>
      </c>
      <c r="AD1651" s="7"/>
      <c r="AE1651" s="24"/>
      <c r="AG1651" s="30">
        <f t="shared" si="619"/>
        <v>388884.99880207394</v>
      </c>
      <c r="AH1651" s="30">
        <f t="shared" si="620"/>
        <v>540117.36699837772</v>
      </c>
    </row>
    <row r="1652" spans="2:34" x14ac:dyDescent="0.25">
      <c r="B1652" s="15">
        <f t="shared" si="606"/>
        <v>40972</v>
      </c>
      <c r="C1652" s="7">
        <v>4.1091704198624963E-2</v>
      </c>
      <c r="D1652" s="13">
        <v>1.9628825309848621</v>
      </c>
      <c r="E1652" s="7">
        <f>MIN(parameters!$D$3,D1652)</f>
        <v>1.9628825309848621</v>
      </c>
      <c r="F1652" s="7">
        <v>0</v>
      </c>
      <c r="G1652" s="7">
        <f t="shared" si="607"/>
        <v>4.1091704198624963E-2</v>
      </c>
      <c r="H1652" s="7">
        <f t="shared" si="608"/>
        <v>0</v>
      </c>
      <c r="I1652" s="7">
        <f t="shared" si="621"/>
        <v>50.114431337349707</v>
      </c>
      <c r="J1652" s="7">
        <f t="shared" si="609"/>
        <v>0</v>
      </c>
      <c r="K1652" s="16">
        <f t="shared" si="610"/>
        <v>0</v>
      </c>
      <c r="L1652" s="16">
        <f t="shared" si="622"/>
        <v>0</v>
      </c>
      <c r="M1652" s="7">
        <f t="shared" si="623"/>
        <v>0</v>
      </c>
      <c r="N1652" s="7">
        <f t="shared" si="611"/>
        <v>0</v>
      </c>
      <c r="O1652" s="7">
        <f t="shared" si="612"/>
        <v>117.37643966643385</v>
      </c>
      <c r="P1652" s="7">
        <f t="shared" si="613"/>
        <v>1.9217908267862371</v>
      </c>
      <c r="Q1652" s="7">
        <f t="shared" si="624"/>
        <v>1.9217908267862371</v>
      </c>
      <c r="R1652" s="7">
        <f t="shared" si="614"/>
        <v>311.3767167327735</v>
      </c>
      <c r="S1652" s="16">
        <f t="shared" si="625"/>
        <v>7.3302604757971235</v>
      </c>
      <c r="T1652" s="16">
        <f t="shared" si="615"/>
        <v>7.3302604757971235</v>
      </c>
      <c r="U1652" s="7">
        <f t="shared" si="626"/>
        <v>2.4049411009833082E-2</v>
      </c>
      <c r="V1652" s="7">
        <f t="shared" si="604"/>
        <v>135.91672584183698</v>
      </c>
      <c r="W1652" s="15">
        <f t="shared" ref="W1652:W1715" si="627">B1652</f>
        <v>40972</v>
      </c>
      <c r="X1652" s="35">
        <f t="shared" si="616"/>
        <v>1573.1102527990392</v>
      </c>
      <c r="Y1652" s="35">
        <v>2220</v>
      </c>
      <c r="Z1652" s="35">
        <f t="shared" si="617"/>
        <v>3120.2187219674784</v>
      </c>
      <c r="AA1652" s="35">
        <f t="shared" si="618"/>
        <v>4403.3058397799996</v>
      </c>
      <c r="AC1652" s="15">
        <f t="shared" si="605"/>
        <v>40972</v>
      </c>
      <c r="AD1652" s="7"/>
      <c r="AE1652" s="24"/>
      <c r="AG1652" s="30">
        <f t="shared" si="619"/>
        <v>418466.34503372293</v>
      </c>
      <c r="AH1652" s="30">
        <f t="shared" si="620"/>
        <v>520095.94314122823</v>
      </c>
    </row>
    <row r="1653" spans="2:34" x14ac:dyDescent="0.25">
      <c r="B1653" s="15">
        <f t="shared" si="606"/>
        <v>40973</v>
      </c>
      <c r="C1653" s="7">
        <v>0.5586577218369686</v>
      </c>
      <c r="D1653" s="13">
        <v>2.8394887474714969</v>
      </c>
      <c r="E1653" s="7">
        <f>MIN(parameters!$D$3,D1653)</f>
        <v>2.8394887474714969</v>
      </c>
      <c r="F1653" s="7">
        <v>0</v>
      </c>
      <c r="G1653" s="7">
        <f t="shared" si="607"/>
        <v>0.5586577218369686</v>
      </c>
      <c r="H1653" s="7">
        <f t="shared" si="608"/>
        <v>0</v>
      </c>
      <c r="I1653" s="7">
        <f t="shared" si="621"/>
        <v>51.580096929562067</v>
      </c>
      <c r="J1653" s="7">
        <f t="shared" si="609"/>
        <v>0</v>
      </c>
      <c r="K1653" s="16">
        <f t="shared" si="610"/>
        <v>0</v>
      </c>
      <c r="L1653" s="16">
        <f t="shared" si="622"/>
        <v>0</v>
      </c>
      <c r="M1653" s="7">
        <f t="shared" si="623"/>
        <v>0</v>
      </c>
      <c r="N1653" s="7">
        <f t="shared" si="611"/>
        <v>0</v>
      </c>
      <c r="O1653" s="7">
        <f t="shared" si="612"/>
        <v>115.09560864079933</v>
      </c>
      <c r="P1653" s="7">
        <f t="shared" si="613"/>
        <v>2.2808310256345283</v>
      </c>
      <c r="Q1653" s="7">
        <f t="shared" si="624"/>
        <v>2.2808310256345283</v>
      </c>
      <c r="R1653" s="7">
        <f t="shared" si="614"/>
        <v>304.21505224791969</v>
      </c>
      <c r="S1653" s="16">
        <f t="shared" si="625"/>
        <v>7.16166448485379</v>
      </c>
      <c r="T1653" s="16">
        <f t="shared" si="615"/>
        <v>7.16166448485379</v>
      </c>
      <c r="U1653" s="7">
        <f t="shared" si="626"/>
        <v>2.3496274556606921E-2</v>
      </c>
      <c r="V1653" s="7">
        <f t="shared" si="604"/>
        <v>132.79064114747473</v>
      </c>
      <c r="W1653" s="15">
        <f t="shared" si="627"/>
        <v>40973</v>
      </c>
      <c r="X1653" s="35">
        <f t="shared" si="616"/>
        <v>1536.9287169846614</v>
      </c>
      <c r="Y1653" s="35">
        <v>2466.25</v>
      </c>
      <c r="Z1653" s="35">
        <f t="shared" si="617"/>
        <v>3048.453691362226</v>
      </c>
      <c r="AA1653" s="35">
        <f t="shared" si="618"/>
        <v>4891.7355979087497</v>
      </c>
      <c r="AC1653" s="15">
        <f t="shared" si="605"/>
        <v>40973</v>
      </c>
      <c r="AD1653" s="7"/>
      <c r="AE1653" s="24"/>
      <c r="AG1653" s="30">
        <f t="shared" si="619"/>
        <v>863638.04706527514</v>
      </c>
      <c r="AH1653" s="30">
        <f t="shared" si="620"/>
        <v>935914.56812835892</v>
      </c>
    </row>
    <row r="1654" spans="2:34" x14ac:dyDescent="0.25">
      <c r="B1654" s="15">
        <f t="shared" si="606"/>
        <v>40974</v>
      </c>
      <c r="C1654" s="7">
        <v>22.122858613407612</v>
      </c>
      <c r="D1654" s="13">
        <v>1.5016502816861155</v>
      </c>
      <c r="E1654" s="7">
        <f>MIN(parameters!$D$3,D1654)</f>
        <v>1.5016502816861155</v>
      </c>
      <c r="F1654" s="7">
        <v>0</v>
      </c>
      <c r="G1654" s="7">
        <f t="shared" si="607"/>
        <v>1.5016502816861155</v>
      </c>
      <c r="H1654" s="7">
        <f t="shared" si="608"/>
        <v>20.621208331721498</v>
      </c>
      <c r="I1654" s="7">
        <f t="shared" si="621"/>
        <v>53.375313498738841</v>
      </c>
      <c r="J1654" s="7">
        <f t="shared" si="609"/>
        <v>20.621208331721498</v>
      </c>
      <c r="K1654" s="16">
        <f t="shared" si="610"/>
        <v>0</v>
      </c>
      <c r="L1654" s="16">
        <f t="shared" si="622"/>
        <v>4.272138942926774</v>
      </c>
      <c r="M1654" s="7">
        <f t="shared" si="623"/>
        <v>15.053648736111919</v>
      </c>
      <c r="N1654" s="7">
        <f t="shared" si="611"/>
        <v>1.2954206526828047</v>
      </c>
      <c r="O1654" s="7">
        <f t="shared" si="612"/>
        <v>116.39102929348213</v>
      </c>
      <c r="P1654" s="7">
        <f t="shared" si="613"/>
        <v>0</v>
      </c>
      <c r="Q1654" s="7">
        <f t="shared" si="624"/>
        <v>0</v>
      </c>
      <c r="R1654" s="7">
        <f t="shared" si="614"/>
        <v>312.27175478232948</v>
      </c>
      <c r="S1654" s="16">
        <f t="shared" si="625"/>
        <v>6.9969462017021531</v>
      </c>
      <c r="T1654" s="16">
        <f t="shared" si="615"/>
        <v>11.269085144628928</v>
      </c>
      <c r="U1654" s="7">
        <f t="shared" si="626"/>
        <v>3.6972064122798319E-2</v>
      </c>
      <c r="V1654" s="7">
        <f t="shared" si="604"/>
        <v>208.94989491137954</v>
      </c>
      <c r="W1654" s="15">
        <f t="shared" si="627"/>
        <v>40974</v>
      </c>
      <c r="X1654" s="35">
        <f t="shared" si="616"/>
        <v>2418.4015614743003</v>
      </c>
      <c r="Y1654" s="35">
        <v>2813.3333333333298</v>
      </c>
      <c r="Z1654" s="35">
        <f t="shared" si="617"/>
        <v>4796.8296029607463</v>
      </c>
      <c r="AA1654" s="35">
        <f t="shared" si="618"/>
        <v>5580.1653585199929</v>
      </c>
      <c r="AC1654" s="15">
        <f t="shared" si="605"/>
        <v>40974</v>
      </c>
      <c r="AD1654" s="7"/>
      <c r="AE1654" s="24"/>
      <c r="AG1654" s="30">
        <f t="shared" si="619"/>
        <v>155971.10442371259</v>
      </c>
      <c r="AH1654" s="30">
        <f t="shared" si="620"/>
        <v>1727936.8291790206</v>
      </c>
    </row>
    <row r="1655" spans="2:34" x14ac:dyDescent="0.25">
      <c r="B1655" s="15">
        <f t="shared" si="606"/>
        <v>40975</v>
      </c>
      <c r="C1655" s="7">
        <v>1.8318863419450293</v>
      </c>
      <c r="D1655" s="13">
        <v>1.9875118502775662</v>
      </c>
      <c r="E1655" s="7">
        <f>MIN(parameters!$D$3,D1655)</f>
        <v>1.9875118502775662</v>
      </c>
      <c r="F1655" s="7">
        <v>0</v>
      </c>
      <c r="G1655" s="7">
        <f t="shared" si="607"/>
        <v>1.8318863419450293</v>
      </c>
      <c r="H1655" s="7">
        <f t="shared" si="608"/>
        <v>0</v>
      </c>
      <c r="I1655" s="7">
        <f t="shared" si="621"/>
        <v>52.348172908908907</v>
      </c>
      <c r="J1655" s="7">
        <f t="shared" si="609"/>
        <v>0</v>
      </c>
      <c r="K1655" s="16">
        <f t="shared" si="610"/>
        <v>0</v>
      </c>
      <c r="L1655" s="16">
        <f t="shared" si="622"/>
        <v>0</v>
      </c>
      <c r="M1655" s="7">
        <f t="shared" si="623"/>
        <v>0</v>
      </c>
      <c r="N1655" s="7">
        <f t="shared" si="611"/>
        <v>0</v>
      </c>
      <c r="O1655" s="7">
        <f t="shared" si="612"/>
        <v>116.2354037851496</v>
      </c>
      <c r="P1655" s="7">
        <f t="shared" si="613"/>
        <v>0.15562550833253685</v>
      </c>
      <c r="Q1655" s="7">
        <f t="shared" si="624"/>
        <v>0.15562550833253685</v>
      </c>
      <c r="R1655" s="7">
        <f t="shared" si="614"/>
        <v>305.08950442233589</v>
      </c>
      <c r="S1655" s="16">
        <f t="shared" si="625"/>
        <v>7.1822503599935779</v>
      </c>
      <c r="T1655" s="16">
        <f t="shared" si="615"/>
        <v>7.1822503599935779</v>
      </c>
      <c r="U1655" s="7">
        <f t="shared" si="626"/>
        <v>2.3563813517039296E-2</v>
      </c>
      <c r="V1655" s="7">
        <f t="shared" si="604"/>
        <v>133.17234173735517</v>
      </c>
      <c r="W1655" s="15">
        <f t="shared" si="627"/>
        <v>40975</v>
      </c>
      <c r="X1655" s="35">
        <f t="shared" si="616"/>
        <v>1541.3465478860553</v>
      </c>
      <c r="Y1655" s="35">
        <v>2369.1666666666702</v>
      </c>
      <c r="Z1655" s="35">
        <f t="shared" si="617"/>
        <v>3057.2163312754101</v>
      </c>
      <c r="AA1655" s="35">
        <f t="shared" si="618"/>
        <v>4699.173612047507</v>
      </c>
      <c r="AC1655" s="15">
        <f t="shared" si="605"/>
        <v>40975</v>
      </c>
      <c r="AD1655" s="7"/>
      <c r="AE1655" s="24"/>
      <c r="AG1655" s="30">
        <f t="shared" si="619"/>
        <v>685286.14905795129</v>
      </c>
      <c r="AH1655" s="30">
        <f t="shared" si="620"/>
        <v>757497.70927839074</v>
      </c>
    </row>
    <row r="1656" spans="2:34" x14ac:dyDescent="0.25">
      <c r="B1656" s="15">
        <f t="shared" si="606"/>
        <v>40976</v>
      </c>
      <c r="C1656" s="7">
        <v>0</v>
      </c>
      <c r="D1656" s="13">
        <v>2.4086856134682835</v>
      </c>
      <c r="E1656" s="7">
        <f>MIN(parameters!$D$3,D1656)</f>
        <v>2.4086856134682835</v>
      </c>
      <c r="F1656" s="7">
        <v>0</v>
      </c>
      <c r="G1656" s="7">
        <f t="shared" si="607"/>
        <v>0</v>
      </c>
      <c r="H1656" s="7">
        <f t="shared" si="608"/>
        <v>0</v>
      </c>
      <c r="I1656" s="7">
        <f t="shared" si="621"/>
        <v>52.470516316802588</v>
      </c>
      <c r="J1656" s="7">
        <f t="shared" si="609"/>
        <v>0</v>
      </c>
      <c r="K1656" s="16">
        <f t="shared" si="610"/>
        <v>0</v>
      </c>
      <c r="L1656" s="16">
        <f t="shared" si="622"/>
        <v>0</v>
      </c>
      <c r="M1656" s="7">
        <f t="shared" si="623"/>
        <v>0</v>
      </c>
      <c r="N1656" s="7">
        <f t="shared" si="611"/>
        <v>0</v>
      </c>
      <c r="O1656" s="7">
        <f t="shared" si="612"/>
        <v>113.82671817168132</v>
      </c>
      <c r="P1656" s="7">
        <f t="shared" si="613"/>
        <v>2.4086856134682835</v>
      </c>
      <c r="Q1656" s="7">
        <f t="shared" si="624"/>
        <v>2.4086856134682835</v>
      </c>
      <c r="R1656" s="7">
        <f t="shared" si="614"/>
        <v>298.07244582062219</v>
      </c>
      <c r="S1656" s="16">
        <f t="shared" si="625"/>
        <v>7.0170586017137255</v>
      </c>
      <c r="T1656" s="16">
        <f t="shared" si="615"/>
        <v>7.0170586017137255</v>
      </c>
      <c r="U1656" s="7">
        <f t="shared" si="626"/>
        <v>2.3021845806147391E-2</v>
      </c>
      <c r="V1656" s="7">
        <f t="shared" si="604"/>
        <v>130.10937787739599</v>
      </c>
      <c r="W1656" s="15">
        <f t="shared" si="627"/>
        <v>40976</v>
      </c>
      <c r="X1656" s="35">
        <f t="shared" si="616"/>
        <v>1505.8955772846757</v>
      </c>
      <c r="Y1656" s="35">
        <v>2035.8333333333301</v>
      </c>
      <c r="Z1656" s="35">
        <f t="shared" si="617"/>
        <v>2986.9003556560751</v>
      </c>
      <c r="AA1656" s="35">
        <f t="shared" si="618"/>
        <v>4038.0165790474935</v>
      </c>
      <c r="AC1656" s="15">
        <f t="shared" si="605"/>
        <v>40976</v>
      </c>
      <c r="AD1656" s="7"/>
      <c r="AE1656" s="24"/>
      <c r="AG1656" s="30">
        <f t="shared" si="619"/>
        <v>280834.02528588311</v>
      </c>
      <c r="AH1656" s="30">
        <f t="shared" si="620"/>
        <v>288379.85819597082</v>
      </c>
    </row>
    <row r="1657" spans="2:34" x14ac:dyDescent="0.25">
      <c r="B1657" s="15">
        <f t="shared" si="606"/>
        <v>40977</v>
      </c>
      <c r="C1657" s="7">
        <v>0</v>
      </c>
      <c r="D1657" s="13">
        <v>4.2300289280110297</v>
      </c>
      <c r="E1657" s="7">
        <f>MIN(parameters!$D$3,D1657)</f>
        <v>4.2300289280110297</v>
      </c>
      <c r="F1657" s="7">
        <v>0</v>
      </c>
      <c r="G1657" s="7">
        <f t="shared" si="607"/>
        <v>0</v>
      </c>
      <c r="H1657" s="7">
        <f t="shared" si="608"/>
        <v>0</v>
      </c>
      <c r="I1657" s="7">
        <f t="shared" si="621"/>
        <v>54.400954631494201</v>
      </c>
      <c r="J1657" s="7">
        <f t="shared" si="609"/>
        <v>0</v>
      </c>
      <c r="K1657" s="16">
        <f t="shared" si="610"/>
        <v>0</v>
      </c>
      <c r="L1657" s="16">
        <f t="shared" si="622"/>
        <v>0</v>
      </c>
      <c r="M1657" s="7">
        <f t="shared" si="623"/>
        <v>0</v>
      </c>
      <c r="N1657" s="7">
        <f t="shared" si="611"/>
        <v>0</v>
      </c>
      <c r="O1657" s="7">
        <f t="shared" si="612"/>
        <v>109.5966892436703</v>
      </c>
      <c r="P1657" s="7">
        <f t="shared" si="613"/>
        <v>4.2300289280110297</v>
      </c>
      <c r="Q1657" s="7">
        <f t="shared" si="624"/>
        <v>4.2300289280110297</v>
      </c>
      <c r="R1657" s="7">
        <f t="shared" si="614"/>
        <v>291.2167795667479</v>
      </c>
      <c r="S1657" s="16">
        <f t="shared" si="625"/>
        <v>6.8556662538743103</v>
      </c>
      <c r="T1657" s="16">
        <f t="shared" si="615"/>
        <v>6.8556662538743103</v>
      </c>
      <c r="U1657" s="7">
        <f t="shared" si="626"/>
        <v>2.2492343352606005E-2</v>
      </c>
      <c r="V1657" s="7">
        <f t="shared" si="604"/>
        <v>127.1168621862159</v>
      </c>
      <c r="W1657" s="15">
        <f t="shared" si="627"/>
        <v>40977</v>
      </c>
      <c r="X1657" s="35">
        <f t="shared" si="616"/>
        <v>1471.2599790071283</v>
      </c>
      <c r="Y1657" s="35">
        <v>1807.0833333333301</v>
      </c>
      <c r="Z1657" s="35">
        <f t="shared" si="617"/>
        <v>2918.2016474759857</v>
      </c>
      <c r="AA1657" s="35">
        <f t="shared" si="618"/>
        <v>3584.2975651512434</v>
      </c>
      <c r="AC1657" s="15">
        <f t="shared" si="605"/>
        <v>40977</v>
      </c>
      <c r="AD1657" s="7"/>
      <c r="AE1657" s="24"/>
      <c r="AG1657" s="30">
        <f t="shared" si="619"/>
        <v>112777.32531090165</v>
      </c>
      <c r="AH1657" s="30">
        <f t="shared" si="620"/>
        <v>95024.295390668194</v>
      </c>
    </row>
    <row r="1658" spans="2:34" x14ac:dyDescent="0.25">
      <c r="B1658" s="15">
        <f t="shared" si="606"/>
        <v>40978</v>
      </c>
      <c r="C1658" s="7">
        <v>0.76973200456782687</v>
      </c>
      <c r="D1658" s="13">
        <v>2.1047868858944367</v>
      </c>
      <c r="E1658" s="7">
        <f>MIN(parameters!$D$3,D1658)</f>
        <v>2.1047868858944367</v>
      </c>
      <c r="F1658" s="7">
        <v>0</v>
      </c>
      <c r="G1658" s="7">
        <f t="shared" si="607"/>
        <v>0.76973200456782687</v>
      </c>
      <c r="H1658" s="7">
        <f t="shared" si="608"/>
        <v>0</v>
      </c>
      <c r="I1658" s="7">
        <f t="shared" si="621"/>
        <v>57.96458009603451</v>
      </c>
      <c r="J1658" s="7">
        <f t="shared" si="609"/>
        <v>0</v>
      </c>
      <c r="K1658" s="16">
        <f t="shared" si="610"/>
        <v>0</v>
      </c>
      <c r="L1658" s="16">
        <f t="shared" si="622"/>
        <v>0</v>
      </c>
      <c r="M1658" s="7">
        <f t="shared" si="623"/>
        <v>0</v>
      </c>
      <c r="N1658" s="7">
        <f t="shared" si="611"/>
        <v>0</v>
      </c>
      <c r="O1658" s="7">
        <f t="shared" si="612"/>
        <v>108.26163436234368</v>
      </c>
      <c r="P1658" s="7">
        <f t="shared" si="613"/>
        <v>1.3350548813266099</v>
      </c>
      <c r="Q1658" s="7">
        <f t="shared" si="624"/>
        <v>1.3350548813266099</v>
      </c>
      <c r="R1658" s="7">
        <f t="shared" si="614"/>
        <v>284.5187936367127</v>
      </c>
      <c r="S1658" s="16">
        <f t="shared" si="625"/>
        <v>6.6979859300352018</v>
      </c>
      <c r="T1658" s="16">
        <f t="shared" si="615"/>
        <v>6.6979859300352018</v>
      </c>
      <c r="U1658" s="7">
        <f t="shared" si="626"/>
        <v>2.1975019455496066E-2</v>
      </c>
      <c r="V1658" s="7">
        <f t="shared" si="604"/>
        <v>124.19317435593292</v>
      </c>
      <c r="W1658" s="15">
        <f t="shared" si="627"/>
        <v>40978</v>
      </c>
      <c r="X1658" s="35">
        <f t="shared" si="616"/>
        <v>1437.4209994899643</v>
      </c>
      <c r="Y1658" s="35">
        <v>1811.25</v>
      </c>
      <c r="Z1658" s="35">
        <f t="shared" si="617"/>
        <v>2851.0830095840379</v>
      </c>
      <c r="AA1658" s="35">
        <f t="shared" si="618"/>
        <v>3592.5620280637499</v>
      </c>
      <c r="AC1658" s="15">
        <f t="shared" si="605"/>
        <v>40978</v>
      </c>
      <c r="AD1658" s="7"/>
      <c r="AE1658" s="24"/>
      <c r="AG1658" s="30">
        <f t="shared" si="619"/>
        <v>139748.12162233228</v>
      </c>
      <c r="AH1658" s="30">
        <f t="shared" si="620"/>
        <v>97610.490751422549</v>
      </c>
    </row>
    <row r="1659" spans="2:34" x14ac:dyDescent="0.25">
      <c r="B1659" s="15">
        <f t="shared" si="606"/>
        <v>40979</v>
      </c>
      <c r="C1659" s="7">
        <v>18.726167909338844</v>
      </c>
      <c r="D1659" s="13">
        <v>1.5911732038308641</v>
      </c>
      <c r="E1659" s="7">
        <f>MIN(parameters!$D$3,D1659)</f>
        <v>1.5911732038308641</v>
      </c>
      <c r="F1659" s="7">
        <v>0</v>
      </c>
      <c r="G1659" s="7">
        <f t="shared" si="607"/>
        <v>1.5911732038308641</v>
      </c>
      <c r="H1659" s="7">
        <f t="shared" si="608"/>
        <v>17.134994705507982</v>
      </c>
      <c r="I1659" s="7">
        <f t="shared" si="621"/>
        <v>59.137069377892082</v>
      </c>
      <c r="J1659" s="7">
        <f t="shared" si="609"/>
        <v>17.134994705507982</v>
      </c>
      <c r="K1659" s="16">
        <f t="shared" si="610"/>
        <v>0</v>
      </c>
      <c r="L1659" s="16">
        <f t="shared" si="622"/>
        <v>3.3391125568951203</v>
      </c>
      <c r="M1659" s="7">
        <f t="shared" si="623"/>
        <v>11.948517991032881</v>
      </c>
      <c r="N1659" s="7">
        <f t="shared" si="611"/>
        <v>1.84736415757998</v>
      </c>
      <c r="O1659" s="7">
        <f t="shared" si="612"/>
        <v>110.10899851992366</v>
      </c>
      <c r="P1659" s="7">
        <f t="shared" si="613"/>
        <v>0</v>
      </c>
      <c r="Q1659" s="7">
        <f t="shared" si="624"/>
        <v>0</v>
      </c>
      <c r="R1659" s="7">
        <f t="shared" si="614"/>
        <v>289.92337937410116</v>
      </c>
      <c r="S1659" s="16">
        <f t="shared" si="625"/>
        <v>6.5439322536443916</v>
      </c>
      <c r="T1659" s="16">
        <f t="shared" si="615"/>
        <v>9.8830448105395128</v>
      </c>
      <c r="U1659" s="7">
        <f t="shared" si="626"/>
        <v>3.2424687698620447E-2</v>
      </c>
      <c r="V1659" s="7">
        <f t="shared" si="604"/>
        <v>183.25011729554069</v>
      </c>
      <c r="W1659" s="15">
        <f t="shared" si="627"/>
        <v>40979</v>
      </c>
      <c r="X1659" s="35">
        <f t="shared" si="616"/>
        <v>2120.9504316613506</v>
      </c>
      <c r="Y1659" s="35">
        <v>2498.2608695652202</v>
      </c>
      <c r="Z1659" s="35">
        <f t="shared" si="617"/>
        <v>4206.8438836118639</v>
      </c>
      <c r="AA1659" s="35">
        <f t="shared" si="618"/>
        <v>4955.2282325452225</v>
      </c>
      <c r="AC1659" s="15">
        <f t="shared" si="605"/>
        <v>40979</v>
      </c>
      <c r="AD1659" s="7"/>
      <c r="AE1659" s="24"/>
      <c r="AG1659" s="30">
        <f t="shared" si="619"/>
        <v>142363.16655120981</v>
      </c>
      <c r="AH1659" s="30">
        <f t="shared" si="620"/>
        <v>998875.60861948039</v>
      </c>
    </row>
    <row r="1660" spans="2:34" x14ac:dyDescent="0.25">
      <c r="B1660" s="15">
        <f t="shared" si="606"/>
        <v>40980</v>
      </c>
      <c r="C1660" s="7">
        <v>16.775236037568281</v>
      </c>
      <c r="D1660" s="13">
        <v>1.7891040351221117</v>
      </c>
      <c r="E1660" s="7">
        <f>MIN(parameters!$D$3,D1660)</f>
        <v>1.7891040351221117</v>
      </c>
      <c r="F1660" s="7">
        <v>0</v>
      </c>
      <c r="G1660" s="7">
        <f t="shared" si="607"/>
        <v>1.7891040351221117</v>
      </c>
      <c r="H1660" s="7">
        <f t="shared" si="608"/>
        <v>14.986132002446169</v>
      </c>
      <c r="I1660" s="7">
        <f t="shared" si="621"/>
        <v>57.520850350016339</v>
      </c>
      <c r="J1660" s="7">
        <f t="shared" si="609"/>
        <v>14.986132002446169</v>
      </c>
      <c r="K1660" s="16">
        <f t="shared" si="610"/>
        <v>0</v>
      </c>
      <c r="L1660" s="16">
        <f t="shared" si="622"/>
        <v>2.9701943756581062</v>
      </c>
      <c r="M1660" s="7">
        <f t="shared" si="623"/>
        <v>10.584502866908016</v>
      </c>
      <c r="N1660" s="7">
        <f t="shared" si="611"/>
        <v>1.4314347598800468</v>
      </c>
      <c r="O1660" s="7">
        <f t="shared" si="612"/>
        <v>111.54043327980371</v>
      </c>
      <c r="P1660" s="7">
        <f t="shared" si="613"/>
        <v>0</v>
      </c>
      <c r="Q1660" s="7">
        <f t="shared" si="624"/>
        <v>0</v>
      </c>
      <c r="R1660" s="7">
        <f t="shared" si="614"/>
        <v>293.83964451540481</v>
      </c>
      <c r="S1660" s="16">
        <f t="shared" si="625"/>
        <v>6.6682377256043264</v>
      </c>
      <c r="T1660" s="16">
        <f t="shared" si="615"/>
        <v>9.638432101262433</v>
      </c>
      <c r="U1660" s="7">
        <f t="shared" si="626"/>
        <v>3.1622152563196955E-2</v>
      </c>
      <c r="V1660" s="7">
        <f t="shared" si="604"/>
        <v>178.71454060573328</v>
      </c>
      <c r="W1660" s="15">
        <f t="shared" si="627"/>
        <v>40980</v>
      </c>
      <c r="X1660" s="35">
        <f t="shared" si="616"/>
        <v>2068.455331084876</v>
      </c>
      <c r="Y1660" s="35">
        <v>2908.3333333333298</v>
      </c>
      <c r="Z1660" s="35">
        <f t="shared" si="617"/>
        <v>4102.7213687793273</v>
      </c>
      <c r="AA1660" s="35">
        <f t="shared" si="618"/>
        <v>5768.5951129249934</v>
      </c>
      <c r="AC1660" s="15">
        <f t="shared" si="605"/>
        <v>40980</v>
      </c>
      <c r="AD1660" s="7"/>
      <c r="AE1660" s="24"/>
      <c r="AG1660" s="30">
        <f t="shared" si="619"/>
        <v>705395.05866085389</v>
      </c>
      <c r="AH1660" s="30">
        <f t="shared" si="620"/>
        <v>1986718.7500708401</v>
      </c>
    </row>
    <row r="1661" spans="2:34" x14ac:dyDescent="0.25">
      <c r="B1661" s="15">
        <f t="shared" si="606"/>
        <v>40981</v>
      </c>
      <c r="C1661" s="7">
        <v>70.185420755995139</v>
      </c>
      <c r="D1661" s="13">
        <v>1.543909723762074</v>
      </c>
      <c r="E1661" s="7">
        <f>MIN(parameters!$D$3,D1661)</f>
        <v>1.543909723762074</v>
      </c>
      <c r="F1661" s="7">
        <v>0</v>
      </c>
      <c r="G1661" s="7">
        <f t="shared" si="607"/>
        <v>1.543909723762074</v>
      </c>
      <c r="H1661" s="7">
        <f t="shared" si="608"/>
        <v>68.641511032233069</v>
      </c>
      <c r="I1661" s="7">
        <f t="shared" si="621"/>
        <v>56.298955099346642</v>
      </c>
      <c r="J1661" s="7">
        <f t="shared" si="609"/>
        <v>56.298955099346642</v>
      </c>
      <c r="K1661" s="16">
        <f t="shared" si="610"/>
        <v>12.342555932886427</v>
      </c>
      <c r="L1661" s="16">
        <f t="shared" si="622"/>
        <v>11.303297720966409</v>
      </c>
      <c r="M1661" s="7">
        <f t="shared" si="623"/>
        <v>40.150680957553021</v>
      </c>
      <c r="N1661" s="7">
        <f t="shared" si="611"/>
        <v>4.8449764208272121</v>
      </c>
      <c r="O1661" s="7">
        <f t="shared" si="612"/>
        <v>116.38540970063092</v>
      </c>
      <c r="P1661" s="7">
        <f t="shared" si="613"/>
        <v>0</v>
      </c>
      <c r="Q1661" s="7">
        <f t="shared" si="624"/>
        <v>0</v>
      </c>
      <c r="R1661" s="7">
        <f t="shared" si="614"/>
        <v>327.23201364910352</v>
      </c>
      <c r="S1661" s="16">
        <f t="shared" si="625"/>
        <v>6.758311823854311</v>
      </c>
      <c r="T1661" s="16">
        <f t="shared" si="615"/>
        <v>30.404165477707146</v>
      </c>
      <c r="U1661" s="7">
        <f t="shared" si="626"/>
        <v>9.9751199073842334E-2</v>
      </c>
      <c r="V1661" s="7">
        <f t="shared" si="604"/>
        <v>563.75003825958697</v>
      </c>
      <c r="W1661" s="15">
        <f t="shared" si="627"/>
        <v>40981</v>
      </c>
      <c r="X1661" s="35">
        <f t="shared" si="616"/>
        <v>6524.8847020785524</v>
      </c>
      <c r="Y1661" s="35">
        <v>4403.3333333333303</v>
      </c>
      <c r="Z1661" s="35">
        <f t="shared" si="617"/>
        <v>12941.920230880034</v>
      </c>
      <c r="AA1661" s="35">
        <f t="shared" si="618"/>
        <v>8733.8844059299936</v>
      </c>
      <c r="AC1661" s="15">
        <f t="shared" si="605"/>
        <v>40981</v>
      </c>
      <c r="AD1661" s="7"/>
      <c r="AE1661" s="24"/>
      <c r="AG1661" s="30">
        <f t="shared" si="619"/>
        <v>4500980.2102247253</v>
      </c>
      <c r="AH1661" s="30">
        <f t="shared" si="620"/>
        <v>8436178.9788421076</v>
      </c>
    </row>
    <row r="1662" spans="2:34" x14ac:dyDescent="0.25">
      <c r="B1662" s="15">
        <f t="shared" si="606"/>
        <v>40982</v>
      </c>
      <c r="C1662" s="7">
        <v>14.55297009906046</v>
      </c>
      <c r="D1662" s="13">
        <v>1.9190018585302753</v>
      </c>
      <c r="E1662" s="7">
        <f>MIN(parameters!$D$3,D1662)</f>
        <v>1.9190018585302753</v>
      </c>
      <c r="F1662" s="7">
        <v>0</v>
      </c>
      <c r="G1662" s="7">
        <f t="shared" si="607"/>
        <v>1.9190018585302753</v>
      </c>
      <c r="H1662" s="7">
        <f t="shared" si="608"/>
        <v>12.633968240530184</v>
      </c>
      <c r="I1662" s="7">
        <f t="shared" si="621"/>
        <v>52.352585726166879</v>
      </c>
      <c r="J1662" s="7">
        <f t="shared" si="609"/>
        <v>12.633968240530184</v>
      </c>
      <c r="K1662" s="16">
        <f t="shared" si="610"/>
        <v>0</v>
      </c>
      <c r="L1662" s="16">
        <f t="shared" si="622"/>
        <v>2.6467372256739563</v>
      </c>
      <c r="M1662" s="7">
        <f t="shared" si="623"/>
        <v>9.2989437875111207</v>
      </c>
      <c r="N1662" s="7">
        <f t="shared" si="611"/>
        <v>0.68828722734510661</v>
      </c>
      <c r="O1662" s="7">
        <f t="shared" si="612"/>
        <v>117.07369692797602</v>
      </c>
      <c r="P1662" s="7">
        <f t="shared" si="613"/>
        <v>0</v>
      </c>
      <c r="Q1662" s="7">
        <f t="shared" si="624"/>
        <v>0</v>
      </c>
      <c r="R1662" s="7">
        <f t="shared" si="614"/>
        <v>329.00462112268525</v>
      </c>
      <c r="S1662" s="16">
        <f t="shared" si="625"/>
        <v>7.5263363139293809</v>
      </c>
      <c r="T1662" s="16">
        <f t="shared" si="615"/>
        <v>10.173073539603337</v>
      </c>
      <c r="U1662" s="7">
        <f t="shared" si="626"/>
        <v>3.3376225523632994E-2</v>
      </c>
      <c r="V1662" s="7">
        <f t="shared" si="604"/>
        <v>188.62779185220609</v>
      </c>
      <c r="W1662" s="15">
        <f t="shared" si="627"/>
        <v>40982</v>
      </c>
      <c r="X1662" s="35">
        <f t="shared" si="616"/>
        <v>2183.1920353264591</v>
      </c>
      <c r="Y1662" s="35">
        <v>4032.9166666666702</v>
      </c>
      <c r="Z1662" s="35">
        <f t="shared" si="617"/>
        <v>4330.2983056370185</v>
      </c>
      <c r="AA1662" s="35">
        <f t="shared" si="618"/>
        <v>7999.1736530087564</v>
      </c>
      <c r="AC1662" s="15">
        <f t="shared" si="605"/>
        <v>40982</v>
      </c>
      <c r="AD1662" s="7"/>
      <c r="AE1662" s="24"/>
      <c r="AG1662" s="30">
        <f t="shared" si="619"/>
        <v>3421481.2117866799</v>
      </c>
      <c r="AH1662" s="30">
        <f t="shared" si="620"/>
        <v>6421629.5793268178</v>
      </c>
    </row>
    <row r="1663" spans="2:34" x14ac:dyDescent="0.25">
      <c r="B1663" s="15">
        <f t="shared" si="606"/>
        <v>40983</v>
      </c>
      <c r="C1663" s="7">
        <v>59.801291350217426</v>
      </c>
      <c r="D1663" s="13">
        <v>1.6630993871127082</v>
      </c>
      <c r="E1663" s="7">
        <f>MIN(parameters!$D$3,D1663)</f>
        <v>1.6630993871127082</v>
      </c>
      <c r="F1663" s="7">
        <v>0</v>
      </c>
      <c r="G1663" s="7">
        <f t="shared" si="607"/>
        <v>1.6630993871127082</v>
      </c>
      <c r="H1663" s="7">
        <f t="shared" si="608"/>
        <v>58.138191963104717</v>
      </c>
      <c r="I1663" s="7">
        <f t="shared" si="621"/>
        <v>51.814862073854762</v>
      </c>
      <c r="J1663" s="7">
        <f t="shared" si="609"/>
        <v>51.814862073854762</v>
      </c>
      <c r="K1663" s="16">
        <f t="shared" si="610"/>
        <v>6.3233298892499548</v>
      </c>
      <c r="L1663" s="16">
        <f t="shared" si="622"/>
        <v>10.919083425838831</v>
      </c>
      <c r="M1663" s="7">
        <f t="shared" si="623"/>
        <v>38.30255996057128</v>
      </c>
      <c r="N1663" s="7">
        <f t="shared" si="611"/>
        <v>2.5932186874446508</v>
      </c>
      <c r="O1663" s="7">
        <f t="shared" si="612"/>
        <v>119.66691561542066</v>
      </c>
      <c r="P1663" s="7">
        <f t="shared" si="613"/>
        <v>0</v>
      </c>
      <c r="Q1663" s="7">
        <f t="shared" si="624"/>
        <v>0</v>
      </c>
      <c r="R1663" s="7">
        <f t="shared" si="614"/>
        <v>359.74007479743477</v>
      </c>
      <c r="S1663" s="16">
        <f t="shared" si="625"/>
        <v>7.5671062858217608</v>
      </c>
      <c r="T1663" s="16">
        <f t="shared" si="615"/>
        <v>24.809519600910548</v>
      </c>
      <c r="U1663" s="7">
        <f t="shared" si="626"/>
        <v>8.1396061682777382E-2</v>
      </c>
      <c r="V1663" s="7">
        <f t="shared" si="604"/>
        <v>460.01485008593113</v>
      </c>
      <c r="W1663" s="15">
        <f t="shared" si="627"/>
        <v>40983</v>
      </c>
      <c r="X1663" s="35">
        <f t="shared" si="616"/>
        <v>5324.2459500686473</v>
      </c>
      <c r="Y1663" s="35">
        <v>13760</v>
      </c>
      <c r="Z1663" s="35">
        <f t="shared" si="617"/>
        <v>10560.487965928958</v>
      </c>
      <c r="AA1663" s="35">
        <f t="shared" si="618"/>
        <v>27292.562322239999</v>
      </c>
      <c r="AC1663" s="15">
        <f t="shared" si="605"/>
        <v>40983</v>
      </c>
      <c r="AD1663" s="7"/>
      <c r="AE1663" s="24"/>
      <c r="AG1663" s="30">
        <f t="shared" si="619"/>
        <v>71161946.390933216</v>
      </c>
      <c r="AH1663" s="30">
        <f t="shared" si="620"/>
        <v>150336455.94761428</v>
      </c>
    </row>
    <row r="1664" spans="2:34" x14ac:dyDescent="0.25">
      <c r="B1664" s="15">
        <f t="shared" si="606"/>
        <v>40984</v>
      </c>
      <c r="C1664" s="7">
        <v>55.382479110362333</v>
      </c>
      <c r="D1664" s="13">
        <v>1.7858819442381959</v>
      </c>
      <c r="E1664" s="7">
        <f>MIN(parameters!$D$3,D1664)</f>
        <v>1.7858819442381959</v>
      </c>
      <c r="F1664" s="7">
        <v>0</v>
      </c>
      <c r="G1664" s="7">
        <f t="shared" si="607"/>
        <v>1.7858819442381959</v>
      </c>
      <c r="H1664" s="7">
        <f t="shared" si="608"/>
        <v>53.596597166124134</v>
      </c>
      <c r="I1664" s="7">
        <f t="shared" si="621"/>
        <v>49.838049596897193</v>
      </c>
      <c r="J1664" s="7">
        <f t="shared" si="609"/>
        <v>49.838049596897193</v>
      </c>
      <c r="K1664" s="16">
        <f t="shared" si="610"/>
        <v>3.7585475692269412</v>
      </c>
      <c r="L1664" s="16">
        <f t="shared" si="622"/>
        <v>10.735138215988282</v>
      </c>
      <c r="M1664" s="7">
        <f t="shared" si="623"/>
        <v>37.434598372291987</v>
      </c>
      <c r="N1664" s="7">
        <f t="shared" si="611"/>
        <v>1.6683130086169236</v>
      </c>
      <c r="O1664" s="7">
        <f t="shared" si="612"/>
        <v>121.33522862403758</v>
      </c>
      <c r="P1664" s="7">
        <f t="shared" si="613"/>
        <v>0</v>
      </c>
      <c r="Q1664" s="7">
        <f t="shared" si="624"/>
        <v>0</v>
      </c>
      <c r="R1664" s="7">
        <f t="shared" si="614"/>
        <v>388.90065144938575</v>
      </c>
      <c r="S1664" s="16">
        <f t="shared" si="625"/>
        <v>8.2740217203410005</v>
      </c>
      <c r="T1664" s="16">
        <f t="shared" si="615"/>
        <v>22.767707505556224</v>
      </c>
      <c r="U1664" s="7">
        <f t="shared" si="626"/>
        <v>7.4697203102218571E-2</v>
      </c>
      <c r="V1664" s="7">
        <f t="shared" si="604"/>
        <v>422.15583870412314</v>
      </c>
      <c r="W1664" s="15">
        <f t="shared" si="627"/>
        <v>40984</v>
      </c>
      <c r="X1664" s="35">
        <f t="shared" si="616"/>
        <v>4886.0629479643885</v>
      </c>
      <c r="Y1664" s="35">
        <v>10056.25</v>
      </c>
      <c r="Z1664" s="35">
        <f t="shared" si="617"/>
        <v>9691.364645182106</v>
      </c>
      <c r="AA1664" s="35">
        <f t="shared" si="618"/>
        <v>19946.281239318749</v>
      </c>
      <c r="AC1664" s="15">
        <f t="shared" si="605"/>
        <v>40984</v>
      </c>
      <c r="AD1664" s="7"/>
      <c r="AE1664" s="24"/>
      <c r="AG1664" s="30">
        <f t="shared" si="619"/>
        <v>26730834.153036688</v>
      </c>
      <c r="AH1664" s="30">
        <f t="shared" si="620"/>
        <v>73229553.037274837</v>
      </c>
    </row>
    <row r="1665" spans="2:34" x14ac:dyDescent="0.25">
      <c r="B1665" s="15">
        <f t="shared" si="606"/>
        <v>40985</v>
      </c>
      <c r="C1665" s="7">
        <v>17.265245993077492</v>
      </c>
      <c r="D1665" s="13">
        <v>1.9548130673876538</v>
      </c>
      <c r="E1665" s="7">
        <f>MIN(parameters!$D$3,D1665)</f>
        <v>1.9548130673876538</v>
      </c>
      <c r="F1665" s="7">
        <v>0</v>
      </c>
      <c r="G1665" s="7">
        <f t="shared" si="607"/>
        <v>1.9548130673876538</v>
      </c>
      <c r="H1665" s="7">
        <f t="shared" si="608"/>
        <v>15.310432925689838</v>
      </c>
      <c r="I1665" s="7">
        <f t="shared" si="621"/>
        <v>48.606343413258948</v>
      </c>
      <c r="J1665" s="7">
        <f t="shared" si="609"/>
        <v>15.310432925689838</v>
      </c>
      <c r="K1665" s="16">
        <f t="shared" si="610"/>
        <v>0</v>
      </c>
      <c r="L1665" s="16">
        <f t="shared" si="622"/>
        <v>3.3438507828688242</v>
      </c>
      <c r="M1665" s="7">
        <f t="shared" si="623"/>
        <v>11.615743841180107</v>
      </c>
      <c r="N1665" s="7">
        <f t="shared" si="611"/>
        <v>0.3508383016409069</v>
      </c>
      <c r="O1665" s="7">
        <f t="shared" si="612"/>
        <v>121.68606692567849</v>
      </c>
      <c r="P1665" s="7">
        <f t="shared" si="613"/>
        <v>0</v>
      </c>
      <c r="Q1665" s="7">
        <f t="shared" si="624"/>
        <v>0</v>
      </c>
      <c r="R1665" s="7">
        <f t="shared" si="614"/>
        <v>391.57168030723</v>
      </c>
      <c r="S1665" s="16">
        <f t="shared" si="625"/>
        <v>8.9447149833358726</v>
      </c>
      <c r="T1665" s="16">
        <f t="shared" si="615"/>
        <v>12.288565766204696</v>
      </c>
      <c r="U1665" s="7">
        <f t="shared" si="626"/>
        <v>4.0316816818256877E-2</v>
      </c>
      <c r="V1665" s="7">
        <f t="shared" si="604"/>
        <v>227.85297053894942</v>
      </c>
      <c r="W1665" s="15">
        <f t="shared" si="627"/>
        <v>40985</v>
      </c>
      <c r="X1665" s="35">
        <f t="shared" si="616"/>
        <v>2637.1871590156184</v>
      </c>
      <c r="Y1665" s="35">
        <v>6272.5</v>
      </c>
      <c r="Z1665" s="35">
        <f t="shared" si="617"/>
        <v>5230.7845125613958</v>
      </c>
      <c r="AA1665" s="35">
        <f t="shared" si="618"/>
        <v>12441.3224684775</v>
      </c>
      <c r="AC1665" s="15">
        <f t="shared" si="605"/>
        <v>40985</v>
      </c>
      <c r="AD1665" s="7"/>
      <c r="AE1665" s="24"/>
      <c r="AG1665" s="30">
        <f t="shared" si="619"/>
        <v>13215499.451825935</v>
      </c>
      <c r="AH1665" s="30">
        <f t="shared" si="620"/>
        <v>22787989.96767563</v>
      </c>
    </row>
    <row r="1666" spans="2:34" x14ac:dyDescent="0.25">
      <c r="B1666" s="15">
        <f t="shared" si="606"/>
        <v>40986</v>
      </c>
      <c r="C1666" s="7">
        <v>8.1480054826021036</v>
      </c>
      <c r="D1666" s="13">
        <v>1.9013133422468129</v>
      </c>
      <c r="E1666" s="7">
        <f>MIN(parameters!$D$3,D1666)</f>
        <v>1.9013133422468129</v>
      </c>
      <c r="F1666" s="7">
        <v>0</v>
      </c>
      <c r="G1666" s="7">
        <f t="shared" si="607"/>
        <v>1.9013133422468129</v>
      </c>
      <c r="H1666" s="7">
        <f t="shared" si="608"/>
        <v>6.2466921403552904</v>
      </c>
      <c r="I1666" s="7">
        <f t="shared" si="621"/>
        <v>48.351220798359499</v>
      </c>
      <c r="J1666" s="7">
        <f t="shared" si="609"/>
        <v>6.2466921403552904</v>
      </c>
      <c r="K1666" s="16">
        <f t="shared" si="610"/>
        <v>0</v>
      </c>
      <c r="L1666" s="16">
        <f t="shared" si="622"/>
        <v>1.3682437161396905</v>
      </c>
      <c r="M1666" s="7">
        <f t="shared" si="623"/>
        <v>4.7491136115405626</v>
      </c>
      <c r="N1666" s="7">
        <f t="shared" si="611"/>
        <v>0.12933481267503733</v>
      </c>
      <c r="O1666" s="7">
        <f t="shared" si="612"/>
        <v>121.81540173835353</v>
      </c>
      <c r="P1666" s="7">
        <f t="shared" si="613"/>
        <v>0</v>
      </c>
      <c r="Q1666" s="7">
        <f t="shared" si="624"/>
        <v>0</v>
      </c>
      <c r="R1666" s="7">
        <f t="shared" si="614"/>
        <v>387.31464527170425</v>
      </c>
      <c r="S1666" s="16">
        <f t="shared" si="625"/>
        <v>9.0061486470662899</v>
      </c>
      <c r="T1666" s="16">
        <f t="shared" si="615"/>
        <v>10.374392363205981</v>
      </c>
      <c r="U1666" s="7">
        <f t="shared" si="626"/>
        <v>3.4036720351725655E-2</v>
      </c>
      <c r="V1666" s="7">
        <f t="shared" si="604"/>
        <v>192.36061900681358</v>
      </c>
      <c r="W1666" s="15">
        <f t="shared" si="627"/>
        <v>40986</v>
      </c>
      <c r="X1666" s="35">
        <f t="shared" si="616"/>
        <v>2226.3960533196018</v>
      </c>
      <c r="Y1666" s="35">
        <v>4571.6666666666697</v>
      </c>
      <c r="Z1666" s="35">
        <f t="shared" si="617"/>
        <v>4415.9922266870935</v>
      </c>
      <c r="AA1666" s="35">
        <f t="shared" si="618"/>
        <v>9067.7687075950053</v>
      </c>
      <c r="AC1666" s="15">
        <f t="shared" si="605"/>
        <v>40986</v>
      </c>
      <c r="AD1666" s="7"/>
      <c r="AE1666" s="24"/>
      <c r="AG1666" s="30">
        <f t="shared" si="619"/>
        <v>5500294.2498293323</v>
      </c>
      <c r="AH1666" s="30">
        <f t="shared" si="620"/>
        <v>9442366.8269720953</v>
      </c>
    </row>
    <row r="1667" spans="2:34" x14ac:dyDescent="0.25">
      <c r="B1667" s="15">
        <f t="shared" si="606"/>
        <v>40987</v>
      </c>
      <c r="C1667" s="7">
        <v>2.6155697451464288</v>
      </c>
      <c r="D1667" s="13">
        <v>2.0847342521393148</v>
      </c>
      <c r="E1667" s="7">
        <f>MIN(parameters!$D$3,D1667)</f>
        <v>2.0847342521393148</v>
      </c>
      <c r="F1667" s="7">
        <v>0</v>
      </c>
      <c r="G1667" s="7">
        <f t="shared" si="607"/>
        <v>2.0847342521393148</v>
      </c>
      <c r="H1667" s="7">
        <f t="shared" si="608"/>
        <v>0.53083549300711397</v>
      </c>
      <c r="I1667" s="7">
        <f t="shared" si="621"/>
        <v>48.257509287687839</v>
      </c>
      <c r="J1667" s="7">
        <f t="shared" si="609"/>
        <v>0.53083549300711397</v>
      </c>
      <c r="K1667" s="16">
        <f t="shared" si="610"/>
        <v>0</v>
      </c>
      <c r="L1667" s="16">
        <f t="shared" si="622"/>
        <v>0.11639508990774937</v>
      </c>
      <c r="M1667" s="7">
        <f t="shared" si="623"/>
        <v>0.40388179360123422</v>
      </c>
      <c r="N1667" s="7">
        <f t="shared" si="611"/>
        <v>1.0558609498130381E-2</v>
      </c>
      <c r="O1667" s="7">
        <f t="shared" si="612"/>
        <v>121.82596034785166</v>
      </c>
      <c r="P1667" s="7">
        <f t="shared" si="613"/>
        <v>0</v>
      </c>
      <c r="Q1667" s="7">
        <f t="shared" si="624"/>
        <v>0</v>
      </c>
      <c r="R1667" s="7">
        <f t="shared" si="614"/>
        <v>378.81029022405625</v>
      </c>
      <c r="S1667" s="16">
        <f t="shared" si="625"/>
        <v>8.908236841249197</v>
      </c>
      <c r="T1667" s="16">
        <f t="shared" si="615"/>
        <v>9.0246319311569465</v>
      </c>
      <c r="U1667" s="7">
        <f t="shared" si="626"/>
        <v>2.9608372477549036E-2</v>
      </c>
      <c r="V1667" s="7">
        <f t="shared" si="604"/>
        <v>167.33353856394319</v>
      </c>
      <c r="W1667" s="15">
        <f t="shared" si="627"/>
        <v>40987</v>
      </c>
      <c r="X1667" s="35">
        <f t="shared" si="616"/>
        <v>1936.7307704160094</v>
      </c>
      <c r="Y1667" s="35">
        <v>3502.9166666666702</v>
      </c>
      <c r="Z1667" s="35">
        <f t="shared" si="617"/>
        <v>3841.4495096641585</v>
      </c>
      <c r="AA1667" s="35">
        <f t="shared" si="618"/>
        <v>6947.9339705387565</v>
      </c>
      <c r="AC1667" s="15">
        <f t="shared" si="605"/>
        <v>40987</v>
      </c>
      <c r="AD1667" s="7"/>
      <c r="AE1667" s="24"/>
      <c r="AG1667" s="30">
        <f t="shared" si="619"/>
        <v>2452938.2616144856</v>
      </c>
      <c r="AH1667" s="30">
        <f t="shared" si="620"/>
        <v>4016390.5294391136</v>
      </c>
    </row>
    <row r="1668" spans="2:34" x14ac:dyDescent="0.25">
      <c r="B1668" s="15">
        <f t="shared" si="606"/>
        <v>40988</v>
      </c>
      <c r="C1668" s="7">
        <v>11.767895290474113</v>
      </c>
      <c r="D1668" s="13">
        <v>1.725663155772148</v>
      </c>
      <c r="E1668" s="7">
        <f>MIN(parameters!$D$3,D1668)</f>
        <v>1.725663155772148</v>
      </c>
      <c r="F1668" s="7">
        <v>0</v>
      </c>
      <c r="G1668" s="7">
        <f t="shared" si="607"/>
        <v>1.725663155772148</v>
      </c>
      <c r="H1668" s="7">
        <f t="shared" si="608"/>
        <v>10.042232134701965</v>
      </c>
      <c r="I1668" s="7">
        <f t="shared" si="621"/>
        <v>48.249866909961597</v>
      </c>
      <c r="J1668" s="7">
        <f t="shared" si="609"/>
        <v>10.042232134701965</v>
      </c>
      <c r="K1668" s="16">
        <f t="shared" si="610"/>
        <v>0</v>
      </c>
      <c r="L1668" s="16">
        <f t="shared" si="622"/>
        <v>2.2021282329230218</v>
      </c>
      <c r="M1668" s="7">
        <f t="shared" si="623"/>
        <v>7.641025496489271</v>
      </c>
      <c r="N1668" s="7">
        <f t="shared" si="611"/>
        <v>0.19907840528967258</v>
      </c>
      <c r="O1668" s="7">
        <f t="shared" si="612"/>
        <v>122.02503875314133</v>
      </c>
      <c r="P1668" s="7">
        <f t="shared" si="613"/>
        <v>0</v>
      </c>
      <c r="Q1668" s="7">
        <f t="shared" si="624"/>
        <v>0</v>
      </c>
      <c r="R1668" s="7">
        <f t="shared" si="614"/>
        <v>377.73867904539219</v>
      </c>
      <c r="S1668" s="16">
        <f t="shared" si="625"/>
        <v>8.7126366751532931</v>
      </c>
      <c r="T1668" s="16">
        <f t="shared" si="615"/>
        <v>10.914764908076314</v>
      </c>
      <c r="U1668" s="7">
        <f t="shared" si="626"/>
        <v>3.5809596155106017E-2</v>
      </c>
      <c r="V1668" s="7">
        <f t="shared" si="604"/>
        <v>202.38013567693713</v>
      </c>
      <c r="W1668" s="15">
        <f t="shared" si="627"/>
        <v>40988</v>
      </c>
      <c r="X1668" s="35">
        <f t="shared" si="616"/>
        <v>2342.3626814460317</v>
      </c>
      <c r="Y1668" s="35">
        <v>3483.75</v>
      </c>
      <c r="Z1668" s="35">
        <f t="shared" si="617"/>
        <v>4646.0086820243478</v>
      </c>
      <c r="AA1668" s="35">
        <f t="shared" si="618"/>
        <v>6909.9174411412496</v>
      </c>
      <c r="AC1668" s="15">
        <f t="shared" si="605"/>
        <v>40988</v>
      </c>
      <c r="AD1668" s="7"/>
      <c r="AE1668" s="24"/>
      <c r="AG1668" s="30">
        <f t="shared" si="619"/>
        <v>1302765.0109558178</v>
      </c>
      <c r="AH1668" s="30">
        <f t="shared" si="620"/>
        <v>3939934.3085574163</v>
      </c>
    </row>
    <row r="1669" spans="2:34" x14ac:dyDescent="0.25">
      <c r="B1669" s="15">
        <f t="shared" si="606"/>
        <v>40989</v>
      </c>
      <c r="C1669" s="7">
        <v>38.138335324096829</v>
      </c>
      <c r="D1669" s="13">
        <v>1.6964052607601934</v>
      </c>
      <c r="E1669" s="7">
        <f>MIN(parameters!$D$3,D1669)</f>
        <v>1.6964052607601934</v>
      </c>
      <c r="F1669" s="7">
        <v>0</v>
      </c>
      <c r="G1669" s="7">
        <f t="shared" si="607"/>
        <v>1.6964052607601934</v>
      </c>
      <c r="H1669" s="7">
        <f t="shared" si="608"/>
        <v>36.441930063336635</v>
      </c>
      <c r="I1669" s="7">
        <f t="shared" si="621"/>
        <v>48.105999225590956</v>
      </c>
      <c r="J1669" s="7">
        <f t="shared" si="609"/>
        <v>36.441930063336635</v>
      </c>
      <c r="K1669" s="16">
        <f t="shared" si="610"/>
        <v>0</v>
      </c>
      <c r="L1669" s="16">
        <f t="shared" si="622"/>
        <v>8.0042902707922536</v>
      </c>
      <c r="M1669" s="7">
        <f t="shared" si="623"/>
        <v>27.760832781864821</v>
      </c>
      <c r="N1669" s="7">
        <f t="shared" si="611"/>
        <v>0.67680701067956051</v>
      </c>
      <c r="O1669" s="7">
        <f t="shared" si="612"/>
        <v>122.7018457638209</v>
      </c>
      <c r="P1669" s="7">
        <f t="shared" si="613"/>
        <v>0</v>
      </c>
      <c r="Q1669" s="7">
        <f t="shared" si="624"/>
        <v>0</v>
      </c>
      <c r="R1669" s="7">
        <f t="shared" si="614"/>
        <v>396.81152220921302</v>
      </c>
      <c r="S1669" s="16">
        <f t="shared" si="625"/>
        <v>8.6879896180440195</v>
      </c>
      <c r="T1669" s="16">
        <f t="shared" si="615"/>
        <v>16.692279888836275</v>
      </c>
      <c r="U1669" s="7">
        <f t="shared" si="626"/>
        <v>5.4764697798019277E-2</v>
      </c>
      <c r="V1669" s="7">
        <f t="shared" si="604"/>
        <v>309.50605872971448</v>
      </c>
      <c r="W1669" s="15">
        <f t="shared" si="627"/>
        <v>40989</v>
      </c>
      <c r="X1669" s="35">
        <f t="shared" si="616"/>
        <v>3582.246050112436</v>
      </c>
      <c r="Y1669" s="35">
        <v>3958.3333333333298</v>
      </c>
      <c r="Z1669" s="35">
        <f t="shared" si="617"/>
        <v>7105.2815099049221</v>
      </c>
      <c r="AA1669" s="35">
        <f t="shared" si="618"/>
        <v>7851.2397668749927</v>
      </c>
      <c r="AC1669" s="15">
        <f t="shared" si="605"/>
        <v>40989</v>
      </c>
      <c r="AD1669" s="7"/>
      <c r="AE1669" s="24"/>
      <c r="AG1669" s="30">
        <f t="shared" si="619"/>
        <v>141441.64460047279</v>
      </c>
      <c r="AH1669" s="30">
        <f t="shared" si="620"/>
        <v>6049189.980980427</v>
      </c>
    </row>
    <row r="1670" spans="2:34" x14ac:dyDescent="0.25">
      <c r="B1670" s="15">
        <f t="shared" si="606"/>
        <v>40990</v>
      </c>
      <c r="C1670" s="7">
        <v>28.360450372802177</v>
      </c>
      <c r="D1670" s="13">
        <v>1.4846604677125756</v>
      </c>
      <c r="E1670" s="7">
        <f>MIN(parameters!$D$3,D1670)</f>
        <v>1.4846604677125756</v>
      </c>
      <c r="F1670" s="7">
        <v>0</v>
      </c>
      <c r="G1670" s="7">
        <f t="shared" si="607"/>
        <v>1.4846604677125756</v>
      </c>
      <c r="H1670" s="7">
        <f t="shared" si="608"/>
        <v>26.875789905089601</v>
      </c>
      <c r="I1670" s="7">
        <f t="shared" si="621"/>
        <v>47.620092722905198</v>
      </c>
      <c r="J1670" s="7">
        <f t="shared" si="609"/>
        <v>26.875789905089601</v>
      </c>
      <c r="K1670" s="16">
        <f t="shared" si="610"/>
        <v>0</v>
      </c>
      <c r="L1670" s="16">
        <f t="shared" si="622"/>
        <v>5.9358762498872855</v>
      </c>
      <c r="M1670" s="7">
        <f t="shared" si="623"/>
        <v>20.554928445026896</v>
      </c>
      <c r="N1670" s="7">
        <f t="shared" si="611"/>
        <v>0.38498521017541965</v>
      </c>
      <c r="O1670" s="7">
        <f t="shared" si="612"/>
        <v>123.08683097399631</v>
      </c>
      <c r="P1670" s="7">
        <f t="shared" si="613"/>
        <v>0</v>
      </c>
      <c r="Q1670" s="7">
        <f t="shared" si="624"/>
        <v>0</v>
      </c>
      <c r="R1670" s="7">
        <f t="shared" si="614"/>
        <v>408.23978564342804</v>
      </c>
      <c r="S1670" s="16">
        <f t="shared" si="625"/>
        <v>9.1266650108118998</v>
      </c>
      <c r="T1670" s="16">
        <f t="shared" si="615"/>
        <v>15.062541260699184</v>
      </c>
      <c r="U1670" s="7">
        <f t="shared" si="626"/>
        <v>4.9417786288383149E-2</v>
      </c>
      <c r="V1670" s="7">
        <f t="shared" ref="V1670:V1733" si="628">U1670*area</f>
        <v>279.28765939100981</v>
      </c>
      <c r="W1670" s="15">
        <f t="shared" si="627"/>
        <v>40990</v>
      </c>
      <c r="X1670" s="35">
        <f t="shared" si="616"/>
        <v>3232.4960577663173</v>
      </c>
      <c r="Y1670" s="35">
        <v>3566.6666666666702</v>
      </c>
      <c r="Z1670" s="35">
        <f t="shared" si="617"/>
        <v>6411.5625082109245</v>
      </c>
      <c r="AA1670" s="35">
        <f t="shared" si="618"/>
        <v>7074.3802531000065</v>
      </c>
      <c r="AC1670" s="15">
        <f t="shared" si="605"/>
        <v>40990</v>
      </c>
      <c r="AD1670" s="7"/>
      <c r="AE1670" s="24"/>
      <c r="AG1670" s="30">
        <f t="shared" si="619"/>
        <v>111669.99585283257</v>
      </c>
      <c r="AH1670" s="30">
        <f t="shared" si="620"/>
        <v>4275976.505958626</v>
      </c>
    </row>
    <row r="1671" spans="2:34" x14ac:dyDescent="0.25">
      <c r="B1671" s="15">
        <f t="shared" si="606"/>
        <v>40991</v>
      </c>
      <c r="C1671" s="7">
        <v>3.9314342213866751</v>
      </c>
      <c r="D1671" s="13">
        <v>1.8649349470189915</v>
      </c>
      <c r="E1671" s="7">
        <f>MIN(parameters!$D$3,D1671)</f>
        <v>1.8649349470189915</v>
      </c>
      <c r="F1671" s="7">
        <v>0</v>
      </c>
      <c r="G1671" s="7">
        <f t="shared" si="607"/>
        <v>1.8649349470189915</v>
      </c>
      <c r="H1671" s="7">
        <f t="shared" si="608"/>
        <v>2.0664992743676835</v>
      </c>
      <c r="I1671" s="7">
        <f t="shared" si="621"/>
        <v>47.345889744518274</v>
      </c>
      <c r="J1671" s="7">
        <f t="shared" si="609"/>
        <v>2.0664992743676835</v>
      </c>
      <c r="K1671" s="16">
        <f t="shared" si="610"/>
        <v>0</v>
      </c>
      <c r="L1671" s="16">
        <f t="shared" si="622"/>
        <v>0.45784592440556593</v>
      </c>
      <c r="M1671" s="7">
        <f t="shared" si="623"/>
        <v>1.584032343860321</v>
      </c>
      <c r="N1671" s="7">
        <f t="shared" si="611"/>
        <v>2.4621006101796628E-2</v>
      </c>
      <c r="O1671" s="7">
        <f t="shared" si="612"/>
        <v>123.11145198009811</v>
      </c>
      <c r="P1671" s="7">
        <f t="shared" si="613"/>
        <v>0</v>
      </c>
      <c r="Q1671" s="7">
        <f t="shared" si="624"/>
        <v>0</v>
      </c>
      <c r="R1671" s="7">
        <f t="shared" si="614"/>
        <v>400.4343029174895</v>
      </c>
      <c r="S1671" s="16">
        <f t="shared" si="625"/>
        <v>9.3895150697988452</v>
      </c>
      <c r="T1671" s="16">
        <f t="shared" si="615"/>
        <v>9.8473609942044114</v>
      </c>
      <c r="U1671" s="7">
        <f t="shared" si="626"/>
        <v>3.2307614810381927E-2</v>
      </c>
      <c r="V1671" s="7">
        <f t="shared" si="628"/>
        <v>182.58847266533661</v>
      </c>
      <c r="W1671" s="15">
        <f t="shared" si="627"/>
        <v>40991</v>
      </c>
      <c r="X1671" s="35">
        <f t="shared" si="616"/>
        <v>2113.2925077006553</v>
      </c>
      <c r="Y1671" s="35">
        <v>3106.25</v>
      </c>
      <c r="Z1671" s="35">
        <f t="shared" si="617"/>
        <v>4191.6546127574848</v>
      </c>
      <c r="AA1671" s="35">
        <f t="shared" si="618"/>
        <v>6161.15710126875</v>
      </c>
      <c r="AC1671" s="15">
        <f t="shared" ref="AC1671:AC1734" si="629">W1671</f>
        <v>40991</v>
      </c>
      <c r="AD1671" s="7"/>
      <c r="AE1671" s="24"/>
      <c r="AG1671" s="30">
        <f t="shared" si="619"/>
        <v>985964.58151340322</v>
      </c>
      <c r="AH1671" s="30">
        <f t="shared" si="620"/>
        <v>2583820.8422065866</v>
      </c>
    </row>
    <row r="1672" spans="2:34" x14ac:dyDescent="0.25">
      <c r="B1672" s="15">
        <f t="shared" ref="B1672:B1735" si="630">B1671+1</f>
        <v>40992</v>
      </c>
      <c r="C1672" s="7">
        <v>0</v>
      </c>
      <c r="D1672" s="13">
        <v>2.5107332490444496</v>
      </c>
      <c r="E1672" s="7">
        <f>MIN(parameters!$D$3,D1672)</f>
        <v>2.5107332490444496</v>
      </c>
      <c r="F1672" s="7">
        <v>0</v>
      </c>
      <c r="G1672" s="7">
        <f t="shared" si="607"/>
        <v>0</v>
      </c>
      <c r="H1672" s="7">
        <f t="shared" si="608"/>
        <v>0</v>
      </c>
      <c r="I1672" s="7">
        <f t="shared" si="621"/>
        <v>47.32840742135545</v>
      </c>
      <c r="J1672" s="7">
        <f t="shared" si="609"/>
        <v>0</v>
      </c>
      <c r="K1672" s="16">
        <f t="shared" si="610"/>
        <v>0</v>
      </c>
      <c r="L1672" s="16">
        <f t="shared" si="622"/>
        <v>0</v>
      </c>
      <c r="M1672" s="7">
        <f t="shared" si="623"/>
        <v>0</v>
      </c>
      <c r="N1672" s="7">
        <f t="shared" si="611"/>
        <v>0</v>
      </c>
      <c r="O1672" s="7">
        <f t="shared" si="612"/>
        <v>120.60071873105366</v>
      </c>
      <c r="P1672" s="7">
        <f t="shared" si="613"/>
        <v>2.5107332490444496</v>
      </c>
      <c r="Q1672" s="7">
        <f t="shared" si="624"/>
        <v>2.5107332490444496</v>
      </c>
      <c r="R1672" s="7">
        <f t="shared" si="614"/>
        <v>391.22431395038723</v>
      </c>
      <c r="S1672" s="16">
        <f t="shared" si="625"/>
        <v>9.2099889671022588</v>
      </c>
      <c r="T1672" s="16">
        <f t="shared" si="615"/>
        <v>9.2099889671022588</v>
      </c>
      <c r="U1672" s="7">
        <f t="shared" si="626"/>
        <v>3.0216499235899797E-2</v>
      </c>
      <c r="V1672" s="7">
        <f t="shared" si="628"/>
        <v>170.7704043507207</v>
      </c>
      <c r="W1672" s="15">
        <f t="shared" si="627"/>
        <v>40992</v>
      </c>
      <c r="X1672" s="35">
        <f t="shared" si="616"/>
        <v>1976.509309614823</v>
      </c>
      <c r="Y1672" s="35">
        <v>2687.9166666666702</v>
      </c>
      <c r="Z1672" s="35">
        <f t="shared" si="617"/>
        <v>3920.3490925254441</v>
      </c>
      <c r="AA1672" s="35">
        <f t="shared" si="618"/>
        <v>5331.4050248537569</v>
      </c>
      <c r="AC1672" s="15">
        <f t="shared" si="629"/>
        <v>40992</v>
      </c>
      <c r="AD1672" s="7"/>
      <c r="AE1672" s="24"/>
      <c r="AG1672" s="30">
        <f t="shared" si="619"/>
        <v>506100.42766749434</v>
      </c>
      <c r="AH1672" s="30">
        <f t="shared" si="620"/>
        <v>1413943.2168759478</v>
      </c>
    </row>
    <row r="1673" spans="2:34" x14ac:dyDescent="0.25">
      <c r="B1673" s="15">
        <f t="shared" si="630"/>
        <v>40993</v>
      </c>
      <c r="C1673" s="7">
        <v>6.2876476860985644E-2</v>
      </c>
      <c r="D1673" s="13">
        <v>2.7698163631041997</v>
      </c>
      <c r="E1673" s="7">
        <f>MIN(parameters!$D$3,D1673)</f>
        <v>2.7698163631041997</v>
      </c>
      <c r="F1673" s="7">
        <v>0</v>
      </c>
      <c r="G1673" s="7">
        <f t="shared" si="607"/>
        <v>6.2876476860985644E-2</v>
      </c>
      <c r="H1673" s="7">
        <f t="shared" si="608"/>
        <v>0</v>
      </c>
      <c r="I1673" s="7">
        <f t="shared" si="621"/>
        <v>49.144832006547915</v>
      </c>
      <c r="J1673" s="7">
        <f t="shared" si="609"/>
        <v>0</v>
      </c>
      <c r="K1673" s="16">
        <f t="shared" si="610"/>
        <v>0</v>
      </c>
      <c r="L1673" s="16">
        <f t="shared" si="622"/>
        <v>0</v>
      </c>
      <c r="M1673" s="7">
        <f t="shared" si="623"/>
        <v>0</v>
      </c>
      <c r="N1673" s="7">
        <f t="shared" si="611"/>
        <v>0</v>
      </c>
      <c r="O1673" s="7">
        <f t="shared" si="612"/>
        <v>117.89377884481044</v>
      </c>
      <c r="P1673" s="7">
        <f t="shared" si="613"/>
        <v>2.7069398862432141</v>
      </c>
      <c r="Q1673" s="7">
        <f t="shared" si="624"/>
        <v>2.7069398862432141</v>
      </c>
      <c r="R1673" s="7">
        <f t="shared" si="614"/>
        <v>382.22615472952833</v>
      </c>
      <c r="S1673" s="16">
        <f t="shared" si="625"/>
        <v>8.9981592208589056</v>
      </c>
      <c r="T1673" s="16">
        <f t="shared" si="615"/>
        <v>8.9981592208589056</v>
      </c>
      <c r="U1673" s="7">
        <f t="shared" si="626"/>
        <v>2.9521519753474099E-2</v>
      </c>
      <c r="V1673" s="7">
        <f t="shared" si="628"/>
        <v>166.8426850506541</v>
      </c>
      <c r="W1673" s="15">
        <f t="shared" si="627"/>
        <v>40993</v>
      </c>
      <c r="X1673" s="35">
        <f t="shared" si="616"/>
        <v>1931.0495954936814</v>
      </c>
      <c r="Y1673" s="35">
        <v>2353.3333333333298</v>
      </c>
      <c r="Z1673" s="35">
        <f t="shared" si="617"/>
        <v>3830.1810633973578</v>
      </c>
      <c r="AA1673" s="35">
        <f t="shared" si="618"/>
        <v>4667.768652979993</v>
      </c>
      <c r="AC1673" s="15">
        <f t="shared" si="629"/>
        <v>40993</v>
      </c>
      <c r="AD1673" s="7"/>
      <c r="AE1673" s="24"/>
      <c r="AG1673" s="30">
        <f t="shared" si="619"/>
        <v>178323.55524382493</v>
      </c>
      <c r="AH1673" s="30">
        <f t="shared" si="620"/>
        <v>730187.52801863092</v>
      </c>
    </row>
    <row r="1674" spans="2:34" x14ac:dyDescent="0.25">
      <c r="B1674" s="15">
        <f t="shared" si="630"/>
        <v>40994</v>
      </c>
      <c r="C1674" s="7">
        <v>8.458877977185784</v>
      </c>
      <c r="D1674" s="13">
        <v>2.1371952365003546</v>
      </c>
      <c r="E1674" s="7">
        <f>MIN(parameters!$D$3,D1674)</f>
        <v>2.1371952365003546</v>
      </c>
      <c r="F1674" s="7">
        <v>0</v>
      </c>
      <c r="G1674" s="7">
        <f t="shared" si="607"/>
        <v>2.1371952365003546</v>
      </c>
      <c r="H1674" s="7">
        <f t="shared" si="608"/>
        <v>6.3216827406854295</v>
      </c>
      <c r="I1674" s="7">
        <f t="shared" si="621"/>
        <v>51.181379895499681</v>
      </c>
      <c r="J1674" s="7">
        <f t="shared" si="609"/>
        <v>6.3216827406854295</v>
      </c>
      <c r="K1674" s="16">
        <f t="shared" si="610"/>
        <v>0</v>
      </c>
      <c r="L1674" s="16">
        <f t="shared" si="622"/>
        <v>1.3415167205233616</v>
      </c>
      <c r="M1674" s="7">
        <f t="shared" si="623"/>
        <v>4.6970447311314132</v>
      </c>
      <c r="N1674" s="7">
        <f t="shared" si="611"/>
        <v>0.2831212890306547</v>
      </c>
      <c r="O1674" s="7">
        <f t="shared" si="612"/>
        <v>118.1769001338411</v>
      </c>
      <c r="P1674" s="7">
        <f t="shared" si="613"/>
        <v>0</v>
      </c>
      <c r="Q1674" s="7">
        <f t="shared" si="624"/>
        <v>0</v>
      </c>
      <c r="R1674" s="7">
        <f t="shared" si="614"/>
        <v>378.1319979018806</v>
      </c>
      <c r="S1674" s="16">
        <f t="shared" si="625"/>
        <v>8.7912015587791519</v>
      </c>
      <c r="T1674" s="16">
        <f t="shared" si="615"/>
        <v>10.132718279302514</v>
      </c>
      <c r="U1674" s="7">
        <f t="shared" si="626"/>
        <v>3.3243826375664413E-2</v>
      </c>
      <c r="V1674" s="7">
        <f t="shared" si="628"/>
        <v>187.87952992226607</v>
      </c>
      <c r="W1674" s="15">
        <f t="shared" si="627"/>
        <v>40994</v>
      </c>
      <c r="X1674" s="35">
        <f t="shared" si="616"/>
        <v>2174.5315963225239</v>
      </c>
      <c r="Y1674" s="35">
        <v>2159.1666666666702</v>
      </c>
      <c r="Z1674" s="35">
        <f t="shared" si="617"/>
        <v>4313.1205751680609</v>
      </c>
      <c r="AA1674" s="35">
        <f t="shared" si="618"/>
        <v>4282.6446812575068</v>
      </c>
      <c r="AC1674" s="15">
        <f t="shared" si="629"/>
        <v>40994</v>
      </c>
      <c r="AD1674" s="7"/>
      <c r="AE1674" s="24"/>
      <c r="AG1674" s="30">
        <f t="shared" si="619"/>
        <v>236.08106332933426</v>
      </c>
      <c r="AH1674" s="30">
        <f t="shared" si="620"/>
        <v>436053.46309647075</v>
      </c>
    </row>
    <row r="1675" spans="2:34" x14ac:dyDescent="0.25">
      <c r="B1675" s="15">
        <f t="shared" si="630"/>
        <v>40995</v>
      </c>
      <c r="C1675" s="7">
        <v>5.2309873409256227</v>
      </c>
      <c r="D1675" s="13">
        <v>2.5299754710444651</v>
      </c>
      <c r="E1675" s="7">
        <f>MIN(parameters!$D$3,D1675)</f>
        <v>2.5299754710444651</v>
      </c>
      <c r="F1675" s="7">
        <v>0</v>
      </c>
      <c r="G1675" s="7">
        <f t="shared" si="607"/>
        <v>2.5299754710444651</v>
      </c>
      <c r="H1675" s="7">
        <f t="shared" si="608"/>
        <v>2.7010118698811576</v>
      </c>
      <c r="I1675" s="7">
        <f t="shared" si="621"/>
        <v>50.964482709312897</v>
      </c>
      <c r="J1675" s="7">
        <f t="shared" si="609"/>
        <v>2.7010118698811576</v>
      </c>
      <c r="K1675" s="16">
        <f t="shared" si="610"/>
        <v>0</v>
      </c>
      <c r="L1675" s="16">
        <f t="shared" si="622"/>
        <v>0.57455497801307698</v>
      </c>
      <c r="M1675" s="7">
        <f t="shared" si="623"/>
        <v>2.0103846699936989</v>
      </c>
      <c r="N1675" s="7">
        <f t="shared" si="611"/>
        <v>0.11607222187438171</v>
      </c>
      <c r="O1675" s="7">
        <f t="shared" si="612"/>
        <v>118.29297235571548</v>
      </c>
      <c r="P1675" s="7">
        <f t="shared" si="613"/>
        <v>0</v>
      </c>
      <c r="Q1675" s="7">
        <f t="shared" si="624"/>
        <v>0</v>
      </c>
      <c r="R1675" s="7">
        <f t="shared" si="614"/>
        <v>371.44534662013103</v>
      </c>
      <c r="S1675" s="16">
        <f t="shared" si="625"/>
        <v>8.6970359517432527</v>
      </c>
      <c r="T1675" s="16">
        <f t="shared" si="615"/>
        <v>9.2715909297563304</v>
      </c>
      <c r="U1675" s="7">
        <f t="shared" si="626"/>
        <v>3.0418605412586387E-2</v>
      </c>
      <c r="V1675" s="7">
        <f t="shared" si="628"/>
        <v>171.91261984183694</v>
      </c>
      <c r="W1675" s="15">
        <f t="shared" si="627"/>
        <v>40995</v>
      </c>
      <c r="X1675" s="35">
        <f t="shared" si="616"/>
        <v>1989.7293963175571</v>
      </c>
      <c r="Y1675" s="35">
        <v>2022.0833333333301</v>
      </c>
      <c r="Z1675" s="35">
        <f t="shared" si="617"/>
        <v>3946.5707524265913</v>
      </c>
      <c r="AA1675" s="35">
        <f t="shared" si="618"/>
        <v>4010.7438514362434</v>
      </c>
      <c r="AC1675" s="15">
        <f t="shared" si="629"/>
        <v>40995</v>
      </c>
      <c r="AD1675" s="7"/>
      <c r="AE1675" s="24"/>
      <c r="AG1675" s="30">
        <f t="shared" si="619"/>
        <v>1046.7772404206062</v>
      </c>
      <c r="AH1675" s="30">
        <f t="shared" si="620"/>
        <v>273801.14267215482</v>
      </c>
    </row>
    <row r="1676" spans="2:34" x14ac:dyDescent="0.25">
      <c r="B1676" s="15">
        <f t="shared" si="630"/>
        <v>40996</v>
      </c>
      <c r="C1676" s="7">
        <v>16.330545152850117</v>
      </c>
      <c r="D1676" s="13">
        <v>2.2899695913180467</v>
      </c>
      <c r="E1676" s="7">
        <f>MIN(parameters!$D$3,D1676)</f>
        <v>2.2899695913180467</v>
      </c>
      <c r="F1676" s="7">
        <v>0</v>
      </c>
      <c r="G1676" s="7">
        <f t="shared" si="607"/>
        <v>2.2899695913180467</v>
      </c>
      <c r="H1676" s="7">
        <f t="shared" si="608"/>
        <v>14.040575561532071</v>
      </c>
      <c r="I1676" s="7">
        <f t="shared" si="621"/>
        <v>50.875826499461951</v>
      </c>
      <c r="J1676" s="7">
        <f t="shared" si="609"/>
        <v>14.040575561532071</v>
      </c>
      <c r="K1676" s="16">
        <f t="shared" si="610"/>
        <v>0</v>
      </c>
      <c r="L1676" s="16">
        <f t="shared" si="622"/>
        <v>2.9896225501655658</v>
      </c>
      <c r="M1676" s="7">
        <f t="shared" si="623"/>
        <v>10.45800063262311</v>
      </c>
      <c r="N1676" s="7">
        <f t="shared" si="611"/>
        <v>0.59295237874339568</v>
      </c>
      <c r="O1676" s="7">
        <f t="shared" si="612"/>
        <v>118.88592473445887</v>
      </c>
      <c r="P1676" s="7">
        <f t="shared" si="613"/>
        <v>0</v>
      </c>
      <c r="Q1676" s="7">
        <f t="shared" si="624"/>
        <v>0</v>
      </c>
      <c r="R1676" s="7">
        <f t="shared" si="614"/>
        <v>373.36010428049116</v>
      </c>
      <c r="S1676" s="16">
        <f t="shared" si="625"/>
        <v>8.5432429722630143</v>
      </c>
      <c r="T1676" s="16">
        <f t="shared" si="615"/>
        <v>11.53286552242858</v>
      </c>
      <c r="U1676" s="7">
        <f t="shared" si="626"/>
        <v>3.7837485309805047E-2</v>
      </c>
      <c r="V1676" s="7">
        <f t="shared" si="628"/>
        <v>213.84087599045949</v>
      </c>
      <c r="W1676" s="15">
        <f t="shared" si="627"/>
        <v>40996</v>
      </c>
      <c r="X1676" s="35">
        <f t="shared" si="616"/>
        <v>2475.0101387784666</v>
      </c>
      <c r="Y1676" s="35">
        <v>2368.3333333333298</v>
      </c>
      <c r="Z1676" s="35">
        <f t="shared" si="617"/>
        <v>4909.1110799990674</v>
      </c>
      <c r="AA1676" s="35">
        <f t="shared" si="618"/>
        <v>4697.5207194649929</v>
      </c>
      <c r="AC1676" s="15">
        <f t="shared" si="629"/>
        <v>40996</v>
      </c>
      <c r="AD1676" s="7"/>
      <c r="AE1676" s="24"/>
      <c r="AG1676" s="30">
        <f t="shared" si="619"/>
        <v>11379.940819979563</v>
      </c>
      <c r="AH1676" s="30">
        <f t="shared" si="620"/>
        <v>756047.83131733921</v>
      </c>
    </row>
    <row r="1677" spans="2:34" x14ac:dyDescent="0.25">
      <c r="B1677" s="15">
        <f t="shared" si="630"/>
        <v>40997</v>
      </c>
      <c r="C1677" s="7">
        <v>39.034614459376762</v>
      </c>
      <c r="D1677" s="13">
        <v>2.1046862516777449</v>
      </c>
      <c r="E1677" s="7">
        <f>MIN(parameters!$D$3,D1677)</f>
        <v>2.1046862516777449</v>
      </c>
      <c r="F1677" s="7">
        <v>0</v>
      </c>
      <c r="G1677" s="7">
        <f t="shared" si="607"/>
        <v>2.1046862516777449</v>
      </c>
      <c r="H1677" s="7">
        <f t="shared" si="608"/>
        <v>36.929928207699014</v>
      </c>
      <c r="I1677" s="7">
        <f t="shared" si="621"/>
        <v>50.425328761938445</v>
      </c>
      <c r="J1677" s="7">
        <f t="shared" si="609"/>
        <v>36.929928207699014</v>
      </c>
      <c r="K1677" s="16">
        <f t="shared" si="610"/>
        <v>0</v>
      </c>
      <c r="L1677" s="16">
        <f t="shared" si="622"/>
        <v>7.9028075976290539</v>
      </c>
      <c r="M1677" s="7">
        <f t="shared" si="623"/>
        <v>27.607328608854697</v>
      </c>
      <c r="N1677" s="7">
        <f t="shared" si="611"/>
        <v>1.4197920012152627</v>
      </c>
      <c r="O1677" s="7">
        <f t="shared" si="612"/>
        <v>120.30571673567412</v>
      </c>
      <c r="P1677" s="7">
        <f t="shared" si="613"/>
        <v>0</v>
      </c>
      <c r="Q1677" s="7">
        <f t="shared" si="624"/>
        <v>0</v>
      </c>
      <c r="R1677" s="7">
        <f t="shared" si="614"/>
        <v>392.38015049089455</v>
      </c>
      <c r="S1677" s="16">
        <f t="shared" si="625"/>
        <v>8.5872823984512969</v>
      </c>
      <c r="T1677" s="16">
        <f t="shared" si="615"/>
        <v>16.49008999608035</v>
      </c>
      <c r="U1677" s="7">
        <f t="shared" si="626"/>
        <v>5.4101345131497204E-2</v>
      </c>
      <c r="V1677" s="7">
        <f t="shared" si="628"/>
        <v>305.75708032540894</v>
      </c>
      <c r="W1677" s="15">
        <f t="shared" si="627"/>
        <v>40997</v>
      </c>
      <c r="X1677" s="35">
        <f t="shared" si="616"/>
        <v>3538.8550963588996</v>
      </c>
      <c r="Y1677" s="35">
        <v>6158.3333333333303</v>
      </c>
      <c r="Z1677" s="35">
        <f t="shared" si="617"/>
        <v>7019.2168071767373</v>
      </c>
      <c r="AA1677" s="35">
        <f t="shared" si="618"/>
        <v>12214.876184674993</v>
      </c>
      <c r="AC1677" s="15">
        <f t="shared" si="629"/>
        <v>40997</v>
      </c>
      <c r="AD1677" s="7"/>
      <c r="AE1677" s="24"/>
      <c r="AG1677" s="30">
        <f t="shared" si="619"/>
        <v>6861666.233982672</v>
      </c>
      <c r="AH1677" s="30">
        <f t="shared" si="620"/>
        <v>21711034.464790989</v>
      </c>
    </row>
    <row r="1678" spans="2:34" x14ac:dyDescent="0.25">
      <c r="B1678" s="15">
        <f t="shared" si="630"/>
        <v>40998</v>
      </c>
      <c r="C1678" s="7">
        <v>98.934615486933765</v>
      </c>
      <c r="D1678" s="13">
        <v>2.0109589046350296</v>
      </c>
      <c r="E1678" s="7">
        <f>MIN(parameters!$D$3,D1678)</f>
        <v>2.0109589046350296</v>
      </c>
      <c r="F1678" s="7">
        <v>0</v>
      </c>
      <c r="G1678" s="7">
        <f t="shared" si="607"/>
        <v>2.0109589046350296</v>
      </c>
      <c r="H1678" s="7">
        <f t="shared" si="608"/>
        <v>96.923656582298733</v>
      </c>
      <c r="I1678" s="7">
        <f t="shared" si="621"/>
        <v>49.36278121937432</v>
      </c>
      <c r="J1678" s="7">
        <f t="shared" si="609"/>
        <v>49.36278121937432</v>
      </c>
      <c r="K1678" s="16">
        <f t="shared" si="610"/>
        <v>47.560875362924413</v>
      </c>
      <c r="L1678" s="16">
        <f t="shared" si="622"/>
        <v>10.689524594393582</v>
      </c>
      <c r="M1678" s="7">
        <f t="shared" si="623"/>
        <v>37.220910854167727</v>
      </c>
      <c r="N1678" s="7">
        <f t="shared" si="611"/>
        <v>1.452345770813011</v>
      </c>
      <c r="O1678" s="7">
        <f t="shared" si="612"/>
        <v>121.75806250648714</v>
      </c>
      <c r="P1678" s="7">
        <f t="shared" si="613"/>
        <v>0</v>
      </c>
      <c r="Q1678" s="7">
        <f t="shared" si="624"/>
        <v>0</v>
      </c>
      <c r="R1678" s="7">
        <f t="shared" si="614"/>
        <v>420.57631788377165</v>
      </c>
      <c r="S1678" s="16">
        <f t="shared" si="625"/>
        <v>9.0247434612905746</v>
      </c>
      <c r="T1678" s="16">
        <f t="shared" si="615"/>
        <v>67.275143418608565</v>
      </c>
      <c r="U1678" s="7">
        <f t="shared" si="626"/>
        <v>0.22071897447050051</v>
      </c>
      <c r="V1678" s="7">
        <f t="shared" si="628"/>
        <v>1247.406862851343</v>
      </c>
      <c r="W1678" s="15">
        <f t="shared" si="627"/>
        <v>40998</v>
      </c>
      <c r="X1678" s="35">
        <f t="shared" si="616"/>
        <v>14437.579431149803</v>
      </c>
      <c r="Y1678" s="35">
        <v>14820.833333333299</v>
      </c>
      <c r="Z1678" s="35">
        <f t="shared" si="617"/>
        <v>28636.521541202495</v>
      </c>
      <c r="AA1678" s="35">
        <f t="shared" si="618"/>
        <v>29396.694579762432</v>
      </c>
      <c r="AC1678" s="15">
        <f t="shared" si="629"/>
        <v>40998</v>
      </c>
      <c r="AD1678" s="7"/>
      <c r="AE1678" s="24"/>
      <c r="AG1678" s="30">
        <f t="shared" si="619"/>
        <v>146883.55353887702</v>
      </c>
      <c r="AH1678" s="30">
        <f t="shared" si="620"/>
        <v>177475953.36979425</v>
      </c>
    </row>
    <row r="1679" spans="2:34" x14ac:dyDescent="0.25">
      <c r="B1679" s="15">
        <f t="shared" si="630"/>
        <v>40999</v>
      </c>
      <c r="C1679" s="7">
        <v>56.625120509133197</v>
      </c>
      <c r="D1679" s="13">
        <v>2.3125661481430604</v>
      </c>
      <c r="E1679" s="7">
        <f>MIN(parameters!$D$3,D1679)</f>
        <v>2.3125661481430604</v>
      </c>
      <c r="F1679" s="7">
        <v>0</v>
      </c>
      <c r="G1679" s="7">
        <f t="shared" si="607"/>
        <v>2.3125661481430604</v>
      </c>
      <c r="H1679" s="7">
        <f t="shared" si="608"/>
        <v>54.312554360990134</v>
      </c>
      <c r="I1679" s="7">
        <f t="shared" si="621"/>
        <v>48.299032869820479</v>
      </c>
      <c r="J1679" s="7">
        <f t="shared" si="609"/>
        <v>48.299032869820479</v>
      </c>
      <c r="K1679" s="16">
        <f t="shared" si="610"/>
        <v>6.0135214911696551</v>
      </c>
      <c r="L1679" s="16">
        <f t="shared" si="622"/>
        <v>10.58543399369966</v>
      </c>
      <c r="M1679" s="7">
        <f t="shared" si="623"/>
        <v>36.735477834426419</v>
      </c>
      <c r="N1679" s="7">
        <f t="shared" si="611"/>
        <v>0.97812104169440062</v>
      </c>
      <c r="O1679" s="7">
        <f t="shared" si="612"/>
        <v>122.73618354818154</v>
      </c>
      <c r="P1679" s="7">
        <f t="shared" si="613"/>
        <v>0</v>
      </c>
      <c r="Q1679" s="7">
        <f t="shared" si="624"/>
        <v>0</v>
      </c>
      <c r="R1679" s="7">
        <f t="shared" si="614"/>
        <v>447.63854040687136</v>
      </c>
      <c r="S1679" s="16">
        <f t="shared" si="625"/>
        <v>9.6732553113267485</v>
      </c>
      <c r="T1679" s="16">
        <f t="shared" si="615"/>
        <v>26.272210796196063</v>
      </c>
      <c r="U1679" s="7">
        <f t="shared" si="626"/>
        <v>8.6194917310354544E-2</v>
      </c>
      <c r="V1679" s="7">
        <f t="shared" si="628"/>
        <v>487.13587789078167</v>
      </c>
      <c r="W1679" s="15">
        <f t="shared" si="627"/>
        <v>40999</v>
      </c>
      <c r="X1679" s="35">
        <f t="shared" si="616"/>
        <v>5638.1467348470105</v>
      </c>
      <c r="Y1679" s="35">
        <v>9450.4166666666697</v>
      </c>
      <c r="Z1679" s="35">
        <f t="shared" si="617"/>
        <v>11183.101100490261</v>
      </c>
      <c r="AA1679" s="35">
        <f t="shared" si="618"/>
        <v>18744.628331841257</v>
      </c>
      <c r="AC1679" s="15">
        <f t="shared" si="629"/>
        <v>40999</v>
      </c>
      <c r="AD1679" s="7"/>
      <c r="AE1679" s="24"/>
      <c r="AG1679" s="30">
        <f t="shared" si="619"/>
        <v>14533402.033056268</v>
      </c>
      <c r="AH1679" s="30">
        <f t="shared" si="620"/>
        <v>63227838.287377052</v>
      </c>
    </row>
    <row r="1680" spans="2:34" x14ac:dyDescent="0.25">
      <c r="B1680" s="15">
        <f t="shared" si="630"/>
        <v>41000</v>
      </c>
      <c r="C1680" s="7">
        <v>22.908662406817452</v>
      </c>
      <c r="D1680" s="13">
        <v>2.4079238853252609</v>
      </c>
      <c r="E1680" s="7">
        <f>MIN(parameters!$D$3,D1680)</f>
        <v>2.4079238853252609</v>
      </c>
      <c r="F1680" s="7">
        <v>0</v>
      </c>
      <c r="G1680" s="7">
        <f t="shared" si="607"/>
        <v>2.4079238853252609</v>
      </c>
      <c r="H1680" s="7">
        <f t="shared" si="608"/>
        <v>20.500738521492192</v>
      </c>
      <c r="I1680" s="7">
        <f t="shared" si="621"/>
        <v>47.595571511350585</v>
      </c>
      <c r="J1680" s="7">
        <f t="shared" si="609"/>
        <v>20.500738521492192</v>
      </c>
      <c r="K1680" s="16">
        <f t="shared" si="610"/>
        <v>0</v>
      </c>
      <c r="L1680" s="16">
        <f t="shared" si="622"/>
        <v>4.5291283308848547</v>
      </c>
      <c r="M1680" s="7">
        <f t="shared" si="623"/>
        <v>15.682355839315111</v>
      </c>
      <c r="N1680" s="7">
        <f t="shared" si="611"/>
        <v>0.2892543512922261</v>
      </c>
      <c r="O1680" s="7">
        <f t="shared" si="612"/>
        <v>123.02543789947377</v>
      </c>
      <c r="P1680" s="7">
        <f t="shared" si="613"/>
        <v>0</v>
      </c>
      <c r="Q1680" s="7">
        <f t="shared" si="624"/>
        <v>0</v>
      </c>
      <c r="R1680" s="7">
        <f t="shared" si="614"/>
        <v>453.02520981682841</v>
      </c>
      <c r="S1680" s="16">
        <f t="shared" si="625"/>
        <v>10.295686429358041</v>
      </c>
      <c r="T1680" s="16">
        <f t="shared" si="615"/>
        <v>14.824814760242894</v>
      </c>
      <c r="U1680" s="7">
        <f t="shared" si="626"/>
        <v>4.8637843701584298E-2</v>
      </c>
      <c r="V1680" s="7">
        <f t="shared" si="628"/>
        <v>274.87976587964818</v>
      </c>
      <c r="W1680" s="15">
        <f t="shared" si="627"/>
        <v>41000</v>
      </c>
      <c r="X1680" s="35">
        <f t="shared" si="616"/>
        <v>3181.4787717551867</v>
      </c>
      <c r="Y1680" s="35">
        <v>6998.75</v>
      </c>
      <c r="Z1680" s="35">
        <f t="shared" si="617"/>
        <v>6310.3711958584299</v>
      </c>
      <c r="AA1680" s="35">
        <f t="shared" si="618"/>
        <v>13881.81835412625</v>
      </c>
      <c r="AC1680" s="15">
        <f t="shared" si="629"/>
        <v>41000</v>
      </c>
      <c r="AD1680" s="7"/>
      <c r="AE1680" s="24"/>
      <c r="AG1680" s="30">
        <f t="shared" si="619"/>
        <v>14571559.629985666</v>
      </c>
      <c r="AH1680" s="30">
        <f t="shared" si="620"/>
        <v>30249194.548221432</v>
      </c>
    </row>
    <row r="1681" spans="2:34" x14ac:dyDescent="0.25">
      <c r="B1681" s="15">
        <f t="shared" si="630"/>
        <v>41001</v>
      </c>
      <c r="C1681" s="7">
        <v>20.077625542882643</v>
      </c>
      <c r="D1681" s="13">
        <v>2.2450438861280153</v>
      </c>
      <c r="E1681" s="7">
        <f>MIN(parameters!$D$3,D1681)</f>
        <v>2.2450438861280153</v>
      </c>
      <c r="F1681" s="7">
        <v>0</v>
      </c>
      <c r="G1681" s="7">
        <f t="shared" si="607"/>
        <v>2.2450438861280153</v>
      </c>
      <c r="H1681" s="7">
        <f t="shared" si="608"/>
        <v>17.832581656754627</v>
      </c>
      <c r="I1681" s="7">
        <f t="shared" si="621"/>
        <v>47.389510472576454</v>
      </c>
      <c r="J1681" s="7">
        <f t="shared" si="609"/>
        <v>17.832581656754627</v>
      </c>
      <c r="K1681" s="16">
        <f t="shared" si="610"/>
        <v>0</v>
      </c>
      <c r="L1681" s="16">
        <f t="shared" si="622"/>
        <v>3.9489501009606505</v>
      </c>
      <c r="M1681" s="7">
        <f t="shared" si="623"/>
        <v>13.66431881429205</v>
      </c>
      <c r="N1681" s="7">
        <f t="shared" si="611"/>
        <v>0.21931274150192603</v>
      </c>
      <c r="O1681" s="7">
        <f t="shared" si="612"/>
        <v>123.2447506409757</v>
      </c>
      <c r="P1681" s="7">
        <f t="shared" si="613"/>
        <v>0</v>
      </c>
      <c r="Q1681" s="7">
        <f t="shared" si="624"/>
        <v>0</v>
      </c>
      <c r="R1681" s="7">
        <f t="shared" si="614"/>
        <v>456.26994880533346</v>
      </c>
      <c r="S1681" s="16">
        <f t="shared" si="625"/>
        <v>10.419579825787054</v>
      </c>
      <c r="T1681" s="16">
        <f t="shared" si="615"/>
        <v>14.368529926747705</v>
      </c>
      <c r="U1681" s="7">
        <f t="shared" si="626"/>
        <v>4.7140846216363858E-2</v>
      </c>
      <c r="V1681" s="7">
        <f t="shared" si="628"/>
        <v>266.4193924966396</v>
      </c>
      <c r="W1681" s="15">
        <f t="shared" si="627"/>
        <v>41001</v>
      </c>
      <c r="X1681" s="35">
        <f t="shared" si="616"/>
        <v>3083.5577835259214</v>
      </c>
      <c r="Y1681" s="35">
        <v>5431.6666666666697</v>
      </c>
      <c r="Z1681" s="35">
        <f t="shared" si="617"/>
        <v>6116.1477457201636</v>
      </c>
      <c r="AA1681" s="35">
        <f t="shared" si="618"/>
        <v>10773.553852735005</v>
      </c>
      <c r="AC1681" s="15">
        <f t="shared" si="629"/>
        <v>41001</v>
      </c>
      <c r="AD1681" s="7"/>
      <c r="AE1681" s="24"/>
      <c r="AG1681" s="30">
        <f t="shared" si="619"/>
        <v>5513615.327084492</v>
      </c>
      <c r="AH1681" s="30">
        <f t="shared" si="620"/>
        <v>15467257.549431385</v>
      </c>
    </row>
    <row r="1682" spans="2:34" x14ac:dyDescent="0.25">
      <c r="B1682" s="15">
        <f t="shared" si="630"/>
        <v>41002</v>
      </c>
      <c r="C1682" s="7">
        <v>2.2659516241324473</v>
      </c>
      <c r="D1682" s="13">
        <v>3.5507115397407549</v>
      </c>
      <c r="E1682" s="7">
        <f>MIN(parameters!$D$3,D1682)</f>
        <v>3.5507115397407549</v>
      </c>
      <c r="F1682" s="7">
        <v>0</v>
      </c>
      <c r="G1682" s="7">
        <f t="shared" ref="G1682:G1745" si="631">MIN(E1682,C1682)</f>
        <v>2.2659516241324473</v>
      </c>
      <c r="H1682" s="7">
        <f t="shared" ref="H1682:H1745" si="632">C1682-G1682</f>
        <v>0</v>
      </c>
      <c r="I1682" s="7">
        <f t="shared" si="621"/>
        <v>47.233869765962076</v>
      </c>
      <c r="J1682" s="7">
        <f t="shared" ref="J1682:J1745" si="633">MIN(I1682,H1682)</f>
        <v>0</v>
      </c>
      <c r="K1682" s="16">
        <f t="shared" ref="K1682:K1745" si="634">H1682-J1682</f>
        <v>0</v>
      </c>
      <c r="L1682" s="16">
        <f t="shared" si="622"/>
        <v>0</v>
      </c>
      <c r="M1682" s="7">
        <f t="shared" si="623"/>
        <v>0</v>
      </c>
      <c r="N1682" s="7">
        <f t="shared" ref="N1682:N1745" si="635">J1682-M1682-L1682</f>
        <v>0</v>
      </c>
      <c r="O1682" s="7">
        <f t="shared" ref="O1682:O1745" si="636">O1681+N1682-Q1682</f>
        <v>121.95999072536739</v>
      </c>
      <c r="P1682" s="7">
        <f t="shared" ref="P1682:P1745" si="637">D1682-G1682</f>
        <v>1.2847599156083076</v>
      </c>
      <c r="Q1682" s="7">
        <f t="shared" si="624"/>
        <v>1.2847599156083076</v>
      </c>
      <c r="R1682" s="7">
        <f t="shared" ref="R1682:R1745" si="638">R1681+M1682-S1682</f>
        <v>445.77573998281076</v>
      </c>
      <c r="S1682" s="16">
        <f t="shared" si="625"/>
        <v>10.494208822522669</v>
      </c>
      <c r="T1682" s="16">
        <f t="shared" ref="T1682:T1745" si="639">SUM(S1682+L1682+K1682)</f>
        <v>10.494208822522669</v>
      </c>
      <c r="U1682" s="7">
        <f t="shared" si="626"/>
        <v>3.4429818971531065E-2</v>
      </c>
      <c r="V1682" s="7">
        <f t="shared" si="628"/>
        <v>194.58224004007096</v>
      </c>
      <c r="W1682" s="15">
        <f t="shared" si="627"/>
        <v>41002</v>
      </c>
      <c r="X1682" s="35">
        <f t="shared" ref="X1682:X1745" si="640">V1682*10^6/86400</f>
        <v>2252.1092597230436</v>
      </c>
      <c r="Y1682" s="35">
        <v>4237.9166666666697</v>
      </c>
      <c r="Z1682" s="35">
        <f t="shared" si="617"/>
        <v>4466.9936284509413</v>
      </c>
      <c r="AA1682" s="35">
        <f t="shared" si="618"/>
        <v>8405.7852283037555</v>
      </c>
      <c r="AC1682" s="15">
        <f t="shared" si="629"/>
        <v>41002</v>
      </c>
      <c r="AD1682" s="7"/>
      <c r="AE1682" s="24"/>
      <c r="AG1682" s="30">
        <f t="shared" si="619"/>
        <v>3943431.0574721685</v>
      </c>
      <c r="AH1682" s="30">
        <f t="shared" si="620"/>
        <v>7502632.89107583</v>
      </c>
    </row>
    <row r="1683" spans="2:34" x14ac:dyDescent="0.25">
      <c r="B1683" s="15">
        <f t="shared" si="630"/>
        <v>41003</v>
      </c>
      <c r="C1683" s="7">
        <v>8.7027401240508002</v>
      </c>
      <c r="D1683" s="13">
        <v>2.8165306907883263</v>
      </c>
      <c r="E1683" s="7">
        <f>MIN(parameters!$D$3,D1683)</f>
        <v>2.8165306907883263</v>
      </c>
      <c r="F1683" s="7">
        <v>0</v>
      </c>
      <c r="G1683" s="7">
        <f t="shared" si="631"/>
        <v>2.8165306907883263</v>
      </c>
      <c r="H1683" s="7">
        <f t="shared" si="632"/>
        <v>5.8862094332624739</v>
      </c>
      <c r="I1683" s="7">
        <f t="shared" si="621"/>
        <v>48.152960137831499</v>
      </c>
      <c r="J1683" s="7">
        <f t="shared" si="633"/>
        <v>5.8862094332624739</v>
      </c>
      <c r="K1683" s="16">
        <f t="shared" si="634"/>
        <v>0</v>
      </c>
      <c r="L1683" s="16">
        <f t="shared" si="622"/>
        <v>1.2921876861988704</v>
      </c>
      <c r="M1683" s="7">
        <f t="shared" si="623"/>
        <v>4.4822947973121057</v>
      </c>
      <c r="N1683" s="7">
        <f t="shared" si="635"/>
        <v>0.11172694975149788</v>
      </c>
      <c r="O1683" s="7">
        <f t="shared" si="636"/>
        <v>122.07171767511889</v>
      </c>
      <c r="P1683" s="7">
        <f t="shared" si="637"/>
        <v>0</v>
      </c>
      <c r="Q1683" s="7">
        <f t="shared" si="624"/>
        <v>0</v>
      </c>
      <c r="R1683" s="7">
        <f t="shared" si="638"/>
        <v>440.00519276051818</v>
      </c>
      <c r="S1683" s="16">
        <f t="shared" si="625"/>
        <v>10.252842019604648</v>
      </c>
      <c r="T1683" s="16">
        <f t="shared" si="639"/>
        <v>11.545029705803518</v>
      </c>
      <c r="U1683" s="7">
        <f t="shared" si="626"/>
        <v>3.7877394047911801E-2</v>
      </c>
      <c r="V1683" s="7">
        <f t="shared" si="628"/>
        <v>214.06642267905539</v>
      </c>
      <c r="W1683" s="15">
        <f t="shared" si="627"/>
        <v>41003</v>
      </c>
      <c r="X1683" s="35">
        <f t="shared" si="640"/>
        <v>2477.6206328594376</v>
      </c>
      <c r="Y1683" s="35">
        <v>3437.5</v>
      </c>
      <c r="Z1683" s="35">
        <f t="shared" ref="Z1683:Z1746" si="641">X1683*1.983471099</f>
        <v>4914.288919562784</v>
      </c>
      <c r="AA1683" s="35">
        <f t="shared" ref="AA1683:AA1746" si="642">Y1683*1.983471099</f>
        <v>6818.1819028125001</v>
      </c>
      <c r="AC1683" s="15">
        <f t="shared" si="629"/>
        <v>41003</v>
      </c>
      <c r="AD1683" s="7"/>
      <c r="AE1683" s="24"/>
      <c r="AG1683" s="30">
        <f t="shared" ref="AG1683:AG1746" si="643">(Y1683-X1683)^2</f>
        <v>921368.39946216659</v>
      </c>
      <c r="AH1683" s="30">
        <f t="shared" ref="AH1683:AH1746" si="644">($AG$398-Y1683)^2</f>
        <v>3758467.6442197319</v>
      </c>
    </row>
    <row r="1684" spans="2:34" x14ac:dyDescent="0.25">
      <c r="B1684" s="15">
        <f t="shared" si="630"/>
        <v>41004</v>
      </c>
      <c r="C1684" s="7">
        <v>14.682027841999352</v>
      </c>
      <c r="D1684" s="13">
        <v>2.2033503571112441</v>
      </c>
      <c r="E1684" s="7">
        <f>MIN(parameters!$D$3,D1684)</f>
        <v>2.2033503571112441</v>
      </c>
      <c r="F1684" s="7">
        <v>0</v>
      </c>
      <c r="G1684" s="7">
        <f t="shared" si="631"/>
        <v>2.2033503571112441</v>
      </c>
      <c r="H1684" s="7">
        <f t="shared" si="632"/>
        <v>12.478677484888108</v>
      </c>
      <c r="I1684" s="7">
        <f t="shared" si="621"/>
        <v>48.072327972232586</v>
      </c>
      <c r="J1684" s="7">
        <f t="shared" si="633"/>
        <v>12.478677484888108</v>
      </c>
      <c r="K1684" s="16">
        <f t="shared" si="634"/>
        <v>0</v>
      </c>
      <c r="L1684" s="16">
        <f t="shared" si="622"/>
        <v>2.7419284708094227</v>
      </c>
      <c r="M1684" s="7">
        <f t="shared" si="623"/>
        <v>9.5086534137608432</v>
      </c>
      <c r="N1684" s="7">
        <f t="shared" si="635"/>
        <v>0.22809560031784182</v>
      </c>
      <c r="O1684" s="7">
        <f t="shared" si="636"/>
        <v>122.29981327543673</v>
      </c>
      <c r="P1684" s="7">
        <f t="shared" si="637"/>
        <v>0</v>
      </c>
      <c r="Q1684" s="7">
        <f t="shared" si="624"/>
        <v>0</v>
      </c>
      <c r="R1684" s="7">
        <f t="shared" si="638"/>
        <v>439.39372674078709</v>
      </c>
      <c r="S1684" s="16">
        <f t="shared" si="625"/>
        <v>10.120119433491919</v>
      </c>
      <c r="T1684" s="16">
        <f t="shared" si="639"/>
        <v>12.862047904301342</v>
      </c>
      <c r="U1684" s="7">
        <f t="shared" si="626"/>
        <v>4.2198319896001778E-2</v>
      </c>
      <c r="V1684" s="7">
        <f t="shared" si="628"/>
        <v>238.48640093289407</v>
      </c>
      <c r="W1684" s="15">
        <f t="shared" si="627"/>
        <v>41004</v>
      </c>
      <c r="X1684" s="35">
        <f t="shared" si="640"/>
        <v>2760.2592700566443</v>
      </c>
      <c r="Y1684" s="35">
        <v>2965.4166666666702</v>
      </c>
      <c r="Z1684" s="35">
        <f t="shared" si="641"/>
        <v>5474.8944879041901</v>
      </c>
      <c r="AA1684" s="35">
        <f t="shared" si="642"/>
        <v>5881.8182548262566</v>
      </c>
      <c r="AC1684" s="15">
        <f t="shared" si="629"/>
        <v>41004</v>
      </c>
      <c r="AD1684" s="7"/>
      <c r="AE1684" s="24"/>
      <c r="AG1684" s="30">
        <f t="shared" si="643"/>
        <v>42089.557383803469</v>
      </c>
      <c r="AH1684" s="30">
        <f t="shared" si="644"/>
        <v>2150896.3279020563</v>
      </c>
    </row>
    <row r="1685" spans="2:34" x14ac:dyDescent="0.25">
      <c r="B1685" s="15">
        <f t="shared" si="630"/>
        <v>41005</v>
      </c>
      <c r="C1685" s="7">
        <v>3.4764839829709735</v>
      </c>
      <c r="D1685" s="13">
        <v>2.5342016502160827</v>
      </c>
      <c r="E1685" s="7">
        <f>MIN(parameters!$D$3,D1685)</f>
        <v>2.5342016502160827</v>
      </c>
      <c r="F1685" s="7">
        <v>0</v>
      </c>
      <c r="G1685" s="7">
        <f t="shared" si="631"/>
        <v>2.5342016502160827</v>
      </c>
      <c r="H1685" s="7">
        <f t="shared" si="632"/>
        <v>0.94228233275489082</v>
      </c>
      <c r="I1685" s="7">
        <f t="shared" si="621"/>
        <v>47.90813272639415</v>
      </c>
      <c r="J1685" s="7">
        <f t="shared" si="633"/>
        <v>0.94228233275489082</v>
      </c>
      <c r="K1685" s="16">
        <f t="shared" si="634"/>
        <v>0</v>
      </c>
      <c r="L1685" s="16">
        <f t="shared" si="622"/>
        <v>0.20743371602759897</v>
      </c>
      <c r="M1685" s="7">
        <f t="shared" si="623"/>
        <v>0.7189747888916862</v>
      </c>
      <c r="N1685" s="7">
        <f t="shared" si="635"/>
        <v>1.5873827835605647E-2</v>
      </c>
      <c r="O1685" s="7">
        <f t="shared" si="636"/>
        <v>122.31568710327234</v>
      </c>
      <c r="P1685" s="7">
        <f t="shared" si="637"/>
        <v>0</v>
      </c>
      <c r="Q1685" s="7">
        <f t="shared" si="624"/>
        <v>0</v>
      </c>
      <c r="R1685" s="7">
        <f t="shared" si="638"/>
        <v>430.00664581464065</v>
      </c>
      <c r="S1685" s="16">
        <f t="shared" si="625"/>
        <v>10.106055715038103</v>
      </c>
      <c r="T1685" s="16">
        <f t="shared" si="639"/>
        <v>10.313489431065701</v>
      </c>
      <c r="U1685" s="7">
        <f t="shared" si="626"/>
        <v>3.383690758223655E-2</v>
      </c>
      <c r="V1685" s="7">
        <f t="shared" si="628"/>
        <v>191.23136484756432</v>
      </c>
      <c r="W1685" s="15">
        <f t="shared" si="627"/>
        <v>41005</v>
      </c>
      <c r="X1685" s="35">
        <f t="shared" si="640"/>
        <v>2213.3259820319945</v>
      </c>
      <c r="Y1685" s="35">
        <v>2510</v>
      </c>
      <c r="Z1685" s="35">
        <f t="shared" si="641"/>
        <v>4390.0681180262545</v>
      </c>
      <c r="AA1685" s="35">
        <f t="shared" si="642"/>
        <v>4978.5124584899995</v>
      </c>
      <c r="AC1685" s="15">
        <f t="shared" si="629"/>
        <v>41005</v>
      </c>
      <c r="AD1685" s="7"/>
      <c r="AE1685" s="24"/>
      <c r="AG1685" s="30">
        <f t="shared" si="643"/>
        <v>88015.472937280458</v>
      </c>
      <c r="AH1685" s="30">
        <f t="shared" si="644"/>
        <v>1022478.4735829253</v>
      </c>
    </row>
    <row r="1686" spans="2:34" x14ac:dyDescent="0.25">
      <c r="B1686" s="15">
        <f t="shared" si="630"/>
        <v>41006</v>
      </c>
      <c r="C1686" s="7">
        <v>0.46926870490951272</v>
      </c>
      <c r="D1686" s="13">
        <v>2.6373571070593638</v>
      </c>
      <c r="E1686" s="7">
        <f>MIN(parameters!$D$3,D1686)</f>
        <v>2.6373571070593638</v>
      </c>
      <c r="F1686" s="7">
        <v>0</v>
      </c>
      <c r="G1686" s="7">
        <f t="shared" si="631"/>
        <v>0.46926870490951272</v>
      </c>
      <c r="H1686" s="7">
        <f t="shared" si="632"/>
        <v>0</v>
      </c>
      <c r="I1686" s="7">
        <f t="shared" si="621"/>
        <v>47.896726802603197</v>
      </c>
      <c r="J1686" s="7">
        <f t="shared" si="633"/>
        <v>0</v>
      </c>
      <c r="K1686" s="16">
        <f t="shared" si="634"/>
        <v>0</v>
      </c>
      <c r="L1686" s="16">
        <f t="shared" si="622"/>
        <v>0</v>
      </c>
      <c r="M1686" s="7">
        <f t="shared" si="623"/>
        <v>0</v>
      </c>
      <c r="N1686" s="7">
        <f t="shared" si="635"/>
        <v>0</v>
      </c>
      <c r="O1686" s="7">
        <f t="shared" si="636"/>
        <v>120.14759870112249</v>
      </c>
      <c r="P1686" s="7">
        <f t="shared" si="637"/>
        <v>2.1680884021498512</v>
      </c>
      <c r="Q1686" s="7">
        <f t="shared" si="624"/>
        <v>2.1680884021498512</v>
      </c>
      <c r="R1686" s="7">
        <f t="shared" si="638"/>
        <v>420.11649296090394</v>
      </c>
      <c r="S1686" s="16">
        <f t="shared" si="625"/>
        <v>9.8901528537367351</v>
      </c>
      <c r="T1686" s="16">
        <f t="shared" si="639"/>
        <v>9.8901528537367351</v>
      </c>
      <c r="U1686" s="7">
        <f t="shared" si="626"/>
        <v>3.2448008050317369E-2</v>
      </c>
      <c r="V1686" s="7">
        <f t="shared" si="628"/>
        <v>183.38191369782388</v>
      </c>
      <c r="W1686" s="15">
        <f t="shared" si="627"/>
        <v>41006</v>
      </c>
      <c r="X1686" s="35">
        <f t="shared" si="640"/>
        <v>2122.4758529840728</v>
      </c>
      <c r="Y1686" s="35">
        <v>2178.3333333333298</v>
      </c>
      <c r="Z1686" s="35">
        <f t="shared" si="641"/>
        <v>4209.8695127192814</v>
      </c>
      <c r="AA1686" s="35">
        <f t="shared" si="642"/>
        <v>4320.6612106549928</v>
      </c>
      <c r="AC1686" s="15">
        <f t="shared" si="629"/>
        <v>41006</v>
      </c>
      <c r="AD1686" s="7"/>
      <c r="AE1686" s="24"/>
      <c r="AG1686" s="30">
        <f t="shared" si="643"/>
        <v>3120.0581109676323</v>
      </c>
      <c r="AH1686" s="30">
        <f t="shared" si="644"/>
        <v>461733.98953369999</v>
      </c>
    </row>
    <row r="1687" spans="2:34" x14ac:dyDescent="0.25">
      <c r="B1687" s="15">
        <f t="shared" si="630"/>
        <v>41007</v>
      </c>
      <c r="C1687" s="7">
        <v>0</v>
      </c>
      <c r="D1687" s="13">
        <v>3.1675276626911328</v>
      </c>
      <c r="E1687" s="7">
        <f>MIN(parameters!$D$3,D1687)</f>
        <v>3.1675276626911328</v>
      </c>
      <c r="F1687" s="7">
        <v>0</v>
      </c>
      <c r="G1687" s="7">
        <f t="shared" si="631"/>
        <v>0</v>
      </c>
      <c r="H1687" s="7">
        <f t="shared" si="632"/>
        <v>0</v>
      </c>
      <c r="I1687" s="7">
        <f t="shared" si="621"/>
        <v>49.479997358514055</v>
      </c>
      <c r="J1687" s="7">
        <f t="shared" si="633"/>
        <v>0</v>
      </c>
      <c r="K1687" s="16">
        <f t="shared" si="634"/>
        <v>0</v>
      </c>
      <c r="L1687" s="16">
        <f t="shared" si="622"/>
        <v>0</v>
      </c>
      <c r="M1687" s="7">
        <f t="shared" si="623"/>
        <v>0</v>
      </c>
      <c r="N1687" s="7">
        <f t="shared" si="635"/>
        <v>0</v>
      </c>
      <c r="O1687" s="7">
        <f t="shared" si="636"/>
        <v>116.98007103843136</v>
      </c>
      <c r="P1687" s="7">
        <f t="shared" si="637"/>
        <v>3.1675276626911328</v>
      </c>
      <c r="Q1687" s="7">
        <f t="shared" si="624"/>
        <v>3.1675276626911328</v>
      </c>
      <c r="R1687" s="7">
        <f t="shared" si="638"/>
        <v>410.45381362280312</v>
      </c>
      <c r="S1687" s="16">
        <f t="shared" si="625"/>
        <v>9.6626793381007907</v>
      </c>
      <c r="T1687" s="16">
        <f t="shared" si="639"/>
        <v>9.6626793381007907</v>
      </c>
      <c r="U1687" s="7">
        <f t="shared" si="626"/>
        <v>3.1701703865160073E-2</v>
      </c>
      <c r="V1687" s="7">
        <f t="shared" si="628"/>
        <v>179.16412968277393</v>
      </c>
      <c r="W1687" s="15">
        <f t="shared" si="627"/>
        <v>41007</v>
      </c>
      <c r="X1687" s="35">
        <f t="shared" si="640"/>
        <v>2073.6589083654389</v>
      </c>
      <c r="Y1687" s="35">
        <v>1911.6666666666699</v>
      </c>
      <c r="Z1687" s="35">
        <f t="shared" si="641"/>
        <v>4113.0425139267372</v>
      </c>
      <c r="AA1687" s="35">
        <f t="shared" si="642"/>
        <v>3791.7355842550064</v>
      </c>
      <c r="AC1687" s="15">
        <f t="shared" si="629"/>
        <v>41007</v>
      </c>
      <c r="AD1687" s="7"/>
      <c r="AE1687" s="24"/>
      <c r="AG1687" s="30">
        <f t="shared" si="643"/>
        <v>26241.4863705924</v>
      </c>
      <c r="AH1687" s="30">
        <f t="shared" si="644"/>
        <v>170439.70866777914</v>
      </c>
    </row>
    <row r="1688" spans="2:34" x14ac:dyDescent="0.25">
      <c r="B1688" s="15">
        <f t="shared" si="630"/>
        <v>41008</v>
      </c>
      <c r="C1688" s="7">
        <v>0</v>
      </c>
      <c r="D1688" s="13">
        <v>5.1600056554047731</v>
      </c>
      <c r="E1688" s="7">
        <f>MIN(parameters!$D$3,D1688)</f>
        <v>5</v>
      </c>
      <c r="F1688" s="7">
        <v>0</v>
      </c>
      <c r="G1688" s="7">
        <f t="shared" si="631"/>
        <v>0</v>
      </c>
      <c r="H1688" s="7">
        <f t="shared" si="632"/>
        <v>0</v>
      </c>
      <c r="I1688" s="7">
        <f t="shared" si="621"/>
        <v>51.887681383480533</v>
      </c>
      <c r="J1688" s="7">
        <f t="shared" si="633"/>
        <v>0</v>
      </c>
      <c r="K1688" s="16">
        <f t="shared" si="634"/>
        <v>0</v>
      </c>
      <c r="L1688" s="16">
        <f t="shared" si="622"/>
        <v>0</v>
      </c>
      <c r="M1688" s="7">
        <f t="shared" si="623"/>
        <v>0</v>
      </c>
      <c r="N1688" s="7">
        <f t="shared" si="635"/>
        <v>0</v>
      </c>
      <c r="O1688" s="7">
        <f t="shared" si="636"/>
        <v>111.82006538302659</v>
      </c>
      <c r="P1688" s="7">
        <f t="shared" si="637"/>
        <v>5.1600056554047731</v>
      </c>
      <c r="Q1688" s="7">
        <f t="shared" si="624"/>
        <v>5.1600056554047731</v>
      </c>
      <c r="R1688" s="7">
        <f t="shared" si="638"/>
        <v>401.01337590947867</v>
      </c>
      <c r="S1688" s="16">
        <f t="shared" si="625"/>
        <v>9.4404377133244726</v>
      </c>
      <c r="T1688" s="16">
        <f t="shared" si="639"/>
        <v>9.4404377133244726</v>
      </c>
      <c r="U1688" s="7">
        <f t="shared" si="626"/>
        <v>3.0972564676261388E-2</v>
      </c>
      <c r="V1688" s="7">
        <f t="shared" si="628"/>
        <v>175.04335470007013</v>
      </c>
      <c r="W1688" s="15">
        <f t="shared" si="627"/>
        <v>41008</v>
      </c>
      <c r="X1688" s="35">
        <f t="shared" si="640"/>
        <v>2025.9647534730336</v>
      </c>
      <c r="Y1688" s="35">
        <v>1713.3333333333301</v>
      </c>
      <c r="Z1688" s="35">
        <f t="shared" si="641"/>
        <v>4018.4425361064218</v>
      </c>
      <c r="AA1688" s="35">
        <f t="shared" si="642"/>
        <v>3398.3471496199936</v>
      </c>
      <c r="AC1688" s="15">
        <f t="shared" si="629"/>
        <v>41008</v>
      </c>
      <c r="AD1688" s="7"/>
      <c r="AE1688" s="24"/>
      <c r="AG1688" s="30">
        <f t="shared" si="643"/>
        <v>97738.404858567839</v>
      </c>
      <c r="AH1688" s="30">
        <f t="shared" si="644"/>
        <v>46014.587273740894</v>
      </c>
    </row>
    <row r="1689" spans="2:34" x14ac:dyDescent="0.25">
      <c r="B1689" s="15">
        <f t="shared" si="630"/>
        <v>41009</v>
      </c>
      <c r="C1689" s="7">
        <v>9.0219513113656336E-2</v>
      </c>
      <c r="D1689" s="13">
        <v>4.5084756011013623</v>
      </c>
      <c r="E1689" s="7">
        <f>MIN(parameters!$D$3,D1689)</f>
        <v>4.5084756011013623</v>
      </c>
      <c r="F1689" s="7">
        <v>0</v>
      </c>
      <c r="G1689" s="7">
        <f t="shared" si="631"/>
        <v>9.0219513113656336E-2</v>
      </c>
      <c r="H1689" s="7">
        <f t="shared" si="632"/>
        <v>0</v>
      </c>
      <c r="I1689" s="7">
        <f t="shared" si="621"/>
        <v>56.063304732046412</v>
      </c>
      <c r="J1689" s="7">
        <f t="shared" si="633"/>
        <v>0</v>
      </c>
      <c r="K1689" s="16">
        <f t="shared" si="634"/>
        <v>0</v>
      </c>
      <c r="L1689" s="16">
        <f t="shared" si="622"/>
        <v>0</v>
      </c>
      <c r="M1689" s="7">
        <f t="shared" si="623"/>
        <v>0</v>
      </c>
      <c r="N1689" s="7">
        <f t="shared" si="635"/>
        <v>0</v>
      </c>
      <c r="O1689" s="7">
        <f t="shared" si="636"/>
        <v>107.40180929503889</v>
      </c>
      <c r="P1689" s="7">
        <f t="shared" si="637"/>
        <v>4.4182560879877055</v>
      </c>
      <c r="Q1689" s="7">
        <f t="shared" si="624"/>
        <v>4.4182560879877055</v>
      </c>
      <c r="R1689" s="7">
        <f t="shared" si="638"/>
        <v>391.79006826356067</v>
      </c>
      <c r="S1689" s="16">
        <f t="shared" si="625"/>
        <v>9.223307645918009</v>
      </c>
      <c r="T1689" s="16">
        <f t="shared" si="639"/>
        <v>9.223307645918009</v>
      </c>
      <c r="U1689" s="7">
        <f t="shared" si="626"/>
        <v>3.0260195688707376E-2</v>
      </c>
      <c r="V1689" s="7">
        <f t="shared" si="628"/>
        <v>171.01735754196852</v>
      </c>
      <c r="W1689" s="15">
        <f t="shared" si="627"/>
        <v>41009</v>
      </c>
      <c r="X1689" s="35">
        <f t="shared" si="640"/>
        <v>1979.3675641431541</v>
      </c>
      <c r="Y1689" s="35">
        <v>1558.75</v>
      </c>
      <c r="Z1689" s="35">
        <f t="shared" si="641"/>
        <v>3926.0183577759749</v>
      </c>
      <c r="AA1689" s="35">
        <f t="shared" si="642"/>
        <v>3091.7355755662497</v>
      </c>
      <c r="AC1689" s="15">
        <f t="shared" si="629"/>
        <v>41009</v>
      </c>
      <c r="AD1689" s="7"/>
      <c r="AE1689" s="24"/>
      <c r="AG1689" s="30">
        <f t="shared" si="643"/>
        <v>176919.1352657204</v>
      </c>
      <c r="AH1689" s="30">
        <f t="shared" si="644"/>
        <v>3591.2185564967122</v>
      </c>
    </row>
    <row r="1690" spans="2:34" x14ac:dyDescent="0.25">
      <c r="B1690" s="15">
        <f t="shared" si="630"/>
        <v>41010</v>
      </c>
      <c r="C1690" s="7">
        <v>1.5969531059639206</v>
      </c>
      <c r="D1690" s="13">
        <v>3.37132955809804</v>
      </c>
      <c r="E1690" s="7">
        <f>MIN(parameters!$D$3,D1690)</f>
        <v>3.37132955809804</v>
      </c>
      <c r="F1690" s="7">
        <v>0</v>
      </c>
      <c r="G1690" s="7">
        <f t="shared" si="631"/>
        <v>1.5969531059639206</v>
      </c>
      <c r="H1690" s="7">
        <f t="shared" si="632"/>
        <v>0</v>
      </c>
      <c r="I1690" s="7">
        <f t="shared" si="621"/>
        <v>59.904722109661691</v>
      </c>
      <c r="J1690" s="7">
        <f t="shared" si="633"/>
        <v>0</v>
      </c>
      <c r="K1690" s="16">
        <f t="shared" si="634"/>
        <v>0</v>
      </c>
      <c r="L1690" s="16">
        <f t="shared" si="622"/>
        <v>0</v>
      </c>
      <c r="M1690" s="7">
        <f t="shared" si="623"/>
        <v>0</v>
      </c>
      <c r="N1690" s="7">
        <f t="shared" si="635"/>
        <v>0</v>
      </c>
      <c r="O1690" s="7">
        <f t="shared" si="636"/>
        <v>105.62743284290477</v>
      </c>
      <c r="P1690" s="7">
        <f t="shared" si="637"/>
        <v>1.7743764521341194</v>
      </c>
      <c r="Q1690" s="7">
        <f t="shared" si="624"/>
        <v>1.7743764521341194</v>
      </c>
      <c r="R1690" s="7">
        <f t="shared" si="638"/>
        <v>382.77889669349878</v>
      </c>
      <c r="S1690" s="16">
        <f t="shared" si="625"/>
        <v>9.0111715700618955</v>
      </c>
      <c r="T1690" s="16">
        <f t="shared" si="639"/>
        <v>9.0111715700618955</v>
      </c>
      <c r="U1690" s="7">
        <f t="shared" si="626"/>
        <v>2.9564211187867111E-2</v>
      </c>
      <c r="V1690" s="7">
        <f t="shared" si="628"/>
        <v>167.08395831850325</v>
      </c>
      <c r="W1690" s="15">
        <f t="shared" si="627"/>
        <v>41010</v>
      </c>
      <c r="X1690" s="35">
        <f t="shared" si="640"/>
        <v>1933.8421101678618</v>
      </c>
      <c r="Y1690" s="35">
        <v>1453.3333333333301</v>
      </c>
      <c r="Z1690" s="35">
        <f t="shared" si="641"/>
        <v>3835.719935547128</v>
      </c>
      <c r="AA1690" s="35">
        <f t="shared" si="642"/>
        <v>2882.6446638799935</v>
      </c>
      <c r="AC1690" s="15">
        <f t="shared" si="629"/>
        <v>41010</v>
      </c>
      <c r="AD1690" s="7"/>
      <c r="AE1690" s="24"/>
      <c r="AG1690" s="30">
        <f t="shared" si="643"/>
        <v>230888.68461501785</v>
      </c>
      <c r="AH1690" s="30">
        <f t="shared" si="644"/>
        <v>2069.3300961291802</v>
      </c>
    </row>
    <row r="1691" spans="2:34" x14ac:dyDescent="0.25">
      <c r="B1691" s="15">
        <f t="shared" si="630"/>
        <v>41011</v>
      </c>
      <c r="C1691" s="7">
        <v>4.5804888619591804</v>
      </c>
      <c r="D1691" s="13">
        <v>2.8426307413380094</v>
      </c>
      <c r="E1691" s="7">
        <f>MIN(parameters!$D$3,D1691)</f>
        <v>2.8426307413380094</v>
      </c>
      <c r="F1691" s="7">
        <v>0</v>
      </c>
      <c r="G1691" s="7">
        <f t="shared" si="631"/>
        <v>2.8426307413380094</v>
      </c>
      <c r="H1691" s="7">
        <f t="shared" si="632"/>
        <v>1.737858120621171</v>
      </c>
      <c r="I1691" s="7">
        <f t="shared" si="621"/>
        <v>61.520532569578812</v>
      </c>
      <c r="J1691" s="7">
        <f t="shared" si="633"/>
        <v>1.737858120621171</v>
      </c>
      <c r="K1691" s="16">
        <f t="shared" si="634"/>
        <v>0</v>
      </c>
      <c r="L1691" s="16">
        <f t="shared" si="622"/>
        <v>0.33041788546753698</v>
      </c>
      <c r="M1691" s="7">
        <f t="shared" si="623"/>
        <v>1.1893143913527404</v>
      </c>
      <c r="N1691" s="7">
        <f t="shared" si="635"/>
        <v>0.21812584380089356</v>
      </c>
      <c r="O1691" s="7">
        <f t="shared" si="636"/>
        <v>105.84555868670566</v>
      </c>
      <c r="P1691" s="7">
        <f t="shared" si="637"/>
        <v>0</v>
      </c>
      <c r="Q1691" s="7">
        <f t="shared" si="624"/>
        <v>0</v>
      </c>
      <c r="R1691" s="7">
        <f t="shared" si="638"/>
        <v>375.16429646090108</v>
      </c>
      <c r="S1691" s="16">
        <f t="shared" si="625"/>
        <v>8.8039146239504724</v>
      </c>
      <c r="T1691" s="16">
        <f t="shared" si="639"/>
        <v>9.1343325094180088</v>
      </c>
      <c r="U1691" s="7">
        <f t="shared" si="626"/>
        <v>2.9968282511213935E-2</v>
      </c>
      <c r="V1691" s="7">
        <f t="shared" si="628"/>
        <v>169.36759226086565</v>
      </c>
      <c r="W1691" s="15">
        <f t="shared" si="627"/>
        <v>41011</v>
      </c>
      <c r="X1691" s="35">
        <f t="shared" si="640"/>
        <v>1960.2730585748341</v>
      </c>
      <c r="Y1691" s="35">
        <v>1397.9166666666699</v>
      </c>
      <c r="Z1691" s="35">
        <f t="shared" si="641"/>
        <v>3888.1449578315173</v>
      </c>
      <c r="AA1691" s="35">
        <f t="shared" si="642"/>
        <v>2772.7273071437562</v>
      </c>
      <c r="AC1691" s="15">
        <f t="shared" si="629"/>
        <v>41011</v>
      </c>
      <c r="AD1691" s="7"/>
      <c r="AE1691" s="24"/>
      <c r="AG1691" s="30">
        <f t="shared" si="643"/>
        <v>316244.7115199687</v>
      </c>
      <c r="AH1691" s="30">
        <f t="shared" si="644"/>
        <v>10182.133187010839</v>
      </c>
    </row>
    <row r="1692" spans="2:34" x14ac:dyDescent="0.25">
      <c r="B1692" s="15">
        <f t="shared" si="630"/>
        <v>41012</v>
      </c>
      <c r="C1692" s="7">
        <v>9.4625550995190597</v>
      </c>
      <c r="D1692" s="13">
        <v>3.0857472591764119</v>
      </c>
      <c r="E1692" s="7">
        <f>MIN(parameters!$D$3,D1692)</f>
        <v>3.0857472591764119</v>
      </c>
      <c r="F1692" s="7">
        <v>0</v>
      </c>
      <c r="G1692" s="7">
        <f t="shared" si="631"/>
        <v>3.0857472591764119</v>
      </c>
      <c r="H1692" s="7">
        <f t="shared" si="632"/>
        <v>6.3768078403426482</v>
      </c>
      <c r="I1692" s="7">
        <f t="shared" si="621"/>
        <v>61.319573235869875</v>
      </c>
      <c r="J1692" s="7">
        <f t="shared" si="633"/>
        <v>6.3768078403426482</v>
      </c>
      <c r="K1692" s="16">
        <f t="shared" si="634"/>
        <v>0</v>
      </c>
      <c r="L1692" s="16">
        <f t="shared" si="622"/>
        <v>1.2149222192978983</v>
      </c>
      <c r="M1692" s="7">
        <f t="shared" si="623"/>
        <v>4.3709013394908336</v>
      </c>
      <c r="N1692" s="7">
        <f t="shared" si="635"/>
        <v>0.79098428155391631</v>
      </c>
      <c r="O1692" s="7">
        <f t="shared" si="636"/>
        <v>106.63654296825958</v>
      </c>
      <c r="P1692" s="7">
        <f t="shared" si="637"/>
        <v>0</v>
      </c>
      <c r="Q1692" s="7">
        <f t="shared" si="624"/>
        <v>0</v>
      </c>
      <c r="R1692" s="7">
        <f t="shared" si="638"/>
        <v>370.90641898179121</v>
      </c>
      <c r="S1692" s="16">
        <f t="shared" si="625"/>
        <v>8.6287788186007255</v>
      </c>
      <c r="T1692" s="16">
        <f t="shared" si="639"/>
        <v>9.8437010378986241</v>
      </c>
      <c r="U1692" s="7">
        <f t="shared" si="626"/>
        <v>3.2295607079719894E-2</v>
      </c>
      <c r="V1692" s="7">
        <f t="shared" si="628"/>
        <v>182.52061023678453</v>
      </c>
      <c r="W1692" s="15">
        <f t="shared" si="627"/>
        <v>41012</v>
      </c>
      <c r="X1692" s="35">
        <f t="shared" si="640"/>
        <v>2112.5070629257471</v>
      </c>
      <c r="Y1692" s="35">
        <v>1395.8333333333301</v>
      </c>
      <c r="Z1692" s="35">
        <f t="shared" si="641"/>
        <v>4190.0967057465932</v>
      </c>
      <c r="AA1692" s="35">
        <f t="shared" si="642"/>
        <v>2768.5950756874936</v>
      </c>
      <c r="AC1692" s="15">
        <f t="shared" si="629"/>
        <v>41012</v>
      </c>
      <c r="AD1692" s="7"/>
      <c r="AE1692" s="24"/>
      <c r="AG1692" s="30">
        <f t="shared" si="643"/>
        <v>513621.23468790483</v>
      </c>
      <c r="AH1692" s="30">
        <f t="shared" si="644"/>
        <v>10606.917451080437</v>
      </c>
    </row>
    <row r="1693" spans="2:34" x14ac:dyDescent="0.25">
      <c r="B1693" s="15">
        <f t="shared" si="630"/>
        <v>41013</v>
      </c>
      <c r="C1693" s="7">
        <v>0.48003383655171805</v>
      </c>
      <c r="D1693" s="13">
        <v>2.8552024001663763</v>
      </c>
      <c r="E1693" s="7">
        <f>MIN(parameters!$D$3,D1693)</f>
        <v>2.8552024001663763</v>
      </c>
      <c r="F1693" s="7">
        <v>0</v>
      </c>
      <c r="G1693" s="7">
        <f t="shared" si="631"/>
        <v>0.48003383655171805</v>
      </c>
      <c r="H1693" s="7">
        <f t="shared" si="632"/>
        <v>0</v>
      </c>
      <c r="I1693" s="7">
        <f t="shared" si="621"/>
        <v>60.596329996790757</v>
      </c>
      <c r="J1693" s="7">
        <f t="shared" si="633"/>
        <v>0</v>
      </c>
      <c r="K1693" s="16">
        <f t="shared" si="634"/>
        <v>0</v>
      </c>
      <c r="L1693" s="16">
        <f t="shared" si="622"/>
        <v>0</v>
      </c>
      <c r="M1693" s="7">
        <f t="shared" si="623"/>
        <v>0</v>
      </c>
      <c r="N1693" s="7">
        <f t="shared" si="635"/>
        <v>0</v>
      </c>
      <c r="O1693" s="7">
        <f t="shared" si="636"/>
        <v>104.26137440464491</v>
      </c>
      <c r="P1693" s="7">
        <f t="shared" si="637"/>
        <v>2.3751685636146584</v>
      </c>
      <c r="Q1693" s="7">
        <f t="shared" si="624"/>
        <v>2.3751685636146584</v>
      </c>
      <c r="R1693" s="7">
        <f t="shared" si="638"/>
        <v>362.37557134521001</v>
      </c>
      <c r="S1693" s="16">
        <f t="shared" si="625"/>
        <v>8.530847636581198</v>
      </c>
      <c r="T1693" s="16">
        <f t="shared" si="639"/>
        <v>8.530847636581198</v>
      </c>
      <c r="U1693" s="7">
        <f t="shared" si="626"/>
        <v>2.798834526437401E-2</v>
      </c>
      <c r="V1693" s="7">
        <f t="shared" si="628"/>
        <v>158.17785510461039</v>
      </c>
      <c r="W1693" s="15">
        <f t="shared" si="627"/>
        <v>41013</v>
      </c>
      <c r="X1693" s="35">
        <f t="shared" si="640"/>
        <v>1830.7622118589165</v>
      </c>
      <c r="Y1693" s="35">
        <v>1252.5</v>
      </c>
      <c r="Z1693" s="35">
        <f t="shared" si="641"/>
        <v>3631.2639363634758</v>
      </c>
      <c r="AA1693" s="35">
        <f t="shared" si="642"/>
        <v>2484.2975514975001</v>
      </c>
      <c r="AC1693" s="15">
        <f t="shared" si="629"/>
        <v>41013</v>
      </c>
      <c r="AD1693" s="7"/>
      <c r="AE1693" s="24"/>
      <c r="AG1693" s="30">
        <f t="shared" si="643"/>
        <v>334387.18566396646</v>
      </c>
      <c r="AH1693" s="30">
        <f t="shared" si="644"/>
        <v>60675.1303745322</v>
      </c>
    </row>
    <row r="1694" spans="2:34" x14ac:dyDescent="0.25">
      <c r="B1694" s="15">
        <f t="shared" si="630"/>
        <v>41014</v>
      </c>
      <c r="C1694" s="7">
        <v>0</v>
      </c>
      <c r="D1694" s="13">
        <v>3.8771618577466054</v>
      </c>
      <c r="E1694" s="7">
        <f>MIN(parameters!$D$3,D1694)</f>
        <v>3.8771618577466054</v>
      </c>
      <c r="F1694" s="7">
        <v>0</v>
      </c>
      <c r="G1694" s="7">
        <f t="shared" si="631"/>
        <v>0</v>
      </c>
      <c r="H1694" s="7">
        <f t="shared" si="632"/>
        <v>0</v>
      </c>
      <c r="I1694" s="7">
        <f t="shared" si="621"/>
        <v>62.794146377883713</v>
      </c>
      <c r="J1694" s="7">
        <f t="shared" si="633"/>
        <v>0</v>
      </c>
      <c r="K1694" s="16">
        <f t="shared" si="634"/>
        <v>0</v>
      </c>
      <c r="L1694" s="16">
        <f t="shared" si="622"/>
        <v>0</v>
      </c>
      <c r="M1694" s="7">
        <f t="shared" si="623"/>
        <v>0</v>
      </c>
      <c r="N1694" s="7">
        <f t="shared" si="635"/>
        <v>0</v>
      </c>
      <c r="O1694" s="7">
        <f t="shared" si="636"/>
        <v>100.38421254689831</v>
      </c>
      <c r="P1694" s="7">
        <f t="shared" si="637"/>
        <v>3.8771618577466054</v>
      </c>
      <c r="Q1694" s="7">
        <f t="shared" si="624"/>
        <v>3.8771618577466054</v>
      </c>
      <c r="R1694" s="7">
        <f t="shared" si="638"/>
        <v>354.04093320427017</v>
      </c>
      <c r="S1694" s="16">
        <f t="shared" si="625"/>
        <v>8.3346381409398305</v>
      </c>
      <c r="T1694" s="16">
        <f t="shared" si="639"/>
        <v>8.3346381409398305</v>
      </c>
      <c r="U1694" s="7">
        <f t="shared" si="626"/>
        <v>2.7344613323293406E-2</v>
      </c>
      <c r="V1694" s="7">
        <f t="shared" si="628"/>
        <v>154.53976443720433</v>
      </c>
      <c r="W1694" s="15">
        <f t="shared" si="627"/>
        <v>41014</v>
      </c>
      <c r="X1694" s="35">
        <f t="shared" si="640"/>
        <v>1788.6546809861613</v>
      </c>
      <c r="Y1694" s="35">
        <v>1150</v>
      </c>
      <c r="Z1694" s="35">
        <f t="shared" si="641"/>
        <v>3547.744865827116</v>
      </c>
      <c r="AA1694" s="35">
        <f t="shared" si="642"/>
        <v>2280.9917638500001</v>
      </c>
      <c r="AC1694" s="15">
        <f t="shared" si="629"/>
        <v>41014</v>
      </c>
      <c r="AD1694" s="7"/>
      <c r="AE1694" s="24"/>
      <c r="AG1694" s="30">
        <f t="shared" si="643"/>
        <v>407879.80154553551</v>
      </c>
      <c r="AH1694" s="30">
        <f t="shared" si="644"/>
        <v>121677.64116669103</v>
      </c>
    </row>
    <row r="1695" spans="2:34" x14ac:dyDescent="0.25">
      <c r="B1695" s="15">
        <f t="shared" si="630"/>
        <v>41015</v>
      </c>
      <c r="C1695" s="7">
        <v>16.509077132035504</v>
      </c>
      <c r="D1695" s="13">
        <v>3.4931707119082409</v>
      </c>
      <c r="E1695" s="7">
        <f>MIN(parameters!$D$3,D1695)</f>
        <v>3.4931707119082409</v>
      </c>
      <c r="F1695" s="7">
        <v>0</v>
      </c>
      <c r="G1695" s="7">
        <f t="shared" si="631"/>
        <v>3.4931707119082409</v>
      </c>
      <c r="H1695" s="7">
        <f t="shared" si="632"/>
        <v>13.015906420127262</v>
      </c>
      <c r="I1695" s="7">
        <f t="shared" si="621"/>
        <v>66.554375248068709</v>
      </c>
      <c r="J1695" s="7">
        <f t="shared" si="633"/>
        <v>13.015906420127262</v>
      </c>
      <c r="K1695" s="16">
        <f t="shared" si="634"/>
        <v>0</v>
      </c>
      <c r="L1695" s="16">
        <f t="shared" si="622"/>
        <v>2.3518647298234683</v>
      </c>
      <c r="M1695" s="7">
        <f t="shared" si="623"/>
        <v>8.5640114211875265</v>
      </c>
      <c r="N1695" s="7">
        <f t="shared" si="635"/>
        <v>2.1000302691162673</v>
      </c>
      <c r="O1695" s="7">
        <f t="shared" si="636"/>
        <v>102.48424281601459</v>
      </c>
      <c r="P1695" s="7">
        <f t="shared" si="637"/>
        <v>0</v>
      </c>
      <c r="Q1695" s="7">
        <f t="shared" si="624"/>
        <v>0</v>
      </c>
      <c r="R1695" s="7">
        <f t="shared" si="638"/>
        <v>354.46200316175947</v>
      </c>
      <c r="S1695" s="16">
        <f t="shared" si="625"/>
        <v>8.1429414636982145</v>
      </c>
      <c r="T1695" s="16">
        <f t="shared" si="639"/>
        <v>10.494806193521683</v>
      </c>
      <c r="U1695" s="7">
        <f t="shared" si="626"/>
        <v>3.4431778850136749E-2</v>
      </c>
      <c r="V1695" s="7">
        <f t="shared" si="628"/>
        <v>194.59331641458272</v>
      </c>
      <c r="W1695" s="15">
        <f t="shared" si="627"/>
        <v>41015</v>
      </c>
      <c r="X1695" s="35">
        <f t="shared" si="640"/>
        <v>2252.2374585021148</v>
      </c>
      <c r="Y1695" s="35">
        <v>1991.6666666666699</v>
      </c>
      <c r="Z1695" s="35">
        <f t="shared" si="641"/>
        <v>4467.2479070241561</v>
      </c>
      <c r="AA1695" s="35">
        <f t="shared" si="642"/>
        <v>3950.4132721750066</v>
      </c>
      <c r="AC1695" s="15">
        <f t="shared" si="629"/>
        <v>41015</v>
      </c>
      <c r="AD1695" s="7"/>
      <c r="AE1695" s="24"/>
      <c r="AG1695" s="30">
        <f t="shared" si="643"/>
        <v>67897.137557750742</v>
      </c>
      <c r="AH1695" s="30">
        <f t="shared" si="644"/>
        <v>242894.65959422482</v>
      </c>
    </row>
    <row r="1696" spans="2:34" x14ac:dyDescent="0.25">
      <c r="B1696" s="15">
        <f t="shared" si="630"/>
        <v>41016</v>
      </c>
      <c r="C1696" s="7">
        <v>12.10445680313185</v>
      </c>
      <c r="D1696" s="13">
        <v>2.8552645071036831</v>
      </c>
      <c r="E1696" s="7">
        <f>MIN(parameters!$D$3,D1696)</f>
        <v>2.8552645071036831</v>
      </c>
      <c r="F1696" s="7">
        <v>0</v>
      </c>
      <c r="G1696" s="7">
        <f t="shared" si="631"/>
        <v>2.8552645071036831</v>
      </c>
      <c r="H1696" s="7">
        <f t="shared" si="632"/>
        <v>9.2491922960281663</v>
      </c>
      <c r="I1696" s="7">
        <f t="shared" si="621"/>
        <v>64.490558446717372</v>
      </c>
      <c r="J1696" s="7">
        <f t="shared" si="633"/>
        <v>9.2491922960281663</v>
      </c>
      <c r="K1696" s="16">
        <f t="shared" si="634"/>
        <v>0</v>
      </c>
      <c r="L1696" s="16">
        <f t="shared" si="622"/>
        <v>1.7062136444126916</v>
      </c>
      <c r="M1696" s="7">
        <f t="shared" si="623"/>
        <v>6.1842916455053967</v>
      </c>
      <c r="N1696" s="7">
        <f t="shared" si="635"/>
        <v>1.358687006110078</v>
      </c>
      <c r="O1696" s="7">
        <f t="shared" si="636"/>
        <v>103.84292982212466</v>
      </c>
      <c r="P1696" s="7">
        <f t="shared" si="637"/>
        <v>0</v>
      </c>
      <c r="Q1696" s="7">
        <f t="shared" si="624"/>
        <v>0</v>
      </c>
      <c r="R1696" s="7">
        <f t="shared" si="638"/>
        <v>352.49366873454443</v>
      </c>
      <c r="S1696" s="16">
        <f t="shared" si="625"/>
        <v>8.1526260727204676</v>
      </c>
      <c r="T1696" s="16">
        <f t="shared" si="639"/>
        <v>9.8588397171331597</v>
      </c>
      <c r="U1696" s="7">
        <f t="shared" si="626"/>
        <v>3.2345274662510366E-2</v>
      </c>
      <c r="V1696" s="7">
        <f t="shared" si="628"/>
        <v>182.80130963647457</v>
      </c>
      <c r="W1696" s="15">
        <f t="shared" si="627"/>
        <v>41016</v>
      </c>
      <c r="X1696" s="35">
        <f t="shared" si="640"/>
        <v>2115.7558985703076</v>
      </c>
      <c r="Y1696" s="35">
        <v>2000.4166666666699</v>
      </c>
      <c r="Z1696" s="35">
        <f t="shared" si="641"/>
        <v>4196.5406773529803</v>
      </c>
      <c r="AA1696" s="35">
        <f t="shared" si="642"/>
        <v>3967.7686442912564</v>
      </c>
      <c r="AC1696" s="15">
        <f t="shared" si="629"/>
        <v>41016</v>
      </c>
      <c r="AD1696" s="7"/>
      <c r="AE1696" s="24"/>
      <c r="AG1696" s="30">
        <f t="shared" si="643"/>
        <v>13303.138416121119</v>
      </c>
      <c r="AH1696" s="30">
        <f t="shared" si="644"/>
        <v>251595.98235180479</v>
      </c>
    </row>
    <row r="1697" spans="2:34" x14ac:dyDescent="0.25">
      <c r="B1697" s="15">
        <f t="shared" si="630"/>
        <v>41017</v>
      </c>
      <c r="C1697" s="7">
        <v>7.7999805140706329</v>
      </c>
      <c r="D1697" s="13">
        <v>2.5990545292106564</v>
      </c>
      <c r="E1697" s="7">
        <f>MIN(parameters!$D$3,D1697)</f>
        <v>2.5990545292106564</v>
      </c>
      <c r="F1697" s="7">
        <v>0</v>
      </c>
      <c r="G1697" s="7">
        <f t="shared" si="631"/>
        <v>2.5990545292106564</v>
      </c>
      <c r="H1697" s="7">
        <f t="shared" si="632"/>
        <v>5.2009259848599765</v>
      </c>
      <c r="I1697" s="7">
        <f t="shared" si="621"/>
        <v>63.18952396239046</v>
      </c>
      <c r="J1697" s="7">
        <f t="shared" si="633"/>
        <v>5.2009259848599765</v>
      </c>
      <c r="K1697" s="16">
        <f t="shared" si="634"/>
        <v>0</v>
      </c>
      <c r="L1697" s="16">
        <f t="shared" si="622"/>
        <v>0.97214290570058237</v>
      </c>
      <c r="M1697" s="7">
        <f t="shared" si="623"/>
        <v>3.5130337961770972</v>
      </c>
      <c r="N1697" s="7">
        <f t="shared" si="635"/>
        <v>0.7157492829822969</v>
      </c>
      <c r="O1697" s="7">
        <f t="shared" si="636"/>
        <v>104.55867910510696</v>
      </c>
      <c r="P1697" s="7">
        <f t="shared" si="637"/>
        <v>0</v>
      </c>
      <c r="Q1697" s="7">
        <f t="shared" si="624"/>
        <v>0</v>
      </c>
      <c r="R1697" s="7">
        <f t="shared" si="638"/>
        <v>347.89934814982695</v>
      </c>
      <c r="S1697" s="16">
        <f t="shared" si="625"/>
        <v>8.1073543808945221</v>
      </c>
      <c r="T1697" s="16">
        <f t="shared" si="639"/>
        <v>9.0794972865951049</v>
      </c>
      <c r="U1697" s="7">
        <f t="shared" si="626"/>
        <v>2.9788376924524618E-2</v>
      </c>
      <c r="V1697" s="7">
        <f t="shared" si="628"/>
        <v>168.35084476989928</v>
      </c>
      <c r="W1697" s="15">
        <f t="shared" si="627"/>
        <v>41017</v>
      </c>
      <c r="X1697" s="35">
        <f t="shared" si="640"/>
        <v>1948.5051477997602</v>
      </c>
      <c r="Y1697" s="35">
        <v>1943.3333333333301</v>
      </c>
      <c r="Z1697" s="35">
        <f t="shared" si="641"/>
        <v>3864.8036469135477</v>
      </c>
      <c r="AA1697" s="35">
        <f t="shared" si="642"/>
        <v>3854.5455023899935</v>
      </c>
      <c r="AC1697" s="15">
        <f t="shared" si="629"/>
        <v>41017</v>
      </c>
      <c r="AD1697" s="7"/>
      <c r="AE1697" s="24"/>
      <c r="AG1697" s="30">
        <f t="shared" si="643"/>
        <v>26.747664875175431</v>
      </c>
      <c r="AH1697" s="30">
        <f t="shared" si="644"/>
        <v>197589.23785393586</v>
      </c>
    </row>
    <row r="1698" spans="2:34" x14ac:dyDescent="0.25">
      <c r="B1698" s="15">
        <f t="shared" si="630"/>
        <v>41018</v>
      </c>
      <c r="C1698" s="7">
        <v>2.422026715129542</v>
      </c>
      <c r="D1698" s="13">
        <v>2.9131578534360192</v>
      </c>
      <c r="E1698" s="7">
        <f>MIN(parameters!$D$3,D1698)</f>
        <v>2.9131578534360192</v>
      </c>
      <c r="F1698" s="7">
        <v>0</v>
      </c>
      <c r="G1698" s="7">
        <f t="shared" si="631"/>
        <v>2.422026715129542</v>
      </c>
      <c r="H1698" s="7">
        <f t="shared" si="632"/>
        <v>0</v>
      </c>
      <c r="I1698" s="7">
        <f t="shared" si="621"/>
        <v>62.514734945253501</v>
      </c>
      <c r="J1698" s="7">
        <f t="shared" si="633"/>
        <v>0</v>
      </c>
      <c r="K1698" s="16">
        <f t="shared" si="634"/>
        <v>0</v>
      </c>
      <c r="L1698" s="16">
        <f t="shared" si="622"/>
        <v>0</v>
      </c>
      <c r="M1698" s="7">
        <f t="shared" si="623"/>
        <v>0</v>
      </c>
      <c r="N1698" s="7">
        <f t="shared" si="635"/>
        <v>0</v>
      </c>
      <c r="O1698" s="7">
        <f t="shared" si="636"/>
        <v>104.06754796680049</v>
      </c>
      <c r="P1698" s="7">
        <f t="shared" si="637"/>
        <v>0.49113113830647714</v>
      </c>
      <c r="Q1698" s="7">
        <f t="shared" si="624"/>
        <v>0.49113113830647714</v>
      </c>
      <c r="R1698" s="7">
        <f t="shared" si="638"/>
        <v>339.89766314238091</v>
      </c>
      <c r="S1698" s="16">
        <f t="shared" si="625"/>
        <v>8.0016850074460191</v>
      </c>
      <c r="T1698" s="16">
        <f t="shared" si="639"/>
        <v>8.0016850074460191</v>
      </c>
      <c r="U1698" s="7">
        <f t="shared" si="626"/>
        <v>2.6252247399757279E-2</v>
      </c>
      <c r="V1698" s="7">
        <f t="shared" si="628"/>
        <v>148.3661912179883</v>
      </c>
      <c r="W1698" s="15">
        <f t="shared" si="627"/>
        <v>41018</v>
      </c>
      <c r="X1698" s="35">
        <f t="shared" si="640"/>
        <v>1717.2012872452351</v>
      </c>
      <c r="Y1698" s="35">
        <v>1992.5</v>
      </c>
      <c r="Z1698" s="35">
        <f t="shared" si="641"/>
        <v>3406.0191244165212</v>
      </c>
      <c r="AA1698" s="35">
        <f t="shared" si="642"/>
        <v>3952.0661647574998</v>
      </c>
      <c r="AC1698" s="15">
        <f t="shared" si="629"/>
        <v>41018</v>
      </c>
      <c r="AD1698" s="7"/>
      <c r="AE1698" s="24"/>
      <c r="AG1698" s="30">
        <f t="shared" si="643"/>
        <v>75789.381244430551</v>
      </c>
      <c r="AH1698" s="30">
        <f t="shared" si="644"/>
        <v>243716.75977748318</v>
      </c>
    </row>
    <row r="1699" spans="2:34" x14ac:dyDescent="0.25">
      <c r="B1699" s="15">
        <f t="shared" si="630"/>
        <v>41019</v>
      </c>
      <c r="C1699" s="7">
        <v>18.142939691982704</v>
      </c>
      <c r="D1699" s="13">
        <v>2.8574555894974951</v>
      </c>
      <c r="E1699" s="7">
        <f>MIN(parameters!$D$3,D1699)</f>
        <v>2.8574555894974951</v>
      </c>
      <c r="F1699" s="7">
        <v>0</v>
      </c>
      <c r="G1699" s="7">
        <f t="shared" si="631"/>
        <v>2.8574555894974951</v>
      </c>
      <c r="H1699" s="7">
        <f t="shared" si="632"/>
        <v>15.28548410248521</v>
      </c>
      <c r="I1699" s="7">
        <f t="shared" si="621"/>
        <v>62.97697951896572</v>
      </c>
      <c r="J1699" s="7">
        <f t="shared" si="633"/>
        <v>15.28548410248521</v>
      </c>
      <c r="K1699" s="16">
        <f t="shared" si="634"/>
        <v>0</v>
      </c>
      <c r="L1699" s="16">
        <f t="shared" si="622"/>
        <v>2.8633011300560627</v>
      </c>
      <c r="M1699" s="7">
        <f t="shared" si="623"/>
        <v>10.341968978685141</v>
      </c>
      <c r="N1699" s="7">
        <f t="shared" si="635"/>
        <v>2.0802139937440058</v>
      </c>
      <c r="O1699" s="7">
        <f t="shared" si="636"/>
        <v>106.1477619605445</v>
      </c>
      <c r="P1699" s="7">
        <f t="shared" si="637"/>
        <v>0</v>
      </c>
      <c r="Q1699" s="7">
        <f t="shared" si="624"/>
        <v>0</v>
      </c>
      <c r="R1699" s="7">
        <f t="shared" si="638"/>
        <v>342.4219858687913</v>
      </c>
      <c r="S1699" s="16">
        <f t="shared" si="625"/>
        <v>7.817646252274761</v>
      </c>
      <c r="T1699" s="16">
        <f t="shared" si="639"/>
        <v>10.680947382330825</v>
      </c>
      <c r="U1699" s="7">
        <f t="shared" si="626"/>
        <v>3.5042478288486958E-2</v>
      </c>
      <c r="V1699" s="7">
        <f t="shared" si="628"/>
        <v>198.04472186064837</v>
      </c>
      <c r="W1699" s="15">
        <f t="shared" si="627"/>
        <v>41019</v>
      </c>
      <c r="X1699" s="35">
        <f t="shared" si="640"/>
        <v>2292.1842807945413</v>
      </c>
      <c r="Y1699" s="35">
        <v>3090.4166666666702</v>
      </c>
      <c r="Z1699" s="35">
        <f t="shared" si="641"/>
        <v>4546.4812745380732</v>
      </c>
      <c r="AA1699" s="35">
        <f t="shared" si="642"/>
        <v>6129.7521422012569</v>
      </c>
      <c r="AC1699" s="15">
        <f t="shared" si="629"/>
        <v>41019</v>
      </c>
      <c r="AD1699" s="7"/>
      <c r="AE1699" s="24"/>
      <c r="AG1699" s="30">
        <f t="shared" si="643"/>
        <v>637174.94185511116</v>
      </c>
      <c r="AH1699" s="30">
        <f t="shared" si="644"/>
        <v>2533169.6887246277</v>
      </c>
    </row>
    <row r="1700" spans="2:34" x14ac:dyDescent="0.25">
      <c r="B1700" s="15">
        <f t="shared" si="630"/>
        <v>41020</v>
      </c>
      <c r="C1700" s="7">
        <v>0.95353879869484826</v>
      </c>
      <c r="D1700" s="13">
        <v>3.4191204333902436</v>
      </c>
      <c r="E1700" s="7">
        <f>MIN(parameters!$D$3,D1700)</f>
        <v>3.4191204333902436</v>
      </c>
      <c r="F1700" s="7">
        <v>0</v>
      </c>
      <c r="G1700" s="7">
        <f t="shared" si="631"/>
        <v>0.95353879869484826</v>
      </c>
      <c r="H1700" s="7">
        <f t="shared" si="632"/>
        <v>0</v>
      </c>
      <c r="I1700" s="7">
        <f t="shared" si="621"/>
        <v>61.042237661926784</v>
      </c>
      <c r="J1700" s="7">
        <f t="shared" si="633"/>
        <v>0</v>
      </c>
      <c r="K1700" s="16">
        <f t="shared" si="634"/>
        <v>0</v>
      </c>
      <c r="L1700" s="16">
        <f t="shared" si="622"/>
        <v>0</v>
      </c>
      <c r="M1700" s="7">
        <f t="shared" si="623"/>
        <v>0</v>
      </c>
      <c r="N1700" s="7">
        <f t="shared" si="635"/>
        <v>0</v>
      </c>
      <c r="O1700" s="7">
        <f t="shared" si="636"/>
        <v>103.6821803258491</v>
      </c>
      <c r="P1700" s="7">
        <f t="shared" si="637"/>
        <v>2.4655816346953952</v>
      </c>
      <c r="Q1700" s="7">
        <f t="shared" si="624"/>
        <v>2.4655816346953952</v>
      </c>
      <c r="R1700" s="7">
        <f t="shared" si="638"/>
        <v>334.54628019380908</v>
      </c>
      <c r="S1700" s="16">
        <f t="shared" si="625"/>
        <v>7.8757056749821999</v>
      </c>
      <c r="T1700" s="16">
        <f t="shared" si="639"/>
        <v>7.8757056749821999</v>
      </c>
      <c r="U1700" s="7">
        <f t="shared" si="626"/>
        <v>2.583892937986286E-2</v>
      </c>
      <c r="V1700" s="7">
        <f t="shared" si="628"/>
        <v>146.03029900123042</v>
      </c>
      <c r="W1700" s="15">
        <f t="shared" si="627"/>
        <v>41020</v>
      </c>
      <c r="X1700" s="35">
        <f t="shared" si="640"/>
        <v>1690.1654976994262</v>
      </c>
      <c r="Y1700" s="35">
        <v>2814.1666666666702</v>
      </c>
      <c r="Z1700" s="35">
        <f t="shared" si="641"/>
        <v>3352.3944172137626</v>
      </c>
      <c r="AA1700" s="35">
        <f t="shared" si="642"/>
        <v>5581.818251102507</v>
      </c>
      <c r="AC1700" s="15">
        <f t="shared" si="629"/>
        <v>41020</v>
      </c>
      <c r="AD1700" s="7"/>
      <c r="AE1700" s="24"/>
      <c r="AG1700" s="30">
        <f t="shared" si="643"/>
        <v>1263378.6278397311</v>
      </c>
      <c r="AH1700" s="30">
        <f t="shared" si="644"/>
        <v>1730128.373806745</v>
      </c>
    </row>
    <row r="1701" spans="2:34" x14ac:dyDescent="0.25">
      <c r="B1701" s="15">
        <f t="shared" si="630"/>
        <v>41021</v>
      </c>
      <c r="C1701" s="7">
        <v>0</v>
      </c>
      <c r="D1701" s="13">
        <v>4.3644056884026607</v>
      </c>
      <c r="E1701" s="7">
        <f>MIN(parameters!$D$3,D1701)</f>
        <v>4.3644056884026607</v>
      </c>
      <c r="F1701" s="7">
        <v>0</v>
      </c>
      <c r="G1701" s="7">
        <f t="shared" si="631"/>
        <v>0</v>
      </c>
      <c r="H1701" s="7">
        <f t="shared" si="632"/>
        <v>0</v>
      </c>
      <c r="I1701" s="7">
        <f t="shared" si="621"/>
        <v>63.342073067120033</v>
      </c>
      <c r="J1701" s="7">
        <f t="shared" si="633"/>
        <v>0</v>
      </c>
      <c r="K1701" s="16">
        <f t="shared" si="634"/>
        <v>0</v>
      </c>
      <c r="L1701" s="16">
        <f t="shared" si="622"/>
        <v>0</v>
      </c>
      <c r="M1701" s="7">
        <f t="shared" si="623"/>
        <v>0</v>
      </c>
      <c r="N1701" s="7">
        <f t="shared" si="635"/>
        <v>0</v>
      </c>
      <c r="O1701" s="7">
        <f t="shared" si="636"/>
        <v>99.317774637446448</v>
      </c>
      <c r="P1701" s="7">
        <f t="shared" si="637"/>
        <v>4.3644056884026607</v>
      </c>
      <c r="Q1701" s="7">
        <f t="shared" si="624"/>
        <v>4.3644056884026607</v>
      </c>
      <c r="R1701" s="7">
        <f t="shared" si="638"/>
        <v>326.85171574935146</v>
      </c>
      <c r="S1701" s="16">
        <f t="shared" si="625"/>
        <v>7.6945644444576091</v>
      </c>
      <c r="T1701" s="16">
        <f t="shared" si="639"/>
        <v>7.6945644444576091</v>
      </c>
      <c r="U1701" s="7">
        <f t="shared" si="626"/>
        <v>2.524463400412601E-2</v>
      </c>
      <c r="V1701" s="7">
        <f t="shared" si="628"/>
        <v>142.67160212420208</v>
      </c>
      <c r="W1701" s="15">
        <f t="shared" si="627"/>
        <v>41021</v>
      </c>
      <c r="X1701" s="35">
        <f t="shared" si="640"/>
        <v>1651.2916912523388</v>
      </c>
      <c r="Y1701" s="35">
        <v>2326.6666666666702</v>
      </c>
      <c r="Z1701" s="35">
        <f t="shared" si="641"/>
        <v>3275.2893456178449</v>
      </c>
      <c r="AA1701" s="35">
        <f t="shared" si="642"/>
        <v>4614.8760903400071</v>
      </c>
      <c r="AC1701" s="15">
        <f t="shared" si="629"/>
        <v>41021</v>
      </c>
      <c r="AD1701" s="7"/>
      <c r="AE1701" s="24"/>
      <c r="AG1701" s="30">
        <f t="shared" si="643"/>
        <v>456131.35741590877</v>
      </c>
      <c r="AH1701" s="30">
        <f t="shared" si="644"/>
        <v>685324.76659871649</v>
      </c>
    </row>
    <row r="1702" spans="2:34" x14ac:dyDescent="0.25">
      <c r="B1702" s="15">
        <f t="shared" si="630"/>
        <v>41022</v>
      </c>
      <c r="C1702" s="7">
        <v>0</v>
      </c>
      <c r="D1702" s="13">
        <v>4.8909237144031472</v>
      </c>
      <c r="E1702" s="7">
        <f>MIN(parameters!$D$3,D1702)</f>
        <v>4.8909237144031472</v>
      </c>
      <c r="F1702" s="7">
        <v>0</v>
      </c>
      <c r="G1702" s="7">
        <f t="shared" si="631"/>
        <v>0</v>
      </c>
      <c r="H1702" s="7">
        <f t="shared" si="632"/>
        <v>0</v>
      </c>
      <c r="I1702" s="7">
        <f t="shared" si="621"/>
        <v>67.627577774000855</v>
      </c>
      <c r="J1702" s="7">
        <f t="shared" si="633"/>
        <v>0</v>
      </c>
      <c r="K1702" s="16">
        <f t="shared" si="634"/>
        <v>0</v>
      </c>
      <c r="L1702" s="16">
        <f t="shared" si="622"/>
        <v>0</v>
      </c>
      <c r="M1702" s="7">
        <f t="shared" si="623"/>
        <v>0</v>
      </c>
      <c r="N1702" s="7">
        <f t="shared" si="635"/>
        <v>0</v>
      </c>
      <c r="O1702" s="7">
        <f t="shared" si="636"/>
        <v>94.426850923043304</v>
      </c>
      <c r="P1702" s="7">
        <f t="shared" si="637"/>
        <v>4.8909237144031472</v>
      </c>
      <c r="Q1702" s="7">
        <f t="shared" si="624"/>
        <v>4.8909237144031472</v>
      </c>
      <c r="R1702" s="7">
        <f t="shared" si="638"/>
        <v>319.33412628711636</v>
      </c>
      <c r="S1702" s="16">
        <f t="shared" si="625"/>
        <v>7.5175894622350832</v>
      </c>
      <c r="T1702" s="16">
        <f t="shared" si="639"/>
        <v>7.5175894622350832</v>
      </c>
      <c r="U1702" s="7">
        <f t="shared" si="626"/>
        <v>2.4664007422031113E-2</v>
      </c>
      <c r="V1702" s="7">
        <f t="shared" si="628"/>
        <v>139.39015527534545</v>
      </c>
      <c r="W1702" s="15">
        <f t="shared" si="627"/>
        <v>41022</v>
      </c>
      <c r="X1702" s="35">
        <f t="shared" si="640"/>
        <v>1613.3119823535353</v>
      </c>
      <c r="Y1702" s="35">
        <v>1975</v>
      </c>
      <c r="Z1702" s="35">
        <f t="shared" si="641"/>
        <v>3199.9576906686352</v>
      </c>
      <c r="AA1702" s="35">
        <f t="shared" si="642"/>
        <v>3917.3554205249998</v>
      </c>
      <c r="AC1702" s="15">
        <f t="shared" si="629"/>
        <v>41022</v>
      </c>
      <c r="AD1702" s="7"/>
      <c r="AE1702" s="24"/>
      <c r="AG1702" s="30">
        <f t="shared" si="643"/>
        <v>130818.22210902935</v>
      </c>
      <c r="AH1702" s="30">
        <f t="shared" si="644"/>
        <v>226744.32259565665</v>
      </c>
    </row>
    <row r="1703" spans="2:34" x14ac:dyDescent="0.25">
      <c r="B1703" s="15">
        <f t="shared" si="630"/>
        <v>41023</v>
      </c>
      <c r="C1703" s="7">
        <v>2.3820659211882044E-2</v>
      </c>
      <c r="D1703" s="13">
        <v>5.283449234663725</v>
      </c>
      <c r="E1703" s="7">
        <f>MIN(parameters!$D$3,D1703)</f>
        <v>5</v>
      </c>
      <c r="F1703" s="7">
        <v>0</v>
      </c>
      <c r="G1703" s="7">
        <f t="shared" si="631"/>
        <v>2.3820659211882044E-2</v>
      </c>
      <c r="H1703" s="7">
        <f t="shared" si="632"/>
        <v>0</v>
      </c>
      <c r="I1703" s="7">
        <f t="shared" si="621"/>
        <v>72.775525523189302</v>
      </c>
      <c r="J1703" s="7">
        <f t="shared" si="633"/>
        <v>0</v>
      </c>
      <c r="K1703" s="16">
        <f t="shared" si="634"/>
        <v>0</v>
      </c>
      <c r="L1703" s="16">
        <f t="shared" si="622"/>
        <v>0</v>
      </c>
      <c r="M1703" s="7">
        <f t="shared" si="623"/>
        <v>0</v>
      </c>
      <c r="N1703" s="7">
        <f t="shared" si="635"/>
        <v>0</v>
      </c>
      <c r="O1703" s="7">
        <f t="shared" si="636"/>
        <v>89.167222347591462</v>
      </c>
      <c r="P1703" s="7">
        <f t="shared" si="637"/>
        <v>5.2596285754518428</v>
      </c>
      <c r="Q1703" s="7">
        <f t="shared" si="624"/>
        <v>5.2596285754518428</v>
      </c>
      <c r="R1703" s="7">
        <f t="shared" si="638"/>
        <v>311.98944138251267</v>
      </c>
      <c r="S1703" s="16">
        <f t="shared" si="625"/>
        <v>7.3446849046036764</v>
      </c>
      <c r="T1703" s="16">
        <f t="shared" si="639"/>
        <v>7.3446849046036764</v>
      </c>
      <c r="U1703" s="7">
        <f t="shared" si="626"/>
        <v>2.4096735251324396E-2</v>
      </c>
      <c r="V1703" s="7">
        <f t="shared" si="628"/>
        <v>136.1841817040125</v>
      </c>
      <c r="W1703" s="15">
        <f t="shared" si="627"/>
        <v>41023</v>
      </c>
      <c r="X1703" s="35">
        <f t="shared" si="640"/>
        <v>1576.2058067594041</v>
      </c>
      <c r="Y1703" s="35">
        <v>1730</v>
      </c>
      <c r="Z1703" s="35">
        <f t="shared" si="641"/>
        <v>3126.3586637832568</v>
      </c>
      <c r="AA1703" s="35">
        <f t="shared" si="642"/>
        <v>3431.40500127</v>
      </c>
      <c r="AC1703" s="15">
        <f t="shared" si="629"/>
        <v>41023</v>
      </c>
      <c r="AD1703" s="7"/>
      <c r="AE1703" s="24"/>
      <c r="AG1703" s="30">
        <f t="shared" si="643"/>
        <v>23652.653874525742</v>
      </c>
      <c r="AH1703" s="30">
        <f t="shared" si="644"/>
        <v>53442.702050085027</v>
      </c>
    </row>
    <row r="1704" spans="2:34" x14ac:dyDescent="0.25">
      <c r="B1704" s="15">
        <f t="shared" si="630"/>
        <v>41024</v>
      </c>
      <c r="C1704" s="7">
        <v>1.5056681776949021</v>
      </c>
      <c r="D1704" s="13">
        <v>3.3304533182207225</v>
      </c>
      <c r="E1704" s="7">
        <f>MIN(parameters!$D$3,D1704)</f>
        <v>3.3304533182207225</v>
      </c>
      <c r="F1704" s="7">
        <v>0</v>
      </c>
      <c r="G1704" s="7">
        <f t="shared" si="631"/>
        <v>1.5056681776949021</v>
      </c>
      <c r="H1704" s="7">
        <f t="shared" si="632"/>
        <v>0</v>
      </c>
      <c r="I1704" s="7">
        <f t="shared" si="621"/>
        <v>78.749674112430512</v>
      </c>
      <c r="J1704" s="7">
        <f t="shared" si="633"/>
        <v>0</v>
      </c>
      <c r="K1704" s="16">
        <f t="shared" si="634"/>
        <v>0</v>
      </c>
      <c r="L1704" s="16">
        <f t="shared" si="622"/>
        <v>0</v>
      </c>
      <c r="M1704" s="7">
        <f t="shared" si="623"/>
        <v>0</v>
      </c>
      <c r="N1704" s="7">
        <f t="shared" si="635"/>
        <v>0</v>
      </c>
      <c r="O1704" s="7">
        <f t="shared" si="636"/>
        <v>87.342437207065643</v>
      </c>
      <c r="P1704" s="7">
        <f t="shared" si="637"/>
        <v>1.8247851405258204</v>
      </c>
      <c r="Q1704" s="7">
        <f t="shared" si="624"/>
        <v>1.8247851405258204</v>
      </c>
      <c r="R1704" s="7">
        <f t="shared" si="638"/>
        <v>304.8136842307149</v>
      </c>
      <c r="S1704" s="16">
        <f t="shared" si="625"/>
        <v>7.1757571517977912</v>
      </c>
      <c r="T1704" s="16">
        <f t="shared" si="639"/>
        <v>7.1757571517977912</v>
      </c>
      <c r="U1704" s="7">
        <f t="shared" si="626"/>
        <v>2.3542510340543932E-2</v>
      </c>
      <c r="V1704" s="7">
        <f t="shared" si="628"/>
        <v>133.05194552482018</v>
      </c>
      <c r="W1704" s="15">
        <f t="shared" si="627"/>
        <v>41024</v>
      </c>
      <c r="X1704" s="35">
        <f t="shared" si="640"/>
        <v>1539.9530732039373</v>
      </c>
      <c r="Y1704" s="35">
        <v>1687.5</v>
      </c>
      <c r="Z1704" s="35">
        <f t="shared" si="641"/>
        <v>3054.4524145162409</v>
      </c>
      <c r="AA1704" s="35">
        <f t="shared" si="642"/>
        <v>3347.1074795625</v>
      </c>
      <c r="AC1704" s="15">
        <f t="shared" si="629"/>
        <v>41024</v>
      </c>
      <c r="AD1704" s="7"/>
      <c r="AE1704" s="24"/>
      <c r="AG1704" s="30">
        <f t="shared" si="643"/>
        <v>21770.095606962695</v>
      </c>
      <c r="AH1704" s="30">
        <f t="shared" si="644"/>
        <v>35598.926037077712</v>
      </c>
    </row>
    <row r="1705" spans="2:34" x14ac:dyDescent="0.25">
      <c r="B1705" s="15">
        <f t="shared" si="630"/>
        <v>41025</v>
      </c>
      <c r="C1705" s="7">
        <v>16.326496739688302</v>
      </c>
      <c r="D1705" s="13">
        <v>3.0851473858722929</v>
      </c>
      <c r="E1705" s="7">
        <f>MIN(parameters!$D$3,D1705)</f>
        <v>3.0851473858722929</v>
      </c>
      <c r="F1705" s="7">
        <v>0</v>
      </c>
      <c r="G1705" s="7">
        <f t="shared" si="631"/>
        <v>3.0851473858722929</v>
      </c>
      <c r="H1705" s="7">
        <f t="shared" si="632"/>
        <v>13.241349353816009</v>
      </c>
      <c r="I1705" s="7">
        <f t="shared" si="621"/>
        <v>80.934963835360094</v>
      </c>
      <c r="J1705" s="7">
        <f t="shared" si="633"/>
        <v>13.241349353816009</v>
      </c>
      <c r="K1705" s="16">
        <f t="shared" si="634"/>
        <v>0</v>
      </c>
      <c r="L1705" s="16">
        <f t="shared" si="622"/>
        <v>2.0817571040504892</v>
      </c>
      <c r="M1705" s="7">
        <f t="shared" si="623"/>
        <v>7.7976478826528099</v>
      </c>
      <c r="N1705" s="7">
        <f t="shared" si="635"/>
        <v>3.3619443671127098</v>
      </c>
      <c r="O1705" s="7">
        <f t="shared" si="636"/>
        <v>90.704381574178356</v>
      </c>
      <c r="P1705" s="7">
        <f t="shared" si="637"/>
        <v>0</v>
      </c>
      <c r="Q1705" s="7">
        <f t="shared" si="624"/>
        <v>0</v>
      </c>
      <c r="R1705" s="7">
        <f t="shared" si="638"/>
        <v>305.60061737606128</v>
      </c>
      <c r="S1705" s="16">
        <f t="shared" si="625"/>
        <v>7.0107147373064427</v>
      </c>
      <c r="T1705" s="16">
        <f t="shared" si="639"/>
        <v>9.0924718413569323</v>
      </c>
      <c r="U1705" s="7">
        <f t="shared" si="626"/>
        <v>2.9830944361407253E-2</v>
      </c>
      <c r="V1705" s="7">
        <f t="shared" si="628"/>
        <v>168.59141725819021</v>
      </c>
      <c r="W1705" s="15">
        <f t="shared" si="627"/>
        <v>41025</v>
      </c>
      <c r="X1705" s="35">
        <f t="shared" si="640"/>
        <v>1951.2895515994237</v>
      </c>
      <c r="Y1705" s="35">
        <v>1858.75</v>
      </c>
      <c r="Z1705" s="35">
        <f t="shared" si="641"/>
        <v>3870.326431378126</v>
      </c>
      <c r="AA1705" s="35">
        <f t="shared" si="642"/>
        <v>3686.7769052662497</v>
      </c>
      <c r="AC1705" s="15">
        <f t="shared" si="629"/>
        <v>41025</v>
      </c>
      <c r="AD1705" s="7"/>
      <c r="AE1705" s="24"/>
      <c r="AG1705" s="30">
        <f t="shared" si="643"/>
        <v>8563.5686102224026</v>
      </c>
      <c r="AH1705" s="30">
        <f t="shared" si="644"/>
        <v>129547.28453066603</v>
      </c>
    </row>
    <row r="1706" spans="2:34" x14ac:dyDescent="0.25">
      <c r="B1706" s="15">
        <f t="shared" si="630"/>
        <v>41026</v>
      </c>
      <c r="C1706" s="7">
        <v>13.615122248023848</v>
      </c>
      <c r="D1706" s="13">
        <v>3.2311941576059557</v>
      </c>
      <c r="E1706" s="7">
        <f>MIN(parameters!$D$3,D1706)</f>
        <v>3.2311941576059557</v>
      </c>
      <c r="F1706" s="7">
        <v>0</v>
      </c>
      <c r="G1706" s="7">
        <f t="shared" si="631"/>
        <v>3.2311941576059557</v>
      </c>
      <c r="H1706" s="7">
        <f t="shared" si="632"/>
        <v>10.383928090417893</v>
      </c>
      <c r="I1706" s="7">
        <f t="shared" si="621"/>
        <v>76.95468568653321</v>
      </c>
      <c r="J1706" s="7">
        <f t="shared" si="633"/>
        <v>10.383928090417893</v>
      </c>
      <c r="K1706" s="16">
        <f t="shared" si="634"/>
        <v>0</v>
      </c>
      <c r="L1706" s="16">
        <f t="shared" si="622"/>
        <v>1.6953619963537687</v>
      </c>
      <c r="M1706" s="7">
        <f t="shared" si="623"/>
        <v>6.3047281146276859</v>
      </c>
      <c r="N1706" s="7">
        <f t="shared" si="635"/>
        <v>2.3838379794364384</v>
      </c>
      <c r="O1706" s="7">
        <f t="shared" si="636"/>
        <v>93.088219553614792</v>
      </c>
      <c r="P1706" s="7">
        <f t="shared" si="637"/>
        <v>0</v>
      </c>
      <c r="Q1706" s="7">
        <f t="shared" si="624"/>
        <v>0</v>
      </c>
      <c r="R1706" s="7">
        <f t="shared" si="638"/>
        <v>304.87653129103956</v>
      </c>
      <c r="S1706" s="16">
        <f t="shared" si="625"/>
        <v>7.0288141996494096</v>
      </c>
      <c r="T1706" s="16">
        <f t="shared" si="639"/>
        <v>8.7241761960031781</v>
      </c>
      <c r="U1706" s="7">
        <f t="shared" si="626"/>
        <v>2.8622625314971051E-2</v>
      </c>
      <c r="V1706" s="7">
        <f t="shared" si="628"/>
        <v>161.76252783146828</v>
      </c>
      <c r="W1706" s="15">
        <f t="shared" si="627"/>
        <v>41026</v>
      </c>
      <c r="X1706" s="35">
        <f t="shared" si="640"/>
        <v>1872.251479530883</v>
      </c>
      <c r="Y1706" s="35">
        <v>1831.25</v>
      </c>
      <c r="Z1706" s="35">
        <f t="shared" si="641"/>
        <v>3713.5566997094966</v>
      </c>
      <c r="AA1706" s="35">
        <f t="shared" si="642"/>
        <v>3632.2314500437501</v>
      </c>
      <c r="AC1706" s="15">
        <f t="shared" si="629"/>
        <v>41026</v>
      </c>
      <c r="AD1706" s="7"/>
      <c r="AE1706" s="24"/>
      <c r="AG1706" s="30">
        <f t="shared" si="643"/>
        <v>1681.1213237214167</v>
      </c>
      <c r="AH1706" s="30">
        <f t="shared" si="644"/>
        <v>110507.56181636718</v>
      </c>
    </row>
    <row r="1707" spans="2:34" x14ac:dyDescent="0.25">
      <c r="B1707" s="15">
        <f t="shared" si="630"/>
        <v>41027</v>
      </c>
      <c r="C1707" s="7">
        <v>1.889256641656087</v>
      </c>
      <c r="D1707" s="13">
        <v>2.9782610200139277</v>
      </c>
      <c r="E1707" s="7">
        <f>MIN(parameters!$D$3,D1707)</f>
        <v>2.9782610200139277</v>
      </c>
      <c r="F1707" s="7">
        <v>0</v>
      </c>
      <c r="G1707" s="7">
        <f t="shared" si="631"/>
        <v>1.889256641656087</v>
      </c>
      <c r="H1707" s="7">
        <f t="shared" si="632"/>
        <v>0</v>
      </c>
      <c r="I1707" s="7">
        <f t="shared" si="621"/>
        <v>74.251589239443604</v>
      </c>
      <c r="J1707" s="7">
        <f t="shared" si="633"/>
        <v>0</v>
      </c>
      <c r="K1707" s="16">
        <f t="shared" si="634"/>
        <v>0</v>
      </c>
      <c r="L1707" s="16">
        <f t="shared" si="622"/>
        <v>0</v>
      </c>
      <c r="M1707" s="7">
        <f t="shared" si="623"/>
        <v>0</v>
      </c>
      <c r="N1707" s="7">
        <f t="shared" si="635"/>
        <v>0</v>
      </c>
      <c r="O1707" s="7">
        <f t="shared" si="636"/>
        <v>91.99921517525695</v>
      </c>
      <c r="P1707" s="7">
        <f t="shared" si="637"/>
        <v>1.0890043783578407</v>
      </c>
      <c r="Q1707" s="7">
        <f t="shared" si="624"/>
        <v>1.0890043783578407</v>
      </c>
      <c r="R1707" s="7">
        <f t="shared" si="638"/>
        <v>297.86437107134566</v>
      </c>
      <c r="S1707" s="16">
        <f t="shared" si="625"/>
        <v>7.0121602196939099</v>
      </c>
      <c r="T1707" s="16">
        <f t="shared" si="639"/>
        <v>7.0121602196939099</v>
      </c>
      <c r="U1707" s="7">
        <f t="shared" si="626"/>
        <v>2.3005774998995764E-2</v>
      </c>
      <c r="V1707" s="7">
        <f t="shared" si="628"/>
        <v>130.0185527221025</v>
      </c>
      <c r="W1707" s="15">
        <f t="shared" si="627"/>
        <v>41027</v>
      </c>
      <c r="X1707" s="35">
        <f t="shared" si="640"/>
        <v>1504.8443602095197</v>
      </c>
      <c r="Y1707" s="35">
        <v>1639.5652173912999</v>
      </c>
      <c r="Z1707" s="35">
        <f t="shared" si="641"/>
        <v>2984.8152969687276</v>
      </c>
      <c r="AA1707" s="35">
        <f t="shared" si="642"/>
        <v>3252.0302236212956</v>
      </c>
      <c r="AC1707" s="15">
        <f t="shared" si="629"/>
        <v>41027</v>
      </c>
      <c r="AD1707" s="7"/>
      <c r="AE1707" s="24"/>
      <c r="AG1707" s="30">
        <f t="shared" si="643"/>
        <v>18149.709359793636</v>
      </c>
      <c r="AH1707" s="30">
        <f t="shared" si="644"/>
        <v>19808.308879294498</v>
      </c>
    </row>
    <row r="1708" spans="2:34" x14ac:dyDescent="0.25">
      <c r="B1708" s="15">
        <f t="shared" si="630"/>
        <v>41028</v>
      </c>
      <c r="C1708" s="7">
        <v>0</v>
      </c>
      <c r="D1708" s="13">
        <v>3.545054393610072</v>
      </c>
      <c r="E1708" s="7">
        <f>MIN(parameters!$D$3,D1708)</f>
        <v>3.545054393610072</v>
      </c>
      <c r="F1708" s="7">
        <v>0</v>
      </c>
      <c r="G1708" s="7">
        <f t="shared" si="631"/>
        <v>0</v>
      </c>
      <c r="H1708" s="7">
        <f t="shared" si="632"/>
        <v>0</v>
      </c>
      <c r="I1708" s="7">
        <f t="shared" si="621"/>
        <v>75.474454425986551</v>
      </c>
      <c r="J1708" s="7">
        <f t="shared" si="633"/>
        <v>0</v>
      </c>
      <c r="K1708" s="16">
        <f t="shared" si="634"/>
        <v>0</v>
      </c>
      <c r="L1708" s="16">
        <f t="shared" si="622"/>
        <v>0</v>
      </c>
      <c r="M1708" s="7">
        <f t="shared" si="623"/>
        <v>0</v>
      </c>
      <c r="N1708" s="7">
        <f t="shared" si="635"/>
        <v>0</v>
      </c>
      <c r="O1708" s="7">
        <f t="shared" si="636"/>
        <v>88.454160781646877</v>
      </c>
      <c r="P1708" s="7">
        <f t="shared" si="637"/>
        <v>3.545054393610072</v>
      </c>
      <c r="Q1708" s="7">
        <f t="shared" si="624"/>
        <v>3.545054393610072</v>
      </c>
      <c r="R1708" s="7">
        <f t="shared" si="638"/>
        <v>291.01349053670469</v>
      </c>
      <c r="S1708" s="16">
        <f t="shared" si="625"/>
        <v>6.8508805346409503</v>
      </c>
      <c r="T1708" s="16">
        <f t="shared" si="639"/>
        <v>6.8508805346409503</v>
      </c>
      <c r="U1708" s="7">
        <f t="shared" si="626"/>
        <v>2.2476642174018867E-2</v>
      </c>
      <c r="V1708" s="7">
        <f t="shared" si="628"/>
        <v>127.02812600949417</v>
      </c>
      <c r="W1708" s="15">
        <f t="shared" si="627"/>
        <v>41028</v>
      </c>
      <c r="X1708" s="35">
        <f t="shared" si="640"/>
        <v>1470.232939924701</v>
      </c>
      <c r="Y1708" s="35">
        <v>1480.4166666666699</v>
      </c>
      <c r="Z1708" s="35">
        <f t="shared" si="641"/>
        <v>2916.1645451384475</v>
      </c>
      <c r="AA1708" s="35">
        <f t="shared" si="642"/>
        <v>2936.3636728112565</v>
      </c>
      <c r="AC1708" s="15">
        <f t="shared" si="629"/>
        <v>41028</v>
      </c>
      <c r="AD1708" s="7"/>
      <c r="AE1708" s="24"/>
      <c r="AG1708" s="30">
        <f t="shared" si="643"/>
        <v>103.70829035509331</v>
      </c>
      <c r="AH1708" s="30">
        <f t="shared" si="644"/>
        <v>338.80132990793771</v>
      </c>
    </row>
    <row r="1709" spans="2:34" x14ac:dyDescent="0.25">
      <c r="B1709" s="15">
        <f t="shared" si="630"/>
        <v>41029</v>
      </c>
      <c r="C1709" s="7">
        <v>6.8809252545293207</v>
      </c>
      <c r="D1709" s="13">
        <v>3.8533274733252147</v>
      </c>
      <c r="E1709" s="7">
        <f>MIN(parameters!$D$3,D1709)</f>
        <v>3.8533274733252147</v>
      </c>
      <c r="F1709" s="7">
        <v>0</v>
      </c>
      <c r="G1709" s="7">
        <f t="shared" si="631"/>
        <v>3.8533274733252147</v>
      </c>
      <c r="H1709" s="7">
        <f t="shared" si="632"/>
        <v>3.0275977812041059</v>
      </c>
      <c r="I1709" s="7">
        <f t="shared" si="621"/>
        <v>79.596495295616847</v>
      </c>
      <c r="J1709" s="7">
        <f t="shared" si="633"/>
        <v>3.0275977812041059</v>
      </c>
      <c r="K1709" s="16">
        <f t="shared" si="634"/>
        <v>0</v>
      </c>
      <c r="L1709" s="16">
        <f t="shared" si="622"/>
        <v>0.48204651765741358</v>
      </c>
      <c r="M1709" s="7">
        <f t="shared" si="623"/>
        <v>1.801316805949468</v>
      </c>
      <c r="N1709" s="7">
        <f t="shared" si="635"/>
        <v>0.7442344575972244</v>
      </c>
      <c r="O1709" s="7">
        <f t="shared" si="636"/>
        <v>89.198395239244107</v>
      </c>
      <c r="P1709" s="7">
        <f t="shared" si="637"/>
        <v>0</v>
      </c>
      <c r="Q1709" s="7">
        <f t="shared" si="624"/>
        <v>0</v>
      </c>
      <c r="R1709" s="7">
        <f t="shared" si="638"/>
        <v>286.12149706030993</v>
      </c>
      <c r="S1709" s="16">
        <f t="shared" si="625"/>
        <v>6.6933102823442079</v>
      </c>
      <c r="T1709" s="16">
        <f t="shared" si="639"/>
        <v>7.1753568000016212</v>
      </c>
      <c r="U1709" s="7">
        <f t="shared" si="626"/>
        <v>2.3541196850399019E-2</v>
      </c>
      <c r="V1709" s="7">
        <f t="shared" si="628"/>
        <v>133.0445222544603</v>
      </c>
      <c r="W1709" s="15">
        <f t="shared" si="627"/>
        <v>41029</v>
      </c>
      <c r="X1709" s="35">
        <f t="shared" si="640"/>
        <v>1539.8671557229202</v>
      </c>
      <c r="Y1709" s="35">
        <v>1544.5833333333301</v>
      </c>
      <c r="Z1709" s="35">
        <f t="shared" si="641"/>
        <v>3054.2819996757444</v>
      </c>
      <c r="AA1709" s="35">
        <f t="shared" si="642"/>
        <v>3063.6364016637435</v>
      </c>
      <c r="AC1709" s="15">
        <f t="shared" si="629"/>
        <v>41029</v>
      </c>
      <c r="AD1709" s="7"/>
      <c r="AE1709" s="24"/>
      <c r="AG1709" s="30">
        <f t="shared" si="643"/>
        <v>22.242331252931503</v>
      </c>
      <c r="AH1709" s="30">
        <f t="shared" si="644"/>
        <v>2093.9876632717519</v>
      </c>
    </row>
    <row r="1710" spans="2:34" x14ac:dyDescent="0.25">
      <c r="B1710" s="15">
        <f t="shared" si="630"/>
        <v>41030</v>
      </c>
      <c r="C1710" s="7">
        <v>8.2769263007839875</v>
      </c>
      <c r="D1710" s="13">
        <v>3.0685405553435432</v>
      </c>
      <c r="E1710" s="7">
        <f>MIN(parameters!$D$3,D1710)</f>
        <v>3.0685405553435432</v>
      </c>
      <c r="F1710" s="7">
        <v>0</v>
      </c>
      <c r="G1710" s="7">
        <f t="shared" si="631"/>
        <v>3.0685405553435432</v>
      </c>
      <c r="H1710" s="7">
        <f t="shared" si="632"/>
        <v>5.2083857454404443</v>
      </c>
      <c r="I1710" s="7">
        <f t="shared" si="621"/>
        <v>78.712859894261712</v>
      </c>
      <c r="J1710" s="7">
        <f t="shared" si="633"/>
        <v>5.2083857454404443</v>
      </c>
      <c r="K1710" s="16">
        <f t="shared" si="634"/>
        <v>0</v>
      </c>
      <c r="L1710" s="16">
        <f t="shared" si="622"/>
        <v>0.8362433705044352</v>
      </c>
      <c r="M1710" s="7">
        <f t="shared" si="623"/>
        <v>3.1199046688143168</v>
      </c>
      <c r="N1710" s="7">
        <f t="shared" si="635"/>
        <v>1.2522377061216923</v>
      </c>
      <c r="O1710" s="7">
        <f t="shared" si="636"/>
        <v>90.450632945365797</v>
      </c>
      <c r="P1710" s="7">
        <f t="shared" si="637"/>
        <v>0</v>
      </c>
      <c r="Q1710" s="7">
        <f t="shared" si="624"/>
        <v>0</v>
      </c>
      <c r="R1710" s="7">
        <f t="shared" si="638"/>
        <v>282.66060729673717</v>
      </c>
      <c r="S1710" s="16">
        <f t="shared" si="625"/>
        <v>6.5807944323871288</v>
      </c>
      <c r="T1710" s="16">
        <f t="shared" si="639"/>
        <v>7.4170378028915636</v>
      </c>
      <c r="U1710" s="7">
        <f t="shared" si="626"/>
        <v>2.4334113526547123E-2</v>
      </c>
      <c r="V1710" s="7">
        <f t="shared" si="628"/>
        <v>137.52573962994524</v>
      </c>
      <c r="W1710" s="15">
        <f t="shared" si="627"/>
        <v>41030</v>
      </c>
      <c r="X1710" s="35">
        <f t="shared" si="640"/>
        <v>1591.7330975688108</v>
      </c>
      <c r="Y1710" s="35">
        <v>1610</v>
      </c>
      <c r="Z1710" s="35">
        <f t="shared" si="641"/>
        <v>3157.1565963494832</v>
      </c>
      <c r="AA1710" s="35">
        <f t="shared" si="642"/>
        <v>3193.38846939</v>
      </c>
      <c r="AC1710" s="15">
        <f t="shared" si="629"/>
        <v>41030</v>
      </c>
      <c r="AD1710" s="7"/>
      <c r="AE1710" s="24"/>
      <c r="AG1710" s="30">
        <f t="shared" si="643"/>
        <v>333.67972443058727</v>
      </c>
      <c r="AH1710" s="30">
        <f t="shared" si="644"/>
        <v>12360.275660417303</v>
      </c>
    </row>
    <row r="1711" spans="2:34" x14ac:dyDescent="0.25">
      <c r="B1711" s="15">
        <f t="shared" si="630"/>
        <v>41031</v>
      </c>
      <c r="C1711" s="7">
        <v>5.9481057622698517</v>
      </c>
      <c r="D1711" s="13">
        <v>3.1372970087167382</v>
      </c>
      <c r="E1711" s="7">
        <f>MIN(parameters!$D$3,D1711)</f>
        <v>3.1372970087167382</v>
      </c>
      <c r="F1711" s="7">
        <v>0</v>
      </c>
      <c r="G1711" s="7">
        <f t="shared" si="631"/>
        <v>3.1372970087167382</v>
      </c>
      <c r="H1711" s="7">
        <f t="shared" si="632"/>
        <v>2.8108087535531134</v>
      </c>
      <c r="I1711" s="7">
        <f t="shared" ref="I1711:I1774" si="645">InfC*EXP(-InfS*O1710/SMSC)</f>
        <v>77.248151020037668</v>
      </c>
      <c r="J1711" s="7">
        <f t="shared" si="633"/>
        <v>2.8108087535531134</v>
      </c>
      <c r="K1711" s="16">
        <f t="shared" si="634"/>
        <v>0</v>
      </c>
      <c r="L1711" s="16">
        <f t="shared" ref="L1711:L1774" si="646">IntC*O1710/SMSC*J1711</f>
        <v>0.45763097552505688</v>
      </c>
      <c r="M1711" s="7">
        <f t="shared" ref="M1711:M1774" si="647">Rech*O1710/SMSC*(J1711-L1711)</f>
        <v>1.702771355644858</v>
      </c>
      <c r="N1711" s="7">
        <f t="shared" si="635"/>
        <v>0.65040642238319846</v>
      </c>
      <c r="O1711" s="7">
        <f t="shared" si="636"/>
        <v>91.101039367748996</v>
      </c>
      <c r="P1711" s="7">
        <f t="shared" si="637"/>
        <v>0</v>
      </c>
      <c r="Q1711" s="7">
        <f t="shared" ref="Q1711:Q1774" si="648">MIN(10*O1710/SMSC,P1711)</f>
        <v>0</v>
      </c>
      <c r="R1711" s="7">
        <f t="shared" si="638"/>
        <v>277.86218468455706</v>
      </c>
      <c r="S1711" s="16">
        <f t="shared" ref="S1711:S1774" si="649">Base*R1710</f>
        <v>6.5011939678249551</v>
      </c>
      <c r="T1711" s="16">
        <f t="shared" si="639"/>
        <v>6.9588249433500122</v>
      </c>
      <c r="U1711" s="7">
        <f t="shared" si="626"/>
        <v>2.2830790496555158E-2</v>
      </c>
      <c r="V1711" s="7">
        <f t="shared" si="628"/>
        <v>129.02961704151284</v>
      </c>
      <c r="W1711" s="15">
        <f t="shared" si="627"/>
        <v>41031</v>
      </c>
      <c r="X1711" s="35">
        <f t="shared" si="640"/>
        <v>1493.39834538788</v>
      </c>
      <c r="Y1711" s="35">
        <v>1666.6666666666699</v>
      </c>
      <c r="Z1711" s="35">
        <f t="shared" si="641"/>
        <v>2962.11245737128</v>
      </c>
      <c r="AA1711" s="35">
        <f t="shared" si="642"/>
        <v>3305.7851650000066</v>
      </c>
      <c r="AC1711" s="15">
        <f t="shared" si="629"/>
        <v>41031</v>
      </c>
      <c r="AD1711" s="7"/>
      <c r="AE1711" s="24"/>
      <c r="AG1711" s="30">
        <f t="shared" si="643"/>
        <v>30021.911158769966</v>
      </c>
      <c r="AH1711" s="30">
        <f t="shared" si="644"/>
        <v>28171.421455539268</v>
      </c>
    </row>
    <row r="1712" spans="2:34" x14ac:dyDescent="0.25">
      <c r="B1712" s="15">
        <f t="shared" si="630"/>
        <v>41032</v>
      </c>
      <c r="C1712" s="7">
        <v>32.845993315814077</v>
      </c>
      <c r="D1712" s="13">
        <v>3.2530382103347177</v>
      </c>
      <c r="E1712" s="7">
        <f>MIN(parameters!$D$3,D1712)</f>
        <v>3.2530382103347177</v>
      </c>
      <c r="F1712" s="7">
        <v>0</v>
      </c>
      <c r="G1712" s="7">
        <f t="shared" si="631"/>
        <v>3.2530382103347177</v>
      </c>
      <c r="H1712" s="7">
        <f t="shared" si="632"/>
        <v>29.592955105479358</v>
      </c>
      <c r="I1712" s="7">
        <f t="shared" si="645"/>
        <v>76.49817498479139</v>
      </c>
      <c r="J1712" s="7">
        <f t="shared" si="633"/>
        <v>29.592955105479358</v>
      </c>
      <c r="K1712" s="16">
        <f t="shared" si="634"/>
        <v>0</v>
      </c>
      <c r="L1712" s="16">
        <f t="shared" si="646"/>
        <v>4.8527081425301475</v>
      </c>
      <c r="M1712" s="7">
        <f t="shared" si="647"/>
        <v>18.030897700315748</v>
      </c>
      <c r="N1712" s="7">
        <f t="shared" si="635"/>
        <v>6.709349262633463</v>
      </c>
      <c r="O1712" s="7">
        <f t="shared" si="636"/>
        <v>97.810388630382462</v>
      </c>
      <c r="P1712" s="7">
        <f t="shared" si="637"/>
        <v>0</v>
      </c>
      <c r="Q1712" s="7">
        <f t="shared" si="648"/>
        <v>0</v>
      </c>
      <c r="R1712" s="7">
        <f t="shared" si="638"/>
        <v>289.50225213712798</v>
      </c>
      <c r="S1712" s="16">
        <f t="shared" si="649"/>
        <v>6.3908302477448125</v>
      </c>
      <c r="T1712" s="16">
        <f t="shared" si="639"/>
        <v>11.24353839027496</v>
      </c>
      <c r="U1712" s="7">
        <f t="shared" ref="U1712:U1775" si="650">T1712/1000/0.3048</f>
        <v>3.6888249311925719E-2</v>
      </c>
      <c r="V1712" s="7">
        <f t="shared" si="628"/>
        <v>208.47621035144587</v>
      </c>
      <c r="W1712" s="15">
        <f t="shared" si="627"/>
        <v>41032</v>
      </c>
      <c r="X1712" s="35">
        <f t="shared" si="640"/>
        <v>2412.9191012898827</v>
      </c>
      <c r="Y1712" s="35">
        <v>3209.1666666666702</v>
      </c>
      <c r="Z1712" s="35">
        <f t="shared" si="641"/>
        <v>4785.9553016335358</v>
      </c>
      <c r="AA1712" s="35">
        <f t="shared" si="642"/>
        <v>6365.2893352075071</v>
      </c>
      <c r="AC1712" s="15">
        <f t="shared" si="629"/>
        <v>41032</v>
      </c>
      <c r="AD1712" s="7"/>
      <c r="AE1712" s="24"/>
      <c r="AG1712" s="30">
        <f t="shared" si="643"/>
        <v>634010.1853684613</v>
      </c>
      <c r="AH1712" s="30">
        <f t="shared" si="644"/>
        <v>2925274.6940060705</v>
      </c>
    </row>
    <row r="1713" spans="2:34" x14ac:dyDescent="0.25">
      <c r="B1713" s="15">
        <f t="shared" si="630"/>
        <v>41033</v>
      </c>
      <c r="C1713" s="7">
        <v>27.07693688090518</v>
      </c>
      <c r="D1713" s="13">
        <v>3.148877532083119</v>
      </c>
      <c r="E1713" s="7">
        <f>MIN(parameters!$D$3,D1713)</f>
        <v>3.148877532083119</v>
      </c>
      <c r="F1713" s="7">
        <v>0</v>
      </c>
      <c r="G1713" s="7">
        <f t="shared" si="631"/>
        <v>3.148877532083119</v>
      </c>
      <c r="H1713" s="7">
        <f t="shared" si="632"/>
        <v>23.92805934882206</v>
      </c>
      <c r="I1713" s="7">
        <f t="shared" si="645"/>
        <v>69.174108999051327</v>
      </c>
      <c r="J1713" s="7">
        <f t="shared" si="633"/>
        <v>23.92805934882206</v>
      </c>
      <c r="K1713" s="16">
        <f t="shared" si="634"/>
        <v>0</v>
      </c>
      <c r="L1713" s="16">
        <f t="shared" si="646"/>
        <v>4.2127430113424555</v>
      </c>
      <c r="M1713" s="7">
        <f t="shared" si="647"/>
        <v>15.426902023518474</v>
      </c>
      <c r="N1713" s="7">
        <f t="shared" si="635"/>
        <v>4.2884143139611304</v>
      </c>
      <c r="O1713" s="7">
        <f t="shared" si="636"/>
        <v>102.09880294434359</v>
      </c>
      <c r="P1713" s="7">
        <f t="shared" si="637"/>
        <v>0</v>
      </c>
      <c r="Q1713" s="7">
        <f t="shared" si="648"/>
        <v>0</v>
      </c>
      <c r="R1713" s="7">
        <f t="shared" si="638"/>
        <v>298.27060236149254</v>
      </c>
      <c r="S1713" s="16">
        <f t="shared" si="649"/>
        <v>6.6585517991539431</v>
      </c>
      <c r="T1713" s="16">
        <f t="shared" si="639"/>
        <v>10.871294810496398</v>
      </c>
      <c r="U1713" s="7">
        <f t="shared" si="650"/>
        <v>3.5666977724725712E-2</v>
      </c>
      <c r="V1713" s="7">
        <f t="shared" si="628"/>
        <v>201.57411884375699</v>
      </c>
      <c r="W1713" s="15">
        <f t="shared" si="627"/>
        <v>41033</v>
      </c>
      <c r="X1713" s="35">
        <f t="shared" si="640"/>
        <v>2333.0337829138543</v>
      </c>
      <c r="Y1713" s="35">
        <v>4388.3333333333303</v>
      </c>
      <c r="Z1713" s="35">
        <f t="shared" si="641"/>
        <v>4627.5050814002698</v>
      </c>
      <c r="AA1713" s="35">
        <f t="shared" si="642"/>
        <v>8704.1323394449937</v>
      </c>
      <c r="AC1713" s="15">
        <f t="shared" si="629"/>
        <v>41033</v>
      </c>
      <c r="AD1713" s="7"/>
      <c r="AE1713" s="24"/>
      <c r="AG1713" s="30">
        <f t="shared" si="643"/>
        <v>4224256.2419544999</v>
      </c>
      <c r="AH1713" s="30">
        <f t="shared" si="644"/>
        <v>8349268.6755433995</v>
      </c>
    </row>
    <row r="1714" spans="2:34" x14ac:dyDescent="0.25">
      <c r="B1714" s="15">
        <f t="shared" si="630"/>
        <v>41034</v>
      </c>
      <c r="C1714" s="7">
        <v>4.5351401114717751</v>
      </c>
      <c r="D1714" s="13">
        <v>3.1660931609858105</v>
      </c>
      <c r="E1714" s="7">
        <f>MIN(parameters!$D$3,D1714)</f>
        <v>3.1660931609858105</v>
      </c>
      <c r="F1714" s="7">
        <v>0</v>
      </c>
      <c r="G1714" s="7">
        <f t="shared" si="631"/>
        <v>3.1660931609858105</v>
      </c>
      <c r="H1714" s="7">
        <f t="shared" si="632"/>
        <v>1.3690469504859646</v>
      </c>
      <c r="I1714" s="7">
        <f t="shared" si="645"/>
        <v>64.864496874507708</v>
      </c>
      <c r="J1714" s="7">
        <f t="shared" si="633"/>
        <v>1.3690469504859646</v>
      </c>
      <c r="K1714" s="16">
        <f t="shared" si="634"/>
        <v>0</v>
      </c>
      <c r="L1714" s="16">
        <f t="shared" si="646"/>
        <v>0.25160049867459777</v>
      </c>
      <c r="M1714" s="7">
        <f t="shared" si="647"/>
        <v>0.91271956067475735</v>
      </c>
      <c r="N1714" s="7">
        <f t="shared" si="635"/>
        <v>0.20472689113660947</v>
      </c>
      <c r="O1714" s="7">
        <f t="shared" si="636"/>
        <v>102.30352983548021</v>
      </c>
      <c r="P1714" s="7">
        <f t="shared" si="637"/>
        <v>0</v>
      </c>
      <c r="Q1714" s="7">
        <f t="shared" si="648"/>
        <v>0</v>
      </c>
      <c r="R1714" s="7">
        <f t="shared" si="638"/>
        <v>292.32309806785298</v>
      </c>
      <c r="S1714" s="16">
        <f t="shared" si="649"/>
        <v>6.8602238543143281</v>
      </c>
      <c r="T1714" s="16">
        <f t="shared" si="639"/>
        <v>7.1118243529889256</v>
      </c>
      <c r="U1714" s="7">
        <f t="shared" si="650"/>
        <v>2.3332757063611959E-2</v>
      </c>
      <c r="V1714" s="7">
        <f t="shared" si="628"/>
        <v>131.86651197621754</v>
      </c>
      <c r="W1714" s="15">
        <f t="shared" si="627"/>
        <v>41034</v>
      </c>
      <c r="X1714" s="35">
        <f t="shared" si="640"/>
        <v>1526.2327775025178</v>
      </c>
      <c r="Y1714" s="35">
        <v>3460.8333333333298</v>
      </c>
      <c r="Z1714" s="35">
        <f t="shared" si="641"/>
        <v>3027.2386045227413</v>
      </c>
      <c r="AA1714" s="35">
        <f t="shared" si="642"/>
        <v>6864.4628951224931</v>
      </c>
      <c r="AC1714" s="15">
        <f t="shared" si="629"/>
        <v>41034</v>
      </c>
      <c r="AD1714" s="7"/>
      <c r="AE1714" s="24"/>
      <c r="AG1714" s="30">
        <f t="shared" si="643"/>
        <v>3742679.3106208867</v>
      </c>
      <c r="AH1714" s="30">
        <f t="shared" si="644"/>
        <v>3849483.671573265</v>
      </c>
    </row>
    <row r="1715" spans="2:34" x14ac:dyDescent="0.25">
      <c r="B1715" s="15">
        <f t="shared" si="630"/>
        <v>41035</v>
      </c>
      <c r="C1715" s="7">
        <v>0</v>
      </c>
      <c r="D1715" s="13">
        <v>3.2880628550125479</v>
      </c>
      <c r="E1715" s="7">
        <f>MIN(parameters!$D$3,D1715)</f>
        <v>3.2880628550125479</v>
      </c>
      <c r="F1715" s="7">
        <v>0</v>
      </c>
      <c r="G1715" s="7">
        <f t="shared" si="631"/>
        <v>0</v>
      </c>
      <c r="H1715" s="7">
        <f t="shared" si="632"/>
        <v>0</v>
      </c>
      <c r="I1715" s="7">
        <f t="shared" si="645"/>
        <v>64.665609810430681</v>
      </c>
      <c r="J1715" s="7">
        <f t="shared" si="633"/>
        <v>0</v>
      </c>
      <c r="K1715" s="16">
        <f t="shared" si="634"/>
        <v>0</v>
      </c>
      <c r="L1715" s="16">
        <f t="shared" si="646"/>
        <v>0</v>
      </c>
      <c r="M1715" s="7">
        <f t="shared" si="647"/>
        <v>0</v>
      </c>
      <c r="N1715" s="7">
        <f t="shared" si="635"/>
        <v>0</v>
      </c>
      <c r="O1715" s="7">
        <f t="shared" si="636"/>
        <v>99.015466980467664</v>
      </c>
      <c r="P1715" s="7">
        <f t="shared" si="637"/>
        <v>3.2880628550125479</v>
      </c>
      <c r="Q1715" s="7">
        <f t="shared" si="648"/>
        <v>3.2880628550125479</v>
      </c>
      <c r="R1715" s="7">
        <f t="shared" si="638"/>
        <v>285.59966681229236</v>
      </c>
      <c r="S1715" s="16">
        <f t="shared" si="649"/>
        <v>6.7234312555606186</v>
      </c>
      <c r="T1715" s="16">
        <f t="shared" si="639"/>
        <v>6.7234312555606186</v>
      </c>
      <c r="U1715" s="7">
        <f t="shared" si="650"/>
        <v>2.2058501494621453E-2</v>
      </c>
      <c r="V1715" s="7">
        <f t="shared" si="628"/>
        <v>124.66497823586509</v>
      </c>
      <c r="W1715" s="15">
        <f t="shared" si="627"/>
        <v>41035</v>
      </c>
      <c r="X1715" s="35">
        <f t="shared" si="640"/>
        <v>1442.8816925447347</v>
      </c>
      <c r="Y1715" s="35">
        <v>2731.25</v>
      </c>
      <c r="Z1715" s="35">
        <f t="shared" si="641"/>
        <v>2861.9141364386851</v>
      </c>
      <c r="AA1715" s="35">
        <f t="shared" si="642"/>
        <v>5417.3554391437501</v>
      </c>
      <c r="AC1715" s="15">
        <f t="shared" si="629"/>
        <v>41035</v>
      </c>
      <c r="AD1715" s="7"/>
      <c r="AE1715" s="24"/>
      <c r="AG1715" s="30">
        <f t="shared" si="643"/>
        <v>1659892.8956551449</v>
      </c>
      <c r="AH1715" s="30">
        <f t="shared" si="644"/>
        <v>1518875.7597388751</v>
      </c>
    </row>
    <row r="1716" spans="2:34" x14ac:dyDescent="0.25">
      <c r="B1716" s="15">
        <f t="shared" si="630"/>
        <v>41036</v>
      </c>
      <c r="C1716" s="7">
        <v>0</v>
      </c>
      <c r="D1716" s="13">
        <v>4.8576743782094383</v>
      </c>
      <c r="E1716" s="7">
        <f>MIN(parameters!$D$3,D1716)</f>
        <v>4.8576743782094383</v>
      </c>
      <c r="F1716" s="7">
        <v>0</v>
      </c>
      <c r="G1716" s="7">
        <f t="shared" si="631"/>
        <v>0</v>
      </c>
      <c r="H1716" s="7">
        <f t="shared" si="632"/>
        <v>0</v>
      </c>
      <c r="I1716" s="7">
        <f t="shared" si="645"/>
        <v>67.934939148806649</v>
      </c>
      <c r="J1716" s="7">
        <f t="shared" si="633"/>
        <v>0</v>
      </c>
      <c r="K1716" s="16">
        <f t="shared" si="634"/>
        <v>0</v>
      </c>
      <c r="L1716" s="16">
        <f t="shared" si="646"/>
        <v>0</v>
      </c>
      <c r="M1716" s="7">
        <f t="shared" si="647"/>
        <v>0</v>
      </c>
      <c r="N1716" s="7">
        <f t="shared" si="635"/>
        <v>0</v>
      </c>
      <c r="O1716" s="7">
        <f t="shared" si="636"/>
        <v>94.157792602258226</v>
      </c>
      <c r="P1716" s="7">
        <f t="shared" si="637"/>
        <v>4.8576743782094383</v>
      </c>
      <c r="Q1716" s="7">
        <f t="shared" si="648"/>
        <v>4.8576743782094383</v>
      </c>
      <c r="R1716" s="7">
        <f t="shared" si="638"/>
        <v>279.03087447560961</v>
      </c>
      <c r="S1716" s="16">
        <f t="shared" si="649"/>
        <v>6.5687923366827237</v>
      </c>
      <c r="T1716" s="16">
        <f t="shared" si="639"/>
        <v>6.5687923366827237</v>
      </c>
      <c r="U1716" s="7">
        <f t="shared" si="650"/>
        <v>2.1551155960245157E-2</v>
      </c>
      <c r="V1716" s="7">
        <f t="shared" si="628"/>
        <v>121.79768373644018</v>
      </c>
      <c r="W1716" s="15">
        <f t="shared" ref="W1716:W1779" si="651">B1716</f>
        <v>41036</v>
      </c>
      <c r="X1716" s="35">
        <f t="shared" si="640"/>
        <v>1409.6954136162058</v>
      </c>
      <c r="Y1716" s="35">
        <v>2214.1666666666702</v>
      </c>
      <c r="Z1716" s="35">
        <f t="shared" si="641"/>
        <v>2796.0901113005953</v>
      </c>
      <c r="AA1716" s="35">
        <f t="shared" si="642"/>
        <v>4391.735591702507</v>
      </c>
      <c r="AC1716" s="15">
        <f t="shared" si="629"/>
        <v>41036</v>
      </c>
      <c r="AD1716" s="7"/>
      <c r="AE1716" s="24"/>
      <c r="AG1716" s="30">
        <f t="shared" si="643"/>
        <v>647173.99698458426</v>
      </c>
      <c r="AH1716" s="30">
        <f t="shared" si="644"/>
        <v>511716.24185840215</v>
      </c>
    </row>
    <row r="1717" spans="2:34" x14ac:dyDescent="0.25">
      <c r="B1717" s="15">
        <f t="shared" si="630"/>
        <v>41037</v>
      </c>
      <c r="C1717" s="7">
        <v>0</v>
      </c>
      <c r="D1717" s="13">
        <v>5.5303346656087164</v>
      </c>
      <c r="E1717" s="7">
        <f>MIN(parameters!$D$3,D1717)</f>
        <v>5</v>
      </c>
      <c r="F1717" s="7">
        <v>0</v>
      </c>
      <c r="G1717" s="7">
        <f t="shared" si="631"/>
        <v>0</v>
      </c>
      <c r="H1717" s="7">
        <f t="shared" si="632"/>
        <v>0</v>
      </c>
      <c r="I1717" s="7">
        <f t="shared" si="645"/>
        <v>73.069831925982328</v>
      </c>
      <c r="J1717" s="7">
        <f t="shared" si="633"/>
        <v>0</v>
      </c>
      <c r="K1717" s="16">
        <f t="shared" si="634"/>
        <v>0</v>
      </c>
      <c r="L1717" s="16">
        <f t="shared" si="646"/>
        <v>0</v>
      </c>
      <c r="M1717" s="7">
        <f t="shared" si="647"/>
        <v>0</v>
      </c>
      <c r="N1717" s="7">
        <f t="shared" si="635"/>
        <v>0</v>
      </c>
      <c r="O1717" s="7">
        <f t="shared" si="636"/>
        <v>88.627457936649506</v>
      </c>
      <c r="P1717" s="7">
        <f t="shared" si="637"/>
        <v>5.5303346656087164</v>
      </c>
      <c r="Q1717" s="7">
        <f t="shared" si="648"/>
        <v>5.5303346656087164</v>
      </c>
      <c r="R1717" s="7">
        <f t="shared" si="638"/>
        <v>272.6131643626706</v>
      </c>
      <c r="S1717" s="16">
        <f t="shared" si="649"/>
        <v>6.4177101129390213</v>
      </c>
      <c r="T1717" s="16">
        <f t="shared" si="639"/>
        <v>6.4177101129390213</v>
      </c>
      <c r="U1717" s="7">
        <f t="shared" si="650"/>
        <v>2.1055479373159516E-2</v>
      </c>
      <c r="V1717" s="7">
        <f t="shared" si="628"/>
        <v>118.99633701050205</v>
      </c>
      <c r="W1717" s="15">
        <f t="shared" si="651"/>
        <v>41037</v>
      </c>
      <c r="X1717" s="35">
        <f t="shared" si="640"/>
        <v>1377.2724191030329</v>
      </c>
      <c r="Y1717" s="35">
        <v>1845</v>
      </c>
      <c r="Z1717" s="35">
        <f t="shared" si="641"/>
        <v>2731.7800387406814</v>
      </c>
      <c r="AA1717" s="35">
        <f t="shared" si="642"/>
        <v>3659.5041776550001</v>
      </c>
      <c r="AC1717" s="15">
        <f t="shared" si="629"/>
        <v>41037</v>
      </c>
      <c r="AD1717" s="7"/>
      <c r="AE1717" s="24"/>
      <c r="AG1717" s="30">
        <f t="shared" si="643"/>
        <v>218769.0899317289</v>
      </c>
      <c r="AH1717" s="30">
        <f t="shared" si="644"/>
        <v>119838.3606735166</v>
      </c>
    </row>
    <row r="1718" spans="2:34" x14ac:dyDescent="0.25">
      <c r="B1718" s="15">
        <f t="shared" si="630"/>
        <v>41038</v>
      </c>
      <c r="C1718" s="7">
        <v>0</v>
      </c>
      <c r="D1718" s="13">
        <v>4.9232585235517412</v>
      </c>
      <c r="E1718" s="7">
        <f>MIN(parameters!$D$3,D1718)</f>
        <v>4.9232585235517412</v>
      </c>
      <c r="F1718" s="7">
        <v>0</v>
      </c>
      <c r="G1718" s="7">
        <f t="shared" si="631"/>
        <v>0</v>
      </c>
      <c r="H1718" s="7">
        <f t="shared" si="632"/>
        <v>0</v>
      </c>
      <c r="I1718" s="7">
        <f t="shared" si="645"/>
        <v>79.389856293864625</v>
      </c>
      <c r="J1718" s="7">
        <f t="shared" si="633"/>
        <v>0</v>
      </c>
      <c r="K1718" s="16">
        <f t="shared" si="634"/>
        <v>0</v>
      </c>
      <c r="L1718" s="16">
        <f t="shared" si="646"/>
        <v>0</v>
      </c>
      <c r="M1718" s="7">
        <f t="shared" si="647"/>
        <v>0</v>
      </c>
      <c r="N1718" s="7">
        <f t="shared" si="635"/>
        <v>0</v>
      </c>
      <c r="O1718" s="7">
        <f t="shared" si="636"/>
        <v>83.704199413097768</v>
      </c>
      <c r="P1718" s="7">
        <f t="shared" si="637"/>
        <v>4.9232585235517412</v>
      </c>
      <c r="Q1718" s="7">
        <f t="shared" si="648"/>
        <v>4.9232585235517412</v>
      </c>
      <c r="R1718" s="7">
        <f t="shared" si="638"/>
        <v>266.3430615823292</v>
      </c>
      <c r="S1718" s="16">
        <f t="shared" si="649"/>
        <v>6.270102780341424</v>
      </c>
      <c r="T1718" s="16">
        <f t="shared" si="639"/>
        <v>6.270102780341424</v>
      </c>
      <c r="U1718" s="7">
        <f t="shared" si="650"/>
        <v>2.0571203347576849E-2</v>
      </c>
      <c r="V1718" s="7">
        <f t="shared" si="628"/>
        <v>116.25942125926051</v>
      </c>
      <c r="W1718" s="15">
        <f t="shared" si="651"/>
        <v>41038</v>
      </c>
      <c r="X1718" s="35">
        <f t="shared" si="640"/>
        <v>1345.5951534636633</v>
      </c>
      <c r="Y1718" s="35">
        <v>1578.3333333333301</v>
      </c>
      <c r="Z1718" s="35">
        <f t="shared" si="641"/>
        <v>2668.949097849646</v>
      </c>
      <c r="AA1718" s="35">
        <f t="shared" si="642"/>
        <v>3130.5785512549933</v>
      </c>
      <c r="AC1718" s="15">
        <f t="shared" si="629"/>
        <v>41038</v>
      </c>
      <c r="AD1718" s="7"/>
      <c r="AE1718" s="24"/>
      <c r="AG1718" s="30">
        <f t="shared" si="643"/>
        <v>54167.06036904535</v>
      </c>
      <c r="AH1718" s="30">
        <f t="shared" si="644"/>
        <v>6321.8575853655793</v>
      </c>
    </row>
    <row r="1719" spans="2:34" x14ac:dyDescent="0.25">
      <c r="B1719" s="15">
        <f t="shared" si="630"/>
        <v>41039</v>
      </c>
      <c r="C1719" s="7">
        <v>0</v>
      </c>
      <c r="D1719" s="13">
        <v>4.1597734205926846</v>
      </c>
      <c r="E1719" s="7">
        <f>MIN(parameters!$D$3,D1719)</f>
        <v>4.1597734205926846</v>
      </c>
      <c r="F1719" s="7">
        <v>0</v>
      </c>
      <c r="G1719" s="7">
        <f t="shared" si="631"/>
        <v>0</v>
      </c>
      <c r="H1719" s="7">
        <f t="shared" si="632"/>
        <v>0</v>
      </c>
      <c r="I1719" s="7">
        <f t="shared" si="645"/>
        <v>85.47461946053734</v>
      </c>
      <c r="J1719" s="7">
        <f t="shared" si="633"/>
        <v>0</v>
      </c>
      <c r="K1719" s="16">
        <f t="shared" si="634"/>
        <v>0</v>
      </c>
      <c r="L1719" s="16">
        <f t="shared" si="646"/>
        <v>0</v>
      </c>
      <c r="M1719" s="7">
        <f t="shared" si="647"/>
        <v>0</v>
      </c>
      <c r="N1719" s="7">
        <f t="shared" si="635"/>
        <v>0</v>
      </c>
      <c r="O1719" s="7">
        <f t="shared" si="636"/>
        <v>79.544425992505083</v>
      </c>
      <c r="P1719" s="7">
        <f t="shared" si="637"/>
        <v>4.1597734205926846</v>
      </c>
      <c r="Q1719" s="7">
        <f t="shared" si="648"/>
        <v>4.1597734205926846</v>
      </c>
      <c r="R1719" s="7">
        <f t="shared" si="638"/>
        <v>260.21717116593561</v>
      </c>
      <c r="S1719" s="16">
        <f t="shared" si="649"/>
        <v>6.1258904163935712</v>
      </c>
      <c r="T1719" s="16">
        <f t="shared" si="639"/>
        <v>6.1258904163935712</v>
      </c>
      <c r="U1719" s="7">
        <f t="shared" si="650"/>
        <v>2.0098065670582581E-2</v>
      </c>
      <c r="V1719" s="7">
        <f t="shared" si="628"/>
        <v>113.58545457029751</v>
      </c>
      <c r="W1719" s="15">
        <f t="shared" si="651"/>
        <v>41039</v>
      </c>
      <c r="X1719" s="35">
        <f t="shared" si="640"/>
        <v>1314.6464649339989</v>
      </c>
      <c r="Y1719" s="35">
        <v>1379.1666666666699</v>
      </c>
      <c r="Z1719" s="35">
        <f t="shared" si="641"/>
        <v>2607.5632685991036</v>
      </c>
      <c r="AA1719" s="35">
        <f t="shared" si="642"/>
        <v>2735.5372240375063</v>
      </c>
      <c r="AC1719" s="15">
        <f t="shared" si="629"/>
        <v>41039</v>
      </c>
      <c r="AD1719" s="7"/>
      <c r="AE1719" s="24"/>
      <c r="AG1719" s="30">
        <f t="shared" si="643"/>
        <v>4162.8564316245638</v>
      </c>
      <c r="AH1719" s="30">
        <f t="shared" si="644"/>
        <v>14317.691563625134</v>
      </c>
    </row>
    <row r="1720" spans="2:34" x14ac:dyDescent="0.25">
      <c r="B1720" s="15">
        <f t="shared" si="630"/>
        <v>41040</v>
      </c>
      <c r="C1720" s="7">
        <v>0</v>
      </c>
      <c r="D1720" s="13">
        <v>4.541165038277728</v>
      </c>
      <c r="E1720" s="7">
        <f>MIN(parameters!$D$3,D1720)</f>
        <v>4.541165038277728</v>
      </c>
      <c r="F1720" s="7">
        <v>0</v>
      </c>
      <c r="G1720" s="7">
        <f t="shared" si="631"/>
        <v>0</v>
      </c>
      <c r="H1720" s="7">
        <f t="shared" si="632"/>
        <v>0</v>
      </c>
      <c r="I1720" s="7">
        <f t="shared" si="645"/>
        <v>90.977851316756457</v>
      </c>
      <c r="J1720" s="7">
        <f t="shared" si="633"/>
        <v>0</v>
      </c>
      <c r="K1720" s="16">
        <f t="shared" si="634"/>
        <v>0</v>
      </c>
      <c r="L1720" s="16">
        <f t="shared" si="646"/>
        <v>0</v>
      </c>
      <c r="M1720" s="7">
        <f t="shared" si="647"/>
        <v>0</v>
      </c>
      <c r="N1720" s="7">
        <f t="shared" si="635"/>
        <v>0</v>
      </c>
      <c r="O1720" s="7">
        <f t="shared" si="636"/>
        <v>75.003260954227358</v>
      </c>
      <c r="P1720" s="7">
        <f t="shared" si="637"/>
        <v>4.541165038277728</v>
      </c>
      <c r="Q1720" s="7">
        <f t="shared" si="648"/>
        <v>4.541165038277728</v>
      </c>
      <c r="R1720" s="7">
        <f t="shared" si="638"/>
        <v>254.23217622911909</v>
      </c>
      <c r="S1720" s="16">
        <f t="shared" si="649"/>
        <v>5.984994936816519</v>
      </c>
      <c r="T1720" s="16">
        <f t="shared" si="639"/>
        <v>5.984994936816519</v>
      </c>
      <c r="U1720" s="7">
        <f t="shared" si="650"/>
        <v>1.9635810160159181E-2</v>
      </c>
      <c r="V1720" s="7">
        <f t="shared" si="628"/>
        <v>110.97298911518067</v>
      </c>
      <c r="W1720" s="15">
        <f t="shared" si="651"/>
        <v>41040</v>
      </c>
      <c r="X1720" s="35">
        <f t="shared" si="640"/>
        <v>1284.409596240517</v>
      </c>
      <c r="Y1720" s="35">
        <v>1227.5</v>
      </c>
      <c r="Z1720" s="35">
        <f t="shared" si="641"/>
        <v>2547.5893134213243</v>
      </c>
      <c r="AA1720" s="35">
        <f t="shared" si="642"/>
        <v>2434.7107740225001</v>
      </c>
      <c r="AC1720" s="15">
        <f t="shared" si="629"/>
        <v>41040</v>
      </c>
      <c r="AD1720" s="7"/>
      <c r="AE1720" s="24"/>
      <c r="AG1720" s="30">
        <f t="shared" si="643"/>
        <v>3238.7021442586638</v>
      </c>
      <c r="AH1720" s="30">
        <f t="shared" si="644"/>
        <v>73616.291543351428</v>
      </c>
    </row>
    <row r="1721" spans="2:34" x14ac:dyDescent="0.25">
      <c r="B1721" s="15">
        <f t="shared" si="630"/>
        <v>41041</v>
      </c>
      <c r="C1721" s="7">
        <v>0</v>
      </c>
      <c r="D1721" s="13">
        <v>5.7150854640272621</v>
      </c>
      <c r="E1721" s="7">
        <f>MIN(parameters!$D$3,D1721)</f>
        <v>5</v>
      </c>
      <c r="F1721" s="7">
        <v>0</v>
      </c>
      <c r="G1721" s="7">
        <f t="shared" si="631"/>
        <v>0</v>
      </c>
      <c r="H1721" s="7">
        <f t="shared" si="632"/>
        <v>0</v>
      </c>
      <c r="I1721" s="7">
        <f t="shared" si="645"/>
        <v>97.390976278256687</v>
      </c>
      <c r="J1721" s="7">
        <f t="shared" si="633"/>
        <v>0</v>
      </c>
      <c r="K1721" s="16">
        <f t="shared" si="634"/>
        <v>0</v>
      </c>
      <c r="L1721" s="16">
        <f t="shared" si="646"/>
        <v>0</v>
      </c>
      <c r="M1721" s="7">
        <f t="shared" si="647"/>
        <v>0</v>
      </c>
      <c r="N1721" s="7">
        <f t="shared" si="635"/>
        <v>0</v>
      </c>
      <c r="O1721" s="7">
        <f t="shared" si="636"/>
        <v>69.288175490200089</v>
      </c>
      <c r="P1721" s="7">
        <f t="shared" si="637"/>
        <v>5.7150854640272621</v>
      </c>
      <c r="Q1721" s="7">
        <f t="shared" si="648"/>
        <v>5.7150854640272621</v>
      </c>
      <c r="R1721" s="7">
        <f t="shared" si="638"/>
        <v>248.38483617584936</v>
      </c>
      <c r="S1721" s="16">
        <f t="shared" si="649"/>
        <v>5.8473400532697388</v>
      </c>
      <c r="T1721" s="16">
        <f t="shared" si="639"/>
        <v>5.8473400532697388</v>
      </c>
      <c r="U1721" s="7">
        <f t="shared" si="650"/>
        <v>1.9184186526475518E-2</v>
      </c>
      <c r="V1721" s="7">
        <f t="shared" si="628"/>
        <v>108.4206103655315</v>
      </c>
      <c r="W1721" s="15">
        <f t="shared" si="651"/>
        <v>41041</v>
      </c>
      <c r="X1721" s="35">
        <f t="shared" si="640"/>
        <v>1254.8681755269849</v>
      </c>
      <c r="Y1721" s="35">
        <v>1100.4166666666699</v>
      </c>
      <c r="Z1721" s="35">
        <f t="shared" si="641"/>
        <v>2488.9947592126337</v>
      </c>
      <c r="AA1721" s="35">
        <f t="shared" si="642"/>
        <v>2182.6446551912563</v>
      </c>
      <c r="AC1721" s="15">
        <f t="shared" si="629"/>
        <v>41041</v>
      </c>
      <c r="AD1721" s="7"/>
      <c r="AE1721" s="24"/>
      <c r="AG1721" s="30">
        <f t="shared" si="643"/>
        <v>23855.26858922797</v>
      </c>
      <c r="AH1721" s="30">
        <f t="shared" si="644"/>
        <v>158727.784429291</v>
      </c>
    </row>
    <row r="1722" spans="2:34" x14ac:dyDescent="0.25">
      <c r="B1722" s="15">
        <f t="shared" si="630"/>
        <v>41042</v>
      </c>
      <c r="C1722" s="7">
        <v>0</v>
      </c>
      <c r="D1722" s="13">
        <v>6.7118819153123352</v>
      </c>
      <c r="E1722" s="7">
        <f>MIN(parameters!$D$3,D1722)</f>
        <v>5</v>
      </c>
      <c r="F1722" s="7">
        <v>0</v>
      </c>
      <c r="G1722" s="7">
        <f t="shared" si="631"/>
        <v>0</v>
      </c>
      <c r="H1722" s="7">
        <f t="shared" si="632"/>
        <v>0</v>
      </c>
      <c r="I1722" s="7">
        <f t="shared" si="645"/>
        <v>106.10825454917823</v>
      </c>
      <c r="J1722" s="7">
        <f t="shared" si="633"/>
        <v>0</v>
      </c>
      <c r="K1722" s="16">
        <f t="shared" si="634"/>
        <v>0</v>
      </c>
      <c r="L1722" s="16">
        <f t="shared" si="646"/>
        <v>0</v>
      </c>
      <c r="M1722" s="7">
        <f t="shared" si="647"/>
        <v>0</v>
      </c>
      <c r="N1722" s="7">
        <f t="shared" si="635"/>
        <v>0</v>
      </c>
      <c r="O1722" s="7">
        <f t="shared" si="636"/>
        <v>62.576293574887757</v>
      </c>
      <c r="P1722" s="7">
        <f t="shared" si="637"/>
        <v>6.7118819153123352</v>
      </c>
      <c r="Q1722" s="7">
        <f t="shared" si="648"/>
        <v>6.7118819153123352</v>
      </c>
      <c r="R1722" s="7">
        <f t="shared" si="638"/>
        <v>242.67198494380483</v>
      </c>
      <c r="S1722" s="16">
        <f t="shared" si="649"/>
        <v>5.7128512320445353</v>
      </c>
      <c r="T1722" s="16">
        <f t="shared" si="639"/>
        <v>5.7128512320445353</v>
      </c>
      <c r="U1722" s="7">
        <f t="shared" si="650"/>
        <v>1.8742950236366584E-2</v>
      </c>
      <c r="V1722" s="7">
        <f t="shared" si="628"/>
        <v>105.9269363271243</v>
      </c>
      <c r="W1722" s="15">
        <f t="shared" si="651"/>
        <v>41042</v>
      </c>
      <c r="X1722" s="35">
        <f t="shared" si="640"/>
        <v>1226.0062074898647</v>
      </c>
      <c r="Y1722" s="35">
        <v>995.04166666666697</v>
      </c>
      <c r="Z1722" s="35">
        <f t="shared" si="641"/>
        <v>2431.7478797507438</v>
      </c>
      <c r="AA1722" s="35">
        <f t="shared" si="642"/>
        <v>1973.6363881341256</v>
      </c>
      <c r="AC1722" s="15">
        <f t="shared" si="629"/>
        <v>41042</v>
      </c>
      <c r="AD1722" s="7"/>
      <c r="AE1722" s="24"/>
      <c r="AG1722" s="30">
        <f t="shared" si="643"/>
        <v>53344.619117670554</v>
      </c>
      <c r="AH1722" s="30">
        <f t="shared" si="644"/>
        <v>253795.85688086631</v>
      </c>
    </row>
    <row r="1723" spans="2:34" x14ac:dyDescent="0.25">
      <c r="B1723" s="15">
        <f t="shared" si="630"/>
        <v>41043</v>
      </c>
      <c r="C1723" s="7">
        <v>0</v>
      </c>
      <c r="D1723" s="13">
        <v>5.7965567370887445</v>
      </c>
      <c r="E1723" s="7">
        <f>MIN(parameters!$D$3,D1723)</f>
        <v>5</v>
      </c>
      <c r="F1723" s="7">
        <v>0</v>
      </c>
      <c r="G1723" s="7">
        <f t="shared" si="631"/>
        <v>0</v>
      </c>
      <c r="H1723" s="7">
        <f t="shared" si="632"/>
        <v>0</v>
      </c>
      <c r="I1723" s="7">
        <f t="shared" si="645"/>
        <v>117.34731843479095</v>
      </c>
      <c r="J1723" s="7">
        <f t="shared" si="633"/>
        <v>0</v>
      </c>
      <c r="K1723" s="16">
        <f t="shared" si="634"/>
        <v>0</v>
      </c>
      <c r="L1723" s="16">
        <f t="shared" si="646"/>
        <v>0</v>
      </c>
      <c r="M1723" s="7">
        <f t="shared" si="647"/>
        <v>0</v>
      </c>
      <c r="N1723" s="7">
        <f t="shared" si="635"/>
        <v>0</v>
      </c>
      <c r="O1723" s="7">
        <f t="shared" si="636"/>
        <v>56.779736837799014</v>
      </c>
      <c r="P1723" s="7">
        <f t="shared" si="637"/>
        <v>5.7965567370887445</v>
      </c>
      <c r="Q1723" s="7">
        <f t="shared" si="648"/>
        <v>5.7965567370887445</v>
      </c>
      <c r="R1723" s="7">
        <f t="shared" si="638"/>
        <v>237.09052929009732</v>
      </c>
      <c r="S1723" s="16">
        <f t="shared" si="649"/>
        <v>5.5814556537075113</v>
      </c>
      <c r="T1723" s="16">
        <f t="shared" si="639"/>
        <v>5.5814556537075113</v>
      </c>
      <c r="U1723" s="7">
        <f t="shared" si="650"/>
        <v>1.8311862380930157E-2</v>
      </c>
      <c r="V1723" s="7">
        <f t="shared" si="628"/>
        <v>103.49061679160046</v>
      </c>
      <c r="W1723" s="15">
        <f t="shared" si="651"/>
        <v>41043</v>
      </c>
      <c r="X1723" s="35">
        <f t="shared" si="640"/>
        <v>1197.808064717598</v>
      </c>
      <c r="Y1723" s="35">
        <v>912.25</v>
      </c>
      <c r="Z1723" s="35">
        <f t="shared" si="641"/>
        <v>2375.8176785164769</v>
      </c>
      <c r="AA1723" s="35">
        <f t="shared" si="642"/>
        <v>1809.42151006275</v>
      </c>
      <c r="AC1723" s="15">
        <f t="shared" si="629"/>
        <v>41043</v>
      </c>
      <c r="AD1723" s="7"/>
      <c r="AE1723" s="24"/>
      <c r="AG1723" s="30">
        <f t="shared" si="643"/>
        <v>81543.408325259865</v>
      </c>
      <c r="AH1723" s="30">
        <f t="shared" si="644"/>
        <v>344068.14638216182</v>
      </c>
    </row>
    <row r="1724" spans="2:34" x14ac:dyDescent="0.25">
      <c r="B1724" s="15">
        <f t="shared" si="630"/>
        <v>41044</v>
      </c>
      <c r="C1724" s="7">
        <v>0</v>
      </c>
      <c r="D1724" s="13">
        <v>5.1454104284137685</v>
      </c>
      <c r="E1724" s="7">
        <f>MIN(parameters!$D$3,D1724)</f>
        <v>5</v>
      </c>
      <c r="F1724" s="7">
        <v>0</v>
      </c>
      <c r="G1724" s="7">
        <f t="shared" si="631"/>
        <v>0</v>
      </c>
      <c r="H1724" s="7">
        <f t="shared" si="632"/>
        <v>0</v>
      </c>
      <c r="I1724" s="7">
        <f t="shared" si="645"/>
        <v>128.00718844755175</v>
      </c>
      <c r="J1724" s="7">
        <f t="shared" si="633"/>
        <v>0</v>
      </c>
      <c r="K1724" s="16">
        <f t="shared" si="634"/>
        <v>0</v>
      </c>
      <c r="L1724" s="16">
        <f t="shared" si="646"/>
        <v>0</v>
      </c>
      <c r="M1724" s="7">
        <f t="shared" si="647"/>
        <v>0</v>
      </c>
      <c r="N1724" s="7">
        <f t="shared" si="635"/>
        <v>0</v>
      </c>
      <c r="O1724" s="7">
        <f t="shared" si="636"/>
        <v>51.634326409385245</v>
      </c>
      <c r="P1724" s="7">
        <f t="shared" si="637"/>
        <v>5.1454104284137685</v>
      </c>
      <c r="Q1724" s="7">
        <f t="shared" si="648"/>
        <v>5.1454104284137685</v>
      </c>
      <c r="R1724" s="7">
        <f t="shared" si="638"/>
        <v>231.63744711642508</v>
      </c>
      <c r="S1724" s="16">
        <f t="shared" si="649"/>
        <v>5.4530821736722386</v>
      </c>
      <c r="T1724" s="16">
        <f t="shared" si="639"/>
        <v>5.4530821736722386</v>
      </c>
      <c r="U1724" s="7">
        <f t="shared" si="650"/>
        <v>1.7890689546168761E-2</v>
      </c>
      <c r="V1724" s="7">
        <f t="shared" si="628"/>
        <v>101.11033260539364</v>
      </c>
      <c r="W1724" s="15">
        <f t="shared" si="651"/>
        <v>41044</v>
      </c>
      <c r="X1724" s="35">
        <f t="shared" si="640"/>
        <v>1170.2584792290929</v>
      </c>
      <c r="Y1724" s="35">
        <v>844.25</v>
      </c>
      <c r="Z1724" s="35">
        <f t="shared" si="641"/>
        <v>2321.1738719105974</v>
      </c>
      <c r="AA1724" s="35">
        <f t="shared" si="642"/>
        <v>1674.5454753307499</v>
      </c>
      <c r="AC1724" s="15">
        <f t="shared" si="629"/>
        <v>41044</v>
      </c>
      <c r="AD1724" s="7"/>
      <c r="AE1724" s="24"/>
      <c r="AG1724" s="30">
        <f t="shared" si="643"/>
        <v>106281.52852926591</v>
      </c>
      <c r="AH1724" s="30">
        <f t="shared" si="644"/>
        <v>428466.10476135014</v>
      </c>
    </row>
    <row r="1725" spans="2:34" x14ac:dyDescent="0.25">
      <c r="B1725" s="15">
        <f t="shared" si="630"/>
        <v>41045</v>
      </c>
      <c r="C1725" s="7">
        <v>0</v>
      </c>
      <c r="D1725" s="13">
        <v>5.696571589569384</v>
      </c>
      <c r="E1725" s="7">
        <f>MIN(parameters!$D$3,D1725)</f>
        <v>5</v>
      </c>
      <c r="F1725" s="7">
        <v>0</v>
      </c>
      <c r="G1725" s="7">
        <f t="shared" si="631"/>
        <v>0</v>
      </c>
      <c r="H1725" s="7">
        <f t="shared" si="632"/>
        <v>0</v>
      </c>
      <c r="I1725" s="7">
        <f t="shared" si="645"/>
        <v>138.27819731927553</v>
      </c>
      <c r="J1725" s="7">
        <f t="shared" si="633"/>
        <v>0</v>
      </c>
      <c r="K1725" s="16">
        <f t="shared" si="634"/>
        <v>0</v>
      </c>
      <c r="L1725" s="16">
        <f t="shared" si="646"/>
        <v>0</v>
      </c>
      <c r="M1725" s="7">
        <f t="shared" si="647"/>
        <v>0</v>
      </c>
      <c r="N1725" s="7">
        <f t="shared" si="635"/>
        <v>0</v>
      </c>
      <c r="O1725" s="7">
        <f t="shared" si="636"/>
        <v>45.937754819815865</v>
      </c>
      <c r="P1725" s="7">
        <f t="shared" si="637"/>
        <v>5.696571589569384</v>
      </c>
      <c r="Q1725" s="7">
        <f t="shared" si="648"/>
        <v>5.696571589569384</v>
      </c>
      <c r="R1725" s="7">
        <f t="shared" si="638"/>
        <v>226.30978583274731</v>
      </c>
      <c r="S1725" s="16">
        <f t="shared" si="649"/>
        <v>5.3276612836777764</v>
      </c>
      <c r="T1725" s="16">
        <f t="shared" si="639"/>
        <v>5.3276612836777764</v>
      </c>
      <c r="U1725" s="7">
        <f t="shared" si="650"/>
        <v>1.7479203686606878E-2</v>
      </c>
      <c r="V1725" s="7">
        <f t="shared" si="628"/>
        <v>98.784794955469579</v>
      </c>
      <c r="W1725" s="15">
        <f t="shared" si="651"/>
        <v>41045</v>
      </c>
      <c r="X1725" s="35">
        <f t="shared" si="640"/>
        <v>1143.3425342068238</v>
      </c>
      <c r="Y1725" s="35">
        <v>779.91666666666697</v>
      </c>
      <c r="Z1725" s="35">
        <f t="shared" si="641"/>
        <v>2267.7868728566536</v>
      </c>
      <c r="AA1725" s="35">
        <f t="shared" si="642"/>
        <v>1546.9421679617506</v>
      </c>
      <c r="AC1725" s="15">
        <f t="shared" si="629"/>
        <v>41045</v>
      </c>
      <c r="AD1725" s="7"/>
      <c r="AE1725" s="24"/>
      <c r="AG1725" s="30">
        <f t="shared" si="643"/>
        <v>132078.36119731559</v>
      </c>
      <c r="AH1725" s="30">
        <f t="shared" si="644"/>
        <v>516826.63728022226</v>
      </c>
    </row>
    <row r="1726" spans="2:34" x14ac:dyDescent="0.25">
      <c r="B1726" s="15">
        <f t="shared" si="630"/>
        <v>41046</v>
      </c>
      <c r="C1726" s="7">
        <v>0</v>
      </c>
      <c r="D1726" s="13">
        <v>5.684128237271322</v>
      </c>
      <c r="E1726" s="7">
        <f>MIN(parameters!$D$3,D1726)</f>
        <v>5</v>
      </c>
      <c r="F1726" s="7">
        <v>0</v>
      </c>
      <c r="G1726" s="7">
        <f t="shared" si="631"/>
        <v>0</v>
      </c>
      <c r="H1726" s="7">
        <f t="shared" si="632"/>
        <v>0</v>
      </c>
      <c r="I1726" s="7">
        <f t="shared" si="645"/>
        <v>150.61337944545744</v>
      </c>
      <c r="J1726" s="7">
        <f t="shared" si="633"/>
        <v>0</v>
      </c>
      <c r="K1726" s="16">
        <f t="shared" si="634"/>
        <v>0</v>
      </c>
      <c r="L1726" s="16">
        <f t="shared" si="646"/>
        <v>0</v>
      </c>
      <c r="M1726" s="7">
        <f t="shared" si="647"/>
        <v>0</v>
      </c>
      <c r="N1726" s="7">
        <f t="shared" si="635"/>
        <v>0</v>
      </c>
      <c r="O1726" s="7">
        <f t="shared" si="636"/>
        <v>40.253626582544541</v>
      </c>
      <c r="P1726" s="7">
        <f t="shared" si="637"/>
        <v>5.684128237271322</v>
      </c>
      <c r="Q1726" s="7">
        <f t="shared" si="648"/>
        <v>5.684128237271322</v>
      </c>
      <c r="R1726" s="7">
        <f t="shared" si="638"/>
        <v>221.10466075859412</v>
      </c>
      <c r="S1726" s="16">
        <f t="shared" si="649"/>
        <v>5.2051250741531883</v>
      </c>
      <c r="T1726" s="16">
        <f t="shared" si="639"/>
        <v>5.2051250741531883</v>
      </c>
      <c r="U1726" s="7">
        <f t="shared" si="650"/>
        <v>1.7077182001814923E-2</v>
      </c>
      <c r="V1726" s="7">
        <f t="shared" si="628"/>
        <v>96.512744671493792</v>
      </c>
      <c r="W1726" s="15">
        <f t="shared" si="651"/>
        <v>41046</v>
      </c>
      <c r="X1726" s="35">
        <f t="shared" si="640"/>
        <v>1117.045655920067</v>
      </c>
      <c r="Y1726" s="35">
        <v>722</v>
      </c>
      <c r="Z1726" s="35">
        <f t="shared" si="641"/>
        <v>2215.6277747809513</v>
      </c>
      <c r="AA1726" s="35">
        <f t="shared" si="642"/>
        <v>1432.066133478</v>
      </c>
      <c r="AC1726" s="15">
        <f t="shared" si="629"/>
        <v>41046</v>
      </c>
      <c r="AD1726" s="7"/>
      <c r="AE1726" s="24"/>
      <c r="AG1726" s="30">
        <f t="shared" si="643"/>
        <v>156061.070261316</v>
      </c>
      <c r="AH1726" s="30">
        <f t="shared" si="644"/>
        <v>603454.32037687616</v>
      </c>
    </row>
    <row r="1727" spans="2:34" x14ac:dyDescent="0.25">
      <c r="B1727" s="15">
        <f t="shared" si="630"/>
        <v>41047</v>
      </c>
      <c r="C1727" s="7">
        <v>0</v>
      </c>
      <c r="D1727" s="13">
        <v>5.5550570150072449</v>
      </c>
      <c r="E1727" s="7">
        <f>MIN(parameters!$D$3,D1727)</f>
        <v>5</v>
      </c>
      <c r="F1727" s="7">
        <v>0</v>
      </c>
      <c r="G1727" s="7">
        <f t="shared" si="631"/>
        <v>0</v>
      </c>
      <c r="H1727" s="7">
        <f t="shared" si="632"/>
        <v>0</v>
      </c>
      <c r="I1727" s="7">
        <f t="shared" si="645"/>
        <v>164.01831130958126</v>
      </c>
      <c r="J1727" s="7">
        <f t="shared" si="633"/>
        <v>0</v>
      </c>
      <c r="K1727" s="16">
        <f t="shared" si="634"/>
        <v>0</v>
      </c>
      <c r="L1727" s="16">
        <f t="shared" si="646"/>
        <v>0</v>
      </c>
      <c r="M1727" s="7">
        <f t="shared" si="647"/>
        <v>0</v>
      </c>
      <c r="N1727" s="7">
        <f t="shared" si="635"/>
        <v>0</v>
      </c>
      <c r="O1727" s="7">
        <f t="shared" si="636"/>
        <v>34.698569567537298</v>
      </c>
      <c r="P1727" s="7">
        <f t="shared" si="637"/>
        <v>5.5550570150072449</v>
      </c>
      <c r="Q1727" s="7">
        <f t="shared" si="648"/>
        <v>5.5550570150072449</v>
      </c>
      <c r="R1727" s="7">
        <f t="shared" si="638"/>
        <v>216.01925356114646</v>
      </c>
      <c r="S1727" s="16">
        <f t="shared" si="649"/>
        <v>5.0854071974476645</v>
      </c>
      <c r="T1727" s="16">
        <f t="shared" si="639"/>
        <v>5.0854071974476645</v>
      </c>
      <c r="U1727" s="7">
        <f t="shared" si="650"/>
        <v>1.6684406815773177E-2</v>
      </c>
      <c r="V1727" s="7">
        <f t="shared" si="628"/>
        <v>94.292951544049416</v>
      </c>
      <c r="W1727" s="15">
        <f t="shared" si="651"/>
        <v>41047</v>
      </c>
      <c r="X1727" s="35">
        <f t="shared" si="640"/>
        <v>1091.3536058339052</v>
      </c>
      <c r="Y1727" s="35">
        <v>680</v>
      </c>
      <c r="Z1727" s="35">
        <f t="shared" si="641"/>
        <v>2164.6683359609888</v>
      </c>
      <c r="AA1727" s="35">
        <f t="shared" si="642"/>
        <v>1348.7603473199999</v>
      </c>
      <c r="AC1727" s="15">
        <f t="shared" si="629"/>
        <v>41047</v>
      </c>
      <c r="AD1727" s="7"/>
      <c r="AE1727" s="24"/>
      <c r="AG1727" s="30">
        <f t="shared" si="643"/>
        <v>169211.78903255588</v>
      </c>
      <c r="AH1727" s="30">
        <f t="shared" si="644"/>
        <v>670471.47114049247</v>
      </c>
    </row>
    <row r="1728" spans="2:34" x14ac:dyDescent="0.25">
      <c r="B1728" s="15">
        <f t="shared" si="630"/>
        <v>41048</v>
      </c>
      <c r="C1728" s="7">
        <v>0</v>
      </c>
      <c r="D1728" s="13">
        <v>4.4166945000343452</v>
      </c>
      <c r="E1728" s="7">
        <f>MIN(parameters!$D$3,D1728)</f>
        <v>4.4166945000343452</v>
      </c>
      <c r="F1728" s="7">
        <v>0</v>
      </c>
      <c r="G1728" s="7">
        <f t="shared" si="631"/>
        <v>0</v>
      </c>
      <c r="H1728" s="7">
        <f t="shared" si="632"/>
        <v>0</v>
      </c>
      <c r="I1728" s="7">
        <f t="shared" si="645"/>
        <v>178.27083362444563</v>
      </c>
      <c r="J1728" s="7">
        <f t="shared" si="633"/>
        <v>0</v>
      </c>
      <c r="K1728" s="16">
        <f t="shared" si="634"/>
        <v>0</v>
      </c>
      <c r="L1728" s="16">
        <f t="shared" si="646"/>
        <v>0</v>
      </c>
      <c r="M1728" s="7">
        <f t="shared" si="647"/>
        <v>0</v>
      </c>
      <c r="N1728" s="7">
        <f t="shared" si="635"/>
        <v>0</v>
      </c>
      <c r="O1728" s="7">
        <f t="shared" si="636"/>
        <v>30.281875067502952</v>
      </c>
      <c r="P1728" s="7">
        <f t="shared" si="637"/>
        <v>4.4166945000343452</v>
      </c>
      <c r="Q1728" s="7">
        <f t="shared" si="648"/>
        <v>4.4166945000343452</v>
      </c>
      <c r="R1728" s="7">
        <f t="shared" si="638"/>
        <v>211.05081072924008</v>
      </c>
      <c r="S1728" s="16">
        <f t="shared" si="649"/>
        <v>4.9684428319063683</v>
      </c>
      <c r="T1728" s="16">
        <f t="shared" si="639"/>
        <v>4.9684428319063683</v>
      </c>
      <c r="U1728" s="7">
        <f t="shared" si="650"/>
        <v>1.6300665459010395E-2</v>
      </c>
      <c r="V1728" s="7">
        <f t="shared" si="628"/>
        <v>92.124213658536291</v>
      </c>
      <c r="W1728" s="15">
        <f t="shared" si="651"/>
        <v>41048</v>
      </c>
      <c r="X1728" s="35">
        <f t="shared" si="640"/>
        <v>1066.2524728997255</v>
      </c>
      <c r="Y1728" s="35">
        <v>643.20833333333303</v>
      </c>
      <c r="Z1728" s="35">
        <f t="shared" si="641"/>
        <v>2114.8809642338861</v>
      </c>
      <c r="AA1728" s="35">
        <f t="shared" si="642"/>
        <v>1275.7851398026244</v>
      </c>
      <c r="AC1728" s="15">
        <f t="shared" si="629"/>
        <v>41048</v>
      </c>
      <c r="AD1728" s="7"/>
      <c r="AE1728" s="24"/>
      <c r="AG1728" s="30">
        <f t="shared" si="643"/>
        <v>178966.34402146935</v>
      </c>
      <c r="AH1728" s="30">
        <f t="shared" si="644"/>
        <v>732076.84006338299</v>
      </c>
    </row>
    <row r="1729" spans="2:34" x14ac:dyDescent="0.25">
      <c r="B1729" s="15">
        <f t="shared" si="630"/>
        <v>41049</v>
      </c>
      <c r="C1729" s="7">
        <v>0.17840699471683033</v>
      </c>
      <c r="D1729" s="13">
        <v>5.7118729200426763</v>
      </c>
      <c r="E1729" s="7">
        <f>MIN(parameters!$D$3,D1729)</f>
        <v>5</v>
      </c>
      <c r="F1729" s="7">
        <v>0</v>
      </c>
      <c r="G1729" s="7">
        <f t="shared" si="631"/>
        <v>0.17840699471683033</v>
      </c>
      <c r="H1729" s="7">
        <f t="shared" si="632"/>
        <v>0</v>
      </c>
      <c r="I1729" s="7">
        <f t="shared" si="645"/>
        <v>190.48136126352674</v>
      </c>
      <c r="J1729" s="7">
        <f t="shared" si="633"/>
        <v>0</v>
      </c>
      <c r="K1729" s="16">
        <f t="shared" si="634"/>
        <v>0</v>
      </c>
      <c r="L1729" s="16">
        <f t="shared" si="646"/>
        <v>0</v>
      </c>
      <c r="M1729" s="7">
        <f t="shared" si="647"/>
        <v>0</v>
      </c>
      <c r="N1729" s="7">
        <f t="shared" si="635"/>
        <v>0</v>
      </c>
      <c r="O1729" s="7">
        <f t="shared" si="636"/>
        <v>24.748409142177106</v>
      </c>
      <c r="P1729" s="7">
        <f t="shared" si="637"/>
        <v>5.5334659253258458</v>
      </c>
      <c r="Q1729" s="7">
        <f t="shared" si="648"/>
        <v>5.5334659253258458</v>
      </c>
      <c r="R1729" s="7">
        <f t="shared" si="638"/>
        <v>206.19664208246755</v>
      </c>
      <c r="S1729" s="16">
        <f t="shared" si="649"/>
        <v>4.8541686467725222</v>
      </c>
      <c r="T1729" s="16">
        <f t="shared" si="639"/>
        <v>4.8541686467725222</v>
      </c>
      <c r="U1729" s="7">
        <f t="shared" si="650"/>
        <v>1.5925750153453159E-2</v>
      </c>
      <c r="V1729" s="7">
        <f t="shared" si="628"/>
        <v>90.005356744389971</v>
      </c>
      <c r="W1729" s="15">
        <f t="shared" si="651"/>
        <v>41049</v>
      </c>
      <c r="X1729" s="35">
        <f t="shared" si="640"/>
        <v>1041.728666023032</v>
      </c>
      <c r="Y1729" s="35">
        <v>621.5</v>
      </c>
      <c r="Z1729" s="35">
        <f t="shared" si="641"/>
        <v>2066.2387020565075</v>
      </c>
      <c r="AA1729" s="35">
        <f t="shared" si="642"/>
        <v>1232.7272880285</v>
      </c>
      <c r="AC1729" s="15">
        <f t="shared" si="629"/>
        <v>41049</v>
      </c>
      <c r="AD1729" s="7"/>
      <c r="AE1729" s="24"/>
      <c r="AG1729" s="30">
        <f t="shared" si="643"/>
        <v>176592.13174749698</v>
      </c>
      <c r="AH1729" s="30">
        <f t="shared" si="644"/>
        <v>769696.0382755294</v>
      </c>
    </row>
    <row r="1730" spans="2:34" x14ac:dyDescent="0.25">
      <c r="B1730" s="15">
        <f t="shared" si="630"/>
        <v>41050</v>
      </c>
      <c r="C1730" s="7">
        <v>4.921372114396279</v>
      </c>
      <c r="D1730" s="13">
        <v>4.2335863178912536</v>
      </c>
      <c r="E1730" s="7">
        <f>MIN(parameters!$D$3,D1730)</f>
        <v>4.2335863178912536</v>
      </c>
      <c r="F1730" s="7">
        <v>0</v>
      </c>
      <c r="G1730" s="7">
        <f t="shared" si="631"/>
        <v>4.2335863178912536</v>
      </c>
      <c r="H1730" s="7">
        <f t="shared" si="632"/>
        <v>0.68778579650502536</v>
      </c>
      <c r="I1730" s="7">
        <f t="shared" si="645"/>
        <v>206.96637439285274</v>
      </c>
      <c r="J1730" s="7">
        <f t="shared" si="633"/>
        <v>0.68778579650502536</v>
      </c>
      <c r="K1730" s="16">
        <f t="shared" si="634"/>
        <v>0</v>
      </c>
      <c r="L1730" s="16">
        <f t="shared" si="646"/>
        <v>3.0638887729352152E-2</v>
      </c>
      <c r="M1730" s="7">
        <f t="shared" si="647"/>
        <v>0.13010672451917837</v>
      </c>
      <c r="N1730" s="7">
        <f t="shared" si="635"/>
        <v>0.52704018425649479</v>
      </c>
      <c r="O1730" s="7">
        <f t="shared" si="636"/>
        <v>25.275449326433602</v>
      </c>
      <c r="P1730" s="7">
        <f t="shared" si="637"/>
        <v>0</v>
      </c>
      <c r="Q1730" s="7">
        <f t="shared" si="648"/>
        <v>0</v>
      </c>
      <c r="R1730" s="7">
        <f t="shared" si="638"/>
        <v>201.58422603908997</v>
      </c>
      <c r="S1730" s="16">
        <f t="shared" si="649"/>
        <v>4.7425227678967534</v>
      </c>
      <c r="T1730" s="16">
        <f t="shared" si="639"/>
        <v>4.7731616556261054</v>
      </c>
      <c r="U1730" s="7">
        <f t="shared" si="650"/>
        <v>1.5659979185125017E-2</v>
      </c>
      <c r="V1730" s="7">
        <f t="shared" si="628"/>
        <v>88.503335766653507</v>
      </c>
      <c r="W1730" s="15">
        <f t="shared" si="651"/>
        <v>41050</v>
      </c>
      <c r="X1730" s="35">
        <f t="shared" si="640"/>
        <v>1024.344163965897</v>
      </c>
      <c r="Y1730" s="35">
        <v>713.79166666666697</v>
      </c>
      <c r="Z1730" s="35">
        <f t="shared" si="641"/>
        <v>2031.7570446556738</v>
      </c>
      <c r="AA1730" s="35">
        <f t="shared" si="642"/>
        <v>1415.7851415403757</v>
      </c>
      <c r="AC1730" s="15">
        <f t="shared" si="629"/>
        <v>41050</v>
      </c>
      <c r="AD1730" s="7"/>
      <c r="AE1730" s="24"/>
      <c r="AG1730" s="30">
        <f t="shared" si="643"/>
        <v>96442.853578788272</v>
      </c>
      <c r="AH1730" s="30">
        <f t="shared" si="644"/>
        <v>616274.54503008246</v>
      </c>
    </row>
    <row r="1731" spans="2:34" x14ac:dyDescent="0.25">
      <c r="B1731" s="15">
        <f t="shared" si="630"/>
        <v>41051</v>
      </c>
      <c r="C1731" s="7">
        <v>15.644030407285612</v>
      </c>
      <c r="D1731" s="13">
        <v>3.6299394094541704</v>
      </c>
      <c r="E1731" s="7">
        <f>MIN(parameters!$D$3,D1731)</f>
        <v>3.6299394094541704</v>
      </c>
      <c r="F1731" s="7">
        <v>0</v>
      </c>
      <c r="G1731" s="7">
        <f t="shared" si="631"/>
        <v>3.6299394094541704</v>
      </c>
      <c r="H1731" s="7">
        <f t="shared" si="632"/>
        <v>12.014090997831442</v>
      </c>
      <c r="I1731" s="7">
        <f t="shared" si="645"/>
        <v>205.33663099144022</v>
      </c>
      <c r="J1731" s="7">
        <f t="shared" si="633"/>
        <v>12.014090997831442</v>
      </c>
      <c r="K1731" s="16">
        <f t="shared" si="634"/>
        <v>0</v>
      </c>
      <c r="L1731" s="16">
        <f t="shared" si="646"/>
        <v>0.54659078679393136</v>
      </c>
      <c r="M1731" s="7">
        <f t="shared" si="647"/>
        <v>2.3187697638795619</v>
      </c>
      <c r="N1731" s="7">
        <f t="shared" si="635"/>
        <v>9.1487304471579485</v>
      </c>
      <c r="O1731" s="7">
        <f t="shared" si="636"/>
        <v>34.424179773591547</v>
      </c>
      <c r="P1731" s="7">
        <f t="shared" si="637"/>
        <v>0</v>
      </c>
      <c r="Q1731" s="7">
        <f t="shared" si="648"/>
        <v>0</v>
      </c>
      <c r="R1731" s="7">
        <f t="shared" si="638"/>
        <v>199.26655860407047</v>
      </c>
      <c r="S1731" s="16">
        <f t="shared" si="649"/>
        <v>4.6364371988990696</v>
      </c>
      <c r="T1731" s="16">
        <f t="shared" si="639"/>
        <v>5.183027985693001</v>
      </c>
      <c r="U1731" s="7">
        <f t="shared" si="650"/>
        <v>1.7004684992431105E-2</v>
      </c>
      <c r="V1731" s="7">
        <f t="shared" si="628"/>
        <v>96.103023362945123</v>
      </c>
      <c r="W1731" s="15">
        <f t="shared" si="651"/>
        <v>41051</v>
      </c>
      <c r="X1731" s="35">
        <f t="shared" si="640"/>
        <v>1112.3035111451982</v>
      </c>
      <c r="Y1731" s="35">
        <v>903.04166666666697</v>
      </c>
      <c r="Z1731" s="35">
        <f t="shared" si="641"/>
        <v>2206.2218676727248</v>
      </c>
      <c r="AA1731" s="35">
        <f t="shared" si="642"/>
        <v>1791.1570470261256</v>
      </c>
      <c r="AC1731" s="15">
        <f t="shared" si="629"/>
        <v>41051</v>
      </c>
      <c r="AD1731" s="7"/>
      <c r="AE1731" s="24"/>
      <c r="AG1731" s="30">
        <f t="shared" si="643"/>
        <v>43790.51955455698</v>
      </c>
      <c r="AH1731" s="30">
        <f t="shared" si="644"/>
        <v>354955.66331545432</v>
      </c>
    </row>
    <row r="1732" spans="2:34" x14ac:dyDescent="0.25">
      <c r="B1732" s="15">
        <f t="shared" si="630"/>
        <v>41052</v>
      </c>
      <c r="C1732" s="7">
        <v>18.121104357794472</v>
      </c>
      <c r="D1732" s="13">
        <v>3.4905800097144488</v>
      </c>
      <c r="E1732" s="7">
        <f>MIN(parameters!$D$3,D1732)</f>
        <v>3.4905800097144488</v>
      </c>
      <c r="F1732" s="7">
        <v>0</v>
      </c>
      <c r="G1732" s="7">
        <f t="shared" si="631"/>
        <v>3.4905800097144488</v>
      </c>
      <c r="H1732" s="7">
        <f t="shared" si="632"/>
        <v>14.630524348080023</v>
      </c>
      <c r="I1732" s="7">
        <f t="shared" si="645"/>
        <v>179.00608112916566</v>
      </c>
      <c r="J1732" s="7">
        <f t="shared" si="633"/>
        <v>14.630524348080023</v>
      </c>
      <c r="K1732" s="16">
        <f t="shared" si="634"/>
        <v>0</v>
      </c>
      <c r="L1732" s="16">
        <f t="shared" si="646"/>
        <v>0.9065588406123869</v>
      </c>
      <c r="M1732" s="7">
        <f t="shared" si="647"/>
        <v>3.7794900466850838</v>
      </c>
      <c r="N1732" s="7">
        <f t="shared" si="635"/>
        <v>9.9444754607825523</v>
      </c>
      <c r="O1732" s="7">
        <f t="shared" si="636"/>
        <v>44.368655234374103</v>
      </c>
      <c r="P1732" s="7">
        <f t="shared" si="637"/>
        <v>0</v>
      </c>
      <c r="Q1732" s="7">
        <f t="shared" si="648"/>
        <v>0</v>
      </c>
      <c r="R1732" s="7">
        <f t="shared" si="638"/>
        <v>198.46291780286194</v>
      </c>
      <c r="S1732" s="16">
        <f t="shared" si="649"/>
        <v>4.5831308478936208</v>
      </c>
      <c r="T1732" s="16">
        <f t="shared" si="639"/>
        <v>5.489689688506008</v>
      </c>
      <c r="U1732" s="7">
        <f t="shared" si="650"/>
        <v>1.8010792941292677E-2</v>
      </c>
      <c r="V1732" s="7">
        <f t="shared" si="628"/>
        <v>101.78910433169732</v>
      </c>
      <c r="W1732" s="15">
        <f t="shared" si="651"/>
        <v>41052</v>
      </c>
      <c r="X1732" s="35">
        <f t="shared" si="640"/>
        <v>1178.1146334687189</v>
      </c>
      <c r="Y1732" s="35">
        <v>1048.3333333333301</v>
      </c>
      <c r="Z1732" s="35">
        <f t="shared" si="641"/>
        <v>2336.7563267941819</v>
      </c>
      <c r="AA1732" s="35">
        <f t="shared" si="642"/>
        <v>2079.3388687849933</v>
      </c>
      <c r="AC1732" s="15">
        <f t="shared" si="629"/>
        <v>41052</v>
      </c>
      <c r="AD1732" s="7"/>
      <c r="AE1732" s="24"/>
      <c r="AG1732" s="30">
        <f t="shared" si="643"/>
        <v>16843.185864831881</v>
      </c>
      <c r="AH1732" s="30">
        <f t="shared" si="644"/>
        <v>202941.14103100324</v>
      </c>
    </row>
    <row r="1733" spans="2:34" x14ac:dyDescent="0.25">
      <c r="B1733" s="15">
        <f t="shared" si="630"/>
        <v>41053</v>
      </c>
      <c r="C1733" s="7">
        <v>5.0532742872877785</v>
      </c>
      <c r="D1733" s="13">
        <v>3.603118434273227</v>
      </c>
      <c r="E1733" s="7">
        <f>MIN(parameters!$D$3,D1733)</f>
        <v>3.603118434273227</v>
      </c>
      <c r="F1733" s="7">
        <v>0</v>
      </c>
      <c r="G1733" s="7">
        <f t="shared" si="631"/>
        <v>3.603118434273227</v>
      </c>
      <c r="H1733" s="7">
        <f t="shared" si="632"/>
        <v>1.4501558530145515</v>
      </c>
      <c r="I1733" s="7">
        <f t="shared" si="645"/>
        <v>154.20033692911989</v>
      </c>
      <c r="J1733" s="7">
        <f t="shared" si="633"/>
        <v>1.4501558530145515</v>
      </c>
      <c r="K1733" s="16">
        <f t="shared" si="634"/>
        <v>0</v>
      </c>
      <c r="L1733" s="16">
        <f t="shared" si="646"/>
        <v>0.11581463714132216</v>
      </c>
      <c r="M1733" s="7">
        <f t="shared" si="647"/>
        <v>0.47362340297675898</v>
      </c>
      <c r="N1733" s="7">
        <f t="shared" si="635"/>
        <v>0.86071781289647042</v>
      </c>
      <c r="O1733" s="7">
        <f t="shared" si="636"/>
        <v>45.22937304727057</v>
      </c>
      <c r="P1733" s="7">
        <f t="shared" si="637"/>
        <v>0</v>
      </c>
      <c r="Q1733" s="7">
        <f t="shared" si="648"/>
        <v>0</v>
      </c>
      <c r="R1733" s="7">
        <f t="shared" si="638"/>
        <v>194.37189409637287</v>
      </c>
      <c r="S1733" s="16">
        <f t="shared" si="649"/>
        <v>4.5646471094658247</v>
      </c>
      <c r="T1733" s="16">
        <f t="shared" si="639"/>
        <v>4.680461746607147</v>
      </c>
      <c r="U1733" s="7">
        <f t="shared" si="650"/>
        <v>1.5355845625351531E-2</v>
      </c>
      <c r="V1733" s="7">
        <f t="shared" si="628"/>
        <v>86.784506243297045</v>
      </c>
      <c r="W1733" s="15">
        <f t="shared" si="651"/>
        <v>41053</v>
      </c>
      <c r="X1733" s="35">
        <f t="shared" si="640"/>
        <v>1004.4503037418639</v>
      </c>
      <c r="Y1733" s="35">
        <v>1252.0833333333301</v>
      </c>
      <c r="Z1733" s="35">
        <f t="shared" si="641"/>
        <v>1992.2981478537586</v>
      </c>
      <c r="AA1733" s="35">
        <f t="shared" si="642"/>
        <v>2483.4711052062435</v>
      </c>
      <c r="AC1733" s="15">
        <f t="shared" si="629"/>
        <v>41053</v>
      </c>
      <c r="AD1733" s="7"/>
      <c r="AE1733" s="24"/>
      <c r="AG1733" s="30">
        <f t="shared" si="643"/>
        <v>61322.117344647973</v>
      </c>
      <c r="AH1733" s="30">
        <f t="shared" si="644"/>
        <v>60880.573338458576</v>
      </c>
    </row>
    <row r="1734" spans="2:34" x14ac:dyDescent="0.25">
      <c r="B1734" s="15">
        <f t="shared" si="630"/>
        <v>41054</v>
      </c>
      <c r="C1734" s="7">
        <v>10.209921103397591</v>
      </c>
      <c r="D1734" s="13">
        <v>3.7740366523439905</v>
      </c>
      <c r="E1734" s="7">
        <f>MIN(parameters!$D$3,D1734)</f>
        <v>3.7740366523439905</v>
      </c>
      <c r="F1734" s="7">
        <v>0</v>
      </c>
      <c r="G1734" s="7">
        <f t="shared" si="631"/>
        <v>3.7740366523439905</v>
      </c>
      <c r="H1734" s="7">
        <f t="shared" si="632"/>
        <v>6.4358844510535995</v>
      </c>
      <c r="I1734" s="7">
        <f t="shared" si="645"/>
        <v>152.22228881355144</v>
      </c>
      <c r="J1734" s="7">
        <f t="shared" si="633"/>
        <v>6.4358844510535995</v>
      </c>
      <c r="K1734" s="16">
        <f t="shared" si="634"/>
        <v>0</v>
      </c>
      <c r="L1734" s="16">
        <f t="shared" si="646"/>
        <v>0.52396383370649657</v>
      </c>
      <c r="M1734" s="7">
        <f t="shared" si="647"/>
        <v>2.139139704222738</v>
      </c>
      <c r="N1734" s="7">
        <f t="shared" si="635"/>
        <v>3.772780913124365</v>
      </c>
      <c r="O1734" s="7">
        <f t="shared" si="636"/>
        <v>49.002153960394935</v>
      </c>
      <c r="P1734" s="7">
        <f t="shared" si="637"/>
        <v>0</v>
      </c>
      <c r="Q1734" s="7">
        <f t="shared" si="648"/>
        <v>0</v>
      </c>
      <c r="R1734" s="7">
        <f t="shared" si="638"/>
        <v>192.04048023637904</v>
      </c>
      <c r="S1734" s="16">
        <f t="shared" si="649"/>
        <v>4.4705535642165763</v>
      </c>
      <c r="T1734" s="16">
        <f t="shared" si="639"/>
        <v>4.9945173979230733</v>
      </c>
      <c r="U1734" s="7">
        <f t="shared" si="650"/>
        <v>1.6386211935443155E-2</v>
      </c>
      <c r="V1734" s="7">
        <f t="shared" ref="V1734:V1797" si="652">U1734*area</f>
        <v>92.607684832915254</v>
      </c>
      <c r="W1734" s="15">
        <f t="shared" si="651"/>
        <v>41054</v>
      </c>
      <c r="X1734" s="35">
        <f t="shared" si="640"/>
        <v>1071.8482040846675</v>
      </c>
      <c r="Y1734" s="35">
        <v>1208.3333333333301</v>
      </c>
      <c r="Z1734" s="35">
        <f t="shared" si="641"/>
        <v>2125.9799353169915</v>
      </c>
      <c r="AA1734" s="35">
        <f t="shared" si="642"/>
        <v>2396.6942446249936</v>
      </c>
      <c r="AC1734" s="15">
        <f t="shared" si="629"/>
        <v>41054</v>
      </c>
      <c r="AD1734" s="7"/>
      <c r="AE1734" s="24"/>
      <c r="AG1734" s="30">
        <f t="shared" si="643"/>
        <v>18628.190506024133</v>
      </c>
      <c r="AH1734" s="30">
        <f t="shared" si="644"/>
        <v>84384.376217225843</v>
      </c>
    </row>
    <row r="1735" spans="2:34" x14ac:dyDescent="0.25">
      <c r="B1735" s="15">
        <f t="shared" si="630"/>
        <v>41055</v>
      </c>
      <c r="C1735" s="7">
        <v>2.4881092416831323</v>
      </c>
      <c r="D1735" s="13">
        <v>4.979816327491668</v>
      </c>
      <c r="E1735" s="7">
        <f>MIN(parameters!$D$3,D1735)</f>
        <v>4.979816327491668</v>
      </c>
      <c r="F1735" s="7">
        <v>0</v>
      </c>
      <c r="G1735" s="7">
        <f t="shared" si="631"/>
        <v>2.4881092416831323</v>
      </c>
      <c r="H1735" s="7">
        <f t="shared" si="632"/>
        <v>0</v>
      </c>
      <c r="I1735" s="7">
        <f t="shared" si="645"/>
        <v>143.84699000659558</v>
      </c>
      <c r="J1735" s="7">
        <f t="shared" si="633"/>
        <v>0</v>
      </c>
      <c r="K1735" s="16">
        <f t="shared" si="634"/>
        <v>0</v>
      </c>
      <c r="L1735" s="16">
        <f t="shared" si="646"/>
        <v>0</v>
      </c>
      <c r="M1735" s="7">
        <f t="shared" si="647"/>
        <v>0</v>
      </c>
      <c r="N1735" s="7">
        <f t="shared" si="635"/>
        <v>0</v>
      </c>
      <c r="O1735" s="7">
        <f t="shared" si="636"/>
        <v>46.5104468745864</v>
      </c>
      <c r="P1735" s="7">
        <f t="shared" si="637"/>
        <v>2.4917070858085357</v>
      </c>
      <c r="Q1735" s="7">
        <f t="shared" si="648"/>
        <v>2.4917070858085357</v>
      </c>
      <c r="R1735" s="7">
        <f t="shared" si="638"/>
        <v>187.62354919094233</v>
      </c>
      <c r="S1735" s="16">
        <f t="shared" si="649"/>
        <v>4.4169310454367174</v>
      </c>
      <c r="T1735" s="16">
        <f t="shared" si="639"/>
        <v>4.4169310454367174</v>
      </c>
      <c r="U1735" s="7">
        <f t="shared" si="650"/>
        <v>1.4491243587390805E-2</v>
      </c>
      <c r="V1735" s="7">
        <f t="shared" si="652"/>
        <v>81.898154635444641</v>
      </c>
      <c r="W1735" s="15">
        <f t="shared" si="651"/>
        <v>41055</v>
      </c>
      <c r="X1735" s="35">
        <f t="shared" si="640"/>
        <v>947.89530828060924</v>
      </c>
      <c r="Y1735" s="35">
        <v>1036.8260869565199</v>
      </c>
      <c r="Z1735" s="35">
        <f t="shared" si="641"/>
        <v>1880.1229488522838</v>
      </c>
      <c r="AA1735" s="35">
        <f t="shared" si="642"/>
        <v>2056.5145781675183</v>
      </c>
      <c r="AC1735" s="15">
        <f t="shared" ref="AC1735:AC1798" si="653">W1735</f>
        <v>41055</v>
      </c>
      <c r="AD1735" s="7"/>
      <c r="AE1735" s="24"/>
      <c r="AG1735" s="30">
        <f t="shared" si="643"/>
        <v>7908.6833959038113</v>
      </c>
      <c r="AH1735" s="30">
        <f t="shared" si="644"/>
        <v>213441.35406015493</v>
      </c>
    </row>
    <row r="1736" spans="2:34" x14ac:dyDescent="0.25">
      <c r="B1736" s="15">
        <f t="shared" ref="B1736:B1799" si="654">B1735+1</f>
        <v>41056</v>
      </c>
      <c r="C1736" s="7">
        <v>0</v>
      </c>
      <c r="D1736" s="13">
        <v>4.5121961889046336</v>
      </c>
      <c r="E1736" s="7">
        <f>MIN(parameters!$D$3,D1736)</f>
        <v>4.5121961889046336</v>
      </c>
      <c r="F1736" s="7">
        <v>0</v>
      </c>
      <c r="G1736" s="7">
        <f t="shared" si="631"/>
        <v>0</v>
      </c>
      <c r="H1736" s="7">
        <f t="shared" si="632"/>
        <v>0</v>
      </c>
      <c r="I1736" s="7">
        <f t="shared" si="645"/>
        <v>149.32509451066488</v>
      </c>
      <c r="J1736" s="7">
        <f t="shared" si="633"/>
        <v>0</v>
      </c>
      <c r="K1736" s="16">
        <f t="shared" si="634"/>
        <v>0</v>
      </c>
      <c r="L1736" s="16">
        <f t="shared" si="646"/>
        <v>0</v>
      </c>
      <c r="M1736" s="7">
        <f t="shared" si="647"/>
        <v>0</v>
      </c>
      <c r="N1736" s="7">
        <f t="shared" si="635"/>
        <v>0</v>
      </c>
      <c r="O1736" s="7">
        <f t="shared" si="636"/>
        <v>41.998250685681768</v>
      </c>
      <c r="P1736" s="7">
        <f t="shared" si="637"/>
        <v>4.5121961889046336</v>
      </c>
      <c r="Q1736" s="7">
        <f t="shared" si="648"/>
        <v>4.5121961889046336</v>
      </c>
      <c r="R1736" s="7">
        <f t="shared" si="638"/>
        <v>183.30820755955065</v>
      </c>
      <c r="S1736" s="16">
        <f t="shared" si="649"/>
        <v>4.3153416313916733</v>
      </c>
      <c r="T1736" s="16">
        <f t="shared" si="639"/>
        <v>4.3153416313916733</v>
      </c>
      <c r="U1736" s="7">
        <f t="shared" si="650"/>
        <v>1.4157944984880818E-2</v>
      </c>
      <c r="V1736" s="7">
        <f t="shared" si="652"/>
        <v>80.014497078829422</v>
      </c>
      <c r="W1736" s="15">
        <f t="shared" si="651"/>
        <v>41056</v>
      </c>
      <c r="X1736" s="35">
        <f t="shared" si="640"/>
        <v>926.09371619015531</v>
      </c>
      <c r="Y1736" s="35">
        <v>934.66666666666697</v>
      </c>
      <c r="Z1736" s="35">
        <f t="shared" si="641"/>
        <v>1836.8801210286813</v>
      </c>
      <c r="AA1736" s="35">
        <f t="shared" si="642"/>
        <v>1853.8843205320006</v>
      </c>
      <c r="AC1736" s="15">
        <f t="shared" si="653"/>
        <v>41056</v>
      </c>
      <c r="AD1736" s="7"/>
      <c r="AE1736" s="24"/>
      <c r="AG1736" s="30">
        <f t="shared" si="643"/>
        <v>73.495479872721575</v>
      </c>
      <c r="AH1736" s="30">
        <f t="shared" si="644"/>
        <v>318272.6204785647</v>
      </c>
    </row>
    <row r="1737" spans="2:34" x14ac:dyDescent="0.25">
      <c r="B1737" s="15">
        <f t="shared" si="654"/>
        <v>41057</v>
      </c>
      <c r="C1737" s="7">
        <v>0.25431217114388555</v>
      </c>
      <c r="D1737" s="13">
        <v>4.2258149228342701</v>
      </c>
      <c r="E1737" s="7">
        <f>MIN(parameters!$D$3,D1737)</f>
        <v>4.2258149228342701</v>
      </c>
      <c r="F1737" s="7">
        <v>0</v>
      </c>
      <c r="G1737" s="7">
        <f t="shared" si="631"/>
        <v>0.25431217114388555</v>
      </c>
      <c r="H1737" s="7">
        <f t="shared" si="632"/>
        <v>0</v>
      </c>
      <c r="I1737" s="7">
        <f t="shared" si="645"/>
        <v>159.78173287415959</v>
      </c>
      <c r="J1737" s="7">
        <f t="shared" si="633"/>
        <v>0</v>
      </c>
      <c r="K1737" s="16">
        <f t="shared" si="634"/>
        <v>0</v>
      </c>
      <c r="L1737" s="16">
        <f t="shared" si="646"/>
        <v>0</v>
      </c>
      <c r="M1737" s="7">
        <f t="shared" si="647"/>
        <v>0</v>
      </c>
      <c r="N1737" s="7">
        <f t="shared" si="635"/>
        <v>0</v>
      </c>
      <c r="O1737" s="7">
        <f t="shared" si="636"/>
        <v>38.026747933991381</v>
      </c>
      <c r="P1737" s="7">
        <f t="shared" si="637"/>
        <v>3.9715027516903847</v>
      </c>
      <c r="Q1737" s="7">
        <f t="shared" si="648"/>
        <v>3.9715027516903847</v>
      </c>
      <c r="R1737" s="7">
        <f t="shared" si="638"/>
        <v>179.09211878568098</v>
      </c>
      <c r="S1737" s="16">
        <f t="shared" si="649"/>
        <v>4.2160887738696653</v>
      </c>
      <c r="T1737" s="16">
        <f t="shared" si="639"/>
        <v>4.2160887738696653</v>
      </c>
      <c r="U1737" s="7">
        <f t="shared" si="650"/>
        <v>1.3832312250228559E-2</v>
      </c>
      <c r="V1737" s="7">
        <f t="shared" si="652"/>
        <v>78.174163646016339</v>
      </c>
      <c r="W1737" s="15">
        <f t="shared" si="651"/>
        <v>41057</v>
      </c>
      <c r="X1737" s="35">
        <f t="shared" si="640"/>
        <v>904.79356071778182</v>
      </c>
      <c r="Y1737" s="35">
        <v>860.70833333333303</v>
      </c>
      <c r="Z1737" s="35">
        <f t="shared" si="641"/>
        <v>1794.6318782450219</v>
      </c>
      <c r="AA1737" s="35">
        <f t="shared" si="642"/>
        <v>1707.1901038351243</v>
      </c>
      <c r="AC1737" s="15">
        <f t="shared" si="653"/>
        <v>41057</v>
      </c>
      <c r="AD1737" s="7"/>
      <c r="AE1737" s="24"/>
      <c r="AG1737" s="30">
        <f t="shared" si="643"/>
        <v>1943.5072735385531</v>
      </c>
      <c r="AH1737" s="30">
        <f t="shared" si="644"/>
        <v>407190.61289465561</v>
      </c>
    </row>
    <row r="1738" spans="2:34" x14ac:dyDescent="0.25">
      <c r="B1738" s="15">
        <f t="shared" si="654"/>
        <v>41058</v>
      </c>
      <c r="C1738" s="7">
        <v>0</v>
      </c>
      <c r="D1738" s="13">
        <v>4.3999222229452144</v>
      </c>
      <c r="E1738" s="7">
        <f>MIN(parameters!$D$3,D1738)</f>
        <v>4.3999222229452144</v>
      </c>
      <c r="F1738" s="7">
        <v>0</v>
      </c>
      <c r="G1738" s="7">
        <f t="shared" si="631"/>
        <v>0</v>
      </c>
      <c r="H1738" s="7">
        <f t="shared" si="632"/>
        <v>0</v>
      </c>
      <c r="I1738" s="7">
        <f t="shared" si="645"/>
        <v>169.58957539652582</v>
      </c>
      <c r="J1738" s="7">
        <f t="shared" si="633"/>
        <v>0</v>
      </c>
      <c r="K1738" s="16">
        <f t="shared" si="634"/>
        <v>0</v>
      </c>
      <c r="L1738" s="16">
        <f t="shared" si="646"/>
        <v>0</v>
      </c>
      <c r="M1738" s="7">
        <f t="shared" si="647"/>
        <v>0</v>
      </c>
      <c r="N1738" s="7">
        <f t="shared" si="635"/>
        <v>0</v>
      </c>
      <c r="O1738" s="7">
        <f t="shared" si="636"/>
        <v>33.626825711046166</v>
      </c>
      <c r="P1738" s="7">
        <f t="shared" si="637"/>
        <v>4.3999222229452144</v>
      </c>
      <c r="Q1738" s="7">
        <f t="shared" si="648"/>
        <v>4.3999222229452144</v>
      </c>
      <c r="R1738" s="7">
        <f t="shared" si="638"/>
        <v>174.97300005361032</v>
      </c>
      <c r="S1738" s="16">
        <f t="shared" si="649"/>
        <v>4.1191187320706621</v>
      </c>
      <c r="T1738" s="16">
        <f t="shared" si="639"/>
        <v>4.1191187320706621</v>
      </c>
      <c r="U1738" s="7">
        <f t="shared" si="650"/>
        <v>1.3514169068473301E-2</v>
      </c>
      <c r="V1738" s="7">
        <f t="shared" si="652"/>
        <v>76.376157882157955</v>
      </c>
      <c r="W1738" s="15">
        <f t="shared" si="651"/>
        <v>41058</v>
      </c>
      <c r="X1738" s="35">
        <f t="shared" si="640"/>
        <v>883.98330882127254</v>
      </c>
      <c r="Y1738" s="35">
        <v>783.04166666666697</v>
      </c>
      <c r="Z1738" s="35">
        <f t="shared" si="641"/>
        <v>1753.3553450453858</v>
      </c>
      <c r="AA1738" s="35">
        <f t="shared" si="642"/>
        <v>1553.1405151461256</v>
      </c>
      <c r="AC1738" s="15">
        <f t="shared" si="653"/>
        <v>41058</v>
      </c>
      <c r="AD1738" s="7"/>
      <c r="AE1738" s="24"/>
      <c r="AG1738" s="30">
        <f t="shared" si="643"/>
        <v>10189.215120868445</v>
      </c>
      <c r="AH1738" s="30">
        <f t="shared" si="644"/>
        <v>512343.23692578654</v>
      </c>
    </row>
    <row r="1739" spans="2:34" x14ac:dyDescent="0.25">
      <c r="B1739" s="15">
        <f t="shared" si="654"/>
        <v>41059</v>
      </c>
      <c r="C1739" s="7">
        <v>0</v>
      </c>
      <c r="D1739" s="13">
        <v>5.4800518819992829</v>
      </c>
      <c r="E1739" s="7">
        <f>MIN(parameters!$D$3,D1739)</f>
        <v>5</v>
      </c>
      <c r="F1739" s="7">
        <v>0</v>
      </c>
      <c r="G1739" s="7">
        <f t="shared" si="631"/>
        <v>0</v>
      </c>
      <c r="H1739" s="7">
        <f t="shared" si="632"/>
        <v>0</v>
      </c>
      <c r="I1739" s="7">
        <f t="shared" si="645"/>
        <v>181.15990404002551</v>
      </c>
      <c r="J1739" s="7">
        <f t="shared" si="633"/>
        <v>0</v>
      </c>
      <c r="K1739" s="16">
        <f t="shared" si="634"/>
        <v>0</v>
      </c>
      <c r="L1739" s="16">
        <f t="shared" si="646"/>
        <v>0</v>
      </c>
      <c r="M1739" s="7">
        <f t="shared" si="647"/>
        <v>0</v>
      </c>
      <c r="N1739" s="7">
        <f t="shared" si="635"/>
        <v>0</v>
      </c>
      <c r="O1739" s="7">
        <f t="shared" si="636"/>
        <v>28.146773829046882</v>
      </c>
      <c r="P1739" s="7">
        <f t="shared" si="637"/>
        <v>5.4800518819992829</v>
      </c>
      <c r="Q1739" s="7">
        <f t="shared" si="648"/>
        <v>5.4800518819992829</v>
      </c>
      <c r="R1739" s="7">
        <f t="shared" si="638"/>
        <v>170.94862105237729</v>
      </c>
      <c r="S1739" s="16">
        <f t="shared" si="649"/>
        <v>4.0243790012330374</v>
      </c>
      <c r="T1739" s="16">
        <f t="shared" si="639"/>
        <v>4.0243790012330374</v>
      </c>
      <c r="U1739" s="7">
        <f t="shared" si="650"/>
        <v>1.3203343179898417E-2</v>
      </c>
      <c r="V1739" s="7">
        <f t="shared" si="652"/>
        <v>74.619506250868326</v>
      </c>
      <c r="W1739" s="15">
        <f t="shared" si="651"/>
        <v>41059</v>
      </c>
      <c r="X1739" s="35">
        <f t="shared" si="640"/>
        <v>863.65169271838329</v>
      </c>
      <c r="Y1739" s="35">
        <v>723.83333333333303</v>
      </c>
      <c r="Z1739" s="35">
        <f t="shared" si="641"/>
        <v>1713.028172109342</v>
      </c>
      <c r="AA1739" s="35">
        <f t="shared" si="642"/>
        <v>1435.7024971594994</v>
      </c>
      <c r="AC1739" s="15">
        <f t="shared" si="653"/>
        <v>41059</v>
      </c>
      <c r="AD1739" s="7"/>
      <c r="AE1739" s="24"/>
      <c r="AG1739" s="30">
        <f t="shared" si="643"/>
        <v>19549.173621127073</v>
      </c>
      <c r="AH1739" s="30">
        <f t="shared" si="644"/>
        <v>600609.32966894098</v>
      </c>
    </row>
    <row r="1740" spans="2:34" x14ac:dyDescent="0.25">
      <c r="B1740" s="15">
        <f t="shared" si="654"/>
        <v>41060</v>
      </c>
      <c r="C1740" s="7">
        <v>0</v>
      </c>
      <c r="D1740" s="13">
        <v>5.7795307468041965</v>
      </c>
      <c r="E1740" s="7">
        <f>MIN(parameters!$D$3,D1740)</f>
        <v>5</v>
      </c>
      <c r="F1740" s="7">
        <v>0</v>
      </c>
      <c r="G1740" s="7">
        <f t="shared" si="631"/>
        <v>0</v>
      </c>
      <c r="H1740" s="7">
        <f t="shared" si="632"/>
        <v>0</v>
      </c>
      <c r="I1740" s="7">
        <f t="shared" si="645"/>
        <v>196.68055555820962</v>
      </c>
      <c r="J1740" s="7">
        <f t="shared" si="633"/>
        <v>0</v>
      </c>
      <c r="K1740" s="16">
        <f t="shared" si="634"/>
        <v>0</v>
      </c>
      <c r="L1740" s="16">
        <f t="shared" si="646"/>
        <v>0</v>
      </c>
      <c r="M1740" s="7">
        <f t="shared" si="647"/>
        <v>0</v>
      </c>
      <c r="N1740" s="7">
        <f t="shared" si="635"/>
        <v>0</v>
      </c>
      <c r="O1740" s="7">
        <f t="shared" si="636"/>
        <v>22.517419063237504</v>
      </c>
      <c r="P1740" s="7">
        <f t="shared" si="637"/>
        <v>5.7795307468041965</v>
      </c>
      <c r="Q1740" s="7">
        <f t="shared" si="648"/>
        <v>5.629354765809377</v>
      </c>
      <c r="R1740" s="7">
        <f t="shared" si="638"/>
        <v>167.01680276817262</v>
      </c>
      <c r="S1740" s="16">
        <f t="shared" si="649"/>
        <v>3.9318182842046778</v>
      </c>
      <c r="T1740" s="16">
        <f t="shared" si="639"/>
        <v>3.9318182842046778</v>
      </c>
      <c r="U1740" s="7">
        <f t="shared" si="650"/>
        <v>1.2899666286760755E-2</v>
      </c>
      <c r="V1740" s="7">
        <f t="shared" si="652"/>
        <v>72.903257607098368</v>
      </c>
      <c r="W1740" s="15">
        <f t="shared" si="651"/>
        <v>41060</v>
      </c>
      <c r="X1740" s="35">
        <f t="shared" si="640"/>
        <v>843.7877037858608</v>
      </c>
      <c r="Y1740" s="35">
        <v>674.5</v>
      </c>
      <c r="Z1740" s="35">
        <f t="shared" si="641"/>
        <v>1673.6285241508278</v>
      </c>
      <c r="AA1740" s="35">
        <f t="shared" si="642"/>
        <v>1337.8512562755</v>
      </c>
      <c r="AC1740" s="15">
        <f t="shared" si="653"/>
        <v>41060</v>
      </c>
      <c r="AD1740" s="7"/>
      <c r="AE1740" s="24"/>
      <c r="AG1740" s="30">
        <f t="shared" si="643"/>
        <v>28658.326653089349</v>
      </c>
      <c r="AH1740" s="30">
        <f t="shared" si="644"/>
        <v>679508.77659763268</v>
      </c>
    </row>
    <row r="1741" spans="2:34" x14ac:dyDescent="0.25">
      <c r="B1741" s="15">
        <f t="shared" si="654"/>
        <v>41061</v>
      </c>
      <c r="C1741" s="7">
        <v>0</v>
      </c>
      <c r="D1741" s="13">
        <v>5.5789830361104045</v>
      </c>
      <c r="E1741" s="7">
        <f>MIN(parameters!$D$3,D1741)</f>
        <v>5</v>
      </c>
      <c r="F1741" s="7">
        <v>0</v>
      </c>
      <c r="G1741" s="7">
        <f t="shared" si="631"/>
        <v>0</v>
      </c>
      <c r="H1741" s="7">
        <f t="shared" si="632"/>
        <v>0</v>
      </c>
      <c r="I1741" s="7">
        <f t="shared" si="645"/>
        <v>214.0096673871125</v>
      </c>
      <c r="J1741" s="7">
        <f t="shared" si="633"/>
        <v>0</v>
      </c>
      <c r="K1741" s="16">
        <f t="shared" si="634"/>
        <v>0</v>
      </c>
      <c r="L1741" s="16">
        <f t="shared" si="646"/>
        <v>0</v>
      </c>
      <c r="M1741" s="7">
        <f t="shared" si="647"/>
        <v>0</v>
      </c>
      <c r="N1741" s="7">
        <f t="shared" si="635"/>
        <v>0</v>
      </c>
      <c r="O1741" s="7">
        <f t="shared" si="636"/>
        <v>18.013935250590002</v>
      </c>
      <c r="P1741" s="7">
        <f t="shared" si="637"/>
        <v>5.5789830361104045</v>
      </c>
      <c r="Q1741" s="7">
        <f t="shared" si="648"/>
        <v>4.5034838126475005</v>
      </c>
      <c r="R1741" s="7">
        <f t="shared" si="638"/>
        <v>163.17541630450467</v>
      </c>
      <c r="S1741" s="16">
        <f t="shared" si="649"/>
        <v>3.8413864636679702</v>
      </c>
      <c r="T1741" s="16">
        <f t="shared" si="639"/>
        <v>3.8413864636679702</v>
      </c>
      <c r="U1741" s="7">
        <f t="shared" si="650"/>
        <v>1.2602973962165257E-2</v>
      </c>
      <c r="V1741" s="7">
        <f t="shared" si="652"/>
        <v>71.226482682135099</v>
      </c>
      <c r="W1741" s="15">
        <f t="shared" si="651"/>
        <v>41061</v>
      </c>
      <c r="X1741" s="35">
        <f t="shared" si="640"/>
        <v>824.38058659878595</v>
      </c>
      <c r="Y1741" s="35">
        <v>642.95833333333303</v>
      </c>
      <c r="Z1741" s="35">
        <f t="shared" si="641"/>
        <v>1635.1350680953585</v>
      </c>
      <c r="AA1741" s="35">
        <f t="shared" si="642"/>
        <v>1275.2892720278744</v>
      </c>
      <c r="AC1741" s="15">
        <f t="shared" si="653"/>
        <v>41061</v>
      </c>
      <c r="AD1741" s="7"/>
      <c r="AE1741" s="24"/>
      <c r="AG1741" s="30">
        <f t="shared" si="643"/>
        <v>32914.033979914144</v>
      </c>
      <c r="AH1741" s="30">
        <f t="shared" si="644"/>
        <v>732504.71000840457</v>
      </c>
    </row>
    <row r="1742" spans="2:34" x14ac:dyDescent="0.25">
      <c r="B1742" s="15">
        <f t="shared" si="654"/>
        <v>41062</v>
      </c>
      <c r="C1742" s="7">
        <v>2.5345754755052878</v>
      </c>
      <c r="D1742" s="13">
        <v>4.8073211070013713</v>
      </c>
      <c r="E1742" s="7">
        <f>MIN(parameters!$D$3,D1742)</f>
        <v>4.8073211070013713</v>
      </c>
      <c r="F1742" s="7">
        <v>0</v>
      </c>
      <c r="G1742" s="7">
        <f t="shared" si="631"/>
        <v>2.5345754755052878</v>
      </c>
      <c r="H1742" s="7">
        <f t="shared" si="632"/>
        <v>0</v>
      </c>
      <c r="I1742" s="7">
        <f t="shared" si="645"/>
        <v>228.9659828233911</v>
      </c>
      <c r="J1742" s="7">
        <f t="shared" si="633"/>
        <v>0</v>
      </c>
      <c r="K1742" s="16">
        <f t="shared" si="634"/>
        <v>0</v>
      </c>
      <c r="L1742" s="16">
        <f t="shared" si="646"/>
        <v>0</v>
      </c>
      <c r="M1742" s="7">
        <f t="shared" si="647"/>
        <v>0</v>
      </c>
      <c r="N1742" s="7">
        <f t="shared" si="635"/>
        <v>0</v>
      </c>
      <c r="O1742" s="7">
        <f t="shared" si="636"/>
        <v>15.74118961909392</v>
      </c>
      <c r="P1742" s="7">
        <f t="shared" si="637"/>
        <v>2.2727456314960834</v>
      </c>
      <c r="Q1742" s="7">
        <f t="shared" si="648"/>
        <v>2.2727456314960834</v>
      </c>
      <c r="R1742" s="7">
        <f t="shared" si="638"/>
        <v>159.42238172950107</v>
      </c>
      <c r="S1742" s="16">
        <f t="shared" si="649"/>
        <v>3.7530345750036074</v>
      </c>
      <c r="T1742" s="16">
        <f t="shared" si="639"/>
        <v>3.7530345750036074</v>
      </c>
      <c r="U1742" s="7">
        <f t="shared" si="650"/>
        <v>1.2313105561035457E-2</v>
      </c>
      <c r="V1742" s="7">
        <f t="shared" si="652"/>
        <v>69.588273580446</v>
      </c>
      <c r="W1742" s="15">
        <f t="shared" si="651"/>
        <v>41062</v>
      </c>
      <c r="X1742" s="35">
        <f t="shared" si="640"/>
        <v>805.41983310701391</v>
      </c>
      <c r="Y1742" s="35">
        <v>625.375</v>
      </c>
      <c r="Z1742" s="35">
        <f t="shared" si="641"/>
        <v>1597.5269615291654</v>
      </c>
      <c r="AA1742" s="35">
        <f t="shared" si="642"/>
        <v>1240.4132385371249</v>
      </c>
      <c r="AC1742" s="15">
        <f t="shared" si="653"/>
        <v>41062</v>
      </c>
      <c r="AD1742" s="7"/>
      <c r="AE1742" s="24"/>
      <c r="AG1742" s="30">
        <f t="shared" si="643"/>
        <v>32416.141928532496</v>
      </c>
      <c r="AH1742" s="30">
        <f t="shared" si="644"/>
        <v>762911.79891936248</v>
      </c>
    </row>
    <row r="1743" spans="2:34" x14ac:dyDescent="0.25">
      <c r="B1743" s="15">
        <f t="shared" si="654"/>
        <v>41063</v>
      </c>
      <c r="C1743" s="7">
        <v>0.11159285289099906</v>
      </c>
      <c r="D1743" s="13">
        <v>4.2766073502853903</v>
      </c>
      <c r="E1743" s="7">
        <f>MIN(parameters!$D$3,D1743)</f>
        <v>4.2766073502853903</v>
      </c>
      <c r="F1743" s="7">
        <v>0</v>
      </c>
      <c r="G1743" s="7">
        <f t="shared" si="631"/>
        <v>0.11159285289099906</v>
      </c>
      <c r="H1743" s="7">
        <f t="shared" si="632"/>
        <v>0</v>
      </c>
      <c r="I1743" s="7">
        <f t="shared" si="645"/>
        <v>236.9062824829798</v>
      </c>
      <c r="J1743" s="7">
        <f t="shared" si="633"/>
        <v>0</v>
      </c>
      <c r="K1743" s="16">
        <f t="shared" si="634"/>
        <v>0</v>
      </c>
      <c r="L1743" s="16">
        <f t="shared" si="646"/>
        <v>0</v>
      </c>
      <c r="M1743" s="7">
        <f t="shared" si="647"/>
        <v>0</v>
      </c>
      <c r="N1743" s="7">
        <f t="shared" si="635"/>
        <v>0</v>
      </c>
      <c r="O1743" s="7">
        <f t="shared" si="636"/>
        <v>12.592951695275136</v>
      </c>
      <c r="P1743" s="7">
        <f t="shared" si="637"/>
        <v>4.1650144973943917</v>
      </c>
      <c r="Q1743" s="7">
        <f t="shared" si="648"/>
        <v>3.1482379238187836</v>
      </c>
      <c r="R1743" s="7">
        <f t="shared" si="638"/>
        <v>155.75566694972255</v>
      </c>
      <c r="S1743" s="16">
        <f t="shared" si="649"/>
        <v>3.6667147797785247</v>
      </c>
      <c r="T1743" s="16">
        <f t="shared" si="639"/>
        <v>3.6667147797785247</v>
      </c>
      <c r="U1743" s="7">
        <f t="shared" si="650"/>
        <v>1.2029904133131642E-2</v>
      </c>
      <c r="V1743" s="7">
        <f t="shared" si="652"/>
        <v>67.987743288095743</v>
      </c>
      <c r="W1743" s="15">
        <f t="shared" si="651"/>
        <v>41063</v>
      </c>
      <c r="X1743" s="35">
        <f t="shared" si="640"/>
        <v>786.89517694555252</v>
      </c>
      <c r="Y1743" s="35">
        <v>585.75</v>
      </c>
      <c r="Z1743" s="35">
        <f t="shared" si="641"/>
        <v>1560.7838414139944</v>
      </c>
      <c r="AA1743" s="35">
        <f t="shared" si="642"/>
        <v>1161.81819623925</v>
      </c>
      <c r="AC1743" s="15">
        <f t="shared" si="653"/>
        <v>41063</v>
      </c>
      <c r="AD1743" s="7"/>
      <c r="AE1743" s="24"/>
      <c r="AG1743" s="30">
        <f t="shared" si="643"/>
        <v>40459.382208457631</v>
      </c>
      <c r="AH1743" s="30">
        <f t="shared" si="644"/>
        <v>833702.71124694089</v>
      </c>
    </row>
    <row r="1744" spans="2:34" x14ac:dyDescent="0.25">
      <c r="B1744" s="15">
        <f t="shared" si="654"/>
        <v>41064</v>
      </c>
      <c r="C1744" s="7">
        <v>5.453586076830387</v>
      </c>
      <c r="D1744" s="13">
        <v>4.100726383610743</v>
      </c>
      <c r="E1744" s="7">
        <f>MIN(parameters!$D$3,D1744)</f>
        <v>4.100726383610743</v>
      </c>
      <c r="F1744" s="7">
        <v>0</v>
      </c>
      <c r="G1744" s="7">
        <f t="shared" si="631"/>
        <v>4.100726383610743</v>
      </c>
      <c r="H1744" s="7">
        <f t="shared" si="632"/>
        <v>1.3528596932196439</v>
      </c>
      <c r="I1744" s="7">
        <f t="shared" si="645"/>
        <v>248.36220860833791</v>
      </c>
      <c r="J1744" s="7">
        <f t="shared" si="633"/>
        <v>1.3528596932196439</v>
      </c>
      <c r="K1744" s="16">
        <f t="shared" si="634"/>
        <v>0</v>
      </c>
      <c r="L1744" s="16">
        <f t="shared" si="646"/>
        <v>3.0665694180959487E-2</v>
      </c>
      <c r="M1744" s="7">
        <f t="shared" si="647"/>
        <v>0.13320260129341449</v>
      </c>
      <c r="N1744" s="7">
        <f t="shared" si="635"/>
        <v>1.18899139774527</v>
      </c>
      <c r="O1744" s="7">
        <f t="shared" si="636"/>
        <v>13.781943093020406</v>
      </c>
      <c r="P1744" s="7">
        <f t="shared" si="637"/>
        <v>0</v>
      </c>
      <c r="Q1744" s="7">
        <f t="shared" si="648"/>
        <v>0</v>
      </c>
      <c r="R1744" s="7">
        <f t="shared" si="638"/>
        <v>152.30648921117236</v>
      </c>
      <c r="S1744" s="16">
        <f t="shared" si="649"/>
        <v>3.5823803398436187</v>
      </c>
      <c r="T1744" s="16">
        <f t="shared" si="639"/>
        <v>3.613046034024578</v>
      </c>
      <c r="U1744" s="7">
        <f t="shared" si="650"/>
        <v>1.1853825570946778E-2</v>
      </c>
      <c r="V1744" s="7">
        <f t="shared" si="652"/>
        <v>66.99262446155484</v>
      </c>
      <c r="W1744" s="15">
        <f t="shared" si="651"/>
        <v>41064</v>
      </c>
      <c r="X1744" s="35">
        <f t="shared" si="640"/>
        <v>775.3775979346625</v>
      </c>
      <c r="Y1744" s="35">
        <v>582.66666666666697</v>
      </c>
      <c r="Z1744" s="35">
        <f t="shared" si="641"/>
        <v>1537.9390563154452</v>
      </c>
      <c r="AA1744" s="35">
        <f t="shared" si="642"/>
        <v>1155.7024936840005</v>
      </c>
      <c r="AC1744" s="15">
        <f t="shared" si="653"/>
        <v>41064</v>
      </c>
      <c r="AD1744" s="7"/>
      <c r="AE1744" s="24"/>
      <c r="AG1744" s="30">
        <f t="shared" si="643"/>
        <v>37137.503030178101</v>
      </c>
      <c r="AH1744" s="30">
        <f t="shared" si="644"/>
        <v>839342.83640220587</v>
      </c>
    </row>
    <row r="1745" spans="2:34" x14ac:dyDescent="0.25">
      <c r="B1745" s="15">
        <f t="shared" si="654"/>
        <v>41065</v>
      </c>
      <c r="C1745" s="7">
        <v>13.625210539433875</v>
      </c>
      <c r="D1745" s="13">
        <v>3.8979661267361307</v>
      </c>
      <c r="E1745" s="7">
        <f>MIN(parameters!$D$3,D1745)</f>
        <v>3.8979661267361307</v>
      </c>
      <c r="F1745" s="7">
        <v>0</v>
      </c>
      <c r="G1745" s="7">
        <f t="shared" si="631"/>
        <v>3.8979661267361307</v>
      </c>
      <c r="H1745" s="7">
        <f t="shared" si="632"/>
        <v>9.7272444126977433</v>
      </c>
      <c r="I1745" s="7">
        <f t="shared" si="645"/>
        <v>243.97196673461744</v>
      </c>
      <c r="J1745" s="7">
        <f t="shared" si="633"/>
        <v>9.7272444126977433</v>
      </c>
      <c r="K1745" s="16">
        <f t="shared" si="634"/>
        <v>0</v>
      </c>
      <c r="L1745" s="16">
        <f t="shared" si="646"/>
        <v>0.24130859210586181</v>
      </c>
      <c r="M1745" s="7">
        <f t="shared" si="647"/>
        <v>1.045877021307529</v>
      </c>
      <c r="N1745" s="7">
        <f t="shared" si="635"/>
        <v>8.440058799284353</v>
      </c>
      <c r="O1745" s="7">
        <f t="shared" si="636"/>
        <v>22.22200189230476</v>
      </c>
      <c r="P1745" s="7">
        <f t="shared" si="637"/>
        <v>0</v>
      </c>
      <c r="Q1745" s="7">
        <f t="shared" si="648"/>
        <v>0</v>
      </c>
      <c r="R1745" s="7">
        <f t="shared" si="638"/>
        <v>149.84931698062292</v>
      </c>
      <c r="S1745" s="16">
        <f t="shared" si="649"/>
        <v>3.5030492518569645</v>
      </c>
      <c r="T1745" s="16">
        <f t="shared" si="639"/>
        <v>3.7443578439628262</v>
      </c>
      <c r="U1745" s="7">
        <f t="shared" si="650"/>
        <v>1.2284638595678563E-2</v>
      </c>
      <c r="V1745" s="7">
        <f t="shared" si="652"/>
        <v>69.427390774443808</v>
      </c>
      <c r="W1745" s="15">
        <f t="shared" si="651"/>
        <v>41065</v>
      </c>
      <c r="X1745" s="35">
        <f t="shared" si="640"/>
        <v>803.55776359309959</v>
      </c>
      <c r="Y1745" s="35">
        <v>625.20833333333303</v>
      </c>
      <c r="Z1745" s="35">
        <f t="shared" si="641"/>
        <v>1593.8336004639873</v>
      </c>
      <c r="AA1745" s="35">
        <f t="shared" si="642"/>
        <v>1240.0826600206244</v>
      </c>
      <c r="AC1745" s="15">
        <f t="shared" si="653"/>
        <v>41065</v>
      </c>
      <c r="AD1745" s="7"/>
      <c r="AE1745" s="24"/>
      <c r="AG1745" s="30">
        <f t="shared" si="643"/>
        <v>31808.519273983336</v>
      </c>
      <c r="AH1745" s="30">
        <f t="shared" si="644"/>
        <v>763202.97610493284</v>
      </c>
    </row>
    <row r="1746" spans="2:34" x14ac:dyDescent="0.25">
      <c r="B1746" s="15">
        <f t="shared" si="654"/>
        <v>41066</v>
      </c>
      <c r="C1746" s="7">
        <v>2.5442901550374053</v>
      </c>
      <c r="D1746" s="13">
        <v>4.088055785628347</v>
      </c>
      <c r="E1746" s="7">
        <f>MIN(parameters!$D$3,D1746)</f>
        <v>4.088055785628347</v>
      </c>
      <c r="F1746" s="7">
        <v>0</v>
      </c>
      <c r="G1746" s="7">
        <f t="shared" ref="G1746:G1809" si="655">MIN(E1746,C1746)</f>
        <v>2.5442901550374053</v>
      </c>
      <c r="H1746" s="7">
        <f t="shared" ref="H1746:H1809" si="656">C1746-G1746</f>
        <v>0</v>
      </c>
      <c r="I1746" s="7">
        <f t="shared" si="645"/>
        <v>214.96010360309108</v>
      </c>
      <c r="J1746" s="7">
        <f t="shared" ref="J1746:J1809" si="657">MIN(I1746,H1746)</f>
        <v>0</v>
      </c>
      <c r="K1746" s="16">
        <f t="shared" ref="K1746:K1809" si="658">H1746-J1746</f>
        <v>0</v>
      </c>
      <c r="L1746" s="16">
        <f t="shared" si="646"/>
        <v>0</v>
      </c>
      <c r="M1746" s="7">
        <f t="shared" si="647"/>
        <v>0</v>
      </c>
      <c r="N1746" s="7">
        <f t="shared" ref="N1746:N1809" si="659">J1746-M1746-L1746</f>
        <v>0</v>
      </c>
      <c r="O1746" s="7">
        <f t="shared" ref="O1746:O1809" si="660">O1745+N1746-Q1746</f>
        <v>20.67823626171382</v>
      </c>
      <c r="P1746" s="7">
        <f t="shared" ref="P1746:P1809" si="661">D1746-G1746</f>
        <v>1.5437656305909417</v>
      </c>
      <c r="Q1746" s="7">
        <f t="shared" si="648"/>
        <v>1.5437656305909417</v>
      </c>
      <c r="R1746" s="7">
        <f t="shared" ref="R1746:R1809" si="662">R1745+M1746-S1746</f>
        <v>146.40278269006859</v>
      </c>
      <c r="S1746" s="16">
        <f t="shared" si="649"/>
        <v>3.446534290554327</v>
      </c>
      <c r="T1746" s="16">
        <f t="shared" ref="T1746:T1809" si="663">SUM(S1746+L1746+K1746)</f>
        <v>3.446534290554327</v>
      </c>
      <c r="U1746" s="7">
        <f t="shared" si="650"/>
        <v>1.1307527199981387E-2</v>
      </c>
      <c r="V1746" s="7">
        <f t="shared" si="652"/>
        <v>63.905185609768154</v>
      </c>
      <c r="W1746" s="15">
        <f t="shared" si="651"/>
        <v>41066</v>
      </c>
      <c r="X1746" s="35">
        <f t="shared" ref="X1746:X1809" si="664">V1746*10^6/86400</f>
        <v>739.64335196490913</v>
      </c>
      <c r="Y1746" s="35">
        <v>566.41666666666697</v>
      </c>
      <c r="Z1746" s="35">
        <f t="shared" si="641"/>
        <v>1467.0612121898821</v>
      </c>
      <c r="AA1746" s="35">
        <f t="shared" si="642"/>
        <v>1123.4710883252505</v>
      </c>
      <c r="AC1746" s="15">
        <f t="shared" si="653"/>
        <v>41066</v>
      </c>
      <c r="AD1746" s="7"/>
      <c r="AE1746" s="24"/>
      <c r="AG1746" s="30">
        <f t="shared" si="643"/>
        <v>30007.484499416227</v>
      </c>
      <c r="AH1746" s="30">
        <f t="shared" si="644"/>
        <v>869381.98699527164</v>
      </c>
    </row>
    <row r="1747" spans="2:34" x14ac:dyDescent="0.25">
      <c r="B1747" s="15">
        <f t="shared" si="654"/>
        <v>41067</v>
      </c>
      <c r="C1747" s="7">
        <v>8.8665076096315083</v>
      </c>
      <c r="D1747" s="13">
        <v>4.6554115143028163</v>
      </c>
      <c r="E1747" s="7">
        <f>MIN(parameters!$D$3,D1747)</f>
        <v>4.6554115143028163</v>
      </c>
      <c r="F1747" s="7">
        <v>0</v>
      </c>
      <c r="G1747" s="7">
        <f t="shared" si="655"/>
        <v>4.6554115143028163</v>
      </c>
      <c r="H1747" s="7">
        <f t="shared" si="656"/>
        <v>4.211096095328692</v>
      </c>
      <c r="I1747" s="7">
        <f t="shared" si="645"/>
        <v>219.99590460130841</v>
      </c>
      <c r="J1747" s="7">
        <f t="shared" si="657"/>
        <v>4.211096095328692</v>
      </c>
      <c r="K1747" s="16">
        <f t="shared" si="658"/>
        <v>0</v>
      </c>
      <c r="L1747" s="16">
        <f t="shared" si="646"/>
        <v>0.15674047196397703</v>
      </c>
      <c r="M1747" s="7">
        <f t="shared" si="647"/>
        <v>0.67069538775154869</v>
      </c>
      <c r="N1747" s="7">
        <f t="shared" si="659"/>
        <v>3.3836602356131666</v>
      </c>
      <c r="O1747" s="7">
        <f t="shared" si="660"/>
        <v>24.061896497326988</v>
      </c>
      <c r="P1747" s="7">
        <f t="shared" si="661"/>
        <v>0</v>
      </c>
      <c r="Q1747" s="7">
        <f t="shared" si="648"/>
        <v>0</v>
      </c>
      <c r="R1747" s="7">
        <f t="shared" si="662"/>
        <v>143.70621407594857</v>
      </c>
      <c r="S1747" s="16">
        <f t="shared" si="649"/>
        <v>3.3672640018715776</v>
      </c>
      <c r="T1747" s="16">
        <f t="shared" si="663"/>
        <v>3.5240044738355545</v>
      </c>
      <c r="U1747" s="7">
        <f t="shared" si="650"/>
        <v>1.1561694467964416E-2</v>
      </c>
      <c r="V1747" s="7">
        <f t="shared" si="652"/>
        <v>65.341627561144577</v>
      </c>
      <c r="W1747" s="15">
        <f t="shared" si="651"/>
        <v>41067</v>
      </c>
      <c r="X1747" s="35">
        <f t="shared" si="664"/>
        <v>756.26883751324738</v>
      </c>
      <c r="Y1747" s="35">
        <v>744</v>
      </c>
      <c r="Z1747" s="35">
        <f t="shared" ref="Z1747:Z1810" si="665">X1747*1.983471099</f>
        <v>1500.0373822818531</v>
      </c>
      <c r="AA1747" s="35">
        <f t="shared" ref="AA1747:AA1810" si="666">Y1747*1.983471099</f>
        <v>1475.7024976559999</v>
      </c>
      <c r="AC1747" s="15">
        <f t="shared" si="653"/>
        <v>41067</v>
      </c>
      <c r="AD1747" s="7"/>
      <c r="AE1747" s="24"/>
      <c r="AG1747" s="30">
        <f t="shared" ref="AG1747:AG1810" si="667">(Y1747-X1747)^2</f>
        <v>150.52437392646607</v>
      </c>
      <c r="AH1747" s="30">
        <f t="shared" ref="AH1747:AH1810" si="668">($AG$398-Y1747)^2</f>
        <v>569758.09854831523</v>
      </c>
    </row>
    <row r="1748" spans="2:34" x14ac:dyDescent="0.25">
      <c r="B1748" s="15">
        <f t="shared" si="654"/>
        <v>41068</v>
      </c>
      <c r="C1748" s="7">
        <v>18.772675575748483</v>
      </c>
      <c r="D1748" s="13">
        <v>4.049543747642244</v>
      </c>
      <c r="E1748" s="7">
        <f>MIN(parameters!$D$3,D1748)</f>
        <v>4.049543747642244</v>
      </c>
      <c r="F1748" s="7">
        <v>0</v>
      </c>
      <c r="G1748" s="7">
        <f t="shared" si="655"/>
        <v>4.049543747642244</v>
      </c>
      <c r="H1748" s="7">
        <f t="shared" si="656"/>
        <v>14.72313182810624</v>
      </c>
      <c r="I1748" s="7">
        <f t="shared" si="645"/>
        <v>209.10866126064997</v>
      </c>
      <c r="J1748" s="7">
        <f t="shared" si="657"/>
        <v>14.72313182810624</v>
      </c>
      <c r="K1748" s="16">
        <f t="shared" si="658"/>
        <v>0</v>
      </c>
      <c r="L1748" s="16">
        <f t="shared" si="646"/>
        <v>0.63767965349590749</v>
      </c>
      <c r="M1748" s="7">
        <f t="shared" si="647"/>
        <v>2.7113815387481854</v>
      </c>
      <c r="N1748" s="7">
        <f t="shared" si="659"/>
        <v>11.374070635862147</v>
      </c>
      <c r="O1748" s="7">
        <f t="shared" si="660"/>
        <v>35.435967133189138</v>
      </c>
      <c r="P1748" s="7">
        <f t="shared" si="661"/>
        <v>0</v>
      </c>
      <c r="Q1748" s="7">
        <f t="shared" si="648"/>
        <v>0</v>
      </c>
      <c r="R1748" s="7">
        <f t="shared" si="662"/>
        <v>143.11235269094993</v>
      </c>
      <c r="S1748" s="16">
        <f t="shared" si="649"/>
        <v>3.3052429237468171</v>
      </c>
      <c r="T1748" s="16">
        <f t="shared" si="663"/>
        <v>3.9429225772427245</v>
      </c>
      <c r="U1748" s="7">
        <f t="shared" si="650"/>
        <v>1.2936097694365893E-2</v>
      </c>
      <c r="V1748" s="7">
        <f t="shared" si="652"/>
        <v>73.109151948439006</v>
      </c>
      <c r="W1748" s="15">
        <f t="shared" si="651"/>
        <v>41068</v>
      </c>
      <c r="X1748" s="35">
        <f t="shared" si="664"/>
        <v>846.17074014396997</v>
      </c>
      <c r="Y1748" s="35">
        <v>990.625</v>
      </c>
      <c r="Z1748" s="35">
        <f t="shared" si="665"/>
        <v>1678.3552078950036</v>
      </c>
      <c r="AA1748" s="35">
        <f t="shared" si="666"/>
        <v>1964.8760574468749</v>
      </c>
      <c r="AC1748" s="15">
        <f t="shared" si="653"/>
        <v>41068</v>
      </c>
      <c r="AD1748" s="7"/>
      <c r="AE1748" s="24"/>
      <c r="AG1748" s="30">
        <f t="shared" si="667"/>
        <v>20867.033190553451</v>
      </c>
      <c r="AH1748" s="30">
        <f t="shared" si="668"/>
        <v>258265.43424291359</v>
      </c>
    </row>
    <row r="1749" spans="2:34" x14ac:dyDescent="0.25">
      <c r="B1749" s="15">
        <f t="shared" si="654"/>
        <v>41069</v>
      </c>
      <c r="C1749" s="7">
        <v>12.751078495745446</v>
      </c>
      <c r="D1749" s="13">
        <v>3.679071005997518</v>
      </c>
      <c r="E1749" s="7">
        <f>MIN(parameters!$D$3,D1749)</f>
        <v>3.679071005997518</v>
      </c>
      <c r="F1749" s="7">
        <v>0</v>
      </c>
      <c r="G1749" s="7">
        <f t="shared" si="655"/>
        <v>3.679071005997518</v>
      </c>
      <c r="H1749" s="7">
        <f t="shared" si="656"/>
        <v>9.0720074897479286</v>
      </c>
      <c r="I1749" s="7">
        <f t="shared" si="645"/>
        <v>176.30985161151816</v>
      </c>
      <c r="J1749" s="7">
        <f t="shared" si="657"/>
        <v>9.0720074897479286</v>
      </c>
      <c r="K1749" s="16">
        <f t="shared" si="658"/>
        <v>0</v>
      </c>
      <c r="L1749" s="16">
        <f t="shared" si="646"/>
        <v>0.57865564662975599</v>
      </c>
      <c r="M1749" s="7">
        <f t="shared" si="647"/>
        <v>2.407761094106776</v>
      </c>
      <c r="N1749" s="7">
        <f t="shared" si="659"/>
        <v>6.0855907490113959</v>
      </c>
      <c r="O1749" s="7">
        <f t="shared" si="660"/>
        <v>41.521557882200533</v>
      </c>
      <c r="P1749" s="7">
        <f t="shared" si="661"/>
        <v>0</v>
      </c>
      <c r="Q1749" s="7">
        <f t="shared" si="648"/>
        <v>0</v>
      </c>
      <c r="R1749" s="7">
        <f t="shared" si="662"/>
        <v>142.22852967316487</v>
      </c>
      <c r="S1749" s="16">
        <f t="shared" si="649"/>
        <v>3.2915841118918485</v>
      </c>
      <c r="T1749" s="16">
        <f t="shared" si="663"/>
        <v>3.8702397585216044</v>
      </c>
      <c r="U1749" s="7">
        <f t="shared" si="650"/>
        <v>1.2697637003023636E-2</v>
      </c>
      <c r="V1749" s="7">
        <f t="shared" si="652"/>
        <v>71.761476681216507</v>
      </c>
      <c r="W1749" s="15">
        <f t="shared" si="651"/>
        <v>41069</v>
      </c>
      <c r="X1749" s="35">
        <f t="shared" si="664"/>
        <v>830.57264677333922</v>
      </c>
      <c r="Y1749" s="35">
        <v>1135</v>
      </c>
      <c r="Z1749" s="35">
        <f t="shared" si="665"/>
        <v>1647.4168404948539</v>
      </c>
      <c r="AA1749" s="35">
        <f t="shared" si="666"/>
        <v>2251.2396973649998</v>
      </c>
      <c r="AC1749" s="15">
        <f t="shared" si="653"/>
        <v>41069</v>
      </c>
      <c r="AD1749" s="7"/>
      <c r="AE1749" s="24"/>
      <c r="AG1749" s="30">
        <f t="shared" si="667"/>
        <v>92676.013392590088</v>
      </c>
      <c r="AH1749" s="30">
        <f t="shared" si="668"/>
        <v>132367.33786798257</v>
      </c>
    </row>
    <row r="1750" spans="2:34" x14ac:dyDescent="0.25">
      <c r="B1750" s="15">
        <f t="shared" si="654"/>
        <v>41070</v>
      </c>
      <c r="C1750" s="7">
        <v>0</v>
      </c>
      <c r="D1750" s="13">
        <v>4.3166808139005877</v>
      </c>
      <c r="E1750" s="7">
        <f>MIN(parameters!$D$3,D1750)</f>
        <v>4.3166808139005877</v>
      </c>
      <c r="F1750" s="7">
        <v>0</v>
      </c>
      <c r="G1750" s="7">
        <f t="shared" si="655"/>
        <v>0</v>
      </c>
      <c r="H1750" s="7">
        <f t="shared" si="656"/>
        <v>0</v>
      </c>
      <c r="I1750" s="7">
        <f t="shared" si="645"/>
        <v>160.92832932880961</v>
      </c>
      <c r="J1750" s="7">
        <f t="shared" si="657"/>
        <v>0</v>
      </c>
      <c r="K1750" s="16">
        <f t="shared" si="658"/>
        <v>0</v>
      </c>
      <c r="L1750" s="16">
        <f t="shared" si="646"/>
        <v>0</v>
      </c>
      <c r="M1750" s="7">
        <f t="shared" si="647"/>
        <v>0</v>
      </c>
      <c r="N1750" s="7">
        <f t="shared" si="659"/>
        <v>0</v>
      </c>
      <c r="O1750" s="7">
        <f t="shared" si="660"/>
        <v>37.204877068299943</v>
      </c>
      <c r="P1750" s="7">
        <f t="shared" si="661"/>
        <v>4.3166808139005877</v>
      </c>
      <c r="Q1750" s="7">
        <f t="shared" si="648"/>
        <v>4.3166808139005877</v>
      </c>
      <c r="R1750" s="7">
        <f t="shared" si="662"/>
        <v>138.95727349068207</v>
      </c>
      <c r="S1750" s="16">
        <f t="shared" si="649"/>
        <v>3.2712561824827922</v>
      </c>
      <c r="T1750" s="16">
        <f t="shared" si="663"/>
        <v>3.2712561824827922</v>
      </c>
      <c r="U1750" s="7">
        <f t="shared" si="650"/>
        <v>1.0732467790297873E-2</v>
      </c>
      <c r="V1750" s="7">
        <f t="shared" si="652"/>
        <v>60.65520197828689</v>
      </c>
      <c r="W1750" s="15">
        <f t="shared" si="651"/>
        <v>41070</v>
      </c>
      <c r="X1750" s="35">
        <f t="shared" si="664"/>
        <v>702.02780067461686</v>
      </c>
      <c r="Y1750" s="35">
        <v>985.08333333333303</v>
      </c>
      <c r="Z1750" s="35">
        <f t="shared" si="665"/>
        <v>1392.4518533326352</v>
      </c>
      <c r="AA1750" s="35">
        <f t="shared" si="666"/>
        <v>1953.8843217732494</v>
      </c>
      <c r="AC1750" s="15">
        <f t="shared" si="653"/>
        <v>41070</v>
      </c>
      <c r="AD1750" s="7"/>
      <c r="AE1750" s="24"/>
      <c r="AG1750" s="30">
        <f t="shared" si="667"/>
        <v>80120.434568709534</v>
      </c>
      <c r="AH1750" s="30">
        <f t="shared" si="668"/>
        <v>263928.67462144658</v>
      </c>
    </row>
    <row r="1751" spans="2:34" x14ac:dyDescent="0.25">
      <c r="B1751" s="15">
        <f t="shared" si="654"/>
        <v>41071</v>
      </c>
      <c r="C1751" s="7">
        <v>0</v>
      </c>
      <c r="D1751" s="13">
        <v>5.8925050539512496</v>
      </c>
      <c r="E1751" s="7">
        <f>MIN(parameters!$D$3,D1751)</f>
        <v>5</v>
      </c>
      <c r="F1751" s="7">
        <v>0</v>
      </c>
      <c r="G1751" s="7">
        <f t="shared" si="655"/>
        <v>0</v>
      </c>
      <c r="H1751" s="7">
        <f t="shared" si="656"/>
        <v>0</v>
      </c>
      <c r="I1751" s="7">
        <f t="shared" si="645"/>
        <v>171.69322669364618</v>
      </c>
      <c r="J1751" s="7">
        <f t="shared" si="657"/>
        <v>0</v>
      </c>
      <c r="K1751" s="16">
        <f t="shared" si="658"/>
        <v>0</v>
      </c>
      <c r="L1751" s="16">
        <f t="shared" si="646"/>
        <v>0</v>
      </c>
      <c r="M1751" s="7">
        <f t="shared" si="647"/>
        <v>0</v>
      </c>
      <c r="N1751" s="7">
        <f t="shared" si="659"/>
        <v>0</v>
      </c>
      <c r="O1751" s="7">
        <f t="shared" si="660"/>
        <v>31.312372014348693</v>
      </c>
      <c r="P1751" s="7">
        <f t="shared" si="661"/>
        <v>5.8925050539512496</v>
      </c>
      <c r="Q1751" s="7">
        <f t="shared" si="648"/>
        <v>5.8925050539512496</v>
      </c>
      <c r="R1751" s="7">
        <f t="shared" si="662"/>
        <v>135.76125620039639</v>
      </c>
      <c r="S1751" s="16">
        <f t="shared" si="649"/>
        <v>3.1960172902856874</v>
      </c>
      <c r="T1751" s="16">
        <f t="shared" si="663"/>
        <v>3.1960172902856874</v>
      </c>
      <c r="U1751" s="7">
        <f t="shared" si="650"/>
        <v>1.0485621031121021E-2</v>
      </c>
      <c r="V1751" s="7">
        <f t="shared" si="652"/>
        <v>59.260132332786291</v>
      </c>
      <c r="W1751" s="15">
        <f t="shared" si="651"/>
        <v>41071</v>
      </c>
      <c r="X1751" s="35">
        <f t="shared" si="664"/>
        <v>685.88116125910062</v>
      </c>
      <c r="Y1751" s="35">
        <v>865.66666666666697</v>
      </c>
      <c r="Z1751" s="35">
        <f t="shared" si="665"/>
        <v>1360.4254607059845</v>
      </c>
      <c r="AA1751" s="35">
        <f t="shared" si="666"/>
        <v>1717.0248147010007</v>
      </c>
      <c r="AC1751" s="15">
        <f t="shared" si="653"/>
        <v>41071</v>
      </c>
      <c r="AD1751" s="7"/>
      <c r="AE1751" s="24"/>
      <c r="AG1751" s="30">
        <f t="shared" si="667"/>
        <v>32322.827954654069</v>
      </c>
      <c r="AH1751" s="30">
        <f t="shared" si="668"/>
        <v>400887.22530450573</v>
      </c>
    </row>
    <row r="1752" spans="2:34" x14ac:dyDescent="0.25">
      <c r="B1752" s="15">
        <f t="shared" si="654"/>
        <v>41072</v>
      </c>
      <c r="C1752" s="7">
        <v>2.2062324474838526</v>
      </c>
      <c r="D1752" s="13">
        <v>5.957818941297452</v>
      </c>
      <c r="E1752" s="7">
        <f>MIN(parameters!$D$3,D1752)</f>
        <v>5</v>
      </c>
      <c r="F1752" s="7">
        <v>0</v>
      </c>
      <c r="G1752" s="7">
        <f t="shared" si="655"/>
        <v>2.2062324474838526</v>
      </c>
      <c r="H1752" s="7">
        <f t="shared" si="656"/>
        <v>0</v>
      </c>
      <c r="I1752" s="7">
        <f t="shared" si="645"/>
        <v>187.55964367752387</v>
      </c>
      <c r="J1752" s="7">
        <f t="shared" si="657"/>
        <v>0</v>
      </c>
      <c r="K1752" s="16">
        <f t="shared" si="658"/>
        <v>0</v>
      </c>
      <c r="L1752" s="16">
        <f t="shared" si="646"/>
        <v>0</v>
      </c>
      <c r="M1752" s="7">
        <f t="shared" si="647"/>
        <v>0</v>
      </c>
      <c r="N1752" s="7">
        <f t="shared" si="659"/>
        <v>0</v>
      </c>
      <c r="O1752" s="7">
        <f t="shared" si="660"/>
        <v>27.560785520535092</v>
      </c>
      <c r="P1752" s="7">
        <f t="shared" si="661"/>
        <v>3.7515864938135994</v>
      </c>
      <c r="Q1752" s="7">
        <f t="shared" si="648"/>
        <v>3.7515864938135994</v>
      </c>
      <c r="R1752" s="7">
        <f t="shared" si="662"/>
        <v>132.63874730778727</v>
      </c>
      <c r="S1752" s="16">
        <f t="shared" si="649"/>
        <v>3.1225088926091167</v>
      </c>
      <c r="T1752" s="16">
        <f t="shared" si="663"/>
        <v>3.1225088926091167</v>
      </c>
      <c r="U1752" s="7">
        <f t="shared" si="650"/>
        <v>1.0244451747405238E-2</v>
      </c>
      <c r="V1752" s="7">
        <f t="shared" si="652"/>
        <v>57.897149289132209</v>
      </c>
      <c r="W1752" s="15">
        <f t="shared" si="651"/>
        <v>41072</v>
      </c>
      <c r="X1752" s="35">
        <f t="shared" si="664"/>
        <v>670.10589455014133</v>
      </c>
      <c r="Y1752" s="35">
        <v>806.25</v>
      </c>
      <c r="Z1752" s="35">
        <f t="shared" si="665"/>
        <v>1329.1356751097469</v>
      </c>
      <c r="AA1752" s="35">
        <f t="shared" si="666"/>
        <v>1599.17357356875</v>
      </c>
      <c r="AC1752" s="15">
        <f t="shared" si="653"/>
        <v>41072</v>
      </c>
      <c r="AD1752" s="7"/>
      <c r="AE1752" s="24"/>
      <c r="AG1752" s="30">
        <f t="shared" si="667"/>
        <v>18535.217448742238</v>
      </c>
      <c r="AH1752" s="30">
        <f t="shared" si="668"/>
        <v>479657.66973795532</v>
      </c>
    </row>
    <row r="1753" spans="2:34" x14ac:dyDescent="0.25">
      <c r="B1753" s="15">
        <f t="shared" si="654"/>
        <v>41073</v>
      </c>
      <c r="C1753" s="7">
        <v>1.309234774926562</v>
      </c>
      <c r="D1753" s="13">
        <v>4.4431320245998291</v>
      </c>
      <c r="E1753" s="7">
        <f>MIN(parameters!$D$3,D1753)</f>
        <v>4.4431320245998291</v>
      </c>
      <c r="F1753" s="7">
        <v>0</v>
      </c>
      <c r="G1753" s="7">
        <f t="shared" si="655"/>
        <v>1.309234774926562</v>
      </c>
      <c r="H1753" s="7">
        <f t="shared" si="656"/>
        <v>0</v>
      </c>
      <c r="I1753" s="7">
        <f t="shared" si="645"/>
        <v>198.41696332943113</v>
      </c>
      <c r="J1753" s="7">
        <f t="shared" si="657"/>
        <v>0</v>
      </c>
      <c r="K1753" s="16">
        <f t="shared" si="658"/>
        <v>0</v>
      </c>
      <c r="L1753" s="16">
        <f t="shared" si="646"/>
        <v>0</v>
      </c>
      <c r="M1753" s="7">
        <f t="shared" si="647"/>
        <v>0</v>
      </c>
      <c r="N1753" s="7">
        <f t="shared" si="659"/>
        <v>0</v>
      </c>
      <c r="O1753" s="7">
        <f t="shared" si="660"/>
        <v>24.426888270861824</v>
      </c>
      <c r="P1753" s="7">
        <f t="shared" si="661"/>
        <v>3.1338972496732671</v>
      </c>
      <c r="Q1753" s="7">
        <f t="shared" si="648"/>
        <v>3.1338972496732671</v>
      </c>
      <c r="R1753" s="7">
        <f t="shared" si="662"/>
        <v>129.58805611970817</v>
      </c>
      <c r="S1753" s="16">
        <f t="shared" si="649"/>
        <v>3.050691188079107</v>
      </c>
      <c r="T1753" s="16">
        <f t="shared" si="663"/>
        <v>3.050691188079107</v>
      </c>
      <c r="U1753" s="7">
        <f t="shared" si="650"/>
        <v>1.0008829357214918E-2</v>
      </c>
      <c r="V1753" s="7">
        <f t="shared" si="652"/>
        <v>56.565514855482164</v>
      </c>
      <c r="W1753" s="15">
        <f t="shared" si="651"/>
        <v>41073</v>
      </c>
      <c r="X1753" s="35">
        <f t="shared" si="664"/>
        <v>654.69345897548794</v>
      </c>
      <c r="Y1753" s="35">
        <v>758.375</v>
      </c>
      <c r="Z1753" s="35">
        <f t="shared" si="665"/>
        <v>1298.5655545822224</v>
      </c>
      <c r="AA1753" s="35">
        <f t="shared" si="666"/>
        <v>1504.2148947041251</v>
      </c>
      <c r="AC1753" s="15">
        <f t="shared" si="653"/>
        <v>41073</v>
      </c>
      <c r="AD1753" s="7"/>
      <c r="AE1753" s="24"/>
      <c r="AG1753" s="30">
        <f t="shared" si="667"/>
        <v>10749.861949217577</v>
      </c>
      <c r="AH1753" s="30">
        <f t="shared" si="668"/>
        <v>548263.57150124421</v>
      </c>
    </row>
    <row r="1754" spans="2:34" x14ac:dyDescent="0.25">
      <c r="B1754" s="15">
        <f t="shared" si="654"/>
        <v>41074</v>
      </c>
      <c r="C1754" s="7">
        <v>0</v>
      </c>
      <c r="D1754" s="13">
        <v>4.5160935265701081</v>
      </c>
      <c r="E1754" s="7">
        <f>MIN(parameters!$D$3,D1754)</f>
        <v>4.5160935265701081</v>
      </c>
      <c r="F1754" s="7">
        <v>0</v>
      </c>
      <c r="G1754" s="7">
        <f t="shared" si="655"/>
        <v>0</v>
      </c>
      <c r="H1754" s="7">
        <f t="shared" si="656"/>
        <v>0</v>
      </c>
      <c r="I1754" s="7">
        <f t="shared" si="645"/>
        <v>207.96694537226762</v>
      </c>
      <c r="J1754" s="7">
        <f t="shared" si="657"/>
        <v>0</v>
      </c>
      <c r="K1754" s="16">
        <f t="shared" si="658"/>
        <v>0</v>
      </c>
      <c r="L1754" s="16">
        <f t="shared" si="646"/>
        <v>0</v>
      </c>
      <c r="M1754" s="7">
        <f t="shared" si="647"/>
        <v>0</v>
      </c>
      <c r="N1754" s="7">
        <f t="shared" si="659"/>
        <v>0</v>
      </c>
      <c r="O1754" s="7">
        <f t="shared" si="660"/>
        <v>19.910794744291714</v>
      </c>
      <c r="P1754" s="7">
        <f t="shared" si="661"/>
        <v>4.5160935265701081</v>
      </c>
      <c r="Q1754" s="7">
        <f t="shared" si="648"/>
        <v>4.5160935265701081</v>
      </c>
      <c r="R1754" s="7">
        <f t="shared" si="662"/>
        <v>126.60753082895488</v>
      </c>
      <c r="S1754" s="16">
        <f t="shared" si="649"/>
        <v>2.9805252907532878</v>
      </c>
      <c r="T1754" s="16">
        <f t="shared" si="663"/>
        <v>2.9805252907532878</v>
      </c>
      <c r="U1754" s="7">
        <f t="shared" si="650"/>
        <v>9.7786262819989749E-3</v>
      </c>
      <c r="V1754" s="7">
        <f t="shared" si="652"/>
        <v>55.264508013806079</v>
      </c>
      <c r="W1754" s="15">
        <f t="shared" si="651"/>
        <v>41074</v>
      </c>
      <c r="X1754" s="35">
        <f t="shared" si="664"/>
        <v>639.63550941905191</v>
      </c>
      <c r="Y1754" s="35">
        <v>686</v>
      </c>
      <c r="Z1754" s="35">
        <f t="shared" si="665"/>
        <v>1268.6985468268317</v>
      </c>
      <c r="AA1754" s="35">
        <f t="shared" si="666"/>
        <v>1360.6611739140001</v>
      </c>
      <c r="AC1754" s="15">
        <f t="shared" si="653"/>
        <v>41074</v>
      </c>
      <c r="AD1754" s="7"/>
      <c r="AE1754" s="24"/>
      <c r="AG1754" s="30">
        <f t="shared" si="667"/>
        <v>2149.6659868308238</v>
      </c>
      <c r="AH1754" s="30">
        <f t="shared" si="668"/>
        <v>660681.59245997586</v>
      </c>
    </row>
    <row r="1755" spans="2:34" x14ac:dyDescent="0.25">
      <c r="B1755" s="15">
        <f t="shared" si="654"/>
        <v>41075</v>
      </c>
      <c r="C1755" s="7">
        <v>0</v>
      </c>
      <c r="D1755" s="13">
        <v>4.6557203194573225</v>
      </c>
      <c r="E1755" s="7">
        <f>MIN(parameters!$D$3,D1755)</f>
        <v>4.6557203194573225</v>
      </c>
      <c r="F1755" s="7">
        <v>0</v>
      </c>
      <c r="G1755" s="7">
        <f t="shared" si="655"/>
        <v>0</v>
      </c>
      <c r="H1755" s="7">
        <f t="shared" si="656"/>
        <v>0</v>
      </c>
      <c r="I1755" s="7">
        <f t="shared" si="645"/>
        <v>222.54304720817805</v>
      </c>
      <c r="J1755" s="7">
        <f t="shared" si="657"/>
        <v>0</v>
      </c>
      <c r="K1755" s="16">
        <f t="shared" si="658"/>
        <v>0</v>
      </c>
      <c r="L1755" s="16">
        <f t="shared" si="646"/>
        <v>0</v>
      </c>
      <c r="M1755" s="7">
        <f t="shared" si="647"/>
        <v>0</v>
      </c>
      <c r="N1755" s="7">
        <f t="shared" si="659"/>
        <v>0</v>
      </c>
      <c r="O1755" s="7">
        <f t="shared" si="660"/>
        <v>15.928635795433371</v>
      </c>
      <c r="P1755" s="7">
        <f t="shared" si="661"/>
        <v>4.6557203194573225</v>
      </c>
      <c r="Q1755" s="7">
        <f t="shared" si="648"/>
        <v>3.9821589488583427</v>
      </c>
      <c r="R1755" s="7">
        <f t="shared" si="662"/>
        <v>123.69555761988892</v>
      </c>
      <c r="S1755" s="16">
        <f t="shared" si="649"/>
        <v>2.911973209065962</v>
      </c>
      <c r="T1755" s="16">
        <f t="shared" si="663"/>
        <v>2.911973209065962</v>
      </c>
      <c r="U1755" s="7">
        <f t="shared" si="650"/>
        <v>9.5537178775129978E-3</v>
      </c>
      <c r="V1755" s="7">
        <f t="shared" si="652"/>
        <v>53.993424329488533</v>
      </c>
      <c r="W1755" s="15">
        <f t="shared" si="651"/>
        <v>41075</v>
      </c>
      <c r="X1755" s="35">
        <f t="shared" si="664"/>
        <v>624.92389270241358</v>
      </c>
      <c r="Y1755" s="35">
        <v>636.25</v>
      </c>
      <c r="Z1755" s="35">
        <f t="shared" si="665"/>
        <v>1239.5184802498143</v>
      </c>
      <c r="AA1755" s="35">
        <f t="shared" si="666"/>
        <v>1261.9834867387499</v>
      </c>
      <c r="AC1755" s="15">
        <f t="shared" si="653"/>
        <v>41075</v>
      </c>
      <c r="AD1755" s="7"/>
      <c r="AE1755" s="24"/>
      <c r="AG1755" s="30">
        <f t="shared" si="667"/>
        <v>128.28070651644032</v>
      </c>
      <c r="AH1755" s="30">
        <f t="shared" si="668"/>
        <v>744032.56568592612</v>
      </c>
    </row>
    <row r="1756" spans="2:34" x14ac:dyDescent="0.25">
      <c r="B1756" s="15">
        <f t="shared" si="654"/>
        <v>41076</v>
      </c>
      <c r="C1756" s="7">
        <v>0</v>
      </c>
      <c r="D1756" s="13">
        <v>5.1095876835705694</v>
      </c>
      <c r="E1756" s="7">
        <f>MIN(parameters!$D$3,D1756)</f>
        <v>5</v>
      </c>
      <c r="F1756" s="7">
        <v>0</v>
      </c>
      <c r="G1756" s="7">
        <f t="shared" si="655"/>
        <v>0</v>
      </c>
      <c r="H1756" s="7">
        <f t="shared" si="656"/>
        <v>0</v>
      </c>
      <c r="I1756" s="7">
        <f t="shared" si="645"/>
        <v>236.24111039889084</v>
      </c>
      <c r="J1756" s="7">
        <f t="shared" si="657"/>
        <v>0</v>
      </c>
      <c r="K1756" s="16">
        <f t="shared" si="658"/>
        <v>0</v>
      </c>
      <c r="L1756" s="16">
        <f t="shared" si="646"/>
        <v>0</v>
      </c>
      <c r="M1756" s="7">
        <f t="shared" si="647"/>
        <v>0</v>
      </c>
      <c r="N1756" s="7">
        <f t="shared" si="659"/>
        <v>0</v>
      </c>
      <c r="O1756" s="7">
        <f t="shared" si="660"/>
        <v>12.742908636346696</v>
      </c>
      <c r="P1756" s="7">
        <f t="shared" si="661"/>
        <v>5.1095876835705694</v>
      </c>
      <c r="Q1756" s="7">
        <f t="shared" si="648"/>
        <v>3.185727159086674</v>
      </c>
      <c r="R1756" s="7">
        <f t="shared" si="662"/>
        <v>120.85055979463147</v>
      </c>
      <c r="S1756" s="16">
        <f t="shared" si="649"/>
        <v>2.8449978252574448</v>
      </c>
      <c r="T1756" s="16">
        <f t="shared" si="663"/>
        <v>2.8449978252574448</v>
      </c>
      <c r="U1756" s="7">
        <f t="shared" si="650"/>
        <v>9.3339823663301999E-3</v>
      </c>
      <c r="V1756" s="7">
        <f t="shared" si="652"/>
        <v>52.751575569910301</v>
      </c>
      <c r="W1756" s="15">
        <f t="shared" si="651"/>
        <v>41076</v>
      </c>
      <c r="X1756" s="35">
        <f t="shared" si="664"/>
        <v>610.55064317025813</v>
      </c>
      <c r="Y1756" s="35">
        <v>592.91666666666697</v>
      </c>
      <c r="Z1756" s="35">
        <f t="shared" si="665"/>
        <v>1211.0095552040686</v>
      </c>
      <c r="AA1756" s="35">
        <f t="shared" si="666"/>
        <v>1176.0330724487505</v>
      </c>
      <c r="AC1756" s="15">
        <f t="shared" si="653"/>
        <v>41076</v>
      </c>
      <c r="AD1756" s="7"/>
      <c r="AE1756" s="24"/>
      <c r="AG1756" s="30">
        <f t="shared" si="667"/>
        <v>310.95712732920498</v>
      </c>
      <c r="AH1756" s="30">
        <f t="shared" si="668"/>
        <v>820666.68948965659</v>
      </c>
    </row>
    <row r="1757" spans="2:34" x14ac:dyDescent="0.25">
      <c r="B1757" s="15">
        <f t="shared" si="654"/>
        <v>41077</v>
      </c>
      <c r="C1757" s="7">
        <v>0.39925713815956282</v>
      </c>
      <c r="D1757" s="13">
        <v>6.4574572119252514</v>
      </c>
      <c r="E1757" s="7">
        <f>MIN(parameters!$D$3,D1757)</f>
        <v>5</v>
      </c>
      <c r="F1757" s="7">
        <v>0</v>
      </c>
      <c r="G1757" s="7">
        <f t="shared" si="655"/>
        <v>0.39925713815956282</v>
      </c>
      <c r="H1757" s="7">
        <f t="shared" si="656"/>
        <v>0</v>
      </c>
      <c r="I1757" s="7">
        <f t="shared" si="645"/>
        <v>247.80418188726102</v>
      </c>
      <c r="J1757" s="7">
        <f t="shared" si="657"/>
        <v>0</v>
      </c>
      <c r="K1757" s="16">
        <f t="shared" si="658"/>
        <v>0</v>
      </c>
      <c r="L1757" s="16">
        <f t="shared" si="646"/>
        <v>0</v>
      </c>
      <c r="M1757" s="7">
        <f t="shared" si="647"/>
        <v>0</v>
      </c>
      <c r="N1757" s="7">
        <f t="shared" si="659"/>
        <v>0</v>
      </c>
      <c r="O1757" s="7">
        <f t="shared" si="660"/>
        <v>10.194326909077358</v>
      </c>
      <c r="P1757" s="7">
        <f t="shared" si="661"/>
        <v>6.0582000737656889</v>
      </c>
      <c r="Q1757" s="7">
        <f t="shared" si="648"/>
        <v>2.5485817272693394</v>
      </c>
      <c r="R1757" s="7">
        <f t="shared" si="662"/>
        <v>118.07099691935494</v>
      </c>
      <c r="S1757" s="16">
        <f t="shared" si="649"/>
        <v>2.7795628752765236</v>
      </c>
      <c r="T1757" s="16">
        <f t="shared" si="663"/>
        <v>2.7795628752765236</v>
      </c>
      <c r="U1757" s="7">
        <f t="shared" si="650"/>
        <v>9.1193007719046048E-3</v>
      </c>
      <c r="V1757" s="7">
        <f t="shared" si="652"/>
        <v>51.53828933180236</v>
      </c>
      <c r="W1757" s="15">
        <f t="shared" si="651"/>
        <v>41077</v>
      </c>
      <c r="X1757" s="35">
        <f t="shared" si="664"/>
        <v>596.50797837734217</v>
      </c>
      <c r="Y1757" s="35">
        <v>565.45833333333303</v>
      </c>
      <c r="Z1757" s="35">
        <f t="shared" si="665"/>
        <v>1183.156335434375</v>
      </c>
      <c r="AA1757" s="35">
        <f t="shared" si="666"/>
        <v>1121.5702618553744</v>
      </c>
      <c r="AC1757" s="15">
        <f t="shared" si="653"/>
        <v>41077</v>
      </c>
      <c r="AD1757" s="7"/>
      <c r="AE1757" s="24"/>
      <c r="AG1757" s="30">
        <f t="shared" si="667"/>
        <v>964.08045735896133</v>
      </c>
      <c r="AH1757" s="30">
        <f t="shared" si="668"/>
        <v>871170.01796507754</v>
      </c>
    </row>
    <row r="1758" spans="2:34" x14ac:dyDescent="0.25">
      <c r="B1758" s="15">
        <f t="shared" si="654"/>
        <v>41078</v>
      </c>
      <c r="C1758" s="7">
        <v>2.0576184188099385</v>
      </c>
      <c r="D1758" s="13">
        <v>4.6406555372495957</v>
      </c>
      <c r="E1758" s="7">
        <f>MIN(parameters!$D$3,D1758)</f>
        <v>4.6406555372495957</v>
      </c>
      <c r="F1758" s="7">
        <v>0</v>
      </c>
      <c r="G1758" s="7">
        <f t="shared" si="655"/>
        <v>2.0576184188099385</v>
      </c>
      <c r="H1758" s="7">
        <f t="shared" si="656"/>
        <v>0</v>
      </c>
      <c r="I1758" s="7">
        <f t="shared" si="645"/>
        <v>257.4608245912612</v>
      </c>
      <c r="J1758" s="7">
        <f t="shared" si="657"/>
        <v>0</v>
      </c>
      <c r="K1758" s="16">
        <f t="shared" si="658"/>
        <v>0</v>
      </c>
      <c r="L1758" s="16">
        <f t="shared" si="646"/>
        <v>0</v>
      </c>
      <c r="M1758" s="7">
        <f t="shared" si="647"/>
        <v>0</v>
      </c>
      <c r="N1758" s="7">
        <f t="shared" si="659"/>
        <v>0</v>
      </c>
      <c r="O1758" s="7">
        <f t="shared" si="660"/>
        <v>8.1554615272618864</v>
      </c>
      <c r="P1758" s="7">
        <f t="shared" si="661"/>
        <v>2.5830371184396572</v>
      </c>
      <c r="Q1758" s="7">
        <f t="shared" si="648"/>
        <v>2.0388653818154716</v>
      </c>
      <c r="R1758" s="7">
        <f t="shared" si="662"/>
        <v>115.35536399020978</v>
      </c>
      <c r="S1758" s="16">
        <f t="shared" si="649"/>
        <v>2.7156329291451637</v>
      </c>
      <c r="T1758" s="16">
        <f t="shared" si="663"/>
        <v>2.7156329291451637</v>
      </c>
      <c r="U1758" s="7">
        <f t="shared" si="650"/>
        <v>8.9095568541507977E-3</v>
      </c>
      <c r="V1758" s="7">
        <f t="shared" si="652"/>
        <v>50.352908677170902</v>
      </c>
      <c r="W1758" s="15">
        <f t="shared" si="651"/>
        <v>41078</v>
      </c>
      <c r="X1758" s="35">
        <f t="shared" si="664"/>
        <v>582.78829487466328</v>
      </c>
      <c r="Y1758" s="35">
        <v>579.70833333333303</v>
      </c>
      <c r="Z1758" s="35">
        <f t="shared" si="665"/>
        <v>1155.9437397193844</v>
      </c>
      <c r="AA1758" s="35">
        <f t="shared" si="666"/>
        <v>1149.8347250161244</v>
      </c>
      <c r="AC1758" s="15">
        <f t="shared" si="653"/>
        <v>41078</v>
      </c>
      <c r="AD1758" s="7"/>
      <c r="AE1758" s="24"/>
      <c r="AG1758" s="30">
        <f t="shared" si="667"/>
        <v>9.4861630960734029</v>
      </c>
      <c r="AH1758" s="30">
        <f t="shared" si="668"/>
        <v>844772.18109885056</v>
      </c>
    </row>
    <row r="1759" spans="2:34" x14ac:dyDescent="0.25">
      <c r="B1759" s="15">
        <f t="shared" si="654"/>
        <v>41079</v>
      </c>
      <c r="C1759" s="7">
        <v>3.9440997535410585</v>
      </c>
      <c r="D1759" s="13">
        <v>4.1387261525689913</v>
      </c>
      <c r="E1759" s="7">
        <f>MIN(parameters!$D$3,D1759)</f>
        <v>4.1387261525689913</v>
      </c>
      <c r="F1759" s="7">
        <v>0</v>
      </c>
      <c r="G1759" s="7">
        <f t="shared" si="655"/>
        <v>3.9440997535410585</v>
      </c>
      <c r="H1759" s="7">
        <f t="shared" si="656"/>
        <v>0</v>
      </c>
      <c r="I1759" s="7">
        <f t="shared" si="645"/>
        <v>265.45638487067129</v>
      </c>
      <c r="J1759" s="7">
        <f t="shared" si="657"/>
        <v>0</v>
      </c>
      <c r="K1759" s="16">
        <f t="shared" si="658"/>
        <v>0</v>
      </c>
      <c r="L1759" s="16">
        <f t="shared" si="646"/>
        <v>0</v>
      </c>
      <c r="M1759" s="7">
        <f t="shared" si="647"/>
        <v>0</v>
      </c>
      <c r="N1759" s="7">
        <f t="shared" si="659"/>
        <v>0</v>
      </c>
      <c r="O1759" s="7">
        <f t="shared" si="660"/>
        <v>7.9608351282339536</v>
      </c>
      <c r="P1759" s="7">
        <f t="shared" si="661"/>
        <v>0.19462639902793288</v>
      </c>
      <c r="Q1759" s="7">
        <f t="shared" si="648"/>
        <v>0.19462639902793288</v>
      </c>
      <c r="R1759" s="7">
        <f t="shared" si="662"/>
        <v>112.70219061843495</v>
      </c>
      <c r="S1759" s="16">
        <f t="shared" si="649"/>
        <v>2.6531733717748249</v>
      </c>
      <c r="T1759" s="16">
        <f t="shared" si="663"/>
        <v>2.6531733717748249</v>
      </c>
      <c r="U1759" s="7">
        <f t="shared" si="650"/>
        <v>8.7046370465053303E-3</v>
      </c>
      <c r="V1759" s="7">
        <f t="shared" si="652"/>
        <v>49.194791777595974</v>
      </c>
      <c r="W1759" s="15">
        <f t="shared" si="651"/>
        <v>41079</v>
      </c>
      <c r="X1759" s="35">
        <f t="shared" si="664"/>
        <v>569.38416409254603</v>
      </c>
      <c r="Y1759" s="35">
        <v>580.16666666666697</v>
      </c>
      <c r="Z1759" s="35">
        <f t="shared" si="665"/>
        <v>1129.3570337058386</v>
      </c>
      <c r="AA1759" s="35">
        <f t="shared" si="666"/>
        <v>1150.7438159365006</v>
      </c>
      <c r="AC1759" s="15">
        <f t="shared" si="653"/>
        <v>41079</v>
      </c>
      <c r="AD1759" s="7"/>
      <c r="AE1759" s="24"/>
      <c r="AG1759" s="30">
        <f t="shared" si="667"/>
        <v>116.2623617609247</v>
      </c>
      <c r="AH1759" s="30">
        <f t="shared" si="668"/>
        <v>843929.86918575445</v>
      </c>
    </row>
    <row r="1760" spans="2:34" x14ac:dyDescent="0.25">
      <c r="B1760" s="15">
        <f t="shared" si="654"/>
        <v>41080</v>
      </c>
      <c r="C1760" s="7">
        <v>1.3814726334149929</v>
      </c>
      <c r="D1760" s="13">
        <v>4.2813988911064262</v>
      </c>
      <c r="E1760" s="7">
        <f>MIN(parameters!$D$3,D1760)</f>
        <v>4.2813988911064262</v>
      </c>
      <c r="F1760" s="7">
        <v>0</v>
      </c>
      <c r="G1760" s="7">
        <f t="shared" si="655"/>
        <v>1.3814726334149929</v>
      </c>
      <c r="H1760" s="7">
        <f t="shared" si="656"/>
        <v>0</v>
      </c>
      <c r="I1760" s="7">
        <f t="shared" si="645"/>
        <v>266.23248950211922</v>
      </c>
      <c r="J1760" s="7">
        <f t="shared" si="657"/>
        <v>0</v>
      </c>
      <c r="K1760" s="16">
        <f t="shared" si="658"/>
        <v>0</v>
      </c>
      <c r="L1760" s="16">
        <f t="shared" si="646"/>
        <v>0</v>
      </c>
      <c r="M1760" s="7">
        <f t="shared" si="647"/>
        <v>0</v>
      </c>
      <c r="N1760" s="7">
        <f t="shared" si="659"/>
        <v>0</v>
      </c>
      <c r="O1760" s="7">
        <f t="shared" si="660"/>
        <v>6.3686681025871632</v>
      </c>
      <c r="P1760" s="7">
        <f t="shared" si="661"/>
        <v>2.8999262576914333</v>
      </c>
      <c r="Q1760" s="7">
        <f t="shared" si="648"/>
        <v>1.5921670256467908</v>
      </c>
      <c r="R1760" s="7">
        <f t="shared" si="662"/>
        <v>110.11004023421096</v>
      </c>
      <c r="S1760" s="16">
        <f t="shared" si="649"/>
        <v>2.5921503842240039</v>
      </c>
      <c r="T1760" s="16">
        <f t="shared" si="663"/>
        <v>2.5921503842240039</v>
      </c>
      <c r="U1760" s="7">
        <f t="shared" si="650"/>
        <v>8.5044303944357084E-3</v>
      </c>
      <c r="V1760" s="7">
        <f t="shared" si="652"/>
        <v>48.06331156671127</v>
      </c>
      <c r="W1760" s="15">
        <f t="shared" si="651"/>
        <v>41080</v>
      </c>
      <c r="X1760" s="35">
        <f t="shared" si="664"/>
        <v>556.28832831841748</v>
      </c>
      <c r="Y1760" s="35">
        <v>546</v>
      </c>
      <c r="Z1760" s="35">
        <f t="shared" si="665"/>
        <v>1103.3818219306042</v>
      </c>
      <c r="AA1760" s="35">
        <f t="shared" si="666"/>
        <v>1082.9752200539999</v>
      </c>
      <c r="AC1760" s="15">
        <f t="shared" si="653"/>
        <v>41080</v>
      </c>
      <c r="AD1760" s="7"/>
      <c r="AE1760" s="24"/>
      <c r="AG1760" s="30">
        <f t="shared" si="667"/>
        <v>105.84969958755114</v>
      </c>
      <c r="AH1760" s="30">
        <f t="shared" si="668"/>
        <v>907872.09500536346</v>
      </c>
    </row>
    <row r="1761" spans="2:34" x14ac:dyDescent="0.25">
      <c r="B1761" s="15">
        <f t="shared" si="654"/>
        <v>41081</v>
      </c>
      <c r="C1761" s="7">
        <v>0</v>
      </c>
      <c r="D1761" s="13">
        <v>5.7783938869519194</v>
      </c>
      <c r="E1761" s="7">
        <f>MIN(parameters!$D$3,D1761)</f>
        <v>5</v>
      </c>
      <c r="F1761" s="7">
        <v>0</v>
      </c>
      <c r="G1761" s="7">
        <f t="shared" si="655"/>
        <v>0</v>
      </c>
      <c r="H1761" s="7">
        <f t="shared" si="656"/>
        <v>0</v>
      </c>
      <c r="I1761" s="7">
        <f t="shared" si="645"/>
        <v>272.66732248062021</v>
      </c>
      <c r="J1761" s="7">
        <f t="shared" si="657"/>
        <v>0</v>
      </c>
      <c r="K1761" s="16">
        <f t="shared" si="658"/>
        <v>0</v>
      </c>
      <c r="L1761" s="16">
        <f t="shared" si="646"/>
        <v>0</v>
      </c>
      <c r="M1761" s="7">
        <f t="shared" si="647"/>
        <v>0</v>
      </c>
      <c r="N1761" s="7">
        <f t="shared" si="659"/>
        <v>0</v>
      </c>
      <c r="O1761" s="7">
        <f t="shared" si="660"/>
        <v>5.0949344820697302</v>
      </c>
      <c r="P1761" s="7">
        <f t="shared" si="661"/>
        <v>5.7783938869519194</v>
      </c>
      <c r="Q1761" s="7">
        <f t="shared" si="648"/>
        <v>1.2737336205174328</v>
      </c>
      <c r="R1761" s="7">
        <f t="shared" si="662"/>
        <v>107.57750930882411</v>
      </c>
      <c r="S1761" s="16">
        <f t="shared" si="649"/>
        <v>2.532530925386852</v>
      </c>
      <c r="T1761" s="16">
        <f t="shared" si="663"/>
        <v>2.532530925386852</v>
      </c>
      <c r="U1761" s="7">
        <f t="shared" si="650"/>
        <v>8.3088284953636883E-3</v>
      </c>
      <c r="V1761" s="7">
        <f t="shared" si="652"/>
        <v>46.95785540067692</v>
      </c>
      <c r="W1761" s="15">
        <f t="shared" si="651"/>
        <v>41081</v>
      </c>
      <c r="X1761" s="35">
        <f t="shared" si="664"/>
        <v>543.49369676709398</v>
      </c>
      <c r="Y1761" s="35">
        <v>502.20833333333297</v>
      </c>
      <c r="Z1761" s="35">
        <f t="shared" si="665"/>
        <v>1078.0040400262005</v>
      </c>
      <c r="AA1761" s="35">
        <f t="shared" si="666"/>
        <v>996.11571484362423</v>
      </c>
      <c r="AC1761" s="15">
        <f t="shared" si="653"/>
        <v>41081</v>
      </c>
      <c r="AD1761" s="7"/>
      <c r="AE1761" s="24"/>
      <c r="AG1761" s="30">
        <f t="shared" si="667"/>
        <v>1704.4812338577303</v>
      </c>
      <c r="AH1761" s="30">
        <f t="shared" si="668"/>
        <v>993241.23905552353</v>
      </c>
    </row>
    <row r="1762" spans="2:34" x14ac:dyDescent="0.25">
      <c r="B1762" s="15">
        <f t="shared" si="654"/>
        <v>41082</v>
      </c>
      <c r="C1762" s="7">
        <v>0.7403102317941529</v>
      </c>
      <c r="D1762" s="13">
        <v>6.3528833054976035</v>
      </c>
      <c r="E1762" s="7">
        <f>MIN(parameters!$D$3,D1762)</f>
        <v>5</v>
      </c>
      <c r="F1762" s="7">
        <v>0</v>
      </c>
      <c r="G1762" s="7">
        <f t="shared" si="655"/>
        <v>0.7403102317941529</v>
      </c>
      <c r="H1762" s="7">
        <f t="shared" si="656"/>
        <v>0</v>
      </c>
      <c r="I1762" s="7">
        <f t="shared" si="645"/>
        <v>277.92699114673212</v>
      </c>
      <c r="J1762" s="7">
        <f t="shared" si="657"/>
        <v>0</v>
      </c>
      <c r="K1762" s="16">
        <f t="shared" si="658"/>
        <v>0</v>
      </c>
      <c r="L1762" s="16">
        <f t="shared" si="646"/>
        <v>0</v>
      </c>
      <c r="M1762" s="7">
        <f t="shared" si="647"/>
        <v>0</v>
      </c>
      <c r="N1762" s="7">
        <f t="shared" si="659"/>
        <v>0</v>
      </c>
      <c r="O1762" s="7">
        <f t="shared" si="660"/>
        <v>4.0759475856557845</v>
      </c>
      <c r="P1762" s="7">
        <f t="shared" si="661"/>
        <v>5.6125730737034507</v>
      </c>
      <c r="Q1762" s="7">
        <f t="shared" si="648"/>
        <v>1.0189868964139461</v>
      </c>
      <c r="R1762" s="7">
        <f t="shared" si="662"/>
        <v>105.10322659472115</v>
      </c>
      <c r="S1762" s="16">
        <f t="shared" si="649"/>
        <v>2.4742827141029542</v>
      </c>
      <c r="T1762" s="16">
        <f t="shared" si="663"/>
        <v>2.4742827141029542</v>
      </c>
      <c r="U1762" s="7">
        <f t="shared" si="650"/>
        <v>8.1177254399703216E-3</v>
      </c>
      <c r="V1762" s="7">
        <f t="shared" si="652"/>
        <v>45.877824726461341</v>
      </c>
      <c r="W1762" s="15">
        <f t="shared" si="651"/>
        <v>41082</v>
      </c>
      <c r="X1762" s="35">
        <f t="shared" si="664"/>
        <v>530.99334174145076</v>
      </c>
      <c r="Y1762" s="35">
        <v>489.29166666666703</v>
      </c>
      <c r="Z1762" s="35">
        <f t="shared" si="665"/>
        <v>1053.2099471055978</v>
      </c>
      <c r="AA1762" s="35">
        <f t="shared" si="666"/>
        <v>970.49587981487571</v>
      </c>
      <c r="AC1762" s="15">
        <f t="shared" si="653"/>
        <v>41082</v>
      </c>
      <c r="AD1762" s="7"/>
      <c r="AE1762" s="24"/>
      <c r="AG1762" s="30">
        <f t="shared" si="667"/>
        <v>1739.0297040428391</v>
      </c>
      <c r="AH1762" s="30">
        <f t="shared" si="668"/>
        <v>1019153.9639927456</v>
      </c>
    </row>
    <row r="1763" spans="2:34" x14ac:dyDescent="0.25">
      <c r="B1763" s="15">
        <f t="shared" si="654"/>
        <v>41083</v>
      </c>
      <c r="C1763" s="7">
        <v>13.904874632020933</v>
      </c>
      <c r="D1763" s="13">
        <v>4.165888921701832</v>
      </c>
      <c r="E1763" s="7">
        <f>MIN(parameters!$D$3,D1763)</f>
        <v>4.165888921701832</v>
      </c>
      <c r="F1763" s="7">
        <v>0</v>
      </c>
      <c r="G1763" s="7">
        <f t="shared" si="655"/>
        <v>4.165888921701832</v>
      </c>
      <c r="H1763" s="7">
        <f t="shared" si="656"/>
        <v>9.7389857103191009</v>
      </c>
      <c r="I1763" s="7">
        <f t="shared" si="645"/>
        <v>282.2076819984951</v>
      </c>
      <c r="J1763" s="7">
        <f t="shared" si="657"/>
        <v>9.7389857103191009</v>
      </c>
      <c r="K1763" s="16">
        <f t="shared" si="658"/>
        <v>0</v>
      </c>
      <c r="L1763" s="16">
        <f t="shared" si="646"/>
        <v>7.1452071526880379E-2</v>
      </c>
      <c r="M1763" s="7">
        <f t="shared" si="647"/>
        <v>0.31523488315424986</v>
      </c>
      <c r="N1763" s="7">
        <f t="shared" si="659"/>
        <v>9.3522987556379693</v>
      </c>
      <c r="O1763" s="7">
        <f t="shared" si="660"/>
        <v>13.428246341293754</v>
      </c>
      <c r="P1763" s="7">
        <f t="shared" si="661"/>
        <v>0</v>
      </c>
      <c r="Q1763" s="7">
        <f t="shared" si="648"/>
        <v>0</v>
      </c>
      <c r="R1763" s="7">
        <f t="shared" si="662"/>
        <v>103.00108726619681</v>
      </c>
      <c r="S1763" s="16">
        <f t="shared" si="649"/>
        <v>2.4173742116785863</v>
      </c>
      <c r="T1763" s="16">
        <f t="shared" si="663"/>
        <v>2.4888262832054666</v>
      </c>
      <c r="U1763" s="7">
        <f t="shared" si="650"/>
        <v>8.1654405616977243E-3</v>
      </c>
      <c r="V1763" s="7">
        <f t="shared" si="652"/>
        <v>46.147489672338047</v>
      </c>
      <c r="W1763" s="15">
        <f t="shared" si="651"/>
        <v>41083</v>
      </c>
      <c r="X1763" s="35">
        <f t="shared" si="664"/>
        <v>534.11446380020891</v>
      </c>
      <c r="Y1763" s="35">
        <v>531.08333333333303</v>
      </c>
      <c r="Z1763" s="35">
        <f t="shared" si="665"/>
        <v>1059.400602505596</v>
      </c>
      <c r="AA1763" s="35">
        <f t="shared" si="666"/>
        <v>1053.3884428272493</v>
      </c>
      <c r="AC1763" s="15">
        <f t="shared" si="653"/>
        <v>41083</v>
      </c>
      <c r="AD1763" s="7"/>
      <c r="AE1763" s="24"/>
      <c r="AG1763" s="30">
        <f t="shared" si="667"/>
        <v>9.1877519072231859</v>
      </c>
      <c r="AH1763" s="30">
        <f t="shared" si="668"/>
        <v>936520.49478053732</v>
      </c>
    </row>
    <row r="1764" spans="2:34" x14ac:dyDescent="0.25">
      <c r="B1764" s="15">
        <f t="shared" si="654"/>
        <v>41084</v>
      </c>
      <c r="C1764" s="7">
        <v>3.3827121570866105</v>
      </c>
      <c r="D1764" s="13">
        <v>4.5340672399220292</v>
      </c>
      <c r="E1764" s="7">
        <f>MIN(parameters!$D$3,D1764)</f>
        <v>4.5340672399220292</v>
      </c>
      <c r="F1764" s="7">
        <v>0</v>
      </c>
      <c r="G1764" s="7">
        <f t="shared" si="655"/>
        <v>3.3827121570866105</v>
      </c>
      <c r="H1764" s="7">
        <f t="shared" si="656"/>
        <v>0</v>
      </c>
      <c r="I1764" s="7">
        <f t="shared" si="645"/>
        <v>245.26978783588817</v>
      </c>
      <c r="J1764" s="7">
        <f t="shared" si="657"/>
        <v>0</v>
      </c>
      <c r="K1764" s="16">
        <f t="shared" si="658"/>
        <v>0</v>
      </c>
      <c r="L1764" s="16">
        <f t="shared" si="646"/>
        <v>0</v>
      </c>
      <c r="M1764" s="7">
        <f t="shared" si="647"/>
        <v>0</v>
      </c>
      <c r="N1764" s="7">
        <f t="shared" si="659"/>
        <v>0</v>
      </c>
      <c r="O1764" s="7">
        <f t="shared" si="660"/>
        <v>12.276891258458335</v>
      </c>
      <c r="P1764" s="7">
        <f t="shared" si="661"/>
        <v>1.1513550828354187</v>
      </c>
      <c r="Q1764" s="7">
        <f t="shared" si="648"/>
        <v>1.1513550828354187</v>
      </c>
      <c r="R1764" s="7">
        <f t="shared" si="662"/>
        <v>100.63206225907427</v>
      </c>
      <c r="S1764" s="16">
        <f t="shared" si="649"/>
        <v>2.3690250071225263</v>
      </c>
      <c r="T1764" s="16">
        <f t="shared" si="663"/>
        <v>2.3690250071225263</v>
      </c>
      <c r="U1764" s="7">
        <f t="shared" si="650"/>
        <v>7.7723917556513332E-3</v>
      </c>
      <c r="V1764" s="7">
        <f t="shared" si="652"/>
        <v>43.926150164604316</v>
      </c>
      <c r="W1764" s="15">
        <f t="shared" si="651"/>
        <v>41084</v>
      </c>
      <c r="X1764" s="35">
        <f t="shared" si="664"/>
        <v>508.4045157940314</v>
      </c>
      <c r="Y1764" s="35">
        <v>491.20833333333297</v>
      </c>
      <c r="Z1764" s="35">
        <f t="shared" si="665"/>
        <v>1008.4056636785502</v>
      </c>
      <c r="AA1764" s="35">
        <f t="shared" si="666"/>
        <v>974.29753275462429</v>
      </c>
      <c r="AC1764" s="15">
        <f t="shared" si="653"/>
        <v>41084</v>
      </c>
      <c r="AD1764" s="7"/>
      <c r="AE1764" s="24"/>
      <c r="AG1764" s="30">
        <f t="shared" si="667"/>
        <v>295.70869122163208</v>
      </c>
      <c r="AH1764" s="30">
        <f t="shared" si="668"/>
        <v>1015287.7666364707</v>
      </c>
    </row>
    <row r="1765" spans="2:34" x14ac:dyDescent="0.25">
      <c r="B1765" s="15">
        <f t="shared" si="654"/>
        <v>41085</v>
      </c>
      <c r="C1765" s="7">
        <v>5.9366342629342999</v>
      </c>
      <c r="D1765" s="13">
        <v>4.7077093308258942</v>
      </c>
      <c r="E1765" s="7">
        <f>MIN(parameters!$D$3,D1765)</f>
        <v>4.7077093308258942</v>
      </c>
      <c r="F1765" s="7">
        <v>0</v>
      </c>
      <c r="G1765" s="7">
        <f t="shared" si="655"/>
        <v>4.7077093308258942</v>
      </c>
      <c r="H1765" s="7">
        <f t="shared" si="656"/>
        <v>1.2289249321084057</v>
      </c>
      <c r="I1765" s="7">
        <f t="shared" si="645"/>
        <v>249.5424661652126</v>
      </c>
      <c r="J1765" s="7">
        <f t="shared" si="657"/>
        <v>1.2289249321084057</v>
      </c>
      <c r="K1765" s="16">
        <f t="shared" si="658"/>
        <v>0</v>
      </c>
      <c r="L1765" s="16">
        <f t="shared" si="646"/>
        <v>2.7157279961345742E-2</v>
      </c>
      <c r="M1765" s="7">
        <f t="shared" si="647"/>
        <v>0.11803176626673791</v>
      </c>
      <c r="N1765" s="7">
        <f t="shared" si="659"/>
        <v>1.0837358858803221</v>
      </c>
      <c r="O1765" s="7">
        <f t="shared" si="660"/>
        <v>13.360627144338658</v>
      </c>
      <c r="P1765" s="7">
        <f t="shared" si="661"/>
        <v>0</v>
      </c>
      <c r="Q1765" s="7">
        <f t="shared" si="648"/>
        <v>0</v>
      </c>
      <c r="R1765" s="7">
        <f t="shared" si="662"/>
        <v>98.435556593382302</v>
      </c>
      <c r="S1765" s="16">
        <f t="shared" si="649"/>
        <v>2.3145374319587084</v>
      </c>
      <c r="T1765" s="16">
        <f t="shared" si="663"/>
        <v>2.341694711920054</v>
      </c>
      <c r="U1765" s="7">
        <f t="shared" si="650"/>
        <v>7.6827254328085751E-3</v>
      </c>
      <c r="V1765" s="7">
        <f t="shared" si="652"/>
        <v>43.419395424786288</v>
      </c>
      <c r="W1765" s="15">
        <f t="shared" si="651"/>
        <v>41085</v>
      </c>
      <c r="X1765" s="35">
        <f t="shared" si="664"/>
        <v>502.5392988979894</v>
      </c>
      <c r="Y1765" s="35">
        <v>524.41666666666697</v>
      </c>
      <c r="Z1765" s="35">
        <f t="shared" si="665"/>
        <v>996.77217547588452</v>
      </c>
      <c r="AA1765" s="35">
        <f t="shared" si="666"/>
        <v>1040.1653021672505</v>
      </c>
      <c r="AC1765" s="15">
        <f t="shared" si="653"/>
        <v>41085</v>
      </c>
      <c r="AD1765" s="7"/>
      <c r="AE1765" s="24"/>
      <c r="AG1765" s="30">
        <f t="shared" si="667"/>
        <v>478.61922048597233</v>
      </c>
      <c r="AH1765" s="30">
        <f t="shared" si="668"/>
        <v>949468.13775888795</v>
      </c>
    </row>
    <row r="1766" spans="2:34" x14ac:dyDescent="0.25">
      <c r="B1766" s="15">
        <f t="shared" si="654"/>
        <v>41086</v>
      </c>
      <c r="C1766" s="7">
        <v>9.16223397392001</v>
      </c>
      <c r="D1766" s="13">
        <v>4.2052254884104228</v>
      </c>
      <c r="E1766" s="7">
        <f>MIN(parameters!$D$3,D1766)</f>
        <v>4.2052254884104228</v>
      </c>
      <c r="F1766" s="7">
        <v>0</v>
      </c>
      <c r="G1766" s="7">
        <f t="shared" si="655"/>
        <v>4.2052254884104228</v>
      </c>
      <c r="H1766" s="7">
        <f t="shared" si="656"/>
        <v>4.9570084855095873</v>
      </c>
      <c r="I1766" s="7">
        <f t="shared" si="645"/>
        <v>245.51868823424959</v>
      </c>
      <c r="J1766" s="7">
        <f t="shared" si="657"/>
        <v>4.9570084855095873</v>
      </c>
      <c r="K1766" s="16">
        <f t="shared" si="658"/>
        <v>0</v>
      </c>
      <c r="L1766" s="16">
        <f t="shared" si="646"/>
        <v>0.11921173582718961</v>
      </c>
      <c r="M1766" s="7">
        <f t="shared" si="647"/>
        <v>0.51708798858079985</v>
      </c>
      <c r="N1766" s="7">
        <f t="shared" si="659"/>
        <v>4.3207087611015984</v>
      </c>
      <c r="O1766" s="7">
        <f t="shared" si="660"/>
        <v>17.681335905440257</v>
      </c>
      <c r="P1766" s="7">
        <f t="shared" si="661"/>
        <v>0</v>
      </c>
      <c r="Q1766" s="7">
        <f t="shared" si="648"/>
        <v>0</v>
      </c>
      <c r="R1766" s="7">
        <f t="shared" si="662"/>
        <v>96.688626780315303</v>
      </c>
      <c r="S1766" s="16">
        <f t="shared" si="649"/>
        <v>2.264017801647793</v>
      </c>
      <c r="T1766" s="16">
        <f t="shared" si="663"/>
        <v>2.3832295374749828</v>
      </c>
      <c r="U1766" s="7">
        <f t="shared" si="650"/>
        <v>7.8189945455215959E-3</v>
      </c>
      <c r="V1766" s="7">
        <f t="shared" si="652"/>
        <v>44.189528698559741</v>
      </c>
      <c r="W1766" s="15">
        <f t="shared" si="651"/>
        <v>41086</v>
      </c>
      <c r="X1766" s="35">
        <f t="shared" si="664"/>
        <v>511.45287845555254</v>
      </c>
      <c r="Y1766" s="35">
        <v>512.70833333333303</v>
      </c>
      <c r="Z1766" s="35">
        <f t="shared" si="665"/>
        <v>1014.4520029169482</v>
      </c>
      <c r="AA1766" s="35">
        <f t="shared" si="666"/>
        <v>1016.9421613831244</v>
      </c>
      <c r="AC1766" s="15">
        <f t="shared" si="653"/>
        <v>41086</v>
      </c>
      <c r="AD1766" s="7"/>
      <c r="AE1766" s="24"/>
      <c r="AG1766" s="30">
        <f t="shared" si="667"/>
        <v>1.5761669501428348</v>
      </c>
      <c r="AH1766" s="30">
        <f t="shared" si="668"/>
        <v>972422.57636461942</v>
      </c>
    </row>
    <row r="1767" spans="2:34" x14ac:dyDescent="0.25">
      <c r="B1767" s="15">
        <f t="shared" si="654"/>
        <v>41087</v>
      </c>
      <c r="C1767" s="7">
        <v>2.2390885697568637</v>
      </c>
      <c r="D1767" s="13">
        <v>4.4834815128324212</v>
      </c>
      <c r="E1767" s="7">
        <f>MIN(parameters!$D$3,D1767)</f>
        <v>4.4834815128324212</v>
      </c>
      <c r="F1767" s="7">
        <v>0</v>
      </c>
      <c r="G1767" s="7">
        <f t="shared" si="655"/>
        <v>2.2390885697568637</v>
      </c>
      <c r="H1767" s="7">
        <f t="shared" si="656"/>
        <v>0</v>
      </c>
      <c r="I1767" s="7">
        <f t="shared" si="645"/>
        <v>230.11114609150781</v>
      </c>
      <c r="J1767" s="7">
        <f t="shared" si="657"/>
        <v>0</v>
      </c>
      <c r="K1767" s="16">
        <f t="shared" si="658"/>
        <v>0</v>
      </c>
      <c r="L1767" s="16">
        <f t="shared" si="646"/>
        <v>0</v>
      </c>
      <c r="M1767" s="7">
        <f t="shared" si="647"/>
        <v>0</v>
      </c>
      <c r="N1767" s="7">
        <f t="shared" si="659"/>
        <v>0</v>
      </c>
      <c r="O1767" s="7">
        <f t="shared" si="660"/>
        <v>15.4369429623647</v>
      </c>
      <c r="P1767" s="7">
        <f t="shared" si="661"/>
        <v>2.2443929430755576</v>
      </c>
      <c r="Q1767" s="7">
        <f t="shared" si="648"/>
        <v>2.2443929430755576</v>
      </c>
      <c r="R1767" s="7">
        <f t="shared" si="662"/>
        <v>94.464788364368047</v>
      </c>
      <c r="S1767" s="16">
        <f t="shared" si="649"/>
        <v>2.223838415947252</v>
      </c>
      <c r="T1767" s="16">
        <f t="shared" si="663"/>
        <v>2.223838415947252</v>
      </c>
      <c r="U1767" s="7">
        <f t="shared" si="650"/>
        <v>7.2960577951025323E-3</v>
      </c>
      <c r="V1767" s="7">
        <f t="shared" si="652"/>
        <v>41.234119482497519</v>
      </c>
      <c r="W1767" s="15">
        <f t="shared" si="651"/>
        <v>41087</v>
      </c>
      <c r="X1767" s="35">
        <f t="shared" si="664"/>
        <v>477.24675326964723</v>
      </c>
      <c r="Y1767" s="35">
        <v>478.33333333333297</v>
      </c>
      <c r="Z1767" s="35">
        <f t="shared" si="665"/>
        <v>946.60514220192897</v>
      </c>
      <c r="AA1767" s="35">
        <f t="shared" si="666"/>
        <v>948.76034235499924</v>
      </c>
      <c r="AC1767" s="15">
        <f t="shared" si="653"/>
        <v>41087</v>
      </c>
      <c r="AD1767" s="7"/>
      <c r="AE1767" s="24"/>
      <c r="AG1767" s="30">
        <f t="shared" si="667"/>
        <v>1.1806562347993161</v>
      </c>
      <c r="AH1767" s="30">
        <f t="shared" si="668"/>
        <v>1041399.6156800792</v>
      </c>
    </row>
    <row r="1768" spans="2:34" x14ac:dyDescent="0.25">
      <c r="B1768" s="15">
        <f t="shared" si="654"/>
        <v>41088</v>
      </c>
      <c r="C1768" s="7">
        <v>0</v>
      </c>
      <c r="D1768" s="13">
        <v>6.0949528043794992</v>
      </c>
      <c r="E1768" s="7">
        <f>MIN(parameters!$D$3,D1768)</f>
        <v>5</v>
      </c>
      <c r="F1768" s="7">
        <v>0</v>
      </c>
      <c r="G1768" s="7">
        <f t="shared" si="655"/>
        <v>0</v>
      </c>
      <c r="H1768" s="7">
        <f t="shared" si="656"/>
        <v>0</v>
      </c>
      <c r="I1768" s="7">
        <f t="shared" si="645"/>
        <v>237.98992247208304</v>
      </c>
      <c r="J1768" s="7">
        <f t="shared" si="657"/>
        <v>0</v>
      </c>
      <c r="K1768" s="16">
        <f t="shared" si="658"/>
        <v>0</v>
      </c>
      <c r="L1768" s="16">
        <f t="shared" si="646"/>
        <v>0</v>
      </c>
      <c r="M1768" s="7">
        <f t="shared" si="647"/>
        <v>0</v>
      </c>
      <c r="N1768" s="7">
        <f t="shared" si="659"/>
        <v>0</v>
      </c>
      <c r="O1768" s="7">
        <f t="shared" si="660"/>
        <v>12.349554369891759</v>
      </c>
      <c r="P1768" s="7">
        <f t="shared" si="661"/>
        <v>6.0949528043794992</v>
      </c>
      <c r="Q1768" s="7">
        <f t="shared" si="648"/>
        <v>3.0873885924729398</v>
      </c>
      <c r="R1768" s="7">
        <f t="shared" si="662"/>
        <v>92.29209823198758</v>
      </c>
      <c r="S1768" s="16">
        <f t="shared" si="649"/>
        <v>2.172690132380465</v>
      </c>
      <c r="T1768" s="16">
        <f t="shared" si="663"/>
        <v>2.172690132380465</v>
      </c>
      <c r="U1768" s="7">
        <f t="shared" si="650"/>
        <v>7.128248465815174E-3</v>
      </c>
      <c r="V1768" s="7">
        <f t="shared" si="652"/>
        <v>40.285734734400073</v>
      </c>
      <c r="W1768" s="15">
        <f t="shared" si="651"/>
        <v>41088</v>
      </c>
      <c r="X1768" s="35">
        <f t="shared" si="664"/>
        <v>466.27007794444529</v>
      </c>
      <c r="Y1768" s="35">
        <v>445.41666666666703</v>
      </c>
      <c r="Z1768" s="35">
        <f t="shared" si="665"/>
        <v>924.83322393128458</v>
      </c>
      <c r="AA1768" s="35">
        <f t="shared" si="666"/>
        <v>883.47108534625067</v>
      </c>
      <c r="AC1768" s="15">
        <f t="shared" si="653"/>
        <v>41088</v>
      </c>
      <c r="AD1768" s="7"/>
      <c r="AE1768" s="24"/>
      <c r="AG1768" s="30">
        <f t="shared" si="667"/>
        <v>434.86476192016966</v>
      </c>
      <c r="AH1768" s="30">
        <f t="shared" si="668"/>
        <v>1109665.3737190233</v>
      </c>
    </row>
    <row r="1769" spans="2:34" x14ac:dyDescent="0.25">
      <c r="B1769" s="15">
        <f t="shared" si="654"/>
        <v>41089</v>
      </c>
      <c r="C1769" s="7">
        <v>0.72100369023516664</v>
      </c>
      <c r="D1769" s="13">
        <v>5.3516732275084546</v>
      </c>
      <c r="E1769" s="7">
        <f>MIN(parameters!$D$3,D1769)</f>
        <v>5</v>
      </c>
      <c r="F1769" s="7">
        <v>0</v>
      </c>
      <c r="G1769" s="7">
        <f t="shared" si="655"/>
        <v>0.72100369023516664</v>
      </c>
      <c r="H1769" s="7">
        <f t="shared" si="656"/>
        <v>0</v>
      </c>
      <c r="I1769" s="7">
        <f t="shared" si="645"/>
        <v>249.27062635717635</v>
      </c>
      <c r="J1769" s="7">
        <f t="shared" si="657"/>
        <v>0</v>
      </c>
      <c r="K1769" s="16">
        <f t="shared" si="658"/>
        <v>0</v>
      </c>
      <c r="L1769" s="16">
        <f t="shared" si="646"/>
        <v>0</v>
      </c>
      <c r="M1769" s="7">
        <f t="shared" si="647"/>
        <v>0</v>
      </c>
      <c r="N1769" s="7">
        <f t="shared" si="659"/>
        <v>0</v>
      </c>
      <c r="O1769" s="7">
        <f t="shared" si="660"/>
        <v>9.8796434959134078</v>
      </c>
      <c r="P1769" s="7">
        <f t="shared" si="661"/>
        <v>4.6306695372732882</v>
      </c>
      <c r="Q1769" s="7">
        <f t="shared" si="648"/>
        <v>2.469910873978352</v>
      </c>
      <c r="R1769" s="7">
        <f t="shared" si="662"/>
        <v>90.169379972651868</v>
      </c>
      <c r="S1769" s="16">
        <f t="shared" si="649"/>
        <v>2.1227182593357141</v>
      </c>
      <c r="T1769" s="16">
        <f t="shared" si="663"/>
        <v>2.1227182593357141</v>
      </c>
      <c r="U1769" s="7">
        <f t="shared" si="650"/>
        <v>6.9642987511014231E-3</v>
      </c>
      <c r="V1769" s="7">
        <f t="shared" si="652"/>
        <v>39.359162835508862</v>
      </c>
      <c r="W1769" s="15">
        <f t="shared" si="651"/>
        <v>41089</v>
      </c>
      <c r="X1769" s="35">
        <f t="shared" si="664"/>
        <v>455.54586615172292</v>
      </c>
      <c r="Y1769" s="35">
        <v>434.79166666666703</v>
      </c>
      <c r="Z1769" s="35">
        <f t="shared" si="665"/>
        <v>903.56205978086473</v>
      </c>
      <c r="AA1769" s="35">
        <f t="shared" si="666"/>
        <v>862.39670491937568</v>
      </c>
      <c r="AC1769" s="15">
        <f t="shared" si="653"/>
        <v>41089</v>
      </c>
      <c r="AD1769" s="7"/>
      <c r="AE1769" s="24"/>
      <c r="AG1769" s="30">
        <f t="shared" si="667"/>
        <v>430.73679626549426</v>
      </c>
      <c r="AH1769" s="30">
        <f t="shared" si="668"/>
        <v>1132163.1536741047</v>
      </c>
    </row>
    <row r="1770" spans="2:34" x14ac:dyDescent="0.25">
      <c r="B1770" s="15">
        <f t="shared" si="654"/>
        <v>41090</v>
      </c>
      <c r="C1770" s="7">
        <v>0.18988337966495045</v>
      </c>
      <c r="D1770" s="13">
        <v>4.9708779692996634</v>
      </c>
      <c r="E1770" s="7">
        <f>MIN(parameters!$D$3,D1770)</f>
        <v>4.9708779692996634</v>
      </c>
      <c r="F1770" s="7">
        <v>0</v>
      </c>
      <c r="G1770" s="7">
        <f t="shared" si="655"/>
        <v>0.18988337966495045</v>
      </c>
      <c r="H1770" s="7">
        <f t="shared" si="656"/>
        <v>0</v>
      </c>
      <c r="I1770" s="7">
        <f t="shared" si="645"/>
        <v>258.67897708794692</v>
      </c>
      <c r="J1770" s="7">
        <f t="shared" si="657"/>
        <v>0</v>
      </c>
      <c r="K1770" s="16">
        <f t="shared" si="658"/>
        <v>0</v>
      </c>
      <c r="L1770" s="16">
        <f t="shared" si="646"/>
        <v>0</v>
      </c>
      <c r="M1770" s="7">
        <f t="shared" si="647"/>
        <v>0</v>
      </c>
      <c r="N1770" s="7">
        <f t="shared" si="659"/>
        <v>0</v>
      </c>
      <c r="O1770" s="7">
        <f t="shared" si="660"/>
        <v>7.9037147967307266</v>
      </c>
      <c r="P1770" s="7">
        <f t="shared" si="661"/>
        <v>4.7809945896347132</v>
      </c>
      <c r="Q1770" s="7">
        <f t="shared" si="648"/>
        <v>1.9759286991826814</v>
      </c>
      <c r="R1770" s="7">
        <f t="shared" si="662"/>
        <v>88.095484233280871</v>
      </c>
      <c r="S1770" s="16">
        <f t="shared" si="649"/>
        <v>2.0738957393709931</v>
      </c>
      <c r="T1770" s="16">
        <f t="shared" si="663"/>
        <v>2.0738957393709931</v>
      </c>
      <c r="U1770" s="7">
        <f t="shared" si="650"/>
        <v>6.804119879826093E-3</v>
      </c>
      <c r="V1770" s="7">
        <f t="shared" si="652"/>
        <v>38.453902090292175</v>
      </c>
      <c r="W1770" s="15">
        <f t="shared" si="651"/>
        <v>41090</v>
      </c>
      <c r="X1770" s="35">
        <f t="shared" si="664"/>
        <v>445.06831123023352</v>
      </c>
      <c r="Y1770" s="35">
        <v>426.04166666666703</v>
      </c>
      <c r="Z1770" s="35">
        <f t="shared" si="665"/>
        <v>882.78013240590531</v>
      </c>
      <c r="AA1770" s="35">
        <f t="shared" si="666"/>
        <v>845.04133280312567</v>
      </c>
      <c r="AC1770" s="15">
        <f t="shared" si="653"/>
        <v>41090</v>
      </c>
      <c r="AD1770" s="7"/>
      <c r="AE1770" s="24"/>
      <c r="AG1770" s="30">
        <f t="shared" si="667"/>
        <v>362.01320334829438</v>
      </c>
      <c r="AH1770" s="30">
        <f t="shared" si="668"/>
        <v>1150860.2684165249</v>
      </c>
    </row>
    <row r="1771" spans="2:34" x14ac:dyDescent="0.25">
      <c r="B1771" s="15">
        <f t="shared" si="654"/>
        <v>41091</v>
      </c>
      <c r="C1771" s="7">
        <v>5.8730936442098791</v>
      </c>
      <c r="D1771" s="13">
        <v>4.4531645288107624</v>
      </c>
      <c r="E1771" s="7">
        <f>MIN(parameters!$D$3,D1771)</f>
        <v>4.4531645288107624</v>
      </c>
      <c r="F1771" s="7">
        <v>0</v>
      </c>
      <c r="G1771" s="7">
        <f t="shared" si="655"/>
        <v>4.4531645288107624</v>
      </c>
      <c r="H1771" s="7">
        <f t="shared" si="656"/>
        <v>1.4199291153991167</v>
      </c>
      <c r="I1771" s="7">
        <f t="shared" si="645"/>
        <v>266.46069657349449</v>
      </c>
      <c r="J1771" s="7">
        <f t="shared" si="657"/>
        <v>1.4199291153991167</v>
      </c>
      <c r="K1771" s="16">
        <f t="shared" si="658"/>
        <v>0</v>
      </c>
      <c r="L1771" s="16">
        <f t="shared" si="646"/>
        <v>2.0200886567439784E-2</v>
      </c>
      <c r="M1771" s="7">
        <f t="shared" si="647"/>
        <v>8.8504421708948955E-2</v>
      </c>
      <c r="N1771" s="7">
        <f t="shared" si="659"/>
        <v>1.311223807122728</v>
      </c>
      <c r="O1771" s="7">
        <f t="shared" si="660"/>
        <v>9.2149386038534544</v>
      </c>
      <c r="P1771" s="7">
        <f t="shared" si="661"/>
        <v>0</v>
      </c>
      <c r="Q1771" s="7">
        <f t="shared" si="648"/>
        <v>0</v>
      </c>
      <c r="R1771" s="7">
        <f t="shared" si="662"/>
        <v>86.157792517624358</v>
      </c>
      <c r="S1771" s="16">
        <f t="shared" si="649"/>
        <v>2.02619613736546</v>
      </c>
      <c r="T1771" s="16">
        <f t="shared" si="663"/>
        <v>2.0463970239328999</v>
      </c>
      <c r="U1771" s="7">
        <f t="shared" si="650"/>
        <v>6.713900997155184E-3</v>
      </c>
      <c r="V1771" s="7">
        <f t="shared" si="652"/>
        <v>37.944024524611869</v>
      </c>
      <c r="W1771" s="15">
        <f t="shared" si="651"/>
        <v>41091</v>
      </c>
      <c r="X1771" s="35">
        <f t="shared" si="664"/>
        <v>439.16695051634105</v>
      </c>
      <c r="Y1771" s="35">
        <v>429.79166666666703</v>
      </c>
      <c r="Z1771" s="35">
        <f t="shared" si="665"/>
        <v>871.0749539851256</v>
      </c>
      <c r="AA1771" s="35">
        <f t="shared" si="666"/>
        <v>852.47934942437564</v>
      </c>
      <c r="AC1771" s="15">
        <f t="shared" si="653"/>
        <v>41091</v>
      </c>
      <c r="AD1771" s="7"/>
      <c r="AE1771" s="24"/>
      <c r="AG1771" s="30">
        <f t="shared" si="667"/>
        <v>87.895947261958511</v>
      </c>
      <c r="AH1771" s="30">
        <f t="shared" si="668"/>
        <v>1142828.4692412019</v>
      </c>
    </row>
    <row r="1772" spans="2:34" x14ac:dyDescent="0.25">
      <c r="B1772" s="15">
        <f t="shared" si="654"/>
        <v>41092</v>
      </c>
      <c r="C1772" s="7">
        <v>0</v>
      </c>
      <c r="D1772" s="13">
        <v>4.6522907582259254</v>
      </c>
      <c r="E1772" s="7">
        <f>MIN(parameters!$D$3,D1772)</f>
        <v>4.6522907582259254</v>
      </c>
      <c r="F1772" s="7">
        <v>0</v>
      </c>
      <c r="G1772" s="7">
        <f t="shared" si="655"/>
        <v>0</v>
      </c>
      <c r="H1772" s="7">
        <f t="shared" si="656"/>
        <v>0</v>
      </c>
      <c r="I1772" s="7">
        <f t="shared" si="645"/>
        <v>261.27105559188573</v>
      </c>
      <c r="J1772" s="7">
        <f t="shared" si="657"/>
        <v>0</v>
      </c>
      <c r="K1772" s="16">
        <f t="shared" si="658"/>
        <v>0</v>
      </c>
      <c r="L1772" s="16">
        <f t="shared" si="646"/>
        <v>0</v>
      </c>
      <c r="M1772" s="7">
        <f t="shared" si="647"/>
        <v>0</v>
      </c>
      <c r="N1772" s="7">
        <f t="shared" si="659"/>
        <v>0</v>
      </c>
      <c r="O1772" s="7">
        <f t="shared" si="660"/>
        <v>7.3719508830827634</v>
      </c>
      <c r="P1772" s="7">
        <f t="shared" si="661"/>
        <v>4.6522907582259254</v>
      </c>
      <c r="Q1772" s="7">
        <f t="shared" si="648"/>
        <v>1.8429877207706908</v>
      </c>
      <c r="R1772" s="7">
        <f t="shared" si="662"/>
        <v>84.176163289719</v>
      </c>
      <c r="S1772" s="16">
        <f t="shared" si="649"/>
        <v>1.9816292279053602</v>
      </c>
      <c r="T1772" s="16">
        <f t="shared" si="663"/>
        <v>1.9816292279053602</v>
      </c>
      <c r="U1772" s="7">
        <f t="shared" si="650"/>
        <v>6.5014082280359584E-3</v>
      </c>
      <c r="V1772" s="7">
        <f t="shared" si="652"/>
        <v>36.743108567379409</v>
      </c>
      <c r="W1772" s="15">
        <f t="shared" si="651"/>
        <v>41092</v>
      </c>
      <c r="X1772" s="35">
        <f t="shared" si="664"/>
        <v>425.267460270595</v>
      </c>
      <c r="Y1772" s="35">
        <v>404.25</v>
      </c>
      <c r="Z1772" s="35">
        <f t="shared" si="665"/>
        <v>843.50571679185589</v>
      </c>
      <c r="AA1772" s="35">
        <f t="shared" si="666"/>
        <v>801.81819177074999</v>
      </c>
      <c r="AC1772" s="15">
        <f t="shared" si="653"/>
        <v>41092</v>
      </c>
      <c r="AD1772" s="7"/>
      <c r="AE1772" s="24"/>
      <c r="AG1772" s="30">
        <f t="shared" si="667"/>
        <v>441.73363622603904</v>
      </c>
      <c r="AH1772" s="30">
        <f t="shared" si="668"/>
        <v>1198090.5413325685</v>
      </c>
    </row>
    <row r="1773" spans="2:34" x14ac:dyDescent="0.25">
      <c r="B1773" s="15">
        <f t="shared" si="654"/>
        <v>41093</v>
      </c>
      <c r="C1773" s="7">
        <v>5.4310123571659297</v>
      </c>
      <c r="D1773" s="13">
        <v>5.2210033707668373</v>
      </c>
      <c r="E1773" s="7">
        <f>MIN(parameters!$D$3,D1773)</f>
        <v>5</v>
      </c>
      <c r="F1773" s="7">
        <v>0</v>
      </c>
      <c r="G1773" s="7">
        <f t="shared" si="655"/>
        <v>5</v>
      </c>
      <c r="H1773" s="7">
        <f t="shared" si="656"/>
        <v>0.43101235716592967</v>
      </c>
      <c r="I1773" s="7">
        <f t="shared" si="645"/>
        <v>268.59460853248368</v>
      </c>
      <c r="J1773" s="7">
        <f t="shared" si="657"/>
        <v>0.43101235716592967</v>
      </c>
      <c r="K1773" s="16">
        <f t="shared" si="658"/>
        <v>0</v>
      </c>
      <c r="L1773" s="16">
        <f t="shared" si="646"/>
        <v>5.7193234686521259E-3</v>
      </c>
      <c r="M1773" s="7">
        <f t="shared" si="647"/>
        <v>2.5081914842668744E-2</v>
      </c>
      <c r="N1773" s="7">
        <f t="shared" si="659"/>
        <v>0.4002111188546088</v>
      </c>
      <c r="O1773" s="7">
        <f t="shared" si="660"/>
        <v>7.5511586311705345</v>
      </c>
      <c r="P1773" s="7">
        <f t="shared" si="661"/>
        <v>0.22100337076683729</v>
      </c>
      <c r="Q1773" s="7">
        <f t="shared" si="648"/>
        <v>0.22100337076683729</v>
      </c>
      <c r="R1773" s="7">
        <f t="shared" si="662"/>
        <v>82.265193448898131</v>
      </c>
      <c r="S1773" s="16">
        <f t="shared" si="649"/>
        <v>1.936051755663537</v>
      </c>
      <c r="T1773" s="16">
        <f t="shared" si="663"/>
        <v>1.9417710791321892</v>
      </c>
      <c r="U1773" s="7">
        <f t="shared" si="650"/>
        <v>6.3706400233995708E-3</v>
      </c>
      <c r="V1773" s="7">
        <f t="shared" si="652"/>
        <v>36.004064014016912</v>
      </c>
      <c r="W1773" s="15">
        <f t="shared" si="651"/>
        <v>41093</v>
      </c>
      <c r="X1773" s="35">
        <f t="shared" si="664"/>
        <v>416.71370386593645</v>
      </c>
      <c r="Y1773" s="35">
        <v>422.58333333333297</v>
      </c>
      <c r="Z1773" s="35">
        <f t="shared" si="665"/>
        <v>826.53958817532953</v>
      </c>
      <c r="AA1773" s="35">
        <f t="shared" si="666"/>
        <v>838.18182858574926</v>
      </c>
      <c r="AC1773" s="15">
        <f t="shared" si="653"/>
        <v>41093</v>
      </c>
      <c r="AD1773" s="7"/>
      <c r="AE1773" s="24"/>
      <c r="AG1773" s="30">
        <f t="shared" si="667"/>
        <v>34.45255008452957</v>
      </c>
      <c r="AH1773" s="30">
        <f t="shared" si="668"/>
        <v>1158292.3009198795</v>
      </c>
    </row>
    <row r="1774" spans="2:34" x14ac:dyDescent="0.25">
      <c r="B1774" s="15">
        <f t="shared" si="654"/>
        <v>41094</v>
      </c>
      <c r="C1774" s="7">
        <v>0.5467228760718349</v>
      </c>
      <c r="D1774" s="13">
        <v>4.9761021489422239</v>
      </c>
      <c r="E1774" s="7">
        <f>MIN(parameters!$D$3,D1774)</f>
        <v>4.9761021489422239</v>
      </c>
      <c r="F1774" s="7">
        <v>0</v>
      </c>
      <c r="G1774" s="7">
        <f t="shared" si="655"/>
        <v>0.5467228760718349</v>
      </c>
      <c r="H1774" s="7">
        <f t="shared" si="656"/>
        <v>0</v>
      </c>
      <c r="I1774" s="7">
        <f t="shared" si="645"/>
        <v>267.8735645675053</v>
      </c>
      <c r="J1774" s="7">
        <f t="shared" si="657"/>
        <v>0</v>
      </c>
      <c r="K1774" s="16">
        <f t="shared" si="658"/>
        <v>0</v>
      </c>
      <c r="L1774" s="16">
        <f t="shared" si="646"/>
        <v>0</v>
      </c>
      <c r="M1774" s="7">
        <f t="shared" si="647"/>
        <v>0</v>
      </c>
      <c r="N1774" s="7">
        <f t="shared" si="659"/>
        <v>0</v>
      </c>
      <c r="O1774" s="7">
        <f t="shared" si="660"/>
        <v>6.0409269049364278</v>
      </c>
      <c r="P1774" s="7">
        <f t="shared" si="661"/>
        <v>4.4293792728703894</v>
      </c>
      <c r="Q1774" s="7">
        <f t="shared" si="648"/>
        <v>1.510231726234107</v>
      </c>
      <c r="R1774" s="7">
        <f t="shared" si="662"/>
        <v>80.37309399957347</v>
      </c>
      <c r="S1774" s="16">
        <f t="shared" si="649"/>
        <v>1.892099449324657</v>
      </c>
      <c r="T1774" s="16">
        <f t="shared" si="663"/>
        <v>1.892099449324657</v>
      </c>
      <c r="U1774" s="7">
        <f t="shared" si="650"/>
        <v>6.2076753586766962E-3</v>
      </c>
      <c r="V1774" s="7">
        <f t="shared" si="652"/>
        <v>35.083059185749413</v>
      </c>
      <c r="W1774" s="15">
        <f t="shared" si="651"/>
        <v>41094</v>
      </c>
      <c r="X1774" s="35">
        <f t="shared" si="664"/>
        <v>406.05392576098853</v>
      </c>
      <c r="Y1774" s="35">
        <v>400.5</v>
      </c>
      <c r="Z1774" s="35">
        <f t="shared" si="665"/>
        <v>805.39622638241235</v>
      </c>
      <c r="AA1774" s="35">
        <f t="shared" si="666"/>
        <v>794.38017514950002</v>
      </c>
      <c r="AC1774" s="15">
        <f t="shared" si="653"/>
        <v>41094</v>
      </c>
      <c r="AD1774" s="7"/>
      <c r="AE1774" s="24"/>
      <c r="AG1774" s="30">
        <f t="shared" si="667"/>
        <v>30.846091358572068</v>
      </c>
      <c r="AH1774" s="30">
        <f t="shared" si="668"/>
        <v>1206313.9030078913</v>
      </c>
    </row>
    <row r="1775" spans="2:34" x14ac:dyDescent="0.25">
      <c r="B1775" s="15">
        <f t="shared" si="654"/>
        <v>41095</v>
      </c>
      <c r="C1775" s="7">
        <v>0</v>
      </c>
      <c r="D1775" s="13">
        <v>5.6059004555015557</v>
      </c>
      <c r="E1775" s="7">
        <f>MIN(parameters!$D$3,D1775)</f>
        <v>5</v>
      </c>
      <c r="F1775" s="7">
        <v>0</v>
      </c>
      <c r="G1775" s="7">
        <f t="shared" si="655"/>
        <v>0</v>
      </c>
      <c r="H1775" s="7">
        <f t="shared" si="656"/>
        <v>0</v>
      </c>
      <c r="I1775" s="7">
        <f t="shared" ref="I1775:I1838" si="669">InfC*EXP(-InfS*O1774/SMSC)</f>
        <v>274.01108755050478</v>
      </c>
      <c r="J1775" s="7">
        <f t="shared" si="657"/>
        <v>0</v>
      </c>
      <c r="K1775" s="16">
        <f t="shared" si="658"/>
        <v>0</v>
      </c>
      <c r="L1775" s="16">
        <f t="shared" ref="L1775:L1838" si="670">IntC*O1774/SMSC*J1775</f>
        <v>0</v>
      </c>
      <c r="M1775" s="7">
        <f t="shared" ref="M1775:M1838" si="671">Rech*O1774/SMSC*(J1775-L1775)</f>
        <v>0</v>
      </c>
      <c r="N1775" s="7">
        <f t="shared" si="659"/>
        <v>0</v>
      </c>
      <c r="O1775" s="7">
        <f t="shared" si="660"/>
        <v>4.8327415239491422</v>
      </c>
      <c r="P1775" s="7">
        <f t="shared" si="661"/>
        <v>5.6059004555015557</v>
      </c>
      <c r="Q1775" s="7">
        <f t="shared" ref="Q1775:Q1838" si="672">MIN(10*O1774/SMSC,P1775)</f>
        <v>1.2081853809872856</v>
      </c>
      <c r="R1775" s="7">
        <f t="shared" si="662"/>
        <v>78.524512837583273</v>
      </c>
      <c r="S1775" s="16">
        <f t="shared" ref="S1775:S1838" si="673">Base*R1774</f>
        <v>1.8485811619901897</v>
      </c>
      <c r="T1775" s="16">
        <f t="shared" si="663"/>
        <v>1.8485811619901897</v>
      </c>
      <c r="U1775" s="7">
        <f t="shared" si="650"/>
        <v>6.0648988254271312E-3</v>
      </c>
      <c r="V1775" s="7">
        <f t="shared" si="652"/>
        <v>34.276148824477175</v>
      </c>
      <c r="W1775" s="15">
        <f t="shared" si="651"/>
        <v>41095</v>
      </c>
      <c r="X1775" s="35">
        <f t="shared" si="664"/>
        <v>396.71468546848581</v>
      </c>
      <c r="Y1775" s="35">
        <v>376.375</v>
      </c>
      <c r="Z1775" s="35">
        <f t="shared" si="665"/>
        <v>786.87211317561685</v>
      </c>
      <c r="AA1775" s="35">
        <f t="shared" si="666"/>
        <v>746.52893488612494</v>
      </c>
      <c r="AC1775" s="15">
        <f t="shared" si="653"/>
        <v>41095</v>
      </c>
      <c r="AD1775" s="7"/>
      <c r="AE1775" s="24"/>
      <c r="AG1775" s="30">
        <f t="shared" si="667"/>
        <v>413.70280495693288</v>
      </c>
      <c r="AH1775" s="30">
        <f t="shared" si="668"/>
        <v>1259890.0141608019</v>
      </c>
    </row>
    <row r="1776" spans="2:34" x14ac:dyDescent="0.25">
      <c r="B1776" s="15">
        <f t="shared" si="654"/>
        <v>41096</v>
      </c>
      <c r="C1776" s="7">
        <v>0</v>
      </c>
      <c r="D1776" s="13">
        <v>5.7327186924754505</v>
      </c>
      <c r="E1776" s="7">
        <f>MIN(parameters!$D$3,D1776)</f>
        <v>5</v>
      </c>
      <c r="F1776" s="7">
        <v>0</v>
      </c>
      <c r="G1776" s="7">
        <f t="shared" si="655"/>
        <v>0</v>
      </c>
      <c r="H1776" s="7">
        <f t="shared" si="656"/>
        <v>0</v>
      </c>
      <c r="I1776" s="7">
        <f t="shared" si="669"/>
        <v>279.022200906443</v>
      </c>
      <c r="J1776" s="7">
        <f t="shared" si="657"/>
        <v>0</v>
      </c>
      <c r="K1776" s="16">
        <f t="shared" si="658"/>
        <v>0</v>
      </c>
      <c r="L1776" s="16">
        <f t="shared" si="670"/>
        <v>0</v>
      </c>
      <c r="M1776" s="7">
        <f t="shared" si="671"/>
        <v>0</v>
      </c>
      <c r="N1776" s="7">
        <f t="shared" si="659"/>
        <v>0</v>
      </c>
      <c r="O1776" s="7">
        <f t="shared" si="660"/>
        <v>3.8661932191593138</v>
      </c>
      <c r="P1776" s="7">
        <f t="shared" si="661"/>
        <v>5.7327186924754505</v>
      </c>
      <c r="Q1776" s="7">
        <f t="shared" si="672"/>
        <v>0.96654830478982845</v>
      </c>
      <c r="R1776" s="7">
        <f t="shared" si="662"/>
        <v>76.718449042318852</v>
      </c>
      <c r="S1776" s="16">
        <f t="shared" si="673"/>
        <v>1.8060637952644152</v>
      </c>
      <c r="T1776" s="16">
        <f t="shared" si="663"/>
        <v>1.8060637952644152</v>
      </c>
      <c r="U1776" s="7">
        <f t="shared" ref="U1776:U1839" si="674">T1776/1000/0.3048</f>
        <v>5.9254061524423064E-3</v>
      </c>
      <c r="V1776" s="7">
        <f t="shared" si="652"/>
        <v>33.487797401514193</v>
      </c>
      <c r="W1776" s="15">
        <f t="shared" si="651"/>
        <v>41096</v>
      </c>
      <c r="X1776" s="35">
        <f t="shared" si="664"/>
        <v>387.59024770271054</v>
      </c>
      <c r="Y1776" s="35">
        <v>356.66666666666703</v>
      </c>
      <c r="Z1776" s="35">
        <f t="shared" si="665"/>
        <v>768.77405457257748</v>
      </c>
      <c r="AA1776" s="35">
        <f t="shared" si="666"/>
        <v>707.43802531000074</v>
      </c>
      <c r="AC1776" s="15">
        <f t="shared" si="653"/>
        <v>41096</v>
      </c>
      <c r="AD1776" s="7"/>
      <c r="AE1776" s="24"/>
      <c r="AG1776" s="30">
        <f t="shared" si="667"/>
        <v>956.26786409275007</v>
      </c>
      <c r="AH1776" s="30">
        <f t="shared" si="668"/>
        <v>1304521.600034998</v>
      </c>
    </row>
    <row r="1777" spans="2:34" x14ac:dyDescent="0.25">
      <c r="B1777" s="15">
        <f t="shared" si="654"/>
        <v>41097</v>
      </c>
      <c r="C1777" s="7">
        <v>0</v>
      </c>
      <c r="D1777" s="13">
        <v>5.3294046084619007</v>
      </c>
      <c r="E1777" s="7">
        <f>MIN(parameters!$D$3,D1777)</f>
        <v>5</v>
      </c>
      <c r="F1777" s="7">
        <v>0</v>
      </c>
      <c r="G1777" s="7">
        <f t="shared" si="655"/>
        <v>0</v>
      </c>
      <c r="H1777" s="7">
        <f t="shared" si="656"/>
        <v>0</v>
      </c>
      <c r="I1777" s="7">
        <f t="shared" si="669"/>
        <v>283.09699469739786</v>
      </c>
      <c r="J1777" s="7">
        <f t="shared" si="657"/>
        <v>0</v>
      </c>
      <c r="K1777" s="16">
        <f t="shared" si="658"/>
        <v>0</v>
      </c>
      <c r="L1777" s="16">
        <f t="shared" si="670"/>
        <v>0</v>
      </c>
      <c r="M1777" s="7">
        <f t="shared" si="671"/>
        <v>0</v>
      </c>
      <c r="N1777" s="7">
        <f t="shared" si="659"/>
        <v>0</v>
      </c>
      <c r="O1777" s="7">
        <f t="shared" si="660"/>
        <v>3.0929545753274512</v>
      </c>
      <c r="P1777" s="7">
        <f t="shared" si="661"/>
        <v>5.3294046084619007</v>
      </c>
      <c r="Q1777" s="7">
        <f t="shared" si="672"/>
        <v>0.7732386438318628</v>
      </c>
      <c r="R1777" s="7">
        <f t="shared" si="662"/>
        <v>74.953924714345519</v>
      </c>
      <c r="S1777" s="16">
        <f t="shared" si="673"/>
        <v>1.7645243279733336</v>
      </c>
      <c r="T1777" s="16">
        <f t="shared" si="663"/>
        <v>1.7645243279733336</v>
      </c>
      <c r="U1777" s="7">
        <f t="shared" si="674"/>
        <v>5.7891218109361337E-3</v>
      </c>
      <c r="V1777" s="7">
        <f t="shared" si="652"/>
        <v>32.717578061279369</v>
      </c>
      <c r="W1777" s="15">
        <f t="shared" si="651"/>
        <v>41097</v>
      </c>
      <c r="X1777" s="35">
        <f t="shared" si="664"/>
        <v>378.67567200554822</v>
      </c>
      <c r="Y1777" s="35">
        <v>340.83333333333297</v>
      </c>
      <c r="Z1777" s="35">
        <f t="shared" si="665"/>
        <v>751.09225131740823</v>
      </c>
      <c r="AA1777" s="35">
        <f t="shared" si="666"/>
        <v>676.03306624249922</v>
      </c>
      <c r="AC1777" s="15">
        <f t="shared" si="653"/>
        <v>41097</v>
      </c>
      <c r="AD1777" s="7"/>
      <c r="AE1777" s="24"/>
      <c r="AG1777" s="30">
        <f t="shared" si="667"/>
        <v>1432.0425961826377</v>
      </c>
      <c r="AH1777" s="30">
        <f t="shared" si="668"/>
        <v>1340940.5854419183</v>
      </c>
    </row>
    <row r="1778" spans="2:34" x14ac:dyDescent="0.25">
      <c r="B1778" s="15">
        <f t="shared" si="654"/>
        <v>41098</v>
      </c>
      <c r="C1778" s="7">
        <v>0</v>
      </c>
      <c r="D1778" s="13">
        <v>5.7969725661778773</v>
      </c>
      <c r="E1778" s="7">
        <f>MIN(parameters!$D$3,D1778)</f>
        <v>5</v>
      </c>
      <c r="F1778" s="7">
        <v>0</v>
      </c>
      <c r="G1778" s="7">
        <f t="shared" si="655"/>
        <v>0</v>
      </c>
      <c r="H1778" s="7">
        <f t="shared" si="656"/>
        <v>0</v>
      </c>
      <c r="I1778" s="7">
        <f t="shared" si="669"/>
        <v>286.39963367739261</v>
      </c>
      <c r="J1778" s="7">
        <f t="shared" si="657"/>
        <v>0</v>
      </c>
      <c r="K1778" s="16">
        <f t="shared" si="658"/>
        <v>0</v>
      </c>
      <c r="L1778" s="16">
        <f t="shared" si="670"/>
        <v>0</v>
      </c>
      <c r="M1778" s="7">
        <f t="shared" si="671"/>
        <v>0</v>
      </c>
      <c r="N1778" s="7">
        <f t="shared" si="659"/>
        <v>0</v>
      </c>
      <c r="O1778" s="7">
        <f t="shared" si="660"/>
        <v>2.474363660261961</v>
      </c>
      <c r="P1778" s="7">
        <f t="shared" si="661"/>
        <v>5.7969725661778773</v>
      </c>
      <c r="Q1778" s="7">
        <f t="shared" si="672"/>
        <v>0.61859091506549024</v>
      </c>
      <c r="R1778" s="7">
        <f t="shared" si="662"/>
        <v>73.229984445915576</v>
      </c>
      <c r="S1778" s="16">
        <f t="shared" si="673"/>
        <v>1.723940268429947</v>
      </c>
      <c r="T1778" s="16">
        <f t="shared" si="663"/>
        <v>1.723940268429947</v>
      </c>
      <c r="U1778" s="7">
        <f t="shared" si="674"/>
        <v>5.6559720092846022E-3</v>
      </c>
      <c r="V1778" s="7">
        <f t="shared" si="652"/>
        <v>31.965073765869942</v>
      </c>
      <c r="W1778" s="15">
        <f t="shared" si="651"/>
        <v>41098</v>
      </c>
      <c r="X1778" s="35">
        <f t="shared" si="664"/>
        <v>369.9661315494206</v>
      </c>
      <c r="Y1778" s="35">
        <v>328.08333333333297</v>
      </c>
      <c r="Z1778" s="35">
        <f t="shared" si="665"/>
        <v>733.8171295371078</v>
      </c>
      <c r="AA1778" s="35">
        <f t="shared" si="666"/>
        <v>650.74380973024927</v>
      </c>
      <c r="AC1778" s="15">
        <f t="shared" si="653"/>
        <v>41098</v>
      </c>
      <c r="AD1778" s="7"/>
      <c r="AE1778" s="24"/>
      <c r="AG1778" s="30">
        <f t="shared" si="667"/>
        <v>1754.1687864095124</v>
      </c>
      <c r="AH1778" s="30">
        <f t="shared" si="668"/>
        <v>1370631.8901380161</v>
      </c>
    </row>
    <row r="1779" spans="2:34" x14ac:dyDescent="0.25">
      <c r="B1779" s="15">
        <f t="shared" si="654"/>
        <v>41099</v>
      </c>
      <c r="C1779" s="7">
        <v>0</v>
      </c>
      <c r="D1779" s="13">
        <v>6.0176302030222049</v>
      </c>
      <c r="E1779" s="7">
        <f>MIN(parameters!$D$3,D1779)</f>
        <v>5</v>
      </c>
      <c r="F1779" s="7">
        <v>0</v>
      </c>
      <c r="G1779" s="7">
        <f t="shared" si="655"/>
        <v>0</v>
      </c>
      <c r="H1779" s="7">
        <f t="shared" si="656"/>
        <v>0</v>
      </c>
      <c r="I1779" s="7">
        <f t="shared" si="669"/>
        <v>289.06946419080072</v>
      </c>
      <c r="J1779" s="7">
        <f t="shared" si="657"/>
        <v>0</v>
      </c>
      <c r="K1779" s="16">
        <f t="shared" si="658"/>
        <v>0</v>
      </c>
      <c r="L1779" s="16">
        <f t="shared" si="670"/>
        <v>0</v>
      </c>
      <c r="M1779" s="7">
        <f t="shared" si="671"/>
        <v>0</v>
      </c>
      <c r="N1779" s="7">
        <f t="shared" si="659"/>
        <v>0</v>
      </c>
      <c r="O1779" s="7">
        <f t="shared" si="660"/>
        <v>1.9794909282095687</v>
      </c>
      <c r="P1779" s="7">
        <f t="shared" si="661"/>
        <v>6.0176302030222049</v>
      </c>
      <c r="Q1779" s="7">
        <f t="shared" si="672"/>
        <v>0.49487273205239218</v>
      </c>
      <c r="R1779" s="7">
        <f t="shared" si="662"/>
        <v>71.545694803659515</v>
      </c>
      <c r="S1779" s="16">
        <f t="shared" si="673"/>
        <v>1.6842896422560583</v>
      </c>
      <c r="T1779" s="16">
        <f t="shared" si="663"/>
        <v>1.6842896422560583</v>
      </c>
      <c r="U1779" s="7">
        <f t="shared" si="674"/>
        <v>5.5258846530710573E-3</v>
      </c>
      <c r="V1779" s="7">
        <f t="shared" si="652"/>
        <v>31.22987706925494</v>
      </c>
      <c r="W1779" s="15">
        <f t="shared" si="651"/>
        <v>41099</v>
      </c>
      <c r="X1779" s="35">
        <f t="shared" si="664"/>
        <v>361.45691052378402</v>
      </c>
      <c r="Y1779" s="35">
        <v>315.58333333333297</v>
      </c>
      <c r="Z1779" s="35">
        <f t="shared" si="665"/>
        <v>716.93933555775459</v>
      </c>
      <c r="AA1779" s="35">
        <f t="shared" si="666"/>
        <v>625.95042099274929</v>
      </c>
      <c r="AC1779" s="15">
        <f t="shared" si="653"/>
        <v>41099</v>
      </c>
      <c r="AD1779" s="7"/>
      <c r="AE1779" s="24"/>
      <c r="AG1779" s="30">
        <f t="shared" si="667"/>
        <v>2104.3850842482702</v>
      </c>
      <c r="AH1779" s="30">
        <f t="shared" si="668"/>
        <v>1400056.6373890925</v>
      </c>
    </row>
    <row r="1780" spans="2:34" x14ac:dyDescent="0.25">
      <c r="B1780" s="15">
        <f t="shared" si="654"/>
        <v>41100</v>
      </c>
      <c r="C1780" s="7">
        <v>0</v>
      </c>
      <c r="D1780" s="13">
        <v>5.9023616462789397</v>
      </c>
      <c r="E1780" s="7">
        <f>MIN(parameters!$D$3,D1780)</f>
        <v>5</v>
      </c>
      <c r="F1780" s="7">
        <v>0</v>
      </c>
      <c r="G1780" s="7">
        <f t="shared" si="655"/>
        <v>0</v>
      </c>
      <c r="H1780" s="7">
        <f t="shared" si="656"/>
        <v>0</v>
      </c>
      <c r="I1780" s="7">
        <f t="shared" si="669"/>
        <v>291.22323705942676</v>
      </c>
      <c r="J1780" s="7">
        <f t="shared" si="657"/>
        <v>0</v>
      </c>
      <c r="K1780" s="16">
        <f t="shared" si="658"/>
        <v>0</v>
      </c>
      <c r="L1780" s="16">
        <f t="shared" si="670"/>
        <v>0</v>
      </c>
      <c r="M1780" s="7">
        <f t="shared" si="671"/>
        <v>0</v>
      </c>
      <c r="N1780" s="7">
        <f t="shared" si="659"/>
        <v>0</v>
      </c>
      <c r="O1780" s="7">
        <f t="shared" si="660"/>
        <v>1.583592742567655</v>
      </c>
      <c r="P1780" s="7">
        <f t="shared" si="661"/>
        <v>5.9023616462789397</v>
      </c>
      <c r="Q1780" s="7">
        <f t="shared" si="672"/>
        <v>0.39589818564191376</v>
      </c>
      <c r="R1780" s="7">
        <f t="shared" si="662"/>
        <v>69.900143823175341</v>
      </c>
      <c r="S1780" s="16">
        <f t="shared" si="673"/>
        <v>1.6455509804841688</v>
      </c>
      <c r="T1780" s="16">
        <f t="shared" si="663"/>
        <v>1.6455509804841688</v>
      </c>
      <c r="U1780" s="7">
        <f t="shared" si="674"/>
        <v>5.3987893060504222E-3</v>
      </c>
      <c r="V1780" s="7">
        <f t="shared" si="652"/>
        <v>30.51158989666207</v>
      </c>
      <c r="W1780" s="15">
        <f t="shared" ref="W1780:W1843" si="675">B1780</f>
        <v>41100</v>
      </c>
      <c r="X1780" s="35">
        <f t="shared" si="664"/>
        <v>353.14340158173695</v>
      </c>
      <c r="Y1780" s="35">
        <v>305.125</v>
      </c>
      <c r="Z1780" s="35">
        <f t="shared" si="665"/>
        <v>700.44973083992613</v>
      </c>
      <c r="AA1780" s="35">
        <f t="shared" si="666"/>
        <v>605.20661908237503</v>
      </c>
      <c r="AC1780" s="15">
        <f t="shared" si="653"/>
        <v>41100</v>
      </c>
      <c r="AD1780" s="7"/>
      <c r="AE1780" s="24"/>
      <c r="AG1780" s="30">
        <f t="shared" si="667"/>
        <v>2305.7668904649577</v>
      </c>
      <c r="AH1780" s="30">
        <f t="shared" si="668"/>
        <v>1424915.4484919368</v>
      </c>
    </row>
    <row r="1781" spans="2:34" x14ac:dyDescent="0.25">
      <c r="B1781" s="15">
        <f t="shared" si="654"/>
        <v>41101</v>
      </c>
      <c r="C1781" s="7">
        <v>0</v>
      </c>
      <c r="D1781" s="13">
        <v>6.632667715512671</v>
      </c>
      <c r="E1781" s="7">
        <f>MIN(parameters!$D$3,D1781)</f>
        <v>5</v>
      </c>
      <c r="F1781" s="7">
        <v>0</v>
      </c>
      <c r="G1781" s="7">
        <f t="shared" si="655"/>
        <v>0</v>
      </c>
      <c r="H1781" s="7">
        <f t="shared" si="656"/>
        <v>0</v>
      </c>
      <c r="I1781" s="7">
        <f t="shared" si="669"/>
        <v>292.95780356743541</v>
      </c>
      <c r="J1781" s="7">
        <f t="shared" si="657"/>
        <v>0</v>
      </c>
      <c r="K1781" s="16">
        <f t="shared" si="658"/>
        <v>0</v>
      </c>
      <c r="L1781" s="16">
        <f t="shared" si="670"/>
        <v>0</v>
      </c>
      <c r="M1781" s="7">
        <f t="shared" si="671"/>
        <v>0</v>
      </c>
      <c r="N1781" s="7">
        <f t="shared" si="659"/>
        <v>0</v>
      </c>
      <c r="O1781" s="7">
        <f t="shared" si="660"/>
        <v>1.2668741940541239</v>
      </c>
      <c r="P1781" s="7">
        <f t="shared" si="661"/>
        <v>6.632667715512671</v>
      </c>
      <c r="Q1781" s="7">
        <f t="shared" si="672"/>
        <v>0.31671854851353098</v>
      </c>
      <c r="R1781" s="7">
        <f t="shared" si="662"/>
        <v>68.292440515242305</v>
      </c>
      <c r="S1781" s="16">
        <f t="shared" si="673"/>
        <v>1.6077033079330327</v>
      </c>
      <c r="T1781" s="16">
        <f t="shared" si="663"/>
        <v>1.6077033079330327</v>
      </c>
      <c r="U1781" s="7">
        <f t="shared" si="674"/>
        <v>5.2746171520112618E-3</v>
      </c>
      <c r="V1781" s="7">
        <f t="shared" si="652"/>
        <v>29.809823329038839</v>
      </c>
      <c r="W1781" s="15">
        <f t="shared" si="675"/>
        <v>41101</v>
      </c>
      <c r="X1781" s="35">
        <f t="shared" si="664"/>
        <v>345.02110334535695</v>
      </c>
      <c r="Y1781" s="35">
        <v>294.29166666666703</v>
      </c>
      <c r="Z1781" s="35">
        <f t="shared" si="665"/>
        <v>684.33938703060767</v>
      </c>
      <c r="AA1781" s="35">
        <f t="shared" si="666"/>
        <v>583.7190155098757</v>
      </c>
      <c r="AC1781" s="15">
        <f t="shared" si="653"/>
        <v>41101</v>
      </c>
      <c r="AD1781" s="7"/>
      <c r="AE1781" s="24"/>
      <c r="AG1781" s="30">
        <f t="shared" si="667"/>
        <v>2573.4757457372102</v>
      </c>
      <c r="AH1781" s="30">
        <f t="shared" si="668"/>
        <v>1450896.2711095354</v>
      </c>
    </row>
    <row r="1782" spans="2:34" x14ac:dyDescent="0.25">
      <c r="B1782" s="15">
        <f t="shared" si="654"/>
        <v>41102</v>
      </c>
      <c r="C1782" s="7">
        <v>0</v>
      </c>
      <c r="D1782" s="13">
        <v>7.3993562357321538</v>
      </c>
      <c r="E1782" s="7">
        <f>MIN(parameters!$D$3,D1782)</f>
        <v>5</v>
      </c>
      <c r="F1782" s="7">
        <v>0</v>
      </c>
      <c r="G1782" s="7">
        <f t="shared" si="655"/>
        <v>0</v>
      </c>
      <c r="H1782" s="7">
        <f t="shared" si="656"/>
        <v>0</v>
      </c>
      <c r="I1782" s="7">
        <f t="shared" si="669"/>
        <v>294.35289237711442</v>
      </c>
      <c r="J1782" s="7">
        <f t="shared" si="657"/>
        <v>0</v>
      </c>
      <c r="K1782" s="16">
        <f t="shared" si="658"/>
        <v>0</v>
      </c>
      <c r="L1782" s="16">
        <f t="shared" si="670"/>
        <v>0</v>
      </c>
      <c r="M1782" s="7">
        <f t="shared" si="671"/>
        <v>0</v>
      </c>
      <c r="N1782" s="7">
        <f t="shared" si="659"/>
        <v>0</v>
      </c>
      <c r="O1782" s="7">
        <f t="shared" si="660"/>
        <v>1.0134993552432991</v>
      </c>
      <c r="P1782" s="7">
        <f t="shared" si="661"/>
        <v>7.3993562357321538</v>
      </c>
      <c r="Q1782" s="7">
        <f t="shared" si="672"/>
        <v>0.25337483881082479</v>
      </c>
      <c r="R1782" s="7">
        <f t="shared" si="662"/>
        <v>66.721714383391728</v>
      </c>
      <c r="S1782" s="16">
        <f t="shared" si="673"/>
        <v>1.570726131850573</v>
      </c>
      <c r="T1782" s="16">
        <f t="shared" si="663"/>
        <v>1.570726131850573</v>
      </c>
      <c r="U1782" s="7">
        <f t="shared" si="674"/>
        <v>5.1533009575150026E-3</v>
      </c>
      <c r="V1782" s="7">
        <f t="shared" si="652"/>
        <v>29.124197392470943</v>
      </c>
      <c r="W1782" s="15">
        <f t="shared" si="675"/>
        <v>41102</v>
      </c>
      <c r="X1782" s="35">
        <f t="shared" si="664"/>
        <v>337.08561796841371</v>
      </c>
      <c r="Y1782" s="35">
        <v>288</v>
      </c>
      <c r="Z1782" s="35">
        <f t="shared" si="665"/>
        <v>668.59958112890365</v>
      </c>
      <c r="AA1782" s="35">
        <f t="shared" si="666"/>
        <v>571.23967651199996</v>
      </c>
      <c r="AC1782" s="15">
        <f t="shared" si="653"/>
        <v>41102</v>
      </c>
      <c r="AD1782" s="7"/>
      <c r="AE1782" s="24"/>
      <c r="AG1782" s="30">
        <f t="shared" si="667"/>
        <v>2409.3978913410592</v>
      </c>
      <c r="AH1782" s="30">
        <f t="shared" si="668"/>
        <v>1466092.8782675778</v>
      </c>
    </row>
    <row r="1783" spans="2:34" x14ac:dyDescent="0.25">
      <c r="B1783" s="15">
        <f t="shared" si="654"/>
        <v>41103</v>
      </c>
      <c r="C1783" s="7">
        <v>0</v>
      </c>
      <c r="D1783" s="13">
        <v>6.767094106903631</v>
      </c>
      <c r="E1783" s="7">
        <f>MIN(parameters!$D$3,D1783)</f>
        <v>5</v>
      </c>
      <c r="F1783" s="7">
        <v>0</v>
      </c>
      <c r="G1783" s="7">
        <f t="shared" si="655"/>
        <v>0</v>
      </c>
      <c r="H1783" s="7">
        <f t="shared" si="656"/>
        <v>0</v>
      </c>
      <c r="I1783" s="7">
        <f t="shared" si="669"/>
        <v>295.47374524717105</v>
      </c>
      <c r="J1783" s="7">
        <f t="shared" si="657"/>
        <v>0</v>
      </c>
      <c r="K1783" s="16">
        <f t="shared" si="658"/>
        <v>0</v>
      </c>
      <c r="L1783" s="16">
        <f t="shared" si="670"/>
        <v>0</v>
      </c>
      <c r="M1783" s="7">
        <f t="shared" si="671"/>
        <v>0</v>
      </c>
      <c r="N1783" s="7">
        <f t="shared" si="659"/>
        <v>0</v>
      </c>
      <c r="O1783" s="7">
        <f t="shared" si="660"/>
        <v>0.81079948419463932</v>
      </c>
      <c r="P1783" s="7">
        <f t="shared" si="661"/>
        <v>6.767094106903631</v>
      </c>
      <c r="Q1783" s="7">
        <f t="shared" si="672"/>
        <v>0.20269987104865983</v>
      </c>
      <c r="R1783" s="7">
        <f t="shared" si="662"/>
        <v>65.187114952573722</v>
      </c>
      <c r="S1783" s="16">
        <f t="shared" si="673"/>
        <v>1.5345994308180098</v>
      </c>
      <c r="T1783" s="16">
        <f t="shared" si="663"/>
        <v>1.5345994308180098</v>
      </c>
      <c r="U1783" s="7">
        <f t="shared" si="674"/>
        <v>5.0347750354921578E-3</v>
      </c>
      <c r="V1783" s="7">
        <f t="shared" si="652"/>
        <v>28.454340852444115</v>
      </c>
      <c r="W1783" s="15">
        <f t="shared" si="675"/>
        <v>41103</v>
      </c>
      <c r="X1783" s="35">
        <f t="shared" si="664"/>
        <v>329.33264875514021</v>
      </c>
      <c r="Y1783" s="35">
        <v>281.83333333333297</v>
      </c>
      <c r="Z1783" s="35">
        <f t="shared" si="665"/>
        <v>653.22179076293889</v>
      </c>
      <c r="AA1783" s="35">
        <f t="shared" si="666"/>
        <v>559.00827140149931</v>
      </c>
      <c r="AC1783" s="15">
        <f t="shared" si="653"/>
        <v>41103</v>
      </c>
      <c r="AD1783" s="7"/>
      <c r="AE1783" s="24"/>
      <c r="AG1783" s="30">
        <f t="shared" si="667"/>
        <v>2256.1849655403348</v>
      </c>
      <c r="AH1783" s="30">
        <f t="shared" si="668"/>
        <v>1481064.3924669984</v>
      </c>
    </row>
    <row r="1784" spans="2:34" x14ac:dyDescent="0.25">
      <c r="B1784" s="15">
        <f t="shared" si="654"/>
        <v>41104</v>
      </c>
      <c r="C1784" s="7">
        <v>0</v>
      </c>
      <c r="D1784" s="13">
        <v>5.9590801085939793</v>
      </c>
      <c r="E1784" s="7">
        <f>MIN(parameters!$D$3,D1784)</f>
        <v>5</v>
      </c>
      <c r="F1784" s="7">
        <v>0</v>
      </c>
      <c r="G1784" s="7">
        <f t="shared" si="655"/>
        <v>0</v>
      </c>
      <c r="H1784" s="7">
        <f t="shared" si="656"/>
        <v>0</v>
      </c>
      <c r="I1784" s="7">
        <f t="shared" si="669"/>
        <v>296.37349975583271</v>
      </c>
      <c r="J1784" s="7">
        <f t="shared" si="657"/>
        <v>0</v>
      </c>
      <c r="K1784" s="16">
        <f t="shared" si="658"/>
        <v>0</v>
      </c>
      <c r="L1784" s="16">
        <f t="shared" si="670"/>
        <v>0</v>
      </c>
      <c r="M1784" s="7">
        <f t="shared" si="671"/>
        <v>0</v>
      </c>
      <c r="N1784" s="7">
        <f t="shared" si="659"/>
        <v>0</v>
      </c>
      <c r="O1784" s="7">
        <f t="shared" si="660"/>
        <v>0.64863958735571148</v>
      </c>
      <c r="P1784" s="7">
        <f t="shared" si="661"/>
        <v>5.9590801085939793</v>
      </c>
      <c r="Q1784" s="7">
        <f t="shared" si="672"/>
        <v>0.16215989683892787</v>
      </c>
      <c r="R1784" s="7">
        <f t="shared" si="662"/>
        <v>63.687811308664529</v>
      </c>
      <c r="S1784" s="16">
        <f t="shared" si="673"/>
        <v>1.4993036439091956</v>
      </c>
      <c r="T1784" s="16">
        <f t="shared" si="663"/>
        <v>1.4993036439091956</v>
      </c>
      <c r="U1784" s="7">
        <f t="shared" si="674"/>
        <v>4.9189752096758382E-3</v>
      </c>
      <c r="V1784" s="7">
        <f t="shared" si="652"/>
        <v>27.7998910128379</v>
      </c>
      <c r="W1784" s="15">
        <f t="shared" si="675"/>
        <v>41104</v>
      </c>
      <c r="X1784" s="35">
        <f t="shared" si="664"/>
        <v>321.75799783377204</v>
      </c>
      <c r="Y1784" s="35">
        <v>273</v>
      </c>
      <c r="Z1784" s="35">
        <f t="shared" si="665"/>
        <v>638.19768957539145</v>
      </c>
      <c r="AA1784" s="35">
        <f t="shared" si="666"/>
        <v>541.48761002699996</v>
      </c>
      <c r="AC1784" s="15">
        <f t="shared" si="653"/>
        <v>41104</v>
      </c>
      <c r="AD1784" s="7"/>
      <c r="AE1784" s="24"/>
      <c r="AG1784" s="30">
        <f t="shared" si="667"/>
        <v>2377.3423527581185</v>
      </c>
      <c r="AH1784" s="30">
        <f t="shared" si="668"/>
        <v>1502642.5749688693</v>
      </c>
    </row>
    <row r="1785" spans="2:34" x14ac:dyDescent="0.25">
      <c r="B1785" s="15">
        <f t="shared" si="654"/>
        <v>41105</v>
      </c>
      <c r="C1785" s="7">
        <v>0.2218615444811857</v>
      </c>
      <c r="D1785" s="13">
        <v>6.2655603180078767</v>
      </c>
      <c r="E1785" s="7">
        <f>MIN(parameters!$D$3,D1785)</f>
        <v>5</v>
      </c>
      <c r="F1785" s="7">
        <v>0</v>
      </c>
      <c r="G1785" s="7">
        <f t="shared" si="655"/>
        <v>0.2218615444811857</v>
      </c>
      <c r="H1785" s="7">
        <f t="shared" si="656"/>
        <v>0</v>
      </c>
      <c r="I1785" s="7">
        <f t="shared" si="669"/>
        <v>297.09527566545927</v>
      </c>
      <c r="J1785" s="7">
        <f t="shared" si="657"/>
        <v>0</v>
      </c>
      <c r="K1785" s="16">
        <f t="shared" si="658"/>
        <v>0</v>
      </c>
      <c r="L1785" s="16">
        <f t="shared" si="670"/>
        <v>0</v>
      </c>
      <c r="M1785" s="7">
        <f t="shared" si="671"/>
        <v>0</v>
      </c>
      <c r="N1785" s="7">
        <f t="shared" si="659"/>
        <v>0</v>
      </c>
      <c r="O1785" s="7">
        <f t="shared" si="660"/>
        <v>0.51891166988456916</v>
      </c>
      <c r="P1785" s="7">
        <f t="shared" si="661"/>
        <v>6.0436987735266907</v>
      </c>
      <c r="Q1785" s="7">
        <f t="shared" si="672"/>
        <v>0.12972791747114229</v>
      </c>
      <c r="R1785" s="7">
        <f t="shared" si="662"/>
        <v>62.222991648565241</v>
      </c>
      <c r="S1785" s="16">
        <f t="shared" si="673"/>
        <v>1.4648196600992842</v>
      </c>
      <c r="T1785" s="16">
        <f t="shared" si="663"/>
        <v>1.4648196600992842</v>
      </c>
      <c r="U1785" s="7">
        <f t="shared" si="674"/>
        <v>4.8058387798532946E-3</v>
      </c>
      <c r="V1785" s="7">
        <f t="shared" si="652"/>
        <v>27.16049351954263</v>
      </c>
      <c r="W1785" s="15">
        <f t="shared" si="675"/>
        <v>41105</v>
      </c>
      <c r="X1785" s="35">
        <f t="shared" si="664"/>
        <v>314.35756388359528</v>
      </c>
      <c r="Y1785" s="35">
        <v>268.5</v>
      </c>
      <c r="Z1785" s="35">
        <f t="shared" si="665"/>
        <v>623.51914271515739</v>
      </c>
      <c r="AA1785" s="35">
        <f t="shared" si="666"/>
        <v>532.56199008149997</v>
      </c>
      <c r="AC1785" s="15">
        <f t="shared" si="653"/>
        <v>41105</v>
      </c>
      <c r="AD1785" s="7"/>
      <c r="AE1785" s="24"/>
      <c r="AG1785" s="30">
        <f t="shared" si="667"/>
        <v>2102.916165338022</v>
      </c>
      <c r="AH1785" s="30">
        <f t="shared" si="668"/>
        <v>1513695.2339792568</v>
      </c>
    </row>
    <row r="1786" spans="2:34" x14ac:dyDescent="0.25">
      <c r="B1786" s="15">
        <f t="shared" si="654"/>
        <v>41106</v>
      </c>
      <c r="C1786" s="7">
        <v>0.90319210313278653</v>
      </c>
      <c r="D1786" s="13">
        <v>5.093140792701492</v>
      </c>
      <c r="E1786" s="7">
        <f>MIN(parameters!$D$3,D1786)</f>
        <v>5</v>
      </c>
      <c r="F1786" s="7">
        <v>0</v>
      </c>
      <c r="G1786" s="7">
        <f t="shared" si="655"/>
        <v>0.90319210313278653</v>
      </c>
      <c r="H1786" s="7">
        <f t="shared" si="656"/>
        <v>0</v>
      </c>
      <c r="I1786" s="7">
        <f t="shared" si="669"/>
        <v>297.67396179198926</v>
      </c>
      <c r="J1786" s="7">
        <f t="shared" si="657"/>
        <v>0</v>
      </c>
      <c r="K1786" s="16">
        <f t="shared" si="658"/>
        <v>0</v>
      </c>
      <c r="L1786" s="16">
        <f t="shared" si="670"/>
        <v>0</v>
      </c>
      <c r="M1786" s="7">
        <f t="shared" si="671"/>
        <v>0</v>
      </c>
      <c r="N1786" s="7">
        <f t="shared" si="659"/>
        <v>0</v>
      </c>
      <c r="O1786" s="7">
        <f t="shared" si="660"/>
        <v>0.41512933590765533</v>
      </c>
      <c r="P1786" s="7">
        <f t="shared" si="661"/>
        <v>4.1899486895687055</v>
      </c>
      <c r="Q1786" s="7">
        <f t="shared" si="672"/>
        <v>0.10378233397691383</v>
      </c>
      <c r="R1786" s="7">
        <f t="shared" si="662"/>
        <v>60.791862840648243</v>
      </c>
      <c r="S1786" s="16">
        <f t="shared" si="673"/>
        <v>1.4311288079170006</v>
      </c>
      <c r="T1786" s="16">
        <f t="shared" si="663"/>
        <v>1.4311288079170006</v>
      </c>
      <c r="U1786" s="7">
        <f t="shared" si="674"/>
        <v>4.695304487916668E-3</v>
      </c>
      <c r="V1786" s="7">
        <f t="shared" si="652"/>
        <v>26.535802168593147</v>
      </c>
      <c r="W1786" s="15">
        <f t="shared" si="675"/>
        <v>41106</v>
      </c>
      <c r="X1786" s="35">
        <f t="shared" si="664"/>
        <v>307.12733991427251</v>
      </c>
      <c r="Y1786" s="35">
        <v>268</v>
      </c>
      <c r="Z1786" s="35">
        <f t="shared" si="665"/>
        <v>609.17820243270864</v>
      </c>
      <c r="AA1786" s="35">
        <f t="shared" si="666"/>
        <v>531.57025453200004</v>
      </c>
      <c r="AC1786" s="15">
        <f t="shared" si="653"/>
        <v>41106</v>
      </c>
      <c r="AD1786" s="7"/>
      <c r="AE1786" s="24"/>
      <c r="AG1786" s="30">
        <f t="shared" si="667"/>
        <v>1530.9487287670229</v>
      </c>
      <c r="AH1786" s="30">
        <f t="shared" si="668"/>
        <v>1514925.8072026332</v>
      </c>
    </row>
    <row r="1787" spans="2:34" x14ac:dyDescent="0.25">
      <c r="B1787" s="15">
        <f t="shared" si="654"/>
        <v>41107</v>
      </c>
      <c r="C1787" s="7">
        <v>0.8226526448010435</v>
      </c>
      <c r="D1787" s="13">
        <v>4.8424110946611432</v>
      </c>
      <c r="E1787" s="7">
        <f>MIN(parameters!$D$3,D1787)</f>
        <v>4.8424110946611432</v>
      </c>
      <c r="F1787" s="7">
        <v>0</v>
      </c>
      <c r="G1787" s="7">
        <f t="shared" si="655"/>
        <v>0.8226526448010435</v>
      </c>
      <c r="H1787" s="7">
        <f t="shared" si="656"/>
        <v>0</v>
      </c>
      <c r="I1787" s="7">
        <f t="shared" si="669"/>
        <v>298.1377221521102</v>
      </c>
      <c r="J1787" s="7">
        <f t="shared" si="657"/>
        <v>0</v>
      </c>
      <c r="K1787" s="16">
        <f t="shared" si="658"/>
        <v>0</v>
      </c>
      <c r="L1787" s="16">
        <f t="shared" si="670"/>
        <v>0</v>
      </c>
      <c r="M1787" s="7">
        <f t="shared" si="671"/>
        <v>0</v>
      </c>
      <c r="N1787" s="7">
        <f t="shared" si="659"/>
        <v>0</v>
      </c>
      <c r="O1787" s="7">
        <f t="shared" si="660"/>
        <v>0.33210346872612428</v>
      </c>
      <c r="P1787" s="7">
        <f t="shared" si="661"/>
        <v>4.0197584498600998</v>
      </c>
      <c r="Q1787" s="7">
        <f t="shared" si="672"/>
        <v>8.3025867181531071E-2</v>
      </c>
      <c r="R1787" s="7">
        <f t="shared" si="662"/>
        <v>59.393649995313332</v>
      </c>
      <c r="S1787" s="16">
        <f t="shared" si="673"/>
        <v>1.3982128453349096</v>
      </c>
      <c r="T1787" s="16">
        <f t="shared" si="663"/>
        <v>1.3982128453349096</v>
      </c>
      <c r="U1787" s="7">
        <f t="shared" si="674"/>
        <v>4.5873124846945853E-3</v>
      </c>
      <c r="V1787" s="7">
        <f t="shared" si="652"/>
        <v>25.925478718715507</v>
      </c>
      <c r="W1787" s="15">
        <f t="shared" si="675"/>
        <v>41107</v>
      </c>
      <c r="X1787" s="35">
        <f t="shared" si="664"/>
        <v>300.06341109624429</v>
      </c>
      <c r="Y1787" s="35">
        <v>261.33333333333297</v>
      </c>
      <c r="Z1787" s="35">
        <f t="shared" si="665"/>
        <v>595.16710377675645</v>
      </c>
      <c r="AA1787" s="35">
        <f t="shared" si="666"/>
        <v>518.34711387199923</v>
      </c>
      <c r="AC1787" s="15">
        <f t="shared" si="653"/>
        <v>41107</v>
      </c>
      <c r="AD1787" s="7"/>
      <c r="AE1787" s="24"/>
      <c r="AG1787" s="30">
        <f t="shared" si="667"/>
        <v>1500.0189235211581</v>
      </c>
      <c r="AH1787" s="30">
        <f t="shared" si="668"/>
        <v>1531381.2279587635</v>
      </c>
    </row>
    <row r="1788" spans="2:34" x14ac:dyDescent="0.25">
      <c r="B1788" s="15">
        <f t="shared" si="654"/>
        <v>41108</v>
      </c>
      <c r="C1788" s="7">
        <v>0.69082348149157558</v>
      </c>
      <c r="D1788" s="13">
        <v>5.2373344054298299</v>
      </c>
      <c r="E1788" s="7">
        <f>MIN(parameters!$D$3,D1788)</f>
        <v>5</v>
      </c>
      <c r="F1788" s="7">
        <v>0</v>
      </c>
      <c r="G1788" s="7">
        <f t="shared" si="655"/>
        <v>0.69082348149157558</v>
      </c>
      <c r="H1788" s="7">
        <f t="shared" si="656"/>
        <v>0</v>
      </c>
      <c r="I1788" s="7">
        <f t="shared" si="669"/>
        <v>298.50925059644305</v>
      </c>
      <c r="J1788" s="7">
        <f t="shared" si="657"/>
        <v>0</v>
      </c>
      <c r="K1788" s="16">
        <f t="shared" si="658"/>
        <v>0</v>
      </c>
      <c r="L1788" s="16">
        <f t="shared" si="670"/>
        <v>0</v>
      </c>
      <c r="M1788" s="7">
        <f t="shared" si="671"/>
        <v>0</v>
      </c>
      <c r="N1788" s="7">
        <f t="shared" si="659"/>
        <v>0</v>
      </c>
      <c r="O1788" s="7">
        <f t="shared" si="660"/>
        <v>0.26568277498089943</v>
      </c>
      <c r="P1788" s="7">
        <f t="shared" si="661"/>
        <v>4.5465109239382544</v>
      </c>
      <c r="Q1788" s="7">
        <f t="shared" si="672"/>
        <v>6.6420693745224857E-2</v>
      </c>
      <c r="R1788" s="7">
        <f t="shared" si="662"/>
        <v>58.027596045421127</v>
      </c>
      <c r="S1788" s="16">
        <f t="shared" si="673"/>
        <v>1.3660539498922066</v>
      </c>
      <c r="T1788" s="16">
        <f t="shared" si="663"/>
        <v>1.3660539498922066</v>
      </c>
      <c r="U1788" s="7">
        <f t="shared" si="674"/>
        <v>4.4818042975466096E-3</v>
      </c>
      <c r="V1788" s="7">
        <f t="shared" si="652"/>
        <v>25.329192708185051</v>
      </c>
      <c r="W1788" s="15">
        <f t="shared" si="675"/>
        <v>41108</v>
      </c>
      <c r="X1788" s="35">
        <f t="shared" si="664"/>
        <v>293.16195264103067</v>
      </c>
      <c r="Y1788" s="35">
        <v>260</v>
      </c>
      <c r="Z1788" s="35">
        <f t="shared" si="665"/>
        <v>581.47826038989103</v>
      </c>
      <c r="AA1788" s="35">
        <f t="shared" si="666"/>
        <v>515.70248574000004</v>
      </c>
      <c r="AC1788" s="15">
        <f t="shared" si="653"/>
        <v>41108</v>
      </c>
      <c r="AD1788" s="7"/>
      <c r="AE1788" s="24"/>
      <c r="AG1788" s="30">
        <f t="shared" si="667"/>
        <v>1099.7151029659608</v>
      </c>
      <c r="AH1788" s="30">
        <f t="shared" si="668"/>
        <v>1534682.9787766554</v>
      </c>
    </row>
    <row r="1789" spans="2:34" x14ac:dyDescent="0.25">
      <c r="B1789" s="15">
        <f t="shared" si="654"/>
        <v>41109</v>
      </c>
      <c r="C1789" s="7">
        <v>5.2375174846510768E-2</v>
      </c>
      <c r="D1789" s="13">
        <v>4.5719833876032743</v>
      </c>
      <c r="E1789" s="7">
        <f>MIN(parameters!$D$3,D1789)</f>
        <v>4.5719833876032743</v>
      </c>
      <c r="F1789" s="7">
        <v>0</v>
      </c>
      <c r="G1789" s="7">
        <f t="shared" si="655"/>
        <v>5.2375174846510768E-2</v>
      </c>
      <c r="H1789" s="7">
        <f t="shared" si="656"/>
        <v>0</v>
      </c>
      <c r="I1789" s="7">
        <f t="shared" si="669"/>
        <v>298.80680667364715</v>
      </c>
      <c r="J1789" s="7">
        <f t="shared" si="657"/>
        <v>0</v>
      </c>
      <c r="K1789" s="16">
        <f t="shared" si="658"/>
        <v>0</v>
      </c>
      <c r="L1789" s="16">
        <f t="shared" si="670"/>
        <v>0</v>
      </c>
      <c r="M1789" s="7">
        <f t="shared" si="671"/>
        <v>0</v>
      </c>
      <c r="N1789" s="7">
        <f t="shared" si="659"/>
        <v>0</v>
      </c>
      <c r="O1789" s="7">
        <f t="shared" si="660"/>
        <v>0.21254621998471954</v>
      </c>
      <c r="P1789" s="7">
        <f t="shared" si="661"/>
        <v>4.5196082127567632</v>
      </c>
      <c r="Q1789" s="7">
        <f t="shared" si="672"/>
        <v>5.3136554996179884E-2</v>
      </c>
      <c r="R1789" s="7">
        <f t="shared" si="662"/>
        <v>56.692961336376442</v>
      </c>
      <c r="S1789" s="16">
        <f t="shared" si="673"/>
        <v>1.334634709044686</v>
      </c>
      <c r="T1789" s="16">
        <f t="shared" si="663"/>
        <v>1.334634709044686</v>
      </c>
      <c r="U1789" s="7">
        <f t="shared" si="674"/>
        <v>4.3787227987030376E-3</v>
      </c>
      <c r="V1789" s="7">
        <f t="shared" si="652"/>
        <v>24.746621275896793</v>
      </c>
      <c r="W1789" s="15">
        <f t="shared" si="675"/>
        <v>41109</v>
      </c>
      <c r="X1789" s="35">
        <f t="shared" si="664"/>
        <v>286.41922773028693</v>
      </c>
      <c r="Y1789" s="35">
        <v>257.16666666666703</v>
      </c>
      <c r="Z1789" s="35">
        <f t="shared" si="665"/>
        <v>568.10426040092352</v>
      </c>
      <c r="AA1789" s="35">
        <f t="shared" si="666"/>
        <v>510.08265095950071</v>
      </c>
      <c r="AC1789" s="15">
        <f t="shared" si="653"/>
        <v>41109</v>
      </c>
      <c r="AD1789" s="7"/>
      <c r="AE1789" s="24"/>
      <c r="AG1789" s="30">
        <f t="shared" si="667"/>
        <v>855.7123287808115</v>
      </c>
      <c r="AH1789" s="30">
        <f t="shared" si="668"/>
        <v>1541711.0048202318</v>
      </c>
    </row>
    <row r="1790" spans="2:34" x14ac:dyDescent="0.25">
      <c r="B1790" s="15">
        <f t="shared" si="654"/>
        <v>41110</v>
      </c>
      <c r="C1790" s="7">
        <v>2.0682967337916405</v>
      </c>
      <c r="D1790" s="13">
        <v>6.5015112791105336</v>
      </c>
      <c r="E1790" s="7">
        <f>MIN(parameters!$D$3,D1790)</f>
        <v>5</v>
      </c>
      <c r="F1790" s="7">
        <v>0</v>
      </c>
      <c r="G1790" s="7">
        <f t="shared" si="655"/>
        <v>2.0682967337916405</v>
      </c>
      <c r="H1790" s="7">
        <f t="shared" si="656"/>
        <v>0</v>
      </c>
      <c r="I1790" s="7">
        <f t="shared" si="669"/>
        <v>299.04506507750517</v>
      </c>
      <c r="J1790" s="7">
        <f t="shared" si="657"/>
        <v>0</v>
      </c>
      <c r="K1790" s="16">
        <f t="shared" si="658"/>
        <v>0</v>
      </c>
      <c r="L1790" s="16">
        <f t="shared" si="670"/>
        <v>0</v>
      </c>
      <c r="M1790" s="7">
        <f t="shared" si="671"/>
        <v>0</v>
      </c>
      <c r="N1790" s="7">
        <f t="shared" si="659"/>
        <v>0</v>
      </c>
      <c r="O1790" s="7">
        <f t="shared" si="660"/>
        <v>0.17003697598777562</v>
      </c>
      <c r="P1790" s="7">
        <f t="shared" si="661"/>
        <v>4.4332145453188936</v>
      </c>
      <c r="Q1790" s="7">
        <f t="shared" si="672"/>
        <v>4.2509243996943911E-2</v>
      </c>
      <c r="R1790" s="7">
        <f t="shared" si="662"/>
        <v>55.389023225639782</v>
      </c>
      <c r="S1790" s="16">
        <f t="shared" si="673"/>
        <v>1.3039381107366581</v>
      </c>
      <c r="T1790" s="16">
        <f t="shared" si="663"/>
        <v>1.3039381107366581</v>
      </c>
      <c r="U1790" s="7">
        <f t="shared" si="674"/>
        <v>4.278012174332867E-3</v>
      </c>
      <c r="V1790" s="7">
        <f t="shared" si="652"/>
        <v>24.177448986551163</v>
      </c>
      <c r="W1790" s="15">
        <f t="shared" si="675"/>
        <v>41110</v>
      </c>
      <c r="X1790" s="35">
        <f t="shared" si="664"/>
        <v>279.83158549249032</v>
      </c>
      <c r="Y1790" s="35">
        <v>249.166666666667</v>
      </c>
      <c r="Z1790" s="35">
        <f t="shared" si="665"/>
        <v>555.03786241170224</v>
      </c>
      <c r="AA1790" s="35">
        <f t="shared" si="666"/>
        <v>494.21488216750066</v>
      </c>
      <c r="AC1790" s="15">
        <f t="shared" si="653"/>
        <v>41110</v>
      </c>
      <c r="AD1790" s="7"/>
      <c r="AE1790" s="24"/>
      <c r="AG1790" s="30">
        <f t="shared" si="667"/>
        <v>940.33724659433346</v>
      </c>
      <c r="AH1790" s="30">
        <f t="shared" si="668"/>
        <v>1561641.5097275875</v>
      </c>
    </row>
    <row r="1791" spans="2:34" x14ac:dyDescent="0.25">
      <c r="B1791" s="15">
        <f t="shared" si="654"/>
        <v>41111</v>
      </c>
      <c r="C1791" s="7">
        <v>1.5175502757441691E-2</v>
      </c>
      <c r="D1791" s="13">
        <v>4.607020681474256</v>
      </c>
      <c r="E1791" s="7">
        <f>MIN(parameters!$D$3,D1791)</f>
        <v>4.607020681474256</v>
      </c>
      <c r="F1791" s="7">
        <v>0</v>
      </c>
      <c r="G1791" s="7">
        <f t="shared" si="655"/>
        <v>1.5175502757441691E-2</v>
      </c>
      <c r="H1791" s="7">
        <f t="shared" si="656"/>
        <v>0</v>
      </c>
      <c r="I1791" s="7">
        <f t="shared" si="669"/>
        <v>299.23580857831951</v>
      </c>
      <c r="J1791" s="7">
        <f t="shared" si="657"/>
        <v>0</v>
      </c>
      <c r="K1791" s="16">
        <f t="shared" si="658"/>
        <v>0</v>
      </c>
      <c r="L1791" s="16">
        <f t="shared" si="670"/>
        <v>0</v>
      </c>
      <c r="M1791" s="7">
        <f t="shared" si="671"/>
        <v>0</v>
      </c>
      <c r="N1791" s="7">
        <f t="shared" si="659"/>
        <v>0</v>
      </c>
      <c r="O1791" s="7">
        <f t="shared" si="660"/>
        <v>0.13602958079022048</v>
      </c>
      <c r="P1791" s="7">
        <f t="shared" si="661"/>
        <v>4.591845178716814</v>
      </c>
      <c r="Q1791" s="7">
        <f t="shared" si="672"/>
        <v>3.4007395197555121E-2</v>
      </c>
      <c r="R1791" s="7">
        <f t="shared" si="662"/>
        <v>54.115075691450066</v>
      </c>
      <c r="S1791" s="16">
        <f t="shared" si="673"/>
        <v>1.2739475341897151</v>
      </c>
      <c r="T1791" s="16">
        <f t="shared" si="663"/>
        <v>1.2739475341897151</v>
      </c>
      <c r="U1791" s="7">
        <f t="shared" si="674"/>
        <v>4.1796178943232119E-3</v>
      </c>
      <c r="V1791" s="7">
        <f t="shared" si="652"/>
        <v>23.621367659860493</v>
      </c>
      <c r="W1791" s="15">
        <f t="shared" si="675"/>
        <v>41111</v>
      </c>
      <c r="X1791" s="35">
        <f t="shared" si="664"/>
        <v>273.39545902616311</v>
      </c>
      <c r="Y1791" s="35">
        <v>247.5</v>
      </c>
      <c r="Z1791" s="35">
        <f t="shared" si="665"/>
        <v>542.27199157623318</v>
      </c>
      <c r="AA1791" s="35">
        <f t="shared" si="666"/>
        <v>490.9090970025</v>
      </c>
      <c r="AC1791" s="15">
        <f t="shared" si="653"/>
        <v>41111</v>
      </c>
      <c r="AD1791" s="7"/>
      <c r="AE1791" s="24"/>
      <c r="AG1791" s="30">
        <f t="shared" si="667"/>
        <v>670.57479817569242</v>
      </c>
      <c r="AH1791" s="30">
        <f t="shared" si="668"/>
        <v>1565809.809361065</v>
      </c>
    </row>
    <row r="1792" spans="2:34" x14ac:dyDescent="0.25">
      <c r="B1792" s="15">
        <f t="shared" si="654"/>
        <v>41112</v>
      </c>
      <c r="C1792" s="7">
        <v>0</v>
      </c>
      <c r="D1792" s="13">
        <v>5.6005718209660174</v>
      </c>
      <c r="E1792" s="7">
        <f>MIN(parameters!$D$3,D1792)</f>
        <v>5</v>
      </c>
      <c r="F1792" s="7">
        <v>0</v>
      </c>
      <c r="G1792" s="7">
        <f t="shared" si="655"/>
        <v>0</v>
      </c>
      <c r="H1792" s="7">
        <f t="shared" si="656"/>
        <v>0</v>
      </c>
      <c r="I1792" s="7">
        <f t="shared" si="669"/>
        <v>299.38849097348151</v>
      </c>
      <c r="J1792" s="7">
        <f t="shared" si="657"/>
        <v>0</v>
      </c>
      <c r="K1792" s="16">
        <f t="shared" si="658"/>
        <v>0</v>
      </c>
      <c r="L1792" s="16">
        <f t="shared" si="670"/>
        <v>0</v>
      </c>
      <c r="M1792" s="7">
        <f t="shared" si="671"/>
        <v>0</v>
      </c>
      <c r="N1792" s="7">
        <f t="shared" si="659"/>
        <v>0</v>
      </c>
      <c r="O1792" s="7">
        <f t="shared" si="660"/>
        <v>0.10882366463217638</v>
      </c>
      <c r="P1792" s="7">
        <f t="shared" si="661"/>
        <v>5.6005718209660174</v>
      </c>
      <c r="Q1792" s="7">
        <f t="shared" si="672"/>
        <v>2.7205916158044099E-2</v>
      </c>
      <c r="R1792" s="7">
        <f t="shared" si="662"/>
        <v>52.870428950546717</v>
      </c>
      <c r="S1792" s="16">
        <f t="shared" si="673"/>
        <v>1.2446467409033515</v>
      </c>
      <c r="T1792" s="16">
        <f t="shared" si="663"/>
        <v>1.2446467409033515</v>
      </c>
      <c r="U1792" s="7">
        <f t="shared" si="674"/>
        <v>4.0834866827537779E-3</v>
      </c>
      <c r="V1792" s="7">
        <f t="shared" si="652"/>
        <v>23.0780762036837</v>
      </c>
      <c r="W1792" s="15">
        <f t="shared" si="675"/>
        <v>41112</v>
      </c>
      <c r="X1792" s="35">
        <f t="shared" si="664"/>
        <v>267.10736346856135</v>
      </c>
      <c r="Y1792" s="35">
        <v>234.333333333333</v>
      </c>
      <c r="Z1792" s="35">
        <f t="shared" si="665"/>
        <v>529.79973576997986</v>
      </c>
      <c r="AA1792" s="35">
        <f t="shared" si="666"/>
        <v>464.79339419899935</v>
      </c>
      <c r="AC1792" s="15">
        <f t="shared" si="653"/>
        <v>41112</v>
      </c>
      <c r="AD1792" s="7"/>
      <c r="AE1792" s="24"/>
      <c r="AG1792" s="30">
        <f t="shared" si="667"/>
        <v>1074.1370513048555</v>
      </c>
      <c r="AH1792" s="30">
        <f t="shared" si="668"/>
        <v>1598934.6820210884</v>
      </c>
    </row>
    <row r="1793" spans="2:34" x14ac:dyDescent="0.25">
      <c r="B1793" s="15">
        <f t="shared" si="654"/>
        <v>41113</v>
      </c>
      <c r="C1793" s="7">
        <v>0</v>
      </c>
      <c r="D1793" s="13">
        <v>4.7388083138119654</v>
      </c>
      <c r="E1793" s="7">
        <f>MIN(parameters!$D$3,D1793)</f>
        <v>4.7388083138119654</v>
      </c>
      <c r="F1793" s="7">
        <v>0</v>
      </c>
      <c r="G1793" s="7">
        <f t="shared" si="655"/>
        <v>0</v>
      </c>
      <c r="H1793" s="7">
        <f t="shared" si="656"/>
        <v>0</v>
      </c>
      <c r="I1793" s="7">
        <f t="shared" si="669"/>
        <v>299.5106929791786</v>
      </c>
      <c r="J1793" s="7">
        <f t="shared" si="657"/>
        <v>0</v>
      </c>
      <c r="K1793" s="16">
        <f t="shared" si="658"/>
        <v>0</v>
      </c>
      <c r="L1793" s="16">
        <f t="shared" si="670"/>
        <v>0</v>
      </c>
      <c r="M1793" s="7">
        <f t="shared" si="671"/>
        <v>0</v>
      </c>
      <c r="N1793" s="7">
        <f t="shared" si="659"/>
        <v>0</v>
      </c>
      <c r="O1793" s="7">
        <f t="shared" si="660"/>
        <v>8.7058931705741111E-2</v>
      </c>
      <c r="P1793" s="7">
        <f t="shared" si="661"/>
        <v>4.7388083138119654</v>
      </c>
      <c r="Q1793" s="7">
        <f t="shared" si="672"/>
        <v>2.1764732926435278E-2</v>
      </c>
      <c r="R1793" s="7">
        <f t="shared" si="662"/>
        <v>51.65440908468414</v>
      </c>
      <c r="S1793" s="16">
        <f t="shared" si="673"/>
        <v>1.2160198658625745</v>
      </c>
      <c r="T1793" s="16">
        <f t="shared" si="663"/>
        <v>1.2160198658625745</v>
      </c>
      <c r="U1793" s="7">
        <f t="shared" si="674"/>
        <v>3.9895664890504407E-3</v>
      </c>
      <c r="V1793" s="7">
        <f t="shared" si="652"/>
        <v>22.547280450998972</v>
      </c>
      <c r="W1793" s="15">
        <f t="shared" si="675"/>
        <v>41113</v>
      </c>
      <c r="X1793" s="35">
        <f t="shared" si="664"/>
        <v>260.96389410878442</v>
      </c>
      <c r="Y1793" s="35">
        <v>227.333333333333</v>
      </c>
      <c r="Z1793" s="35">
        <f t="shared" si="665"/>
        <v>517.61434184727023</v>
      </c>
      <c r="AA1793" s="35">
        <f t="shared" si="666"/>
        <v>450.90909650599934</v>
      </c>
      <c r="AC1793" s="15">
        <f t="shared" si="653"/>
        <v>41113</v>
      </c>
      <c r="AD1793" s="7"/>
      <c r="AE1793" s="24"/>
      <c r="AG1793" s="30">
        <f t="shared" si="667"/>
        <v>1131.0146180713311</v>
      </c>
      <c r="AH1793" s="30">
        <f t="shared" si="668"/>
        <v>1616686.540481691</v>
      </c>
    </row>
    <row r="1794" spans="2:34" x14ac:dyDescent="0.25">
      <c r="B1794" s="15">
        <f t="shared" si="654"/>
        <v>41114</v>
      </c>
      <c r="C1794" s="7">
        <v>0</v>
      </c>
      <c r="D1794" s="13">
        <v>5.8680255839984827</v>
      </c>
      <c r="E1794" s="7">
        <f>MIN(parameters!$D$3,D1794)</f>
        <v>5</v>
      </c>
      <c r="F1794" s="7">
        <v>0</v>
      </c>
      <c r="G1794" s="7">
        <f t="shared" si="655"/>
        <v>0</v>
      </c>
      <c r="H1794" s="7">
        <f t="shared" si="656"/>
        <v>0</v>
      </c>
      <c r="I1794" s="7">
        <f t="shared" si="669"/>
        <v>299.60849049595583</v>
      </c>
      <c r="J1794" s="7">
        <f t="shared" si="657"/>
        <v>0</v>
      </c>
      <c r="K1794" s="16">
        <f t="shared" si="658"/>
        <v>0</v>
      </c>
      <c r="L1794" s="16">
        <f t="shared" si="670"/>
        <v>0</v>
      </c>
      <c r="M1794" s="7">
        <f t="shared" si="671"/>
        <v>0</v>
      </c>
      <c r="N1794" s="7">
        <f t="shared" si="659"/>
        <v>0</v>
      </c>
      <c r="O1794" s="7">
        <f t="shared" si="660"/>
        <v>6.9647145364592891E-2</v>
      </c>
      <c r="P1794" s="7">
        <f t="shared" si="661"/>
        <v>5.8680255839984827</v>
      </c>
      <c r="Q1794" s="7">
        <f t="shared" si="672"/>
        <v>1.7411786341148219E-2</v>
      </c>
      <c r="R1794" s="7">
        <f t="shared" si="662"/>
        <v>50.466357675736404</v>
      </c>
      <c r="S1794" s="16">
        <f t="shared" si="673"/>
        <v>1.1880514089477352</v>
      </c>
      <c r="T1794" s="16">
        <f t="shared" si="663"/>
        <v>1.1880514089477352</v>
      </c>
      <c r="U1794" s="7">
        <f t="shared" si="674"/>
        <v>3.8978064598022802E-3</v>
      </c>
      <c r="V1794" s="7">
        <f t="shared" si="652"/>
        <v>22.028693000625996</v>
      </c>
      <c r="W1794" s="15">
        <f t="shared" si="675"/>
        <v>41114</v>
      </c>
      <c r="X1794" s="35">
        <f t="shared" si="664"/>
        <v>254.96172454428233</v>
      </c>
      <c r="Y1794" s="35">
        <v>218.666666666667</v>
      </c>
      <c r="Z1794" s="35">
        <f t="shared" si="665"/>
        <v>505.70921198478294</v>
      </c>
      <c r="AA1794" s="35">
        <f t="shared" si="666"/>
        <v>433.71901364800067</v>
      </c>
      <c r="AC1794" s="15">
        <f t="shared" si="653"/>
        <v>41114</v>
      </c>
      <c r="AD1794" s="7"/>
      <c r="AE1794" s="24"/>
      <c r="AG1794" s="30">
        <f t="shared" si="667"/>
        <v>1317.3312263394471</v>
      </c>
      <c r="AH1794" s="30">
        <f t="shared" si="668"/>
        <v>1638800.8096868801</v>
      </c>
    </row>
    <row r="1795" spans="2:34" x14ac:dyDescent="0.25">
      <c r="B1795" s="15">
        <f t="shared" si="654"/>
        <v>41115</v>
      </c>
      <c r="C1795" s="7">
        <v>0</v>
      </c>
      <c r="D1795" s="13">
        <v>6.2230673989171361</v>
      </c>
      <c r="E1795" s="7">
        <f>MIN(parameters!$D$3,D1795)</f>
        <v>5</v>
      </c>
      <c r="F1795" s="7">
        <v>0</v>
      </c>
      <c r="G1795" s="7">
        <f t="shared" si="655"/>
        <v>0</v>
      </c>
      <c r="H1795" s="7">
        <f t="shared" si="656"/>
        <v>0</v>
      </c>
      <c r="I1795" s="7">
        <f t="shared" si="669"/>
        <v>299.68675150082782</v>
      </c>
      <c r="J1795" s="7">
        <f t="shared" si="657"/>
        <v>0</v>
      </c>
      <c r="K1795" s="16">
        <f t="shared" si="658"/>
        <v>0</v>
      </c>
      <c r="L1795" s="16">
        <f t="shared" si="670"/>
        <v>0</v>
      </c>
      <c r="M1795" s="7">
        <f t="shared" si="671"/>
        <v>0</v>
      </c>
      <c r="N1795" s="7">
        <f t="shared" si="659"/>
        <v>0</v>
      </c>
      <c r="O1795" s="7">
        <f t="shared" si="660"/>
        <v>5.571771629167431E-2</v>
      </c>
      <c r="P1795" s="7">
        <f t="shared" si="661"/>
        <v>6.2230673989171361</v>
      </c>
      <c r="Q1795" s="7">
        <f t="shared" si="672"/>
        <v>1.3929429072918578E-2</v>
      </c>
      <c r="R1795" s="7">
        <f t="shared" si="662"/>
        <v>49.305631449194465</v>
      </c>
      <c r="S1795" s="16">
        <f t="shared" si="673"/>
        <v>1.1607262265419374</v>
      </c>
      <c r="T1795" s="16">
        <f t="shared" si="663"/>
        <v>1.1607262265419374</v>
      </c>
      <c r="U1795" s="7">
        <f t="shared" si="674"/>
        <v>3.808156911226828E-3</v>
      </c>
      <c r="V1795" s="7">
        <f t="shared" si="652"/>
        <v>21.522033061611598</v>
      </c>
      <c r="W1795" s="15">
        <f t="shared" si="675"/>
        <v>41115</v>
      </c>
      <c r="X1795" s="35">
        <f t="shared" si="664"/>
        <v>249.09760487976385</v>
      </c>
      <c r="Y1795" s="35">
        <v>211.708333333333</v>
      </c>
      <c r="Z1795" s="35">
        <f t="shared" si="665"/>
        <v>494.07790010913294</v>
      </c>
      <c r="AA1795" s="35">
        <f t="shared" si="666"/>
        <v>419.91736058412431</v>
      </c>
      <c r="AC1795" s="15">
        <f t="shared" si="653"/>
        <v>41115</v>
      </c>
      <c r="AD1795" s="7"/>
      <c r="AE1795" s="24"/>
      <c r="AG1795" s="30">
        <f t="shared" si="667"/>
        <v>1397.9576267727434</v>
      </c>
      <c r="AH1795" s="30">
        <f t="shared" si="668"/>
        <v>1656664.7401705363</v>
      </c>
    </row>
    <row r="1796" spans="2:34" x14ac:dyDescent="0.25">
      <c r="B1796" s="15">
        <f t="shared" si="654"/>
        <v>41116</v>
      </c>
      <c r="C1796" s="7">
        <v>0</v>
      </c>
      <c r="D1796" s="13">
        <v>6.0548181840572068</v>
      </c>
      <c r="E1796" s="7">
        <f>MIN(parameters!$D$3,D1796)</f>
        <v>5</v>
      </c>
      <c r="F1796" s="7">
        <v>0</v>
      </c>
      <c r="G1796" s="7">
        <f t="shared" si="655"/>
        <v>0</v>
      </c>
      <c r="H1796" s="7">
        <f t="shared" si="656"/>
        <v>0</v>
      </c>
      <c r="I1796" s="7">
        <f t="shared" si="669"/>
        <v>299.74937502316118</v>
      </c>
      <c r="J1796" s="7">
        <f t="shared" si="657"/>
        <v>0</v>
      </c>
      <c r="K1796" s="16">
        <f t="shared" si="658"/>
        <v>0</v>
      </c>
      <c r="L1796" s="16">
        <f t="shared" si="670"/>
        <v>0</v>
      </c>
      <c r="M1796" s="7">
        <f t="shared" si="671"/>
        <v>0</v>
      </c>
      <c r="N1796" s="7">
        <f t="shared" si="659"/>
        <v>0</v>
      </c>
      <c r="O1796" s="7">
        <f t="shared" si="660"/>
        <v>4.4574173033339451E-2</v>
      </c>
      <c r="P1796" s="7">
        <f t="shared" si="661"/>
        <v>6.0548181840572068</v>
      </c>
      <c r="Q1796" s="7">
        <f t="shared" si="672"/>
        <v>1.1143543258334863E-2</v>
      </c>
      <c r="R1796" s="7">
        <f t="shared" si="662"/>
        <v>48.171601925862994</v>
      </c>
      <c r="S1796" s="16">
        <f t="shared" si="673"/>
        <v>1.1340295233314728</v>
      </c>
      <c r="T1796" s="16">
        <f t="shared" si="663"/>
        <v>1.1340295233314728</v>
      </c>
      <c r="U1796" s="7">
        <f t="shared" si="674"/>
        <v>3.7205693022686111E-3</v>
      </c>
      <c r="V1796" s="7">
        <f t="shared" si="652"/>
        <v>21.027026301194532</v>
      </c>
      <c r="W1796" s="15">
        <f t="shared" si="675"/>
        <v>41116</v>
      </c>
      <c r="X1796" s="35">
        <f t="shared" si="664"/>
        <v>243.36835996752927</v>
      </c>
      <c r="Y1796" s="35">
        <v>210</v>
      </c>
      <c r="Z1796" s="35">
        <f t="shared" si="665"/>
        <v>482.71410840662287</v>
      </c>
      <c r="AA1796" s="35">
        <f t="shared" si="666"/>
        <v>416.52893079</v>
      </c>
      <c r="AC1796" s="15">
        <f t="shared" si="653"/>
        <v>41116</v>
      </c>
      <c r="AD1796" s="7"/>
      <c r="AE1796" s="24"/>
      <c r="AG1796" s="30">
        <f t="shared" si="667"/>
        <v>1113.4474469226102</v>
      </c>
      <c r="AH1796" s="30">
        <f t="shared" si="668"/>
        <v>1661065.3011142937</v>
      </c>
    </row>
    <row r="1797" spans="2:34" x14ac:dyDescent="0.25">
      <c r="B1797" s="15">
        <f t="shared" si="654"/>
        <v>41117</v>
      </c>
      <c r="C1797" s="7">
        <v>0</v>
      </c>
      <c r="D1797" s="13">
        <v>5.0845960254059825</v>
      </c>
      <c r="E1797" s="7">
        <f>MIN(parameters!$D$3,D1797)</f>
        <v>5</v>
      </c>
      <c r="F1797" s="7">
        <v>0</v>
      </c>
      <c r="G1797" s="7">
        <f t="shared" si="655"/>
        <v>0</v>
      </c>
      <c r="H1797" s="7">
        <f t="shared" si="656"/>
        <v>0</v>
      </c>
      <c r="I1797" s="7">
        <f t="shared" si="669"/>
        <v>299.79948326282795</v>
      </c>
      <c r="J1797" s="7">
        <f t="shared" si="657"/>
        <v>0</v>
      </c>
      <c r="K1797" s="16">
        <f t="shared" si="658"/>
        <v>0</v>
      </c>
      <c r="L1797" s="16">
        <f t="shared" si="670"/>
        <v>0</v>
      </c>
      <c r="M1797" s="7">
        <f t="shared" si="671"/>
        <v>0</v>
      </c>
      <c r="N1797" s="7">
        <f t="shared" si="659"/>
        <v>0</v>
      </c>
      <c r="O1797" s="7">
        <f t="shared" si="660"/>
        <v>3.5659338426671558E-2</v>
      </c>
      <c r="P1797" s="7">
        <f t="shared" si="661"/>
        <v>5.0845960254059825</v>
      </c>
      <c r="Q1797" s="7">
        <f t="shared" si="672"/>
        <v>8.9148346066678895E-3</v>
      </c>
      <c r="R1797" s="7">
        <f t="shared" si="662"/>
        <v>47.063655081568143</v>
      </c>
      <c r="S1797" s="16">
        <f t="shared" si="673"/>
        <v>1.1079468442948488</v>
      </c>
      <c r="T1797" s="16">
        <f t="shared" si="663"/>
        <v>1.1079468442948488</v>
      </c>
      <c r="U1797" s="7">
        <f t="shared" si="674"/>
        <v>3.6349962083164328E-3</v>
      </c>
      <c r="V1797" s="7">
        <f t="shared" si="652"/>
        <v>20.543404696267057</v>
      </c>
      <c r="W1797" s="15">
        <f t="shared" si="675"/>
        <v>41117</v>
      </c>
      <c r="X1797" s="35">
        <f t="shared" si="664"/>
        <v>237.77088768827613</v>
      </c>
      <c r="Y1797" s="35">
        <v>203.666666666667</v>
      </c>
      <c r="Z1797" s="35">
        <f t="shared" si="665"/>
        <v>471.61168391327061</v>
      </c>
      <c r="AA1797" s="35">
        <f t="shared" si="666"/>
        <v>403.96694716300067</v>
      </c>
      <c r="AC1797" s="15">
        <f t="shared" si="653"/>
        <v>41117</v>
      </c>
      <c r="AD1797" s="7"/>
      <c r="AE1797" s="24"/>
      <c r="AG1797" s="30">
        <f t="shared" si="667"/>
        <v>1163.0978914907664</v>
      </c>
      <c r="AH1797" s="30">
        <f t="shared" si="668"/>
        <v>1677430.5063881718</v>
      </c>
    </row>
    <row r="1798" spans="2:34" x14ac:dyDescent="0.25">
      <c r="B1798" s="15">
        <f t="shared" si="654"/>
        <v>41118</v>
      </c>
      <c r="C1798" s="7">
        <v>0</v>
      </c>
      <c r="D1798" s="13">
        <v>5.0829811629057744</v>
      </c>
      <c r="E1798" s="7">
        <f>MIN(parameters!$D$3,D1798)</f>
        <v>5</v>
      </c>
      <c r="F1798" s="7">
        <v>0</v>
      </c>
      <c r="G1798" s="7">
        <f t="shared" si="655"/>
        <v>0</v>
      </c>
      <c r="H1798" s="7">
        <f t="shared" si="656"/>
        <v>0</v>
      </c>
      <c r="I1798" s="7">
        <f t="shared" si="669"/>
        <v>299.8395758855383</v>
      </c>
      <c r="J1798" s="7">
        <f t="shared" si="657"/>
        <v>0</v>
      </c>
      <c r="K1798" s="16">
        <f t="shared" si="658"/>
        <v>0</v>
      </c>
      <c r="L1798" s="16">
        <f t="shared" si="670"/>
        <v>0</v>
      </c>
      <c r="M1798" s="7">
        <f t="shared" si="671"/>
        <v>0</v>
      </c>
      <c r="N1798" s="7">
        <f t="shared" si="659"/>
        <v>0</v>
      </c>
      <c r="O1798" s="7">
        <f t="shared" si="660"/>
        <v>2.8527470741337248E-2</v>
      </c>
      <c r="P1798" s="7">
        <f t="shared" si="661"/>
        <v>5.0829811629057744</v>
      </c>
      <c r="Q1798" s="7">
        <f t="shared" si="672"/>
        <v>7.1318676853343119E-3</v>
      </c>
      <c r="R1798" s="7">
        <f t="shared" si="662"/>
        <v>45.981191014692072</v>
      </c>
      <c r="S1798" s="16">
        <f t="shared" si="673"/>
        <v>1.0824640668760672</v>
      </c>
      <c r="T1798" s="16">
        <f t="shared" si="663"/>
        <v>1.0824640668760672</v>
      </c>
      <c r="U1798" s="7">
        <f t="shared" si="674"/>
        <v>3.5513912955251548E-3</v>
      </c>
      <c r="V1798" s="7">
        <f t="shared" ref="V1798:V1861" si="676">U1798*area</f>
        <v>20.070906388252915</v>
      </c>
      <c r="W1798" s="15">
        <f t="shared" si="675"/>
        <v>41118</v>
      </c>
      <c r="X1798" s="35">
        <f t="shared" si="664"/>
        <v>232.30215727144576</v>
      </c>
      <c r="Y1798" s="35">
        <v>200</v>
      </c>
      <c r="Z1798" s="35">
        <f t="shared" si="665"/>
        <v>460.76461518326539</v>
      </c>
      <c r="AA1798" s="35">
        <f t="shared" si="666"/>
        <v>396.69421979999998</v>
      </c>
      <c r="AC1798" s="15">
        <f t="shared" si="653"/>
        <v>41118</v>
      </c>
      <c r="AD1798" s="7"/>
      <c r="AE1798" s="24"/>
      <c r="AG1798" s="30">
        <f t="shared" si="667"/>
        <v>1043.4293643892165</v>
      </c>
      <c r="AH1798" s="30">
        <f t="shared" si="668"/>
        <v>1686941.7655818216</v>
      </c>
    </row>
    <row r="1799" spans="2:34" x14ac:dyDescent="0.25">
      <c r="B1799" s="15">
        <f t="shared" si="654"/>
        <v>41119</v>
      </c>
      <c r="C1799" s="7">
        <v>0</v>
      </c>
      <c r="D1799" s="13">
        <v>5.3086589504740482</v>
      </c>
      <c r="E1799" s="7">
        <f>MIN(parameters!$D$3,D1799)</f>
        <v>5</v>
      </c>
      <c r="F1799" s="7">
        <v>0</v>
      </c>
      <c r="G1799" s="7">
        <f t="shared" si="655"/>
        <v>0</v>
      </c>
      <c r="H1799" s="7">
        <f t="shared" si="656"/>
        <v>0</v>
      </c>
      <c r="I1799" s="7">
        <f t="shared" si="669"/>
        <v>299.87165384405648</v>
      </c>
      <c r="J1799" s="7">
        <f t="shared" si="657"/>
        <v>0</v>
      </c>
      <c r="K1799" s="16">
        <f t="shared" si="658"/>
        <v>0</v>
      </c>
      <c r="L1799" s="16">
        <f t="shared" si="670"/>
        <v>0</v>
      </c>
      <c r="M1799" s="7">
        <f t="shared" si="671"/>
        <v>0</v>
      </c>
      <c r="N1799" s="7">
        <f t="shared" si="659"/>
        <v>0</v>
      </c>
      <c r="O1799" s="7">
        <f t="shared" si="660"/>
        <v>2.2821976593069799E-2</v>
      </c>
      <c r="P1799" s="7">
        <f t="shared" si="661"/>
        <v>5.3086589504740482</v>
      </c>
      <c r="Q1799" s="7">
        <f t="shared" si="672"/>
        <v>5.7054941482674489E-3</v>
      </c>
      <c r="R1799" s="7">
        <f t="shared" si="662"/>
        <v>44.923623621354153</v>
      </c>
      <c r="S1799" s="16">
        <f t="shared" si="673"/>
        <v>1.0575673933379177</v>
      </c>
      <c r="T1799" s="16">
        <f t="shared" si="663"/>
        <v>1.0575673933379177</v>
      </c>
      <c r="U1799" s="7">
        <f t="shared" si="674"/>
        <v>3.4697092957280762E-3</v>
      </c>
      <c r="V1799" s="7">
        <f t="shared" si="676"/>
        <v>19.609275541323097</v>
      </c>
      <c r="W1799" s="15">
        <f t="shared" si="675"/>
        <v>41119</v>
      </c>
      <c r="X1799" s="35">
        <f t="shared" si="664"/>
        <v>226.95920765420249</v>
      </c>
      <c r="Y1799" s="35">
        <v>196.666666666667</v>
      </c>
      <c r="Z1799" s="35">
        <f t="shared" si="665"/>
        <v>450.16702903405019</v>
      </c>
      <c r="AA1799" s="35">
        <f t="shared" si="666"/>
        <v>390.08264947000066</v>
      </c>
      <c r="AC1799" s="15">
        <f t="shared" ref="AC1799:AC1862" si="677">W1799</f>
        <v>41119</v>
      </c>
      <c r="AD1799" s="7"/>
      <c r="AE1799" s="24"/>
      <c r="AG1799" s="30">
        <f t="shared" si="667"/>
        <v>917.63803948151758</v>
      </c>
      <c r="AH1799" s="30">
        <f t="shared" si="668"/>
        <v>1695611.6981821076</v>
      </c>
    </row>
    <row r="1800" spans="2:34" x14ac:dyDescent="0.25">
      <c r="B1800" s="15">
        <f t="shared" ref="B1800:B1863" si="678">B1799+1</f>
        <v>41120</v>
      </c>
      <c r="C1800" s="7">
        <v>0</v>
      </c>
      <c r="D1800" s="13">
        <v>5.3424028755704471</v>
      </c>
      <c r="E1800" s="7">
        <f>MIN(parameters!$D$3,D1800)</f>
        <v>5</v>
      </c>
      <c r="F1800" s="7">
        <v>0</v>
      </c>
      <c r="G1800" s="7">
        <f t="shared" si="655"/>
        <v>0</v>
      </c>
      <c r="H1800" s="7">
        <f t="shared" si="656"/>
        <v>0</v>
      </c>
      <c r="I1800" s="7">
        <f t="shared" si="669"/>
        <v>299.89731868176375</v>
      </c>
      <c r="J1800" s="7">
        <f t="shared" si="657"/>
        <v>0</v>
      </c>
      <c r="K1800" s="16">
        <f t="shared" si="658"/>
        <v>0</v>
      </c>
      <c r="L1800" s="16">
        <f t="shared" si="670"/>
        <v>0</v>
      </c>
      <c r="M1800" s="7">
        <f t="shared" si="671"/>
        <v>0</v>
      </c>
      <c r="N1800" s="7">
        <f t="shared" si="659"/>
        <v>0</v>
      </c>
      <c r="O1800" s="7">
        <f t="shared" si="660"/>
        <v>1.8257581274455838E-2</v>
      </c>
      <c r="P1800" s="7">
        <f t="shared" si="661"/>
        <v>5.3424028755704471</v>
      </c>
      <c r="Q1800" s="7">
        <f t="shared" si="672"/>
        <v>4.5643953186139596E-3</v>
      </c>
      <c r="R1800" s="7">
        <f t="shared" si="662"/>
        <v>43.890380278063006</v>
      </c>
      <c r="S1800" s="16">
        <f t="shared" si="673"/>
        <v>1.0332433432911454</v>
      </c>
      <c r="T1800" s="16">
        <f t="shared" si="663"/>
        <v>1.0332433432911454</v>
      </c>
      <c r="U1800" s="7">
        <f t="shared" si="674"/>
        <v>3.3899059819263297E-3</v>
      </c>
      <c r="V1800" s="7">
        <f t="shared" si="676"/>
        <v>19.15826220387266</v>
      </c>
      <c r="W1800" s="15">
        <f t="shared" si="675"/>
        <v>41120</v>
      </c>
      <c r="X1800" s="35">
        <f t="shared" si="664"/>
        <v>221.73914587815577</v>
      </c>
      <c r="Y1800" s="35">
        <v>193</v>
      </c>
      <c r="Z1800" s="35">
        <f t="shared" si="665"/>
        <v>439.81318736626696</v>
      </c>
      <c r="AA1800" s="35">
        <f t="shared" si="666"/>
        <v>382.80992210699998</v>
      </c>
      <c r="AC1800" s="15">
        <f t="shared" si="677"/>
        <v>41120</v>
      </c>
      <c r="AD1800" s="7"/>
      <c r="AE1800" s="24"/>
      <c r="AG1800" s="30">
        <f t="shared" si="667"/>
        <v>825.93850580591766</v>
      </c>
      <c r="AH1800" s="30">
        <f t="shared" si="668"/>
        <v>1705174.2907090909</v>
      </c>
    </row>
    <row r="1801" spans="2:34" x14ac:dyDescent="0.25">
      <c r="B1801" s="15">
        <f t="shared" si="678"/>
        <v>41121</v>
      </c>
      <c r="C1801" s="7">
        <v>0</v>
      </c>
      <c r="D1801" s="13">
        <v>5.5699045365866331</v>
      </c>
      <c r="E1801" s="7">
        <f>MIN(parameters!$D$3,D1801)</f>
        <v>5</v>
      </c>
      <c r="F1801" s="7">
        <v>0</v>
      </c>
      <c r="G1801" s="7">
        <f t="shared" si="655"/>
        <v>0</v>
      </c>
      <c r="H1801" s="7">
        <f t="shared" si="656"/>
        <v>0</v>
      </c>
      <c r="I1801" s="7">
        <f t="shared" si="669"/>
        <v>299.91785213343849</v>
      </c>
      <c r="J1801" s="7">
        <f t="shared" si="657"/>
        <v>0</v>
      </c>
      <c r="K1801" s="16">
        <f t="shared" si="658"/>
        <v>0</v>
      </c>
      <c r="L1801" s="16">
        <f t="shared" si="670"/>
        <v>0</v>
      </c>
      <c r="M1801" s="7">
        <f t="shared" si="671"/>
        <v>0</v>
      </c>
      <c r="N1801" s="7">
        <f t="shared" si="659"/>
        <v>0</v>
      </c>
      <c r="O1801" s="7">
        <f t="shared" si="660"/>
        <v>1.4606065019564671E-2</v>
      </c>
      <c r="P1801" s="7">
        <f t="shared" si="661"/>
        <v>5.5699045365866331</v>
      </c>
      <c r="Q1801" s="7">
        <f t="shared" si="672"/>
        <v>3.6515162548911677E-3</v>
      </c>
      <c r="R1801" s="7">
        <f t="shared" si="662"/>
        <v>42.880901531667554</v>
      </c>
      <c r="S1801" s="16">
        <f t="shared" si="673"/>
        <v>1.0094787463954491</v>
      </c>
      <c r="T1801" s="16">
        <f t="shared" si="663"/>
        <v>1.0094787463954491</v>
      </c>
      <c r="U1801" s="7">
        <f t="shared" si="674"/>
        <v>3.3119381443420248E-3</v>
      </c>
      <c r="V1801" s="7">
        <f t="shared" si="676"/>
        <v>18.717622173183592</v>
      </c>
      <c r="W1801" s="15">
        <f t="shared" si="675"/>
        <v>41121</v>
      </c>
      <c r="X1801" s="35">
        <f t="shared" si="664"/>
        <v>216.63914552295827</v>
      </c>
      <c r="Y1801" s="35">
        <v>188.666666666667</v>
      </c>
      <c r="Z1801" s="35">
        <f t="shared" si="665"/>
        <v>429.697484056843</v>
      </c>
      <c r="AA1801" s="35">
        <f t="shared" si="666"/>
        <v>374.21488067800067</v>
      </c>
      <c r="AC1801" s="15">
        <f t="shared" si="677"/>
        <v>41121</v>
      </c>
      <c r="AD1801" s="7"/>
      <c r="AE1801" s="24"/>
      <c r="AG1801" s="30">
        <f t="shared" si="667"/>
        <v>782.45957336566244</v>
      </c>
      <c r="AH1801" s="30">
        <f t="shared" si="668"/>
        <v>1716510.2030894633</v>
      </c>
    </row>
    <row r="1802" spans="2:34" x14ac:dyDescent="0.25">
      <c r="B1802" s="15">
        <f t="shared" si="678"/>
        <v>41122</v>
      </c>
      <c r="C1802" s="7">
        <v>0.91501486730183756</v>
      </c>
      <c r="D1802" s="13">
        <v>5.7472710420681743</v>
      </c>
      <c r="E1802" s="7">
        <f>MIN(parameters!$D$3,D1802)</f>
        <v>5</v>
      </c>
      <c r="F1802" s="7">
        <v>0</v>
      </c>
      <c r="G1802" s="7">
        <f t="shared" si="655"/>
        <v>0.91501486730183756</v>
      </c>
      <c r="H1802" s="7">
        <f t="shared" si="656"/>
        <v>0</v>
      </c>
      <c r="I1802" s="7">
        <f t="shared" si="669"/>
        <v>299.93427990701446</v>
      </c>
      <c r="J1802" s="7">
        <f t="shared" si="657"/>
        <v>0</v>
      </c>
      <c r="K1802" s="16">
        <f t="shared" si="658"/>
        <v>0</v>
      </c>
      <c r="L1802" s="16">
        <f t="shared" si="670"/>
        <v>0</v>
      </c>
      <c r="M1802" s="7">
        <f t="shared" si="671"/>
        <v>0</v>
      </c>
      <c r="N1802" s="7">
        <f t="shared" si="659"/>
        <v>0</v>
      </c>
      <c r="O1802" s="7">
        <f t="shared" si="660"/>
        <v>1.1684852015651736E-2</v>
      </c>
      <c r="P1802" s="7">
        <f t="shared" si="661"/>
        <v>4.8322561747663366</v>
      </c>
      <c r="Q1802" s="7">
        <f t="shared" si="672"/>
        <v>2.921213003912934E-3</v>
      </c>
      <c r="R1802" s="7">
        <f t="shared" si="662"/>
        <v>41.894640796439198</v>
      </c>
      <c r="S1802" s="16">
        <f t="shared" si="673"/>
        <v>0.98626073522835378</v>
      </c>
      <c r="T1802" s="16">
        <f t="shared" si="663"/>
        <v>0.98626073522835378</v>
      </c>
      <c r="U1802" s="7">
        <f t="shared" si="674"/>
        <v>3.235763567022158E-3</v>
      </c>
      <c r="V1802" s="7">
        <f t="shared" si="676"/>
        <v>18.287116863200371</v>
      </c>
      <c r="W1802" s="15">
        <f t="shared" si="675"/>
        <v>41122</v>
      </c>
      <c r="X1802" s="35">
        <f t="shared" si="664"/>
        <v>211.6564451759302</v>
      </c>
      <c r="Y1802" s="35">
        <v>181.958333333333</v>
      </c>
      <c r="Z1802" s="35">
        <f t="shared" si="665"/>
        <v>419.81444192353553</v>
      </c>
      <c r="AA1802" s="35">
        <f t="shared" si="666"/>
        <v>360.90909538887433</v>
      </c>
      <c r="AC1802" s="15">
        <f t="shared" si="677"/>
        <v>41122</v>
      </c>
      <c r="AD1802" s="7"/>
      <c r="AE1802" s="24"/>
      <c r="AG1802" s="30">
        <f t="shared" si="667"/>
        <v>881.97784701541207</v>
      </c>
      <c r="AH1802" s="30">
        <f t="shared" si="668"/>
        <v>1734133.1386280979</v>
      </c>
    </row>
    <row r="1803" spans="2:34" x14ac:dyDescent="0.25">
      <c r="B1803" s="15">
        <f t="shared" si="678"/>
        <v>41123</v>
      </c>
      <c r="C1803" s="7">
        <v>0</v>
      </c>
      <c r="D1803" s="13">
        <v>5.3296594769199253</v>
      </c>
      <c r="E1803" s="7">
        <f>MIN(parameters!$D$3,D1803)</f>
        <v>5</v>
      </c>
      <c r="F1803" s="7">
        <v>0</v>
      </c>
      <c r="G1803" s="7">
        <f t="shared" si="655"/>
        <v>0</v>
      </c>
      <c r="H1803" s="7">
        <f t="shared" si="656"/>
        <v>0</v>
      </c>
      <c r="I1803" s="7">
        <f t="shared" si="669"/>
        <v>299.94742277374246</v>
      </c>
      <c r="J1803" s="7">
        <f t="shared" si="657"/>
        <v>0</v>
      </c>
      <c r="K1803" s="16">
        <f t="shared" si="658"/>
        <v>0</v>
      </c>
      <c r="L1803" s="16">
        <f t="shared" si="670"/>
        <v>0</v>
      </c>
      <c r="M1803" s="7">
        <f t="shared" si="671"/>
        <v>0</v>
      </c>
      <c r="N1803" s="7">
        <f t="shared" si="659"/>
        <v>0</v>
      </c>
      <c r="O1803" s="7">
        <f t="shared" si="660"/>
        <v>9.3478816125213884E-3</v>
      </c>
      <c r="P1803" s="7">
        <f t="shared" si="661"/>
        <v>5.3296594769199253</v>
      </c>
      <c r="Q1803" s="7">
        <f t="shared" si="672"/>
        <v>2.3369704031303475E-3</v>
      </c>
      <c r="R1803" s="7">
        <f t="shared" si="662"/>
        <v>40.931064058121095</v>
      </c>
      <c r="S1803" s="16">
        <f t="shared" si="673"/>
        <v>0.96357673831810153</v>
      </c>
      <c r="T1803" s="16">
        <f t="shared" si="663"/>
        <v>0.96357673831810153</v>
      </c>
      <c r="U1803" s="7">
        <f t="shared" si="674"/>
        <v>3.1613410049806476E-3</v>
      </c>
      <c r="V1803" s="7">
        <f t="shared" si="676"/>
        <v>17.866513175346757</v>
      </c>
      <c r="W1803" s="15">
        <f t="shared" si="675"/>
        <v>41123</v>
      </c>
      <c r="X1803" s="35">
        <f t="shared" si="664"/>
        <v>206.78834693688378</v>
      </c>
      <c r="Y1803" s="35">
        <v>176.958333333333</v>
      </c>
      <c r="Z1803" s="35">
        <f t="shared" si="665"/>
        <v>410.15870975929414</v>
      </c>
      <c r="AA1803" s="35">
        <f t="shared" si="666"/>
        <v>350.99173989387435</v>
      </c>
      <c r="AC1803" s="15">
        <f t="shared" si="677"/>
        <v>41123</v>
      </c>
      <c r="AD1803" s="7"/>
      <c r="AE1803" s="24"/>
      <c r="AG1803" s="30">
        <f t="shared" si="667"/>
        <v>889.82971158802468</v>
      </c>
      <c r="AH1803" s="30">
        <f t="shared" si="668"/>
        <v>1747326.7875285286</v>
      </c>
    </row>
    <row r="1804" spans="2:34" x14ac:dyDescent="0.25">
      <c r="B1804" s="15">
        <f t="shared" si="678"/>
        <v>41124</v>
      </c>
      <c r="C1804" s="7">
        <v>0</v>
      </c>
      <c r="D1804" s="13">
        <v>4.8562425457354594</v>
      </c>
      <c r="E1804" s="7">
        <f>MIN(parameters!$D$3,D1804)</f>
        <v>4.8562425457354594</v>
      </c>
      <c r="F1804" s="7">
        <v>0</v>
      </c>
      <c r="G1804" s="7">
        <f t="shared" si="655"/>
        <v>0</v>
      </c>
      <c r="H1804" s="7">
        <f t="shared" si="656"/>
        <v>0</v>
      </c>
      <c r="I1804" s="7">
        <f t="shared" si="669"/>
        <v>299.9579374817784</v>
      </c>
      <c r="J1804" s="7">
        <f t="shared" si="657"/>
        <v>0</v>
      </c>
      <c r="K1804" s="16">
        <f t="shared" si="658"/>
        <v>0</v>
      </c>
      <c r="L1804" s="16">
        <f t="shared" si="670"/>
        <v>0</v>
      </c>
      <c r="M1804" s="7">
        <f t="shared" si="671"/>
        <v>0</v>
      </c>
      <c r="N1804" s="7">
        <f t="shared" si="659"/>
        <v>0</v>
      </c>
      <c r="O1804" s="7">
        <f t="shared" si="660"/>
        <v>7.4783052900171103E-3</v>
      </c>
      <c r="P1804" s="7">
        <f t="shared" si="661"/>
        <v>4.8562425457354594</v>
      </c>
      <c r="Q1804" s="7">
        <f t="shared" si="672"/>
        <v>1.8695763225042778E-3</v>
      </c>
      <c r="R1804" s="7">
        <f t="shared" si="662"/>
        <v>39.98964958478431</v>
      </c>
      <c r="S1804" s="16">
        <f t="shared" si="673"/>
        <v>0.94141447333678518</v>
      </c>
      <c r="T1804" s="16">
        <f t="shared" si="663"/>
        <v>0.94141447333678518</v>
      </c>
      <c r="U1804" s="7">
        <f t="shared" si="674"/>
        <v>3.0886301618660928E-3</v>
      </c>
      <c r="V1804" s="7">
        <f t="shared" si="676"/>
        <v>17.455583372313782</v>
      </c>
      <c r="W1804" s="15">
        <f t="shared" si="675"/>
        <v>41124</v>
      </c>
      <c r="X1804" s="35">
        <f t="shared" si="664"/>
        <v>202.03221495733544</v>
      </c>
      <c r="Y1804" s="35">
        <v>172.625</v>
      </c>
      <c r="Z1804" s="35">
        <f t="shared" si="665"/>
        <v>400.72505943483037</v>
      </c>
      <c r="AA1804" s="35">
        <f t="shared" si="666"/>
        <v>342.39669846487499</v>
      </c>
      <c r="AC1804" s="15">
        <f t="shared" si="677"/>
        <v>41124</v>
      </c>
      <c r="AD1804" s="7"/>
      <c r="AE1804" s="24"/>
      <c r="AG1804" s="30">
        <f t="shared" si="667"/>
        <v>864.78429154693333</v>
      </c>
      <c r="AH1804" s="30">
        <f t="shared" si="668"/>
        <v>1758801.7276866785</v>
      </c>
    </row>
    <row r="1805" spans="2:34" x14ac:dyDescent="0.25">
      <c r="B1805" s="15">
        <f t="shared" si="678"/>
        <v>41125</v>
      </c>
      <c r="C1805" s="7">
        <v>0</v>
      </c>
      <c r="D1805" s="13">
        <v>5.6543348523967429</v>
      </c>
      <c r="E1805" s="7">
        <f>MIN(parameters!$D$3,D1805)</f>
        <v>5</v>
      </c>
      <c r="F1805" s="7">
        <v>0</v>
      </c>
      <c r="G1805" s="7">
        <f t="shared" si="655"/>
        <v>0</v>
      </c>
      <c r="H1805" s="7">
        <f t="shared" si="656"/>
        <v>0</v>
      </c>
      <c r="I1805" s="7">
        <f t="shared" si="669"/>
        <v>299.96634951359476</v>
      </c>
      <c r="J1805" s="7">
        <f t="shared" si="657"/>
        <v>0</v>
      </c>
      <c r="K1805" s="16">
        <f t="shared" si="658"/>
        <v>0</v>
      </c>
      <c r="L1805" s="16">
        <f t="shared" si="670"/>
        <v>0</v>
      </c>
      <c r="M1805" s="7">
        <f t="shared" si="671"/>
        <v>0</v>
      </c>
      <c r="N1805" s="7">
        <f t="shared" si="659"/>
        <v>0</v>
      </c>
      <c r="O1805" s="7">
        <f t="shared" si="660"/>
        <v>5.9826442320136883E-3</v>
      </c>
      <c r="P1805" s="7">
        <f t="shared" si="661"/>
        <v>5.6543348523967429</v>
      </c>
      <c r="Q1805" s="7">
        <f t="shared" si="672"/>
        <v>1.4956610580034221E-3</v>
      </c>
      <c r="R1805" s="7">
        <f t="shared" si="662"/>
        <v>39.069887644334273</v>
      </c>
      <c r="S1805" s="16">
        <f t="shared" si="673"/>
        <v>0.91976194045003912</v>
      </c>
      <c r="T1805" s="16">
        <f t="shared" si="663"/>
        <v>0.91976194045003912</v>
      </c>
      <c r="U1805" s="7">
        <f t="shared" si="674"/>
        <v>3.0175916681431728E-3</v>
      </c>
      <c r="V1805" s="7">
        <f t="shared" si="676"/>
        <v>17.054104954750567</v>
      </c>
      <c r="W1805" s="15">
        <f t="shared" si="675"/>
        <v>41125</v>
      </c>
      <c r="X1805" s="35">
        <f t="shared" si="664"/>
        <v>197.38547401331675</v>
      </c>
      <c r="Y1805" s="35">
        <v>168.041666666667</v>
      </c>
      <c r="Z1805" s="35">
        <f t="shared" si="665"/>
        <v>391.5083830678293</v>
      </c>
      <c r="AA1805" s="35">
        <f t="shared" si="666"/>
        <v>333.30578926112565</v>
      </c>
      <c r="AC1805" s="15">
        <f t="shared" si="677"/>
        <v>41125</v>
      </c>
      <c r="AD1805" s="7"/>
      <c r="AE1805" s="24"/>
      <c r="AG1805" s="30">
        <f t="shared" si="667"/>
        <v>861.0590295972961</v>
      </c>
      <c r="AH1805" s="30">
        <f t="shared" si="668"/>
        <v>1770979.551678739</v>
      </c>
    </row>
    <row r="1806" spans="2:34" x14ac:dyDescent="0.25">
      <c r="B1806" s="15">
        <f t="shared" si="678"/>
        <v>41126</v>
      </c>
      <c r="C1806" s="7">
        <v>0</v>
      </c>
      <c r="D1806" s="13">
        <v>8.6220446380636879</v>
      </c>
      <c r="E1806" s="7">
        <f>MIN(parameters!$D$3,D1806)</f>
        <v>5</v>
      </c>
      <c r="F1806" s="7">
        <v>0</v>
      </c>
      <c r="G1806" s="7">
        <f t="shared" si="655"/>
        <v>0</v>
      </c>
      <c r="H1806" s="7">
        <f t="shared" si="656"/>
        <v>0</v>
      </c>
      <c r="I1806" s="7">
        <f t="shared" si="669"/>
        <v>299.97307930890088</v>
      </c>
      <c r="J1806" s="7">
        <f t="shared" si="657"/>
        <v>0</v>
      </c>
      <c r="K1806" s="16">
        <f t="shared" si="658"/>
        <v>0</v>
      </c>
      <c r="L1806" s="16">
        <f t="shared" si="670"/>
        <v>0</v>
      </c>
      <c r="M1806" s="7">
        <f t="shared" si="671"/>
        <v>0</v>
      </c>
      <c r="N1806" s="7">
        <f t="shared" si="659"/>
        <v>0</v>
      </c>
      <c r="O1806" s="7">
        <f t="shared" si="660"/>
        <v>4.7861153856109508E-3</v>
      </c>
      <c r="P1806" s="7">
        <f t="shared" si="661"/>
        <v>8.6220446380636879</v>
      </c>
      <c r="Q1806" s="7">
        <f t="shared" si="672"/>
        <v>1.1965288464027377E-3</v>
      </c>
      <c r="R1806" s="7">
        <f t="shared" si="662"/>
        <v>38.171280228514583</v>
      </c>
      <c r="S1806" s="16">
        <f t="shared" si="673"/>
        <v>0.89860741581968828</v>
      </c>
      <c r="T1806" s="16">
        <f t="shared" si="663"/>
        <v>0.89860741581968828</v>
      </c>
      <c r="U1806" s="7">
        <f t="shared" si="674"/>
        <v>2.9481870597758801E-3</v>
      </c>
      <c r="V1806" s="7">
        <f t="shared" si="676"/>
        <v>16.661860540791306</v>
      </c>
      <c r="W1806" s="15">
        <f t="shared" si="675"/>
        <v>41126</v>
      </c>
      <c r="X1806" s="35">
        <f t="shared" si="664"/>
        <v>192.84560811101051</v>
      </c>
      <c r="Y1806" s="35">
        <v>159.5</v>
      </c>
      <c r="Z1806" s="35">
        <f t="shared" si="665"/>
        <v>382.50369025726934</v>
      </c>
      <c r="AA1806" s="35">
        <f t="shared" si="666"/>
        <v>316.36364029049997</v>
      </c>
      <c r="AC1806" s="15">
        <f t="shared" si="677"/>
        <v>41126</v>
      </c>
      <c r="AD1806" s="7"/>
      <c r="AE1806" s="24"/>
      <c r="AG1806" s="30">
        <f t="shared" si="667"/>
        <v>1111.9295802930897</v>
      </c>
      <c r="AH1806" s="30">
        <f t="shared" si="668"/>
        <v>1793786.6966753087</v>
      </c>
    </row>
    <row r="1807" spans="2:34" x14ac:dyDescent="0.25">
      <c r="B1807" s="15">
        <f t="shared" si="678"/>
        <v>41127</v>
      </c>
      <c r="C1807" s="7">
        <v>0</v>
      </c>
      <c r="D1807" s="13">
        <v>5.4280583740222674</v>
      </c>
      <c r="E1807" s="7">
        <f>MIN(parameters!$D$3,D1807)</f>
        <v>5</v>
      </c>
      <c r="F1807" s="7">
        <v>0</v>
      </c>
      <c r="G1807" s="7">
        <f t="shared" si="655"/>
        <v>0</v>
      </c>
      <c r="H1807" s="7">
        <f t="shared" si="656"/>
        <v>0</v>
      </c>
      <c r="I1807" s="7">
        <f t="shared" si="669"/>
        <v>299.97846325385416</v>
      </c>
      <c r="J1807" s="7">
        <f t="shared" si="657"/>
        <v>0</v>
      </c>
      <c r="K1807" s="16">
        <f t="shared" si="658"/>
        <v>0</v>
      </c>
      <c r="L1807" s="16">
        <f t="shared" si="670"/>
        <v>0</v>
      </c>
      <c r="M1807" s="7">
        <f t="shared" si="671"/>
        <v>0</v>
      </c>
      <c r="N1807" s="7">
        <f t="shared" si="659"/>
        <v>0</v>
      </c>
      <c r="O1807" s="7">
        <f t="shared" si="660"/>
        <v>3.8288923084887606E-3</v>
      </c>
      <c r="P1807" s="7">
        <f t="shared" si="661"/>
        <v>5.4280583740222674</v>
      </c>
      <c r="Q1807" s="7">
        <f t="shared" si="672"/>
        <v>9.5722307712219014E-4</v>
      </c>
      <c r="R1807" s="7">
        <f t="shared" si="662"/>
        <v>37.293340783258749</v>
      </c>
      <c r="S1807" s="16">
        <f t="shared" si="673"/>
        <v>0.87793944525583534</v>
      </c>
      <c r="T1807" s="16">
        <f t="shared" si="663"/>
        <v>0.87793944525583534</v>
      </c>
      <c r="U1807" s="7">
        <f t="shared" si="674"/>
        <v>2.8803787574010345E-3</v>
      </c>
      <c r="V1807" s="7">
        <f t="shared" si="676"/>
        <v>16.278637748353102</v>
      </c>
      <c r="W1807" s="15">
        <f t="shared" si="675"/>
        <v>41127</v>
      </c>
      <c r="X1807" s="35">
        <f t="shared" si="664"/>
        <v>188.41015912445718</v>
      </c>
      <c r="Y1807" s="35">
        <v>155.666666666667</v>
      </c>
      <c r="Z1807" s="35">
        <f t="shared" si="665"/>
        <v>373.70610538135196</v>
      </c>
      <c r="AA1807" s="35">
        <f t="shared" si="666"/>
        <v>308.76033441100066</v>
      </c>
      <c r="AC1807" s="15">
        <f t="shared" si="677"/>
        <v>41127</v>
      </c>
      <c r="AD1807" s="7"/>
      <c r="AE1807" s="24"/>
      <c r="AG1807" s="30">
        <f t="shared" si="667"/>
        <v>1072.1362983333627</v>
      </c>
      <c r="AH1807" s="30">
        <f t="shared" si="668"/>
        <v>1804069.5358323045</v>
      </c>
    </row>
    <row r="1808" spans="2:34" x14ac:dyDescent="0.25">
      <c r="B1808" s="15">
        <f t="shared" si="678"/>
        <v>41128</v>
      </c>
      <c r="C1808" s="7">
        <v>0</v>
      </c>
      <c r="D1808" s="13">
        <v>5.9543385688729256</v>
      </c>
      <c r="E1808" s="7">
        <f>MIN(parameters!$D$3,D1808)</f>
        <v>5</v>
      </c>
      <c r="F1808" s="7">
        <v>0</v>
      </c>
      <c r="G1808" s="7">
        <f t="shared" si="655"/>
        <v>0</v>
      </c>
      <c r="H1808" s="7">
        <f t="shared" si="656"/>
        <v>0</v>
      </c>
      <c r="I1808" s="7">
        <f t="shared" si="669"/>
        <v>299.98277047939138</v>
      </c>
      <c r="J1808" s="7">
        <f t="shared" si="657"/>
        <v>0</v>
      </c>
      <c r="K1808" s="16">
        <f t="shared" si="658"/>
        <v>0</v>
      </c>
      <c r="L1808" s="16">
        <f t="shared" si="670"/>
        <v>0</v>
      </c>
      <c r="M1808" s="7">
        <f t="shared" si="671"/>
        <v>0</v>
      </c>
      <c r="N1808" s="7">
        <f t="shared" si="659"/>
        <v>0</v>
      </c>
      <c r="O1808" s="7">
        <f t="shared" si="660"/>
        <v>3.0631138467910085E-3</v>
      </c>
      <c r="P1808" s="7">
        <f t="shared" si="661"/>
        <v>5.9543385688729256</v>
      </c>
      <c r="Q1808" s="7">
        <f t="shared" si="672"/>
        <v>7.6577846169775213E-4</v>
      </c>
      <c r="R1808" s="7">
        <f t="shared" si="662"/>
        <v>36.435593945243795</v>
      </c>
      <c r="S1808" s="16">
        <f t="shared" si="673"/>
        <v>0.85774683801495122</v>
      </c>
      <c r="T1808" s="16">
        <f t="shared" si="663"/>
        <v>0.85774683801495122</v>
      </c>
      <c r="U1808" s="7">
        <f t="shared" si="674"/>
        <v>2.8141300459808109E-3</v>
      </c>
      <c r="V1808" s="7">
        <f t="shared" si="676"/>
        <v>15.904229080140983</v>
      </c>
      <c r="W1808" s="15">
        <f t="shared" si="675"/>
        <v>41128</v>
      </c>
      <c r="X1808" s="35">
        <f t="shared" si="664"/>
        <v>184.07672546459469</v>
      </c>
      <c r="Y1808" s="35">
        <v>154</v>
      </c>
      <c r="Z1808" s="35">
        <f t="shared" si="665"/>
        <v>365.11086495758093</v>
      </c>
      <c r="AA1808" s="35">
        <f t="shared" si="666"/>
        <v>305.454549246</v>
      </c>
      <c r="AC1808" s="15">
        <f t="shared" si="677"/>
        <v>41128</v>
      </c>
      <c r="AD1808" s="7"/>
      <c r="AE1808" s="24"/>
      <c r="AG1808" s="30">
        <f t="shared" si="667"/>
        <v>904.60941467259852</v>
      </c>
      <c r="AH1808" s="30">
        <f t="shared" si="668"/>
        <v>1808549.5021324488</v>
      </c>
    </row>
    <row r="1809" spans="2:34" x14ac:dyDescent="0.25">
      <c r="B1809" s="15">
        <f t="shared" si="678"/>
        <v>41129</v>
      </c>
      <c r="C1809" s="7">
        <v>0</v>
      </c>
      <c r="D1809" s="13">
        <v>4.6597655939072924</v>
      </c>
      <c r="E1809" s="7">
        <f>MIN(parameters!$D$3,D1809)</f>
        <v>4.6597655939072924</v>
      </c>
      <c r="F1809" s="7">
        <v>0</v>
      </c>
      <c r="G1809" s="7">
        <f t="shared" si="655"/>
        <v>0</v>
      </c>
      <c r="H1809" s="7">
        <f t="shared" si="656"/>
        <v>0</v>
      </c>
      <c r="I1809" s="7">
        <f t="shared" si="669"/>
        <v>299.98621630434957</v>
      </c>
      <c r="J1809" s="7">
        <f t="shared" si="657"/>
        <v>0</v>
      </c>
      <c r="K1809" s="16">
        <f t="shared" si="658"/>
        <v>0</v>
      </c>
      <c r="L1809" s="16">
        <f t="shared" si="670"/>
        <v>0</v>
      </c>
      <c r="M1809" s="7">
        <f t="shared" si="671"/>
        <v>0</v>
      </c>
      <c r="N1809" s="7">
        <f t="shared" si="659"/>
        <v>0</v>
      </c>
      <c r="O1809" s="7">
        <f t="shared" si="660"/>
        <v>2.4504910774328066E-3</v>
      </c>
      <c r="P1809" s="7">
        <f t="shared" si="661"/>
        <v>4.6597655939072924</v>
      </c>
      <c r="Q1809" s="7">
        <f t="shared" si="672"/>
        <v>6.1262276935820166E-4</v>
      </c>
      <c r="R1809" s="7">
        <f t="shared" si="662"/>
        <v>35.597575284503186</v>
      </c>
      <c r="S1809" s="16">
        <f t="shared" si="673"/>
        <v>0.83801866074060727</v>
      </c>
      <c r="T1809" s="16">
        <f t="shared" si="663"/>
        <v>0.83801866074060727</v>
      </c>
      <c r="U1809" s="7">
        <f t="shared" si="674"/>
        <v>2.749405054923252E-3</v>
      </c>
      <c r="V1809" s="7">
        <f t="shared" si="676"/>
        <v>15.538431811297738</v>
      </c>
      <c r="W1809" s="15">
        <f t="shared" si="675"/>
        <v>41129</v>
      </c>
      <c r="X1809" s="35">
        <f t="shared" si="664"/>
        <v>179.842960778909</v>
      </c>
      <c r="Y1809" s="35">
        <v>152.375</v>
      </c>
      <c r="Z1809" s="35">
        <f t="shared" si="665"/>
        <v>356.71331506355654</v>
      </c>
      <c r="AA1809" s="35">
        <f t="shared" si="666"/>
        <v>302.23140871012498</v>
      </c>
      <c r="AC1809" s="15">
        <f t="shared" si="677"/>
        <v>41129</v>
      </c>
      <c r="AD1809" s="7"/>
      <c r="AE1809" s="24"/>
      <c r="AG1809" s="30">
        <f t="shared" si="667"/>
        <v>754.48886935168332</v>
      </c>
      <c r="AH1809" s="30">
        <f t="shared" si="668"/>
        <v>1812922.8182334222</v>
      </c>
    </row>
    <row r="1810" spans="2:34" x14ac:dyDescent="0.25">
      <c r="B1810" s="15">
        <f t="shared" si="678"/>
        <v>41130</v>
      </c>
      <c r="C1810" s="7">
        <v>0</v>
      </c>
      <c r="D1810" s="13">
        <v>4.3092502573266334</v>
      </c>
      <c r="E1810" s="7">
        <f>MIN(parameters!$D$3,D1810)</f>
        <v>4.3092502573266334</v>
      </c>
      <c r="F1810" s="7">
        <v>0</v>
      </c>
      <c r="G1810" s="7">
        <f t="shared" ref="G1810:G1873" si="679">MIN(E1810,C1810)</f>
        <v>0</v>
      </c>
      <c r="H1810" s="7">
        <f t="shared" ref="H1810:H1873" si="680">C1810-G1810</f>
        <v>0</v>
      </c>
      <c r="I1810" s="7">
        <f t="shared" si="669"/>
        <v>299.98897299281469</v>
      </c>
      <c r="J1810" s="7">
        <f t="shared" ref="J1810:J1873" si="681">MIN(I1810,H1810)</f>
        <v>0</v>
      </c>
      <c r="K1810" s="16">
        <f t="shared" ref="K1810:K1873" si="682">H1810-J1810</f>
        <v>0</v>
      </c>
      <c r="L1810" s="16">
        <f t="shared" si="670"/>
        <v>0</v>
      </c>
      <c r="M1810" s="7">
        <f t="shared" si="671"/>
        <v>0</v>
      </c>
      <c r="N1810" s="7">
        <f t="shared" ref="N1810:N1873" si="683">J1810-M1810-L1810</f>
        <v>0</v>
      </c>
      <c r="O1810" s="7">
        <f t="shared" ref="O1810:O1873" si="684">O1809+N1810-Q1810</f>
        <v>1.9603928619462453E-3</v>
      </c>
      <c r="P1810" s="7">
        <f t="shared" ref="P1810:P1873" si="685">D1810-G1810</f>
        <v>4.3092502573266334</v>
      </c>
      <c r="Q1810" s="7">
        <f t="shared" si="672"/>
        <v>4.9009821548656133E-4</v>
      </c>
      <c r="R1810" s="7">
        <f t="shared" ref="R1810:R1873" si="686">R1809+M1810-S1810</f>
        <v>34.77883105295961</v>
      </c>
      <c r="S1810" s="16">
        <f t="shared" si="673"/>
        <v>0.81874423154357323</v>
      </c>
      <c r="T1810" s="16">
        <f t="shared" ref="T1810:T1873" si="687">SUM(S1810+L1810+K1810)</f>
        <v>0.81874423154357323</v>
      </c>
      <c r="U1810" s="7">
        <f t="shared" si="674"/>
        <v>2.6861687386600169E-3</v>
      </c>
      <c r="V1810" s="7">
        <f t="shared" si="676"/>
        <v>15.181047879637889</v>
      </c>
      <c r="W1810" s="15">
        <f t="shared" si="675"/>
        <v>41130</v>
      </c>
      <c r="X1810" s="35">
        <f t="shared" ref="X1810:X1873" si="688">V1810*10^6/86400</f>
        <v>175.7065726809941</v>
      </c>
      <c r="Y1810" s="35">
        <v>151</v>
      </c>
      <c r="Z1810" s="35">
        <f t="shared" si="665"/>
        <v>348.50890881709472</v>
      </c>
      <c r="AA1810" s="35">
        <f t="shared" si="666"/>
        <v>299.50413594899999</v>
      </c>
      <c r="AC1810" s="15">
        <f t="shared" si="677"/>
        <v>41130</v>
      </c>
      <c r="AD1810" s="7"/>
      <c r="AE1810" s="24"/>
      <c r="AG1810" s="30">
        <f t="shared" si="667"/>
        <v>610.41473364124397</v>
      </c>
      <c r="AH1810" s="30">
        <f t="shared" si="668"/>
        <v>1816627.4414727073</v>
      </c>
    </row>
    <row r="1811" spans="2:34" x14ac:dyDescent="0.25">
      <c r="B1811" s="15">
        <f t="shared" si="678"/>
        <v>41131</v>
      </c>
      <c r="C1811" s="7">
        <v>0</v>
      </c>
      <c r="D1811" s="13">
        <v>4.4357276079031998</v>
      </c>
      <c r="E1811" s="7">
        <f>MIN(parameters!$D$3,D1811)</f>
        <v>4.4357276079031998</v>
      </c>
      <c r="F1811" s="7">
        <v>0</v>
      </c>
      <c r="G1811" s="7">
        <f t="shared" si="679"/>
        <v>0</v>
      </c>
      <c r="H1811" s="7">
        <f t="shared" si="680"/>
        <v>0</v>
      </c>
      <c r="I1811" s="7">
        <f t="shared" si="669"/>
        <v>299.99117836182597</v>
      </c>
      <c r="J1811" s="7">
        <f t="shared" si="681"/>
        <v>0</v>
      </c>
      <c r="K1811" s="16">
        <f t="shared" si="682"/>
        <v>0</v>
      </c>
      <c r="L1811" s="16">
        <f t="shared" si="670"/>
        <v>0</v>
      </c>
      <c r="M1811" s="7">
        <f t="shared" si="671"/>
        <v>0</v>
      </c>
      <c r="N1811" s="7">
        <f t="shared" si="683"/>
        <v>0</v>
      </c>
      <c r="O1811" s="7">
        <f t="shared" si="684"/>
        <v>1.5683142895569963E-3</v>
      </c>
      <c r="P1811" s="7">
        <f t="shared" si="685"/>
        <v>4.4357276079031998</v>
      </c>
      <c r="Q1811" s="7">
        <f t="shared" si="672"/>
        <v>3.9207857238924909E-4</v>
      </c>
      <c r="R1811" s="7">
        <f t="shared" si="686"/>
        <v>33.978917938741539</v>
      </c>
      <c r="S1811" s="16">
        <f t="shared" si="673"/>
        <v>0.79991311421807099</v>
      </c>
      <c r="T1811" s="16">
        <f t="shared" si="687"/>
        <v>0.79991311421807099</v>
      </c>
      <c r="U1811" s="7">
        <f t="shared" si="674"/>
        <v>2.6243868576708365E-3</v>
      </c>
      <c r="V1811" s="7">
        <f t="shared" si="676"/>
        <v>14.831883778406217</v>
      </c>
      <c r="W1811" s="15">
        <f t="shared" si="675"/>
        <v>41131</v>
      </c>
      <c r="X1811" s="35">
        <f t="shared" si="688"/>
        <v>171.66532150933122</v>
      </c>
      <c r="Y1811" s="35">
        <v>149.125</v>
      </c>
      <c r="Z1811" s="35">
        <f t="shared" ref="Z1811:Z1874" si="689">X1811*1.983471099</f>
        <v>340.49320391430155</v>
      </c>
      <c r="AA1811" s="35">
        <f t="shared" ref="AA1811:AA1874" si="690">Y1811*1.983471099</f>
        <v>295.785127638375</v>
      </c>
      <c r="AC1811" s="15">
        <f t="shared" si="677"/>
        <v>41131</v>
      </c>
      <c r="AD1811" s="7"/>
      <c r="AE1811" s="24"/>
      <c r="AG1811" s="30">
        <f t="shared" ref="AG1811:AG1874" si="691">(Y1811-X1811)^2</f>
        <v>508.06609374401972</v>
      </c>
      <c r="AH1811" s="30">
        <f t="shared" ref="AH1811:AH1874" si="692">($AG$398-Y1811)^2</f>
        <v>1821685.2941853686</v>
      </c>
    </row>
    <row r="1812" spans="2:34" x14ac:dyDescent="0.25">
      <c r="B1812" s="15">
        <f t="shared" si="678"/>
        <v>41132</v>
      </c>
      <c r="C1812" s="7">
        <v>0</v>
      </c>
      <c r="D1812" s="13">
        <v>5.0917011690120866</v>
      </c>
      <c r="E1812" s="7">
        <f>MIN(parameters!$D$3,D1812)</f>
        <v>5</v>
      </c>
      <c r="F1812" s="7">
        <v>0</v>
      </c>
      <c r="G1812" s="7">
        <f t="shared" si="679"/>
        <v>0</v>
      </c>
      <c r="H1812" s="7">
        <f t="shared" si="680"/>
        <v>0</v>
      </c>
      <c r="I1812" s="7">
        <f t="shared" si="669"/>
        <v>299.99294266870817</v>
      </c>
      <c r="J1812" s="7">
        <f t="shared" si="681"/>
        <v>0</v>
      </c>
      <c r="K1812" s="16">
        <f t="shared" si="682"/>
        <v>0</v>
      </c>
      <c r="L1812" s="16">
        <f t="shared" si="670"/>
        <v>0</v>
      </c>
      <c r="M1812" s="7">
        <f t="shared" si="671"/>
        <v>0</v>
      </c>
      <c r="N1812" s="7">
        <f t="shared" si="683"/>
        <v>0</v>
      </c>
      <c r="O1812" s="7">
        <f t="shared" si="684"/>
        <v>1.2546514316455972E-3</v>
      </c>
      <c r="P1812" s="7">
        <f t="shared" si="685"/>
        <v>5.0917011690120866</v>
      </c>
      <c r="Q1812" s="7">
        <f t="shared" si="672"/>
        <v>3.1366285791139924E-4</v>
      </c>
      <c r="R1812" s="7">
        <f t="shared" si="686"/>
        <v>33.19740282615048</v>
      </c>
      <c r="S1812" s="16">
        <f t="shared" si="673"/>
        <v>0.78151511259105533</v>
      </c>
      <c r="T1812" s="16">
        <f t="shared" si="687"/>
        <v>0.78151511259105533</v>
      </c>
      <c r="U1812" s="7">
        <f t="shared" si="674"/>
        <v>2.5640259599444071E-3</v>
      </c>
      <c r="V1812" s="7">
        <f t="shared" si="676"/>
        <v>14.490750451502873</v>
      </c>
      <c r="W1812" s="15">
        <f t="shared" si="675"/>
        <v>41132</v>
      </c>
      <c r="X1812" s="35">
        <f t="shared" si="688"/>
        <v>167.71701911461659</v>
      </c>
      <c r="Y1812" s="35">
        <v>146.875</v>
      </c>
      <c r="Z1812" s="35">
        <f t="shared" si="689"/>
        <v>332.66186022427257</v>
      </c>
      <c r="AA1812" s="35">
        <f t="shared" si="690"/>
        <v>291.32231766562501</v>
      </c>
      <c r="AC1812" s="15">
        <f t="shared" si="677"/>
        <v>41132</v>
      </c>
      <c r="AD1812" s="7"/>
      <c r="AE1812" s="24"/>
      <c r="AG1812" s="30">
        <f t="shared" si="691"/>
        <v>434.38976077404334</v>
      </c>
      <c r="AH1812" s="30">
        <f t="shared" si="692"/>
        <v>1827763.9986905623</v>
      </c>
    </row>
    <row r="1813" spans="2:34" x14ac:dyDescent="0.25">
      <c r="B1813" s="15">
        <f t="shared" si="678"/>
        <v>41133</v>
      </c>
      <c r="C1813" s="7">
        <v>0</v>
      </c>
      <c r="D1813" s="13">
        <v>5.4027339641572425</v>
      </c>
      <c r="E1813" s="7">
        <f>MIN(parameters!$D$3,D1813)</f>
        <v>5</v>
      </c>
      <c r="F1813" s="7">
        <v>0</v>
      </c>
      <c r="G1813" s="7">
        <f t="shared" si="679"/>
        <v>0</v>
      </c>
      <c r="H1813" s="7">
        <f t="shared" si="680"/>
        <v>0</v>
      </c>
      <c r="I1813" s="7">
        <f t="shared" si="669"/>
        <v>299.99435412168486</v>
      </c>
      <c r="J1813" s="7">
        <f t="shared" si="681"/>
        <v>0</v>
      </c>
      <c r="K1813" s="16">
        <f t="shared" si="682"/>
        <v>0</v>
      </c>
      <c r="L1813" s="16">
        <f t="shared" si="670"/>
        <v>0</v>
      </c>
      <c r="M1813" s="7">
        <f t="shared" si="671"/>
        <v>0</v>
      </c>
      <c r="N1813" s="7">
        <f t="shared" si="683"/>
        <v>0</v>
      </c>
      <c r="O1813" s="7">
        <f t="shared" si="684"/>
        <v>1.0037211453164778E-3</v>
      </c>
      <c r="P1813" s="7">
        <f t="shared" si="685"/>
        <v>5.4027339641572425</v>
      </c>
      <c r="Q1813" s="7">
        <f t="shared" si="672"/>
        <v>2.5093028632911939E-4</v>
      </c>
      <c r="R1813" s="7">
        <f t="shared" si="686"/>
        <v>32.43386256114902</v>
      </c>
      <c r="S1813" s="16">
        <f t="shared" si="673"/>
        <v>0.76354026500146099</v>
      </c>
      <c r="T1813" s="16">
        <f t="shared" si="687"/>
        <v>0.76354026500146099</v>
      </c>
      <c r="U1813" s="7">
        <f t="shared" si="674"/>
        <v>2.5050533628656856E-3</v>
      </c>
      <c r="V1813" s="7">
        <f t="shared" si="676"/>
        <v>14.157463191118305</v>
      </c>
      <c r="W1813" s="15">
        <f t="shared" si="675"/>
        <v>41133</v>
      </c>
      <c r="X1813" s="35">
        <f t="shared" si="688"/>
        <v>163.8595276749804</v>
      </c>
      <c r="Y1813" s="35">
        <v>143.375</v>
      </c>
      <c r="Z1813" s="35">
        <f t="shared" si="689"/>
        <v>325.0106374391143</v>
      </c>
      <c r="AA1813" s="35">
        <f t="shared" si="690"/>
        <v>284.380168819125</v>
      </c>
      <c r="AC1813" s="15">
        <f t="shared" si="677"/>
        <v>41133</v>
      </c>
      <c r="AD1813" s="7"/>
      <c r="AE1813" s="24"/>
      <c r="AG1813" s="30">
        <f t="shared" si="691"/>
        <v>419.61587406703785</v>
      </c>
      <c r="AH1813" s="30">
        <f t="shared" si="692"/>
        <v>1837239.886254197</v>
      </c>
    </row>
    <row r="1814" spans="2:34" x14ac:dyDescent="0.25">
      <c r="B1814" s="15">
        <f t="shared" si="678"/>
        <v>41134</v>
      </c>
      <c r="C1814" s="7">
        <v>0</v>
      </c>
      <c r="D1814" s="13">
        <v>5.7301512570781945</v>
      </c>
      <c r="E1814" s="7">
        <f>MIN(parameters!$D$3,D1814)</f>
        <v>5</v>
      </c>
      <c r="F1814" s="7">
        <v>0</v>
      </c>
      <c r="G1814" s="7">
        <f t="shared" si="679"/>
        <v>0</v>
      </c>
      <c r="H1814" s="7">
        <f t="shared" si="680"/>
        <v>0</v>
      </c>
      <c r="I1814" s="7">
        <f t="shared" si="669"/>
        <v>299.99548328884754</v>
      </c>
      <c r="J1814" s="7">
        <f t="shared" si="681"/>
        <v>0</v>
      </c>
      <c r="K1814" s="16">
        <f t="shared" si="682"/>
        <v>0</v>
      </c>
      <c r="L1814" s="16">
        <f t="shared" si="670"/>
        <v>0</v>
      </c>
      <c r="M1814" s="7">
        <f t="shared" si="671"/>
        <v>0</v>
      </c>
      <c r="N1814" s="7">
        <f t="shared" si="683"/>
        <v>0</v>
      </c>
      <c r="O1814" s="7">
        <f t="shared" si="684"/>
        <v>8.0297691625318222E-4</v>
      </c>
      <c r="P1814" s="7">
        <f t="shared" si="685"/>
        <v>5.7301512570781945</v>
      </c>
      <c r="Q1814" s="7">
        <f t="shared" si="672"/>
        <v>2.0074422906329555E-4</v>
      </c>
      <c r="R1814" s="7">
        <f t="shared" si="686"/>
        <v>31.687883722242592</v>
      </c>
      <c r="S1814" s="16">
        <f t="shared" si="673"/>
        <v>0.74597883890642747</v>
      </c>
      <c r="T1814" s="16">
        <f t="shared" si="687"/>
        <v>0.74597883890642747</v>
      </c>
      <c r="U1814" s="7">
        <f t="shared" si="674"/>
        <v>2.4474371355197753E-3</v>
      </c>
      <c r="V1814" s="7">
        <f t="shared" si="676"/>
        <v>13.831841537722587</v>
      </c>
      <c r="W1814" s="15">
        <f t="shared" si="675"/>
        <v>41134</v>
      </c>
      <c r="X1814" s="35">
        <f t="shared" si="688"/>
        <v>160.09075853845587</v>
      </c>
      <c r="Y1814" s="35">
        <v>136.25</v>
      </c>
      <c r="Z1814" s="35">
        <f t="shared" si="689"/>
        <v>317.53539277801468</v>
      </c>
      <c r="AA1814" s="35">
        <f t="shared" si="690"/>
        <v>270.24793723875001</v>
      </c>
      <c r="AC1814" s="15">
        <f t="shared" si="677"/>
        <v>41134</v>
      </c>
      <c r="AD1814" s="7"/>
      <c r="AE1814" s="24"/>
      <c r="AG1814" s="30">
        <f t="shared" si="691"/>
        <v>568.38176768895664</v>
      </c>
      <c r="AH1814" s="30">
        <f t="shared" si="692"/>
        <v>1856605.7890623105</v>
      </c>
    </row>
    <row r="1815" spans="2:34" x14ac:dyDescent="0.25">
      <c r="B1815" s="15">
        <f t="shared" si="678"/>
        <v>41135</v>
      </c>
      <c r="C1815" s="7">
        <v>0</v>
      </c>
      <c r="D1815" s="13">
        <v>7.3598691783070089</v>
      </c>
      <c r="E1815" s="7">
        <f>MIN(parameters!$D$3,D1815)</f>
        <v>5</v>
      </c>
      <c r="F1815" s="7">
        <v>0</v>
      </c>
      <c r="G1815" s="7">
        <f t="shared" si="679"/>
        <v>0</v>
      </c>
      <c r="H1815" s="7">
        <f t="shared" si="680"/>
        <v>0</v>
      </c>
      <c r="I1815" s="7">
        <f t="shared" si="669"/>
        <v>299.9963866256378</v>
      </c>
      <c r="J1815" s="7">
        <f t="shared" si="681"/>
        <v>0</v>
      </c>
      <c r="K1815" s="16">
        <f t="shared" si="682"/>
        <v>0</v>
      </c>
      <c r="L1815" s="16">
        <f t="shared" si="670"/>
        <v>0</v>
      </c>
      <c r="M1815" s="7">
        <f t="shared" si="671"/>
        <v>0</v>
      </c>
      <c r="N1815" s="7">
        <f t="shared" si="683"/>
        <v>0</v>
      </c>
      <c r="O1815" s="7">
        <f t="shared" si="684"/>
        <v>6.4238153300254577E-4</v>
      </c>
      <c r="P1815" s="7">
        <f t="shared" si="685"/>
        <v>7.3598691783070089</v>
      </c>
      <c r="Q1815" s="7">
        <f t="shared" si="672"/>
        <v>1.6059538325063644E-4</v>
      </c>
      <c r="R1815" s="7">
        <f t="shared" si="686"/>
        <v>30.959062396631012</v>
      </c>
      <c r="S1815" s="16">
        <f t="shared" si="673"/>
        <v>0.72882132561157964</v>
      </c>
      <c r="T1815" s="16">
        <f t="shared" si="687"/>
        <v>0.72882132561157964</v>
      </c>
      <c r="U1815" s="7">
        <f t="shared" si="674"/>
        <v>2.3911460814028201E-3</v>
      </c>
      <c r="V1815" s="7">
        <f t="shared" si="676"/>
        <v>13.513709182354965</v>
      </c>
      <c r="W1815" s="15">
        <f t="shared" si="675"/>
        <v>41135</v>
      </c>
      <c r="X1815" s="35">
        <f t="shared" si="688"/>
        <v>156.40867109207136</v>
      </c>
      <c r="Y1815" s="35">
        <v>130.375</v>
      </c>
      <c r="Z1815" s="35">
        <f t="shared" si="689"/>
        <v>310.23207874412032</v>
      </c>
      <c r="AA1815" s="35">
        <f t="shared" si="690"/>
        <v>258.59504453212497</v>
      </c>
      <c r="AC1815" s="15">
        <f t="shared" si="677"/>
        <v>41135</v>
      </c>
      <c r="AD1815" s="7"/>
      <c r="AE1815" s="24"/>
      <c r="AG1815" s="30">
        <f t="shared" si="691"/>
        <v>677.75203053015196</v>
      </c>
      <c r="AH1815" s="30">
        <f t="shared" si="692"/>
        <v>1872650.540061983</v>
      </c>
    </row>
    <row r="1816" spans="2:34" x14ac:dyDescent="0.25">
      <c r="B1816" s="15">
        <f t="shared" si="678"/>
        <v>41136</v>
      </c>
      <c r="C1816" s="7">
        <v>0</v>
      </c>
      <c r="D1816" s="13">
        <v>6.6113202429250038</v>
      </c>
      <c r="E1816" s="7">
        <f>MIN(parameters!$D$3,D1816)</f>
        <v>5</v>
      </c>
      <c r="F1816" s="7">
        <v>0</v>
      </c>
      <c r="G1816" s="7">
        <f t="shared" si="679"/>
        <v>0</v>
      </c>
      <c r="H1816" s="7">
        <f t="shared" si="680"/>
        <v>0</v>
      </c>
      <c r="I1816" s="7">
        <f t="shared" si="669"/>
        <v>299.99710929702849</v>
      </c>
      <c r="J1816" s="7">
        <f t="shared" si="681"/>
        <v>0</v>
      </c>
      <c r="K1816" s="16">
        <f t="shared" si="682"/>
        <v>0</v>
      </c>
      <c r="L1816" s="16">
        <f t="shared" si="670"/>
        <v>0</v>
      </c>
      <c r="M1816" s="7">
        <f t="shared" si="671"/>
        <v>0</v>
      </c>
      <c r="N1816" s="7">
        <f t="shared" si="683"/>
        <v>0</v>
      </c>
      <c r="O1816" s="7">
        <f t="shared" si="684"/>
        <v>5.139052264020366E-4</v>
      </c>
      <c r="P1816" s="7">
        <f t="shared" si="685"/>
        <v>6.6113202429250038</v>
      </c>
      <c r="Q1816" s="7">
        <f t="shared" si="672"/>
        <v>1.2847630660050915E-4</v>
      </c>
      <c r="R1816" s="7">
        <f t="shared" si="686"/>
        <v>30.247003961508497</v>
      </c>
      <c r="S1816" s="16">
        <f t="shared" si="673"/>
        <v>0.71205843512251321</v>
      </c>
      <c r="T1816" s="16">
        <f t="shared" si="687"/>
        <v>0.71205843512251321</v>
      </c>
      <c r="U1816" s="7">
        <f t="shared" si="674"/>
        <v>2.336149721530555E-3</v>
      </c>
      <c r="V1816" s="7">
        <f t="shared" si="676"/>
        <v>13.2028938711608</v>
      </c>
      <c r="W1816" s="15">
        <f t="shared" si="675"/>
        <v>41136</v>
      </c>
      <c r="X1816" s="35">
        <f t="shared" si="688"/>
        <v>152.81127165695369</v>
      </c>
      <c r="Y1816" s="35">
        <v>127.625</v>
      </c>
      <c r="Z1816" s="35">
        <f t="shared" si="689"/>
        <v>303.09674093300549</v>
      </c>
      <c r="AA1816" s="35">
        <f t="shared" si="690"/>
        <v>253.14049900987499</v>
      </c>
      <c r="AC1816" s="15">
        <f t="shared" si="677"/>
        <v>41136</v>
      </c>
      <c r="AD1816" s="7"/>
      <c r="AE1816" s="24"/>
      <c r="AG1816" s="30">
        <f t="shared" si="691"/>
        <v>634.34827997786897</v>
      </c>
      <c r="AH1816" s="30">
        <f t="shared" si="692"/>
        <v>1880184.5677905532</v>
      </c>
    </row>
    <row r="1817" spans="2:34" x14ac:dyDescent="0.25">
      <c r="B1817" s="15">
        <f t="shared" si="678"/>
        <v>41137</v>
      </c>
      <c r="C1817" s="7">
        <v>0</v>
      </c>
      <c r="D1817" s="13">
        <v>5.5471233661181278</v>
      </c>
      <c r="E1817" s="7">
        <f>MIN(parameters!$D$3,D1817)</f>
        <v>5</v>
      </c>
      <c r="F1817" s="7">
        <v>0</v>
      </c>
      <c r="G1817" s="7">
        <f t="shared" si="679"/>
        <v>0</v>
      </c>
      <c r="H1817" s="7">
        <f t="shared" si="680"/>
        <v>0</v>
      </c>
      <c r="I1817" s="7">
        <f t="shared" si="669"/>
        <v>299.99768743539448</v>
      </c>
      <c r="J1817" s="7">
        <f t="shared" si="681"/>
        <v>0</v>
      </c>
      <c r="K1817" s="16">
        <f t="shared" si="682"/>
        <v>0</v>
      </c>
      <c r="L1817" s="16">
        <f t="shared" si="670"/>
        <v>0</v>
      </c>
      <c r="M1817" s="7">
        <f t="shared" si="671"/>
        <v>0</v>
      </c>
      <c r="N1817" s="7">
        <f t="shared" si="683"/>
        <v>0</v>
      </c>
      <c r="O1817" s="7">
        <f t="shared" si="684"/>
        <v>4.1112418112162927E-4</v>
      </c>
      <c r="P1817" s="7">
        <f t="shared" si="685"/>
        <v>5.5471233661181278</v>
      </c>
      <c r="Q1817" s="7">
        <f t="shared" si="672"/>
        <v>1.0278104528040733E-4</v>
      </c>
      <c r="R1817" s="7">
        <f t="shared" si="686"/>
        <v>29.5513228703938</v>
      </c>
      <c r="S1817" s="16">
        <f t="shared" si="673"/>
        <v>0.69568109111469545</v>
      </c>
      <c r="T1817" s="16">
        <f t="shared" si="687"/>
        <v>0.69568109111469545</v>
      </c>
      <c r="U1817" s="7">
        <f t="shared" si="674"/>
        <v>2.2824182779353523E-3</v>
      </c>
      <c r="V1817" s="7">
        <f t="shared" si="676"/>
        <v>12.899227312124102</v>
      </c>
      <c r="W1817" s="15">
        <f t="shared" si="675"/>
        <v>41137</v>
      </c>
      <c r="X1817" s="35">
        <f t="shared" si="688"/>
        <v>149.29661240884377</v>
      </c>
      <c r="Y1817" s="35">
        <v>124.75</v>
      </c>
      <c r="Z1817" s="35">
        <f t="shared" si="689"/>
        <v>296.1255158915464</v>
      </c>
      <c r="AA1817" s="35">
        <f t="shared" si="690"/>
        <v>247.43801960024999</v>
      </c>
      <c r="AC1817" s="15">
        <f t="shared" si="677"/>
        <v>41137</v>
      </c>
      <c r="AD1817" s="7"/>
      <c r="AE1817" s="24"/>
      <c r="AG1817" s="30">
        <f t="shared" si="691"/>
        <v>602.53618075000304</v>
      </c>
      <c r="AH1817" s="30">
        <f t="shared" si="692"/>
        <v>1888077.2231999673</v>
      </c>
    </row>
    <row r="1818" spans="2:34" x14ac:dyDescent="0.25">
      <c r="B1818" s="15">
        <f t="shared" si="678"/>
        <v>41138</v>
      </c>
      <c r="C1818" s="7">
        <v>0</v>
      </c>
      <c r="D1818" s="13">
        <v>5.4089638537482712</v>
      </c>
      <c r="E1818" s="7">
        <f>MIN(parameters!$D$3,D1818)</f>
        <v>5</v>
      </c>
      <c r="F1818" s="7">
        <v>0</v>
      </c>
      <c r="G1818" s="7">
        <f t="shared" si="679"/>
        <v>0</v>
      </c>
      <c r="H1818" s="7">
        <f t="shared" si="680"/>
        <v>0</v>
      </c>
      <c r="I1818" s="7">
        <f t="shared" si="669"/>
        <v>299.99814994688944</v>
      </c>
      <c r="J1818" s="7">
        <f t="shared" si="681"/>
        <v>0</v>
      </c>
      <c r="K1818" s="16">
        <f t="shared" si="682"/>
        <v>0</v>
      </c>
      <c r="L1818" s="16">
        <f t="shared" si="670"/>
        <v>0</v>
      </c>
      <c r="M1818" s="7">
        <f t="shared" si="671"/>
        <v>0</v>
      </c>
      <c r="N1818" s="7">
        <f t="shared" si="683"/>
        <v>0</v>
      </c>
      <c r="O1818" s="7">
        <f t="shared" si="684"/>
        <v>3.2889934489730344E-4</v>
      </c>
      <c r="P1818" s="7">
        <f t="shared" si="685"/>
        <v>5.4089638537482712</v>
      </c>
      <c r="Q1818" s="7">
        <f t="shared" si="672"/>
        <v>8.2224836224325859E-5</v>
      </c>
      <c r="R1818" s="7">
        <f t="shared" si="686"/>
        <v>28.871642444374743</v>
      </c>
      <c r="S1818" s="16">
        <f t="shared" si="673"/>
        <v>0.67968042601905743</v>
      </c>
      <c r="T1818" s="16">
        <f t="shared" si="687"/>
        <v>0.67968042601905743</v>
      </c>
      <c r="U1818" s="7">
        <f t="shared" si="674"/>
        <v>2.2299226575428393E-3</v>
      </c>
      <c r="V1818" s="7">
        <f t="shared" si="676"/>
        <v>12.602545083945248</v>
      </c>
      <c r="W1818" s="15">
        <f t="shared" si="675"/>
        <v>41138</v>
      </c>
      <c r="X1818" s="35">
        <f t="shared" si="688"/>
        <v>145.86279032344038</v>
      </c>
      <c r="Y1818" s="35">
        <v>123</v>
      </c>
      <c r="Z1818" s="35">
        <f t="shared" si="689"/>
        <v>289.31462902604085</v>
      </c>
      <c r="AA1818" s="35">
        <f t="shared" si="690"/>
        <v>243.96694517699999</v>
      </c>
      <c r="AC1818" s="15">
        <f t="shared" si="677"/>
        <v>41138</v>
      </c>
      <c r="AD1818" s="7"/>
      <c r="AE1818" s="24"/>
      <c r="AG1818" s="30">
        <f t="shared" si="691"/>
        <v>522.70718137359904</v>
      </c>
      <c r="AH1818" s="30">
        <f t="shared" si="692"/>
        <v>1892889.5419817846</v>
      </c>
    </row>
    <row r="1819" spans="2:34" x14ac:dyDescent="0.25">
      <c r="B1819" s="15">
        <f t="shared" si="678"/>
        <v>41139</v>
      </c>
      <c r="C1819" s="7">
        <v>0</v>
      </c>
      <c r="D1819" s="13">
        <v>6.5544209277671079</v>
      </c>
      <c r="E1819" s="7">
        <f>MIN(parameters!$D$3,D1819)</f>
        <v>5</v>
      </c>
      <c r="F1819" s="7">
        <v>0</v>
      </c>
      <c r="G1819" s="7">
        <f t="shared" si="679"/>
        <v>0</v>
      </c>
      <c r="H1819" s="7">
        <f t="shared" si="680"/>
        <v>0</v>
      </c>
      <c r="I1819" s="7">
        <f t="shared" si="669"/>
        <v>299.99851995659884</v>
      </c>
      <c r="J1819" s="7">
        <f t="shared" si="681"/>
        <v>0</v>
      </c>
      <c r="K1819" s="16">
        <f t="shared" si="682"/>
        <v>0</v>
      </c>
      <c r="L1819" s="16">
        <f t="shared" si="670"/>
        <v>0</v>
      </c>
      <c r="M1819" s="7">
        <f t="shared" si="671"/>
        <v>0</v>
      </c>
      <c r="N1819" s="7">
        <f t="shared" si="683"/>
        <v>0</v>
      </c>
      <c r="O1819" s="7">
        <f t="shared" si="684"/>
        <v>2.6311947591784276E-4</v>
      </c>
      <c r="P1819" s="7">
        <f t="shared" si="685"/>
        <v>6.5544209277671079</v>
      </c>
      <c r="Q1819" s="7">
        <f t="shared" si="672"/>
        <v>6.577986897946069E-5</v>
      </c>
      <c r="R1819" s="7">
        <f t="shared" si="686"/>
        <v>28.207594668154123</v>
      </c>
      <c r="S1819" s="16">
        <f t="shared" si="673"/>
        <v>0.66404777622061906</v>
      </c>
      <c r="T1819" s="16">
        <f t="shared" si="687"/>
        <v>0.66404777622061906</v>
      </c>
      <c r="U1819" s="7">
        <f t="shared" si="674"/>
        <v>2.1786344364193538E-3</v>
      </c>
      <c r="V1819" s="7">
        <f t="shared" si="676"/>
        <v>12.312686547014508</v>
      </c>
      <c r="W1819" s="15">
        <f t="shared" si="675"/>
        <v>41139</v>
      </c>
      <c r="X1819" s="35">
        <f t="shared" si="688"/>
        <v>142.50794614600125</v>
      </c>
      <c r="Y1819" s="35">
        <v>122</v>
      </c>
      <c r="Z1819" s="35">
        <f t="shared" si="689"/>
        <v>282.66039255844191</v>
      </c>
      <c r="AA1819" s="35">
        <f t="shared" si="690"/>
        <v>241.983474078</v>
      </c>
      <c r="AC1819" s="15">
        <f t="shared" si="677"/>
        <v>41139</v>
      </c>
      <c r="AD1819" s="7"/>
      <c r="AE1819" s="24"/>
      <c r="AG1819" s="30">
        <f t="shared" si="691"/>
        <v>420.57585512728735</v>
      </c>
      <c r="AH1819" s="30">
        <f t="shared" si="692"/>
        <v>1895642.1884285375</v>
      </c>
    </row>
    <row r="1820" spans="2:34" x14ac:dyDescent="0.25">
      <c r="B1820" s="15">
        <f t="shared" si="678"/>
        <v>41140</v>
      </c>
      <c r="C1820" s="7">
        <v>0</v>
      </c>
      <c r="D1820" s="13">
        <v>5.6740779709000551</v>
      </c>
      <c r="E1820" s="7">
        <f>MIN(parameters!$D$3,D1820)</f>
        <v>5</v>
      </c>
      <c r="F1820" s="7">
        <v>0</v>
      </c>
      <c r="G1820" s="7">
        <f t="shared" si="679"/>
        <v>0</v>
      </c>
      <c r="H1820" s="7">
        <f t="shared" si="680"/>
        <v>0</v>
      </c>
      <c r="I1820" s="7">
        <f t="shared" si="669"/>
        <v>299.99881596469493</v>
      </c>
      <c r="J1820" s="7">
        <f t="shared" si="681"/>
        <v>0</v>
      </c>
      <c r="K1820" s="16">
        <f t="shared" si="682"/>
        <v>0</v>
      </c>
      <c r="L1820" s="16">
        <f t="shared" si="670"/>
        <v>0</v>
      </c>
      <c r="M1820" s="7">
        <f t="shared" si="671"/>
        <v>0</v>
      </c>
      <c r="N1820" s="7">
        <f t="shared" si="683"/>
        <v>0</v>
      </c>
      <c r="O1820" s="7">
        <f t="shared" si="684"/>
        <v>2.104955807342742E-4</v>
      </c>
      <c r="P1820" s="7">
        <f t="shared" si="685"/>
        <v>5.6740779709000551</v>
      </c>
      <c r="Q1820" s="7">
        <f t="shared" si="672"/>
        <v>5.2623895183568549E-5</v>
      </c>
      <c r="R1820" s="7">
        <f t="shared" si="686"/>
        <v>27.558819990786578</v>
      </c>
      <c r="S1820" s="16">
        <f t="shared" si="673"/>
        <v>0.64877467736754479</v>
      </c>
      <c r="T1820" s="16">
        <f t="shared" si="687"/>
        <v>0.64877467736754479</v>
      </c>
      <c r="U1820" s="7">
        <f t="shared" si="674"/>
        <v>2.1285258443817087E-3</v>
      </c>
      <c r="V1820" s="7">
        <f t="shared" si="676"/>
        <v>12.029494756433174</v>
      </c>
      <c r="W1820" s="15">
        <f t="shared" si="675"/>
        <v>41140</v>
      </c>
      <c r="X1820" s="35">
        <f t="shared" si="688"/>
        <v>139.23026338464322</v>
      </c>
      <c r="Y1820" s="35">
        <v>120</v>
      </c>
      <c r="Z1820" s="35">
        <f t="shared" si="689"/>
        <v>276.15920352959773</v>
      </c>
      <c r="AA1820" s="35">
        <f t="shared" si="690"/>
        <v>238.01653188</v>
      </c>
      <c r="AC1820" s="15">
        <f t="shared" si="677"/>
        <v>41140</v>
      </c>
      <c r="AD1820" s="7"/>
      <c r="AE1820" s="24"/>
      <c r="AG1820" s="30">
        <f t="shared" si="691"/>
        <v>369.80302984274982</v>
      </c>
      <c r="AH1820" s="30">
        <f t="shared" si="692"/>
        <v>1901153.4813220431</v>
      </c>
    </row>
    <row r="1821" spans="2:34" x14ac:dyDescent="0.25">
      <c r="B1821" s="15">
        <f t="shared" si="678"/>
        <v>41141</v>
      </c>
      <c r="C1821" s="7">
        <v>0</v>
      </c>
      <c r="D1821" s="13">
        <v>4.7668093680613746</v>
      </c>
      <c r="E1821" s="7">
        <f>MIN(parameters!$D$3,D1821)</f>
        <v>4.7668093680613746</v>
      </c>
      <c r="F1821" s="7">
        <v>0</v>
      </c>
      <c r="G1821" s="7">
        <f t="shared" si="679"/>
        <v>0</v>
      </c>
      <c r="H1821" s="7">
        <f t="shared" si="680"/>
        <v>0</v>
      </c>
      <c r="I1821" s="7">
        <f t="shared" si="669"/>
        <v>299.99905277138208</v>
      </c>
      <c r="J1821" s="7">
        <f t="shared" si="681"/>
        <v>0</v>
      </c>
      <c r="K1821" s="16">
        <f t="shared" si="682"/>
        <v>0</v>
      </c>
      <c r="L1821" s="16">
        <f t="shared" si="670"/>
        <v>0</v>
      </c>
      <c r="M1821" s="7">
        <f t="shared" si="671"/>
        <v>0</v>
      </c>
      <c r="N1821" s="7">
        <f t="shared" si="683"/>
        <v>0</v>
      </c>
      <c r="O1821" s="7">
        <f t="shared" si="684"/>
        <v>1.6839646458741936E-4</v>
      </c>
      <c r="P1821" s="7">
        <f t="shared" si="685"/>
        <v>4.7668093680613746</v>
      </c>
      <c r="Q1821" s="7">
        <f t="shared" si="672"/>
        <v>4.2099116146854841E-5</v>
      </c>
      <c r="R1821" s="7">
        <f t="shared" si="686"/>
        <v>26.924967130998485</v>
      </c>
      <c r="S1821" s="16">
        <f t="shared" si="673"/>
        <v>0.63385285978809125</v>
      </c>
      <c r="T1821" s="16">
        <f t="shared" si="687"/>
        <v>0.63385285978809125</v>
      </c>
      <c r="U1821" s="7">
        <f t="shared" si="674"/>
        <v>2.0795697499609292E-3</v>
      </c>
      <c r="V1821" s="7">
        <f t="shared" si="676"/>
        <v>11.752816377035209</v>
      </c>
      <c r="W1821" s="15">
        <f t="shared" si="675"/>
        <v>41141</v>
      </c>
      <c r="X1821" s="35">
        <f t="shared" si="688"/>
        <v>136.02796732679641</v>
      </c>
      <c r="Y1821" s="35">
        <v>118.875</v>
      </c>
      <c r="Z1821" s="35">
        <f t="shared" si="689"/>
        <v>269.80754184841697</v>
      </c>
      <c r="AA1821" s="35">
        <f t="shared" si="690"/>
        <v>235.78512689362501</v>
      </c>
      <c r="AC1821" s="15">
        <f t="shared" si="677"/>
        <v>41141</v>
      </c>
      <c r="AD1821" s="7"/>
      <c r="AE1821" s="24"/>
      <c r="AG1821" s="30">
        <f t="shared" si="691"/>
        <v>294.22428811414534</v>
      </c>
      <c r="AH1821" s="30">
        <f t="shared" si="692"/>
        <v>1904257.0991996399</v>
      </c>
    </row>
    <row r="1822" spans="2:34" x14ac:dyDescent="0.25">
      <c r="B1822" s="15">
        <f t="shared" si="678"/>
        <v>41142</v>
      </c>
      <c r="C1822" s="7">
        <v>0</v>
      </c>
      <c r="D1822" s="13">
        <v>6.3813912922254996</v>
      </c>
      <c r="E1822" s="7">
        <f>MIN(parameters!$D$3,D1822)</f>
        <v>5</v>
      </c>
      <c r="F1822" s="7">
        <v>0</v>
      </c>
      <c r="G1822" s="7">
        <f t="shared" si="679"/>
        <v>0</v>
      </c>
      <c r="H1822" s="7">
        <f t="shared" si="680"/>
        <v>0</v>
      </c>
      <c r="I1822" s="7">
        <f t="shared" si="669"/>
        <v>299.99924221686643</v>
      </c>
      <c r="J1822" s="7">
        <f t="shared" si="681"/>
        <v>0</v>
      </c>
      <c r="K1822" s="16">
        <f t="shared" si="682"/>
        <v>0</v>
      </c>
      <c r="L1822" s="16">
        <f t="shared" si="670"/>
        <v>0</v>
      </c>
      <c r="M1822" s="7">
        <f t="shared" si="671"/>
        <v>0</v>
      </c>
      <c r="N1822" s="7">
        <f t="shared" si="683"/>
        <v>0</v>
      </c>
      <c r="O1822" s="7">
        <f t="shared" si="684"/>
        <v>1.347171716699355E-4</v>
      </c>
      <c r="P1822" s="7">
        <f t="shared" si="685"/>
        <v>6.3813912922254996</v>
      </c>
      <c r="Q1822" s="7">
        <f t="shared" si="672"/>
        <v>3.3679292917483868E-5</v>
      </c>
      <c r="R1822" s="7">
        <f t="shared" si="686"/>
        <v>26.305692886985522</v>
      </c>
      <c r="S1822" s="16">
        <f t="shared" si="673"/>
        <v>0.61927424401296516</v>
      </c>
      <c r="T1822" s="16">
        <f t="shared" si="687"/>
        <v>0.61927424401296516</v>
      </c>
      <c r="U1822" s="7">
        <f t="shared" si="674"/>
        <v>2.031739645711828E-3</v>
      </c>
      <c r="V1822" s="7">
        <f t="shared" si="676"/>
        <v>11.482501600363401</v>
      </c>
      <c r="W1822" s="15">
        <f t="shared" si="675"/>
        <v>41142</v>
      </c>
      <c r="X1822" s="35">
        <f t="shared" si="688"/>
        <v>132.8993240782801</v>
      </c>
      <c r="Y1822" s="35">
        <v>115.5</v>
      </c>
      <c r="Z1822" s="35">
        <f t="shared" si="689"/>
        <v>263.60196838590338</v>
      </c>
      <c r="AA1822" s="35">
        <f t="shared" si="690"/>
        <v>229.09091193449999</v>
      </c>
      <c r="AC1822" s="15">
        <f t="shared" si="677"/>
        <v>41142</v>
      </c>
      <c r="AD1822" s="7"/>
      <c r="AE1822" s="24"/>
      <c r="AG1822" s="30">
        <f t="shared" si="691"/>
        <v>302.73647838101772</v>
      </c>
      <c r="AH1822" s="30">
        <f t="shared" si="692"/>
        <v>1913583.1403324306</v>
      </c>
    </row>
    <row r="1823" spans="2:34" x14ac:dyDescent="0.25">
      <c r="B1823" s="15">
        <f t="shared" si="678"/>
        <v>41143</v>
      </c>
      <c r="C1823" s="7">
        <v>0</v>
      </c>
      <c r="D1823" s="13">
        <v>5.2995227560508855</v>
      </c>
      <c r="E1823" s="7">
        <f>MIN(parameters!$D$3,D1823)</f>
        <v>5</v>
      </c>
      <c r="F1823" s="7">
        <v>0</v>
      </c>
      <c r="G1823" s="7">
        <f t="shared" si="679"/>
        <v>0</v>
      </c>
      <c r="H1823" s="7">
        <f t="shared" si="680"/>
        <v>0</v>
      </c>
      <c r="I1823" s="7">
        <f t="shared" si="669"/>
        <v>299.99939377333999</v>
      </c>
      <c r="J1823" s="7">
        <f t="shared" si="681"/>
        <v>0</v>
      </c>
      <c r="K1823" s="16">
        <f t="shared" si="682"/>
        <v>0</v>
      </c>
      <c r="L1823" s="16">
        <f t="shared" si="670"/>
        <v>0</v>
      </c>
      <c r="M1823" s="7">
        <f t="shared" si="671"/>
        <v>0</v>
      </c>
      <c r="N1823" s="7">
        <f t="shared" si="683"/>
        <v>0</v>
      </c>
      <c r="O1823" s="7">
        <f t="shared" si="684"/>
        <v>1.077737373359484E-4</v>
      </c>
      <c r="P1823" s="7">
        <f t="shared" si="685"/>
        <v>5.2995227560508855</v>
      </c>
      <c r="Q1823" s="7">
        <f t="shared" si="672"/>
        <v>2.6943434333987104E-5</v>
      </c>
      <c r="R1823" s="7">
        <f t="shared" si="686"/>
        <v>25.700661950584855</v>
      </c>
      <c r="S1823" s="16">
        <f t="shared" si="673"/>
        <v>0.60503093640066696</v>
      </c>
      <c r="T1823" s="16">
        <f t="shared" si="687"/>
        <v>0.60503093640066696</v>
      </c>
      <c r="U1823" s="7">
        <f t="shared" si="674"/>
        <v>1.9850096338604557E-3</v>
      </c>
      <c r="V1823" s="7">
        <f t="shared" si="676"/>
        <v>11.218404063555042</v>
      </c>
      <c r="W1823" s="15">
        <f t="shared" si="675"/>
        <v>41143</v>
      </c>
      <c r="X1823" s="35">
        <f t="shared" si="688"/>
        <v>129.84263962447963</v>
      </c>
      <c r="Y1823" s="35">
        <v>112.5</v>
      </c>
      <c r="Z1823" s="35">
        <f t="shared" si="689"/>
        <v>257.53912311302753</v>
      </c>
      <c r="AA1823" s="35">
        <f t="shared" si="690"/>
        <v>223.1404986375</v>
      </c>
      <c r="AC1823" s="15">
        <f t="shared" si="677"/>
        <v>41143</v>
      </c>
      <c r="AD1823" s="7"/>
      <c r="AE1823" s="24"/>
      <c r="AG1823" s="30">
        <f t="shared" si="691"/>
        <v>300.76714914457096</v>
      </c>
      <c r="AH1823" s="30">
        <f t="shared" si="692"/>
        <v>1921892.0796726889</v>
      </c>
    </row>
    <row r="1824" spans="2:34" x14ac:dyDescent="0.25">
      <c r="B1824" s="15">
        <f t="shared" si="678"/>
        <v>41144</v>
      </c>
      <c r="C1824" s="7">
        <v>0</v>
      </c>
      <c r="D1824" s="13">
        <v>5.098974171381248</v>
      </c>
      <c r="E1824" s="7">
        <f>MIN(parameters!$D$3,D1824)</f>
        <v>5</v>
      </c>
      <c r="F1824" s="7">
        <v>0</v>
      </c>
      <c r="G1824" s="7">
        <f t="shared" si="679"/>
        <v>0</v>
      </c>
      <c r="H1824" s="7">
        <f t="shared" si="680"/>
        <v>0</v>
      </c>
      <c r="I1824" s="7">
        <f t="shared" si="669"/>
        <v>299.99951501857402</v>
      </c>
      <c r="J1824" s="7">
        <f t="shared" si="681"/>
        <v>0</v>
      </c>
      <c r="K1824" s="16">
        <f t="shared" si="682"/>
        <v>0</v>
      </c>
      <c r="L1824" s="16">
        <f t="shared" si="670"/>
        <v>0</v>
      </c>
      <c r="M1824" s="7">
        <f t="shared" si="671"/>
        <v>0</v>
      </c>
      <c r="N1824" s="7">
        <f t="shared" si="683"/>
        <v>0</v>
      </c>
      <c r="O1824" s="7">
        <f t="shared" si="684"/>
        <v>8.6218989868758718E-5</v>
      </c>
      <c r="P1824" s="7">
        <f t="shared" si="685"/>
        <v>5.098974171381248</v>
      </c>
      <c r="Q1824" s="7">
        <f t="shared" si="672"/>
        <v>2.1554747467189679E-5</v>
      </c>
      <c r="R1824" s="7">
        <f t="shared" si="686"/>
        <v>25.109546725721405</v>
      </c>
      <c r="S1824" s="16">
        <f t="shared" si="673"/>
        <v>0.59111522486345169</v>
      </c>
      <c r="T1824" s="16">
        <f t="shared" si="687"/>
        <v>0.59111522486345169</v>
      </c>
      <c r="U1824" s="7">
        <f t="shared" si="674"/>
        <v>1.9393544122816655E-3</v>
      </c>
      <c r="V1824" s="7">
        <f t="shared" si="676"/>
        <v>10.960380770093277</v>
      </c>
      <c r="W1824" s="15">
        <f t="shared" si="675"/>
        <v>41144</v>
      </c>
      <c r="X1824" s="35">
        <f t="shared" si="688"/>
        <v>126.85625891311663</v>
      </c>
      <c r="Y1824" s="35">
        <v>110</v>
      </c>
      <c r="Z1824" s="35">
        <f t="shared" si="689"/>
        <v>251.61572328142799</v>
      </c>
      <c r="AA1824" s="35">
        <f t="shared" si="690"/>
        <v>218.18182088999998</v>
      </c>
      <c r="AC1824" s="15">
        <f t="shared" si="677"/>
        <v>41144</v>
      </c>
      <c r="AD1824" s="7"/>
      <c r="AE1824" s="24"/>
      <c r="AG1824" s="30">
        <f t="shared" si="691"/>
        <v>284.13346454602396</v>
      </c>
      <c r="AH1824" s="30">
        <f t="shared" si="692"/>
        <v>1928829.9457895707</v>
      </c>
    </row>
    <row r="1825" spans="2:34" x14ac:dyDescent="0.25">
      <c r="B1825" s="15">
        <f t="shared" si="678"/>
        <v>41145</v>
      </c>
      <c r="C1825" s="7">
        <v>0</v>
      </c>
      <c r="D1825" s="13">
        <v>3.8200094087230272</v>
      </c>
      <c r="E1825" s="7">
        <f>MIN(parameters!$D$3,D1825)</f>
        <v>3.8200094087230272</v>
      </c>
      <c r="F1825" s="7">
        <v>0</v>
      </c>
      <c r="G1825" s="7">
        <f t="shared" si="679"/>
        <v>0</v>
      </c>
      <c r="H1825" s="7">
        <f t="shared" si="680"/>
        <v>0</v>
      </c>
      <c r="I1825" s="7">
        <f t="shared" si="669"/>
        <v>299.99961201479647</v>
      </c>
      <c r="J1825" s="7">
        <f t="shared" si="681"/>
        <v>0</v>
      </c>
      <c r="K1825" s="16">
        <f t="shared" si="682"/>
        <v>0</v>
      </c>
      <c r="L1825" s="16">
        <f t="shared" si="670"/>
        <v>0</v>
      </c>
      <c r="M1825" s="7">
        <f t="shared" si="671"/>
        <v>0</v>
      </c>
      <c r="N1825" s="7">
        <f t="shared" si="683"/>
        <v>0</v>
      </c>
      <c r="O1825" s="7">
        <f t="shared" si="684"/>
        <v>6.8975191895006974E-5</v>
      </c>
      <c r="P1825" s="7">
        <f t="shared" si="685"/>
        <v>3.8200094087230272</v>
      </c>
      <c r="Q1825" s="7">
        <f t="shared" si="672"/>
        <v>1.7243797973751744E-5</v>
      </c>
      <c r="R1825" s="7">
        <f t="shared" si="686"/>
        <v>24.532027151029812</v>
      </c>
      <c r="S1825" s="16">
        <f t="shared" si="673"/>
        <v>0.57751957469159232</v>
      </c>
      <c r="T1825" s="16">
        <f t="shared" si="687"/>
        <v>0.57751957469159232</v>
      </c>
      <c r="U1825" s="7">
        <f t="shared" si="674"/>
        <v>1.8947492607991874E-3</v>
      </c>
      <c r="V1825" s="7">
        <f t="shared" si="676"/>
        <v>10.708292012381133</v>
      </c>
      <c r="W1825" s="15">
        <f t="shared" si="675"/>
        <v>41145</v>
      </c>
      <c r="X1825" s="35">
        <f t="shared" si="688"/>
        <v>123.93856495811497</v>
      </c>
      <c r="Y1825" s="35">
        <v>107.25</v>
      </c>
      <c r="Z1825" s="35">
        <f t="shared" si="689"/>
        <v>245.82856164595518</v>
      </c>
      <c r="AA1825" s="35">
        <f t="shared" si="690"/>
        <v>212.72727536775</v>
      </c>
      <c r="AC1825" s="15">
        <f t="shared" si="677"/>
        <v>41145</v>
      </c>
      <c r="AD1825" s="7"/>
      <c r="AE1825" s="24"/>
      <c r="AG1825" s="30">
        <f t="shared" si="691"/>
        <v>278.5082003612228</v>
      </c>
      <c r="AH1825" s="30">
        <f t="shared" si="692"/>
        <v>1936476.0360181408</v>
      </c>
    </row>
    <row r="1826" spans="2:34" x14ac:dyDescent="0.25">
      <c r="B1826" s="15">
        <f t="shared" si="678"/>
        <v>41146</v>
      </c>
      <c r="C1826" s="7">
        <v>0</v>
      </c>
      <c r="D1826" s="13">
        <v>5.0058543983429962</v>
      </c>
      <c r="E1826" s="7">
        <f>MIN(parameters!$D$3,D1826)</f>
        <v>5</v>
      </c>
      <c r="F1826" s="7">
        <v>0</v>
      </c>
      <c r="G1826" s="7">
        <f t="shared" si="679"/>
        <v>0</v>
      </c>
      <c r="H1826" s="7">
        <f t="shared" si="680"/>
        <v>0</v>
      </c>
      <c r="I1826" s="7">
        <f t="shared" si="669"/>
        <v>299.99968961179701</v>
      </c>
      <c r="J1826" s="7">
        <f t="shared" si="681"/>
        <v>0</v>
      </c>
      <c r="K1826" s="16">
        <f t="shared" si="682"/>
        <v>0</v>
      </c>
      <c r="L1826" s="16">
        <f t="shared" si="670"/>
        <v>0</v>
      </c>
      <c r="M1826" s="7">
        <f t="shared" si="671"/>
        <v>0</v>
      </c>
      <c r="N1826" s="7">
        <f t="shared" si="683"/>
        <v>0</v>
      </c>
      <c r="O1826" s="7">
        <f t="shared" si="684"/>
        <v>5.5180153516005582E-5</v>
      </c>
      <c r="P1826" s="7">
        <f t="shared" si="685"/>
        <v>5.0058543983429962</v>
      </c>
      <c r="Q1826" s="7">
        <f t="shared" si="672"/>
        <v>1.3795038379001396E-5</v>
      </c>
      <c r="R1826" s="7">
        <f t="shared" si="686"/>
        <v>23.967790526556126</v>
      </c>
      <c r="S1826" s="16">
        <f t="shared" si="673"/>
        <v>0.56423662447368572</v>
      </c>
      <c r="T1826" s="16">
        <f t="shared" si="687"/>
        <v>0.56423662447368572</v>
      </c>
      <c r="U1826" s="7">
        <f t="shared" si="674"/>
        <v>1.851170027800806E-3</v>
      </c>
      <c r="V1826" s="7">
        <f t="shared" si="676"/>
        <v>10.462001296096366</v>
      </c>
      <c r="W1826" s="15">
        <f t="shared" si="675"/>
        <v>41146</v>
      </c>
      <c r="X1826" s="35">
        <f t="shared" si="688"/>
        <v>121.08797796407831</v>
      </c>
      <c r="Y1826" s="35">
        <v>104.5</v>
      </c>
      <c r="Z1826" s="35">
        <f t="shared" si="689"/>
        <v>240.17450472809819</v>
      </c>
      <c r="AA1826" s="35">
        <f t="shared" si="690"/>
        <v>207.27272984550001</v>
      </c>
      <c r="AC1826" s="15">
        <f t="shared" si="677"/>
        <v>41146</v>
      </c>
      <c r="AD1826" s="7"/>
      <c r="AE1826" s="24"/>
      <c r="AG1826" s="30">
        <f t="shared" si="691"/>
        <v>275.16101293674745</v>
      </c>
      <c r="AH1826" s="30">
        <f t="shared" si="692"/>
        <v>1944137.251246711</v>
      </c>
    </row>
    <row r="1827" spans="2:34" x14ac:dyDescent="0.25">
      <c r="B1827" s="15">
        <f t="shared" si="678"/>
        <v>41147</v>
      </c>
      <c r="C1827" s="7">
        <v>0</v>
      </c>
      <c r="D1827" s="13">
        <v>3.7481472941984011</v>
      </c>
      <c r="E1827" s="7">
        <f>MIN(parameters!$D$3,D1827)</f>
        <v>3.7481472941984011</v>
      </c>
      <c r="F1827" s="7">
        <v>0</v>
      </c>
      <c r="G1827" s="7">
        <f t="shared" si="679"/>
        <v>0</v>
      </c>
      <c r="H1827" s="7">
        <f t="shared" si="680"/>
        <v>0</v>
      </c>
      <c r="I1827" s="7">
        <f t="shared" si="669"/>
        <v>299.99975168941194</v>
      </c>
      <c r="J1827" s="7">
        <f t="shared" si="681"/>
        <v>0</v>
      </c>
      <c r="K1827" s="16">
        <f t="shared" si="682"/>
        <v>0</v>
      </c>
      <c r="L1827" s="16">
        <f t="shared" si="670"/>
        <v>0</v>
      </c>
      <c r="M1827" s="7">
        <f t="shared" si="671"/>
        <v>0</v>
      </c>
      <c r="N1827" s="7">
        <f t="shared" si="683"/>
        <v>0</v>
      </c>
      <c r="O1827" s="7">
        <f t="shared" si="684"/>
        <v>4.4144122812804464E-5</v>
      </c>
      <c r="P1827" s="7">
        <f t="shared" si="685"/>
        <v>3.7481472941984011</v>
      </c>
      <c r="Q1827" s="7">
        <f t="shared" si="672"/>
        <v>1.1036030703201116E-5</v>
      </c>
      <c r="R1827" s="7">
        <f t="shared" si="686"/>
        <v>23.416531344445335</v>
      </c>
      <c r="S1827" s="16">
        <f t="shared" si="673"/>
        <v>0.55125918211079084</v>
      </c>
      <c r="T1827" s="16">
        <f t="shared" si="687"/>
        <v>0.55125918211079084</v>
      </c>
      <c r="U1827" s="7">
        <f t="shared" si="674"/>
        <v>1.8085931171613872E-3</v>
      </c>
      <c r="V1827" s="7">
        <f t="shared" si="676"/>
        <v>10.221375266286147</v>
      </c>
      <c r="W1827" s="15">
        <f t="shared" si="675"/>
        <v>41147</v>
      </c>
      <c r="X1827" s="35">
        <f t="shared" si="688"/>
        <v>118.30295447090448</v>
      </c>
      <c r="Y1827" s="35">
        <v>103.625</v>
      </c>
      <c r="Z1827" s="35">
        <f t="shared" si="689"/>
        <v>234.65049111935187</v>
      </c>
      <c r="AA1827" s="35">
        <f t="shared" si="690"/>
        <v>205.53719263387501</v>
      </c>
      <c r="AC1827" s="15">
        <f t="shared" si="677"/>
        <v>41147</v>
      </c>
      <c r="AD1827" s="7"/>
      <c r="AE1827" s="24"/>
      <c r="AG1827" s="30">
        <f t="shared" si="691"/>
        <v>215.44234744994486</v>
      </c>
      <c r="AH1827" s="30">
        <f t="shared" si="692"/>
        <v>1946578.0825126197</v>
      </c>
    </row>
    <row r="1828" spans="2:34" x14ac:dyDescent="0.25">
      <c r="B1828" s="15">
        <f t="shared" si="678"/>
        <v>41148</v>
      </c>
      <c r="C1828" s="7">
        <v>1.1096080603517906</v>
      </c>
      <c r="D1828" s="13">
        <v>3.94550595782197</v>
      </c>
      <c r="E1828" s="7">
        <f>MIN(parameters!$D$3,D1828)</f>
        <v>3.94550595782197</v>
      </c>
      <c r="F1828" s="7">
        <v>0</v>
      </c>
      <c r="G1828" s="7">
        <f t="shared" si="679"/>
        <v>1.1096080603517906</v>
      </c>
      <c r="H1828" s="7">
        <f t="shared" si="680"/>
        <v>0</v>
      </c>
      <c r="I1828" s="7">
        <f t="shared" si="669"/>
        <v>299.9998013515131</v>
      </c>
      <c r="J1828" s="7">
        <f t="shared" si="681"/>
        <v>0</v>
      </c>
      <c r="K1828" s="16">
        <f t="shared" si="682"/>
        <v>0</v>
      </c>
      <c r="L1828" s="16">
        <f t="shared" si="670"/>
        <v>0</v>
      </c>
      <c r="M1828" s="7">
        <f t="shared" si="671"/>
        <v>0</v>
      </c>
      <c r="N1828" s="7">
        <f t="shared" si="683"/>
        <v>0</v>
      </c>
      <c r="O1828" s="7">
        <f t="shared" si="684"/>
        <v>3.531529825024357E-5</v>
      </c>
      <c r="P1828" s="7">
        <f t="shared" si="685"/>
        <v>2.8358978974701792</v>
      </c>
      <c r="Q1828" s="7">
        <f t="shared" si="672"/>
        <v>8.8288245625608925E-6</v>
      </c>
      <c r="R1828" s="7">
        <f t="shared" si="686"/>
        <v>22.877951123523093</v>
      </c>
      <c r="S1828" s="16">
        <f t="shared" si="673"/>
        <v>0.53858022092224267</v>
      </c>
      <c r="T1828" s="16">
        <f t="shared" si="687"/>
        <v>0.53858022092224267</v>
      </c>
      <c r="U1828" s="7">
        <f t="shared" si="674"/>
        <v>1.7669954754666755E-3</v>
      </c>
      <c r="V1828" s="7">
        <f t="shared" si="676"/>
        <v>9.986283635161568</v>
      </c>
      <c r="W1828" s="15">
        <f t="shared" si="675"/>
        <v>41148</v>
      </c>
      <c r="X1828" s="35">
        <f t="shared" si="688"/>
        <v>115.58198651807369</v>
      </c>
      <c r="Y1828" s="35">
        <v>110.708333333333</v>
      </c>
      <c r="Z1828" s="35">
        <f t="shared" si="689"/>
        <v>229.25352982360681</v>
      </c>
      <c r="AA1828" s="35">
        <f t="shared" si="690"/>
        <v>219.58677958512433</v>
      </c>
      <c r="AC1828" s="15">
        <f t="shared" si="677"/>
        <v>41148</v>
      </c>
      <c r="AD1828" s="7"/>
      <c r="AE1828" s="24"/>
      <c r="AG1828" s="30">
        <f t="shared" si="691"/>
        <v>23.752495365133065</v>
      </c>
      <c r="AH1828" s="30">
        <f t="shared" si="692"/>
        <v>1926862.9479592328</v>
      </c>
    </row>
    <row r="1829" spans="2:34" x14ac:dyDescent="0.25">
      <c r="B1829" s="15">
        <f t="shared" si="678"/>
        <v>41149</v>
      </c>
      <c r="C1829" s="7">
        <v>0</v>
      </c>
      <c r="D1829" s="13">
        <v>4.0867141876015625</v>
      </c>
      <c r="E1829" s="7">
        <f>MIN(parameters!$D$3,D1829)</f>
        <v>4.0867141876015625</v>
      </c>
      <c r="F1829" s="7">
        <v>0</v>
      </c>
      <c r="G1829" s="7">
        <f t="shared" si="679"/>
        <v>0</v>
      </c>
      <c r="H1829" s="7">
        <f t="shared" si="680"/>
        <v>0</v>
      </c>
      <c r="I1829" s="7">
        <f t="shared" si="669"/>
        <v>299.99984108119997</v>
      </c>
      <c r="J1829" s="7">
        <f t="shared" si="681"/>
        <v>0</v>
      </c>
      <c r="K1829" s="16">
        <f t="shared" si="682"/>
        <v>0</v>
      </c>
      <c r="L1829" s="16">
        <f t="shared" si="670"/>
        <v>0</v>
      </c>
      <c r="M1829" s="7">
        <f t="shared" si="671"/>
        <v>0</v>
      </c>
      <c r="N1829" s="7">
        <f t="shared" si="683"/>
        <v>0</v>
      </c>
      <c r="O1829" s="7">
        <f t="shared" si="684"/>
        <v>2.8252238600194855E-5</v>
      </c>
      <c r="P1829" s="7">
        <f t="shared" si="685"/>
        <v>4.0867141876015625</v>
      </c>
      <c r="Q1829" s="7">
        <f t="shared" si="672"/>
        <v>7.0630596500487147E-6</v>
      </c>
      <c r="R1829" s="7">
        <f t="shared" si="686"/>
        <v>22.351758247682064</v>
      </c>
      <c r="S1829" s="16">
        <f t="shared" si="673"/>
        <v>0.52619287584103114</v>
      </c>
      <c r="T1829" s="16">
        <f t="shared" si="687"/>
        <v>0.52619287584103114</v>
      </c>
      <c r="U1829" s="7">
        <f t="shared" si="674"/>
        <v>1.7263545795309422E-3</v>
      </c>
      <c r="V1829" s="7">
        <f t="shared" si="676"/>
        <v>9.7565991115528519</v>
      </c>
      <c r="W1829" s="15">
        <f t="shared" si="675"/>
        <v>41149</v>
      </c>
      <c r="X1829" s="35">
        <f t="shared" si="688"/>
        <v>112.923600828158</v>
      </c>
      <c r="Y1829" s="35">
        <v>109</v>
      </c>
      <c r="Z1829" s="35">
        <f t="shared" si="689"/>
        <v>223.98069863766386</v>
      </c>
      <c r="AA1829" s="35">
        <f t="shared" si="690"/>
        <v>216.198349791</v>
      </c>
      <c r="AC1829" s="15">
        <f t="shared" si="677"/>
        <v>41149</v>
      </c>
      <c r="AD1829" s="7"/>
      <c r="AE1829" s="24"/>
      <c r="AG1829" s="30">
        <f t="shared" si="691"/>
        <v>15.394643458722154</v>
      </c>
      <c r="AH1829" s="30">
        <f t="shared" si="692"/>
        <v>1931608.5922363235</v>
      </c>
    </row>
    <row r="1830" spans="2:34" x14ac:dyDescent="0.25">
      <c r="B1830" s="15">
        <f t="shared" si="678"/>
        <v>41150</v>
      </c>
      <c r="C1830" s="7">
        <v>0</v>
      </c>
      <c r="D1830" s="13">
        <v>4.0324581551706151</v>
      </c>
      <c r="E1830" s="7">
        <f>MIN(parameters!$D$3,D1830)</f>
        <v>4.0324581551706151</v>
      </c>
      <c r="F1830" s="7">
        <v>0</v>
      </c>
      <c r="G1830" s="7">
        <f t="shared" si="679"/>
        <v>0</v>
      </c>
      <c r="H1830" s="7">
        <f t="shared" si="680"/>
        <v>0</v>
      </c>
      <c r="I1830" s="7">
        <f t="shared" si="669"/>
        <v>299.99987286495326</v>
      </c>
      <c r="J1830" s="7">
        <f t="shared" si="681"/>
        <v>0</v>
      </c>
      <c r="K1830" s="16">
        <f t="shared" si="682"/>
        <v>0</v>
      </c>
      <c r="L1830" s="16">
        <f t="shared" si="670"/>
        <v>0</v>
      </c>
      <c r="M1830" s="7">
        <f t="shared" si="671"/>
        <v>0</v>
      </c>
      <c r="N1830" s="7">
        <f t="shared" si="683"/>
        <v>0</v>
      </c>
      <c r="O1830" s="7">
        <f t="shared" si="684"/>
        <v>2.2601790880155883E-5</v>
      </c>
      <c r="P1830" s="7">
        <f t="shared" si="685"/>
        <v>4.0324581551706151</v>
      </c>
      <c r="Q1830" s="7">
        <f t="shared" si="672"/>
        <v>5.6504477200389716E-6</v>
      </c>
      <c r="R1830" s="7">
        <f t="shared" si="686"/>
        <v>21.837667807985376</v>
      </c>
      <c r="S1830" s="16">
        <f t="shared" si="673"/>
        <v>0.51409043969668744</v>
      </c>
      <c r="T1830" s="16">
        <f t="shared" si="687"/>
        <v>0.51409043969668744</v>
      </c>
      <c r="U1830" s="7">
        <f t="shared" si="674"/>
        <v>1.6866484242017302E-3</v>
      </c>
      <c r="V1830" s="7">
        <f t="shared" si="676"/>
        <v>9.5321973319871347</v>
      </c>
      <c r="W1830" s="15">
        <f t="shared" si="675"/>
        <v>41150</v>
      </c>
      <c r="X1830" s="35">
        <f t="shared" si="688"/>
        <v>110.32635800911036</v>
      </c>
      <c r="Y1830" s="35">
        <v>104.375</v>
      </c>
      <c r="Z1830" s="35">
        <f t="shared" si="689"/>
        <v>218.82914256899758</v>
      </c>
      <c r="AA1830" s="35">
        <f t="shared" si="690"/>
        <v>207.024795958125</v>
      </c>
      <c r="AC1830" s="15">
        <f t="shared" si="677"/>
        <v>41150</v>
      </c>
      <c r="AD1830" s="7"/>
      <c r="AE1830" s="24"/>
      <c r="AG1830" s="30">
        <f t="shared" si="691"/>
        <v>35.418662152602089</v>
      </c>
      <c r="AH1830" s="30">
        <f t="shared" si="692"/>
        <v>1944485.8476775552</v>
      </c>
    </row>
    <row r="1831" spans="2:34" x14ac:dyDescent="0.25">
      <c r="B1831" s="15">
        <f t="shared" si="678"/>
        <v>41151</v>
      </c>
      <c r="C1831" s="7">
        <v>0</v>
      </c>
      <c r="D1831" s="13">
        <v>3.5927087616514157</v>
      </c>
      <c r="E1831" s="7">
        <f>MIN(parameters!$D$3,D1831)</f>
        <v>3.5927087616514157</v>
      </c>
      <c r="F1831" s="7">
        <v>0</v>
      </c>
      <c r="G1831" s="7">
        <f t="shared" si="679"/>
        <v>0</v>
      </c>
      <c r="H1831" s="7">
        <f t="shared" si="680"/>
        <v>0</v>
      </c>
      <c r="I1831" s="7">
        <f t="shared" si="669"/>
        <v>299.99989829195829</v>
      </c>
      <c r="J1831" s="7">
        <f t="shared" si="681"/>
        <v>0</v>
      </c>
      <c r="K1831" s="16">
        <f t="shared" si="682"/>
        <v>0</v>
      </c>
      <c r="L1831" s="16">
        <f t="shared" si="670"/>
        <v>0</v>
      </c>
      <c r="M1831" s="7">
        <f t="shared" si="671"/>
        <v>0</v>
      </c>
      <c r="N1831" s="7">
        <f t="shared" si="683"/>
        <v>0</v>
      </c>
      <c r="O1831" s="7">
        <f t="shared" si="684"/>
        <v>1.8081432704124706E-5</v>
      </c>
      <c r="P1831" s="7">
        <f t="shared" si="685"/>
        <v>3.5927087616514157</v>
      </c>
      <c r="Q1831" s="7">
        <f t="shared" si="672"/>
        <v>4.5203581760311766E-6</v>
      </c>
      <c r="R1831" s="7">
        <f t="shared" si="686"/>
        <v>21.335401448401711</v>
      </c>
      <c r="S1831" s="16">
        <f t="shared" si="673"/>
        <v>0.50226635958366361</v>
      </c>
      <c r="T1831" s="16">
        <f t="shared" si="687"/>
        <v>0.50226635958366361</v>
      </c>
      <c r="U1831" s="7">
        <f t="shared" si="674"/>
        <v>1.6478555104450906E-3</v>
      </c>
      <c r="V1831" s="7">
        <f t="shared" si="676"/>
        <v>9.3129567933514323</v>
      </c>
      <c r="W1831" s="15">
        <f t="shared" si="675"/>
        <v>41151</v>
      </c>
      <c r="X1831" s="35">
        <f t="shared" si="688"/>
        <v>107.78885177490083</v>
      </c>
      <c r="Y1831" s="35">
        <v>101.5</v>
      </c>
      <c r="Z1831" s="35">
        <f t="shared" si="689"/>
        <v>213.79607228991065</v>
      </c>
      <c r="AA1831" s="35">
        <f t="shared" si="690"/>
        <v>201.3223165485</v>
      </c>
      <c r="AC1831" s="15">
        <f t="shared" si="677"/>
        <v>41151</v>
      </c>
      <c r="AD1831" s="7"/>
      <c r="AE1831" s="24"/>
      <c r="AG1831" s="30">
        <f t="shared" si="691"/>
        <v>39.549656646673377</v>
      </c>
      <c r="AH1831" s="30">
        <f t="shared" si="692"/>
        <v>1952512.1905869693</v>
      </c>
    </row>
    <row r="1832" spans="2:34" x14ac:dyDescent="0.25">
      <c r="B1832" s="15">
        <f t="shared" si="678"/>
        <v>41152</v>
      </c>
      <c r="C1832" s="7">
        <v>0</v>
      </c>
      <c r="D1832" s="13">
        <v>5.166442273282053</v>
      </c>
      <c r="E1832" s="7">
        <f>MIN(parameters!$D$3,D1832)</f>
        <v>5</v>
      </c>
      <c r="F1832" s="7">
        <v>0</v>
      </c>
      <c r="G1832" s="7">
        <f t="shared" si="679"/>
        <v>0</v>
      </c>
      <c r="H1832" s="7">
        <f t="shared" si="680"/>
        <v>0</v>
      </c>
      <c r="I1832" s="7">
        <f t="shared" si="669"/>
        <v>299.99991863356388</v>
      </c>
      <c r="J1832" s="7">
        <f t="shared" si="681"/>
        <v>0</v>
      </c>
      <c r="K1832" s="16">
        <f t="shared" si="682"/>
        <v>0</v>
      </c>
      <c r="L1832" s="16">
        <f t="shared" si="670"/>
        <v>0</v>
      </c>
      <c r="M1832" s="7">
        <f t="shared" si="671"/>
        <v>0</v>
      </c>
      <c r="N1832" s="7">
        <f t="shared" si="683"/>
        <v>0</v>
      </c>
      <c r="O1832" s="7">
        <f t="shared" si="684"/>
        <v>1.4465146163299765E-5</v>
      </c>
      <c r="P1832" s="7">
        <f t="shared" si="685"/>
        <v>5.166442273282053</v>
      </c>
      <c r="Q1832" s="7">
        <f t="shared" si="672"/>
        <v>3.6162865408249414E-6</v>
      </c>
      <c r="R1832" s="7">
        <f t="shared" si="686"/>
        <v>20.844687215088474</v>
      </c>
      <c r="S1832" s="16">
        <f t="shared" si="673"/>
        <v>0.49071423331323938</v>
      </c>
      <c r="T1832" s="16">
        <f t="shared" si="687"/>
        <v>0.49071423331323938</v>
      </c>
      <c r="U1832" s="7">
        <f t="shared" si="674"/>
        <v>1.6099548337048534E-3</v>
      </c>
      <c r="V1832" s="7">
        <f t="shared" si="676"/>
        <v>9.0987587871043498</v>
      </c>
      <c r="W1832" s="15">
        <f t="shared" si="675"/>
        <v>41152</v>
      </c>
      <c r="X1832" s="35">
        <f t="shared" si="688"/>
        <v>105.30970818407812</v>
      </c>
      <c r="Y1832" s="35">
        <v>98.85</v>
      </c>
      <c r="Z1832" s="35">
        <f t="shared" si="689"/>
        <v>208.87876262724271</v>
      </c>
      <c r="AA1832" s="35">
        <f t="shared" si="690"/>
        <v>196.06611813614998</v>
      </c>
      <c r="AC1832" s="15">
        <f t="shared" si="677"/>
        <v>41152</v>
      </c>
      <c r="AD1832" s="7"/>
      <c r="AE1832" s="24"/>
      <c r="AG1832" s="30">
        <f t="shared" si="691"/>
        <v>41.727829823445902</v>
      </c>
      <c r="AH1832" s="30">
        <f t="shared" si="692"/>
        <v>1959925.0261708645</v>
      </c>
    </row>
    <row r="1833" spans="2:34" x14ac:dyDescent="0.25">
      <c r="B1833" s="15">
        <f t="shared" si="678"/>
        <v>41153</v>
      </c>
      <c r="C1833" s="7">
        <v>0</v>
      </c>
      <c r="D1833" s="13">
        <v>6.4230495441358615</v>
      </c>
      <c r="E1833" s="7">
        <f>MIN(parameters!$D$3,D1833)</f>
        <v>5</v>
      </c>
      <c r="F1833" s="7">
        <v>0</v>
      </c>
      <c r="G1833" s="7">
        <f t="shared" si="679"/>
        <v>0</v>
      </c>
      <c r="H1833" s="7">
        <f t="shared" si="680"/>
        <v>0</v>
      </c>
      <c r="I1833" s="7">
        <f t="shared" si="669"/>
        <v>299.99993490684932</v>
      </c>
      <c r="J1833" s="7">
        <f t="shared" si="681"/>
        <v>0</v>
      </c>
      <c r="K1833" s="16">
        <f t="shared" si="682"/>
        <v>0</v>
      </c>
      <c r="L1833" s="16">
        <f t="shared" si="670"/>
        <v>0</v>
      </c>
      <c r="M1833" s="7">
        <f t="shared" si="671"/>
        <v>0</v>
      </c>
      <c r="N1833" s="7">
        <f t="shared" si="683"/>
        <v>0</v>
      </c>
      <c r="O1833" s="7">
        <f t="shared" si="684"/>
        <v>1.1572116930639813E-5</v>
      </c>
      <c r="P1833" s="7">
        <f t="shared" si="685"/>
        <v>6.4230495441358615</v>
      </c>
      <c r="Q1833" s="7">
        <f t="shared" si="672"/>
        <v>2.8930292326599528E-6</v>
      </c>
      <c r="R1833" s="7">
        <f t="shared" si="686"/>
        <v>20.365259409141437</v>
      </c>
      <c r="S1833" s="16">
        <f t="shared" si="673"/>
        <v>0.47942780594703488</v>
      </c>
      <c r="T1833" s="16">
        <f t="shared" si="687"/>
        <v>0.47942780594703488</v>
      </c>
      <c r="U1833" s="7">
        <f t="shared" si="674"/>
        <v>1.572925872529642E-3</v>
      </c>
      <c r="V1833" s="7">
        <f t="shared" si="676"/>
        <v>8.8894873350009505</v>
      </c>
      <c r="W1833" s="15">
        <f t="shared" si="675"/>
        <v>41153</v>
      </c>
      <c r="X1833" s="35">
        <f t="shared" si="688"/>
        <v>102.88758489584434</v>
      </c>
      <c r="Y1833" s="35">
        <v>96.35</v>
      </c>
      <c r="Z1833" s="35">
        <f t="shared" si="689"/>
        <v>204.07455108681617</v>
      </c>
      <c r="AA1833" s="35">
        <f t="shared" si="690"/>
        <v>191.10744038864999</v>
      </c>
      <c r="AC1833" s="15">
        <f t="shared" si="677"/>
        <v>41153</v>
      </c>
      <c r="AD1833" s="7"/>
      <c r="AE1833" s="24"/>
      <c r="AG1833" s="30">
        <f t="shared" si="691"/>
        <v>42.740016270372138</v>
      </c>
      <c r="AH1833" s="30">
        <f t="shared" si="692"/>
        <v>1966931.1422877463</v>
      </c>
    </row>
    <row r="1834" spans="2:34" x14ac:dyDescent="0.25">
      <c r="B1834" s="15">
        <f t="shared" si="678"/>
        <v>41154</v>
      </c>
      <c r="C1834" s="7">
        <v>0</v>
      </c>
      <c r="D1834" s="13">
        <v>6.5169420094848149</v>
      </c>
      <c r="E1834" s="7">
        <f>MIN(parameters!$D$3,D1834)</f>
        <v>5</v>
      </c>
      <c r="F1834" s="7">
        <v>0</v>
      </c>
      <c r="G1834" s="7">
        <f t="shared" si="679"/>
        <v>0</v>
      </c>
      <c r="H1834" s="7">
        <f t="shared" si="680"/>
        <v>0</v>
      </c>
      <c r="I1834" s="7">
        <f t="shared" si="669"/>
        <v>299.99994792547835</v>
      </c>
      <c r="J1834" s="7">
        <f t="shared" si="681"/>
        <v>0</v>
      </c>
      <c r="K1834" s="16">
        <f t="shared" si="682"/>
        <v>0</v>
      </c>
      <c r="L1834" s="16">
        <f t="shared" si="670"/>
        <v>0</v>
      </c>
      <c r="M1834" s="7">
        <f t="shared" si="671"/>
        <v>0</v>
      </c>
      <c r="N1834" s="7">
        <f t="shared" si="683"/>
        <v>0</v>
      </c>
      <c r="O1834" s="7">
        <f t="shared" si="684"/>
        <v>9.2576935445118508E-6</v>
      </c>
      <c r="P1834" s="7">
        <f t="shared" si="685"/>
        <v>6.5169420094848149</v>
      </c>
      <c r="Q1834" s="7">
        <f t="shared" si="672"/>
        <v>2.3144233861279627E-6</v>
      </c>
      <c r="R1834" s="7">
        <f t="shared" si="686"/>
        <v>19.896858442731183</v>
      </c>
      <c r="S1834" s="16">
        <f t="shared" si="673"/>
        <v>0.46840096641025303</v>
      </c>
      <c r="T1834" s="16">
        <f t="shared" si="687"/>
        <v>0.46840096641025303</v>
      </c>
      <c r="U1834" s="7">
        <f t="shared" si="674"/>
        <v>1.5367485774614601E-3</v>
      </c>
      <c r="V1834" s="7">
        <f t="shared" si="676"/>
        <v>8.6850291262959267</v>
      </c>
      <c r="W1834" s="15">
        <f t="shared" si="675"/>
        <v>41154</v>
      </c>
      <c r="X1834" s="35">
        <f t="shared" si="688"/>
        <v>100.52117044323988</v>
      </c>
      <c r="Y1834" s="35">
        <v>94.35</v>
      </c>
      <c r="Z1834" s="35">
        <f t="shared" si="689"/>
        <v>199.38083641181933</v>
      </c>
      <c r="AA1834" s="35">
        <f t="shared" si="690"/>
        <v>187.14049819064999</v>
      </c>
      <c r="AC1834" s="15">
        <f t="shared" si="677"/>
        <v>41154</v>
      </c>
      <c r="AD1834" s="7"/>
      <c r="AE1834" s="24"/>
      <c r="AG1834" s="30">
        <f t="shared" si="691"/>
        <v>38.083344639517591</v>
      </c>
      <c r="AH1834" s="30">
        <f t="shared" si="692"/>
        <v>1972545.0351812518</v>
      </c>
    </row>
    <row r="1835" spans="2:34" x14ac:dyDescent="0.25">
      <c r="B1835" s="15">
        <f t="shared" si="678"/>
        <v>41155</v>
      </c>
      <c r="C1835" s="7">
        <v>0</v>
      </c>
      <c r="D1835" s="13">
        <v>8.0017694011642337</v>
      </c>
      <c r="E1835" s="7">
        <f>MIN(parameters!$D$3,D1835)</f>
        <v>5</v>
      </c>
      <c r="F1835" s="7">
        <v>0</v>
      </c>
      <c r="G1835" s="7">
        <f t="shared" si="679"/>
        <v>0</v>
      </c>
      <c r="H1835" s="7">
        <f t="shared" si="680"/>
        <v>0</v>
      </c>
      <c r="I1835" s="7">
        <f t="shared" si="669"/>
        <v>299.99995834038197</v>
      </c>
      <c r="J1835" s="7">
        <f t="shared" si="681"/>
        <v>0</v>
      </c>
      <c r="K1835" s="16">
        <f t="shared" si="682"/>
        <v>0</v>
      </c>
      <c r="L1835" s="16">
        <f t="shared" si="670"/>
        <v>0</v>
      </c>
      <c r="M1835" s="7">
        <f t="shared" si="671"/>
        <v>0</v>
      </c>
      <c r="N1835" s="7">
        <f t="shared" si="683"/>
        <v>0</v>
      </c>
      <c r="O1835" s="7">
        <f t="shared" si="684"/>
        <v>7.406154835609481E-6</v>
      </c>
      <c r="P1835" s="7">
        <f t="shared" si="685"/>
        <v>8.0017694011642337</v>
      </c>
      <c r="Q1835" s="7">
        <f t="shared" si="672"/>
        <v>1.85153870890237E-6</v>
      </c>
      <c r="R1835" s="7">
        <f t="shared" si="686"/>
        <v>19.439230698548364</v>
      </c>
      <c r="S1835" s="16">
        <f t="shared" si="673"/>
        <v>0.45762774418281721</v>
      </c>
      <c r="T1835" s="16">
        <f t="shared" si="687"/>
        <v>0.45762774418281721</v>
      </c>
      <c r="U1835" s="7">
        <f t="shared" si="674"/>
        <v>1.5014033601798463E-3</v>
      </c>
      <c r="V1835" s="7">
        <f t="shared" si="676"/>
        <v>8.4852734563911199</v>
      </c>
      <c r="W1835" s="15">
        <f t="shared" si="675"/>
        <v>41155</v>
      </c>
      <c r="X1835" s="35">
        <f t="shared" si="688"/>
        <v>98.209183523045368</v>
      </c>
      <c r="Y1835" s="35">
        <v>92.4</v>
      </c>
      <c r="Z1835" s="35">
        <f t="shared" si="689"/>
        <v>194.79507717434748</v>
      </c>
      <c r="AA1835" s="35">
        <f t="shared" si="690"/>
        <v>183.27272954759999</v>
      </c>
      <c r="AC1835" s="15">
        <f t="shared" si="677"/>
        <v>41155</v>
      </c>
      <c r="AD1835" s="7"/>
      <c r="AE1835" s="24"/>
      <c r="AG1835" s="30">
        <f t="shared" si="691"/>
        <v>33.746613204421728</v>
      </c>
      <c r="AH1835" s="30">
        <f t="shared" si="692"/>
        <v>1978026.2832524192</v>
      </c>
    </row>
    <row r="1836" spans="2:34" x14ac:dyDescent="0.25">
      <c r="B1836" s="15">
        <f t="shared" si="678"/>
        <v>41156</v>
      </c>
      <c r="C1836" s="7">
        <v>0</v>
      </c>
      <c r="D1836" s="13">
        <v>5.6105218524663405</v>
      </c>
      <c r="E1836" s="7">
        <f>MIN(parameters!$D$3,D1836)</f>
        <v>5</v>
      </c>
      <c r="F1836" s="7">
        <v>0</v>
      </c>
      <c r="G1836" s="7">
        <f t="shared" si="679"/>
        <v>0</v>
      </c>
      <c r="H1836" s="7">
        <f t="shared" si="680"/>
        <v>0</v>
      </c>
      <c r="I1836" s="7">
        <f t="shared" si="669"/>
        <v>299.99996667230511</v>
      </c>
      <c r="J1836" s="7">
        <f t="shared" si="681"/>
        <v>0</v>
      </c>
      <c r="K1836" s="16">
        <f t="shared" si="682"/>
        <v>0</v>
      </c>
      <c r="L1836" s="16">
        <f t="shared" si="670"/>
        <v>0</v>
      </c>
      <c r="M1836" s="7">
        <f t="shared" si="671"/>
        <v>0</v>
      </c>
      <c r="N1836" s="7">
        <f t="shared" si="683"/>
        <v>0</v>
      </c>
      <c r="O1836" s="7">
        <f t="shared" si="684"/>
        <v>5.9249238684875848E-6</v>
      </c>
      <c r="P1836" s="7">
        <f t="shared" si="685"/>
        <v>5.6105218524663405</v>
      </c>
      <c r="Q1836" s="7">
        <f t="shared" si="672"/>
        <v>1.4812309671218962E-6</v>
      </c>
      <c r="R1836" s="7">
        <f t="shared" si="686"/>
        <v>18.992128392481753</v>
      </c>
      <c r="S1836" s="16">
        <f t="shared" si="673"/>
        <v>0.44710230606661239</v>
      </c>
      <c r="T1836" s="16">
        <f t="shared" si="687"/>
        <v>0.44710230606661239</v>
      </c>
      <c r="U1836" s="7">
        <f t="shared" si="674"/>
        <v>1.4668710828957098E-3</v>
      </c>
      <c r="V1836" s="7">
        <f t="shared" si="676"/>
        <v>8.290112166894124</v>
      </c>
      <c r="W1836" s="15">
        <f t="shared" si="675"/>
        <v>41156</v>
      </c>
      <c r="X1836" s="35">
        <f t="shared" si="688"/>
        <v>95.950372302015325</v>
      </c>
      <c r="Y1836" s="35">
        <v>91.533333333333303</v>
      </c>
      <c r="Z1836" s="35">
        <f t="shared" si="689"/>
        <v>190.31479039933748</v>
      </c>
      <c r="AA1836" s="35">
        <f t="shared" si="690"/>
        <v>181.55372126179995</v>
      </c>
      <c r="AC1836" s="15">
        <f t="shared" si="677"/>
        <v>41156</v>
      </c>
      <c r="AD1836" s="7"/>
      <c r="AE1836" s="24"/>
      <c r="AG1836" s="30">
        <f t="shared" si="691"/>
        <v>19.510233250855535</v>
      </c>
      <c r="AH1836" s="30">
        <f t="shared" si="692"/>
        <v>1980464.8346173831</v>
      </c>
    </row>
    <row r="1837" spans="2:34" x14ac:dyDescent="0.25">
      <c r="B1837" s="15">
        <f t="shared" si="678"/>
        <v>41157</v>
      </c>
      <c r="C1837" s="7">
        <v>0</v>
      </c>
      <c r="D1837" s="13">
        <v>5.0906231663539714</v>
      </c>
      <c r="E1837" s="7">
        <f>MIN(parameters!$D$3,D1837)</f>
        <v>5</v>
      </c>
      <c r="F1837" s="7">
        <v>0</v>
      </c>
      <c r="G1837" s="7">
        <f t="shared" si="679"/>
        <v>0</v>
      </c>
      <c r="H1837" s="7">
        <f t="shared" si="680"/>
        <v>0</v>
      </c>
      <c r="I1837" s="7">
        <f t="shared" si="669"/>
        <v>299.99997333784381</v>
      </c>
      <c r="J1837" s="7">
        <f t="shared" si="681"/>
        <v>0</v>
      </c>
      <c r="K1837" s="16">
        <f t="shared" si="682"/>
        <v>0</v>
      </c>
      <c r="L1837" s="16">
        <f t="shared" si="670"/>
        <v>0</v>
      </c>
      <c r="M1837" s="7">
        <f t="shared" si="671"/>
        <v>0</v>
      </c>
      <c r="N1837" s="7">
        <f t="shared" si="683"/>
        <v>0</v>
      </c>
      <c r="O1837" s="7">
        <f t="shared" si="684"/>
        <v>4.7399390947900681E-6</v>
      </c>
      <c r="P1837" s="7">
        <f t="shared" si="685"/>
        <v>5.0906231663539714</v>
      </c>
      <c r="Q1837" s="7">
        <f t="shared" si="672"/>
        <v>1.184984773697517E-6</v>
      </c>
      <c r="R1837" s="7">
        <f t="shared" si="686"/>
        <v>18.555309439454671</v>
      </c>
      <c r="S1837" s="16">
        <f t="shared" si="673"/>
        <v>0.43681895302708029</v>
      </c>
      <c r="T1837" s="16">
        <f t="shared" si="687"/>
        <v>0.43681895302708029</v>
      </c>
      <c r="U1837" s="7">
        <f t="shared" si="674"/>
        <v>1.4331330479891084E-3</v>
      </c>
      <c r="V1837" s="7">
        <f t="shared" si="676"/>
        <v>8.0994395870555582</v>
      </c>
      <c r="W1837" s="15">
        <f t="shared" si="675"/>
        <v>41157</v>
      </c>
      <c r="X1837" s="35">
        <f t="shared" si="688"/>
        <v>93.743513739068959</v>
      </c>
      <c r="Y1837" s="35">
        <v>89.691666666666706</v>
      </c>
      <c r="Z1837" s="35">
        <f t="shared" si="689"/>
        <v>185.9375502201527</v>
      </c>
      <c r="AA1837" s="35">
        <f t="shared" si="690"/>
        <v>177.90082865447508</v>
      </c>
      <c r="AC1837" s="15">
        <f t="shared" si="677"/>
        <v>41157</v>
      </c>
      <c r="AD1837" s="7"/>
      <c r="AE1837" s="24"/>
      <c r="AG1837" s="30">
        <f t="shared" si="691"/>
        <v>16.417464698134712</v>
      </c>
      <c r="AH1837" s="30">
        <f t="shared" si="692"/>
        <v>1985651.7441151529</v>
      </c>
    </row>
    <row r="1838" spans="2:34" x14ac:dyDescent="0.25">
      <c r="B1838" s="15">
        <f t="shared" si="678"/>
        <v>41158</v>
      </c>
      <c r="C1838" s="7">
        <v>0</v>
      </c>
      <c r="D1838" s="13">
        <v>4.7967021795890084</v>
      </c>
      <c r="E1838" s="7">
        <f>MIN(parameters!$D$3,D1838)</f>
        <v>4.7967021795890084</v>
      </c>
      <c r="F1838" s="7">
        <v>0</v>
      </c>
      <c r="G1838" s="7">
        <f t="shared" si="679"/>
        <v>0</v>
      </c>
      <c r="H1838" s="7">
        <f t="shared" si="680"/>
        <v>0</v>
      </c>
      <c r="I1838" s="7">
        <f t="shared" si="669"/>
        <v>299.99997867027486</v>
      </c>
      <c r="J1838" s="7">
        <f t="shared" si="681"/>
        <v>0</v>
      </c>
      <c r="K1838" s="16">
        <f t="shared" si="682"/>
        <v>0</v>
      </c>
      <c r="L1838" s="16">
        <f t="shared" si="670"/>
        <v>0</v>
      </c>
      <c r="M1838" s="7">
        <f t="shared" si="671"/>
        <v>0</v>
      </c>
      <c r="N1838" s="7">
        <f t="shared" si="683"/>
        <v>0</v>
      </c>
      <c r="O1838" s="7">
        <f t="shared" si="684"/>
        <v>3.7919512758320547E-6</v>
      </c>
      <c r="P1838" s="7">
        <f t="shared" si="685"/>
        <v>4.7967021795890084</v>
      </c>
      <c r="Q1838" s="7">
        <f t="shared" si="672"/>
        <v>9.4798781895801357E-7</v>
      </c>
      <c r="R1838" s="7">
        <f t="shared" si="686"/>
        <v>18.128537322347213</v>
      </c>
      <c r="S1838" s="16">
        <f t="shared" si="673"/>
        <v>0.42677211710745744</v>
      </c>
      <c r="T1838" s="16">
        <f t="shared" si="687"/>
        <v>0.42677211710745744</v>
      </c>
      <c r="U1838" s="7">
        <f t="shared" si="674"/>
        <v>1.4001709878853589E-3</v>
      </c>
      <c r="V1838" s="7">
        <f t="shared" si="676"/>
        <v>7.9131524765532806</v>
      </c>
      <c r="W1838" s="15">
        <f t="shared" si="675"/>
        <v>41158</v>
      </c>
      <c r="X1838" s="35">
        <f t="shared" si="688"/>
        <v>91.587412923070374</v>
      </c>
      <c r="Y1838" s="35">
        <v>87.2</v>
      </c>
      <c r="Z1838" s="35">
        <f t="shared" si="689"/>
        <v>181.66098656508919</v>
      </c>
      <c r="AA1838" s="35">
        <f t="shared" si="690"/>
        <v>172.95867983280002</v>
      </c>
      <c r="AC1838" s="15">
        <f t="shared" si="677"/>
        <v>41158</v>
      </c>
      <c r="AD1838" s="7"/>
      <c r="AE1838" s="24"/>
      <c r="AG1838" s="30">
        <f t="shared" si="691"/>
        <v>19.249392157524902</v>
      </c>
      <c r="AH1838" s="30">
        <f t="shared" si="692"/>
        <v>1992680.1247755338</v>
      </c>
    </row>
    <row r="1839" spans="2:34" x14ac:dyDescent="0.25">
      <c r="B1839" s="15">
        <f t="shared" si="678"/>
        <v>41159</v>
      </c>
      <c r="C1839" s="7">
        <v>0</v>
      </c>
      <c r="D1839" s="13">
        <v>6.704074374460153</v>
      </c>
      <c r="E1839" s="7">
        <f>MIN(parameters!$D$3,D1839)</f>
        <v>5</v>
      </c>
      <c r="F1839" s="7">
        <v>0</v>
      </c>
      <c r="G1839" s="7">
        <f t="shared" si="679"/>
        <v>0</v>
      </c>
      <c r="H1839" s="7">
        <f t="shared" si="680"/>
        <v>0</v>
      </c>
      <c r="I1839" s="7">
        <f t="shared" ref="I1839:I1902" si="693">InfC*EXP(-InfS*O1838/SMSC)</f>
        <v>299.99998293621974</v>
      </c>
      <c r="J1839" s="7">
        <f t="shared" si="681"/>
        <v>0</v>
      </c>
      <c r="K1839" s="16">
        <f t="shared" si="682"/>
        <v>0</v>
      </c>
      <c r="L1839" s="16">
        <f t="shared" ref="L1839:L1902" si="694">IntC*O1838/SMSC*J1839</f>
        <v>0</v>
      </c>
      <c r="M1839" s="7">
        <f t="shared" ref="M1839:M1902" si="695">Rech*O1838/SMSC*(J1839-L1839)</f>
        <v>0</v>
      </c>
      <c r="N1839" s="7">
        <f t="shared" si="683"/>
        <v>0</v>
      </c>
      <c r="O1839" s="7">
        <f t="shared" si="684"/>
        <v>3.0335610206656439E-6</v>
      </c>
      <c r="P1839" s="7">
        <f t="shared" si="685"/>
        <v>6.704074374460153</v>
      </c>
      <c r="Q1839" s="7">
        <f t="shared" ref="Q1839:Q1902" si="696">MIN(10*O1838/SMSC,P1839)</f>
        <v>7.5839025516641087E-7</v>
      </c>
      <c r="R1839" s="7">
        <f t="shared" si="686"/>
        <v>17.711580963933226</v>
      </c>
      <c r="S1839" s="16">
        <f t="shared" ref="S1839:S1902" si="697">Base*R1838</f>
        <v>0.41695635841398593</v>
      </c>
      <c r="T1839" s="16">
        <f t="shared" si="687"/>
        <v>0.41695635841398593</v>
      </c>
      <c r="U1839" s="7">
        <f t="shared" si="674"/>
        <v>1.3679670551639959E-3</v>
      </c>
      <c r="V1839" s="7">
        <f t="shared" si="676"/>
        <v>7.7311499695925567</v>
      </c>
      <c r="W1839" s="15">
        <f t="shared" si="675"/>
        <v>41159</v>
      </c>
      <c r="X1839" s="35">
        <f t="shared" si="688"/>
        <v>89.480902425839773</v>
      </c>
      <c r="Y1839" s="35">
        <v>85.7916666666667</v>
      </c>
      <c r="Z1839" s="35">
        <f t="shared" si="689"/>
        <v>177.48278387409218</v>
      </c>
      <c r="AA1839" s="35">
        <f t="shared" si="690"/>
        <v>170.16529136837505</v>
      </c>
      <c r="AC1839" s="15">
        <f t="shared" si="677"/>
        <v>41159</v>
      </c>
      <c r="AD1839" s="7"/>
      <c r="AE1839" s="24"/>
      <c r="AG1839" s="30">
        <f t="shared" si="691"/>
        <v>13.610460486761319</v>
      </c>
      <c r="AH1839" s="30">
        <f t="shared" si="692"/>
        <v>1996658.1802574883</v>
      </c>
    </row>
    <row r="1840" spans="2:34" x14ac:dyDescent="0.25">
      <c r="B1840" s="15">
        <f t="shared" si="678"/>
        <v>41160</v>
      </c>
      <c r="C1840" s="7">
        <v>0</v>
      </c>
      <c r="D1840" s="13">
        <v>6.5599219085754195</v>
      </c>
      <c r="E1840" s="7">
        <f>MIN(parameters!$D$3,D1840)</f>
        <v>5</v>
      </c>
      <c r="F1840" s="7">
        <v>0</v>
      </c>
      <c r="G1840" s="7">
        <f t="shared" si="679"/>
        <v>0</v>
      </c>
      <c r="H1840" s="7">
        <f t="shared" si="680"/>
        <v>0</v>
      </c>
      <c r="I1840" s="7">
        <f t="shared" si="693"/>
        <v>299.99998634897571</v>
      </c>
      <c r="J1840" s="7">
        <f t="shared" si="681"/>
        <v>0</v>
      </c>
      <c r="K1840" s="16">
        <f t="shared" si="682"/>
        <v>0</v>
      </c>
      <c r="L1840" s="16">
        <f t="shared" si="694"/>
        <v>0</v>
      </c>
      <c r="M1840" s="7">
        <f t="shared" si="695"/>
        <v>0</v>
      </c>
      <c r="N1840" s="7">
        <f t="shared" si="683"/>
        <v>0</v>
      </c>
      <c r="O1840" s="7">
        <f t="shared" si="684"/>
        <v>2.4268488165325151E-6</v>
      </c>
      <c r="P1840" s="7">
        <f t="shared" si="685"/>
        <v>6.5599219085754195</v>
      </c>
      <c r="Q1840" s="7">
        <f t="shared" si="696"/>
        <v>6.0671220413312876E-7</v>
      </c>
      <c r="R1840" s="7">
        <f t="shared" si="686"/>
        <v>17.304214601762762</v>
      </c>
      <c r="S1840" s="16">
        <f t="shared" si="697"/>
        <v>0.40736636217046418</v>
      </c>
      <c r="T1840" s="16">
        <f t="shared" si="687"/>
        <v>0.40736636217046418</v>
      </c>
      <c r="U1840" s="7">
        <f t="shared" ref="U1840:U1903" si="698">T1840/1000/0.3048</f>
        <v>1.3365038128952235E-3</v>
      </c>
      <c r="V1840" s="7">
        <f t="shared" si="676"/>
        <v>7.5533335202919254</v>
      </c>
      <c r="W1840" s="15">
        <f t="shared" si="675"/>
        <v>41160</v>
      </c>
      <c r="X1840" s="35">
        <f t="shared" si="688"/>
        <v>87.422841670045429</v>
      </c>
      <c r="Y1840" s="35">
        <v>84.6</v>
      </c>
      <c r="Z1840" s="35">
        <f t="shared" si="689"/>
        <v>173.40067984498799</v>
      </c>
      <c r="AA1840" s="35">
        <f t="shared" si="690"/>
        <v>167.8016549754</v>
      </c>
      <c r="AC1840" s="15">
        <f t="shared" si="677"/>
        <v>41160</v>
      </c>
      <c r="AD1840" s="7"/>
      <c r="AE1840" s="24"/>
      <c r="AG1840" s="30">
        <f t="shared" si="691"/>
        <v>7.9684350941448985</v>
      </c>
      <c r="AH1840" s="30">
        <f t="shared" si="692"/>
        <v>2000027.3255370914</v>
      </c>
    </row>
    <row r="1841" spans="2:34" x14ac:dyDescent="0.25">
      <c r="B1841" s="15">
        <f t="shared" si="678"/>
        <v>41161</v>
      </c>
      <c r="C1841" s="7">
        <v>0</v>
      </c>
      <c r="D1841" s="13">
        <v>3.8914131953554989</v>
      </c>
      <c r="E1841" s="7">
        <f>MIN(parameters!$D$3,D1841)</f>
        <v>3.8914131953554989</v>
      </c>
      <c r="F1841" s="7">
        <v>0</v>
      </c>
      <c r="G1841" s="7">
        <f t="shared" si="679"/>
        <v>0</v>
      </c>
      <c r="H1841" s="7">
        <f t="shared" si="680"/>
        <v>0</v>
      </c>
      <c r="I1841" s="7">
        <f t="shared" si="693"/>
        <v>299.99998907918052</v>
      </c>
      <c r="J1841" s="7">
        <f t="shared" si="681"/>
        <v>0</v>
      </c>
      <c r="K1841" s="16">
        <f t="shared" si="682"/>
        <v>0</v>
      </c>
      <c r="L1841" s="16">
        <f t="shared" si="694"/>
        <v>0</v>
      </c>
      <c r="M1841" s="7">
        <f t="shared" si="695"/>
        <v>0</v>
      </c>
      <c r="N1841" s="7">
        <f t="shared" si="683"/>
        <v>0</v>
      </c>
      <c r="O1841" s="7">
        <f t="shared" si="684"/>
        <v>1.9414790532260122E-6</v>
      </c>
      <c r="P1841" s="7">
        <f t="shared" si="685"/>
        <v>3.8914131953554989</v>
      </c>
      <c r="Q1841" s="7">
        <f t="shared" si="696"/>
        <v>4.8536976330650305E-7</v>
      </c>
      <c r="R1841" s="7">
        <f t="shared" si="686"/>
        <v>16.90621766592222</v>
      </c>
      <c r="S1841" s="16">
        <f t="shared" si="697"/>
        <v>0.39799693584054352</v>
      </c>
      <c r="T1841" s="16">
        <f t="shared" si="687"/>
        <v>0.39799693584054352</v>
      </c>
      <c r="U1841" s="7">
        <f t="shared" si="698"/>
        <v>1.3057642251986337E-3</v>
      </c>
      <c r="V1841" s="7">
        <f t="shared" si="676"/>
        <v>7.3796068493252127</v>
      </c>
      <c r="W1841" s="15">
        <f t="shared" si="675"/>
        <v>41161</v>
      </c>
      <c r="X1841" s="35">
        <f t="shared" si="688"/>
        <v>85.412116311634406</v>
      </c>
      <c r="Y1841" s="35">
        <v>85.9</v>
      </c>
      <c r="Z1841" s="35">
        <f t="shared" si="689"/>
        <v>169.41246420855333</v>
      </c>
      <c r="AA1841" s="35">
        <f t="shared" si="690"/>
        <v>170.38016740410001</v>
      </c>
      <c r="AC1841" s="15">
        <f t="shared" si="677"/>
        <v>41161</v>
      </c>
      <c r="AD1841" s="7"/>
      <c r="AE1841" s="24"/>
      <c r="AG1841" s="30">
        <f t="shared" si="691"/>
        <v>0.23803049337322116</v>
      </c>
      <c r="AH1841" s="30">
        <f t="shared" si="692"/>
        <v>1996352.0351563122</v>
      </c>
    </row>
    <row r="1842" spans="2:34" x14ac:dyDescent="0.25">
      <c r="B1842" s="15">
        <f t="shared" si="678"/>
        <v>41162</v>
      </c>
      <c r="C1842" s="7">
        <v>1.3549731806389833</v>
      </c>
      <c r="D1842" s="13">
        <v>3.3001324086144885</v>
      </c>
      <c r="E1842" s="7">
        <f>MIN(parameters!$D$3,D1842)</f>
        <v>3.3001324086144885</v>
      </c>
      <c r="F1842" s="7">
        <v>0</v>
      </c>
      <c r="G1842" s="7">
        <f t="shared" si="679"/>
        <v>1.3549731806389833</v>
      </c>
      <c r="H1842" s="7">
        <f t="shared" si="680"/>
        <v>0</v>
      </c>
      <c r="I1842" s="7">
        <f t="shared" si="693"/>
        <v>299.99999126334438</v>
      </c>
      <c r="J1842" s="7">
        <f t="shared" si="681"/>
        <v>0</v>
      </c>
      <c r="K1842" s="16">
        <f t="shared" si="682"/>
        <v>0</v>
      </c>
      <c r="L1842" s="16">
        <f t="shared" si="694"/>
        <v>0</v>
      </c>
      <c r="M1842" s="7">
        <f t="shared" si="695"/>
        <v>0</v>
      </c>
      <c r="N1842" s="7">
        <f t="shared" si="683"/>
        <v>0</v>
      </c>
      <c r="O1842" s="7">
        <f t="shared" si="684"/>
        <v>1.5531832425808099E-6</v>
      </c>
      <c r="P1842" s="7">
        <f t="shared" si="685"/>
        <v>1.9451592279755052</v>
      </c>
      <c r="Q1842" s="7">
        <f t="shared" si="696"/>
        <v>3.8829581064520246E-7</v>
      </c>
      <c r="R1842" s="7">
        <f t="shared" si="686"/>
        <v>16.517374659606009</v>
      </c>
      <c r="S1842" s="16">
        <f t="shared" si="697"/>
        <v>0.38884300631621105</v>
      </c>
      <c r="T1842" s="16">
        <f t="shared" si="687"/>
        <v>0.38884300631621105</v>
      </c>
      <c r="U1842" s="7">
        <f t="shared" si="698"/>
        <v>1.2757316480190651E-3</v>
      </c>
      <c r="V1842" s="7">
        <f t="shared" si="676"/>
        <v>7.2098758917907322</v>
      </c>
      <c r="W1842" s="15">
        <f t="shared" si="675"/>
        <v>41162</v>
      </c>
      <c r="X1842" s="35">
        <f t="shared" si="688"/>
        <v>83.447637636466808</v>
      </c>
      <c r="Y1842" s="35">
        <v>92.4</v>
      </c>
      <c r="Z1842" s="35">
        <f t="shared" si="689"/>
        <v>165.51597753175659</v>
      </c>
      <c r="AA1842" s="35">
        <f t="shared" si="690"/>
        <v>183.27272954759999</v>
      </c>
      <c r="AC1842" s="15">
        <f t="shared" si="677"/>
        <v>41162</v>
      </c>
      <c r="AD1842" s="7"/>
      <c r="AE1842" s="24"/>
      <c r="AG1842" s="30">
        <f t="shared" si="691"/>
        <v>80.144791888005699</v>
      </c>
      <c r="AH1842" s="30">
        <f t="shared" si="692"/>
        <v>1978026.2832524192</v>
      </c>
    </row>
    <row r="1843" spans="2:34" x14ac:dyDescent="0.25">
      <c r="B1843" s="15">
        <f t="shared" si="678"/>
        <v>41163</v>
      </c>
      <c r="C1843" s="7">
        <v>0</v>
      </c>
      <c r="D1843" s="13">
        <v>4.0131090693223097</v>
      </c>
      <c r="E1843" s="7">
        <f>MIN(parameters!$D$3,D1843)</f>
        <v>4.0131090693223097</v>
      </c>
      <c r="F1843" s="7">
        <v>0</v>
      </c>
      <c r="G1843" s="7">
        <f t="shared" si="679"/>
        <v>0</v>
      </c>
      <c r="H1843" s="7">
        <f t="shared" si="680"/>
        <v>0</v>
      </c>
      <c r="I1843" s="7">
        <f t="shared" si="693"/>
        <v>299.9999930106755</v>
      </c>
      <c r="J1843" s="7">
        <f t="shared" si="681"/>
        <v>0</v>
      </c>
      <c r="K1843" s="16">
        <f t="shared" si="682"/>
        <v>0</v>
      </c>
      <c r="L1843" s="16">
        <f t="shared" si="694"/>
        <v>0</v>
      </c>
      <c r="M1843" s="7">
        <f t="shared" si="695"/>
        <v>0</v>
      </c>
      <c r="N1843" s="7">
        <f t="shared" si="683"/>
        <v>0</v>
      </c>
      <c r="O1843" s="7">
        <f t="shared" si="684"/>
        <v>1.2425465940646479E-6</v>
      </c>
      <c r="P1843" s="7">
        <f t="shared" si="685"/>
        <v>4.0131090693223097</v>
      </c>
      <c r="Q1843" s="7">
        <f t="shared" si="696"/>
        <v>3.1063664851616197E-7</v>
      </c>
      <c r="R1843" s="7">
        <f t="shared" si="686"/>
        <v>16.137475042435071</v>
      </c>
      <c r="S1843" s="16">
        <f t="shared" si="697"/>
        <v>0.37989961717093823</v>
      </c>
      <c r="T1843" s="16">
        <f t="shared" si="687"/>
        <v>0.37989961717093823</v>
      </c>
      <c r="U1843" s="7">
        <f t="shared" si="698"/>
        <v>1.2463898201146267E-3</v>
      </c>
      <c r="V1843" s="7">
        <f t="shared" si="676"/>
        <v>7.0440487462795467</v>
      </c>
      <c r="W1843" s="15">
        <f t="shared" si="675"/>
        <v>41163</v>
      </c>
      <c r="X1843" s="35">
        <f t="shared" si="688"/>
        <v>81.528341970828095</v>
      </c>
      <c r="Y1843" s="35">
        <v>91.424999999999997</v>
      </c>
      <c r="Z1843" s="35">
        <f t="shared" si="689"/>
        <v>161.70911004852621</v>
      </c>
      <c r="AA1843" s="35">
        <f t="shared" si="690"/>
        <v>181.33884522607499</v>
      </c>
      <c r="AC1843" s="15">
        <f t="shared" si="677"/>
        <v>41163</v>
      </c>
      <c r="AD1843" s="7"/>
      <c r="AE1843" s="24"/>
      <c r="AG1843" s="30">
        <f t="shared" si="691"/>
        <v>97.943840146372693</v>
      </c>
      <c r="AH1843" s="30">
        <f t="shared" si="692"/>
        <v>1980769.7591630036</v>
      </c>
    </row>
    <row r="1844" spans="2:34" x14ac:dyDescent="0.25">
      <c r="B1844" s="15">
        <f t="shared" si="678"/>
        <v>41164</v>
      </c>
      <c r="C1844" s="7">
        <v>0</v>
      </c>
      <c r="D1844" s="13">
        <v>4.6812966731719658</v>
      </c>
      <c r="E1844" s="7">
        <f>MIN(parameters!$D$3,D1844)</f>
        <v>4.6812966731719658</v>
      </c>
      <c r="F1844" s="7">
        <v>0</v>
      </c>
      <c r="G1844" s="7">
        <f t="shared" si="679"/>
        <v>0</v>
      </c>
      <c r="H1844" s="7">
        <f t="shared" si="680"/>
        <v>0</v>
      </c>
      <c r="I1844" s="7">
        <f t="shared" si="693"/>
        <v>299.99999440854037</v>
      </c>
      <c r="J1844" s="7">
        <f t="shared" si="681"/>
        <v>0</v>
      </c>
      <c r="K1844" s="16">
        <f t="shared" si="682"/>
        <v>0</v>
      </c>
      <c r="L1844" s="16">
        <f t="shared" si="694"/>
        <v>0</v>
      </c>
      <c r="M1844" s="7">
        <f t="shared" si="695"/>
        <v>0</v>
      </c>
      <c r="N1844" s="7">
        <f t="shared" si="683"/>
        <v>0</v>
      </c>
      <c r="O1844" s="7">
        <f t="shared" si="684"/>
        <v>9.9403727525171822E-7</v>
      </c>
      <c r="P1844" s="7">
        <f t="shared" si="685"/>
        <v>4.6812966731719658</v>
      </c>
      <c r="Q1844" s="7">
        <f t="shared" si="696"/>
        <v>2.4850931881292956E-7</v>
      </c>
      <c r="R1844" s="7">
        <f t="shared" si="686"/>
        <v>15.766313116459065</v>
      </c>
      <c r="S1844" s="16">
        <f t="shared" si="697"/>
        <v>0.37116192597600661</v>
      </c>
      <c r="T1844" s="16">
        <f t="shared" si="687"/>
        <v>0.37116192597600661</v>
      </c>
      <c r="U1844" s="7">
        <f t="shared" si="698"/>
        <v>1.2177228542519902E-3</v>
      </c>
      <c r="V1844" s="7">
        <f t="shared" si="676"/>
        <v>6.8820356251151162</v>
      </c>
      <c r="W1844" s="15">
        <f t="shared" ref="W1844:W1907" si="699">B1844</f>
        <v>41164</v>
      </c>
      <c r="X1844" s="35">
        <f t="shared" si="688"/>
        <v>79.653190105499036</v>
      </c>
      <c r="Y1844" s="35">
        <v>84.816666666666706</v>
      </c>
      <c r="Z1844" s="35">
        <f t="shared" si="689"/>
        <v>157.98980051741009</v>
      </c>
      <c r="AA1844" s="35">
        <f t="shared" si="690"/>
        <v>168.23140704685008</v>
      </c>
      <c r="AC1844" s="15">
        <f t="shared" si="677"/>
        <v>41164</v>
      </c>
      <c r="AD1844" s="7"/>
      <c r="AE1844" s="24"/>
      <c r="AG1844" s="30">
        <f t="shared" si="691"/>
        <v>26.661490197727904</v>
      </c>
      <c r="AH1844" s="30">
        <f t="shared" si="692"/>
        <v>1999414.5424180725</v>
      </c>
    </row>
    <row r="1845" spans="2:34" x14ac:dyDescent="0.25">
      <c r="B1845" s="15">
        <f t="shared" si="678"/>
        <v>41165</v>
      </c>
      <c r="C1845" s="7">
        <v>0</v>
      </c>
      <c r="D1845" s="13">
        <v>5.5316717064643131</v>
      </c>
      <c r="E1845" s="7">
        <f>MIN(parameters!$D$3,D1845)</f>
        <v>5</v>
      </c>
      <c r="F1845" s="7">
        <v>0</v>
      </c>
      <c r="G1845" s="7">
        <f t="shared" si="679"/>
        <v>0</v>
      </c>
      <c r="H1845" s="7">
        <f t="shared" si="680"/>
        <v>0</v>
      </c>
      <c r="I1845" s="7">
        <f t="shared" si="693"/>
        <v>299.99999552683232</v>
      </c>
      <c r="J1845" s="7">
        <f t="shared" si="681"/>
        <v>0</v>
      </c>
      <c r="K1845" s="16">
        <f t="shared" si="682"/>
        <v>0</v>
      </c>
      <c r="L1845" s="16">
        <f t="shared" si="694"/>
        <v>0</v>
      </c>
      <c r="M1845" s="7">
        <f t="shared" si="695"/>
        <v>0</v>
      </c>
      <c r="N1845" s="7">
        <f t="shared" si="683"/>
        <v>0</v>
      </c>
      <c r="O1845" s="7">
        <f t="shared" si="684"/>
        <v>7.9522982020137456E-7</v>
      </c>
      <c r="P1845" s="7">
        <f t="shared" si="685"/>
        <v>5.5316717064643131</v>
      </c>
      <c r="Q1845" s="7">
        <f t="shared" si="696"/>
        <v>1.9880745505034367E-7</v>
      </c>
      <c r="R1845" s="7">
        <f t="shared" si="686"/>
        <v>15.403687914780507</v>
      </c>
      <c r="S1845" s="16">
        <f t="shared" si="697"/>
        <v>0.3626252016785585</v>
      </c>
      <c r="T1845" s="16">
        <f t="shared" si="687"/>
        <v>0.3626252016785585</v>
      </c>
      <c r="U1845" s="7">
        <f t="shared" si="698"/>
        <v>1.1897152286041944E-3</v>
      </c>
      <c r="V1845" s="7">
        <f t="shared" si="676"/>
        <v>6.7237488057374684</v>
      </c>
      <c r="W1845" s="15">
        <f t="shared" si="699"/>
        <v>41165</v>
      </c>
      <c r="X1845" s="35">
        <f t="shared" si="688"/>
        <v>77.821166733072545</v>
      </c>
      <c r="Y1845" s="35">
        <v>79.912499999999994</v>
      </c>
      <c r="Z1845" s="35">
        <f t="shared" si="689"/>
        <v>154.35603510550965</v>
      </c>
      <c r="AA1845" s="35">
        <f t="shared" si="690"/>
        <v>158.50413419883748</v>
      </c>
      <c r="AC1845" s="15">
        <f t="shared" si="677"/>
        <v>41165</v>
      </c>
      <c r="AD1845" s="7"/>
      <c r="AE1845" s="24"/>
      <c r="AG1845" s="30">
        <f t="shared" si="691"/>
        <v>4.3736748333574393</v>
      </c>
      <c r="AH1845" s="30">
        <f t="shared" si="692"/>
        <v>2013307.6409124949</v>
      </c>
    </row>
    <row r="1846" spans="2:34" x14ac:dyDescent="0.25">
      <c r="B1846" s="15">
        <f t="shared" si="678"/>
        <v>41166</v>
      </c>
      <c r="C1846" s="7">
        <v>0</v>
      </c>
      <c r="D1846" s="13">
        <v>9.1942741386601927</v>
      </c>
      <c r="E1846" s="7">
        <f>MIN(parameters!$D$3,D1846)</f>
        <v>5</v>
      </c>
      <c r="F1846" s="7">
        <v>0</v>
      </c>
      <c r="G1846" s="7">
        <f t="shared" si="679"/>
        <v>0</v>
      </c>
      <c r="H1846" s="7">
        <f t="shared" si="680"/>
        <v>0</v>
      </c>
      <c r="I1846" s="7">
        <f t="shared" si="693"/>
        <v>299.99999642146582</v>
      </c>
      <c r="J1846" s="7">
        <f t="shared" si="681"/>
        <v>0</v>
      </c>
      <c r="K1846" s="16">
        <f t="shared" si="682"/>
        <v>0</v>
      </c>
      <c r="L1846" s="16">
        <f t="shared" si="694"/>
        <v>0</v>
      </c>
      <c r="M1846" s="7">
        <f t="shared" si="695"/>
        <v>0</v>
      </c>
      <c r="N1846" s="7">
        <f t="shared" si="683"/>
        <v>0</v>
      </c>
      <c r="O1846" s="7">
        <f t="shared" si="684"/>
        <v>6.3618385616109967E-7</v>
      </c>
      <c r="P1846" s="7">
        <f t="shared" si="685"/>
        <v>9.1942741386601927</v>
      </c>
      <c r="Q1846" s="7">
        <f t="shared" si="696"/>
        <v>1.5904596404027492E-7</v>
      </c>
      <c r="R1846" s="7">
        <f t="shared" si="686"/>
        <v>15.049403092740555</v>
      </c>
      <c r="S1846" s="16">
        <f t="shared" si="697"/>
        <v>0.35428482203995165</v>
      </c>
      <c r="T1846" s="16">
        <f t="shared" si="687"/>
        <v>0.35428482203995165</v>
      </c>
      <c r="U1846" s="7">
        <f t="shared" si="698"/>
        <v>1.1623517783462981E-3</v>
      </c>
      <c r="V1846" s="7">
        <f t="shared" si="676"/>
        <v>6.5691025832055079</v>
      </c>
      <c r="W1846" s="15">
        <f t="shared" si="699"/>
        <v>41166</v>
      </c>
      <c r="X1846" s="35">
        <f t="shared" si="688"/>
        <v>76.031279898211892</v>
      </c>
      <c r="Y1846" s="35">
        <v>75.7</v>
      </c>
      <c r="Z1846" s="35">
        <f t="shared" si="689"/>
        <v>150.80584629808294</v>
      </c>
      <c r="AA1846" s="35">
        <f t="shared" si="690"/>
        <v>150.14876219429999</v>
      </c>
      <c r="AC1846" s="15">
        <f t="shared" si="677"/>
        <v>41166</v>
      </c>
      <c r="AD1846" s="7"/>
      <c r="AE1846" s="24"/>
      <c r="AG1846" s="30">
        <f t="shared" si="691"/>
        <v>0.10974637095927967</v>
      </c>
      <c r="AH1846" s="30">
        <f t="shared" si="692"/>
        <v>2025279.7089131905</v>
      </c>
    </row>
    <row r="1847" spans="2:34" x14ac:dyDescent="0.25">
      <c r="B1847" s="15">
        <f t="shared" si="678"/>
        <v>41167</v>
      </c>
      <c r="C1847" s="7">
        <v>0</v>
      </c>
      <c r="D1847" s="13">
        <v>7.7139517764352785</v>
      </c>
      <c r="E1847" s="7">
        <f>MIN(parameters!$D$3,D1847)</f>
        <v>5</v>
      </c>
      <c r="F1847" s="7">
        <v>0</v>
      </c>
      <c r="G1847" s="7">
        <f t="shared" si="679"/>
        <v>0</v>
      </c>
      <c r="H1847" s="7">
        <f t="shared" si="680"/>
        <v>0</v>
      </c>
      <c r="I1847" s="7">
        <f t="shared" si="693"/>
        <v>299.99999713717267</v>
      </c>
      <c r="J1847" s="7">
        <f t="shared" si="681"/>
        <v>0</v>
      </c>
      <c r="K1847" s="16">
        <f t="shared" si="682"/>
        <v>0</v>
      </c>
      <c r="L1847" s="16">
        <f t="shared" si="694"/>
        <v>0</v>
      </c>
      <c r="M1847" s="7">
        <f t="shared" si="695"/>
        <v>0</v>
      </c>
      <c r="N1847" s="7">
        <f t="shared" si="683"/>
        <v>0</v>
      </c>
      <c r="O1847" s="7">
        <f t="shared" si="684"/>
        <v>5.0894708492887975E-7</v>
      </c>
      <c r="P1847" s="7">
        <f t="shared" si="685"/>
        <v>7.7139517764352785</v>
      </c>
      <c r="Q1847" s="7">
        <f t="shared" si="696"/>
        <v>1.2723677123221994E-7</v>
      </c>
      <c r="R1847" s="7">
        <f t="shared" si="686"/>
        <v>14.703266821607523</v>
      </c>
      <c r="S1847" s="16">
        <f t="shared" si="697"/>
        <v>0.34613627113303275</v>
      </c>
      <c r="T1847" s="16">
        <f t="shared" si="687"/>
        <v>0.34613627113303275</v>
      </c>
      <c r="U1847" s="7">
        <f t="shared" si="698"/>
        <v>1.135617687444333E-3</v>
      </c>
      <c r="V1847" s="7">
        <f t="shared" si="676"/>
        <v>6.41801322379178</v>
      </c>
      <c r="W1847" s="15">
        <f t="shared" si="699"/>
        <v>41167</v>
      </c>
      <c r="X1847" s="35">
        <f t="shared" si="688"/>
        <v>74.282560460553015</v>
      </c>
      <c r="Y1847" s="35">
        <v>74.7</v>
      </c>
      <c r="Z1847" s="35">
        <f t="shared" si="689"/>
        <v>147.33731183322703</v>
      </c>
      <c r="AA1847" s="35">
        <f t="shared" si="690"/>
        <v>148.16529109530001</v>
      </c>
      <c r="AC1847" s="15">
        <f t="shared" si="677"/>
        <v>41167</v>
      </c>
      <c r="AD1847" s="7"/>
      <c r="AE1847" s="24"/>
      <c r="AG1847" s="30">
        <f t="shared" si="691"/>
        <v>0.17425576909371371</v>
      </c>
      <c r="AH1847" s="30">
        <f t="shared" si="692"/>
        <v>2028126.9553599434</v>
      </c>
    </row>
    <row r="1848" spans="2:34" x14ac:dyDescent="0.25">
      <c r="B1848" s="15">
        <f t="shared" si="678"/>
        <v>41168</v>
      </c>
      <c r="C1848" s="7">
        <v>0</v>
      </c>
      <c r="D1848" s="13">
        <v>7.7403945443968949</v>
      </c>
      <c r="E1848" s="7">
        <f>MIN(parameters!$D$3,D1848)</f>
        <v>5</v>
      </c>
      <c r="F1848" s="7">
        <v>0</v>
      </c>
      <c r="G1848" s="7">
        <f t="shared" si="679"/>
        <v>0</v>
      </c>
      <c r="H1848" s="7">
        <f t="shared" si="680"/>
        <v>0</v>
      </c>
      <c r="I1848" s="7">
        <f t="shared" si="693"/>
        <v>299.99999770973812</v>
      </c>
      <c r="J1848" s="7">
        <f t="shared" si="681"/>
        <v>0</v>
      </c>
      <c r="K1848" s="16">
        <f t="shared" si="682"/>
        <v>0</v>
      </c>
      <c r="L1848" s="16">
        <f t="shared" si="694"/>
        <v>0</v>
      </c>
      <c r="M1848" s="7">
        <f t="shared" si="695"/>
        <v>0</v>
      </c>
      <c r="N1848" s="7">
        <f t="shared" si="683"/>
        <v>0</v>
      </c>
      <c r="O1848" s="7">
        <f t="shared" si="684"/>
        <v>4.071576679431038E-7</v>
      </c>
      <c r="P1848" s="7">
        <f t="shared" si="685"/>
        <v>7.7403945443968949</v>
      </c>
      <c r="Q1848" s="7">
        <f t="shared" si="696"/>
        <v>1.0178941698577595E-7</v>
      </c>
      <c r="R1848" s="7">
        <f t="shared" si="686"/>
        <v>14.365091684710549</v>
      </c>
      <c r="S1848" s="16">
        <f t="shared" si="697"/>
        <v>0.33817513689697304</v>
      </c>
      <c r="T1848" s="16">
        <f t="shared" si="687"/>
        <v>0.33817513689697304</v>
      </c>
      <c r="U1848" s="7">
        <f t="shared" si="698"/>
        <v>1.1094984806331136E-3</v>
      </c>
      <c r="V1848" s="7">
        <f t="shared" si="676"/>
        <v>6.2703989196445704</v>
      </c>
      <c r="W1848" s="15">
        <f t="shared" si="699"/>
        <v>41168</v>
      </c>
      <c r="X1848" s="35">
        <f t="shared" si="688"/>
        <v>72.574061569960307</v>
      </c>
      <c r="Y1848" s="35">
        <v>73.900000000000006</v>
      </c>
      <c r="Z1848" s="35">
        <f t="shared" si="689"/>
        <v>143.94855366106285</v>
      </c>
      <c r="AA1848" s="35">
        <f t="shared" si="690"/>
        <v>146.57851421610002</v>
      </c>
      <c r="AC1848" s="15">
        <f t="shared" si="677"/>
        <v>41168</v>
      </c>
      <c r="AD1848" s="7"/>
      <c r="AE1848" s="24"/>
      <c r="AG1848" s="30">
        <f t="shared" si="691"/>
        <v>1.7581127202561413</v>
      </c>
      <c r="AH1848" s="30">
        <f t="shared" si="692"/>
        <v>2030406.1925173455</v>
      </c>
    </row>
    <row r="1849" spans="2:34" x14ac:dyDescent="0.25">
      <c r="B1849" s="15">
        <f t="shared" si="678"/>
        <v>41169</v>
      </c>
      <c r="C1849" s="7">
        <v>0</v>
      </c>
      <c r="D1849" s="13">
        <v>8.308168127546816</v>
      </c>
      <c r="E1849" s="7">
        <f>MIN(parameters!$D$3,D1849)</f>
        <v>5</v>
      </c>
      <c r="F1849" s="7">
        <v>0</v>
      </c>
      <c r="G1849" s="7">
        <f t="shared" si="679"/>
        <v>0</v>
      </c>
      <c r="H1849" s="7">
        <f t="shared" si="680"/>
        <v>0</v>
      </c>
      <c r="I1849" s="7">
        <f t="shared" si="693"/>
        <v>299.99999816779052</v>
      </c>
      <c r="J1849" s="7">
        <f t="shared" si="681"/>
        <v>0</v>
      </c>
      <c r="K1849" s="16">
        <f t="shared" si="682"/>
        <v>0</v>
      </c>
      <c r="L1849" s="16">
        <f t="shared" si="694"/>
        <v>0</v>
      </c>
      <c r="M1849" s="7">
        <f t="shared" si="695"/>
        <v>0</v>
      </c>
      <c r="N1849" s="7">
        <f t="shared" si="683"/>
        <v>0</v>
      </c>
      <c r="O1849" s="7">
        <f t="shared" si="684"/>
        <v>3.2572613435448302E-7</v>
      </c>
      <c r="P1849" s="7">
        <f t="shared" si="685"/>
        <v>8.308168127546816</v>
      </c>
      <c r="Q1849" s="7">
        <f t="shared" si="696"/>
        <v>8.1431533588620755E-8</v>
      </c>
      <c r="R1849" s="7">
        <f t="shared" si="686"/>
        <v>14.034694575962206</v>
      </c>
      <c r="S1849" s="16">
        <f t="shared" si="697"/>
        <v>0.33039710874834261</v>
      </c>
      <c r="T1849" s="16">
        <f t="shared" si="687"/>
        <v>0.33039710874834261</v>
      </c>
      <c r="U1849" s="7">
        <f t="shared" si="698"/>
        <v>1.0839800155785517E-3</v>
      </c>
      <c r="V1849" s="7">
        <f t="shared" si="676"/>
        <v>6.1261797444927435</v>
      </c>
      <c r="W1849" s="15">
        <f t="shared" si="699"/>
        <v>41169</v>
      </c>
      <c r="X1849" s="35">
        <f t="shared" si="688"/>
        <v>70.904858153851194</v>
      </c>
      <c r="Y1849" s="35">
        <v>72.3</v>
      </c>
      <c r="Z1849" s="35">
        <f t="shared" si="689"/>
        <v>140.63773692685834</v>
      </c>
      <c r="AA1849" s="35">
        <f t="shared" si="690"/>
        <v>143.40496045769999</v>
      </c>
      <c r="AC1849" s="15">
        <f t="shared" si="677"/>
        <v>41169</v>
      </c>
      <c r="AD1849" s="7"/>
      <c r="AE1849" s="24"/>
      <c r="AG1849" s="30">
        <f t="shared" si="691"/>
        <v>1.9464207708754908</v>
      </c>
      <c r="AH1849" s="30">
        <f t="shared" si="692"/>
        <v>2034968.5068321503</v>
      </c>
    </row>
    <row r="1850" spans="2:34" x14ac:dyDescent="0.25">
      <c r="B1850" s="15">
        <f t="shared" si="678"/>
        <v>41170</v>
      </c>
      <c r="C1850" s="7">
        <v>0</v>
      </c>
      <c r="D1850" s="13">
        <v>9.6600909697747088</v>
      </c>
      <c r="E1850" s="7">
        <f>MIN(parameters!$D$3,D1850)</f>
        <v>5</v>
      </c>
      <c r="F1850" s="7">
        <v>0</v>
      </c>
      <c r="G1850" s="7">
        <f t="shared" si="679"/>
        <v>0</v>
      </c>
      <c r="H1850" s="7">
        <f t="shared" si="680"/>
        <v>0</v>
      </c>
      <c r="I1850" s="7">
        <f t="shared" si="693"/>
        <v>299.99999853423242</v>
      </c>
      <c r="J1850" s="7">
        <f t="shared" si="681"/>
        <v>0</v>
      </c>
      <c r="K1850" s="16">
        <f t="shared" si="682"/>
        <v>0</v>
      </c>
      <c r="L1850" s="16">
        <f t="shared" si="694"/>
        <v>0</v>
      </c>
      <c r="M1850" s="7">
        <f t="shared" si="695"/>
        <v>0</v>
      </c>
      <c r="N1850" s="7">
        <f t="shared" si="683"/>
        <v>0</v>
      </c>
      <c r="O1850" s="7">
        <f t="shared" si="684"/>
        <v>2.6058090748358644E-7</v>
      </c>
      <c r="P1850" s="7">
        <f t="shared" si="685"/>
        <v>9.6600909697747088</v>
      </c>
      <c r="Q1850" s="7">
        <f t="shared" si="696"/>
        <v>6.514522687089661E-8</v>
      </c>
      <c r="R1850" s="7">
        <f t="shared" si="686"/>
        <v>13.711896600715075</v>
      </c>
      <c r="S1850" s="16">
        <f t="shared" si="697"/>
        <v>0.32279797524713072</v>
      </c>
      <c r="T1850" s="16">
        <f t="shared" si="687"/>
        <v>0.32279797524713072</v>
      </c>
      <c r="U1850" s="7">
        <f t="shared" si="698"/>
        <v>1.059048475220245E-3</v>
      </c>
      <c r="V1850" s="7">
        <f t="shared" si="676"/>
        <v>5.985277610369411</v>
      </c>
      <c r="W1850" s="15">
        <f t="shared" si="699"/>
        <v>41170</v>
      </c>
      <c r="X1850" s="35">
        <f t="shared" si="688"/>
        <v>69.274046416312629</v>
      </c>
      <c r="Y1850" s="35">
        <v>70.8</v>
      </c>
      <c r="Z1850" s="35">
        <f t="shared" si="689"/>
        <v>137.40306897754061</v>
      </c>
      <c r="AA1850" s="35">
        <f t="shared" si="690"/>
        <v>140.42975380919998</v>
      </c>
      <c r="AC1850" s="15">
        <f t="shared" si="677"/>
        <v>41170</v>
      </c>
      <c r="AD1850" s="7"/>
      <c r="AE1850" s="24"/>
      <c r="AG1850" s="30">
        <f t="shared" si="691"/>
        <v>2.3285343395683213</v>
      </c>
      <c r="AH1850" s="30">
        <f t="shared" si="692"/>
        <v>2039250.3265022794</v>
      </c>
    </row>
    <row r="1851" spans="2:34" x14ac:dyDescent="0.25">
      <c r="B1851" s="15">
        <f t="shared" si="678"/>
        <v>41171</v>
      </c>
      <c r="C1851" s="7">
        <v>0</v>
      </c>
      <c r="D1851" s="13">
        <v>6.8613439327462977</v>
      </c>
      <c r="E1851" s="7">
        <f>MIN(parameters!$D$3,D1851)</f>
        <v>5</v>
      </c>
      <c r="F1851" s="7">
        <v>0</v>
      </c>
      <c r="G1851" s="7">
        <f t="shared" si="679"/>
        <v>0</v>
      </c>
      <c r="H1851" s="7">
        <f t="shared" si="680"/>
        <v>0</v>
      </c>
      <c r="I1851" s="7">
        <f t="shared" si="693"/>
        <v>299.99999882738592</v>
      </c>
      <c r="J1851" s="7">
        <f t="shared" si="681"/>
        <v>0</v>
      </c>
      <c r="K1851" s="16">
        <f t="shared" si="682"/>
        <v>0</v>
      </c>
      <c r="L1851" s="16">
        <f t="shared" si="694"/>
        <v>0</v>
      </c>
      <c r="M1851" s="7">
        <f t="shared" si="695"/>
        <v>0</v>
      </c>
      <c r="N1851" s="7">
        <f t="shared" si="683"/>
        <v>0</v>
      </c>
      <c r="O1851" s="7">
        <f t="shared" si="684"/>
        <v>2.0846472598686916E-7</v>
      </c>
      <c r="P1851" s="7">
        <f t="shared" si="685"/>
        <v>6.8613439327462977</v>
      </c>
      <c r="Q1851" s="7">
        <f t="shared" si="696"/>
        <v>5.2116181496717282E-8</v>
      </c>
      <c r="R1851" s="7">
        <f t="shared" si="686"/>
        <v>13.396522978898629</v>
      </c>
      <c r="S1851" s="16">
        <f t="shared" si="697"/>
        <v>0.31537362181644674</v>
      </c>
      <c r="T1851" s="16">
        <f t="shared" si="687"/>
        <v>0.31537362181644674</v>
      </c>
      <c r="U1851" s="7">
        <f t="shared" si="698"/>
        <v>1.0346903602901794E-3</v>
      </c>
      <c r="V1851" s="7">
        <f t="shared" si="676"/>
        <v>5.8476162253309143</v>
      </c>
      <c r="W1851" s="15">
        <f t="shared" si="699"/>
        <v>41171</v>
      </c>
      <c r="X1851" s="35">
        <f t="shared" si="688"/>
        <v>67.680743348737437</v>
      </c>
      <c r="Y1851" s="35">
        <v>69.900000000000006</v>
      </c>
      <c r="Z1851" s="35">
        <f t="shared" si="689"/>
        <v>134.24279839105719</v>
      </c>
      <c r="AA1851" s="35">
        <f t="shared" si="690"/>
        <v>138.64462982010002</v>
      </c>
      <c r="AC1851" s="15">
        <f t="shared" si="677"/>
        <v>41171</v>
      </c>
      <c r="AD1851" s="7"/>
      <c r="AE1851" s="24"/>
      <c r="AG1851" s="30">
        <f t="shared" si="691"/>
        <v>4.9251000841731516</v>
      </c>
      <c r="AH1851" s="30">
        <f t="shared" si="692"/>
        <v>2041821.5783043564</v>
      </c>
    </row>
    <row r="1852" spans="2:34" x14ac:dyDescent="0.25">
      <c r="B1852" s="15">
        <f t="shared" si="678"/>
        <v>41172</v>
      </c>
      <c r="C1852" s="7">
        <v>0</v>
      </c>
      <c r="D1852" s="13">
        <v>6.0880317394143217</v>
      </c>
      <c r="E1852" s="7">
        <f>MIN(parameters!$D$3,D1852)</f>
        <v>5</v>
      </c>
      <c r="F1852" s="7">
        <v>0</v>
      </c>
      <c r="G1852" s="7">
        <f t="shared" si="679"/>
        <v>0</v>
      </c>
      <c r="H1852" s="7">
        <f t="shared" si="680"/>
        <v>0</v>
      </c>
      <c r="I1852" s="7">
        <f t="shared" si="693"/>
        <v>299.99999906190874</v>
      </c>
      <c r="J1852" s="7">
        <f t="shared" si="681"/>
        <v>0</v>
      </c>
      <c r="K1852" s="16">
        <f t="shared" si="682"/>
        <v>0</v>
      </c>
      <c r="L1852" s="16">
        <f t="shared" si="694"/>
        <v>0</v>
      </c>
      <c r="M1852" s="7">
        <f t="shared" si="695"/>
        <v>0</v>
      </c>
      <c r="N1852" s="7">
        <f t="shared" si="683"/>
        <v>0</v>
      </c>
      <c r="O1852" s="7">
        <f t="shared" si="684"/>
        <v>1.6677178078949532E-7</v>
      </c>
      <c r="P1852" s="7">
        <f t="shared" si="685"/>
        <v>6.0880317394143217</v>
      </c>
      <c r="Q1852" s="7">
        <f t="shared" si="696"/>
        <v>4.1692945197373831E-8</v>
      </c>
      <c r="R1852" s="7">
        <f t="shared" si="686"/>
        <v>13.08840295038396</v>
      </c>
      <c r="S1852" s="16">
        <f t="shared" si="697"/>
        <v>0.30812002851466846</v>
      </c>
      <c r="T1852" s="16">
        <f t="shared" si="687"/>
        <v>0.30812002851466846</v>
      </c>
      <c r="U1852" s="7">
        <f t="shared" si="698"/>
        <v>1.0108924820035055E-3</v>
      </c>
      <c r="V1852" s="7">
        <f t="shared" si="676"/>
        <v>5.7131210521483045</v>
      </c>
      <c r="W1852" s="15">
        <f t="shared" si="699"/>
        <v>41172</v>
      </c>
      <c r="X1852" s="35">
        <f t="shared" si="688"/>
        <v>66.124086251716491</v>
      </c>
      <c r="Y1852" s="35">
        <v>70.400000000000006</v>
      </c>
      <c r="Z1852" s="35">
        <f t="shared" si="689"/>
        <v>131.15521402806289</v>
      </c>
      <c r="AA1852" s="35">
        <f t="shared" si="690"/>
        <v>139.63636536960001</v>
      </c>
      <c r="AC1852" s="15">
        <f t="shared" si="677"/>
        <v>41172</v>
      </c>
      <c r="AD1852" s="7"/>
      <c r="AE1852" s="24"/>
      <c r="AG1852" s="30">
        <f t="shared" si="691"/>
        <v>18.283438382759972</v>
      </c>
      <c r="AH1852" s="30">
        <f t="shared" si="692"/>
        <v>2040392.9050809802</v>
      </c>
    </row>
    <row r="1853" spans="2:34" x14ac:dyDescent="0.25">
      <c r="B1853" s="15">
        <f t="shared" si="678"/>
        <v>41173</v>
      </c>
      <c r="C1853" s="7">
        <v>6.1540131254150553E-2</v>
      </c>
      <c r="D1853" s="13">
        <v>3.3269078021059948</v>
      </c>
      <c r="E1853" s="7">
        <f>MIN(parameters!$D$3,D1853)</f>
        <v>3.3269078021059948</v>
      </c>
      <c r="F1853" s="7">
        <v>0</v>
      </c>
      <c r="G1853" s="7">
        <f t="shared" si="679"/>
        <v>6.1540131254150553E-2</v>
      </c>
      <c r="H1853" s="7">
        <f t="shared" si="680"/>
        <v>0</v>
      </c>
      <c r="I1853" s="7">
        <f t="shared" si="693"/>
        <v>299.99999924952698</v>
      </c>
      <c r="J1853" s="7">
        <f t="shared" si="681"/>
        <v>0</v>
      </c>
      <c r="K1853" s="16">
        <f t="shared" si="682"/>
        <v>0</v>
      </c>
      <c r="L1853" s="16">
        <f t="shared" si="694"/>
        <v>0</v>
      </c>
      <c r="M1853" s="7">
        <f t="shared" si="695"/>
        <v>0</v>
      </c>
      <c r="N1853" s="7">
        <f t="shared" si="683"/>
        <v>0</v>
      </c>
      <c r="O1853" s="7">
        <f t="shared" si="684"/>
        <v>1.3341742463159627E-7</v>
      </c>
      <c r="P1853" s="7">
        <f t="shared" si="685"/>
        <v>3.2653676708518442</v>
      </c>
      <c r="Q1853" s="7">
        <f t="shared" si="696"/>
        <v>3.3354356157899068E-8</v>
      </c>
      <c r="R1853" s="7">
        <f t="shared" si="686"/>
        <v>12.78736968252513</v>
      </c>
      <c r="S1853" s="16">
        <f t="shared" si="697"/>
        <v>0.30103326785883106</v>
      </c>
      <c r="T1853" s="16">
        <f t="shared" si="687"/>
        <v>0.30103326785883106</v>
      </c>
      <c r="U1853" s="7">
        <f t="shared" si="698"/>
        <v>9.8764195491742469E-4</v>
      </c>
      <c r="V1853" s="7">
        <f t="shared" si="676"/>
        <v>5.5817192679488921</v>
      </c>
      <c r="W1853" s="15">
        <f t="shared" si="699"/>
        <v>41173</v>
      </c>
      <c r="X1853" s="35">
        <f t="shared" si="688"/>
        <v>64.603232267926984</v>
      </c>
      <c r="Y1853" s="35">
        <v>74</v>
      </c>
      <c r="Z1853" s="35">
        <f t="shared" si="689"/>
        <v>128.1386441054174</v>
      </c>
      <c r="AA1853" s="35">
        <f t="shared" si="690"/>
        <v>146.77686132599999</v>
      </c>
      <c r="AC1853" s="15">
        <f t="shared" si="677"/>
        <v>41173</v>
      </c>
      <c r="AD1853" s="7"/>
      <c r="AE1853" s="24"/>
      <c r="AG1853" s="30">
        <f t="shared" si="691"/>
        <v>88.299243810528651</v>
      </c>
      <c r="AH1853" s="30">
        <f t="shared" si="692"/>
        <v>2030121.2178726704</v>
      </c>
    </row>
    <row r="1854" spans="2:34" x14ac:dyDescent="0.25">
      <c r="B1854" s="15">
        <f t="shared" si="678"/>
        <v>41174</v>
      </c>
      <c r="C1854" s="7">
        <v>0</v>
      </c>
      <c r="D1854" s="13">
        <v>2.8740586545743319</v>
      </c>
      <c r="E1854" s="7">
        <f>MIN(parameters!$D$3,D1854)</f>
        <v>2.8740586545743319</v>
      </c>
      <c r="F1854" s="7">
        <v>0</v>
      </c>
      <c r="G1854" s="7">
        <f t="shared" si="679"/>
        <v>0</v>
      </c>
      <c r="H1854" s="7">
        <f t="shared" si="680"/>
        <v>0</v>
      </c>
      <c r="I1854" s="7">
        <f t="shared" si="693"/>
        <v>299.99999939962157</v>
      </c>
      <c r="J1854" s="7">
        <f t="shared" si="681"/>
        <v>0</v>
      </c>
      <c r="K1854" s="16">
        <f t="shared" si="682"/>
        <v>0</v>
      </c>
      <c r="L1854" s="16">
        <f t="shared" si="694"/>
        <v>0</v>
      </c>
      <c r="M1854" s="7">
        <f t="shared" si="695"/>
        <v>0</v>
      </c>
      <c r="N1854" s="7">
        <f t="shared" si="683"/>
        <v>0</v>
      </c>
      <c r="O1854" s="7">
        <f t="shared" si="684"/>
        <v>1.0673393970527702E-7</v>
      </c>
      <c r="P1854" s="7">
        <f t="shared" si="685"/>
        <v>2.8740586545743319</v>
      </c>
      <c r="Q1854" s="7">
        <f t="shared" si="696"/>
        <v>2.6683484926319251E-8</v>
      </c>
      <c r="R1854" s="7">
        <f t="shared" si="686"/>
        <v>12.493260179827052</v>
      </c>
      <c r="S1854" s="16">
        <f t="shared" si="697"/>
        <v>0.29410950269807795</v>
      </c>
      <c r="T1854" s="16">
        <f t="shared" si="687"/>
        <v>0.29410950269807795</v>
      </c>
      <c r="U1854" s="7">
        <f t="shared" si="698"/>
        <v>9.6492618995432393E-4</v>
      </c>
      <c r="V1854" s="7">
        <f t="shared" si="676"/>
        <v>5.4533397247860682</v>
      </c>
      <c r="W1854" s="15">
        <f t="shared" si="699"/>
        <v>41174</v>
      </c>
      <c r="X1854" s="35">
        <f t="shared" si="688"/>
        <v>63.117357925764679</v>
      </c>
      <c r="Y1854" s="35">
        <v>77.099999999999994</v>
      </c>
      <c r="Z1854" s="35">
        <f t="shared" si="689"/>
        <v>125.19145529099282</v>
      </c>
      <c r="AA1854" s="35">
        <f t="shared" si="690"/>
        <v>152.9256217329</v>
      </c>
      <c r="AC1854" s="15">
        <f t="shared" si="677"/>
        <v>41174</v>
      </c>
      <c r="AD1854" s="7"/>
      <c r="AE1854" s="24"/>
      <c r="AG1854" s="30">
        <f t="shared" si="691"/>
        <v>195.51427937617566</v>
      </c>
      <c r="AH1854" s="30">
        <f t="shared" si="692"/>
        <v>2021296.9238877371</v>
      </c>
    </row>
    <row r="1855" spans="2:34" x14ac:dyDescent="0.25">
      <c r="B1855" s="15">
        <f t="shared" si="678"/>
        <v>41175</v>
      </c>
      <c r="C1855" s="7">
        <v>0.60509596312457037</v>
      </c>
      <c r="D1855" s="13">
        <v>3.9292610053360972</v>
      </c>
      <c r="E1855" s="7">
        <f>MIN(parameters!$D$3,D1855)</f>
        <v>3.9292610053360972</v>
      </c>
      <c r="F1855" s="7">
        <v>0</v>
      </c>
      <c r="G1855" s="7">
        <f t="shared" si="679"/>
        <v>0.60509596312457037</v>
      </c>
      <c r="H1855" s="7">
        <f t="shared" si="680"/>
        <v>0</v>
      </c>
      <c r="I1855" s="7">
        <f t="shared" si="693"/>
        <v>299.99999951969727</v>
      </c>
      <c r="J1855" s="7">
        <f t="shared" si="681"/>
        <v>0</v>
      </c>
      <c r="K1855" s="16">
        <f t="shared" si="682"/>
        <v>0</v>
      </c>
      <c r="L1855" s="16">
        <f t="shared" si="694"/>
        <v>0</v>
      </c>
      <c r="M1855" s="7">
        <f t="shared" si="695"/>
        <v>0</v>
      </c>
      <c r="N1855" s="7">
        <f t="shared" si="683"/>
        <v>0</v>
      </c>
      <c r="O1855" s="7">
        <f t="shared" si="684"/>
        <v>8.538715176422162E-8</v>
      </c>
      <c r="P1855" s="7">
        <f t="shared" si="685"/>
        <v>3.324165042211527</v>
      </c>
      <c r="Q1855" s="7">
        <f t="shared" si="696"/>
        <v>2.1346787941055402E-8</v>
      </c>
      <c r="R1855" s="7">
        <f t="shared" si="686"/>
        <v>12.205915195691031</v>
      </c>
      <c r="S1855" s="16">
        <f t="shared" si="697"/>
        <v>0.28734498413602222</v>
      </c>
      <c r="T1855" s="16">
        <f t="shared" si="687"/>
        <v>0.28734498413602222</v>
      </c>
      <c r="U1855" s="7">
        <f t="shared" si="698"/>
        <v>9.4273288758537472E-4</v>
      </c>
      <c r="V1855" s="7">
        <f t="shared" si="676"/>
        <v>5.3279129111159893</v>
      </c>
      <c r="W1855" s="15">
        <f t="shared" si="699"/>
        <v>41175</v>
      </c>
      <c r="X1855" s="35">
        <f t="shared" si="688"/>
        <v>61.665658693472096</v>
      </c>
      <c r="Y1855" s="35">
        <v>76.099999999999994</v>
      </c>
      <c r="Z1855" s="35">
        <f t="shared" si="689"/>
        <v>122.3120518193</v>
      </c>
      <c r="AA1855" s="35">
        <f t="shared" si="690"/>
        <v>150.94215063389998</v>
      </c>
      <c r="AC1855" s="15">
        <f t="shared" si="677"/>
        <v>41175</v>
      </c>
      <c r="AD1855" s="7"/>
      <c r="AE1855" s="24"/>
      <c r="AG1855" s="30">
        <f t="shared" si="691"/>
        <v>208.3502089533375</v>
      </c>
      <c r="AH1855" s="30">
        <f t="shared" si="692"/>
        <v>2024141.37033449</v>
      </c>
    </row>
    <row r="1856" spans="2:34" x14ac:dyDescent="0.25">
      <c r="B1856" s="15">
        <f t="shared" si="678"/>
        <v>41176</v>
      </c>
      <c r="C1856" s="7">
        <v>0</v>
      </c>
      <c r="D1856" s="13">
        <v>3.0432918134844305</v>
      </c>
      <c r="E1856" s="7">
        <f>MIN(parameters!$D$3,D1856)</f>
        <v>3.0432918134844305</v>
      </c>
      <c r="F1856" s="7">
        <v>0</v>
      </c>
      <c r="G1856" s="7">
        <f t="shared" si="679"/>
        <v>0</v>
      </c>
      <c r="H1856" s="7">
        <f t="shared" si="680"/>
        <v>0</v>
      </c>
      <c r="I1856" s="7">
        <f t="shared" si="693"/>
        <v>299.99999961575782</v>
      </c>
      <c r="J1856" s="7">
        <f t="shared" si="681"/>
        <v>0</v>
      </c>
      <c r="K1856" s="16">
        <f t="shared" si="682"/>
        <v>0</v>
      </c>
      <c r="L1856" s="16">
        <f t="shared" si="694"/>
        <v>0</v>
      </c>
      <c r="M1856" s="7">
        <f t="shared" si="695"/>
        <v>0</v>
      </c>
      <c r="N1856" s="7">
        <f t="shared" si="683"/>
        <v>0</v>
      </c>
      <c r="O1856" s="7">
        <f t="shared" si="684"/>
        <v>6.8309721411377302E-8</v>
      </c>
      <c r="P1856" s="7">
        <f t="shared" si="685"/>
        <v>3.0432918134844305</v>
      </c>
      <c r="Q1856" s="7">
        <f t="shared" si="696"/>
        <v>1.7077430352844325E-8</v>
      </c>
      <c r="R1856" s="7">
        <f t="shared" si="686"/>
        <v>11.925179146190137</v>
      </c>
      <c r="S1856" s="16">
        <f t="shared" si="697"/>
        <v>0.2807360495008937</v>
      </c>
      <c r="T1856" s="16">
        <f t="shared" si="687"/>
        <v>0.2807360495008937</v>
      </c>
      <c r="U1856" s="7">
        <f t="shared" si="698"/>
        <v>9.2105003117091098E-4</v>
      </c>
      <c r="V1856" s="7">
        <f t="shared" si="676"/>
        <v>5.205370914160321</v>
      </c>
      <c r="W1856" s="15">
        <f t="shared" si="699"/>
        <v>41176</v>
      </c>
      <c r="X1856" s="35">
        <f t="shared" si="688"/>
        <v>60.247348543522236</v>
      </c>
      <c r="Y1856" s="35">
        <v>73.400000000000006</v>
      </c>
      <c r="Z1856" s="35">
        <f t="shared" si="689"/>
        <v>119.49887462745609</v>
      </c>
      <c r="AA1856" s="35">
        <f t="shared" si="690"/>
        <v>145.5867786666</v>
      </c>
      <c r="AC1856" s="15">
        <f t="shared" si="677"/>
        <v>41176</v>
      </c>
      <c r="AD1856" s="7"/>
      <c r="AE1856" s="24"/>
      <c r="AG1856" s="30">
        <f t="shared" si="691"/>
        <v>172.99224033558681</v>
      </c>
      <c r="AH1856" s="30">
        <f t="shared" si="692"/>
        <v>2031831.3657407218</v>
      </c>
    </row>
    <row r="1857" spans="2:34" x14ac:dyDescent="0.25">
      <c r="B1857" s="15">
        <f t="shared" si="678"/>
        <v>41177</v>
      </c>
      <c r="C1857" s="7">
        <v>0</v>
      </c>
      <c r="D1857" s="13">
        <v>3.305325867485132</v>
      </c>
      <c r="E1857" s="7">
        <f>MIN(parameters!$D$3,D1857)</f>
        <v>3.305325867485132</v>
      </c>
      <c r="F1857" s="7">
        <v>0</v>
      </c>
      <c r="G1857" s="7">
        <f t="shared" si="679"/>
        <v>0</v>
      </c>
      <c r="H1857" s="7">
        <f t="shared" si="680"/>
        <v>0</v>
      </c>
      <c r="I1857" s="7">
        <f t="shared" si="693"/>
        <v>299.99999969260625</v>
      </c>
      <c r="J1857" s="7">
        <f t="shared" si="681"/>
        <v>0</v>
      </c>
      <c r="K1857" s="16">
        <f t="shared" si="682"/>
        <v>0</v>
      </c>
      <c r="L1857" s="16">
        <f t="shared" si="694"/>
        <v>0</v>
      </c>
      <c r="M1857" s="7">
        <f t="shared" si="695"/>
        <v>0</v>
      </c>
      <c r="N1857" s="7">
        <f t="shared" si="683"/>
        <v>0</v>
      </c>
      <c r="O1857" s="7">
        <f t="shared" si="684"/>
        <v>5.4647777129101843E-8</v>
      </c>
      <c r="P1857" s="7">
        <f t="shared" si="685"/>
        <v>3.305325867485132</v>
      </c>
      <c r="Q1857" s="7">
        <f t="shared" si="696"/>
        <v>1.3661944282275459E-8</v>
      </c>
      <c r="R1857" s="7">
        <f t="shared" si="686"/>
        <v>11.650900025827765</v>
      </c>
      <c r="S1857" s="16">
        <f t="shared" si="697"/>
        <v>0.27427912036237317</v>
      </c>
      <c r="T1857" s="16">
        <f t="shared" si="687"/>
        <v>0.27427912036237317</v>
      </c>
      <c r="U1857" s="7">
        <f t="shared" si="698"/>
        <v>8.9986588045398014E-4</v>
      </c>
      <c r="V1857" s="7">
        <f t="shared" si="676"/>
        <v>5.085647383134634</v>
      </c>
      <c r="W1857" s="15">
        <f t="shared" si="699"/>
        <v>41177</v>
      </c>
      <c r="X1857" s="35">
        <f t="shared" si="688"/>
        <v>58.861659527021231</v>
      </c>
      <c r="Y1857" s="35">
        <v>71.2</v>
      </c>
      <c r="Z1857" s="35">
        <f t="shared" si="689"/>
        <v>116.75040051102462</v>
      </c>
      <c r="AA1857" s="35">
        <f t="shared" si="690"/>
        <v>141.2231422488</v>
      </c>
      <c r="AC1857" s="15">
        <f t="shared" si="677"/>
        <v>41177</v>
      </c>
      <c r="AD1857" s="7"/>
      <c r="AE1857" s="24"/>
      <c r="AG1857" s="30">
        <f t="shared" si="691"/>
        <v>152.23464562714602</v>
      </c>
      <c r="AH1857" s="30">
        <f t="shared" si="692"/>
        <v>2038108.067923578</v>
      </c>
    </row>
    <row r="1858" spans="2:34" x14ac:dyDescent="0.25">
      <c r="B1858" s="15">
        <f t="shared" si="678"/>
        <v>41178</v>
      </c>
      <c r="C1858" s="7">
        <v>0</v>
      </c>
      <c r="D1858" s="13">
        <v>2.5601951333340702</v>
      </c>
      <c r="E1858" s="7">
        <f>MIN(parameters!$D$3,D1858)</f>
        <v>2.5601951333340702</v>
      </c>
      <c r="F1858" s="7">
        <v>0</v>
      </c>
      <c r="G1858" s="7">
        <f t="shared" si="679"/>
        <v>0</v>
      </c>
      <c r="H1858" s="7">
        <f t="shared" si="680"/>
        <v>0</v>
      </c>
      <c r="I1858" s="7">
        <f t="shared" si="693"/>
        <v>299.99999975408502</v>
      </c>
      <c r="J1858" s="7">
        <f t="shared" si="681"/>
        <v>0</v>
      </c>
      <c r="K1858" s="16">
        <f t="shared" si="682"/>
        <v>0</v>
      </c>
      <c r="L1858" s="16">
        <f t="shared" si="694"/>
        <v>0</v>
      </c>
      <c r="M1858" s="7">
        <f t="shared" si="695"/>
        <v>0</v>
      </c>
      <c r="N1858" s="7">
        <f t="shared" si="683"/>
        <v>0</v>
      </c>
      <c r="O1858" s="7">
        <f t="shared" si="684"/>
        <v>4.3718221703281473E-8</v>
      </c>
      <c r="P1858" s="7">
        <f t="shared" si="685"/>
        <v>2.5601951333340702</v>
      </c>
      <c r="Q1858" s="7">
        <f t="shared" si="696"/>
        <v>1.0929555425820368E-8</v>
      </c>
      <c r="R1858" s="7">
        <f t="shared" si="686"/>
        <v>11.382929325233727</v>
      </c>
      <c r="S1858" s="16">
        <f t="shared" si="697"/>
        <v>0.2679707005940386</v>
      </c>
      <c r="T1858" s="16">
        <f t="shared" si="687"/>
        <v>0.2679707005940386</v>
      </c>
      <c r="U1858" s="7">
        <f t="shared" si="698"/>
        <v>8.7916896520353867E-4</v>
      </c>
      <c r="V1858" s="7">
        <f t="shared" si="676"/>
        <v>4.9686774933225379</v>
      </c>
      <c r="W1858" s="15">
        <f t="shared" si="699"/>
        <v>41178</v>
      </c>
      <c r="X1858" s="35">
        <f t="shared" si="688"/>
        <v>57.50784135789975</v>
      </c>
      <c r="Y1858" s="35">
        <v>68.75</v>
      </c>
      <c r="Z1858" s="35">
        <f t="shared" si="689"/>
        <v>114.06514129927106</v>
      </c>
      <c r="AA1858" s="35">
        <f t="shared" si="690"/>
        <v>136.36363805625001</v>
      </c>
      <c r="AC1858" s="15">
        <f t="shared" si="677"/>
        <v>41178</v>
      </c>
      <c r="AD1858" s="7"/>
      <c r="AE1858" s="24"/>
      <c r="AG1858" s="30">
        <f t="shared" si="691"/>
        <v>126.38613093414934</v>
      </c>
      <c r="AH1858" s="30">
        <f t="shared" si="692"/>
        <v>2045109.4242181224</v>
      </c>
    </row>
    <row r="1859" spans="2:34" x14ac:dyDescent="0.25">
      <c r="B1859" s="15">
        <f t="shared" si="678"/>
        <v>41179</v>
      </c>
      <c r="C1859" s="7">
        <v>0</v>
      </c>
      <c r="D1859" s="13">
        <v>3.0553181427726184</v>
      </c>
      <c r="E1859" s="7">
        <f>MIN(parameters!$D$3,D1859)</f>
        <v>3.0553181427726184</v>
      </c>
      <c r="F1859" s="7">
        <v>0</v>
      </c>
      <c r="G1859" s="7">
        <f t="shared" si="679"/>
        <v>0</v>
      </c>
      <c r="H1859" s="7">
        <f t="shared" si="680"/>
        <v>0</v>
      </c>
      <c r="I1859" s="7">
        <f t="shared" si="693"/>
        <v>299.999999803268</v>
      </c>
      <c r="J1859" s="7">
        <f t="shared" si="681"/>
        <v>0</v>
      </c>
      <c r="K1859" s="16">
        <f t="shared" si="682"/>
        <v>0</v>
      </c>
      <c r="L1859" s="16">
        <f t="shared" si="694"/>
        <v>0</v>
      </c>
      <c r="M1859" s="7">
        <f t="shared" si="695"/>
        <v>0</v>
      </c>
      <c r="N1859" s="7">
        <f t="shared" si="683"/>
        <v>0</v>
      </c>
      <c r="O1859" s="7">
        <f t="shared" si="684"/>
        <v>3.4974577362625176E-8</v>
      </c>
      <c r="P1859" s="7">
        <f t="shared" si="685"/>
        <v>3.0553181427726184</v>
      </c>
      <c r="Q1859" s="7">
        <f t="shared" si="696"/>
        <v>8.7436443406562955E-9</v>
      </c>
      <c r="R1859" s="7">
        <f t="shared" si="686"/>
        <v>11.121121950753352</v>
      </c>
      <c r="S1859" s="16">
        <f t="shared" si="697"/>
        <v>0.26180737448037572</v>
      </c>
      <c r="T1859" s="16">
        <f t="shared" si="687"/>
        <v>0.26180737448037572</v>
      </c>
      <c r="U1859" s="7">
        <f t="shared" si="698"/>
        <v>8.5894807900385728E-4</v>
      </c>
      <c r="V1859" s="7">
        <f t="shared" si="676"/>
        <v>4.8543979109761199</v>
      </c>
      <c r="W1859" s="15">
        <f t="shared" si="699"/>
        <v>41179</v>
      </c>
      <c r="X1859" s="35">
        <f t="shared" si="688"/>
        <v>56.185161006668061</v>
      </c>
      <c r="Y1859" s="35">
        <v>66.737499999999997</v>
      </c>
      <c r="Z1859" s="35">
        <f t="shared" si="689"/>
        <v>111.44164304938785</v>
      </c>
      <c r="AA1859" s="35">
        <f t="shared" si="690"/>
        <v>132.37190246951249</v>
      </c>
      <c r="AC1859" s="15">
        <f t="shared" si="677"/>
        <v>41179</v>
      </c>
      <c r="AD1859" s="7"/>
      <c r="AE1859" s="24"/>
      <c r="AG1859" s="30">
        <f t="shared" si="691"/>
        <v>111.35185823019367</v>
      </c>
      <c r="AH1859" s="30">
        <f t="shared" si="692"/>
        <v>2050869.5190984625</v>
      </c>
    </row>
    <row r="1860" spans="2:34" x14ac:dyDescent="0.25">
      <c r="B1860" s="15">
        <f t="shared" si="678"/>
        <v>41180</v>
      </c>
      <c r="C1860" s="7">
        <v>0</v>
      </c>
      <c r="D1860" s="13">
        <v>3.6739648197069488</v>
      </c>
      <c r="E1860" s="7">
        <f>MIN(parameters!$D$3,D1860)</f>
        <v>3.6739648197069488</v>
      </c>
      <c r="F1860" s="7">
        <v>0</v>
      </c>
      <c r="G1860" s="7">
        <f t="shared" si="679"/>
        <v>0</v>
      </c>
      <c r="H1860" s="7">
        <f t="shared" si="680"/>
        <v>0</v>
      </c>
      <c r="I1860" s="7">
        <f t="shared" si="693"/>
        <v>299.99999984261439</v>
      </c>
      <c r="J1860" s="7">
        <f t="shared" si="681"/>
        <v>0</v>
      </c>
      <c r="K1860" s="16">
        <f t="shared" si="682"/>
        <v>0</v>
      </c>
      <c r="L1860" s="16">
        <f t="shared" si="694"/>
        <v>0</v>
      </c>
      <c r="M1860" s="7">
        <f t="shared" si="695"/>
        <v>0</v>
      </c>
      <c r="N1860" s="7">
        <f t="shared" si="683"/>
        <v>0</v>
      </c>
      <c r="O1860" s="7">
        <f t="shared" si="684"/>
        <v>2.797966189010014E-8</v>
      </c>
      <c r="P1860" s="7">
        <f t="shared" si="685"/>
        <v>3.6739648197069488</v>
      </c>
      <c r="Q1860" s="7">
        <f t="shared" si="696"/>
        <v>6.994915472525035E-9</v>
      </c>
      <c r="R1860" s="7">
        <f t="shared" si="686"/>
        <v>10.865336145886024</v>
      </c>
      <c r="S1860" s="16">
        <f t="shared" si="697"/>
        <v>0.2557858048673271</v>
      </c>
      <c r="T1860" s="16">
        <f t="shared" si="687"/>
        <v>0.2557858048673271</v>
      </c>
      <c r="U1860" s="7">
        <f t="shared" si="698"/>
        <v>8.3919227318676867E-4</v>
      </c>
      <c r="V1860" s="7">
        <f t="shared" si="676"/>
        <v>4.74274675902367</v>
      </c>
      <c r="W1860" s="15">
        <f t="shared" si="699"/>
        <v>41180</v>
      </c>
      <c r="X1860" s="35">
        <f t="shared" si="688"/>
        <v>54.892902303514703</v>
      </c>
      <c r="Y1860" s="35">
        <v>65.3</v>
      </c>
      <c r="Z1860" s="35">
        <f t="shared" si="689"/>
        <v>108.87848525925193</v>
      </c>
      <c r="AA1860" s="35">
        <f t="shared" si="690"/>
        <v>129.52066276469998</v>
      </c>
      <c r="AC1860" s="15">
        <f t="shared" si="677"/>
        <v>41180</v>
      </c>
      <c r="AD1860" s="7"/>
      <c r="AE1860" s="24"/>
      <c r="AG1860" s="30">
        <f t="shared" si="691"/>
        <v>108.30768246418953</v>
      </c>
      <c r="AH1860" s="30">
        <f t="shared" si="692"/>
        <v>2054988.8319594197</v>
      </c>
    </row>
    <row r="1861" spans="2:34" x14ac:dyDescent="0.25">
      <c r="B1861" s="15">
        <f t="shared" si="678"/>
        <v>41181</v>
      </c>
      <c r="C1861" s="7">
        <v>0</v>
      </c>
      <c r="D1861" s="13">
        <v>4.0430142875304602</v>
      </c>
      <c r="E1861" s="7">
        <f>MIN(parameters!$D$3,D1861)</f>
        <v>4.0430142875304602</v>
      </c>
      <c r="F1861" s="7">
        <v>0</v>
      </c>
      <c r="G1861" s="7">
        <f t="shared" si="679"/>
        <v>0</v>
      </c>
      <c r="H1861" s="7">
        <f t="shared" si="680"/>
        <v>0</v>
      </c>
      <c r="I1861" s="7">
        <f t="shared" si="693"/>
        <v>299.99999987409154</v>
      </c>
      <c r="J1861" s="7">
        <f t="shared" si="681"/>
        <v>0</v>
      </c>
      <c r="K1861" s="16">
        <f t="shared" si="682"/>
        <v>0</v>
      </c>
      <c r="L1861" s="16">
        <f t="shared" si="694"/>
        <v>0</v>
      </c>
      <c r="M1861" s="7">
        <f t="shared" si="695"/>
        <v>0</v>
      </c>
      <c r="N1861" s="7">
        <f t="shared" si="683"/>
        <v>0</v>
      </c>
      <c r="O1861" s="7">
        <f t="shared" si="684"/>
        <v>2.2383729512080111E-8</v>
      </c>
      <c r="P1861" s="7">
        <f t="shared" si="685"/>
        <v>4.0430142875304602</v>
      </c>
      <c r="Q1861" s="7">
        <f t="shared" si="696"/>
        <v>5.5959323780200278E-9</v>
      </c>
      <c r="R1861" s="7">
        <f t="shared" si="686"/>
        <v>10.615433414530646</v>
      </c>
      <c r="S1861" s="16">
        <f t="shared" si="697"/>
        <v>0.24990273135537855</v>
      </c>
      <c r="T1861" s="16">
        <f t="shared" si="687"/>
        <v>0.24990273135537855</v>
      </c>
      <c r="U1861" s="7">
        <f t="shared" si="698"/>
        <v>8.1989085090347278E-4</v>
      </c>
      <c r="V1861" s="7">
        <f t="shared" si="676"/>
        <v>4.6336635835661237</v>
      </c>
      <c r="W1861" s="15">
        <f t="shared" si="699"/>
        <v>41181</v>
      </c>
      <c r="X1861" s="35">
        <f t="shared" si="688"/>
        <v>53.630365550533838</v>
      </c>
      <c r="Y1861" s="35">
        <v>64.245833333333294</v>
      </c>
      <c r="Z1861" s="35">
        <f t="shared" si="689"/>
        <v>106.37428009828909</v>
      </c>
      <c r="AA1861" s="35">
        <f t="shared" si="690"/>
        <v>127.42975364783742</v>
      </c>
      <c r="AC1861" s="15">
        <f t="shared" si="677"/>
        <v>41181</v>
      </c>
      <c r="AD1861" s="7"/>
      <c r="AE1861" s="24"/>
      <c r="AG1861" s="30">
        <f t="shared" si="691"/>
        <v>112.6881562476532</v>
      </c>
      <c r="AH1861" s="30">
        <f t="shared" si="692"/>
        <v>2058012.2880227324</v>
      </c>
    </row>
    <row r="1862" spans="2:34" x14ac:dyDescent="0.25">
      <c r="B1862" s="15">
        <f t="shared" si="678"/>
        <v>41182</v>
      </c>
      <c r="C1862" s="7">
        <v>0</v>
      </c>
      <c r="D1862" s="13">
        <v>3.7839613865066828</v>
      </c>
      <c r="E1862" s="7">
        <f>MIN(parameters!$D$3,D1862)</f>
        <v>3.7839613865066828</v>
      </c>
      <c r="F1862" s="7">
        <v>0</v>
      </c>
      <c r="G1862" s="7">
        <f t="shared" si="679"/>
        <v>0</v>
      </c>
      <c r="H1862" s="7">
        <f t="shared" si="680"/>
        <v>0</v>
      </c>
      <c r="I1862" s="7">
        <f t="shared" si="693"/>
        <v>299.99999989927323</v>
      </c>
      <c r="J1862" s="7">
        <f t="shared" si="681"/>
        <v>0</v>
      </c>
      <c r="K1862" s="16">
        <f t="shared" si="682"/>
        <v>0</v>
      </c>
      <c r="L1862" s="16">
        <f t="shared" si="694"/>
        <v>0</v>
      </c>
      <c r="M1862" s="7">
        <f t="shared" si="695"/>
        <v>0</v>
      </c>
      <c r="N1862" s="7">
        <f t="shared" si="683"/>
        <v>0</v>
      </c>
      <c r="O1862" s="7">
        <f t="shared" si="684"/>
        <v>1.7906983609664088E-8</v>
      </c>
      <c r="P1862" s="7">
        <f t="shared" si="685"/>
        <v>3.7839613865066828</v>
      </c>
      <c r="Q1862" s="7">
        <f t="shared" si="696"/>
        <v>4.4767459024160227E-9</v>
      </c>
      <c r="R1862" s="7">
        <f t="shared" si="686"/>
        <v>10.37127844599644</v>
      </c>
      <c r="S1862" s="16">
        <f t="shared" si="697"/>
        <v>0.24415496853420485</v>
      </c>
      <c r="T1862" s="16">
        <f t="shared" si="687"/>
        <v>0.24415496853420485</v>
      </c>
      <c r="U1862" s="7">
        <f t="shared" si="698"/>
        <v>8.0103336133269297E-4</v>
      </c>
      <c r="V1862" s="7">
        <f t="shared" ref="V1862:V1925" si="700">U1862*area</f>
        <v>4.5270893211441035</v>
      </c>
      <c r="W1862" s="15">
        <f t="shared" si="699"/>
        <v>41182</v>
      </c>
      <c r="X1862" s="35">
        <f t="shared" si="688"/>
        <v>52.396867142871564</v>
      </c>
      <c r="Y1862" s="35">
        <v>62.5208333333333</v>
      </c>
      <c r="Z1862" s="35">
        <f t="shared" si="689"/>
        <v>103.92767165602845</v>
      </c>
      <c r="AA1862" s="35">
        <f t="shared" si="690"/>
        <v>124.00826600206243</v>
      </c>
      <c r="AC1862" s="15">
        <f t="shared" si="677"/>
        <v>41182</v>
      </c>
      <c r="AD1862" s="7"/>
      <c r="AE1862" s="24"/>
      <c r="AG1862" s="30">
        <f t="shared" si="691"/>
        <v>102.49469142561232</v>
      </c>
      <c r="AH1862" s="30">
        <f t="shared" si="692"/>
        <v>2062964.5556433813</v>
      </c>
    </row>
    <row r="1863" spans="2:34" x14ac:dyDescent="0.25">
      <c r="B1863" s="15">
        <f t="shared" si="678"/>
        <v>41183</v>
      </c>
      <c r="C1863" s="7">
        <v>0</v>
      </c>
      <c r="D1863" s="13">
        <v>6.3155703731347819</v>
      </c>
      <c r="E1863" s="7">
        <f>MIN(parameters!$D$3,D1863)</f>
        <v>5</v>
      </c>
      <c r="F1863" s="7">
        <v>0</v>
      </c>
      <c r="G1863" s="7">
        <f t="shared" si="679"/>
        <v>0</v>
      </c>
      <c r="H1863" s="7">
        <f t="shared" si="680"/>
        <v>0</v>
      </c>
      <c r="I1863" s="7">
        <f t="shared" si="693"/>
        <v>299.99999991941854</v>
      </c>
      <c r="J1863" s="7">
        <f t="shared" si="681"/>
        <v>0</v>
      </c>
      <c r="K1863" s="16">
        <f t="shared" si="682"/>
        <v>0</v>
      </c>
      <c r="L1863" s="16">
        <f t="shared" si="694"/>
        <v>0</v>
      </c>
      <c r="M1863" s="7">
        <f t="shared" si="695"/>
        <v>0</v>
      </c>
      <c r="N1863" s="7">
        <f t="shared" si="683"/>
        <v>0</v>
      </c>
      <c r="O1863" s="7">
        <f t="shared" si="684"/>
        <v>1.432558688773127E-8</v>
      </c>
      <c r="P1863" s="7">
        <f t="shared" si="685"/>
        <v>6.3155703731347819</v>
      </c>
      <c r="Q1863" s="7">
        <f t="shared" si="696"/>
        <v>3.5813967219328174E-9</v>
      </c>
      <c r="R1863" s="7">
        <f t="shared" si="686"/>
        <v>10.132739041738521</v>
      </c>
      <c r="S1863" s="16">
        <f t="shared" si="697"/>
        <v>0.23853940425791811</v>
      </c>
      <c r="T1863" s="16">
        <f t="shared" si="687"/>
        <v>0.23853940425791811</v>
      </c>
      <c r="U1863" s="7">
        <f t="shared" si="698"/>
        <v>7.8260959402204106E-4</v>
      </c>
      <c r="V1863" s="7">
        <f t="shared" si="700"/>
        <v>4.4229662667577898</v>
      </c>
      <c r="W1863" s="15">
        <f t="shared" si="699"/>
        <v>41183</v>
      </c>
      <c r="X1863" s="35">
        <f t="shared" si="688"/>
        <v>51.19173919858553</v>
      </c>
      <c r="Y1863" s="35">
        <v>60.7</v>
      </c>
      <c r="Z1863" s="35">
        <f t="shared" si="689"/>
        <v>101.53733520793982</v>
      </c>
      <c r="AA1863" s="35">
        <f t="shared" si="690"/>
        <v>120.3966957093</v>
      </c>
      <c r="AC1863" s="15">
        <f t="shared" ref="AC1863:AC1926" si="701">W1863</f>
        <v>41183</v>
      </c>
      <c r="AD1863" s="7"/>
      <c r="AE1863" s="24"/>
      <c r="AG1863" s="30">
        <f t="shared" si="691"/>
        <v>90.407023467714993</v>
      </c>
      <c r="AH1863" s="30">
        <f t="shared" si="692"/>
        <v>2068198.405614482</v>
      </c>
    </row>
    <row r="1864" spans="2:34" x14ac:dyDescent="0.25">
      <c r="B1864" s="15">
        <f t="shared" ref="B1864:B1927" si="702">B1863+1</f>
        <v>41184</v>
      </c>
      <c r="C1864" s="7">
        <v>0</v>
      </c>
      <c r="D1864" s="13">
        <v>4.2666055366692675</v>
      </c>
      <c r="E1864" s="7">
        <f>MIN(parameters!$D$3,D1864)</f>
        <v>4.2666055366692675</v>
      </c>
      <c r="F1864" s="7">
        <v>0</v>
      </c>
      <c r="G1864" s="7">
        <f t="shared" si="679"/>
        <v>0</v>
      </c>
      <c r="H1864" s="7">
        <f t="shared" si="680"/>
        <v>0</v>
      </c>
      <c r="I1864" s="7">
        <f t="shared" si="693"/>
        <v>299.99999993553485</v>
      </c>
      <c r="J1864" s="7">
        <f t="shared" si="681"/>
        <v>0</v>
      </c>
      <c r="K1864" s="16">
        <f t="shared" si="682"/>
        <v>0</v>
      </c>
      <c r="L1864" s="16">
        <f t="shared" si="694"/>
        <v>0</v>
      </c>
      <c r="M1864" s="7">
        <f t="shared" si="695"/>
        <v>0</v>
      </c>
      <c r="N1864" s="7">
        <f t="shared" si="683"/>
        <v>0</v>
      </c>
      <c r="O1864" s="7">
        <f t="shared" si="684"/>
        <v>1.1460469510185016E-8</v>
      </c>
      <c r="P1864" s="7">
        <f t="shared" si="685"/>
        <v>4.2666055366692675</v>
      </c>
      <c r="Q1864" s="7">
        <f t="shared" si="696"/>
        <v>2.865117377546254E-9</v>
      </c>
      <c r="R1864" s="7">
        <f t="shared" si="686"/>
        <v>9.8996860437785354</v>
      </c>
      <c r="S1864" s="16">
        <f t="shared" si="697"/>
        <v>0.23305299795998599</v>
      </c>
      <c r="T1864" s="16">
        <f t="shared" si="687"/>
        <v>0.23305299795998599</v>
      </c>
      <c r="U1864" s="7">
        <f t="shared" si="698"/>
        <v>7.6460957335953408E-4</v>
      </c>
      <c r="V1864" s="7">
        <f t="shared" si="700"/>
        <v>4.32123804262236</v>
      </c>
      <c r="W1864" s="15">
        <f t="shared" si="699"/>
        <v>41184</v>
      </c>
      <c r="X1864" s="35">
        <f t="shared" si="688"/>
        <v>50.014329197018057</v>
      </c>
      <c r="Y1864" s="35">
        <v>59.6</v>
      </c>
      <c r="Z1864" s="35">
        <f t="shared" si="689"/>
        <v>99.201976498157194</v>
      </c>
      <c r="AA1864" s="35">
        <f t="shared" si="690"/>
        <v>118.21487750040001</v>
      </c>
      <c r="AC1864" s="15">
        <f t="shared" si="701"/>
        <v>41184</v>
      </c>
      <c r="AD1864" s="7"/>
      <c r="AE1864" s="24"/>
      <c r="AG1864" s="30">
        <f t="shared" si="691"/>
        <v>91.88508474314051</v>
      </c>
      <c r="AH1864" s="30">
        <f t="shared" si="692"/>
        <v>2071363.4867059106</v>
      </c>
    </row>
    <row r="1865" spans="2:34" x14ac:dyDescent="0.25">
      <c r="B1865" s="15">
        <f t="shared" si="702"/>
        <v>41185</v>
      </c>
      <c r="C1865" s="7">
        <v>0</v>
      </c>
      <c r="D1865" s="13">
        <v>3.0849326825910803</v>
      </c>
      <c r="E1865" s="7">
        <f>MIN(parameters!$D$3,D1865)</f>
        <v>3.0849326825910803</v>
      </c>
      <c r="F1865" s="7">
        <v>0</v>
      </c>
      <c r="G1865" s="7">
        <f t="shared" si="679"/>
        <v>0</v>
      </c>
      <c r="H1865" s="7">
        <f t="shared" si="680"/>
        <v>0</v>
      </c>
      <c r="I1865" s="7">
        <f t="shared" si="693"/>
        <v>299.9999999484279</v>
      </c>
      <c r="J1865" s="7">
        <f t="shared" si="681"/>
        <v>0</v>
      </c>
      <c r="K1865" s="16">
        <f t="shared" si="682"/>
        <v>0</v>
      </c>
      <c r="L1865" s="16">
        <f t="shared" si="694"/>
        <v>0</v>
      </c>
      <c r="M1865" s="7">
        <f t="shared" si="695"/>
        <v>0</v>
      </c>
      <c r="N1865" s="7">
        <f t="shared" si="683"/>
        <v>0</v>
      </c>
      <c r="O1865" s="7">
        <f t="shared" si="684"/>
        <v>9.1683756081480123E-9</v>
      </c>
      <c r="P1865" s="7">
        <f t="shared" si="685"/>
        <v>3.0849326825910803</v>
      </c>
      <c r="Q1865" s="7">
        <f t="shared" si="696"/>
        <v>2.2920939020370031E-9</v>
      </c>
      <c r="R1865" s="7">
        <f t="shared" si="686"/>
        <v>9.6719932647716291</v>
      </c>
      <c r="S1865" s="16">
        <f t="shared" si="697"/>
        <v>0.22769277900690632</v>
      </c>
      <c r="T1865" s="16">
        <f t="shared" si="687"/>
        <v>0.22769277900690632</v>
      </c>
      <c r="U1865" s="7">
        <f t="shared" si="698"/>
        <v>7.4702355317226481E-4</v>
      </c>
      <c r="V1865" s="7">
        <f t="shared" si="700"/>
        <v>4.221849567642046</v>
      </c>
      <c r="W1865" s="15">
        <f t="shared" si="699"/>
        <v>41185</v>
      </c>
      <c r="X1865" s="35">
        <f t="shared" si="688"/>
        <v>48.863999625486642</v>
      </c>
      <c r="Y1865" s="35">
        <v>57.712499999999999</v>
      </c>
      <c r="Z1865" s="35">
        <f t="shared" si="689"/>
        <v>96.920331038699572</v>
      </c>
      <c r="AA1865" s="35">
        <f t="shared" si="690"/>
        <v>114.4710758010375</v>
      </c>
      <c r="AC1865" s="15">
        <f t="shared" si="701"/>
        <v>41185</v>
      </c>
      <c r="AD1865" s="7"/>
      <c r="AE1865" s="24"/>
      <c r="AG1865" s="30">
        <f t="shared" si="691"/>
        <v>78.295958877763013</v>
      </c>
      <c r="AH1865" s="30">
        <f t="shared" si="692"/>
        <v>2076800.1170304059</v>
      </c>
    </row>
    <row r="1866" spans="2:34" x14ac:dyDescent="0.25">
      <c r="B1866" s="15">
        <f t="shared" si="702"/>
        <v>41186</v>
      </c>
      <c r="C1866" s="7">
        <v>0</v>
      </c>
      <c r="D1866" s="13">
        <v>3.9671638949493992</v>
      </c>
      <c r="E1866" s="7">
        <f>MIN(parameters!$D$3,D1866)</f>
        <v>3.9671638949493992</v>
      </c>
      <c r="F1866" s="7">
        <v>0</v>
      </c>
      <c r="G1866" s="7">
        <f t="shared" si="679"/>
        <v>0</v>
      </c>
      <c r="H1866" s="7">
        <f t="shared" si="680"/>
        <v>0</v>
      </c>
      <c r="I1866" s="7">
        <f t="shared" si="693"/>
        <v>299.99999995874231</v>
      </c>
      <c r="J1866" s="7">
        <f t="shared" si="681"/>
        <v>0</v>
      </c>
      <c r="K1866" s="16">
        <f t="shared" si="682"/>
        <v>0</v>
      </c>
      <c r="L1866" s="16">
        <f t="shared" si="694"/>
        <v>0</v>
      </c>
      <c r="M1866" s="7">
        <f t="shared" si="695"/>
        <v>0</v>
      </c>
      <c r="N1866" s="7">
        <f t="shared" si="683"/>
        <v>0</v>
      </c>
      <c r="O1866" s="7">
        <f t="shared" si="684"/>
        <v>7.3347004865184099E-9</v>
      </c>
      <c r="P1866" s="7">
        <f t="shared" si="685"/>
        <v>3.9671638949493992</v>
      </c>
      <c r="Q1866" s="7">
        <f t="shared" si="696"/>
        <v>1.8336751216296025E-9</v>
      </c>
      <c r="R1866" s="7">
        <f t="shared" si="686"/>
        <v>9.4495374196818815</v>
      </c>
      <c r="S1866" s="16">
        <f t="shared" si="697"/>
        <v>0.22245584508974747</v>
      </c>
      <c r="T1866" s="16">
        <f t="shared" si="687"/>
        <v>0.22245584508974747</v>
      </c>
      <c r="U1866" s="7">
        <f t="shared" si="698"/>
        <v>7.2984201144930263E-4</v>
      </c>
      <c r="V1866" s="7">
        <f t="shared" si="700"/>
        <v>4.1247470275862783</v>
      </c>
      <c r="W1866" s="15">
        <f t="shared" si="699"/>
        <v>41186</v>
      </c>
      <c r="X1866" s="35">
        <f t="shared" si="688"/>
        <v>47.740127634100446</v>
      </c>
      <c r="Y1866" s="35">
        <v>54.325000000000003</v>
      </c>
      <c r="Z1866" s="35">
        <f t="shared" si="689"/>
        <v>94.691163424809474</v>
      </c>
      <c r="AA1866" s="35">
        <f t="shared" si="690"/>
        <v>107.752067453175</v>
      </c>
      <c r="AC1866" s="15">
        <f t="shared" si="701"/>
        <v>41186</v>
      </c>
      <c r="AD1866" s="7"/>
      <c r="AE1866" s="24"/>
      <c r="AG1866" s="30">
        <f t="shared" si="691"/>
        <v>43.360544075187626</v>
      </c>
      <c r="AH1866" s="30">
        <f t="shared" si="692"/>
        <v>2086575.1173375309</v>
      </c>
    </row>
    <row r="1867" spans="2:34" x14ac:dyDescent="0.25">
      <c r="B1867" s="15">
        <f t="shared" si="702"/>
        <v>41187</v>
      </c>
      <c r="C1867" s="7">
        <v>0</v>
      </c>
      <c r="D1867" s="13">
        <v>4.0256756415989727</v>
      </c>
      <c r="E1867" s="7">
        <f>MIN(parameters!$D$3,D1867)</f>
        <v>4.0256756415989727</v>
      </c>
      <c r="F1867" s="7">
        <v>0</v>
      </c>
      <c r="G1867" s="7">
        <f t="shared" si="679"/>
        <v>0</v>
      </c>
      <c r="H1867" s="7">
        <f t="shared" si="680"/>
        <v>0</v>
      </c>
      <c r="I1867" s="7">
        <f t="shared" si="693"/>
        <v>299.99999996699381</v>
      </c>
      <c r="J1867" s="7">
        <f t="shared" si="681"/>
        <v>0</v>
      </c>
      <c r="K1867" s="16">
        <f t="shared" si="682"/>
        <v>0</v>
      </c>
      <c r="L1867" s="16">
        <f t="shared" si="694"/>
        <v>0</v>
      </c>
      <c r="M1867" s="7">
        <f t="shared" si="695"/>
        <v>0</v>
      </c>
      <c r="N1867" s="7">
        <f t="shared" si="683"/>
        <v>0</v>
      </c>
      <c r="O1867" s="7">
        <f t="shared" si="684"/>
        <v>5.8677603892147276E-9</v>
      </c>
      <c r="P1867" s="7">
        <f t="shared" si="685"/>
        <v>4.0256756415989727</v>
      </c>
      <c r="Q1867" s="7">
        <f t="shared" si="696"/>
        <v>1.4669400973036819E-9</v>
      </c>
      <c r="R1867" s="7">
        <f t="shared" si="686"/>
        <v>9.2321980590291979</v>
      </c>
      <c r="S1867" s="16">
        <f t="shared" si="697"/>
        <v>0.21733936065268328</v>
      </c>
      <c r="T1867" s="16">
        <f t="shared" si="687"/>
        <v>0.21733936065268328</v>
      </c>
      <c r="U1867" s="7">
        <f t="shared" si="698"/>
        <v>7.1305564518596865E-4</v>
      </c>
      <c r="V1867" s="7">
        <f t="shared" si="700"/>
        <v>4.0298778459517939</v>
      </c>
      <c r="W1867" s="15">
        <f t="shared" si="699"/>
        <v>41187</v>
      </c>
      <c r="X1867" s="35">
        <f t="shared" si="688"/>
        <v>46.642104698516128</v>
      </c>
      <c r="Y1867" s="35">
        <v>52.1</v>
      </c>
      <c r="Z1867" s="35">
        <f t="shared" si="689"/>
        <v>92.513266666038845</v>
      </c>
      <c r="AA1867" s="35">
        <f t="shared" si="690"/>
        <v>103.33884425790001</v>
      </c>
      <c r="AC1867" s="15">
        <f t="shared" si="701"/>
        <v>41187</v>
      </c>
      <c r="AD1867" s="7"/>
      <c r="AE1867" s="24"/>
      <c r="AG1867" s="30">
        <f t="shared" si="691"/>
        <v>29.788621121959739</v>
      </c>
      <c r="AH1867" s="30">
        <f t="shared" si="692"/>
        <v>2093008.0850565564</v>
      </c>
    </row>
    <row r="1868" spans="2:34" x14ac:dyDescent="0.25">
      <c r="B1868" s="15">
        <f t="shared" si="702"/>
        <v>41188</v>
      </c>
      <c r="C1868" s="7">
        <v>0</v>
      </c>
      <c r="D1868" s="13">
        <v>5.3317894703742956</v>
      </c>
      <c r="E1868" s="7">
        <f>MIN(parameters!$D$3,D1868)</f>
        <v>5</v>
      </c>
      <c r="F1868" s="7">
        <v>0</v>
      </c>
      <c r="G1868" s="7">
        <f t="shared" si="679"/>
        <v>0</v>
      </c>
      <c r="H1868" s="7">
        <f t="shared" si="680"/>
        <v>0</v>
      </c>
      <c r="I1868" s="7">
        <f t="shared" si="693"/>
        <v>299.9999999735951</v>
      </c>
      <c r="J1868" s="7">
        <f t="shared" si="681"/>
        <v>0</v>
      </c>
      <c r="K1868" s="16">
        <f t="shared" si="682"/>
        <v>0</v>
      </c>
      <c r="L1868" s="16">
        <f t="shared" si="694"/>
        <v>0</v>
      </c>
      <c r="M1868" s="7">
        <f t="shared" si="695"/>
        <v>0</v>
      </c>
      <c r="N1868" s="7">
        <f t="shared" si="683"/>
        <v>0</v>
      </c>
      <c r="O1868" s="7">
        <f t="shared" si="684"/>
        <v>4.694208311371782E-9</v>
      </c>
      <c r="P1868" s="7">
        <f t="shared" si="685"/>
        <v>5.3317894703742956</v>
      </c>
      <c r="Q1868" s="7">
        <f t="shared" si="696"/>
        <v>1.1735520778429455E-9</v>
      </c>
      <c r="R1868" s="7">
        <f t="shared" si="686"/>
        <v>9.0198575036715258</v>
      </c>
      <c r="S1868" s="16">
        <f t="shared" si="697"/>
        <v>0.21234055535767155</v>
      </c>
      <c r="T1868" s="16">
        <f t="shared" si="687"/>
        <v>0.21234055535767155</v>
      </c>
      <c r="U1868" s="7">
        <f t="shared" si="698"/>
        <v>6.9665536534669139E-4</v>
      </c>
      <c r="V1868" s="7">
        <f t="shared" si="700"/>
        <v>3.9371906554949025</v>
      </c>
      <c r="W1868" s="15">
        <f t="shared" si="699"/>
        <v>41188</v>
      </c>
      <c r="X1868" s="35">
        <f t="shared" si="688"/>
        <v>45.569336290450266</v>
      </c>
      <c r="Y1868" s="35">
        <v>52.1</v>
      </c>
      <c r="Z1868" s="35">
        <f t="shared" si="689"/>
        <v>90.385461532719972</v>
      </c>
      <c r="AA1868" s="35">
        <f t="shared" si="690"/>
        <v>103.33884425790001</v>
      </c>
      <c r="AC1868" s="15">
        <f t="shared" si="701"/>
        <v>41188</v>
      </c>
      <c r="AD1868" s="7"/>
      <c r="AE1868" s="24"/>
      <c r="AG1868" s="30">
        <f t="shared" si="691"/>
        <v>42.649568487229907</v>
      </c>
      <c r="AH1868" s="30">
        <f t="shared" si="692"/>
        <v>2093008.0850565564</v>
      </c>
    </row>
    <row r="1869" spans="2:34" x14ac:dyDescent="0.25">
      <c r="B1869" s="15">
        <f t="shared" si="702"/>
        <v>41189</v>
      </c>
      <c r="C1869" s="7">
        <v>0</v>
      </c>
      <c r="D1869" s="13">
        <v>7.7009417362016546</v>
      </c>
      <c r="E1869" s="7">
        <f>MIN(parameters!$D$3,D1869)</f>
        <v>5</v>
      </c>
      <c r="F1869" s="7">
        <v>0</v>
      </c>
      <c r="G1869" s="7">
        <f t="shared" si="679"/>
        <v>0</v>
      </c>
      <c r="H1869" s="7">
        <f t="shared" si="680"/>
        <v>0</v>
      </c>
      <c r="I1869" s="7">
        <f t="shared" si="693"/>
        <v>299.99999997887608</v>
      </c>
      <c r="J1869" s="7">
        <f t="shared" si="681"/>
        <v>0</v>
      </c>
      <c r="K1869" s="16">
        <f t="shared" si="682"/>
        <v>0</v>
      </c>
      <c r="L1869" s="16">
        <f t="shared" si="694"/>
        <v>0</v>
      </c>
      <c r="M1869" s="7">
        <f t="shared" si="695"/>
        <v>0</v>
      </c>
      <c r="N1869" s="7">
        <f t="shared" si="683"/>
        <v>0</v>
      </c>
      <c r="O1869" s="7">
        <f t="shared" si="684"/>
        <v>3.7553666490974258E-9</v>
      </c>
      <c r="P1869" s="7">
        <f t="shared" si="685"/>
        <v>7.7009417362016546</v>
      </c>
      <c r="Q1869" s="7">
        <f t="shared" si="696"/>
        <v>9.3884166227435645E-10</v>
      </c>
      <c r="R1869" s="7">
        <f t="shared" si="686"/>
        <v>8.8124007810870815</v>
      </c>
      <c r="S1869" s="16">
        <f t="shared" si="697"/>
        <v>0.20745672258444509</v>
      </c>
      <c r="T1869" s="16">
        <f t="shared" si="687"/>
        <v>0.20745672258444509</v>
      </c>
      <c r="U1869" s="7">
        <f t="shared" si="698"/>
        <v>6.8063229194371749E-4</v>
      </c>
      <c r="V1869" s="7">
        <f t="shared" si="700"/>
        <v>3.84663527041852</v>
      </c>
      <c r="W1869" s="15">
        <f t="shared" si="699"/>
        <v>41189</v>
      </c>
      <c r="X1869" s="35">
        <f t="shared" si="688"/>
        <v>44.521241555769912</v>
      </c>
      <c r="Y1869" s="35">
        <v>52.1</v>
      </c>
      <c r="Z1869" s="35">
        <f t="shared" si="689"/>
        <v>88.306595917467419</v>
      </c>
      <c r="AA1869" s="35">
        <f t="shared" si="690"/>
        <v>103.33884425790001</v>
      </c>
      <c r="AC1869" s="15">
        <f t="shared" si="701"/>
        <v>41189</v>
      </c>
      <c r="AD1869" s="7"/>
      <c r="AE1869" s="24"/>
      <c r="AG1869" s="30">
        <f t="shared" si="691"/>
        <v>57.43757955598889</v>
      </c>
      <c r="AH1869" s="30">
        <f t="shared" si="692"/>
        <v>2093008.0850565564</v>
      </c>
    </row>
    <row r="1870" spans="2:34" x14ac:dyDescent="0.25">
      <c r="B1870" s="15">
        <f t="shared" si="702"/>
        <v>41190</v>
      </c>
      <c r="C1870" s="7">
        <v>0</v>
      </c>
      <c r="D1870" s="13">
        <v>11.211971209123753</v>
      </c>
      <c r="E1870" s="7">
        <f>MIN(parameters!$D$3,D1870)</f>
        <v>5</v>
      </c>
      <c r="F1870" s="7">
        <v>0</v>
      </c>
      <c r="G1870" s="7">
        <f t="shared" si="679"/>
        <v>0</v>
      </c>
      <c r="H1870" s="7">
        <f t="shared" si="680"/>
        <v>0</v>
      </c>
      <c r="I1870" s="7">
        <f t="shared" si="693"/>
        <v>299.99999998310085</v>
      </c>
      <c r="J1870" s="7">
        <f t="shared" si="681"/>
        <v>0</v>
      </c>
      <c r="K1870" s="16">
        <f t="shared" si="682"/>
        <v>0</v>
      </c>
      <c r="L1870" s="16">
        <f t="shared" si="694"/>
        <v>0</v>
      </c>
      <c r="M1870" s="7">
        <f t="shared" si="695"/>
        <v>0</v>
      </c>
      <c r="N1870" s="7">
        <f t="shared" si="683"/>
        <v>0</v>
      </c>
      <c r="O1870" s="7">
        <f t="shared" si="684"/>
        <v>3.0042933192779405E-9</v>
      </c>
      <c r="P1870" s="7">
        <f t="shared" si="685"/>
        <v>11.211971209123753</v>
      </c>
      <c r="Q1870" s="7">
        <f t="shared" si="696"/>
        <v>7.5107332981948512E-10</v>
      </c>
      <c r="R1870" s="7">
        <f t="shared" si="686"/>
        <v>8.6097155631220783</v>
      </c>
      <c r="S1870" s="16">
        <f t="shared" si="697"/>
        <v>0.20268521796500288</v>
      </c>
      <c r="T1870" s="16">
        <f t="shared" si="687"/>
        <v>0.20268521796500288</v>
      </c>
      <c r="U1870" s="7">
        <f t="shared" si="698"/>
        <v>6.6497774922901203E-4</v>
      </c>
      <c r="V1870" s="7">
        <f t="shared" si="700"/>
        <v>3.7581626591988941</v>
      </c>
      <c r="W1870" s="15">
        <f t="shared" si="699"/>
        <v>41190</v>
      </c>
      <c r="X1870" s="35">
        <f t="shared" si="688"/>
        <v>43.497252999987204</v>
      </c>
      <c r="Y1870" s="35">
        <v>52.1</v>
      </c>
      <c r="Z1870" s="35">
        <f t="shared" si="689"/>
        <v>86.27554421136567</v>
      </c>
      <c r="AA1870" s="35">
        <f t="shared" si="690"/>
        <v>103.33884425790001</v>
      </c>
      <c r="AC1870" s="15">
        <f t="shared" si="701"/>
        <v>41190</v>
      </c>
      <c r="AD1870" s="7"/>
      <c r="AE1870" s="24"/>
      <c r="AG1870" s="30">
        <f t="shared" si="691"/>
        <v>74.007255946229193</v>
      </c>
      <c r="AH1870" s="30">
        <f t="shared" si="692"/>
        <v>2093008.0850565564</v>
      </c>
    </row>
    <row r="1871" spans="2:34" x14ac:dyDescent="0.25">
      <c r="B1871" s="15">
        <f t="shared" si="702"/>
        <v>41191</v>
      </c>
      <c r="C1871" s="7">
        <v>0</v>
      </c>
      <c r="D1871" s="13">
        <v>5.3437922863626106</v>
      </c>
      <c r="E1871" s="7">
        <f>MIN(parameters!$D$3,D1871)</f>
        <v>5</v>
      </c>
      <c r="F1871" s="7">
        <v>0</v>
      </c>
      <c r="G1871" s="7">
        <f t="shared" si="679"/>
        <v>0</v>
      </c>
      <c r="H1871" s="7">
        <f t="shared" si="680"/>
        <v>0</v>
      </c>
      <c r="I1871" s="7">
        <f t="shared" si="693"/>
        <v>299.9999999864807</v>
      </c>
      <c r="J1871" s="7">
        <f t="shared" si="681"/>
        <v>0</v>
      </c>
      <c r="K1871" s="16">
        <f t="shared" si="682"/>
        <v>0</v>
      </c>
      <c r="L1871" s="16">
        <f t="shared" si="694"/>
        <v>0</v>
      </c>
      <c r="M1871" s="7">
        <f t="shared" si="695"/>
        <v>0</v>
      </c>
      <c r="N1871" s="7">
        <f t="shared" si="683"/>
        <v>0</v>
      </c>
      <c r="O1871" s="7">
        <f t="shared" si="684"/>
        <v>2.4034346554223522E-9</v>
      </c>
      <c r="P1871" s="7">
        <f t="shared" si="685"/>
        <v>5.3437922863626106</v>
      </c>
      <c r="Q1871" s="7">
        <f t="shared" si="696"/>
        <v>6.0085866385558816E-10</v>
      </c>
      <c r="R1871" s="7">
        <f t="shared" si="686"/>
        <v>8.4116921051702711</v>
      </c>
      <c r="S1871" s="16">
        <f t="shared" si="697"/>
        <v>0.19802345795180779</v>
      </c>
      <c r="T1871" s="16">
        <f t="shared" si="687"/>
        <v>0.19802345795180779</v>
      </c>
      <c r="U1871" s="7">
        <f t="shared" si="698"/>
        <v>6.4968326099674469E-4</v>
      </c>
      <c r="V1871" s="7">
        <f t="shared" si="700"/>
        <v>3.6717249180373193</v>
      </c>
      <c r="W1871" s="15">
        <f t="shared" si="699"/>
        <v>41191</v>
      </c>
      <c r="X1871" s="35">
        <f t="shared" si="688"/>
        <v>42.496816180987487</v>
      </c>
      <c r="Y1871" s="35">
        <v>52.1875</v>
      </c>
      <c r="Z1871" s="35">
        <f t="shared" si="689"/>
        <v>84.291206694504226</v>
      </c>
      <c r="AA1871" s="35">
        <f t="shared" si="690"/>
        <v>103.5123979790625</v>
      </c>
      <c r="AC1871" s="15">
        <f t="shared" si="701"/>
        <v>41191</v>
      </c>
      <c r="AD1871" s="7"/>
      <c r="AE1871" s="24"/>
      <c r="AG1871" s="30">
        <f t="shared" si="691"/>
        <v>93.909352880070941</v>
      </c>
      <c r="AH1871" s="30">
        <f t="shared" si="692"/>
        <v>2092754.9161487152</v>
      </c>
    </row>
    <row r="1872" spans="2:34" x14ac:dyDescent="0.25">
      <c r="B1872" s="15">
        <f t="shared" si="702"/>
        <v>41192</v>
      </c>
      <c r="C1872" s="7">
        <v>0</v>
      </c>
      <c r="D1872" s="13">
        <v>4.5767370850799587</v>
      </c>
      <c r="E1872" s="7">
        <f>MIN(parameters!$D$3,D1872)</f>
        <v>4.5767370850799587</v>
      </c>
      <c r="F1872" s="7">
        <v>0</v>
      </c>
      <c r="G1872" s="7">
        <f t="shared" si="679"/>
        <v>0</v>
      </c>
      <c r="H1872" s="7">
        <f t="shared" si="680"/>
        <v>0</v>
      </c>
      <c r="I1872" s="7">
        <f t="shared" si="693"/>
        <v>299.99999998918457</v>
      </c>
      <c r="J1872" s="7">
        <f t="shared" si="681"/>
        <v>0</v>
      </c>
      <c r="K1872" s="16">
        <f t="shared" si="682"/>
        <v>0</v>
      </c>
      <c r="L1872" s="16">
        <f t="shared" si="694"/>
        <v>0</v>
      </c>
      <c r="M1872" s="7">
        <f t="shared" si="695"/>
        <v>0</v>
      </c>
      <c r="N1872" s="7">
        <f t="shared" si="683"/>
        <v>0</v>
      </c>
      <c r="O1872" s="7">
        <f t="shared" si="684"/>
        <v>1.9227477243378819E-9</v>
      </c>
      <c r="P1872" s="7">
        <f t="shared" si="685"/>
        <v>4.5767370850799587</v>
      </c>
      <c r="Q1872" s="7">
        <f t="shared" si="696"/>
        <v>4.8068693108447048E-10</v>
      </c>
      <c r="R1872" s="7">
        <f t="shared" si="686"/>
        <v>8.2182231867513558</v>
      </c>
      <c r="S1872" s="16">
        <f t="shared" si="697"/>
        <v>0.19346891841891622</v>
      </c>
      <c r="T1872" s="16">
        <f t="shared" si="687"/>
        <v>0.19346891841891622</v>
      </c>
      <c r="U1872" s="7">
        <f t="shared" si="698"/>
        <v>6.3474054599381956E-4</v>
      </c>
      <c r="V1872" s="7">
        <f t="shared" si="700"/>
        <v>3.587275244922461</v>
      </c>
      <c r="W1872" s="15">
        <f t="shared" si="699"/>
        <v>41192</v>
      </c>
      <c r="X1872" s="35">
        <f t="shared" si="688"/>
        <v>41.519389408824779</v>
      </c>
      <c r="Y1872" s="35">
        <v>54.2</v>
      </c>
      <c r="Z1872" s="35">
        <f t="shared" si="689"/>
        <v>82.35250894053064</v>
      </c>
      <c r="AA1872" s="35">
        <f t="shared" si="690"/>
        <v>107.5041335658</v>
      </c>
      <c r="AC1872" s="15">
        <f t="shared" si="701"/>
        <v>41192</v>
      </c>
      <c r="AD1872" s="7"/>
      <c r="AE1872" s="24"/>
      <c r="AG1872" s="30">
        <f t="shared" si="691"/>
        <v>160.79788496502528</v>
      </c>
      <c r="AH1872" s="30">
        <f t="shared" si="692"/>
        <v>2086936.2575183751</v>
      </c>
    </row>
    <row r="1873" spans="2:34" x14ac:dyDescent="0.25">
      <c r="B1873" s="15">
        <f t="shared" si="702"/>
        <v>41193</v>
      </c>
      <c r="C1873" s="7">
        <v>0</v>
      </c>
      <c r="D1873" s="13">
        <v>3.1410470261489798</v>
      </c>
      <c r="E1873" s="7">
        <f>MIN(parameters!$D$3,D1873)</f>
        <v>3.1410470261489798</v>
      </c>
      <c r="F1873" s="7">
        <v>0</v>
      </c>
      <c r="G1873" s="7">
        <f t="shared" si="679"/>
        <v>0</v>
      </c>
      <c r="H1873" s="7">
        <f t="shared" si="680"/>
        <v>0</v>
      </c>
      <c r="I1873" s="7">
        <f t="shared" si="693"/>
        <v>299.99999999134764</v>
      </c>
      <c r="J1873" s="7">
        <f t="shared" si="681"/>
        <v>0</v>
      </c>
      <c r="K1873" s="16">
        <f t="shared" si="682"/>
        <v>0</v>
      </c>
      <c r="L1873" s="16">
        <f t="shared" si="694"/>
        <v>0</v>
      </c>
      <c r="M1873" s="7">
        <f t="shared" si="695"/>
        <v>0</v>
      </c>
      <c r="N1873" s="7">
        <f t="shared" si="683"/>
        <v>0</v>
      </c>
      <c r="O1873" s="7">
        <f t="shared" si="684"/>
        <v>1.5381981794703055E-9</v>
      </c>
      <c r="P1873" s="7">
        <f t="shared" si="685"/>
        <v>3.1410470261489798</v>
      </c>
      <c r="Q1873" s="7">
        <f t="shared" si="696"/>
        <v>3.8454954486757637E-10</v>
      </c>
      <c r="R1873" s="7">
        <f t="shared" si="686"/>
        <v>8.0292040534560751</v>
      </c>
      <c r="S1873" s="16">
        <f t="shared" si="697"/>
        <v>0.18901913329528117</v>
      </c>
      <c r="T1873" s="16">
        <f t="shared" si="687"/>
        <v>0.18901913329528117</v>
      </c>
      <c r="U1873" s="7">
        <f t="shared" si="698"/>
        <v>6.2014151343596177E-4</v>
      </c>
      <c r="V1873" s="7">
        <f t="shared" si="700"/>
        <v>3.5047679142892445</v>
      </c>
      <c r="W1873" s="15">
        <f t="shared" si="699"/>
        <v>41193</v>
      </c>
      <c r="X1873" s="35">
        <f t="shared" si="688"/>
        <v>40.564443452421813</v>
      </c>
      <c r="Y1873" s="35">
        <v>54.566666666666698</v>
      </c>
      <c r="Z1873" s="35">
        <f t="shared" si="689"/>
        <v>80.458401234898446</v>
      </c>
      <c r="AA1873" s="35">
        <f t="shared" si="690"/>
        <v>108.23140630210005</v>
      </c>
      <c r="AC1873" s="15">
        <f t="shared" si="701"/>
        <v>41193</v>
      </c>
      <c r="AD1873" s="7"/>
      <c r="AE1873" s="24"/>
      <c r="AG1873" s="30">
        <f t="shared" si="691"/>
        <v>196.06225494153838</v>
      </c>
      <c r="AH1873" s="30">
        <f t="shared" si="692"/>
        <v>2085877.0015990105</v>
      </c>
    </row>
    <row r="1874" spans="2:34" x14ac:dyDescent="0.25">
      <c r="B1874" s="15">
        <f t="shared" si="702"/>
        <v>41194</v>
      </c>
      <c r="C1874" s="7">
        <v>0.47002188422849966</v>
      </c>
      <c r="D1874" s="13">
        <v>3.4064700602315905</v>
      </c>
      <c r="E1874" s="7">
        <f>MIN(parameters!$D$3,D1874)</f>
        <v>3.4064700602315905</v>
      </c>
      <c r="F1874" s="7">
        <v>0</v>
      </c>
      <c r="G1874" s="7">
        <f t="shared" ref="G1874:G1937" si="703">MIN(E1874,C1874)</f>
        <v>0.47002188422849966</v>
      </c>
      <c r="H1874" s="7">
        <f t="shared" ref="H1874:H1937" si="704">C1874-G1874</f>
        <v>0</v>
      </c>
      <c r="I1874" s="7">
        <f t="shared" si="693"/>
        <v>299.99999999307812</v>
      </c>
      <c r="J1874" s="7">
        <f t="shared" ref="J1874:J1937" si="705">MIN(I1874,H1874)</f>
        <v>0</v>
      </c>
      <c r="K1874" s="16">
        <f t="shared" ref="K1874:K1937" si="706">H1874-J1874</f>
        <v>0</v>
      </c>
      <c r="L1874" s="16">
        <f t="shared" si="694"/>
        <v>0</v>
      </c>
      <c r="M1874" s="7">
        <f t="shared" si="695"/>
        <v>0</v>
      </c>
      <c r="N1874" s="7">
        <f t="shared" ref="N1874:N1937" si="707">J1874-M1874-L1874</f>
        <v>0</v>
      </c>
      <c r="O1874" s="7">
        <f t="shared" ref="O1874:O1937" si="708">O1873+N1874-Q1874</f>
        <v>1.2305585435762443E-9</v>
      </c>
      <c r="P1874" s="7">
        <f t="shared" ref="P1874:P1937" si="709">D1874-G1874</f>
        <v>2.9364481760030907</v>
      </c>
      <c r="Q1874" s="7">
        <f t="shared" si="696"/>
        <v>3.0763963589406112E-10</v>
      </c>
      <c r="R1874" s="7">
        <f t="shared" ref="R1874:R1937" si="710">R1873+M1874-S1874</f>
        <v>7.8445323602265855</v>
      </c>
      <c r="S1874" s="16">
        <f t="shared" si="697"/>
        <v>0.18467169322948973</v>
      </c>
      <c r="T1874" s="16">
        <f t="shared" ref="T1874:T1937" si="711">SUM(S1874+L1874+K1874)</f>
        <v>0.18467169322948973</v>
      </c>
      <c r="U1874" s="7">
        <f t="shared" si="698"/>
        <v>6.0587825862693477E-4</v>
      </c>
      <c r="V1874" s="7">
        <f t="shared" si="700"/>
        <v>3.4241582522605927</v>
      </c>
      <c r="W1874" s="15">
        <f t="shared" si="699"/>
        <v>41194</v>
      </c>
      <c r="X1874" s="35">
        <f t="shared" ref="X1874:X1937" si="712">V1874*10^6/86400</f>
        <v>39.63146125301612</v>
      </c>
      <c r="Y1874" s="35">
        <v>75.1041666666667</v>
      </c>
      <c r="Z1874" s="35">
        <f t="shared" si="689"/>
        <v>78.607858006495803</v>
      </c>
      <c r="AA1874" s="35">
        <f t="shared" si="690"/>
        <v>148.96694399781256</v>
      </c>
      <c r="AC1874" s="15">
        <f t="shared" si="701"/>
        <v>41194</v>
      </c>
      <c r="AD1874" s="7"/>
      <c r="AE1874" s="24"/>
      <c r="AG1874" s="30">
        <f t="shared" si="691"/>
        <v>1258.3128293636353</v>
      </c>
      <c r="AH1874" s="30">
        <f t="shared" si="692"/>
        <v>2026975.9524384085</v>
      </c>
    </row>
    <row r="1875" spans="2:34" x14ac:dyDescent="0.25">
      <c r="B1875" s="15">
        <f t="shared" si="702"/>
        <v>41195</v>
      </c>
      <c r="C1875" s="7">
        <v>39.469407644579242</v>
      </c>
      <c r="D1875" s="13">
        <v>1.4206522318158732</v>
      </c>
      <c r="E1875" s="7">
        <f>MIN(parameters!$D$3,D1875)</f>
        <v>1.4206522318158732</v>
      </c>
      <c r="F1875" s="7">
        <v>0</v>
      </c>
      <c r="G1875" s="7">
        <f t="shared" si="703"/>
        <v>1.4206522318158732</v>
      </c>
      <c r="H1875" s="7">
        <f t="shared" si="704"/>
        <v>38.04875541276337</v>
      </c>
      <c r="I1875" s="7">
        <f t="shared" si="693"/>
        <v>299.99999999446248</v>
      </c>
      <c r="J1875" s="7">
        <f t="shared" si="705"/>
        <v>38.04875541276337</v>
      </c>
      <c r="K1875" s="16">
        <f t="shared" si="706"/>
        <v>0</v>
      </c>
      <c r="L1875" s="16">
        <f t="shared" si="694"/>
        <v>8.4278197882113902E-11</v>
      </c>
      <c r="M1875" s="7">
        <f t="shared" si="695"/>
        <v>3.7456976836412103E-10</v>
      </c>
      <c r="N1875" s="7">
        <f t="shared" si="707"/>
        <v>38.048755412304523</v>
      </c>
      <c r="O1875" s="7">
        <f t="shared" si="708"/>
        <v>38.048755413535083</v>
      </c>
      <c r="P1875" s="7">
        <f t="shared" si="709"/>
        <v>0</v>
      </c>
      <c r="Q1875" s="7">
        <f t="shared" si="696"/>
        <v>0</v>
      </c>
      <c r="R1875" s="7">
        <f t="shared" si="710"/>
        <v>7.6641081163159441</v>
      </c>
      <c r="S1875" s="16">
        <f t="shared" si="697"/>
        <v>0.18042424428521148</v>
      </c>
      <c r="T1875" s="16">
        <f t="shared" si="711"/>
        <v>0.18042424436948967</v>
      </c>
      <c r="U1875" s="7">
        <f t="shared" si="698"/>
        <v>5.9194305895501854E-4</v>
      </c>
      <c r="V1875" s="7">
        <f t="shared" si="700"/>
        <v>3.3454026140212743</v>
      </c>
      <c r="W1875" s="15">
        <f t="shared" si="699"/>
        <v>41195</v>
      </c>
      <c r="X1875" s="35">
        <f t="shared" si="712"/>
        <v>38.719937662283265</v>
      </c>
      <c r="Y1875" s="35">
        <v>249.416666666667</v>
      </c>
      <c r="Z1875" s="35">
        <f t="shared" ref="Z1875:Z1938" si="713">X1875*1.983471099</f>
        <v>76.799877308220474</v>
      </c>
      <c r="AA1875" s="35">
        <f t="shared" ref="AA1875:AA1938" si="714">Y1875*1.983471099</f>
        <v>494.71074994225063</v>
      </c>
      <c r="AC1875" s="15">
        <f t="shared" si="701"/>
        <v>41195</v>
      </c>
      <c r="AD1875" s="7"/>
      <c r="AE1875" s="24"/>
      <c r="AG1875" s="30">
        <f t="shared" ref="AG1875:AG1938" si="715">(Y1875-X1875)^2</f>
        <v>44393.111613146721</v>
      </c>
      <c r="AH1875" s="30">
        <f t="shared" ref="AH1875:AH1938" si="716">($AG$398-Y1875)^2</f>
        <v>1561016.7439492326</v>
      </c>
    </row>
    <row r="1876" spans="2:34" x14ac:dyDescent="0.25">
      <c r="B1876" s="15">
        <f t="shared" si="702"/>
        <v>41196</v>
      </c>
      <c r="C1876" s="7">
        <v>3.3223591595207802</v>
      </c>
      <c r="D1876" s="13">
        <v>1.5905286070148064</v>
      </c>
      <c r="E1876" s="7">
        <f>MIN(parameters!$D$3,D1876)</f>
        <v>1.5905286070148064</v>
      </c>
      <c r="F1876" s="7">
        <v>0</v>
      </c>
      <c r="G1876" s="7">
        <f t="shared" si="703"/>
        <v>1.5905286070148064</v>
      </c>
      <c r="H1876" s="7">
        <f t="shared" si="704"/>
        <v>1.7318305525059738</v>
      </c>
      <c r="I1876" s="7">
        <f t="shared" si="693"/>
        <v>169.53360104927091</v>
      </c>
      <c r="J1876" s="7">
        <f t="shared" si="705"/>
        <v>1.7318305525059738</v>
      </c>
      <c r="K1876" s="16">
        <f t="shared" si="706"/>
        <v>0</v>
      </c>
      <c r="L1876" s="16">
        <f t="shared" si="694"/>
        <v>0.11860919479797682</v>
      </c>
      <c r="M1876" s="7">
        <f t="shared" si="695"/>
        <v>0.49104851893858059</v>
      </c>
      <c r="N1876" s="7">
        <f t="shared" si="707"/>
        <v>1.1221728387694163</v>
      </c>
      <c r="O1876" s="7">
        <f t="shared" si="708"/>
        <v>39.170928252304499</v>
      </c>
      <c r="P1876" s="7">
        <f t="shared" si="709"/>
        <v>0</v>
      </c>
      <c r="Q1876" s="7">
        <f t="shared" si="696"/>
        <v>0</v>
      </c>
      <c r="R1876" s="7">
        <f t="shared" si="710"/>
        <v>7.9788821485792578</v>
      </c>
      <c r="S1876" s="16">
        <f t="shared" si="697"/>
        <v>0.17627448667526671</v>
      </c>
      <c r="T1876" s="16">
        <f t="shared" si="711"/>
        <v>0.29488368147324351</v>
      </c>
      <c r="U1876" s="7">
        <f t="shared" si="698"/>
        <v>9.6746614656575958E-4</v>
      </c>
      <c r="V1876" s="7">
        <f t="shared" si="700"/>
        <v>5.4676944458337271</v>
      </c>
      <c r="W1876" s="15">
        <f t="shared" si="699"/>
        <v>41196</v>
      </c>
      <c r="X1876" s="35">
        <f t="shared" si="712"/>
        <v>63.283500530482947</v>
      </c>
      <c r="Y1876" s="35">
        <v>179.375</v>
      </c>
      <c r="Z1876" s="35">
        <f t="shared" si="713"/>
        <v>125.52099434576409</v>
      </c>
      <c r="AA1876" s="35">
        <f t="shared" si="714"/>
        <v>355.78512838312497</v>
      </c>
      <c r="AC1876" s="15">
        <f t="shared" si="701"/>
        <v>41196</v>
      </c>
      <c r="AD1876" s="7"/>
      <c r="AE1876" s="24"/>
      <c r="AG1876" s="30">
        <f t="shared" si="715"/>
        <v>13477.236249080879</v>
      </c>
      <c r="AH1876" s="30">
        <f t="shared" si="716"/>
        <v>1740943.6141710973</v>
      </c>
    </row>
    <row r="1877" spans="2:34" x14ac:dyDescent="0.25">
      <c r="B1877" s="15">
        <f t="shared" si="702"/>
        <v>41197</v>
      </c>
      <c r="C1877" s="7">
        <v>42.883457404149006</v>
      </c>
      <c r="D1877" s="13">
        <v>1.6079671779823264</v>
      </c>
      <c r="E1877" s="7">
        <f>MIN(parameters!$D$3,D1877)</f>
        <v>1.6079671779823264</v>
      </c>
      <c r="F1877" s="7">
        <v>0</v>
      </c>
      <c r="G1877" s="7">
        <f t="shared" si="703"/>
        <v>1.6079671779823264</v>
      </c>
      <c r="H1877" s="7">
        <f t="shared" si="704"/>
        <v>41.275490226166681</v>
      </c>
      <c r="I1877" s="7">
        <f t="shared" si="693"/>
        <v>166.70379432103269</v>
      </c>
      <c r="J1877" s="7">
        <f t="shared" si="705"/>
        <v>41.275490226166681</v>
      </c>
      <c r="K1877" s="16">
        <f t="shared" si="706"/>
        <v>0</v>
      </c>
      <c r="L1877" s="16">
        <f t="shared" si="694"/>
        <v>2.9102386792101669</v>
      </c>
      <c r="M1877" s="7">
        <f t="shared" si="695"/>
        <v>12.022420125819583</v>
      </c>
      <c r="N1877" s="7">
        <f t="shared" si="707"/>
        <v>26.342831421136932</v>
      </c>
      <c r="O1877" s="7">
        <f t="shared" si="708"/>
        <v>65.513759673441427</v>
      </c>
      <c r="P1877" s="7">
        <f t="shared" si="709"/>
        <v>0</v>
      </c>
      <c r="Q1877" s="7">
        <f t="shared" si="696"/>
        <v>0</v>
      </c>
      <c r="R1877" s="7">
        <f t="shared" si="710"/>
        <v>19.817787984981514</v>
      </c>
      <c r="S1877" s="16">
        <f t="shared" si="697"/>
        <v>0.18351428941732292</v>
      </c>
      <c r="T1877" s="16">
        <f t="shared" si="711"/>
        <v>3.0937529686274896</v>
      </c>
      <c r="U1877" s="7">
        <f t="shared" si="698"/>
        <v>1.0150108164788351E-2</v>
      </c>
      <c r="V1877" s="7">
        <f t="shared" si="700"/>
        <v>57.363960727955664</v>
      </c>
      <c r="W1877" s="15">
        <f t="shared" si="699"/>
        <v>41197</v>
      </c>
      <c r="X1877" s="35">
        <f t="shared" si="712"/>
        <v>663.93473064763498</v>
      </c>
      <c r="Y1877" s="35">
        <v>1243.4583333333301</v>
      </c>
      <c r="Z1877" s="35">
        <f t="shared" si="713"/>
        <v>1316.8953498619335</v>
      </c>
      <c r="AA1877" s="35">
        <f t="shared" si="714"/>
        <v>2466.3636669773687</v>
      </c>
      <c r="AC1877" s="15">
        <f t="shared" si="701"/>
        <v>41197</v>
      </c>
      <c r="AD1877" s="7"/>
      <c r="AE1877" s="24"/>
      <c r="AG1877" s="30">
        <f t="shared" si="715"/>
        <v>335847.60606980737</v>
      </c>
      <c r="AH1877" s="30">
        <f t="shared" si="716"/>
        <v>65211.227066701264</v>
      </c>
    </row>
    <row r="1878" spans="2:34" x14ac:dyDescent="0.25">
      <c r="B1878" s="15">
        <f t="shared" si="702"/>
        <v>41198</v>
      </c>
      <c r="C1878" s="7">
        <v>58.791306204202115</v>
      </c>
      <c r="D1878" s="13">
        <v>1.5769076505790263</v>
      </c>
      <c r="E1878" s="7">
        <f>MIN(parameters!$D$3,D1878)</f>
        <v>1.5769076505790263</v>
      </c>
      <c r="F1878" s="7">
        <v>0</v>
      </c>
      <c r="G1878" s="7">
        <f t="shared" si="703"/>
        <v>1.5769076505790263</v>
      </c>
      <c r="H1878" s="7">
        <f t="shared" si="704"/>
        <v>57.214398553623091</v>
      </c>
      <c r="I1878" s="7">
        <f t="shared" si="693"/>
        <v>112.28901959693614</v>
      </c>
      <c r="J1878" s="7">
        <f t="shared" si="705"/>
        <v>57.214398553623091</v>
      </c>
      <c r="K1878" s="16">
        <f t="shared" si="706"/>
        <v>0</v>
      </c>
      <c r="L1878" s="16">
        <f t="shared" si="694"/>
        <v>6.7469946420646041</v>
      </c>
      <c r="M1878" s="7">
        <f t="shared" si="695"/>
        <v>26.450474969634726</v>
      </c>
      <c r="N1878" s="7">
        <f t="shared" si="707"/>
        <v>24.016928941923762</v>
      </c>
      <c r="O1878" s="7">
        <f t="shared" si="708"/>
        <v>89.530688615365193</v>
      </c>
      <c r="P1878" s="7">
        <f t="shared" si="709"/>
        <v>0</v>
      </c>
      <c r="Q1878" s="7">
        <f t="shared" si="696"/>
        <v>0</v>
      </c>
      <c r="R1878" s="7">
        <f t="shared" si="710"/>
        <v>45.812453830961665</v>
      </c>
      <c r="S1878" s="16">
        <f t="shared" si="697"/>
        <v>0.45580912365457482</v>
      </c>
      <c r="T1878" s="16">
        <f t="shared" si="711"/>
        <v>7.202803765719179</v>
      </c>
      <c r="U1878" s="7">
        <f t="shared" si="698"/>
        <v>2.3631245950522239E-2</v>
      </c>
      <c r="V1878" s="7">
        <f t="shared" si="700"/>
        <v>133.55344028362731</v>
      </c>
      <c r="W1878" s="15">
        <f t="shared" si="699"/>
        <v>41198</v>
      </c>
      <c r="X1878" s="35">
        <f t="shared" si="712"/>
        <v>1545.7574106901309</v>
      </c>
      <c r="Y1878" s="35">
        <v>3195</v>
      </c>
      <c r="Z1878" s="35">
        <f t="shared" si="713"/>
        <v>3065.9651501689482</v>
      </c>
      <c r="AA1878" s="35">
        <f t="shared" si="714"/>
        <v>6337.1901613049995</v>
      </c>
      <c r="AC1878" s="15">
        <f t="shared" si="701"/>
        <v>41198</v>
      </c>
      <c r="AD1878" s="7"/>
      <c r="AE1878" s="24"/>
      <c r="AG1878" s="30">
        <f t="shared" si="715"/>
        <v>2720001.1183935218</v>
      </c>
      <c r="AH1878" s="30">
        <f t="shared" si="716"/>
        <v>2877015.6575572784</v>
      </c>
    </row>
    <row r="1879" spans="2:34" x14ac:dyDescent="0.25">
      <c r="B1879" s="15">
        <f t="shared" si="702"/>
        <v>41199</v>
      </c>
      <c r="C1879" s="7">
        <v>1.9582767516630466</v>
      </c>
      <c r="D1879" s="13">
        <v>2.5327056625478797</v>
      </c>
      <c r="E1879" s="7">
        <f>MIN(parameters!$D$3,D1879)</f>
        <v>2.5327056625478797</v>
      </c>
      <c r="F1879" s="7">
        <v>0</v>
      </c>
      <c r="G1879" s="7">
        <f t="shared" si="703"/>
        <v>1.9582767516630466</v>
      </c>
      <c r="H1879" s="7">
        <f t="shared" si="704"/>
        <v>0</v>
      </c>
      <c r="I1879" s="7">
        <f t="shared" si="693"/>
        <v>78.321499623332386</v>
      </c>
      <c r="J1879" s="7">
        <f t="shared" si="705"/>
        <v>0</v>
      </c>
      <c r="K1879" s="16">
        <f t="shared" si="706"/>
        <v>0</v>
      </c>
      <c r="L1879" s="16">
        <f t="shared" si="694"/>
        <v>0</v>
      </c>
      <c r="M1879" s="7">
        <f t="shared" si="695"/>
        <v>0</v>
      </c>
      <c r="N1879" s="7">
        <f t="shared" si="707"/>
        <v>0</v>
      </c>
      <c r="O1879" s="7">
        <f t="shared" si="708"/>
        <v>88.95625970448036</v>
      </c>
      <c r="P1879" s="7">
        <f t="shared" si="709"/>
        <v>0.57442891088483305</v>
      </c>
      <c r="Q1879" s="7">
        <f t="shared" si="696"/>
        <v>0.57442891088483305</v>
      </c>
      <c r="R1879" s="7">
        <f t="shared" si="710"/>
        <v>44.758767392849549</v>
      </c>
      <c r="S1879" s="16">
        <f t="shared" si="697"/>
        <v>1.0536864381121183</v>
      </c>
      <c r="T1879" s="16">
        <f t="shared" si="711"/>
        <v>1.0536864381121183</v>
      </c>
      <c r="U1879" s="7">
        <f t="shared" si="698"/>
        <v>3.456976502992514E-3</v>
      </c>
      <c r="V1879" s="7">
        <f t="shared" si="700"/>
        <v>19.537315379856658</v>
      </c>
      <c r="W1879" s="15">
        <f t="shared" si="699"/>
        <v>41199</v>
      </c>
      <c r="X1879" s="35">
        <f t="shared" si="712"/>
        <v>226.12633541500762</v>
      </c>
      <c r="Y1879" s="35">
        <v>1063.1666666666699</v>
      </c>
      <c r="Z1879" s="35">
        <f t="shared" si="713"/>
        <v>448.51505101844776</v>
      </c>
      <c r="AA1879" s="35">
        <f t="shared" si="714"/>
        <v>2108.7603567535066</v>
      </c>
      <c r="AC1879" s="15">
        <f t="shared" si="701"/>
        <v>41199</v>
      </c>
      <c r="AD1879" s="7"/>
      <c r="AE1879" s="24"/>
      <c r="AG1879" s="30">
        <f t="shared" si="715"/>
        <v>700636.51614189264</v>
      </c>
      <c r="AH1879" s="30">
        <f t="shared" si="716"/>
        <v>189796.63540416473</v>
      </c>
    </row>
    <row r="1880" spans="2:34" x14ac:dyDescent="0.25">
      <c r="B1880" s="15">
        <f t="shared" si="702"/>
        <v>41200</v>
      </c>
      <c r="C1880" s="7">
        <v>7.0819010035300832E-3</v>
      </c>
      <c r="D1880" s="13">
        <v>3.2645669138361284</v>
      </c>
      <c r="E1880" s="7">
        <f>MIN(parameters!$D$3,D1880)</f>
        <v>3.2645669138361284</v>
      </c>
      <c r="F1880" s="7">
        <v>0</v>
      </c>
      <c r="G1880" s="7">
        <f t="shared" si="703"/>
        <v>7.0819010035300832E-3</v>
      </c>
      <c r="H1880" s="7">
        <f t="shared" si="704"/>
        <v>0</v>
      </c>
      <c r="I1880" s="7">
        <f t="shared" si="693"/>
        <v>78.999267406532766</v>
      </c>
      <c r="J1880" s="7">
        <f t="shared" si="705"/>
        <v>0</v>
      </c>
      <c r="K1880" s="16">
        <f t="shared" si="706"/>
        <v>0</v>
      </c>
      <c r="L1880" s="16">
        <f t="shared" si="694"/>
        <v>0</v>
      </c>
      <c r="M1880" s="7">
        <f t="shared" si="695"/>
        <v>0</v>
      </c>
      <c r="N1880" s="7">
        <f t="shared" si="707"/>
        <v>0</v>
      </c>
      <c r="O1880" s="7">
        <f t="shared" si="708"/>
        <v>85.698774691647756</v>
      </c>
      <c r="P1880" s="7">
        <f t="shared" si="709"/>
        <v>3.2574850128325985</v>
      </c>
      <c r="Q1880" s="7">
        <f t="shared" si="696"/>
        <v>3.2574850128325985</v>
      </c>
      <c r="R1880" s="7">
        <f t="shared" si="710"/>
        <v>43.729315742814009</v>
      </c>
      <c r="S1880" s="16">
        <f t="shared" si="697"/>
        <v>1.0294516500355395</v>
      </c>
      <c r="T1880" s="16">
        <f t="shared" si="711"/>
        <v>1.0294516500355395</v>
      </c>
      <c r="U1880" s="7">
        <f t="shared" si="698"/>
        <v>3.3774660434236861E-3</v>
      </c>
      <c r="V1880" s="7">
        <f t="shared" si="700"/>
        <v>19.087957126119953</v>
      </c>
      <c r="W1880" s="15">
        <f t="shared" si="699"/>
        <v>41200</v>
      </c>
      <c r="X1880" s="35">
        <f t="shared" si="712"/>
        <v>220.92542970046242</v>
      </c>
      <c r="Y1880" s="35">
        <v>652.70833333333303</v>
      </c>
      <c r="Z1880" s="35">
        <f t="shared" si="713"/>
        <v>438.19920484502342</v>
      </c>
      <c r="AA1880" s="35">
        <f t="shared" si="714"/>
        <v>1294.6281152431243</v>
      </c>
      <c r="AC1880" s="15">
        <f t="shared" si="701"/>
        <v>41200</v>
      </c>
      <c r="AD1880" s="7"/>
      <c r="AE1880" s="24"/>
      <c r="AG1880" s="30">
        <f t="shared" si="715"/>
        <v>186436.47586963282</v>
      </c>
      <c r="AH1880" s="30">
        <f t="shared" si="716"/>
        <v>715910.40715256508</v>
      </c>
    </row>
    <row r="1881" spans="2:34" x14ac:dyDescent="0.25">
      <c r="B1881" s="15">
        <f t="shared" si="702"/>
        <v>41201</v>
      </c>
      <c r="C1881" s="7">
        <v>4.9610889456443026</v>
      </c>
      <c r="D1881" s="13">
        <v>6.1554163837185421</v>
      </c>
      <c r="E1881" s="7">
        <f>MIN(parameters!$D$3,D1881)</f>
        <v>5</v>
      </c>
      <c r="F1881" s="7">
        <v>0</v>
      </c>
      <c r="G1881" s="7">
        <f t="shared" si="703"/>
        <v>4.9610889456443026</v>
      </c>
      <c r="H1881" s="7">
        <f t="shared" si="704"/>
        <v>0</v>
      </c>
      <c r="I1881" s="7">
        <f t="shared" si="693"/>
        <v>82.955212546425699</v>
      </c>
      <c r="J1881" s="7">
        <f t="shared" si="705"/>
        <v>0</v>
      </c>
      <c r="K1881" s="16">
        <f t="shared" si="706"/>
        <v>0</v>
      </c>
      <c r="L1881" s="16">
        <f t="shared" si="694"/>
        <v>0</v>
      </c>
      <c r="M1881" s="7">
        <f t="shared" si="695"/>
        <v>0</v>
      </c>
      <c r="N1881" s="7">
        <f t="shared" si="707"/>
        <v>0</v>
      </c>
      <c r="O1881" s="7">
        <f t="shared" si="708"/>
        <v>84.504447253573517</v>
      </c>
      <c r="P1881" s="7">
        <f t="shared" si="709"/>
        <v>1.1943274380742395</v>
      </c>
      <c r="Q1881" s="7">
        <f t="shared" si="696"/>
        <v>1.1943274380742395</v>
      </c>
      <c r="R1881" s="7">
        <f t="shared" si="710"/>
        <v>42.723541480729288</v>
      </c>
      <c r="S1881" s="16">
        <f t="shared" si="697"/>
        <v>1.0057742620847221</v>
      </c>
      <c r="T1881" s="16">
        <f t="shared" si="711"/>
        <v>1.0057742620847221</v>
      </c>
      <c r="U1881" s="7">
        <f t="shared" si="698"/>
        <v>3.299784324424941E-3</v>
      </c>
      <c r="V1881" s="7">
        <f t="shared" si="700"/>
        <v>18.648934112219195</v>
      </c>
      <c r="W1881" s="15">
        <f t="shared" si="699"/>
        <v>41201</v>
      </c>
      <c r="X1881" s="35">
        <f t="shared" si="712"/>
        <v>215.8441448173518</v>
      </c>
      <c r="Y1881" s="35">
        <v>571.875</v>
      </c>
      <c r="Z1881" s="35">
        <f t="shared" si="713"/>
        <v>428.12062313358791</v>
      </c>
      <c r="AA1881" s="35">
        <f t="shared" si="714"/>
        <v>1134.297534740625</v>
      </c>
      <c r="AC1881" s="15">
        <f t="shared" si="701"/>
        <v>41201</v>
      </c>
      <c r="AD1881" s="7"/>
      <c r="AE1881" s="24"/>
      <c r="AG1881" s="30">
        <f t="shared" si="715"/>
        <v>126757.96984208783</v>
      </c>
      <c r="AH1881" s="30">
        <f t="shared" si="716"/>
        <v>859233.00882063562</v>
      </c>
    </row>
    <row r="1882" spans="2:34" x14ac:dyDescent="0.25">
      <c r="B1882" s="15">
        <f t="shared" si="702"/>
        <v>41202</v>
      </c>
      <c r="C1882" s="7">
        <v>15.507725933724743</v>
      </c>
      <c r="D1882" s="13">
        <v>1.8518572536730127</v>
      </c>
      <c r="E1882" s="7">
        <f>MIN(parameters!$D$3,D1882)</f>
        <v>1.8518572536730127</v>
      </c>
      <c r="F1882" s="7">
        <v>0</v>
      </c>
      <c r="G1882" s="7">
        <f t="shared" si="703"/>
        <v>1.8518572536730127</v>
      </c>
      <c r="H1882" s="7">
        <f t="shared" si="704"/>
        <v>13.65586868005173</v>
      </c>
      <c r="I1882" s="7">
        <f t="shared" si="693"/>
        <v>84.454739686468272</v>
      </c>
      <c r="J1882" s="7">
        <f t="shared" si="705"/>
        <v>13.65586868005173</v>
      </c>
      <c r="K1882" s="16">
        <f t="shared" si="706"/>
        <v>0</v>
      </c>
      <c r="L1882" s="16">
        <f t="shared" si="694"/>
        <v>2.0771669422352845</v>
      </c>
      <c r="M1882" s="7">
        <f t="shared" si="695"/>
        <v>7.8276143221453589</v>
      </c>
      <c r="N1882" s="7">
        <f t="shared" si="707"/>
        <v>3.7510874156710869</v>
      </c>
      <c r="O1882" s="7">
        <f t="shared" si="708"/>
        <v>88.255534669244611</v>
      </c>
      <c r="P1882" s="7">
        <f t="shared" si="709"/>
        <v>0</v>
      </c>
      <c r="Q1882" s="7">
        <f t="shared" si="696"/>
        <v>0</v>
      </c>
      <c r="R1882" s="7">
        <f t="shared" si="710"/>
        <v>49.568514348817871</v>
      </c>
      <c r="S1882" s="16">
        <f t="shared" si="697"/>
        <v>0.98264145405677361</v>
      </c>
      <c r="T1882" s="16">
        <f t="shared" si="711"/>
        <v>3.0598083962920581</v>
      </c>
      <c r="U1882" s="7">
        <f t="shared" si="698"/>
        <v>1.0038741457651108E-2</v>
      </c>
      <c r="V1882" s="7">
        <f t="shared" si="700"/>
        <v>56.734564931289718</v>
      </c>
      <c r="W1882" s="15">
        <f t="shared" si="699"/>
        <v>41202</v>
      </c>
      <c r="X1882" s="35">
        <f t="shared" si="712"/>
        <v>656.6500570751125</v>
      </c>
      <c r="Y1882" s="35">
        <v>672.41666666666697</v>
      </c>
      <c r="Z1882" s="35">
        <f t="shared" si="713"/>
        <v>1302.446410365186</v>
      </c>
      <c r="AA1882" s="35">
        <f t="shared" si="714"/>
        <v>1333.7190248192505</v>
      </c>
      <c r="AC1882" s="15">
        <f t="shared" si="701"/>
        <v>41202</v>
      </c>
      <c r="AD1882" s="7"/>
      <c r="AE1882" s="24"/>
      <c r="AG1882" s="30">
        <f t="shared" si="715"/>
        <v>248.58597801249741</v>
      </c>
      <c r="AH1882" s="30">
        <f t="shared" si="716"/>
        <v>682947.79697281157</v>
      </c>
    </row>
    <row r="1883" spans="2:34" x14ac:dyDescent="0.25">
      <c r="B1883" s="15">
        <f t="shared" si="702"/>
        <v>41203</v>
      </c>
      <c r="C1883" s="7">
        <v>12.694779357023725</v>
      </c>
      <c r="D1883" s="13">
        <v>1.8031182841614972</v>
      </c>
      <c r="E1883" s="7">
        <f>MIN(parameters!$D$3,D1883)</f>
        <v>1.8031182841614972</v>
      </c>
      <c r="F1883" s="7">
        <v>0</v>
      </c>
      <c r="G1883" s="7">
        <f t="shared" si="703"/>
        <v>1.8031182841614972</v>
      </c>
      <c r="H1883" s="7">
        <f t="shared" si="704"/>
        <v>10.891661072862227</v>
      </c>
      <c r="I1883" s="7">
        <f t="shared" si="693"/>
        <v>79.833998063135368</v>
      </c>
      <c r="J1883" s="7">
        <f t="shared" si="705"/>
        <v>10.891661072862227</v>
      </c>
      <c r="K1883" s="16">
        <f t="shared" si="706"/>
        <v>0</v>
      </c>
      <c r="L1883" s="16">
        <f t="shared" si="694"/>
        <v>1.7302488685589776</v>
      </c>
      <c r="M1883" s="7">
        <f t="shared" si="695"/>
        <v>6.46836265932901</v>
      </c>
      <c r="N1883" s="7">
        <f t="shared" si="707"/>
        <v>2.6930495449742398</v>
      </c>
      <c r="O1883" s="7">
        <f t="shared" si="708"/>
        <v>90.948584214218855</v>
      </c>
      <c r="P1883" s="7">
        <f t="shared" si="709"/>
        <v>0</v>
      </c>
      <c r="Q1883" s="7">
        <f t="shared" si="696"/>
        <v>0</v>
      </c>
      <c r="R1883" s="7">
        <f t="shared" si="710"/>
        <v>54.896801178124072</v>
      </c>
      <c r="S1883" s="16">
        <f t="shared" si="697"/>
        <v>1.1400758300228111</v>
      </c>
      <c r="T1883" s="16">
        <f t="shared" si="711"/>
        <v>2.870324698581789</v>
      </c>
      <c r="U1883" s="7">
        <f t="shared" si="698"/>
        <v>9.4170757827486511E-3</v>
      </c>
      <c r="V1883" s="7">
        <f t="shared" si="700"/>
        <v>53.221183124706158</v>
      </c>
      <c r="W1883" s="15">
        <f t="shared" si="699"/>
        <v>41203</v>
      </c>
      <c r="X1883" s="35">
        <f t="shared" si="712"/>
        <v>615.98591579521019</v>
      </c>
      <c r="Y1883" s="35">
        <v>642.58333333333303</v>
      </c>
      <c r="Z1883" s="35">
        <f t="shared" si="713"/>
        <v>1221.790261370847</v>
      </c>
      <c r="AA1883" s="35">
        <f t="shared" si="714"/>
        <v>1274.5454703657495</v>
      </c>
      <c r="AC1883" s="15">
        <f t="shared" si="701"/>
        <v>41203</v>
      </c>
      <c r="AD1883" s="7"/>
      <c r="AE1883" s="24"/>
      <c r="AG1883" s="30">
        <f t="shared" si="715"/>
        <v>707.4226196972445</v>
      </c>
      <c r="AH1883" s="30">
        <f t="shared" si="716"/>
        <v>733146.74930093682</v>
      </c>
    </row>
    <row r="1884" spans="2:34" x14ac:dyDescent="0.25">
      <c r="B1884" s="15">
        <f t="shared" si="702"/>
        <v>41204</v>
      </c>
      <c r="C1884" s="7">
        <v>13.802156433772639</v>
      </c>
      <c r="D1884" s="13">
        <v>1.6172625443572703</v>
      </c>
      <c r="E1884" s="7">
        <f>MIN(parameters!$D$3,D1884)</f>
        <v>1.6172625443572703</v>
      </c>
      <c r="F1884" s="7">
        <v>0</v>
      </c>
      <c r="G1884" s="7">
        <f t="shared" si="703"/>
        <v>1.6172625443572703</v>
      </c>
      <c r="H1884" s="7">
        <f t="shared" si="704"/>
        <v>12.184893889415369</v>
      </c>
      <c r="I1884" s="7">
        <f t="shared" si="693"/>
        <v>76.673313279164361</v>
      </c>
      <c r="J1884" s="7">
        <f t="shared" si="705"/>
        <v>12.184893889415369</v>
      </c>
      <c r="K1884" s="16">
        <f t="shared" si="706"/>
        <v>0</v>
      </c>
      <c r="L1884" s="16">
        <f t="shared" si="694"/>
        <v>1.9947579264770658</v>
      </c>
      <c r="M1884" s="7">
        <f t="shared" si="695"/>
        <v>7.414227510237076</v>
      </c>
      <c r="N1884" s="7">
        <f t="shared" si="707"/>
        <v>2.775908452701227</v>
      </c>
      <c r="O1884" s="7">
        <f t="shared" si="708"/>
        <v>93.724492666920085</v>
      </c>
      <c r="P1884" s="7">
        <f t="shared" si="709"/>
        <v>0</v>
      </c>
      <c r="Q1884" s="7">
        <f t="shared" si="696"/>
        <v>0</v>
      </c>
      <c r="R1884" s="7">
        <f t="shared" si="710"/>
        <v>61.048402261264293</v>
      </c>
      <c r="S1884" s="16">
        <f t="shared" si="697"/>
        <v>1.2626264270968537</v>
      </c>
      <c r="T1884" s="16">
        <f t="shared" si="711"/>
        <v>3.2573843535739195</v>
      </c>
      <c r="U1884" s="7">
        <f t="shared" si="698"/>
        <v>1.0686956540596848E-2</v>
      </c>
      <c r="V1884" s="7">
        <f t="shared" si="700"/>
        <v>60.397992350749462</v>
      </c>
      <c r="W1884" s="15">
        <f t="shared" si="699"/>
        <v>41204</v>
      </c>
      <c r="X1884" s="35">
        <f t="shared" si="712"/>
        <v>699.05083739293354</v>
      </c>
      <c r="Y1884" s="35">
        <v>620.45833333333303</v>
      </c>
      <c r="Z1884" s="35">
        <f t="shared" si="713"/>
        <v>1386.5471327006321</v>
      </c>
      <c r="AA1884" s="35">
        <f t="shared" si="714"/>
        <v>1230.6611723003743</v>
      </c>
      <c r="AC1884" s="15">
        <f t="shared" si="701"/>
        <v>41204</v>
      </c>
      <c r="AD1884" s="7"/>
      <c r="AE1884" s="24"/>
      <c r="AG1884" s="30">
        <f t="shared" si="715"/>
        <v>6176.781694358323</v>
      </c>
      <c r="AH1884" s="30">
        <f t="shared" si="716"/>
        <v>771524.88006034191</v>
      </c>
    </row>
    <row r="1885" spans="2:34" x14ac:dyDescent="0.25">
      <c r="B1885" s="15">
        <f t="shared" si="702"/>
        <v>41205</v>
      </c>
      <c r="C1885" s="7">
        <v>9.2415223157666819</v>
      </c>
      <c r="D1885" s="13">
        <v>1.3608726536737372</v>
      </c>
      <c r="E1885" s="7">
        <f>MIN(parameters!$D$3,D1885)</f>
        <v>1.3608726536737372</v>
      </c>
      <c r="F1885" s="7">
        <v>0</v>
      </c>
      <c r="G1885" s="7">
        <f t="shared" si="703"/>
        <v>1.3608726536737372</v>
      </c>
      <c r="H1885" s="7">
        <f t="shared" si="704"/>
        <v>7.8806496620929449</v>
      </c>
      <c r="I1885" s="7">
        <f t="shared" si="693"/>
        <v>73.546295939117769</v>
      </c>
      <c r="J1885" s="7">
        <f t="shared" si="705"/>
        <v>7.8806496620929449</v>
      </c>
      <c r="K1885" s="16">
        <f t="shared" si="706"/>
        <v>0</v>
      </c>
      <c r="L1885" s="16">
        <f t="shared" si="694"/>
        <v>1.3294978046377135</v>
      </c>
      <c r="M1885" s="7">
        <f t="shared" si="695"/>
        <v>4.9120270737915419</v>
      </c>
      <c r="N1885" s="7">
        <f t="shared" si="707"/>
        <v>1.6391247836636895</v>
      </c>
      <c r="O1885" s="7">
        <f t="shared" si="708"/>
        <v>95.363617450583774</v>
      </c>
      <c r="P1885" s="7">
        <f t="shared" si="709"/>
        <v>0</v>
      </c>
      <c r="Q1885" s="7">
        <f t="shared" si="696"/>
        <v>0</v>
      </c>
      <c r="R1885" s="7">
        <f t="shared" si="710"/>
        <v>64.556316083046752</v>
      </c>
      <c r="S1885" s="16">
        <f t="shared" si="697"/>
        <v>1.4041132520090787</v>
      </c>
      <c r="T1885" s="16">
        <f t="shared" si="711"/>
        <v>2.7336110566467919</v>
      </c>
      <c r="U1885" s="7">
        <f t="shared" si="698"/>
        <v>8.9685402120957738E-3</v>
      </c>
      <c r="V1885" s="7">
        <f t="shared" si="700"/>
        <v>50.686256753253119</v>
      </c>
      <c r="W1885" s="15">
        <f t="shared" si="699"/>
        <v>41205</v>
      </c>
      <c r="X1885" s="35">
        <f t="shared" si="712"/>
        <v>586.64649019968886</v>
      </c>
      <c r="Y1885" s="35">
        <v>636.79166666666697</v>
      </c>
      <c r="Z1885" s="35">
        <f t="shared" si="713"/>
        <v>1163.5963586408695</v>
      </c>
      <c r="AA1885" s="35">
        <f t="shared" si="714"/>
        <v>1263.0578669173756</v>
      </c>
      <c r="AC1885" s="15">
        <f t="shared" si="701"/>
        <v>41205</v>
      </c>
      <c r="AD1885" s="7"/>
      <c r="AE1885" s="24"/>
      <c r="AG1885" s="30">
        <f t="shared" si="715"/>
        <v>2514.5387229043758</v>
      </c>
      <c r="AH1885" s="30">
        <f t="shared" si="716"/>
        <v>743098.4047633789</v>
      </c>
    </row>
    <row r="1886" spans="2:34" x14ac:dyDescent="0.25">
      <c r="B1886" s="15">
        <f t="shared" si="702"/>
        <v>41206</v>
      </c>
      <c r="C1886" s="7">
        <v>15.288885766659911</v>
      </c>
      <c r="D1886" s="13">
        <v>0.95883230705162537</v>
      </c>
      <c r="E1886" s="7">
        <f>MIN(parameters!$D$3,D1886)</f>
        <v>0.95883230705162537</v>
      </c>
      <c r="F1886" s="7">
        <v>0</v>
      </c>
      <c r="G1886" s="7">
        <f t="shared" si="703"/>
        <v>0.95883230705162537</v>
      </c>
      <c r="H1886" s="7">
        <f t="shared" si="704"/>
        <v>14.330053459608285</v>
      </c>
      <c r="I1886" s="7">
        <f t="shared" si="693"/>
        <v>71.760071411777346</v>
      </c>
      <c r="J1886" s="7">
        <f t="shared" si="705"/>
        <v>14.330053459608285</v>
      </c>
      <c r="K1886" s="16">
        <f t="shared" si="706"/>
        <v>0</v>
      </c>
      <c r="L1886" s="16">
        <f t="shared" si="694"/>
        <v>2.4598183251032988</v>
      </c>
      <c r="M1886" s="7">
        <f t="shared" si="695"/>
        <v>9.0559084993232979</v>
      </c>
      <c r="N1886" s="7">
        <f t="shared" si="707"/>
        <v>2.8143266351816885</v>
      </c>
      <c r="O1886" s="7">
        <f t="shared" si="708"/>
        <v>98.177944085765461</v>
      </c>
      <c r="P1886" s="7">
        <f t="shared" si="709"/>
        <v>0</v>
      </c>
      <c r="Q1886" s="7">
        <f t="shared" si="696"/>
        <v>0</v>
      </c>
      <c r="R1886" s="7">
        <f t="shared" si="710"/>
        <v>72.127429312459967</v>
      </c>
      <c r="S1886" s="16">
        <f t="shared" si="697"/>
        <v>1.4847952699100753</v>
      </c>
      <c r="T1886" s="16">
        <f t="shared" si="711"/>
        <v>3.9446135950133741</v>
      </c>
      <c r="U1886" s="7">
        <f t="shared" si="698"/>
        <v>1.2941645652931016E-2</v>
      </c>
      <c r="V1886" s="7">
        <f t="shared" si="700"/>
        <v>73.140506577580211</v>
      </c>
      <c r="W1886" s="15">
        <f t="shared" si="699"/>
        <v>41206</v>
      </c>
      <c r="X1886" s="35">
        <f t="shared" si="712"/>
        <v>846.53364094421545</v>
      </c>
      <c r="Y1886" s="35">
        <v>891.04166666666697</v>
      </c>
      <c r="Z1886" s="35">
        <f t="shared" si="713"/>
        <v>1679.0750111440943</v>
      </c>
      <c r="AA1886" s="35">
        <f t="shared" si="714"/>
        <v>1767.3553938381256</v>
      </c>
      <c r="AC1886" s="15">
        <f t="shared" si="701"/>
        <v>41206</v>
      </c>
      <c r="AD1886" s="7"/>
      <c r="AE1886" s="24"/>
      <c r="AG1886" s="30">
        <f t="shared" si="715"/>
        <v>1980.9643537104062</v>
      </c>
      <c r="AH1886" s="30">
        <f t="shared" si="716"/>
        <v>369398.42067648756</v>
      </c>
    </row>
    <row r="1887" spans="2:34" x14ac:dyDescent="0.25">
      <c r="B1887" s="15">
        <f t="shared" si="702"/>
        <v>41207</v>
      </c>
      <c r="C1887" s="7">
        <v>7.9031494471720647</v>
      </c>
      <c r="D1887" s="13">
        <v>1.0122620365058577</v>
      </c>
      <c r="E1887" s="7">
        <f>MIN(parameters!$D$3,D1887)</f>
        <v>1.0122620365058577</v>
      </c>
      <c r="F1887" s="7">
        <v>0</v>
      </c>
      <c r="G1887" s="7">
        <f t="shared" si="703"/>
        <v>1.0122620365058577</v>
      </c>
      <c r="H1887" s="7">
        <f t="shared" si="704"/>
        <v>6.890887410666207</v>
      </c>
      <c r="I1887" s="7">
        <f t="shared" si="693"/>
        <v>68.793778589323196</v>
      </c>
      <c r="J1887" s="7">
        <f t="shared" si="705"/>
        <v>6.890887410666207</v>
      </c>
      <c r="K1887" s="16">
        <f t="shared" si="706"/>
        <v>0</v>
      </c>
      <c r="L1887" s="16">
        <f t="shared" si="694"/>
        <v>1.2177596860302455</v>
      </c>
      <c r="M1887" s="7">
        <f t="shared" si="695"/>
        <v>4.4558081323257221</v>
      </c>
      <c r="N1887" s="7">
        <f t="shared" si="707"/>
        <v>1.2173195923102393</v>
      </c>
      <c r="O1887" s="7">
        <f t="shared" si="708"/>
        <v>99.395263678075693</v>
      </c>
      <c r="P1887" s="7">
        <f t="shared" si="709"/>
        <v>0</v>
      </c>
      <c r="Q1887" s="7">
        <f t="shared" si="696"/>
        <v>0</v>
      </c>
      <c r="R1887" s="7">
        <f t="shared" si="710"/>
        <v>74.924306570599114</v>
      </c>
      <c r="S1887" s="16">
        <f t="shared" si="697"/>
        <v>1.6589308741865791</v>
      </c>
      <c r="T1887" s="16">
        <f t="shared" si="711"/>
        <v>2.8766905602168249</v>
      </c>
      <c r="U1887" s="7">
        <f t="shared" si="698"/>
        <v>9.4379611555670106E-3</v>
      </c>
      <c r="V1887" s="7">
        <f t="shared" si="700"/>
        <v>53.339218094057252</v>
      </c>
      <c r="W1887" s="15">
        <f t="shared" si="699"/>
        <v>41207</v>
      </c>
      <c r="X1887" s="35">
        <f t="shared" si="712"/>
        <v>617.35206127381082</v>
      </c>
      <c r="Y1887" s="35">
        <v>958.83333333333303</v>
      </c>
      <c r="Z1887" s="35">
        <f t="shared" si="713"/>
        <v>1224.4999714446808</v>
      </c>
      <c r="AA1887" s="35">
        <f t="shared" si="714"/>
        <v>1901.8182054244994</v>
      </c>
      <c r="AC1887" s="15">
        <f t="shared" si="701"/>
        <v>41207</v>
      </c>
      <c r="AD1887" s="7"/>
      <c r="AE1887" s="24"/>
      <c r="AG1887" s="30">
        <f t="shared" si="715"/>
        <v>116609.45916738943</v>
      </c>
      <c r="AH1887" s="30">
        <f t="shared" si="716"/>
        <v>291589.08134870679</v>
      </c>
    </row>
    <row r="1888" spans="2:34" x14ac:dyDescent="0.25">
      <c r="B1888" s="15">
        <f t="shared" si="702"/>
        <v>41208</v>
      </c>
      <c r="C1888" s="7">
        <v>0.65800527583839463</v>
      </c>
      <c r="D1888" s="13">
        <v>1.687028109892325</v>
      </c>
      <c r="E1888" s="7">
        <f>MIN(parameters!$D$3,D1888)</f>
        <v>1.687028109892325</v>
      </c>
      <c r="F1888" s="7">
        <v>0</v>
      </c>
      <c r="G1888" s="7">
        <f t="shared" si="703"/>
        <v>0.65800527583839463</v>
      </c>
      <c r="H1888" s="7">
        <f t="shared" si="704"/>
        <v>0</v>
      </c>
      <c r="I1888" s="7">
        <f t="shared" si="693"/>
        <v>67.549017497722076</v>
      </c>
      <c r="J1888" s="7">
        <f t="shared" si="705"/>
        <v>0</v>
      </c>
      <c r="K1888" s="16">
        <f t="shared" si="706"/>
        <v>0</v>
      </c>
      <c r="L1888" s="16">
        <f t="shared" si="694"/>
        <v>0</v>
      </c>
      <c r="M1888" s="7">
        <f t="shared" si="695"/>
        <v>0</v>
      </c>
      <c r="N1888" s="7">
        <f t="shared" si="707"/>
        <v>0</v>
      </c>
      <c r="O1888" s="7">
        <f t="shared" si="708"/>
        <v>98.36624084402176</v>
      </c>
      <c r="P1888" s="7">
        <f t="shared" si="709"/>
        <v>1.0290228340539302</v>
      </c>
      <c r="Q1888" s="7">
        <f t="shared" si="696"/>
        <v>1.0290228340539302</v>
      </c>
      <c r="R1888" s="7">
        <f t="shared" si="710"/>
        <v>73.201047519475338</v>
      </c>
      <c r="S1888" s="16">
        <f t="shared" si="697"/>
        <v>1.7232590511237795</v>
      </c>
      <c r="T1888" s="16">
        <f t="shared" si="711"/>
        <v>1.7232590511237795</v>
      </c>
      <c r="U1888" s="7">
        <f t="shared" si="698"/>
        <v>5.6537370443693552E-3</v>
      </c>
      <c r="V1888" s="7">
        <f t="shared" si="700"/>
        <v>31.952442724156381</v>
      </c>
      <c r="W1888" s="15">
        <f t="shared" si="699"/>
        <v>41208</v>
      </c>
      <c r="X1888" s="35">
        <f t="shared" si="712"/>
        <v>369.81993893699513</v>
      </c>
      <c r="Y1888" s="35">
        <v>805.45833333333303</v>
      </c>
      <c r="Z1888" s="35">
        <f t="shared" si="713"/>
        <v>733.52716071547457</v>
      </c>
      <c r="AA1888" s="35">
        <f t="shared" si="714"/>
        <v>1597.6033256153744</v>
      </c>
      <c r="AC1888" s="15">
        <f t="shared" si="701"/>
        <v>41208</v>
      </c>
      <c r="AD1888" s="7"/>
      <c r="AE1888" s="24"/>
      <c r="AG1888" s="30">
        <f t="shared" si="715"/>
        <v>189780.81067221926</v>
      </c>
      <c r="AH1888" s="30">
        <f t="shared" si="716"/>
        <v>480754.87074441282</v>
      </c>
    </row>
    <row r="1889" spans="2:34" x14ac:dyDescent="0.25">
      <c r="B1889" s="15">
        <f t="shared" si="702"/>
        <v>41209</v>
      </c>
      <c r="C1889" s="7">
        <v>4.2294336233753063</v>
      </c>
      <c r="D1889" s="13">
        <v>0.98514701739197041</v>
      </c>
      <c r="E1889" s="7">
        <f>MIN(parameters!$D$3,D1889)</f>
        <v>0.98514701739197041</v>
      </c>
      <c r="F1889" s="7">
        <v>0</v>
      </c>
      <c r="G1889" s="7">
        <f t="shared" si="703"/>
        <v>0.98514701739197041</v>
      </c>
      <c r="H1889" s="7">
        <f t="shared" si="704"/>
        <v>3.2442866059833357</v>
      </c>
      <c r="I1889" s="7">
        <f t="shared" si="693"/>
        <v>68.599748050775474</v>
      </c>
      <c r="J1889" s="7">
        <f t="shared" si="705"/>
        <v>3.2442866059833357</v>
      </c>
      <c r="K1889" s="16">
        <f t="shared" si="706"/>
        <v>0</v>
      </c>
      <c r="L1889" s="16">
        <f t="shared" si="694"/>
        <v>0.57443089977214334</v>
      </c>
      <c r="M1889" s="7">
        <f t="shared" si="695"/>
        <v>2.1009893553276475</v>
      </c>
      <c r="N1889" s="7">
        <f t="shared" si="707"/>
        <v>0.56886635088354487</v>
      </c>
      <c r="O1889" s="7">
        <f t="shared" si="708"/>
        <v>98.935107194905299</v>
      </c>
      <c r="P1889" s="7">
        <f t="shared" si="709"/>
        <v>0</v>
      </c>
      <c r="Q1889" s="7">
        <f t="shared" si="696"/>
        <v>0</v>
      </c>
      <c r="R1889" s="7">
        <f t="shared" si="710"/>
        <v>73.618412781855042</v>
      </c>
      <c r="S1889" s="16">
        <f t="shared" si="697"/>
        <v>1.6836240929479327</v>
      </c>
      <c r="T1889" s="16">
        <f t="shared" si="711"/>
        <v>2.2580549927200759</v>
      </c>
      <c r="U1889" s="7">
        <f t="shared" si="698"/>
        <v>7.408316905249593E-3</v>
      </c>
      <c r="V1889" s="7">
        <f t="shared" si="700"/>
        <v>41.868558749674087</v>
      </c>
      <c r="W1889" s="15">
        <f t="shared" si="699"/>
        <v>41209</v>
      </c>
      <c r="X1889" s="35">
        <f t="shared" si="712"/>
        <v>484.58980034345012</v>
      </c>
      <c r="Y1889" s="35">
        <v>1199.5833333333301</v>
      </c>
      <c r="Z1889" s="35">
        <f t="shared" si="713"/>
        <v>961.16986385141354</v>
      </c>
      <c r="AA1889" s="35">
        <f t="shared" si="714"/>
        <v>2379.3388725087434</v>
      </c>
      <c r="AC1889" s="15">
        <f t="shared" si="701"/>
        <v>41209</v>
      </c>
      <c r="AD1889" s="7"/>
      <c r="AE1889" s="24"/>
      <c r="AG1889" s="30">
        <f t="shared" si="715"/>
        <v>511215.75221735047</v>
      </c>
      <c r="AH1889" s="30">
        <f t="shared" si="716"/>
        <v>89544.51179297929</v>
      </c>
    </row>
    <row r="1890" spans="2:34" x14ac:dyDescent="0.25">
      <c r="B1890" s="15">
        <f t="shared" si="702"/>
        <v>41210</v>
      </c>
      <c r="C1890" s="7">
        <v>55.579240996816445</v>
      </c>
      <c r="D1890" s="13">
        <v>1.0023456392199597</v>
      </c>
      <c r="E1890" s="7">
        <f>MIN(parameters!$D$3,D1890)</f>
        <v>1.0023456392199597</v>
      </c>
      <c r="F1890" s="7">
        <v>0</v>
      </c>
      <c r="G1890" s="7">
        <f t="shared" si="703"/>
        <v>1.0023456392199597</v>
      </c>
      <c r="H1890" s="7">
        <f t="shared" si="704"/>
        <v>54.576895357596484</v>
      </c>
      <c r="I1890" s="7">
        <f t="shared" si="693"/>
        <v>68.016877079877602</v>
      </c>
      <c r="J1890" s="7">
        <f t="shared" si="705"/>
        <v>54.576895357596484</v>
      </c>
      <c r="K1890" s="16">
        <f t="shared" si="706"/>
        <v>0</v>
      </c>
      <c r="L1890" s="16">
        <f t="shared" si="694"/>
        <v>9.7192277866240868</v>
      </c>
      <c r="M1890" s="7">
        <f t="shared" si="695"/>
        <v>35.503985197180654</v>
      </c>
      <c r="N1890" s="7">
        <f t="shared" si="707"/>
        <v>9.3536823737917434</v>
      </c>
      <c r="O1890" s="7">
        <f t="shared" si="708"/>
        <v>108.28878956869704</v>
      </c>
      <c r="P1890" s="7">
        <f t="shared" si="709"/>
        <v>0</v>
      </c>
      <c r="Q1890" s="7">
        <f t="shared" si="696"/>
        <v>0</v>
      </c>
      <c r="R1890" s="7">
        <f t="shared" si="710"/>
        <v>107.42917448505303</v>
      </c>
      <c r="S1890" s="16">
        <f t="shared" si="697"/>
        <v>1.693223493982666</v>
      </c>
      <c r="T1890" s="16">
        <f t="shared" si="711"/>
        <v>11.412451280606753</v>
      </c>
      <c r="U1890" s="7">
        <f t="shared" si="698"/>
        <v>3.7442425461308243E-2</v>
      </c>
      <c r="V1890" s="7">
        <f t="shared" si="700"/>
        <v>211.60817095259793</v>
      </c>
      <c r="W1890" s="15">
        <f t="shared" si="699"/>
        <v>41210</v>
      </c>
      <c r="X1890" s="35">
        <f t="shared" si="712"/>
        <v>2449.168645284698</v>
      </c>
      <c r="Y1890" s="35">
        <v>4564.1666666666697</v>
      </c>
      <c r="Z1890" s="35">
        <f t="shared" si="713"/>
        <v>4857.8552244991806</v>
      </c>
      <c r="AA1890" s="35">
        <f t="shared" si="714"/>
        <v>9052.8926743525062</v>
      </c>
      <c r="AC1890" s="15">
        <f t="shared" si="701"/>
        <v>41210</v>
      </c>
      <c r="AD1890" s="7"/>
      <c r="AE1890" s="24"/>
      <c r="AG1890" s="30">
        <f t="shared" si="715"/>
        <v>4473216.6304496555</v>
      </c>
      <c r="AH1890" s="30">
        <f t="shared" si="716"/>
        <v>9396330.4253227413</v>
      </c>
    </row>
    <row r="1891" spans="2:34" x14ac:dyDescent="0.25">
      <c r="B1891" s="15">
        <f t="shared" si="702"/>
        <v>41211</v>
      </c>
      <c r="C1891" s="7">
        <v>64.462642955140353</v>
      </c>
      <c r="D1891" s="13">
        <v>1.0666329264239489</v>
      </c>
      <c r="E1891" s="7">
        <f>MIN(parameters!$D$3,D1891)</f>
        <v>1.0666329264239489</v>
      </c>
      <c r="F1891" s="7">
        <v>0</v>
      </c>
      <c r="G1891" s="7">
        <f t="shared" si="703"/>
        <v>1.0666329264239489</v>
      </c>
      <c r="H1891" s="7">
        <f t="shared" si="704"/>
        <v>63.396010028716404</v>
      </c>
      <c r="I1891" s="7">
        <f t="shared" si="693"/>
        <v>59.112986093292953</v>
      </c>
      <c r="J1891" s="7">
        <f t="shared" si="705"/>
        <v>59.112986093292953</v>
      </c>
      <c r="K1891" s="16">
        <f t="shared" si="706"/>
        <v>4.2830239354234507</v>
      </c>
      <c r="L1891" s="16">
        <f t="shared" si="694"/>
        <v>11.522292681301048</v>
      </c>
      <c r="M1891" s="7">
        <f t="shared" si="695"/>
        <v>41.228308674556544</v>
      </c>
      <c r="N1891" s="7">
        <f t="shared" si="707"/>
        <v>6.3623847374353613</v>
      </c>
      <c r="O1891" s="7">
        <f t="shared" si="708"/>
        <v>114.6511743061324</v>
      </c>
      <c r="P1891" s="7">
        <f t="shared" si="709"/>
        <v>0</v>
      </c>
      <c r="Q1891" s="7">
        <f t="shared" si="696"/>
        <v>0</v>
      </c>
      <c r="R1891" s="7">
        <f t="shared" si="710"/>
        <v>146.18661214645334</v>
      </c>
      <c r="S1891" s="16">
        <f t="shared" si="697"/>
        <v>2.4708710131562195</v>
      </c>
      <c r="T1891" s="16">
        <f t="shared" si="711"/>
        <v>18.276187629880717</v>
      </c>
      <c r="U1891" s="7">
        <f t="shared" si="698"/>
        <v>5.9961245504857992E-2</v>
      </c>
      <c r="V1891" s="7">
        <f t="shared" si="700"/>
        <v>338.87466778652839</v>
      </c>
      <c r="W1891" s="15">
        <f t="shared" si="699"/>
        <v>41211</v>
      </c>
      <c r="X1891" s="35">
        <f t="shared" si="712"/>
        <v>3922.1605067885234</v>
      </c>
      <c r="Y1891" s="35">
        <v>10417.5</v>
      </c>
      <c r="Z1891" s="35">
        <f t="shared" si="713"/>
        <v>7779.4920108542292</v>
      </c>
      <c r="AA1891" s="35">
        <f t="shared" si="714"/>
        <v>20662.810173832499</v>
      </c>
      <c r="AC1891" s="15">
        <f t="shared" si="701"/>
        <v>41211</v>
      </c>
      <c r="AD1891" s="7"/>
      <c r="AE1891" s="24"/>
      <c r="AG1891" s="30">
        <f t="shared" si="715"/>
        <v>42189435.132072724</v>
      </c>
      <c r="AH1891" s="30">
        <f t="shared" si="716"/>
        <v>79542795.445885405</v>
      </c>
    </row>
    <row r="1892" spans="2:34" x14ac:dyDescent="0.25">
      <c r="B1892" s="15">
        <f t="shared" si="702"/>
        <v>41212</v>
      </c>
      <c r="C1892" s="7">
        <v>8.6166127444879699</v>
      </c>
      <c r="D1892" s="13">
        <v>1.243954984092337</v>
      </c>
      <c r="E1892" s="7">
        <f>MIN(parameters!$D$3,D1892)</f>
        <v>1.243954984092337</v>
      </c>
      <c r="F1892" s="7">
        <v>0</v>
      </c>
      <c r="G1892" s="7">
        <f t="shared" si="703"/>
        <v>1.243954984092337</v>
      </c>
      <c r="H1892" s="7">
        <f t="shared" si="704"/>
        <v>7.3726577603956329</v>
      </c>
      <c r="I1892" s="7">
        <f t="shared" si="693"/>
        <v>53.73232953202929</v>
      </c>
      <c r="J1892" s="7">
        <f t="shared" si="705"/>
        <v>7.3726577603956329</v>
      </c>
      <c r="K1892" s="16">
        <f t="shared" si="706"/>
        <v>0</v>
      </c>
      <c r="L1892" s="16">
        <f t="shared" si="694"/>
        <v>1.521510965975843</v>
      </c>
      <c r="M1892" s="7">
        <f t="shared" si="695"/>
        <v>5.3667268081423298</v>
      </c>
      <c r="N1892" s="7">
        <f t="shared" si="707"/>
        <v>0.48441998627746008</v>
      </c>
      <c r="O1892" s="7">
        <f t="shared" si="708"/>
        <v>115.13559429240986</v>
      </c>
      <c r="P1892" s="7">
        <f t="shared" si="709"/>
        <v>0</v>
      </c>
      <c r="Q1892" s="7">
        <f t="shared" si="696"/>
        <v>0</v>
      </c>
      <c r="R1892" s="7">
        <f t="shared" si="710"/>
        <v>148.19104687522724</v>
      </c>
      <c r="S1892" s="16">
        <f t="shared" si="697"/>
        <v>3.362292079368427</v>
      </c>
      <c r="T1892" s="16">
        <f t="shared" si="711"/>
        <v>4.88380304534427</v>
      </c>
      <c r="U1892" s="7">
        <f t="shared" si="698"/>
        <v>1.6022975870552066E-2</v>
      </c>
      <c r="V1892" s="7">
        <f t="shared" si="700"/>
        <v>90.554833865900562</v>
      </c>
      <c r="W1892" s="15">
        <f t="shared" si="699"/>
        <v>41212</v>
      </c>
      <c r="X1892" s="35">
        <f t="shared" si="712"/>
        <v>1048.0883549294047</v>
      </c>
      <c r="Y1892" s="35">
        <v>6005</v>
      </c>
      <c r="Z1892" s="35">
        <f t="shared" si="713"/>
        <v>2078.8529612009283</v>
      </c>
      <c r="AA1892" s="35">
        <f t="shared" si="714"/>
        <v>11910.743949494999</v>
      </c>
      <c r="AC1892" s="15">
        <f t="shared" si="701"/>
        <v>41212</v>
      </c>
      <c r="AD1892" s="7"/>
      <c r="AE1892" s="24"/>
      <c r="AG1892" s="30">
        <f t="shared" si="715"/>
        <v>24570973.057036474</v>
      </c>
      <c r="AH1892" s="30">
        <f t="shared" si="716"/>
        <v>20305629.142181996</v>
      </c>
    </row>
    <row r="1893" spans="2:34" x14ac:dyDescent="0.25">
      <c r="B1893" s="15">
        <f t="shared" si="702"/>
        <v>41213</v>
      </c>
      <c r="C1893" s="7">
        <v>26.421386551177644</v>
      </c>
      <c r="D1893" s="13">
        <v>1.1116380900319942</v>
      </c>
      <c r="E1893" s="7">
        <f>MIN(parameters!$D$3,D1893)</f>
        <v>1.1116380900319942</v>
      </c>
      <c r="F1893" s="7">
        <v>0</v>
      </c>
      <c r="G1893" s="7">
        <f t="shared" si="703"/>
        <v>1.1116380900319942</v>
      </c>
      <c r="H1893" s="7">
        <f t="shared" si="704"/>
        <v>25.309748461145649</v>
      </c>
      <c r="I1893" s="7">
        <f t="shared" si="693"/>
        <v>53.343309397132245</v>
      </c>
      <c r="J1893" s="7">
        <f t="shared" si="705"/>
        <v>25.309748461145649</v>
      </c>
      <c r="K1893" s="16">
        <f t="shared" si="706"/>
        <v>0</v>
      </c>
      <c r="L1893" s="16">
        <f t="shared" si="694"/>
        <v>5.2452952748377388</v>
      </c>
      <c r="M1893" s="7">
        <f t="shared" si="695"/>
        <v>18.481061934062382</v>
      </c>
      <c r="N1893" s="7">
        <f t="shared" si="707"/>
        <v>1.5833912522455282</v>
      </c>
      <c r="O1893" s="7">
        <f t="shared" si="708"/>
        <v>116.7189855446554</v>
      </c>
      <c r="P1893" s="7">
        <f t="shared" si="709"/>
        <v>0</v>
      </c>
      <c r="Q1893" s="7">
        <f t="shared" si="696"/>
        <v>0</v>
      </c>
      <c r="R1893" s="7">
        <f t="shared" si="710"/>
        <v>163.26371473115941</v>
      </c>
      <c r="S1893" s="16">
        <f t="shared" si="697"/>
        <v>3.4083940781302267</v>
      </c>
      <c r="T1893" s="16">
        <f t="shared" si="711"/>
        <v>8.6536893529679659</v>
      </c>
      <c r="U1893" s="7">
        <f t="shared" si="698"/>
        <v>2.8391369268267606E-2</v>
      </c>
      <c r="V1893" s="7">
        <f t="shared" si="700"/>
        <v>160.45557005665177</v>
      </c>
      <c r="W1893" s="15">
        <f t="shared" si="699"/>
        <v>41213</v>
      </c>
      <c r="X1893" s="35">
        <f t="shared" si="712"/>
        <v>1857.1246534334696</v>
      </c>
      <c r="Y1893" s="35">
        <v>5709.1666666666697</v>
      </c>
      <c r="Z1893" s="35">
        <f t="shared" si="713"/>
        <v>3683.5530773256778</v>
      </c>
      <c r="AA1893" s="35">
        <f t="shared" si="714"/>
        <v>11323.967082707506</v>
      </c>
      <c r="AC1893" s="15">
        <f t="shared" si="701"/>
        <v>41213</v>
      </c>
      <c r="AD1893" s="7"/>
      <c r="AE1893" s="24"/>
      <c r="AG1893" s="30">
        <f t="shared" si="715"/>
        <v>14838227.671713686</v>
      </c>
      <c r="AH1893" s="30">
        <f t="shared" si="716"/>
        <v>17726991.910457492</v>
      </c>
    </row>
    <row r="1894" spans="2:34" x14ac:dyDescent="0.25">
      <c r="B1894" s="15">
        <f t="shared" si="702"/>
        <v>41214</v>
      </c>
      <c r="C1894" s="7">
        <v>37.233356465429779</v>
      </c>
      <c r="D1894" s="13">
        <v>0.95111277952168138</v>
      </c>
      <c r="E1894" s="7">
        <f>MIN(parameters!$D$3,D1894)</f>
        <v>0.95111277952168138</v>
      </c>
      <c r="F1894" s="7">
        <v>0</v>
      </c>
      <c r="G1894" s="7">
        <f t="shared" si="703"/>
        <v>0.95111277952168138</v>
      </c>
      <c r="H1894" s="7">
        <f t="shared" si="704"/>
        <v>36.282243685908099</v>
      </c>
      <c r="I1894" s="7">
        <f t="shared" si="693"/>
        <v>52.091286624787251</v>
      </c>
      <c r="J1894" s="7">
        <f t="shared" si="705"/>
        <v>36.282243685908099</v>
      </c>
      <c r="K1894" s="16">
        <f t="shared" si="706"/>
        <v>0</v>
      </c>
      <c r="L1894" s="16">
        <f t="shared" si="694"/>
        <v>7.6226880173457099</v>
      </c>
      <c r="M1894" s="7">
        <f t="shared" si="695"/>
        <v>26.760914110361444</v>
      </c>
      <c r="N1894" s="7">
        <f t="shared" si="707"/>
        <v>1.8986415582009455</v>
      </c>
      <c r="O1894" s="7">
        <f t="shared" si="708"/>
        <v>118.61762710285635</v>
      </c>
      <c r="P1894" s="7">
        <f t="shared" si="709"/>
        <v>0</v>
      </c>
      <c r="Q1894" s="7">
        <f t="shared" si="696"/>
        <v>0</v>
      </c>
      <c r="R1894" s="7">
        <f t="shared" si="710"/>
        <v>186.26956340270419</v>
      </c>
      <c r="S1894" s="16">
        <f t="shared" si="697"/>
        <v>3.7550654388166662</v>
      </c>
      <c r="T1894" s="16">
        <f t="shared" si="711"/>
        <v>11.377753456162376</v>
      </c>
      <c r="U1894" s="7">
        <f t="shared" si="698"/>
        <v>3.7328587454600971E-2</v>
      </c>
      <c r="V1894" s="7">
        <f t="shared" si="700"/>
        <v>210.96480845437762</v>
      </c>
      <c r="W1894" s="15">
        <f t="shared" si="699"/>
        <v>41214</v>
      </c>
      <c r="X1894" s="35">
        <f t="shared" si="712"/>
        <v>2441.7223200738149</v>
      </c>
      <c r="Y1894" s="35">
        <v>7062.0833333333303</v>
      </c>
      <c r="Z1894" s="35">
        <f t="shared" si="713"/>
        <v>4843.0856536496394</v>
      </c>
      <c r="AA1894" s="35">
        <f t="shared" si="714"/>
        <v>14007.438190396244</v>
      </c>
      <c r="AC1894" s="15">
        <f t="shared" si="701"/>
        <v>41214</v>
      </c>
      <c r="AD1894" s="7"/>
      <c r="AE1894" s="24"/>
      <c r="AG1894" s="30">
        <f t="shared" si="715"/>
        <v>21347735.892848492</v>
      </c>
      <c r="AH1894" s="30">
        <f t="shared" si="716"/>
        <v>30949863.051038165</v>
      </c>
    </row>
    <row r="1895" spans="2:34" x14ac:dyDescent="0.25">
      <c r="B1895" s="15">
        <f t="shared" si="702"/>
        <v>41215</v>
      </c>
      <c r="C1895" s="7">
        <v>19.808929542874399</v>
      </c>
      <c r="D1895" s="13">
        <v>0.93013390654676209</v>
      </c>
      <c r="E1895" s="7">
        <f>MIN(parameters!$D$3,D1895)</f>
        <v>0.93013390654676209</v>
      </c>
      <c r="F1895" s="7">
        <v>0</v>
      </c>
      <c r="G1895" s="7">
        <f t="shared" si="703"/>
        <v>0.93013390654676209</v>
      </c>
      <c r="H1895" s="7">
        <f t="shared" si="704"/>
        <v>18.878795636327638</v>
      </c>
      <c r="I1895" s="7">
        <f t="shared" si="693"/>
        <v>50.628672606720549</v>
      </c>
      <c r="J1895" s="7">
        <f t="shared" si="705"/>
        <v>18.878795636327638</v>
      </c>
      <c r="K1895" s="16">
        <f t="shared" si="706"/>
        <v>0</v>
      </c>
      <c r="L1895" s="16">
        <f t="shared" si="694"/>
        <v>4.0308442936936979</v>
      </c>
      <c r="M1895" s="7">
        <f t="shared" si="695"/>
        <v>14.089830044815265</v>
      </c>
      <c r="N1895" s="7">
        <f t="shared" si="707"/>
        <v>0.75812129781867466</v>
      </c>
      <c r="O1895" s="7">
        <f t="shared" si="708"/>
        <v>119.37574840067502</v>
      </c>
      <c r="P1895" s="7">
        <f t="shared" si="709"/>
        <v>0</v>
      </c>
      <c r="Q1895" s="7">
        <f t="shared" si="696"/>
        <v>0</v>
      </c>
      <c r="R1895" s="7">
        <f t="shared" si="710"/>
        <v>196.07519348925726</v>
      </c>
      <c r="S1895" s="16">
        <f t="shared" si="697"/>
        <v>4.2841999582621968</v>
      </c>
      <c r="T1895" s="16">
        <f t="shared" si="711"/>
        <v>8.3150442519558947</v>
      </c>
      <c r="U1895" s="7">
        <f t="shared" si="698"/>
        <v>2.728032891061645E-2</v>
      </c>
      <c r="V1895" s="7">
        <f t="shared" si="700"/>
        <v>154.17645712418346</v>
      </c>
      <c r="W1895" s="15">
        <f t="shared" si="699"/>
        <v>41215</v>
      </c>
      <c r="X1895" s="35">
        <f t="shared" si="712"/>
        <v>1784.4497352336048</v>
      </c>
      <c r="Y1895" s="35">
        <v>6099.1666666666697</v>
      </c>
      <c r="Z1895" s="35">
        <f t="shared" si="713"/>
        <v>3539.4044774540571</v>
      </c>
      <c r="AA1895" s="35">
        <f t="shared" si="714"/>
        <v>12097.520811317505</v>
      </c>
      <c r="AC1895" s="15">
        <f t="shared" si="701"/>
        <v>41215</v>
      </c>
      <c r="AD1895" s="7"/>
      <c r="AE1895" s="24"/>
      <c r="AG1895" s="30">
        <f t="shared" si="715"/>
        <v>18616782.198395163</v>
      </c>
      <c r="AH1895" s="30">
        <f t="shared" si="716"/>
        <v>21163159.796223916</v>
      </c>
    </row>
    <row r="1896" spans="2:34" x14ac:dyDescent="0.25">
      <c r="B1896" s="15">
        <f t="shared" si="702"/>
        <v>41216</v>
      </c>
      <c r="C1896" s="7">
        <v>15.383891585466051</v>
      </c>
      <c r="D1896" s="13">
        <v>0.94387521622641846</v>
      </c>
      <c r="E1896" s="7">
        <f>MIN(parameters!$D$3,D1896)</f>
        <v>0.94387521622641846</v>
      </c>
      <c r="F1896" s="7">
        <v>0</v>
      </c>
      <c r="G1896" s="7">
        <f t="shared" si="703"/>
        <v>0.94387521622641846</v>
      </c>
      <c r="H1896" s="7">
        <f t="shared" si="704"/>
        <v>14.440016369239633</v>
      </c>
      <c r="I1896" s="7">
        <f t="shared" si="693"/>
        <v>50.056193714592709</v>
      </c>
      <c r="J1896" s="7">
        <f t="shared" si="705"/>
        <v>14.440016369239633</v>
      </c>
      <c r="K1896" s="16">
        <f t="shared" si="706"/>
        <v>0</v>
      </c>
      <c r="L1896" s="16">
        <f t="shared" si="694"/>
        <v>3.1028179697927629</v>
      </c>
      <c r="M1896" s="7">
        <f t="shared" si="695"/>
        <v>10.827092349607241</v>
      </c>
      <c r="N1896" s="7">
        <f t="shared" si="707"/>
        <v>0.51010604983962837</v>
      </c>
      <c r="O1896" s="7">
        <f t="shared" si="708"/>
        <v>119.88585445051466</v>
      </c>
      <c r="P1896" s="7">
        <f t="shared" si="709"/>
        <v>0</v>
      </c>
      <c r="Q1896" s="7">
        <f t="shared" si="696"/>
        <v>0</v>
      </c>
      <c r="R1896" s="7">
        <f t="shared" si="710"/>
        <v>202.39255638861158</v>
      </c>
      <c r="S1896" s="16">
        <f t="shared" si="697"/>
        <v>4.5097294502529168</v>
      </c>
      <c r="T1896" s="16">
        <f t="shared" si="711"/>
        <v>7.6125474200456793</v>
      </c>
      <c r="U1896" s="7">
        <f t="shared" si="698"/>
        <v>2.4975549278365088E-2</v>
      </c>
      <c r="V1896" s="7">
        <f t="shared" si="700"/>
        <v>141.1508532424719</v>
      </c>
      <c r="W1896" s="15">
        <f t="shared" si="699"/>
        <v>41216</v>
      </c>
      <c r="X1896" s="35">
        <f t="shared" si="712"/>
        <v>1633.6904310471284</v>
      </c>
      <c r="Y1896" s="35">
        <v>4387.5</v>
      </c>
      <c r="Z1896" s="35">
        <f t="shared" si="713"/>
        <v>3240.3777546948313</v>
      </c>
      <c r="AA1896" s="35">
        <f t="shared" si="714"/>
        <v>8702.4794468625005</v>
      </c>
      <c r="AC1896" s="15">
        <f t="shared" si="701"/>
        <v>41216</v>
      </c>
      <c r="AD1896" s="7"/>
      <c r="AE1896" s="24"/>
      <c r="AG1896" s="30">
        <f t="shared" si="715"/>
        <v>7583467.1420564018</v>
      </c>
      <c r="AH1896" s="30">
        <f t="shared" si="716"/>
        <v>8344453.5198046006</v>
      </c>
    </row>
    <row r="1897" spans="2:34" x14ac:dyDescent="0.25">
      <c r="B1897" s="15">
        <f t="shared" si="702"/>
        <v>41217</v>
      </c>
      <c r="C1897" s="7">
        <v>2.3758430128785744</v>
      </c>
      <c r="D1897" s="13">
        <v>1.0210827873295387</v>
      </c>
      <c r="E1897" s="7">
        <f>MIN(parameters!$D$3,D1897)</f>
        <v>1.0210827873295387</v>
      </c>
      <c r="F1897" s="7">
        <v>0</v>
      </c>
      <c r="G1897" s="7">
        <f t="shared" si="703"/>
        <v>1.0210827873295387</v>
      </c>
      <c r="H1897" s="7">
        <f t="shared" si="704"/>
        <v>1.3547602255490356</v>
      </c>
      <c r="I1897" s="7">
        <f t="shared" si="693"/>
        <v>49.674645791718184</v>
      </c>
      <c r="J1897" s="7">
        <f t="shared" si="705"/>
        <v>1.3547602255490356</v>
      </c>
      <c r="K1897" s="16">
        <f t="shared" si="706"/>
        <v>0</v>
      </c>
      <c r="L1897" s="16">
        <f t="shared" si="694"/>
        <v>0.29234985698793259</v>
      </c>
      <c r="M1897" s="7">
        <f t="shared" si="695"/>
        <v>1.0189437984962724</v>
      </c>
      <c r="N1897" s="7">
        <f t="shared" si="707"/>
        <v>4.3466570064830679E-2</v>
      </c>
      <c r="O1897" s="7">
        <f t="shared" si="708"/>
        <v>119.92932102057949</v>
      </c>
      <c r="P1897" s="7">
        <f t="shared" si="709"/>
        <v>0</v>
      </c>
      <c r="Q1897" s="7">
        <f t="shared" si="696"/>
        <v>0</v>
      </c>
      <c r="R1897" s="7">
        <f t="shared" si="710"/>
        <v>198.75647139016979</v>
      </c>
      <c r="S1897" s="16">
        <f t="shared" si="697"/>
        <v>4.6550287969380664</v>
      </c>
      <c r="T1897" s="16">
        <f t="shared" si="711"/>
        <v>4.9473786539259992</v>
      </c>
      <c r="U1897" s="7">
        <f t="shared" si="698"/>
        <v>1.6231557263536742E-2</v>
      </c>
      <c r="V1897" s="7">
        <f t="shared" si="700"/>
        <v>91.733644440280756</v>
      </c>
      <c r="W1897" s="15">
        <f t="shared" si="699"/>
        <v>41217</v>
      </c>
      <c r="X1897" s="35">
        <f t="shared" si="712"/>
        <v>1061.7319958365827</v>
      </c>
      <c r="Y1897" s="35">
        <v>3406.8</v>
      </c>
      <c r="Z1897" s="35">
        <f t="shared" si="713"/>
        <v>2105.9147286254502</v>
      </c>
      <c r="AA1897" s="35">
        <f t="shared" si="714"/>
        <v>6757.2893400732</v>
      </c>
      <c r="AC1897" s="15">
        <f t="shared" si="701"/>
        <v>41217</v>
      </c>
      <c r="AD1897" s="7"/>
      <c r="AE1897" s="24"/>
      <c r="AG1897" s="30">
        <f t="shared" si="715"/>
        <v>5499343.9441509955</v>
      </c>
      <c r="AH1897" s="30">
        <f t="shared" si="716"/>
        <v>3640375.3801350426</v>
      </c>
    </row>
    <row r="1898" spans="2:34" x14ac:dyDescent="0.25">
      <c r="B1898" s="15">
        <f t="shared" si="702"/>
        <v>41218</v>
      </c>
      <c r="C1898" s="7">
        <v>0.24293212376061724</v>
      </c>
      <c r="D1898" s="13">
        <v>1.9779383547153735</v>
      </c>
      <c r="E1898" s="7">
        <f>MIN(parameters!$D$3,D1898)</f>
        <v>1.9779383547153735</v>
      </c>
      <c r="F1898" s="7">
        <v>0</v>
      </c>
      <c r="G1898" s="7">
        <f t="shared" si="703"/>
        <v>0.24293212376061724</v>
      </c>
      <c r="H1898" s="7">
        <f t="shared" si="704"/>
        <v>0</v>
      </c>
      <c r="I1898" s="7">
        <f t="shared" si="693"/>
        <v>49.642268550745982</v>
      </c>
      <c r="J1898" s="7">
        <f t="shared" si="705"/>
        <v>0</v>
      </c>
      <c r="K1898" s="16">
        <f t="shared" si="706"/>
        <v>0</v>
      </c>
      <c r="L1898" s="16">
        <f t="shared" si="694"/>
        <v>0</v>
      </c>
      <c r="M1898" s="7">
        <f t="shared" si="695"/>
        <v>0</v>
      </c>
      <c r="N1898" s="7">
        <f t="shared" si="707"/>
        <v>0</v>
      </c>
      <c r="O1898" s="7">
        <f t="shared" si="708"/>
        <v>118.19431478962474</v>
      </c>
      <c r="P1898" s="7">
        <f t="shared" si="709"/>
        <v>1.7350062309547563</v>
      </c>
      <c r="Q1898" s="7">
        <f t="shared" si="696"/>
        <v>1.7350062309547563</v>
      </c>
      <c r="R1898" s="7">
        <f t="shared" si="710"/>
        <v>194.18507254819588</v>
      </c>
      <c r="S1898" s="16">
        <f t="shared" si="697"/>
        <v>4.5713988419739051</v>
      </c>
      <c r="T1898" s="16">
        <f t="shared" si="711"/>
        <v>4.5713988419739051</v>
      </c>
      <c r="U1898" s="7">
        <f t="shared" si="698"/>
        <v>1.4998027696764782E-2</v>
      </c>
      <c r="V1898" s="7">
        <f t="shared" si="700"/>
        <v>84.762276206930068</v>
      </c>
      <c r="W1898" s="15">
        <f t="shared" si="699"/>
        <v>41218</v>
      </c>
      <c r="X1898" s="35">
        <f t="shared" si="712"/>
        <v>981.04486350613513</v>
      </c>
      <c r="Y1898" s="35">
        <v>2689.5833333333298</v>
      </c>
      <c r="Z1898" s="35">
        <f t="shared" si="713"/>
        <v>1945.8741335868187</v>
      </c>
      <c r="AA1898" s="35">
        <f t="shared" si="714"/>
        <v>5334.7108100187434</v>
      </c>
      <c r="AC1898" s="15">
        <f t="shared" si="701"/>
        <v>41218</v>
      </c>
      <c r="AD1898" s="7"/>
      <c r="AE1898" s="24"/>
      <c r="AG1898" s="30">
        <f t="shared" si="715"/>
        <v>2919103.7028794517</v>
      </c>
      <c r="AH1898" s="30">
        <f t="shared" si="716"/>
        <v>1417909.6394646766</v>
      </c>
    </row>
    <row r="1899" spans="2:34" x14ac:dyDescent="0.25">
      <c r="B1899" s="15">
        <f t="shared" si="702"/>
        <v>41219</v>
      </c>
      <c r="C1899" s="7">
        <v>0.61887576313909898</v>
      </c>
      <c r="D1899" s="13">
        <v>1.3822233899217371</v>
      </c>
      <c r="E1899" s="7">
        <f>MIN(parameters!$D$3,D1899)</f>
        <v>1.3822233899217371</v>
      </c>
      <c r="F1899" s="7">
        <v>0</v>
      </c>
      <c r="G1899" s="7">
        <f t="shared" si="703"/>
        <v>0.61887576313909898</v>
      </c>
      <c r="H1899" s="7">
        <f t="shared" si="704"/>
        <v>0</v>
      </c>
      <c r="I1899" s="7">
        <f t="shared" si="693"/>
        <v>50.951171514109099</v>
      </c>
      <c r="J1899" s="7">
        <f t="shared" si="705"/>
        <v>0</v>
      </c>
      <c r="K1899" s="16">
        <f t="shared" si="706"/>
        <v>0</v>
      </c>
      <c r="L1899" s="16">
        <f t="shared" si="694"/>
        <v>0</v>
      </c>
      <c r="M1899" s="7">
        <f t="shared" si="695"/>
        <v>0</v>
      </c>
      <c r="N1899" s="7">
        <f t="shared" si="707"/>
        <v>0</v>
      </c>
      <c r="O1899" s="7">
        <f t="shared" si="708"/>
        <v>117.43096716284211</v>
      </c>
      <c r="P1899" s="7">
        <f t="shared" si="709"/>
        <v>0.76334762678263812</v>
      </c>
      <c r="Q1899" s="7">
        <f t="shared" si="696"/>
        <v>0.76334762678263812</v>
      </c>
      <c r="R1899" s="7">
        <f t="shared" si="710"/>
        <v>189.71881587958737</v>
      </c>
      <c r="S1899" s="16">
        <f t="shared" si="697"/>
        <v>4.466256668608505</v>
      </c>
      <c r="T1899" s="16">
        <f t="shared" si="711"/>
        <v>4.466256668608505</v>
      </c>
      <c r="U1899" s="7">
        <f t="shared" si="698"/>
        <v>1.465307305973919E-2</v>
      </c>
      <c r="V1899" s="7">
        <f t="shared" si="700"/>
        <v>82.812743854170677</v>
      </c>
      <c r="W1899" s="15">
        <f t="shared" si="699"/>
        <v>41219</v>
      </c>
      <c r="X1899" s="35">
        <f t="shared" si="712"/>
        <v>958.48083164549394</v>
      </c>
      <c r="Y1899" s="35">
        <v>2196.25</v>
      </c>
      <c r="Z1899" s="35">
        <f t="shared" si="713"/>
        <v>1901.1190285143218</v>
      </c>
      <c r="AA1899" s="35">
        <f t="shared" si="714"/>
        <v>4356.1984011787499</v>
      </c>
      <c r="AC1899" s="15">
        <f t="shared" si="701"/>
        <v>41219</v>
      </c>
      <c r="AD1899" s="7"/>
      <c r="AE1899" s="24"/>
      <c r="AG1899" s="30">
        <f t="shared" si="715"/>
        <v>1532072.5141290056</v>
      </c>
      <c r="AH1899" s="30">
        <f t="shared" si="716"/>
        <v>486404.10875160649</v>
      </c>
    </row>
    <row r="1900" spans="2:34" x14ac:dyDescent="0.25">
      <c r="B1900" s="15">
        <f t="shared" si="702"/>
        <v>41220</v>
      </c>
      <c r="C1900" s="7">
        <v>0.51293297178180541</v>
      </c>
      <c r="D1900" s="13">
        <v>1.9208858254054741</v>
      </c>
      <c r="E1900" s="7">
        <f>MIN(parameters!$D$3,D1900)</f>
        <v>1.9208858254054741</v>
      </c>
      <c r="F1900" s="7">
        <v>0</v>
      </c>
      <c r="G1900" s="7">
        <f t="shared" si="703"/>
        <v>0.51293297178180541</v>
      </c>
      <c r="H1900" s="7">
        <f t="shared" si="704"/>
        <v>0</v>
      </c>
      <c r="I1900" s="7">
        <f t="shared" si="693"/>
        <v>51.537926174654693</v>
      </c>
      <c r="J1900" s="7">
        <f t="shared" si="705"/>
        <v>0</v>
      </c>
      <c r="K1900" s="16">
        <f t="shared" si="706"/>
        <v>0</v>
      </c>
      <c r="L1900" s="16">
        <f t="shared" si="694"/>
        <v>0</v>
      </c>
      <c r="M1900" s="7">
        <f t="shared" si="695"/>
        <v>0</v>
      </c>
      <c r="N1900" s="7">
        <f t="shared" si="707"/>
        <v>0</v>
      </c>
      <c r="O1900" s="7">
        <f t="shared" si="708"/>
        <v>116.02301430921844</v>
      </c>
      <c r="P1900" s="7">
        <f t="shared" si="709"/>
        <v>1.4079528536236687</v>
      </c>
      <c r="Q1900" s="7">
        <f t="shared" si="696"/>
        <v>1.4079528536236687</v>
      </c>
      <c r="R1900" s="7">
        <f t="shared" si="710"/>
        <v>185.35528311435687</v>
      </c>
      <c r="S1900" s="16">
        <f t="shared" si="697"/>
        <v>4.3635327652305094</v>
      </c>
      <c r="T1900" s="16">
        <f t="shared" si="711"/>
        <v>4.3635327652305094</v>
      </c>
      <c r="U1900" s="7">
        <f t="shared" si="698"/>
        <v>1.4316052379365186E-2</v>
      </c>
      <c r="V1900" s="7">
        <f t="shared" si="700"/>
        <v>80.908050745524733</v>
      </c>
      <c r="W1900" s="15">
        <f t="shared" si="699"/>
        <v>41220</v>
      </c>
      <c r="X1900" s="35">
        <f t="shared" si="712"/>
        <v>936.43577251764737</v>
      </c>
      <c r="Y1900" s="35">
        <v>1828.3333333333301</v>
      </c>
      <c r="Z1900" s="35">
        <f t="shared" si="713"/>
        <v>1857.393290858492</v>
      </c>
      <c r="AA1900" s="35">
        <f t="shared" si="714"/>
        <v>3626.4463260049934</v>
      </c>
      <c r="AC1900" s="15">
        <f t="shared" si="701"/>
        <v>41220</v>
      </c>
      <c r="AD1900" s="7"/>
      <c r="AE1900" s="24"/>
      <c r="AG1900" s="30">
        <f t="shared" si="715"/>
        <v>795481.25898896449</v>
      </c>
      <c r="AH1900" s="30">
        <f t="shared" si="716"/>
        <v>108576.91256383838</v>
      </c>
    </row>
    <row r="1901" spans="2:34" x14ac:dyDescent="0.25">
      <c r="B1901" s="15">
        <f t="shared" si="702"/>
        <v>41221</v>
      </c>
      <c r="C1901" s="7">
        <v>2.5853536841183118</v>
      </c>
      <c r="D1901" s="13">
        <v>2.0541878705522421</v>
      </c>
      <c r="E1901" s="7">
        <f>MIN(parameters!$D$3,D1901)</f>
        <v>2.0541878705522421</v>
      </c>
      <c r="F1901" s="7">
        <v>0</v>
      </c>
      <c r="G1901" s="7">
        <f t="shared" si="703"/>
        <v>2.0541878705522421</v>
      </c>
      <c r="H1901" s="7">
        <f t="shared" si="704"/>
        <v>0.53116581356606973</v>
      </c>
      <c r="I1901" s="7">
        <f t="shared" si="693"/>
        <v>52.637945658853056</v>
      </c>
      <c r="J1901" s="7">
        <f t="shared" si="705"/>
        <v>0.53116581356606973</v>
      </c>
      <c r="K1901" s="16">
        <f t="shared" si="706"/>
        <v>0</v>
      </c>
      <c r="L1901" s="16">
        <f t="shared" si="694"/>
        <v>0.11092942581829876</v>
      </c>
      <c r="M1901" s="7">
        <f t="shared" si="695"/>
        <v>0.39005673943131119</v>
      </c>
      <c r="N1901" s="7">
        <f t="shared" si="707"/>
        <v>3.0179648316459778E-2</v>
      </c>
      <c r="O1901" s="7">
        <f t="shared" si="708"/>
        <v>116.0531939575349</v>
      </c>
      <c r="P1901" s="7">
        <f t="shared" si="709"/>
        <v>0</v>
      </c>
      <c r="Q1901" s="7">
        <f t="shared" si="696"/>
        <v>0</v>
      </c>
      <c r="R1901" s="7">
        <f t="shared" si="710"/>
        <v>181.48216834215796</v>
      </c>
      <c r="S1901" s="16">
        <f t="shared" si="697"/>
        <v>4.2631715116302082</v>
      </c>
      <c r="T1901" s="16">
        <f t="shared" si="711"/>
        <v>4.3741009374485067</v>
      </c>
      <c r="U1901" s="7">
        <f t="shared" si="698"/>
        <v>1.4350724860395361E-2</v>
      </c>
      <c r="V1901" s="7">
        <f t="shared" si="700"/>
        <v>81.104004405117806</v>
      </c>
      <c r="W1901" s="15">
        <f t="shared" si="699"/>
        <v>41221</v>
      </c>
      <c r="X1901" s="35">
        <f t="shared" si="712"/>
        <v>938.70375468886357</v>
      </c>
      <c r="Y1901" s="35">
        <v>1586.25</v>
      </c>
      <c r="Z1901" s="35">
        <f t="shared" si="713"/>
        <v>1861.8917679481465</v>
      </c>
      <c r="AA1901" s="35">
        <f t="shared" si="714"/>
        <v>3146.2810307887498</v>
      </c>
      <c r="AC1901" s="15">
        <f t="shared" si="701"/>
        <v>41221</v>
      </c>
      <c r="AD1901" s="7"/>
      <c r="AE1901" s="24"/>
      <c r="AG1901" s="30">
        <f t="shared" si="715"/>
        <v>419316.13981655048</v>
      </c>
      <c r="AH1901" s="30">
        <f t="shared" si="716"/>
        <v>7643.4412707955662</v>
      </c>
    </row>
    <row r="1902" spans="2:34" x14ac:dyDescent="0.25">
      <c r="B1902" s="15">
        <f t="shared" si="702"/>
        <v>41222</v>
      </c>
      <c r="C1902" s="7">
        <v>1.748704062220368</v>
      </c>
      <c r="D1902" s="13">
        <v>0.89622858437761854</v>
      </c>
      <c r="E1902" s="7">
        <f>MIN(parameters!$D$3,D1902)</f>
        <v>0.89622858437761854</v>
      </c>
      <c r="F1902" s="7">
        <v>0</v>
      </c>
      <c r="G1902" s="7">
        <f t="shared" si="703"/>
        <v>0.89622858437761854</v>
      </c>
      <c r="H1902" s="7">
        <f t="shared" si="704"/>
        <v>0.85247547784274946</v>
      </c>
      <c r="I1902" s="7">
        <f t="shared" si="693"/>
        <v>52.61412213133125</v>
      </c>
      <c r="J1902" s="7">
        <f t="shared" si="705"/>
        <v>0.85247547784274946</v>
      </c>
      <c r="K1902" s="16">
        <f t="shared" si="706"/>
        <v>0</v>
      </c>
      <c r="L1902" s="16">
        <f t="shared" si="694"/>
        <v>0.17807850355342833</v>
      </c>
      <c r="M1902" s="7">
        <f t="shared" si="695"/>
        <v>0.62612738289258607</v>
      </c>
      <c r="N1902" s="7">
        <f t="shared" si="707"/>
        <v>4.8269591396735062E-2</v>
      </c>
      <c r="O1902" s="7">
        <f t="shared" si="708"/>
        <v>116.10146354893163</v>
      </c>
      <c r="P1902" s="7">
        <f t="shared" si="709"/>
        <v>0</v>
      </c>
      <c r="Q1902" s="7">
        <f t="shared" si="696"/>
        <v>0</v>
      </c>
      <c r="R1902" s="7">
        <f t="shared" si="710"/>
        <v>177.93420585318091</v>
      </c>
      <c r="S1902" s="16">
        <f t="shared" si="697"/>
        <v>4.1740898718696329</v>
      </c>
      <c r="T1902" s="16">
        <f t="shared" si="711"/>
        <v>4.3521683754230613</v>
      </c>
      <c r="U1902" s="7">
        <f t="shared" si="698"/>
        <v>1.4278767635902433E-2</v>
      </c>
      <c r="V1902" s="7">
        <f t="shared" si="700"/>
        <v>80.697333724087557</v>
      </c>
      <c r="W1902" s="15">
        <f t="shared" si="699"/>
        <v>41222</v>
      </c>
      <c r="X1902" s="35">
        <f t="shared" si="712"/>
        <v>933.99691810286515</v>
      </c>
      <c r="Y1902" s="35">
        <v>1374.5833333333301</v>
      </c>
      <c r="Z1902" s="35">
        <f t="shared" si="713"/>
        <v>1852.5558936121029</v>
      </c>
      <c r="AA1902" s="35">
        <f t="shared" si="714"/>
        <v>2726.4463148337436</v>
      </c>
      <c r="AC1902" s="15">
        <f t="shared" si="701"/>
        <v>41222</v>
      </c>
      <c r="AD1902" s="7"/>
      <c r="AE1902" s="24"/>
      <c r="AG1902" s="30">
        <f t="shared" si="715"/>
        <v>194116.38928563165</v>
      </c>
      <c r="AH1902" s="30">
        <f t="shared" si="716"/>
        <v>15435.550277910248</v>
      </c>
    </row>
    <row r="1903" spans="2:34" x14ac:dyDescent="0.25">
      <c r="B1903" s="15">
        <f t="shared" si="702"/>
        <v>41223</v>
      </c>
      <c r="C1903" s="7">
        <v>3.2660989560423994</v>
      </c>
      <c r="D1903" s="13">
        <v>1.2014879208928568</v>
      </c>
      <c r="E1903" s="7">
        <f>MIN(parameters!$D$3,D1903)</f>
        <v>1.2014879208928568</v>
      </c>
      <c r="F1903" s="7">
        <v>0</v>
      </c>
      <c r="G1903" s="7">
        <f t="shared" si="703"/>
        <v>1.2014879208928568</v>
      </c>
      <c r="H1903" s="7">
        <f t="shared" si="704"/>
        <v>2.0646110351495426</v>
      </c>
      <c r="I1903" s="7">
        <f t="shared" ref="I1903:I1966" si="717">InfC*EXP(-InfS*O1902/SMSC)</f>
        <v>52.576040986549962</v>
      </c>
      <c r="J1903" s="7">
        <f t="shared" si="705"/>
        <v>2.0646110351495426</v>
      </c>
      <c r="K1903" s="16">
        <f t="shared" si="706"/>
        <v>0</v>
      </c>
      <c r="L1903" s="16">
        <f t="shared" ref="L1903:L1966" si="718">IntC*O1902/SMSC*J1903</f>
        <v>0.43146785311224589</v>
      </c>
      <c r="M1903" s="7">
        <f t="shared" ref="M1903:M1966" si="719">Rech*O1902/SMSC*(J1903-L1903)</f>
        <v>1.5168825089559155</v>
      </c>
      <c r="N1903" s="7">
        <f t="shared" si="707"/>
        <v>0.11626067308138122</v>
      </c>
      <c r="O1903" s="7">
        <f t="shared" si="708"/>
        <v>116.21772422201302</v>
      </c>
      <c r="P1903" s="7">
        <f t="shared" si="709"/>
        <v>0</v>
      </c>
      <c r="Q1903" s="7">
        <f t="shared" ref="Q1903:Q1966" si="720">MIN(10*O1902/SMSC,P1903)</f>
        <v>0</v>
      </c>
      <c r="R1903" s="7">
        <f t="shared" si="710"/>
        <v>175.35860162751368</v>
      </c>
      <c r="S1903" s="16">
        <f t="shared" ref="S1903:S1966" si="721">Base*R1902</f>
        <v>4.0924867346231606</v>
      </c>
      <c r="T1903" s="16">
        <f t="shared" si="711"/>
        <v>4.5239545877354068</v>
      </c>
      <c r="U1903" s="7">
        <f t="shared" si="698"/>
        <v>1.4842370694669968E-2</v>
      </c>
      <c r="V1903" s="7">
        <f t="shared" si="700"/>
        <v>83.882571083572458</v>
      </c>
      <c r="W1903" s="15">
        <f t="shared" si="699"/>
        <v>41223</v>
      </c>
      <c r="X1903" s="35">
        <f t="shared" si="712"/>
        <v>970.86309124505169</v>
      </c>
      <c r="Y1903" s="35">
        <v>1211.6666666666699</v>
      </c>
      <c r="Z1903" s="35">
        <f t="shared" si="713"/>
        <v>1925.67888257036</v>
      </c>
      <c r="AA1903" s="35">
        <f t="shared" si="714"/>
        <v>2403.3058149550066</v>
      </c>
      <c r="AC1903" s="15">
        <f t="shared" si="701"/>
        <v>41223</v>
      </c>
      <c r="AD1903" s="7"/>
      <c r="AE1903" s="24"/>
      <c r="AG1903" s="30">
        <f t="shared" si="715"/>
        <v>57986.361935834982</v>
      </c>
      <c r="AH1903" s="30">
        <f t="shared" si="716"/>
        <v>82458.888061379505</v>
      </c>
    </row>
    <row r="1904" spans="2:34" x14ac:dyDescent="0.25">
      <c r="B1904" s="15">
        <f t="shared" si="702"/>
        <v>41224</v>
      </c>
      <c r="C1904" s="7">
        <v>1.9771822480037766</v>
      </c>
      <c r="D1904" s="13">
        <v>0.99875786520874521</v>
      </c>
      <c r="E1904" s="7">
        <f>MIN(parameters!$D$3,D1904)</f>
        <v>0.99875786520874521</v>
      </c>
      <c r="F1904" s="7">
        <v>0</v>
      </c>
      <c r="G1904" s="7">
        <f t="shared" si="703"/>
        <v>0.99875786520874521</v>
      </c>
      <c r="H1904" s="7">
        <f t="shared" si="704"/>
        <v>0.97842438279503141</v>
      </c>
      <c r="I1904" s="7">
        <f t="shared" si="717"/>
        <v>52.484432999117985</v>
      </c>
      <c r="J1904" s="7">
        <f t="shared" si="705"/>
        <v>0.97842438279503141</v>
      </c>
      <c r="K1904" s="16">
        <f t="shared" si="706"/>
        <v>0</v>
      </c>
      <c r="L1904" s="16">
        <f t="shared" si="718"/>
        <v>0.20467845916517927</v>
      </c>
      <c r="M1904" s="7">
        <f t="shared" si="719"/>
        <v>0.71938392296256726</v>
      </c>
      <c r="N1904" s="7">
        <f t="shared" si="707"/>
        <v>5.4362000667284888E-2</v>
      </c>
      <c r="O1904" s="7">
        <f t="shared" si="708"/>
        <v>116.2720862226803</v>
      </c>
      <c r="P1904" s="7">
        <f t="shared" si="709"/>
        <v>0</v>
      </c>
      <c r="Q1904" s="7">
        <f t="shared" si="720"/>
        <v>0</v>
      </c>
      <c r="R1904" s="7">
        <f t="shared" si="710"/>
        <v>172.04473771304345</v>
      </c>
      <c r="S1904" s="16">
        <f t="shared" si="721"/>
        <v>4.0332478374328149</v>
      </c>
      <c r="T1904" s="16">
        <f t="shared" si="711"/>
        <v>4.237926296597994</v>
      </c>
      <c r="U1904" s="7">
        <f t="shared" ref="U1904:U1967" si="722">T1904/1000/0.3048</f>
        <v>1.3903957666003917E-2</v>
      </c>
      <c r="V1904" s="7">
        <f t="shared" si="700"/>
        <v>78.579072120896754</v>
      </c>
      <c r="W1904" s="15">
        <f t="shared" si="699"/>
        <v>41224</v>
      </c>
      <c r="X1904" s="35">
        <f t="shared" si="712"/>
        <v>909.48000139926796</v>
      </c>
      <c r="Y1904" s="35">
        <v>1102.9166666666699</v>
      </c>
      <c r="Z1904" s="35">
        <f t="shared" si="713"/>
        <v>1803.9272978939275</v>
      </c>
      <c r="AA1904" s="35">
        <f t="shared" si="714"/>
        <v>2187.6033329387565</v>
      </c>
      <c r="AC1904" s="15">
        <f t="shared" si="701"/>
        <v>41224</v>
      </c>
      <c r="AD1904" s="7"/>
      <c r="AE1904" s="24"/>
      <c r="AG1904" s="30">
        <f t="shared" si="715"/>
        <v>37417.743469772911</v>
      </c>
      <c r="AH1904" s="30">
        <f t="shared" si="716"/>
        <v>156742.00164574242</v>
      </c>
    </row>
    <row r="1905" spans="2:34" x14ac:dyDescent="0.25">
      <c r="B1905" s="15">
        <f t="shared" si="702"/>
        <v>41225</v>
      </c>
      <c r="C1905" s="7">
        <v>26.577975892516225</v>
      </c>
      <c r="D1905" s="13">
        <v>0.7079308203640996</v>
      </c>
      <c r="E1905" s="7">
        <f>MIN(parameters!$D$3,D1905)</f>
        <v>0.7079308203640996</v>
      </c>
      <c r="F1905" s="7">
        <v>0</v>
      </c>
      <c r="G1905" s="7">
        <f t="shared" si="703"/>
        <v>0.7079308203640996</v>
      </c>
      <c r="H1905" s="7">
        <f t="shared" si="704"/>
        <v>25.870045072152124</v>
      </c>
      <c r="I1905" s="7">
        <f t="shared" si="717"/>
        <v>52.441653061785004</v>
      </c>
      <c r="J1905" s="7">
        <f t="shared" si="705"/>
        <v>25.870045072152124</v>
      </c>
      <c r="K1905" s="16">
        <f t="shared" si="706"/>
        <v>0</v>
      </c>
      <c r="L1905" s="16">
        <f t="shared" si="718"/>
        <v>5.4143354001850144</v>
      </c>
      <c r="M1905" s="7">
        <f t="shared" si="719"/>
        <v>19.027424309800601</v>
      </c>
      <c r="N1905" s="7">
        <f t="shared" si="707"/>
        <v>1.4282853621665081</v>
      </c>
      <c r="O1905" s="7">
        <f t="shared" si="708"/>
        <v>117.70037158484681</v>
      </c>
      <c r="P1905" s="7">
        <f t="shared" si="709"/>
        <v>0</v>
      </c>
      <c r="Q1905" s="7">
        <f t="shared" si="720"/>
        <v>0</v>
      </c>
      <c r="R1905" s="7">
        <f t="shared" si="710"/>
        <v>187.11513305544406</v>
      </c>
      <c r="S1905" s="16">
        <f t="shared" si="721"/>
        <v>3.957028967399999</v>
      </c>
      <c r="T1905" s="16">
        <f t="shared" si="711"/>
        <v>9.3713643675850129</v>
      </c>
      <c r="U1905" s="7">
        <f t="shared" si="722"/>
        <v>3.0745946087877337E-2</v>
      </c>
      <c r="V1905" s="7">
        <f t="shared" si="700"/>
        <v>173.76260580624211</v>
      </c>
      <c r="W1905" s="15">
        <f t="shared" si="699"/>
        <v>41225</v>
      </c>
      <c r="X1905" s="35">
        <f t="shared" si="712"/>
        <v>2011.1412709055799</v>
      </c>
      <c r="Y1905" s="35">
        <v>1914.1666666666699</v>
      </c>
      <c r="Z1905" s="35">
        <f t="shared" si="713"/>
        <v>3989.0405868473472</v>
      </c>
      <c r="AA1905" s="35">
        <f t="shared" si="714"/>
        <v>3796.6942620025065</v>
      </c>
      <c r="AC1905" s="15">
        <f t="shared" si="701"/>
        <v>41225</v>
      </c>
      <c r="AD1905" s="7"/>
      <c r="AE1905" s="24"/>
      <c r="AG1905" s="30">
        <f t="shared" si="715"/>
        <v>9404.0738672932075</v>
      </c>
      <c r="AH1905" s="30">
        <f t="shared" si="716"/>
        <v>172510.17588423056</v>
      </c>
    </row>
    <row r="1906" spans="2:34" x14ac:dyDescent="0.25">
      <c r="B1906" s="15">
        <f t="shared" si="702"/>
        <v>41226</v>
      </c>
      <c r="C1906" s="7">
        <v>13.09091536352051</v>
      </c>
      <c r="D1906" s="13">
        <v>0.73375752856852816</v>
      </c>
      <c r="E1906" s="7">
        <f>MIN(parameters!$D$3,D1906)</f>
        <v>0.73375752856852816</v>
      </c>
      <c r="F1906" s="7">
        <v>0</v>
      </c>
      <c r="G1906" s="7">
        <f t="shared" si="703"/>
        <v>0.73375752856852816</v>
      </c>
      <c r="H1906" s="7">
        <f t="shared" si="704"/>
        <v>12.357157834951982</v>
      </c>
      <c r="I1906" s="7">
        <f t="shared" si="717"/>
        <v>51.330078242958017</v>
      </c>
      <c r="J1906" s="7">
        <f t="shared" si="705"/>
        <v>12.357157834951982</v>
      </c>
      <c r="K1906" s="16">
        <f t="shared" si="706"/>
        <v>0</v>
      </c>
      <c r="L1906" s="16">
        <f t="shared" si="718"/>
        <v>2.617995724031609</v>
      </c>
      <c r="M1906" s="7">
        <f t="shared" si="719"/>
        <v>9.1704239950431123</v>
      </c>
      <c r="N1906" s="7">
        <f t="shared" si="707"/>
        <v>0.56873811587726086</v>
      </c>
      <c r="O1906" s="7">
        <f t="shared" si="708"/>
        <v>118.26910970072407</v>
      </c>
      <c r="P1906" s="7">
        <f t="shared" si="709"/>
        <v>0</v>
      </c>
      <c r="Q1906" s="7">
        <f t="shared" si="720"/>
        <v>0</v>
      </c>
      <c r="R1906" s="7">
        <f t="shared" si="710"/>
        <v>191.98190899021196</v>
      </c>
      <c r="S1906" s="16">
        <f t="shared" si="721"/>
        <v>4.3036480602752132</v>
      </c>
      <c r="T1906" s="16">
        <f t="shared" si="711"/>
        <v>6.9216437843068217</v>
      </c>
      <c r="U1906" s="7">
        <f t="shared" si="722"/>
        <v>2.2708805066623431E-2</v>
      </c>
      <c r="V1906" s="7">
        <f t="shared" si="700"/>
        <v>128.34020887971002</v>
      </c>
      <c r="W1906" s="15">
        <f t="shared" si="699"/>
        <v>41226</v>
      </c>
      <c r="X1906" s="35">
        <f t="shared" si="712"/>
        <v>1485.419084255903</v>
      </c>
      <c r="Y1906" s="35">
        <v>1912.0833333333301</v>
      </c>
      <c r="Z1906" s="35">
        <f t="shared" si="713"/>
        <v>2946.2858235246294</v>
      </c>
      <c r="AA1906" s="35">
        <f t="shared" si="714"/>
        <v>3792.5620305462435</v>
      </c>
      <c r="AC1906" s="15">
        <f t="shared" si="701"/>
        <v>41226</v>
      </c>
      <c r="AD1906" s="7"/>
      <c r="AE1906" s="24"/>
      <c r="AG1906" s="30">
        <f t="shared" si="715"/>
        <v>182042.38144080469</v>
      </c>
      <c r="AH1906" s="30">
        <f t="shared" si="716"/>
        <v>170783.91848162678</v>
      </c>
    </row>
    <row r="1907" spans="2:34" x14ac:dyDescent="0.25">
      <c r="B1907" s="15">
        <f t="shared" si="702"/>
        <v>41227</v>
      </c>
      <c r="C1907" s="7">
        <v>0.42274405096849899</v>
      </c>
      <c r="D1907" s="13">
        <v>0.74647593519357647</v>
      </c>
      <c r="E1907" s="7">
        <f>MIN(parameters!$D$3,D1907)</f>
        <v>0.74647593519357647</v>
      </c>
      <c r="F1907" s="7">
        <v>0</v>
      </c>
      <c r="G1907" s="7">
        <f t="shared" si="703"/>
        <v>0.42274405096849899</v>
      </c>
      <c r="H1907" s="7">
        <f t="shared" si="704"/>
        <v>0</v>
      </c>
      <c r="I1907" s="7">
        <f t="shared" si="717"/>
        <v>50.894040243407026</v>
      </c>
      <c r="J1907" s="7">
        <f t="shared" si="705"/>
        <v>0</v>
      </c>
      <c r="K1907" s="16">
        <f t="shared" si="706"/>
        <v>0</v>
      </c>
      <c r="L1907" s="16">
        <f t="shared" si="718"/>
        <v>0</v>
      </c>
      <c r="M1907" s="7">
        <f t="shared" si="719"/>
        <v>0</v>
      </c>
      <c r="N1907" s="7">
        <f t="shared" si="707"/>
        <v>0</v>
      </c>
      <c r="O1907" s="7">
        <f t="shared" si="708"/>
        <v>117.94537781649899</v>
      </c>
      <c r="P1907" s="7">
        <f t="shared" si="709"/>
        <v>0.32373188422507748</v>
      </c>
      <c r="Q1907" s="7">
        <f t="shared" si="720"/>
        <v>0.32373188422507748</v>
      </c>
      <c r="R1907" s="7">
        <f t="shared" si="710"/>
        <v>187.56632508343708</v>
      </c>
      <c r="S1907" s="16">
        <f t="shared" si="721"/>
        <v>4.4155839067748754</v>
      </c>
      <c r="T1907" s="16">
        <f t="shared" si="711"/>
        <v>4.4155839067748754</v>
      </c>
      <c r="U1907" s="7">
        <f t="shared" si="722"/>
        <v>1.4486823841124919E-2</v>
      </c>
      <c r="V1907" s="7">
        <f t="shared" si="700"/>
        <v>81.873176167520185</v>
      </c>
      <c r="W1907" s="15">
        <f t="shared" si="699"/>
        <v>41227</v>
      </c>
      <c r="X1907" s="35">
        <f t="shared" si="712"/>
        <v>947.60620564259466</v>
      </c>
      <c r="Y1907" s="35">
        <v>1656.6666666666699</v>
      </c>
      <c r="Z1907" s="35">
        <f t="shared" si="713"/>
        <v>1879.5495221251372</v>
      </c>
      <c r="AA1907" s="35">
        <f t="shared" si="714"/>
        <v>3285.9504540100065</v>
      </c>
      <c r="AC1907" s="15">
        <f t="shared" si="701"/>
        <v>41227</v>
      </c>
      <c r="AD1907" s="7"/>
      <c r="AE1907" s="24"/>
      <c r="AG1907" s="30">
        <f t="shared" si="715"/>
        <v>502766.73738767416</v>
      </c>
      <c r="AH1907" s="30">
        <f t="shared" si="716"/>
        <v>24914.552589733557</v>
      </c>
    </row>
    <row r="1908" spans="2:34" x14ac:dyDescent="0.25">
      <c r="B1908" s="15">
        <f t="shared" si="702"/>
        <v>41228</v>
      </c>
      <c r="C1908" s="7">
        <v>0</v>
      </c>
      <c r="D1908" s="13">
        <v>0.79819867106120623</v>
      </c>
      <c r="E1908" s="7">
        <f>MIN(parameters!$D$3,D1908)</f>
        <v>0.79819867106120623</v>
      </c>
      <c r="F1908" s="7">
        <v>0</v>
      </c>
      <c r="G1908" s="7">
        <f t="shared" si="703"/>
        <v>0</v>
      </c>
      <c r="H1908" s="7">
        <f t="shared" si="704"/>
        <v>0</v>
      </c>
      <c r="I1908" s="7">
        <f t="shared" si="717"/>
        <v>51.141781623119364</v>
      </c>
      <c r="J1908" s="7">
        <f t="shared" si="705"/>
        <v>0</v>
      </c>
      <c r="K1908" s="16">
        <f t="shared" si="706"/>
        <v>0</v>
      </c>
      <c r="L1908" s="16">
        <f t="shared" si="718"/>
        <v>0</v>
      </c>
      <c r="M1908" s="7">
        <f t="shared" si="719"/>
        <v>0</v>
      </c>
      <c r="N1908" s="7">
        <f t="shared" si="707"/>
        <v>0</v>
      </c>
      <c r="O1908" s="7">
        <f t="shared" si="708"/>
        <v>117.14717914543779</v>
      </c>
      <c r="P1908" s="7">
        <f t="shared" si="709"/>
        <v>0.79819867106120623</v>
      </c>
      <c r="Q1908" s="7">
        <f t="shared" si="720"/>
        <v>0.79819867106120623</v>
      </c>
      <c r="R1908" s="7">
        <f t="shared" si="710"/>
        <v>183.25229960651802</v>
      </c>
      <c r="S1908" s="16">
        <f t="shared" si="721"/>
        <v>4.3140254769190527</v>
      </c>
      <c r="T1908" s="16">
        <f t="shared" si="711"/>
        <v>4.3140254769190527</v>
      </c>
      <c r="U1908" s="7">
        <f t="shared" si="722"/>
        <v>1.4153626892779044E-2</v>
      </c>
      <c r="V1908" s="7">
        <f t="shared" si="700"/>
        <v>79.990093115667221</v>
      </c>
      <c r="W1908" s="15">
        <f t="shared" ref="W1908:W1971" si="723">B1908</f>
        <v>41228</v>
      </c>
      <c r="X1908" s="35">
        <f t="shared" si="712"/>
        <v>925.8112629128151</v>
      </c>
      <c r="Y1908" s="35">
        <v>1441.6666666666699</v>
      </c>
      <c r="Z1908" s="35">
        <f t="shared" si="713"/>
        <v>1836.3198831162592</v>
      </c>
      <c r="AA1908" s="35">
        <f t="shared" si="714"/>
        <v>2859.5041677250065</v>
      </c>
      <c r="AC1908" s="15">
        <f t="shared" si="701"/>
        <v>41228</v>
      </c>
      <c r="AD1908" s="7"/>
      <c r="AE1908" s="24"/>
      <c r="AG1908" s="30">
        <f t="shared" si="715"/>
        <v>266106.79758205259</v>
      </c>
      <c r="AH1908" s="30">
        <f t="shared" si="716"/>
        <v>3266.8719749108154</v>
      </c>
    </row>
    <row r="1909" spans="2:34" x14ac:dyDescent="0.25">
      <c r="B1909" s="15">
        <f t="shared" si="702"/>
        <v>41229</v>
      </c>
      <c r="C1909" s="7">
        <v>0</v>
      </c>
      <c r="D1909" s="13">
        <v>0.64860035662720628</v>
      </c>
      <c r="E1909" s="7">
        <f>MIN(parameters!$D$3,D1909)</f>
        <v>0.64860035662720628</v>
      </c>
      <c r="F1909" s="7">
        <v>0</v>
      </c>
      <c r="G1909" s="7">
        <f t="shared" si="703"/>
        <v>0</v>
      </c>
      <c r="H1909" s="7">
        <f t="shared" si="704"/>
        <v>0</v>
      </c>
      <c r="I1909" s="7">
        <f t="shared" si="717"/>
        <v>51.757781473262142</v>
      </c>
      <c r="J1909" s="7">
        <f t="shared" si="705"/>
        <v>0</v>
      </c>
      <c r="K1909" s="16">
        <f t="shared" si="706"/>
        <v>0</v>
      </c>
      <c r="L1909" s="16">
        <f t="shared" si="718"/>
        <v>0</v>
      </c>
      <c r="M1909" s="7">
        <f t="shared" si="719"/>
        <v>0</v>
      </c>
      <c r="N1909" s="7">
        <f t="shared" si="707"/>
        <v>0</v>
      </c>
      <c r="O1909" s="7">
        <f t="shared" si="708"/>
        <v>116.49857878881058</v>
      </c>
      <c r="P1909" s="7">
        <f t="shared" si="709"/>
        <v>0.64860035662720628</v>
      </c>
      <c r="Q1909" s="7">
        <f t="shared" si="720"/>
        <v>0.64860035662720628</v>
      </c>
      <c r="R1909" s="7">
        <f t="shared" si="710"/>
        <v>179.0374967155681</v>
      </c>
      <c r="S1909" s="16">
        <f t="shared" si="721"/>
        <v>4.2148028909499144</v>
      </c>
      <c r="T1909" s="16">
        <f t="shared" si="711"/>
        <v>4.2148028909499144</v>
      </c>
      <c r="U1909" s="7">
        <f t="shared" si="722"/>
        <v>1.3828093474245125E-2</v>
      </c>
      <c r="V1909" s="7">
        <f t="shared" si="700"/>
        <v>78.15032097400686</v>
      </c>
      <c r="W1909" s="15">
        <f t="shared" si="723"/>
        <v>41229</v>
      </c>
      <c r="X1909" s="35">
        <f t="shared" si="712"/>
        <v>904.51760386582021</v>
      </c>
      <c r="Y1909" s="35">
        <v>1288.75</v>
      </c>
      <c r="Z1909" s="35">
        <f t="shared" si="713"/>
        <v>1794.0845258045849</v>
      </c>
      <c r="AA1909" s="35">
        <f t="shared" si="714"/>
        <v>2556.19837883625</v>
      </c>
      <c r="AC1909" s="15">
        <f t="shared" si="701"/>
        <v>41229</v>
      </c>
      <c r="AD1909" s="7"/>
      <c r="AE1909" s="24"/>
      <c r="AG1909" s="30">
        <f t="shared" si="715"/>
        <v>147634.53423901327</v>
      </c>
      <c r="AH1909" s="30">
        <f t="shared" si="716"/>
        <v>44130.759179744331</v>
      </c>
    </row>
    <row r="1910" spans="2:34" x14ac:dyDescent="0.25">
      <c r="B1910" s="15">
        <f t="shared" si="702"/>
        <v>41230</v>
      </c>
      <c r="C1910" s="7">
        <v>5.0864515656092477</v>
      </c>
      <c r="D1910" s="13">
        <v>0.7484699147228655</v>
      </c>
      <c r="E1910" s="7">
        <f>MIN(parameters!$D$3,D1910)</f>
        <v>0.7484699147228655</v>
      </c>
      <c r="F1910" s="7">
        <v>0</v>
      </c>
      <c r="G1910" s="7">
        <f t="shared" si="703"/>
        <v>0.7484699147228655</v>
      </c>
      <c r="H1910" s="7">
        <f t="shared" si="704"/>
        <v>4.3379816508863822</v>
      </c>
      <c r="I1910" s="7">
        <f t="shared" si="717"/>
        <v>52.263790698025332</v>
      </c>
      <c r="J1910" s="7">
        <f t="shared" si="705"/>
        <v>4.3379816508863822</v>
      </c>
      <c r="K1910" s="16">
        <f t="shared" si="706"/>
        <v>0</v>
      </c>
      <c r="L1910" s="16">
        <f t="shared" si="718"/>
        <v>0.90966365485236311</v>
      </c>
      <c r="M1910" s="7">
        <f t="shared" si="719"/>
        <v>3.1951533933925309</v>
      </c>
      <c r="N1910" s="7">
        <f t="shared" si="707"/>
        <v>0.23316460264148819</v>
      </c>
      <c r="O1910" s="7">
        <f t="shared" si="708"/>
        <v>116.73174339145207</v>
      </c>
      <c r="P1910" s="7">
        <f t="shared" si="709"/>
        <v>0</v>
      </c>
      <c r="Q1910" s="7">
        <f t="shared" si="720"/>
        <v>0</v>
      </c>
      <c r="R1910" s="7">
        <f t="shared" si="710"/>
        <v>178.11478768450257</v>
      </c>
      <c r="S1910" s="16">
        <f t="shared" si="721"/>
        <v>4.1178624244580657</v>
      </c>
      <c r="T1910" s="16">
        <f t="shared" si="711"/>
        <v>5.0275260793104284</v>
      </c>
      <c r="U1910" s="7">
        <f t="shared" si="722"/>
        <v>1.6494508134220563E-2</v>
      </c>
      <c r="V1910" s="7">
        <f t="shared" si="700"/>
        <v>93.219727462687928</v>
      </c>
      <c r="W1910" s="15">
        <f t="shared" si="723"/>
        <v>41230</v>
      </c>
      <c r="X1910" s="35">
        <f t="shared" si="712"/>
        <v>1078.9320308181473</v>
      </c>
      <c r="Y1910" s="35">
        <v>1250.8333333333301</v>
      </c>
      <c r="Z1910" s="35">
        <f t="shared" si="713"/>
        <v>2140.0305009131725</v>
      </c>
      <c r="AA1910" s="35">
        <f t="shared" si="714"/>
        <v>2480.9917663324936</v>
      </c>
      <c r="AC1910" s="15">
        <f t="shared" si="701"/>
        <v>41230</v>
      </c>
      <c r="AD1910" s="7"/>
      <c r="AE1910" s="24"/>
      <c r="AG1910" s="30">
        <f t="shared" si="715"/>
        <v>29550.057806416393</v>
      </c>
      <c r="AH1910" s="30">
        <f t="shared" si="716"/>
        <v>61498.98556356621</v>
      </c>
    </row>
    <row r="1911" spans="2:34" x14ac:dyDescent="0.25">
      <c r="B1911" s="15">
        <f t="shared" si="702"/>
        <v>41231</v>
      </c>
      <c r="C1911" s="7">
        <v>42.774096288267955</v>
      </c>
      <c r="D1911" s="13">
        <v>0.80389549224771462</v>
      </c>
      <c r="E1911" s="7">
        <f>MIN(parameters!$D$3,D1911)</f>
        <v>0.80389549224771462</v>
      </c>
      <c r="F1911" s="7">
        <v>0</v>
      </c>
      <c r="G1911" s="7">
        <f t="shared" si="703"/>
        <v>0.80389549224771462</v>
      </c>
      <c r="H1911" s="7">
        <f t="shared" si="704"/>
        <v>41.970200796020244</v>
      </c>
      <c r="I1911" s="7">
        <f t="shared" si="717"/>
        <v>52.081318988746467</v>
      </c>
      <c r="J1911" s="7">
        <f t="shared" si="705"/>
        <v>41.970200796020244</v>
      </c>
      <c r="K1911" s="16">
        <f t="shared" si="706"/>
        <v>0</v>
      </c>
      <c r="L1911" s="16">
        <f t="shared" si="718"/>
        <v>8.8186584769357559</v>
      </c>
      <c r="M1911" s="7">
        <f t="shared" si="719"/>
        <v>30.958698648177872</v>
      </c>
      <c r="N1911" s="7">
        <f t="shared" si="707"/>
        <v>2.1928436709066155</v>
      </c>
      <c r="O1911" s="7">
        <f t="shared" si="708"/>
        <v>118.92458706235868</v>
      </c>
      <c r="P1911" s="7">
        <f t="shared" si="709"/>
        <v>0</v>
      </c>
      <c r="Q1911" s="7">
        <f t="shared" si="720"/>
        <v>0</v>
      </c>
      <c r="R1911" s="7">
        <f t="shared" si="710"/>
        <v>204.97684621593686</v>
      </c>
      <c r="S1911" s="16">
        <f t="shared" si="721"/>
        <v>4.0966401167435595</v>
      </c>
      <c r="T1911" s="16">
        <f t="shared" si="711"/>
        <v>12.915298593679315</v>
      </c>
      <c r="U1911" s="7">
        <f t="shared" si="722"/>
        <v>4.2373026882149986E-2</v>
      </c>
      <c r="V1911" s="7">
        <f t="shared" si="700"/>
        <v>239.47376821308444</v>
      </c>
      <c r="W1911" s="15">
        <f t="shared" si="723"/>
        <v>41231</v>
      </c>
      <c r="X1911" s="35">
        <f t="shared" si="712"/>
        <v>2771.6871320958844</v>
      </c>
      <c r="Y1911" s="35">
        <v>1902.9166666666699</v>
      </c>
      <c r="Z1911" s="35">
        <f t="shared" si="713"/>
        <v>5497.5613219823817</v>
      </c>
      <c r="AA1911" s="35">
        <f t="shared" si="714"/>
        <v>3774.3802121387562</v>
      </c>
      <c r="AC1911" s="15">
        <f t="shared" si="701"/>
        <v>41231</v>
      </c>
      <c r="AD1911" s="7"/>
      <c r="AE1911" s="24"/>
      <c r="AG1911" s="30">
        <f t="shared" si="715"/>
        <v>754762.12160209392</v>
      </c>
      <c r="AH1911" s="30">
        <f t="shared" si="716"/>
        <v>163291.51091019914</v>
      </c>
    </row>
    <row r="1912" spans="2:34" x14ac:dyDescent="0.25">
      <c r="B1912" s="15">
        <f t="shared" si="702"/>
        <v>41232</v>
      </c>
      <c r="C1912" s="7">
        <v>93.233175493612407</v>
      </c>
      <c r="D1912" s="13">
        <v>0.75680100232695657</v>
      </c>
      <c r="E1912" s="7">
        <f>MIN(parameters!$D$3,D1912)</f>
        <v>0.75680100232695657</v>
      </c>
      <c r="F1912" s="7">
        <v>0</v>
      </c>
      <c r="G1912" s="7">
        <f t="shared" si="703"/>
        <v>0.75680100232695657</v>
      </c>
      <c r="H1912" s="7">
        <f t="shared" si="704"/>
        <v>92.476374491285455</v>
      </c>
      <c r="I1912" s="7">
        <f t="shared" si="717"/>
        <v>50.396093831010717</v>
      </c>
      <c r="J1912" s="7">
        <f t="shared" si="705"/>
        <v>50.396093831010717</v>
      </c>
      <c r="K1912" s="16">
        <f t="shared" si="706"/>
        <v>42.080280660274738</v>
      </c>
      <c r="L1912" s="16">
        <f t="shared" si="718"/>
        <v>10.788002367135896</v>
      </c>
      <c r="M1912" s="7">
        <f t="shared" si="719"/>
        <v>37.683007373355579</v>
      </c>
      <c r="N1912" s="7">
        <f t="shared" si="707"/>
        <v>1.9250840905192419</v>
      </c>
      <c r="O1912" s="7">
        <f t="shared" si="708"/>
        <v>120.84967115287793</v>
      </c>
      <c r="P1912" s="7">
        <f t="shared" si="709"/>
        <v>0</v>
      </c>
      <c r="Q1912" s="7">
        <f t="shared" si="720"/>
        <v>0</v>
      </c>
      <c r="R1912" s="7">
        <f t="shared" si="710"/>
        <v>237.94538612632587</v>
      </c>
      <c r="S1912" s="16">
        <f t="shared" si="721"/>
        <v>4.7144674629665477</v>
      </c>
      <c r="T1912" s="16">
        <f t="shared" si="711"/>
        <v>57.58275049037718</v>
      </c>
      <c r="U1912" s="7">
        <f t="shared" si="722"/>
        <v>0.18891978507341592</v>
      </c>
      <c r="V1912" s="7">
        <f t="shared" si="700"/>
        <v>1067.6917876875877</v>
      </c>
      <c r="W1912" s="15">
        <f t="shared" si="723"/>
        <v>41232</v>
      </c>
      <c r="X1912" s="35">
        <f t="shared" si="712"/>
        <v>12357.54383897671</v>
      </c>
      <c r="Y1912" s="35">
        <v>12903.333333333299</v>
      </c>
      <c r="Z1912" s="35">
        <f t="shared" si="713"/>
        <v>24510.831059235814</v>
      </c>
      <c r="AA1912" s="35">
        <f t="shared" si="714"/>
        <v>25593.388747429934</v>
      </c>
      <c r="AC1912" s="15">
        <f t="shared" si="701"/>
        <v>41232</v>
      </c>
      <c r="AD1912" s="7"/>
      <c r="AE1912" s="24"/>
      <c r="AG1912" s="30">
        <f t="shared" si="715"/>
        <v>297886.17215002194</v>
      </c>
      <c r="AH1912" s="30">
        <f t="shared" si="716"/>
        <v>130062850.84810948</v>
      </c>
    </row>
    <row r="1913" spans="2:34" x14ac:dyDescent="0.25">
      <c r="B1913" s="15">
        <f t="shared" si="702"/>
        <v>41233</v>
      </c>
      <c r="C1913" s="7">
        <v>110.35346363205086</v>
      </c>
      <c r="D1913" s="13">
        <v>0.80843349833723099</v>
      </c>
      <c r="E1913" s="7">
        <f>MIN(parameters!$D$3,D1913)</f>
        <v>0.80843349833723099</v>
      </c>
      <c r="F1913" s="7">
        <v>0</v>
      </c>
      <c r="G1913" s="7">
        <f t="shared" si="703"/>
        <v>0.80843349833723099</v>
      </c>
      <c r="H1913" s="7">
        <f t="shared" si="704"/>
        <v>109.54503013371362</v>
      </c>
      <c r="I1913" s="7">
        <f t="shared" si="717"/>
        <v>48.961653365938986</v>
      </c>
      <c r="J1913" s="7">
        <f t="shared" si="705"/>
        <v>48.961653365938986</v>
      </c>
      <c r="K1913" s="16">
        <f t="shared" si="706"/>
        <v>60.583376767774638</v>
      </c>
      <c r="L1913" s="16">
        <f t="shared" si="718"/>
        <v>10.650599475074864</v>
      </c>
      <c r="M1913" s="7">
        <f t="shared" si="719"/>
        <v>37.039026113848912</v>
      </c>
      <c r="N1913" s="7">
        <f t="shared" si="707"/>
        <v>1.2720277770152091</v>
      </c>
      <c r="O1913" s="7">
        <f t="shared" si="708"/>
        <v>122.12169892989314</v>
      </c>
      <c r="P1913" s="7">
        <f t="shared" si="709"/>
        <v>0</v>
      </c>
      <c r="Q1913" s="7">
        <f t="shared" si="720"/>
        <v>0</v>
      </c>
      <c r="R1913" s="7">
        <f t="shared" si="710"/>
        <v>269.51166835926927</v>
      </c>
      <c r="S1913" s="16">
        <f t="shared" si="721"/>
        <v>5.4727438809054947</v>
      </c>
      <c r="T1913" s="16">
        <f t="shared" si="711"/>
        <v>76.706720123754991</v>
      </c>
      <c r="U1913" s="7">
        <f t="shared" si="722"/>
        <v>0.25166246759762134</v>
      </c>
      <c r="V1913" s="7">
        <f t="shared" si="700"/>
        <v>1422.2859179029638</v>
      </c>
      <c r="W1913" s="15">
        <f t="shared" si="723"/>
        <v>41233</v>
      </c>
      <c r="X1913" s="35">
        <f t="shared" si="712"/>
        <v>16461.642568321342</v>
      </c>
      <c r="Y1913" s="35">
        <v>11660</v>
      </c>
      <c r="Z1913" s="35">
        <f t="shared" si="713"/>
        <v>32651.192276333513</v>
      </c>
      <c r="AA1913" s="35">
        <f t="shared" si="714"/>
        <v>23127.27301434</v>
      </c>
      <c r="AC1913" s="15">
        <f t="shared" si="701"/>
        <v>41233</v>
      </c>
      <c r="AD1913" s="7"/>
      <c r="AE1913" s="24"/>
      <c r="AG1913" s="30">
        <f t="shared" si="715"/>
        <v>23055771.353915572</v>
      </c>
      <c r="AH1913" s="30">
        <f t="shared" si="716"/>
        <v>103249513.48579508</v>
      </c>
    </row>
    <row r="1914" spans="2:34" x14ac:dyDescent="0.25">
      <c r="B1914" s="15">
        <f t="shared" si="702"/>
        <v>41234</v>
      </c>
      <c r="C1914" s="7">
        <v>39.146377029268002</v>
      </c>
      <c r="D1914" s="13">
        <v>1.0729527993556212</v>
      </c>
      <c r="E1914" s="7">
        <f>MIN(parameters!$D$3,D1914)</f>
        <v>1.0729527993556212</v>
      </c>
      <c r="F1914" s="7">
        <v>0</v>
      </c>
      <c r="G1914" s="7">
        <f t="shared" si="703"/>
        <v>1.0729527993556212</v>
      </c>
      <c r="H1914" s="7">
        <f t="shared" si="704"/>
        <v>38.073424229912384</v>
      </c>
      <c r="I1914" s="7">
        <f t="shared" si="717"/>
        <v>48.036300749983837</v>
      </c>
      <c r="J1914" s="7">
        <f t="shared" si="705"/>
        <v>38.073424229912384</v>
      </c>
      <c r="K1914" s="16">
        <f t="shared" si="706"/>
        <v>0</v>
      </c>
      <c r="L1914" s="16">
        <f t="shared" si="718"/>
        <v>8.3692642518638269</v>
      </c>
      <c r="M1914" s="7">
        <f t="shared" si="719"/>
        <v>29.020179854437025</v>
      </c>
      <c r="N1914" s="7">
        <f t="shared" si="707"/>
        <v>0.68398012361153171</v>
      </c>
      <c r="O1914" s="7">
        <f t="shared" si="708"/>
        <v>122.80567905350468</v>
      </c>
      <c r="P1914" s="7">
        <f t="shared" si="709"/>
        <v>0</v>
      </c>
      <c r="Q1914" s="7">
        <f t="shared" si="720"/>
        <v>0</v>
      </c>
      <c r="R1914" s="7">
        <f t="shared" si="710"/>
        <v>292.33307984144307</v>
      </c>
      <c r="S1914" s="16">
        <f t="shared" si="721"/>
        <v>6.198768372263193</v>
      </c>
      <c r="T1914" s="16">
        <f t="shared" si="711"/>
        <v>14.568032624127021</v>
      </c>
      <c r="U1914" s="7">
        <f t="shared" si="722"/>
        <v>4.7795382625088652E-2</v>
      </c>
      <c r="V1914" s="7">
        <f t="shared" si="700"/>
        <v>270.11854527762762</v>
      </c>
      <c r="W1914" s="15">
        <f t="shared" si="723"/>
        <v>41234</v>
      </c>
      <c r="X1914" s="35">
        <f t="shared" si="712"/>
        <v>3126.372051824394</v>
      </c>
      <c r="Y1914" s="35">
        <v>7208.75</v>
      </c>
      <c r="Z1914" s="35">
        <f t="shared" si="713"/>
        <v>6201.0686095150159</v>
      </c>
      <c r="AA1914" s="35">
        <f t="shared" si="714"/>
        <v>14298.34728491625</v>
      </c>
      <c r="AC1914" s="15">
        <f t="shared" si="701"/>
        <v>41234</v>
      </c>
      <c r="AD1914" s="7"/>
      <c r="AE1914" s="24"/>
      <c r="AG1914" s="30">
        <f t="shared" si="715"/>
        <v>16665809.71175047</v>
      </c>
      <c r="AH1914" s="30">
        <f t="shared" si="716"/>
        <v>32603263.794403348</v>
      </c>
    </row>
    <row r="1915" spans="2:34" x14ac:dyDescent="0.25">
      <c r="B1915" s="15">
        <f t="shared" si="702"/>
        <v>41235</v>
      </c>
      <c r="C1915" s="7">
        <v>9.6857076466398233</v>
      </c>
      <c r="D1915" s="13">
        <v>1.2780118014821031</v>
      </c>
      <c r="E1915" s="7">
        <f>MIN(parameters!$D$3,D1915)</f>
        <v>1.2780118014821031</v>
      </c>
      <c r="F1915" s="7">
        <v>0</v>
      </c>
      <c r="G1915" s="7">
        <f t="shared" si="703"/>
        <v>1.2780118014821031</v>
      </c>
      <c r="H1915" s="7">
        <f t="shared" si="704"/>
        <v>8.4076958451577202</v>
      </c>
      <c r="I1915" s="7">
        <f t="shared" si="717"/>
        <v>47.545982188204327</v>
      </c>
      <c r="J1915" s="7">
        <f t="shared" si="705"/>
        <v>8.4076958451577202</v>
      </c>
      <c r="K1915" s="16">
        <f t="shared" si="706"/>
        <v>0</v>
      </c>
      <c r="L1915" s="16">
        <f t="shared" si="718"/>
        <v>1.8585230355718627</v>
      </c>
      <c r="M1915" s="7">
        <f t="shared" si="719"/>
        <v>6.4342049129595225</v>
      </c>
      <c r="N1915" s="7">
        <f t="shared" si="707"/>
        <v>0.114967896626335</v>
      </c>
      <c r="O1915" s="7">
        <f t="shared" si="708"/>
        <v>122.92064695013102</v>
      </c>
      <c r="P1915" s="7">
        <f t="shared" si="709"/>
        <v>0</v>
      </c>
      <c r="Q1915" s="7">
        <f t="shared" si="720"/>
        <v>0</v>
      </c>
      <c r="R1915" s="7">
        <f t="shared" si="710"/>
        <v>292.04362391804938</v>
      </c>
      <c r="S1915" s="16">
        <f t="shared" si="721"/>
        <v>6.72366083635319</v>
      </c>
      <c r="T1915" s="16">
        <f t="shared" si="711"/>
        <v>8.5821838719250536</v>
      </c>
      <c r="U1915" s="7">
        <f t="shared" si="722"/>
        <v>2.8156771233349909E-2</v>
      </c>
      <c r="V1915" s="7">
        <f t="shared" si="700"/>
        <v>159.1297248298433</v>
      </c>
      <c r="W1915" s="15">
        <f t="shared" si="723"/>
        <v>41235</v>
      </c>
      <c r="X1915" s="35">
        <f t="shared" si="712"/>
        <v>1841.7792225676305</v>
      </c>
      <c r="Y1915" s="35">
        <v>5120.4166666666697</v>
      </c>
      <c r="Z1915" s="35">
        <f t="shared" si="713"/>
        <v>3653.1158587015839</v>
      </c>
      <c r="AA1915" s="35">
        <f t="shared" si="714"/>
        <v>10156.198473171256</v>
      </c>
      <c r="AC1915" s="15">
        <f t="shared" si="701"/>
        <v>41235</v>
      </c>
      <c r="AD1915" s="7"/>
      <c r="AE1915" s="24"/>
      <c r="AG1915" s="30">
        <f t="shared" si="715"/>
        <v>10749463.489848282</v>
      </c>
      <c r="AH1915" s="30">
        <f t="shared" si="716"/>
        <v>13115939.068483183</v>
      </c>
    </row>
    <row r="1916" spans="2:34" x14ac:dyDescent="0.25">
      <c r="B1916" s="15">
        <f t="shared" si="702"/>
        <v>41236</v>
      </c>
      <c r="C1916" s="7">
        <v>0.76540820619255934</v>
      </c>
      <c r="D1916" s="13">
        <v>0.89176826349386484</v>
      </c>
      <c r="E1916" s="7">
        <f>MIN(parameters!$D$3,D1916)</f>
        <v>0.89176826349386484</v>
      </c>
      <c r="F1916" s="7">
        <v>0</v>
      </c>
      <c r="G1916" s="7">
        <f t="shared" si="703"/>
        <v>0.76540820619255934</v>
      </c>
      <c r="H1916" s="7">
        <f t="shared" si="704"/>
        <v>0</v>
      </c>
      <c r="I1916" s="7">
        <f t="shared" si="717"/>
        <v>47.464058924119406</v>
      </c>
      <c r="J1916" s="7">
        <f t="shared" si="705"/>
        <v>0</v>
      </c>
      <c r="K1916" s="16">
        <f t="shared" si="706"/>
        <v>0</v>
      </c>
      <c r="L1916" s="16">
        <f t="shared" si="718"/>
        <v>0</v>
      </c>
      <c r="M1916" s="7">
        <f t="shared" si="719"/>
        <v>0</v>
      </c>
      <c r="N1916" s="7">
        <f t="shared" si="707"/>
        <v>0</v>
      </c>
      <c r="O1916" s="7">
        <f t="shared" si="708"/>
        <v>122.7942868928297</v>
      </c>
      <c r="P1916" s="7">
        <f t="shared" si="709"/>
        <v>0.12636005730130551</v>
      </c>
      <c r="Q1916" s="7">
        <f t="shared" si="720"/>
        <v>0.12636005730130551</v>
      </c>
      <c r="R1916" s="7">
        <f t="shared" si="710"/>
        <v>285.32662056793424</v>
      </c>
      <c r="S1916" s="16">
        <f t="shared" si="721"/>
        <v>6.7170033501151352</v>
      </c>
      <c r="T1916" s="16">
        <f t="shared" si="711"/>
        <v>6.7170033501151352</v>
      </c>
      <c r="U1916" s="7">
        <f t="shared" si="722"/>
        <v>2.2037412565994535E-2</v>
      </c>
      <c r="V1916" s="7">
        <f t="shared" si="700"/>
        <v>124.54579285833918</v>
      </c>
      <c r="W1916" s="15">
        <f t="shared" si="723"/>
        <v>41236</v>
      </c>
      <c r="X1916" s="35">
        <f t="shared" si="712"/>
        <v>1441.5022321567035</v>
      </c>
      <c r="Y1916" s="35">
        <v>4015.4166666666702</v>
      </c>
      <c r="Z1916" s="35">
        <f t="shared" si="713"/>
        <v>2859.1780166268099</v>
      </c>
      <c r="AA1916" s="35">
        <f t="shared" si="714"/>
        <v>7964.4629087762569</v>
      </c>
      <c r="AC1916" s="15">
        <f t="shared" si="701"/>
        <v>41236</v>
      </c>
      <c r="AD1916" s="7"/>
      <c r="AE1916" s="24"/>
      <c r="AG1916" s="30">
        <f t="shared" si="715"/>
        <v>6625035.5161787616</v>
      </c>
      <c r="AH1916" s="30">
        <f t="shared" si="716"/>
        <v>6333242.5588116571</v>
      </c>
    </row>
    <row r="1917" spans="2:34" x14ac:dyDescent="0.25">
      <c r="B1917" s="15">
        <f t="shared" si="702"/>
        <v>41237</v>
      </c>
      <c r="C1917" s="7">
        <v>40.964168711258878</v>
      </c>
      <c r="D1917" s="13">
        <v>0.48054643529071545</v>
      </c>
      <c r="E1917" s="7">
        <f>MIN(parameters!$D$3,D1917)</f>
        <v>0.48054643529071545</v>
      </c>
      <c r="F1917" s="7">
        <v>0</v>
      </c>
      <c r="G1917" s="7">
        <f t="shared" si="703"/>
        <v>0.48054643529071545</v>
      </c>
      <c r="H1917" s="7">
        <f t="shared" si="704"/>
        <v>40.483622275968166</v>
      </c>
      <c r="I1917" s="7">
        <f t="shared" si="717"/>
        <v>47.554107654462236</v>
      </c>
      <c r="J1917" s="7">
        <f t="shared" si="705"/>
        <v>40.483622275968166</v>
      </c>
      <c r="K1917" s="16">
        <f t="shared" si="706"/>
        <v>0</v>
      </c>
      <c r="L1917" s="16">
        <f t="shared" si="718"/>
        <v>8.9480835507891356</v>
      </c>
      <c r="M1917" s="7">
        <f t="shared" si="719"/>
        <v>30.979071916316602</v>
      </c>
      <c r="N1917" s="7">
        <f t="shared" si="707"/>
        <v>0.55646680886242805</v>
      </c>
      <c r="O1917" s="7">
        <f t="shared" si="708"/>
        <v>123.35075370169213</v>
      </c>
      <c r="P1917" s="7">
        <f t="shared" si="709"/>
        <v>0</v>
      </c>
      <c r="Q1917" s="7">
        <f t="shared" si="720"/>
        <v>0</v>
      </c>
      <c r="R1917" s="7">
        <f t="shared" si="710"/>
        <v>309.74318021118836</v>
      </c>
      <c r="S1917" s="16">
        <f t="shared" si="721"/>
        <v>6.5625122730624872</v>
      </c>
      <c r="T1917" s="16">
        <f t="shared" si="711"/>
        <v>15.510595823851624</v>
      </c>
      <c r="U1917" s="7">
        <f t="shared" si="722"/>
        <v>5.0887781574316351E-2</v>
      </c>
      <c r="V1917" s="7">
        <f t="shared" si="700"/>
        <v>287.5954281835713</v>
      </c>
      <c r="W1917" s="15">
        <f t="shared" si="723"/>
        <v>41237</v>
      </c>
      <c r="X1917" s="35">
        <f t="shared" si="712"/>
        <v>3328.6507891617048</v>
      </c>
      <c r="Y1917" s="35">
        <v>5345.8333333333303</v>
      </c>
      <c r="Z1917" s="35">
        <f t="shared" si="713"/>
        <v>6602.2826389657839</v>
      </c>
      <c r="AA1917" s="35">
        <f t="shared" si="714"/>
        <v>10603.305916737494</v>
      </c>
      <c r="AC1917" s="15">
        <f t="shared" si="701"/>
        <v>41237</v>
      </c>
      <c r="AD1917" s="7"/>
      <c r="AE1917" s="24"/>
      <c r="AG1917" s="30">
        <f t="shared" si="715"/>
        <v>4069025.4165107119</v>
      </c>
      <c r="AH1917" s="30">
        <f t="shared" si="716"/>
        <v>14799486.786110951</v>
      </c>
    </row>
    <row r="1918" spans="2:34" x14ac:dyDescent="0.25">
      <c r="B1918" s="15">
        <f t="shared" si="702"/>
        <v>41238</v>
      </c>
      <c r="C1918" s="7">
        <v>0.51053621041678099</v>
      </c>
      <c r="D1918" s="13">
        <v>0.44505745876767744</v>
      </c>
      <c r="E1918" s="7">
        <f>MIN(parameters!$D$3,D1918)</f>
        <v>0.44505745876767744</v>
      </c>
      <c r="F1918" s="7">
        <v>0</v>
      </c>
      <c r="G1918" s="7">
        <f t="shared" si="703"/>
        <v>0.44505745876767744</v>
      </c>
      <c r="H1918" s="7">
        <f t="shared" si="704"/>
        <v>6.547875164910355E-2</v>
      </c>
      <c r="I1918" s="7">
        <f t="shared" si="717"/>
        <v>47.158825422278767</v>
      </c>
      <c r="J1918" s="7">
        <f t="shared" si="705"/>
        <v>6.547875164910355E-2</v>
      </c>
      <c r="K1918" s="16">
        <f t="shared" si="706"/>
        <v>0</v>
      </c>
      <c r="L1918" s="16">
        <f t="shared" si="718"/>
        <v>1.4538336061253111E-2</v>
      </c>
      <c r="M1918" s="7">
        <f t="shared" si="719"/>
        <v>5.0268309253110231E-2</v>
      </c>
      <c r="N1918" s="7">
        <f t="shared" si="707"/>
        <v>6.7210633474020821E-4</v>
      </c>
      <c r="O1918" s="7">
        <f t="shared" si="708"/>
        <v>123.35142580802687</v>
      </c>
      <c r="P1918" s="7">
        <f t="shared" si="709"/>
        <v>0</v>
      </c>
      <c r="Q1918" s="7">
        <f t="shared" si="720"/>
        <v>0</v>
      </c>
      <c r="R1918" s="7">
        <f t="shared" si="710"/>
        <v>302.66935537558413</v>
      </c>
      <c r="S1918" s="16">
        <f t="shared" si="721"/>
        <v>7.1240931448573326</v>
      </c>
      <c r="T1918" s="16">
        <f t="shared" si="711"/>
        <v>7.138631480918586</v>
      </c>
      <c r="U1918" s="7">
        <f t="shared" si="722"/>
        <v>2.3420706958394308E-2</v>
      </c>
      <c r="V1918" s="7">
        <f t="shared" si="700"/>
        <v>132.36356621725753</v>
      </c>
      <c r="W1918" s="15">
        <f t="shared" si="723"/>
        <v>41238</v>
      </c>
      <c r="X1918" s="35">
        <f t="shared" si="712"/>
        <v>1531.9857201071472</v>
      </c>
      <c r="Y1918" s="35">
        <v>3972.0833333333298</v>
      </c>
      <c r="Z1918" s="35">
        <f t="shared" si="713"/>
        <v>3038.6493999132299</v>
      </c>
      <c r="AA1918" s="35">
        <f t="shared" si="714"/>
        <v>7878.5124944862428</v>
      </c>
      <c r="AC1918" s="15">
        <f t="shared" si="701"/>
        <v>41238</v>
      </c>
      <c r="AD1918" s="7"/>
      <c r="AE1918" s="24"/>
      <c r="AG1918" s="30">
        <f t="shared" si="715"/>
        <v>5954076.362072113</v>
      </c>
      <c r="AH1918" s="30">
        <f t="shared" si="716"/>
        <v>6117015.5715042427</v>
      </c>
    </row>
    <row r="1919" spans="2:34" x14ac:dyDescent="0.25">
      <c r="B1919" s="15">
        <f t="shared" si="702"/>
        <v>41239</v>
      </c>
      <c r="C1919" s="7">
        <v>0</v>
      </c>
      <c r="D1919" s="13">
        <v>1.3339156688623424</v>
      </c>
      <c r="E1919" s="7">
        <f>MIN(parameters!$D$3,D1919)</f>
        <v>1.3339156688623424</v>
      </c>
      <c r="F1919" s="7">
        <v>0</v>
      </c>
      <c r="G1919" s="7">
        <f t="shared" si="703"/>
        <v>0</v>
      </c>
      <c r="H1919" s="7">
        <f t="shared" si="704"/>
        <v>0</v>
      </c>
      <c r="I1919" s="7">
        <f t="shared" si="717"/>
        <v>47.15834998849575</v>
      </c>
      <c r="J1919" s="7">
        <f t="shared" si="705"/>
        <v>0</v>
      </c>
      <c r="K1919" s="16">
        <f t="shared" si="706"/>
        <v>0</v>
      </c>
      <c r="L1919" s="16">
        <f t="shared" si="718"/>
        <v>0</v>
      </c>
      <c r="M1919" s="7">
        <f t="shared" si="719"/>
        <v>0</v>
      </c>
      <c r="N1919" s="7">
        <f t="shared" si="707"/>
        <v>0</v>
      </c>
      <c r="O1919" s="7">
        <f t="shared" si="708"/>
        <v>122.01751013916453</v>
      </c>
      <c r="P1919" s="7">
        <f t="shared" si="709"/>
        <v>1.3339156688623424</v>
      </c>
      <c r="Q1919" s="7">
        <f t="shared" si="720"/>
        <v>1.3339156688623424</v>
      </c>
      <c r="R1919" s="7">
        <f t="shared" si="710"/>
        <v>295.7079602019457</v>
      </c>
      <c r="S1919" s="16">
        <f t="shared" si="721"/>
        <v>6.9613951736384347</v>
      </c>
      <c r="T1919" s="16">
        <f t="shared" si="711"/>
        <v>6.9613951736384347</v>
      </c>
      <c r="U1919" s="7">
        <f t="shared" si="722"/>
        <v>2.2839223010624785E-2</v>
      </c>
      <c r="V1919" s="7">
        <f t="shared" si="700"/>
        <v>129.07727391354558</v>
      </c>
      <c r="W1919" s="15">
        <f t="shared" si="723"/>
        <v>41239</v>
      </c>
      <c r="X1919" s="35">
        <f t="shared" si="712"/>
        <v>1493.9499295549256</v>
      </c>
      <c r="Y1919" s="35">
        <v>3044.1666666666702</v>
      </c>
      <c r="Z1919" s="35">
        <f t="shared" si="713"/>
        <v>2963.2065086252805</v>
      </c>
      <c r="AA1919" s="35">
        <f t="shared" si="714"/>
        <v>6038.0166038725065</v>
      </c>
      <c r="AC1919" s="15">
        <f t="shared" si="701"/>
        <v>41239</v>
      </c>
      <c r="AD1919" s="7"/>
      <c r="AE1919" s="24"/>
      <c r="AG1919" s="30">
        <f t="shared" si="715"/>
        <v>2403171.9320213837</v>
      </c>
      <c r="AH1919" s="30">
        <f t="shared" si="716"/>
        <v>2388086.3577202763</v>
      </c>
    </row>
    <row r="1920" spans="2:34" x14ac:dyDescent="0.25">
      <c r="B1920" s="15">
        <f t="shared" si="702"/>
        <v>41240</v>
      </c>
      <c r="C1920" s="7">
        <v>0</v>
      </c>
      <c r="D1920" s="13">
        <v>1.3009001004462317</v>
      </c>
      <c r="E1920" s="7">
        <f>MIN(parameters!$D$3,D1920)</f>
        <v>1.3009001004462317</v>
      </c>
      <c r="F1920" s="7">
        <v>0</v>
      </c>
      <c r="G1920" s="7">
        <f t="shared" si="703"/>
        <v>0</v>
      </c>
      <c r="H1920" s="7">
        <f t="shared" si="704"/>
        <v>0</v>
      </c>
      <c r="I1920" s="7">
        <f t="shared" si="717"/>
        <v>48.111432104822633</v>
      </c>
      <c r="J1920" s="7">
        <f t="shared" si="705"/>
        <v>0</v>
      </c>
      <c r="K1920" s="16">
        <f t="shared" si="706"/>
        <v>0</v>
      </c>
      <c r="L1920" s="16">
        <f t="shared" si="718"/>
        <v>0</v>
      </c>
      <c r="M1920" s="7">
        <f t="shared" si="719"/>
        <v>0</v>
      </c>
      <c r="N1920" s="7">
        <f t="shared" si="707"/>
        <v>0</v>
      </c>
      <c r="O1920" s="7">
        <f t="shared" si="708"/>
        <v>120.7166100387183</v>
      </c>
      <c r="P1920" s="7">
        <f t="shared" si="709"/>
        <v>1.3009001004462317</v>
      </c>
      <c r="Q1920" s="7">
        <f t="shared" si="720"/>
        <v>1.3009001004462317</v>
      </c>
      <c r="R1920" s="7">
        <f t="shared" si="710"/>
        <v>288.90667711730094</v>
      </c>
      <c r="S1920" s="16">
        <f t="shared" si="721"/>
        <v>6.8012830846447505</v>
      </c>
      <c r="T1920" s="16">
        <f t="shared" si="711"/>
        <v>6.8012830846447505</v>
      </c>
      <c r="U1920" s="7">
        <f t="shared" si="722"/>
        <v>2.2313920881380414E-2</v>
      </c>
      <c r="V1920" s="7">
        <f t="shared" si="700"/>
        <v>126.10849661353404</v>
      </c>
      <c r="W1920" s="15">
        <f t="shared" si="723"/>
        <v>41240</v>
      </c>
      <c r="X1920" s="35">
        <f t="shared" si="712"/>
        <v>1459.5890811751626</v>
      </c>
      <c r="Y1920" s="35">
        <v>2420.4166666666702</v>
      </c>
      <c r="Z1920" s="35">
        <f t="shared" si="713"/>
        <v>2895.0527589269</v>
      </c>
      <c r="AA1920" s="35">
        <f t="shared" si="714"/>
        <v>4800.8265058712568</v>
      </c>
      <c r="AC1920" s="15">
        <f t="shared" si="701"/>
        <v>41240</v>
      </c>
      <c r="AD1920" s="7"/>
      <c r="AE1920" s="24"/>
      <c r="AG1920" s="30">
        <f t="shared" si="715"/>
        <v>923189.64904144022</v>
      </c>
      <c r="AH1920" s="30">
        <f t="shared" si="716"/>
        <v>849334.47471564496</v>
      </c>
    </row>
    <row r="1921" spans="2:34" x14ac:dyDescent="0.25">
      <c r="B1921" s="15">
        <f t="shared" si="702"/>
        <v>41241</v>
      </c>
      <c r="C1921" s="7">
        <v>0.19184042229635739</v>
      </c>
      <c r="D1921" s="13">
        <v>1.3268566249871514</v>
      </c>
      <c r="E1921" s="7">
        <f>MIN(parameters!$D$3,D1921)</f>
        <v>1.3268566249871514</v>
      </c>
      <c r="F1921" s="7">
        <v>0</v>
      </c>
      <c r="G1921" s="7">
        <f t="shared" si="703"/>
        <v>0.19184042229635739</v>
      </c>
      <c r="H1921" s="7">
        <f t="shared" si="704"/>
        <v>0</v>
      </c>
      <c r="I1921" s="7">
        <f t="shared" si="717"/>
        <v>49.059474336939964</v>
      </c>
      <c r="J1921" s="7">
        <f t="shared" si="705"/>
        <v>0</v>
      </c>
      <c r="K1921" s="16">
        <f t="shared" si="706"/>
        <v>0</v>
      </c>
      <c r="L1921" s="16">
        <f t="shared" si="718"/>
        <v>0</v>
      </c>
      <c r="M1921" s="7">
        <f t="shared" si="719"/>
        <v>0</v>
      </c>
      <c r="N1921" s="7">
        <f t="shared" si="707"/>
        <v>0</v>
      </c>
      <c r="O1921" s="7">
        <f t="shared" si="708"/>
        <v>119.58159383602751</v>
      </c>
      <c r="P1921" s="7">
        <f t="shared" si="709"/>
        <v>1.135016202690794</v>
      </c>
      <c r="Q1921" s="7">
        <f t="shared" si="720"/>
        <v>1.135016202690794</v>
      </c>
      <c r="R1921" s="7">
        <f t="shared" si="710"/>
        <v>282.26182354360304</v>
      </c>
      <c r="S1921" s="16">
        <f t="shared" si="721"/>
        <v>6.6448535736979215</v>
      </c>
      <c r="T1921" s="16">
        <f t="shared" si="711"/>
        <v>6.6448535736979215</v>
      </c>
      <c r="U1921" s="7">
        <f t="shared" si="722"/>
        <v>2.1800700701108667E-2</v>
      </c>
      <c r="V1921" s="7">
        <f t="shared" si="700"/>
        <v>123.20800119142277</v>
      </c>
      <c r="W1921" s="15">
        <f t="shared" si="723"/>
        <v>41241</v>
      </c>
      <c r="X1921" s="35">
        <f t="shared" si="712"/>
        <v>1426.0185323081339</v>
      </c>
      <c r="Y1921" s="35">
        <v>2007.5</v>
      </c>
      <c r="Z1921" s="35">
        <f t="shared" si="713"/>
        <v>2828.4665454715814</v>
      </c>
      <c r="AA1921" s="35">
        <f t="shared" si="714"/>
        <v>3981.8182312425001</v>
      </c>
      <c r="AC1921" s="15">
        <f t="shared" si="701"/>
        <v>41241</v>
      </c>
      <c r="AD1921" s="7"/>
      <c r="AE1921" s="24"/>
      <c r="AG1921" s="30">
        <f t="shared" si="715"/>
        <v>338120.69726908673</v>
      </c>
      <c r="AH1921" s="30">
        <f t="shared" si="716"/>
        <v>258752.06307619164</v>
      </c>
    </row>
    <row r="1922" spans="2:34" x14ac:dyDescent="0.25">
      <c r="B1922" s="15">
        <f t="shared" si="702"/>
        <v>41242</v>
      </c>
      <c r="C1922" s="7">
        <v>5.1941560336710859</v>
      </c>
      <c r="D1922" s="13">
        <v>0.69868558023868133</v>
      </c>
      <c r="E1922" s="7">
        <f>MIN(parameters!$D$3,D1922)</f>
        <v>0.69868558023868133</v>
      </c>
      <c r="F1922" s="7">
        <v>0</v>
      </c>
      <c r="G1922" s="7">
        <f t="shared" si="703"/>
        <v>0.69868558023868133</v>
      </c>
      <c r="H1922" s="7">
        <f t="shared" si="704"/>
        <v>4.4954704534324046</v>
      </c>
      <c r="I1922" s="7">
        <f t="shared" si="717"/>
        <v>49.901874496686851</v>
      </c>
      <c r="J1922" s="7">
        <f t="shared" si="705"/>
        <v>4.4954704534324046</v>
      </c>
      <c r="K1922" s="16">
        <f t="shared" si="706"/>
        <v>0</v>
      </c>
      <c r="L1922" s="16">
        <f t="shared" si="718"/>
        <v>0.96763593935558911</v>
      </c>
      <c r="M1922" s="7">
        <f t="shared" si="719"/>
        <v>3.3749125918644256</v>
      </c>
      <c r="N1922" s="7">
        <f t="shared" si="707"/>
        <v>0.15292192221238987</v>
      </c>
      <c r="O1922" s="7">
        <f t="shared" si="708"/>
        <v>119.73451575823989</v>
      </c>
      <c r="P1922" s="7">
        <f t="shared" si="709"/>
        <v>0</v>
      </c>
      <c r="Q1922" s="7">
        <f t="shared" si="720"/>
        <v>0</v>
      </c>
      <c r="R1922" s="7">
        <f t="shared" si="710"/>
        <v>279.1447141939646</v>
      </c>
      <c r="S1922" s="16">
        <f t="shared" si="721"/>
        <v>6.4920219415028697</v>
      </c>
      <c r="T1922" s="16">
        <f t="shared" si="711"/>
        <v>7.459657880858459</v>
      </c>
      <c r="U1922" s="7">
        <f t="shared" si="722"/>
        <v>2.4473943178669483E-2</v>
      </c>
      <c r="V1922" s="7">
        <f t="shared" si="700"/>
        <v>138.31599551123495</v>
      </c>
      <c r="W1922" s="15">
        <f t="shared" si="723"/>
        <v>41242</v>
      </c>
      <c r="X1922" s="35">
        <f t="shared" si="712"/>
        <v>1600.8795776763302</v>
      </c>
      <c r="Y1922" s="35">
        <v>1799.5833333333301</v>
      </c>
      <c r="Z1922" s="35">
        <f t="shared" si="713"/>
        <v>3175.2983753003264</v>
      </c>
      <c r="AA1922" s="35">
        <f t="shared" si="714"/>
        <v>3569.4215319087434</v>
      </c>
      <c r="AC1922" s="15">
        <f t="shared" si="701"/>
        <v>41242</v>
      </c>
      <c r="AD1922" s="7"/>
      <c r="AE1922" s="24"/>
      <c r="AG1922" s="30">
        <f t="shared" si="715"/>
        <v>39483.182512196712</v>
      </c>
      <c r="AH1922" s="30">
        <f t="shared" si="716"/>
        <v>90456.643741314008</v>
      </c>
    </row>
    <row r="1923" spans="2:34" x14ac:dyDescent="0.25">
      <c r="B1923" s="15">
        <f t="shared" si="702"/>
        <v>41243</v>
      </c>
      <c r="C1923" s="7">
        <v>27.613262548694482</v>
      </c>
      <c r="D1923" s="13">
        <v>0.57227579904777948</v>
      </c>
      <c r="E1923" s="7">
        <f>MIN(parameters!$D$3,D1923)</f>
        <v>0.57227579904777948</v>
      </c>
      <c r="F1923" s="7">
        <v>0</v>
      </c>
      <c r="G1923" s="7">
        <f t="shared" si="703"/>
        <v>0.57227579904777948</v>
      </c>
      <c r="H1923" s="7">
        <f t="shared" si="704"/>
        <v>27.040986749646702</v>
      </c>
      <c r="I1923" s="7">
        <f t="shared" si="717"/>
        <v>49.787539320930385</v>
      </c>
      <c r="J1923" s="7">
        <f t="shared" si="705"/>
        <v>27.040986749646702</v>
      </c>
      <c r="K1923" s="16">
        <f t="shared" si="706"/>
        <v>0</v>
      </c>
      <c r="L1923" s="16">
        <f t="shared" si="718"/>
        <v>5.8279310173690719</v>
      </c>
      <c r="M1923" s="7">
        <f t="shared" si="719"/>
        <v>20.319479646854539</v>
      </c>
      <c r="N1923" s="7">
        <f t="shared" si="707"/>
        <v>0.89357608542309119</v>
      </c>
      <c r="O1923" s="7">
        <f t="shared" si="708"/>
        <v>120.62809184366299</v>
      </c>
      <c r="P1923" s="7">
        <f t="shared" si="709"/>
        <v>0</v>
      </c>
      <c r="Q1923" s="7">
        <f t="shared" si="720"/>
        <v>0</v>
      </c>
      <c r="R1923" s="7">
        <f t="shared" si="710"/>
        <v>293.04386541435792</v>
      </c>
      <c r="S1923" s="16">
        <f t="shared" si="721"/>
        <v>6.420328426461186</v>
      </c>
      <c r="T1923" s="16">
        <f t="shared" si="711"/>
        <v>12.248259443830257</v>
      </c>
      <c r="U1923" s="7">
        <f t="shared" si="722"/>
        <v>4.0184578227789557E-2</v>
      </c>
      <c r="V1923" s="7">
        <f t="shared" si="700"/>
        <v>227.10561600960526</v>
      </c>
      <c r="W1923" s="15">
        <f t="shared" si="723"/>
        <v>41243</v>
      </c>
      <c r="X1923" s="35">
        <f t="shared" si="712"/>
        <v>2628.5372223333943</v>
      </c>
      <c r="Y1923" s="35">
        <v>1797.5</v>
      </c>
      <c r="Z1923" s="35">
        <f t="shared" si="713"/>
        <v>5213.6276131440245</v>
      </c>
      <c r="AA1923" s="35">
        <f t="shared" si="714"/>
        <v>3565.2893004524999</v>
      </c>
      <c r="AC1923" s="15">
        <f t="shared" si="701"/>
        <v>41243</v>
      </c>
      <c r="AD1923" s="7"/>
      <c r="AE1923" s="24"/>
      <c r="AG1923" s="30">
        <f t="shared" si="715"/>
        <v>690622.86490360345</v>
      </c>
      <c r="AH1923" s="30">
        <f t="shared" si="716"/>
        <v>89207.816894273128</v>
      </c>
    </row>
    <row r="1924" spans="2:34" x14ac:dyDescent="0.25">
      <c r="B1924" s="15">
        <f t="shared" si="702"/>
        <v>41244</v>
      </c>
      <c r="C1924" s="7">
        <v>53.243389749863034</v>
      </c>
      <c r="D1924" s="13">
        <v>0.49010663140240629</v>
      </c>
      <c r="E1924" s="7">
        <f>MIN(parameters!$D$3,D1924)</f>
        <v>0.49010663140240629</v>
      </c>
      <c r="F1924" s="7">
        <v>0</v>
      </c>
      <c r="G1924" s="7">
        <f t="shared" si="703"/>
        <v>0.49010663140240629</v>
      </c>
      <c r="H1924" s="7">
        <f t="shared" si="704"/>
        <v>52.753283118460629</v>
      </c>
      <c r="I1924" s="7">
        <f t="shared" si="717"/>
        <v>49.12465744332556</v>
      </c>
      <c r="J1924" s="7">
        <f t="shared" si="705"/>
        <v>49.12465744332556</v>
      </c>
      <c r="K1924" s="16">
        <f t="shared" si="706"/>
        <v>3.6286256751350692</v>
      </c>
      <c r="L1924" s="16">
        <f t="shared" si="718"/>
        <v>10.666464641751524</v>
      </c>
      <c r="M1924" s="7">
        <f t="shared" si="719"/>
        <v>37.113107307276572</v>
      </c>
      <c r="N1924" s="7">
        <f t="shared" si="707"/>
        <v>1.3450854942974644</v>
      </c>
      <c r="O1924" s="7">
        <f t="shared" si="708"/>
        <v>121.97317733796045</v>
      </c>
      <c r="P1924" s="7">
        <f t="shared" si="709"/>
        <v>0</v>
      </c>
      <c r="Q1924" s="7">
        <f t="shared" si="720"/>
        <v>0</v>
      </c>
      <c r="R1924" s="7">
        <f t="shared" si="710"/>
        <v>323.41696381710426</v>
      </c>
      <c r="S1924" s="16">
        <f t="shared" si="721"/>
        <v>6.7400089045302325</v>
      </c>
      <c r="T1924" s="16">
        <f t="shared" si="711"/>
        <v>21.035099221416825</v>
      </c>
      <c r="U1924" s="7">
        <f t="shared" si="722"/>
        <v>6.9012792721183797E-2</v>
      </c>
      <c r="V1924" s="7">
        <f t="shared" si="700"/>
        <v>390.03004373077846</v>
      </c>
      <c r="W1924" s="15">
        <f t="shared" si="723"/>
        <v>41244</v>
      </c>
      <c r="X1924" s="35">
        <f t="shared" si="712"/>
        <v>4514.2366172543807</v>
      </c>
      <c r="Y1924" s="35">
        <v>3171.25</v>
      </c>
      <c r="Z1924" s="35">
        <f t="shared" si="713"/>
        <v>8953.8578643715882</v>
      </c>
      <c r="AA1924" s="35">
        <f t="shared" si="714"/>
        <v>6290.0827227037498</v>
      </c>
      <c r="AC1924" s="15">
        <f t="shared" si="701"/>
        <v>41244</v>
      </c>
      <c r="AD1924" s="7"/>
      <c r="AE1924" s="24"/>
      <c r="AG1924" s="30">
        <f t="shared" si="715"/>
        <v>1803613.0541243644</v>
      </c>
      <c r="AH1924" s="30">
        <f t="shared" si="716"/>
        <v>2797011.3231676565</v>
      </c>
    </row>
    <row r="1925" spans="2:34" x14ac:dyDescent="0.25">
      <c r="B1925" s="15">
        <f t="shared" si="702"/>
        <v>41245</v>
      </c>
      <c r="C1925" s="7">
        <v>48.386218322224174</v>
      </c>
      <c r="D1925" s="13">
        <v>0.41928095361457351</v>
      </c>
      <c r="E1925" s="7">
        <f>MIN(parameters!$D$3,D1925)</f>
        <v>0.41928095361457351</v>
      </c>
      <c r="F1925" s="7">
        <v>0</v>
      </c>
      <c r="G1925" s="7">
        <f t="shared" si="703"/>
        <v>0.41928095361457351</v>
      </c>
      <c r="H1925" s="7">
        <f t="shared" si="704"/>
        <v>47.966937368609599</v>
      </c>
      <c r="I1925" s="7">
        <f t="shared" si="717"/>
        <v>48.143436463291906</v>
      </c>
      <c r="J1925" s="7">
        <f t="shared" si="705"/>
        <v>47.966937368609599</v>
      </c>
      <c r="K1925" s="16">
        <f t="shared" si="706"/>
        <v>0</v>
      </c>
      <c r="L1925" s="16">
        <f t="shared" si="718"/>
        <v>10.53122356443647</v>
      </c>
      <c r="M1925" s="7">
        <f t="shared" si="719"/>
        <v>36.529223668876355</v>
      </c>
      <c r="N1925" s="7">
        <f t="shared" si="707"/>
        <v>0.90649013529677447</v>
      </c>
      <c r="O1925" s="7">
        <f t="shared" si="708"/>
        <v>122.87966747325723</v>
      </c>
      <c r="P1925" s="7">
        <f t="shared" si="709"/>
        <v>0</v>
      </c>
      <c r="Q1925" s="7">
        <f t="shared" si="720"/>
        <v>0</v>
      </c>
      <c r="R1925" s="7">
        <f t="shared" si="710"/>
        <v>352.50759731818721</v>
      </c>
      <c r="S1925" s="16">
        <f t="shared" si="721"/>
        <v>7.4385901677933974</v>
      </c>
      <c r="T1925" s="16">
        <f t="shared" si="711"/>
        <v>17.969813732229866</v>
      </c>
      <c r="U1925" s="7">
        <f t="shared" si="722"/>
        <v>5.8956081798654407E-2</v>
      </c>
      <c r="V1925" s="7">
        <f t="shared" si="700"/>
        <v>333.19392326324765</v>
      </c>
      <c r="W1925" s="15">
        <f t="shared" si="723"/>
        <v>41245</v>
      </c>
      <c r="X1925" s="35">
        <f t="shared" si="712"/>
        <v>3856.4111488801814</v>
      </c>
      <c r="Y1925" s="35">
        <v>4342.5</v>
      </c>
      <c r="Z1925" s="35">
        <f t="shared" si="713"/>
        <v>7649.0800596652261</v>
      </c>
      <c r="AA1925" s="35">
        <f t="shared" si="714"/>
        <v>8613.223247407499</v>
      </c>
      <c r="AC1925" s="15">
        <f t="shared" si="701"/>
        <v>41245</v>
      </c>
      <c r="AD1925" s="7"/>
      <c r="AE1925" s="24"/>
      <c r="AG1925" s="30">
        <f t="shared" si="715"/>
        <v>236282.3711829852</v>
      </c>
      <c r="AH1925" s="30">
        <f t="shared" si="716"/>
        <v>8086497.6099084746</v>
      </c>
    </row>
    <row r="1926" spans="2:34" x14ac:dyDescent="0.25">
      <c r="B1926" s="15">
        <f t="shared" si="702"/>
        <v>41246</v>
      </c>
      <c r="C1926" s="7">
        <v>22.251487043266945</v>
      </c>
      <c r="D1926" s="13">
        <v>0.38953190537906773</v>
      </c>
      <c r="E1926" s="7">
        <f>MIN(parameters!$D$3,D1926)</f>
        <v>0.38953190537906773</v>
      </c>
      <c r="F1926" s="7">
        <v>0</v>
      </c>
      <c r="G1926" s="7">
        <f t="shared" si="703"/>
        <v>0.38953190537906773</v>
      </c>
      <c r="H1926" s="7">
        <f t="shared" si="704"/>
        <v>21.861955137887875</v>
      </c>
      <c r="I1926" s="7">
        <f t="shared" si="717"/>
        <v>47.493243677595189</v>
      </c>
      <c r="J1926" s="7">
        <f t="shared" si="705"/>
        <v>21.861955137887875</v>
      </c>
      <c r="K1926" s="16">
        <f t="shared" si="706"/>
        <v>0</v>
      </c>
      <c r="L1926" s="16">
        <f t="shared" si="718"/>
        <v>4.8355015997860731</v>
      </c>
      <c r="M1926" s="7">
        <f t="shared" si="719"/>
        <v>16.737639592086509</v>
      </c>
      <c r="N1926" s="7">
        <f t="shared" si="707"/>
        <v>0.28881394601529298</v>
      </c>
      <c r="O1926" s="7">
        <f t="shared" si="708"/>
        <v>123.16848141927252</v>
      </c>
      <c r="P1926" s="7">
        <f t="shared" si="709"/>
        <v>0</v>
      </c>
      <c r="Q1926" s="7">
        <f t="shared" si="720"/>
        <v>0</v>
      </c>
      <c r="R1926" s="7">
        <f t="shared" si="710"/>
        <v>361.13756217195544</v>
      </c>
      <c r="S1926" s="16">
        <f t="shared" si="721"/>
        <v>8.1076747383183054</v>
      </c>
      <c r="T1926" s="16">
        <f t="shared" si="711"/>
        <v>12.943176338104379</v>
      </c>
      <c r="U1926" s="7">
        <f t="shared" si="722"/>
        <v>4.2464489298242716E-2</v>
      </c>
      <c r="V1926" s="7">
        <f t="shared" ref="V1926:V1989" si="724">U1926*area</f>
        <v>239.99067368440035</v>
      </c>
      <c r="W1926" s="15">
        <f t="shared" si="723"/>
        <v>41246</v>
      </c>
      <c r="X1926" s="35">
        <f t="shared" si="712"/>
        <v>2777.6698343101893</v>
      </c>
      <c r="Y1926" s="35">
        <v>5169.1666666666697</v>
      </c>
      <c r="Z1926" s="35">
        <f t="shared" si="713"/>
        <v>5509.4278389183792</v>
      </c>
      <c r="AA1926" s="35">
        <f t="shared" si="714"/>
        <v>10252.892689247506</v>
      </c>
      <c r="AC1926" s="15">
        <f t="shared" si="701"/>
        <v>41246</v>
      </c>
      <c r="AD1926" s="7"/>
      <c r="AE1926" s="24"/>
      <c r="AG1926" s="30">
        <f t="shared" si="715"/>
        <v>5719257.0991710797</v>
      </c>
      <c r="AH1926" s="30">
        <f t="shared" si="716"/>
        <v>13471420.991703985</v>
      </c>
    </row>
    <row r="1927" spans="2:34" x14ac:dyDescent="0.25">
      <c r="B1927" s="15">
        <f t="shared" si="702"/>
        <v>41247</v>
      </c>
      <c r="C1927" s="7">
        <v>53.156724775261118</v>
      </c>
      <c r="D1927" s="13">
        <v>0.45104292252572797</v>
      </c>
      <c r="E1927" s="7">
        <f>MIN(parameters!$D$3,D1927)</f>
        <v>0.45104292252572797</v>
      </c>
      <c r="F1927" s="7">
        <v>0</v>
      </c>
      <c r="G1927" s="7">
        <f t="shared" si="703"/>
        <v>0.45104292252572797</v>
      </c>
      <c r="H1927" s="7">
        <f t="shared" si="704"/>
        <v>52.705681852735388</v>
      </c>
      <c r="I1927" s="7">
        <f t="shared" si="717"/>
        <v>47.287938045433073</v>
      </c>
      <c r="J1927" s="7">
        <f t="shared" si="705"/>
        <v>47.287938045433073</v>
      </c>
      <c r="K1927" s="16">
        <f t="shared" si="706"/>
        <v>5.4177438073023154</v>
      </c>
      <c r="L1927" s="16">
        <f t="shared" si="718"/>
        <v>10.483890333308342</v>
      </c>
      <c r="M1927" s="7">
        <f t="shared" si="719"/>
        <v>36.264789334278831</v>
      </c>
      <c r="N1927" s="7">
        <f t="shared" si="707"/>
        <v>0.53925837784590058</v>
      </c>
      <c r="O1927" s="7">
        <f t="shared" si="708"/>
        <v>123.70773979711842</v>
      </c>
      <c r="P1927" s="7">
        <f t="shared" si="709"/>
        <v>0</v>
      </c>
      <c r="Q1927" s="7">
        <f t="shared" si="720"/>
        <v>0</v>
      </c>
      <c r="R1927" s="7">
        <f t="shared" si="710"/>
        <v>389.09618757627931</v>
      </c>
      <c r="S1927" s="16">
        <f t="shared" si="721"/>
        <v>8.306163929954975</v>
      </c>
      <c r="T1927" s="16">
        <f t="shared" si="711"/>
        <v>24.20779807056563</v>
      </c>
      <c r="U1927" s="7">
        <f t="shared" si="722"/>
        <v>7.9421909680333427E-2</v>
      </c>
      <c r="V1927" s="7">
        <f t="shared" si="724"/>
        <v>448.85780859428792</v>
      </c>
      <c r="W1927" s="15">
        <f t="shared" si="723"/>
        <v>41247</v>
      </c>
      <c r="X1927" s="35">
        <f t="shared" si="712"/>
        <v>5195.1135253968514</v>
      </c>
      <c r="Y1927" s="35">
        <v>8640.4166666666697</v>
      </c>
      <c r="Z1927" s="35">
        <f t="shared" si="713"/>
        <v>10304.357533648657</v>
      </c>
      <c r="AA1927" s="35">
        <f t="shared" si="714"/>
        <v>17138.016741651256</v>
      </c>
      <c r="AC1927" s="15">
        <f t="shared" ref="AC1927:AC1990" si="725">W1927</f>
        <v>41247</v>
      </c>
      <c r="AD1927" s="7"/>
      <c r="AE1927" s="24"/>
      <c r="AG1927" s="30">
        <f t="shared" si="715"/>
        <v>11870113.735243678</v>
      </c>
      <c r="AH1927" s="30">
        <f t="shared" si="716"/>
        <v>51002356.909246787</v>
      </c>
    </row>
    <row r="1928" spans="2:34" x14ac:dyDescent="0.25">
      <c r="B1928" s="15">
        <f t="shared" ref="B1928:B1991" si="726">B1927+1</f>
        <v>41248</v>
      </c>
      <c r="C1928" s="7">
        <v>30.652161063913606</v>
      </c>
      <c r="D1928" s="13">
        <v>0.57370221443301339</v>
      </c>
      <c r="E1928" s="7">
        <f>MIN(parameters!$D$3,D1928)</f>
        <v>0.57370221443301339</v>
      </c>
      <c r="F1928" s="7">
        <v>0</v>
      </c>
      <c r="G1928" s="7">
        <f t="shared" si="703"/>
        <v>0.57370221443301339</v>
      </c>
      <c r="H1928" s="7">
        <f t="shared" si="704"/>
        <v>30.078458849480594</v>
      </c>
      <c r="I1928" s="7">
        <f t="shared" si="717"/>
        <v>46.906974653953753</v>
      </c>
      <c r="J1928" s="7">
        <f t="shared" si="705"/>
        <v>30.078458849480594</v>
      </c>
      <c r="K1928" s="16">
        <f t="shared" si="706"/>
        <v>0</v>
      </c>
      <c r="L1928" s="16">
        <f t="shared" si="718"/>
        <v>6.6976886895297829</v>
      </c>
      <c r="M1928" s="7">
        <f t="shared" si="719"/>
        <v>23.139057849627406</v>
      </c>
      <c r="N1928" s="7">
        <f t="shared" si="707"/>
        <v>0.2417123103234049</v>
      </c>
      <c r="O1928" s="7">
        <f t="shared" si="708"/>
        <v>123.94945210744183</v>
      </c>
      <c r="P1928" s="7">
        <f t="shared" si="709"/>
        <v>0</v>
      </c>
      <c r="Q1928" s="7">
        <f t="shared" si="720"/>
        <v>0</v>
      </c>
      <c r="R1928" s="7">
        <f t="shared" si="710"/>
        <v>403.28603311165227</v>
      </c>
      <c r="S1928" s="16">
        <f t="shared" si="721"/>
        <v>8.9492123142544244</v>
      </c>
      <c r="T1928" s="16">
        <f t="shared" si="711"/>
        <v>15.646901003784208</v>
      </c>
      <c r="U1928" s="7">
        <f t="shared" si="722"/>
        <v>5.1334977046536112E-2</v>
      </c>
      <c r="V1928" s="7">
        <f t="shared" si="724"/>
        <v>290.12278090628678</v>
      </c>
      <c r="W1928" s="15">
        <f t="shared" si="723"/>
        <v>41248</v>
      </c>
      <c r="X1928" s="35">
        <f t="shared" si="712"/>
        <v>3357.9025567857266</v>
      </c>
      <c r="Y1928" s="35">
        <v>9218.75</v>
      </c>
      <c r="Z1928" s="35">
        <f t="shared" si="713"/>
        <v>6660.3026746426949</v>
      </c>
      <c r="AA1928" s="35">
        <f t="shared" si="714"/>
        <v>18285.124193906249</v>
      </c>
      <c r="AC1928" s="15">
        <f t="shared" si="725"/>
        <v>41248</v>
      </c>
      <c r="AD1928" s="7"/>
      <c r="AE1928" s="24"/>
      <c r="AG1928" s="30">
        <f t="shared" si="715"/>
        <v>34349532.752631292</v>
      </c>
      <c r="AH1928" s="30">
        <f t="shared" si="716"/>
        <v>59597269.436430283</v>
      </c>
    </row>
    <row r="1929" spans="2:34" x14ac:dyDescent="0.25">
      <c r="B1929" s="15">
        <f t="shared" si="726"/>
        <v>41249</v>
      </c>
      <c r="C1929" s="7">
        <v>1.3058807462512603</v>
      </c>
      <c r="D1929" s="13">
        <v>0.97249460506708707</v>
      </c>
      <c r="E1929" s="7">
        <f>MIN(parameters!$D$3,D1929)</f>
        <v>0.97249460506708707</v>
      </c>
      <c r="F1929" s="7">
        <v>0</v>
      </c>
      <c r="G1929" s="7">
        <f t="shared" si="703"/>
        <v>0.97249460506708707</v>
      </c>
      <c r="H1929" s="7">
        <f t="shared" si="704"/>
        <v>0.3333861411841732</v>
      </c>
      <c r="I1929" s="7">
        <f t="shared" si="717"/>
        <v>46.73721269338153</v>
      </c>
      <c r="J1929" s="7">
        <f t="shared" si="705"/>
        <v>0.3333861411841732</v>
      </c>
      <c r="K1929" s="16">
        <f t="shared" si="706"/>
        <v>0</v>
      </c>
      <c r="L1929" s="16">
        <f t="shared" si="718"/>
        <v>7.4381453171986522E-2</v>
      </c>
      <c r="M1929" s="7">
        <f t="shared" si="719"/>
        <v>0.25682791337895555</v>
      </c>
      <c r="N1929" s="7">
        <f t="shared" si="707"/>
        <v>2.1767746332311266E-3</v>
      </c>
      <c r="O1929" s="7">
        <f t="shared" si="708"/>
        <v>123.95162888207506</v>
      </c>
      <c r="P1929" s="7">
        <f t="shared" si="709"/>
        <v>0</v>
      </c>
      <c r="Q1929" s="7">
        <f t="shared" si="720"/>
        <v>0</v>
      </c>
      <c r="R1929" s="7">
        <f t="shared" si="710"/>
        <v>394.26728226346324</v>
      </c>
      <c r="S1929" s="16">
        <f t="shared" si="721"/>
        <v>9.2755787615680028</v>
      </c>
      <c r="T1929" s="16">
        <f t="shared" si="711"/>
        <v>9.3499602147399887</v>
      </c>
      <c r="U1929" s="7">
        <f t="shared" si="722"/>
        <v>3.0675722489304422E-2</v>
      </c>
      <c r="V1929" s="7">
        <f t="shared" si="724"/>
        <v>173.3657328187515</v>
      </c>
      <c r="W1929" s="15">
        <f t="shared" si="723"/>
        <v>41249</v>
      </c>
      <c r="X1929" s="35">
        <f t="shared" si="712"/>
        <v>2006.5478335503644</v>
      </c>
      <c r="Y1929" s="35">
        <v>5511.6666666666697</v>
      </c>
      <c r="Z1929" s="35">
        <f t="shared" si="713"/>
        <v>3979.9296366082103</v>
      </c>
      <c r="AA1929" s="35">
        <f t="shared" si="714"/>
        <v>10932.231540655006</v>
      </c>
      <c r="AC1929" s="15">
        <f t="shared" si="725"/>
        <v>41249</v>
      </c>
      <c r="AD1929" s="7"/>
      <c r="AE1929" s="24"/>
      <c r="AG1929" s="30">
        <f t="shared" si="715"/>
        <v>12285858.03426661</v>
      </c>
      <c r="AH1929" s="30">
        <f t="shared" si="716"/>
        <v>16102912.500357831</v>
      </c>
    </row>
    <row r="1930" spans="2:34" x14ac:dyDescent="0.25">
      <c r="B1930" s="15">
        <f t="shared" si="726"/>
        <v>41250</v>
      </c>
      <c r="C1930" s="7">
        <v>6.7686811848484219</v>
      </c>
      <c r="D1930" s="13">
        <v>0.37825978731661297</v>
      </c>
      <c r="E1930" s="7">
        <f>MIN(parameters!$D$3,D1930)</f>
        <v>0.37825978731661297</v>
      </c>
      <c r="F1930" s="7">
        <v>0</v>
      </c>
      <c r="G1930" s="7">
        <f t="shared" si="703"/>
        <v>0.37825978731661297</v>
      </c>
      <c r="H1930" s="7">
        <f t="shared" si="704"/>
        <v>6.3904213975318092</v>
      </c>
      <c r="I1930" s="7">
        <f t="shared" si="717"/>
        <v>46.735686672609908</v>
      </c>
      <c r="J1930" s="7">
        <f t="shared" si="705"/>
        <v>6.3904213975318092</v>
      </c>
      <c r="K1930" s="16">
        <f t="shared" si="706"/>
        <v>0</v>
      </c>
      <c r="L1930" s="16">
        <f t="shared" si="718"/>
        <v>1.4257856546404815</v>
      </c>
      <c r="M1930" s="7">
        <f t="shared" si="719"/>
        <v>4.9229974971004067</v>
      </c>
      <c r="N1930" s="7">
        <f t="shared" si="707"/>
        <v>4.1638245790921014E-2</v>
      </c>
      <c r="O1930" s="7">
        <f t="shared" si="708"/>
        <v>123.99326712786598</v>
      </c>
      <c r="P1930" s="7">
        <f t="shared" si="709"/>
        <v>0</v>
      </c>
      <c r="Q1930" s="7">
        <f t="shared" si="720"/>
        <v>0</v>
      </c>
      <c r="R1930" s="7">
        <f t="shared" si="710"/>
        <v>390.122132268504</v>
      </c>
      <c r="S1930" s="16">
        <f t="shared" si="721"/>
        <v>9.068147492059655</v>
      </c>
      <c r="T1930" s="16">
        <f t="shared" si="711"/>
        <v>10.493933146700137</v>
      </c>
      <c r="U1930" s="7">
        <f t="shared" si="722"/>
        <v>3.4428914523294413E-2</v>
      </c>
      <c r="V1930" s="7">
        <f t="shared" si="724"/>
        <v>194.57712849521985</v>
      </c>
      <c r="W1930" s="15">
        <f t="shared" si="723"/>
        <v>41250</v>
      </c>
      <c r="X1930" s="35">
        <f t="shared" si="712"/>
        <v>2252.0500983243037</v>
      </c>
      <c r="Y1930" s="35">
        <v>4123.3333333333303</v>
      </c>
      <c r="Z1930" s="35">
        <f t="shared" si="713"/>
        <v>4466.8762835263642</v>
      </c>
      <c r="AA1930" s="35">
        <f t="shared" si="714"/>
        <v>8178.5124982099942</v>
      </c>
      <c r="AC1930" s="15">
        <f t="shared" si="725"/>
        <v>41250</v>
      </c>
      <c r="AD1930" s="7"/>
      <c r="AE1930" s="24"/>
      <c r="AG1930" s="30">
        <f t="shared" si="715"/>
        <v>3501700.9456258481</v>
      </c>
      <c r="AH1930" s="30">
        <f t="shared" si="716"/>
        <v>6888053.3172662184</v>
      </c>
    </row>
    <row r="1931" spans="2:34" x14ac:dyDescent="0.25">
      <c r="B1931" s="15">
        <f t="shared" si="726"/>
        <v>41251</v>
      </c>
      <c r="C1931" s="7">
        <v>7.7751543119564737</v>
      </c>
      <c r="D1931" s="13">
        <v>0.20426026192028798</v>
      </c>
      <c r="E1931" s="7">
        <f>MIN(parameters!$D$3,D1931)</f>
        <v>0.20426026192028798</v>
      </c>
      <c r="F1931" s="7">
        <v>0</v>
      </c>
      <c r="G1931" s="7">
        <f t="shared" si="703"/>
        <v>0.20426026192028798</v>
      </c>
      <c r="H1931" s="7">
        <f t="shared" si="704"/>
        <v>7.5708940500361859</v>
      </c>
      <c r="I1931" s="7">
        <f t="shared" si="717"/>
        <v>46.706505906194714</v>
      </c>
      <c r="J1931" s="7">
        <f t="shared" si="705"/>
        <v>7.5708940500361859</v>
      </c>
      <c r="K1931" s="16">
        <f t="shared" si="706"/>
        <v>0</v>
      </c>
      <c r="L1931" s="16">
        <f t="shared" si="718"/>
        <v>1.6897317990172342</v>
      </c>
      <c r="M1931" s="7">
        <f t="shared" si="719"/>
        <v>5.8337961761033155</v>
      </c>
      <c r="N1931" s="7">
        <f t="shared" si="707"/>
        <v>4.7366074915636158E-2</v>
      </c>
      <c r="O1931" s="7">
        <f t="shared" si="708"/>
        <v>124.04063320278161</v>
      </c>
      <c r="P1931" s="7">
        <f t="shared" si="709"/>
        <v>0</v>
      </c>
      <c r="Q1931" s="7">
        <f t="shared" si="720"/>
        <v>0</v>
      </c>
      <c r="R1931" s="7">
        <f t="shared" si="710"/>
        <v>386.98311940243173</v>
      </c>
      <c r="S1931" s="16">
        <f t="shared" si="721"/>
        <v>8.9728090421755926</v>
      </c>
      <c r="T1931" s="16">
        <f t="shared" si="711"/>
        <v>10.662540841192827</v>
      </c>
      <c r="U1931" s="7">
        <f t="shared" si="722"/>
        <v>3.4982089373992213E-2</v>
      </c>
      <c r="V1931" s="7">
        <f t="shared" si="724"/>
        <v>197.70343019525529</v>
      </c>
      <c r="W1931" s="15">
        <f t="shared" si="723"/>
        <v>41251</v>
      </c>
      <c r="X1931" s="35">
        <f t="shared" si="712"/>
        <v>2288.2341457784178</v>
      </c>
      <c r="Y1931" s="35">
        <v>3391.6666666666702</v>
      </c>
      <c r="Z1931" s="35">
        <f t="shared" si="713"/>
        <v>4538.6462958964448</v>
      </c>
      <c r="AA1931" s="35">
        <f t="shared" si="714"/>
        <v>6727.2728107750072</v>
      </c>
      <c r="AC1931" s="15">
        <f t="shared" si="725"/>
        <v>41251</v>
      </c>
      <c r="AD1931" s="7"/>
      <c r="AE1931" s="24"/>
      <c r="AG1931" s="30">
        <f t="shared" si="715"/>
        <v>1217563.3281538035</v>
      </c>
      <c r="AH1931" s="30">
        <f t="shared" si="716"/>
        <v>3582856.3008070248</v>
      </c>
    </row>
    <row r="1932" spans="2:34" x14ac:dyDescent="0.25">
      <c r="B1932" s="15">
        <f t="shared" si="726"/>
        <v>41252</v>
      </c>
      <c r="C1932" s="7">
        <v>3.0685736820033216</v>
      </c>
      <c r="D1932" s="13">
        <v>0.28359570693353731</v>
      </c>
      <c r="E1932" s="7">
        <f>MIN(parameters!$D$3,D1932)</f>
        <v>0.28359570693353731</v>
      </c>
      <c r="F1932" s="7">
        <v>0</v>
      </c>
      <c r="G1932" s="7">
        <f t="shared" si="703"/>
        <v>0.28359570693353731</v>
      </c>
      <c r="H1932" s="7">
        <f t="shared" si="704"/>
        <v>2.7849779750697845</v>
      </c>
      <c r="I1932" s="7">
        <f t="shared" si="717"/>
        <v>46.67333313420319</v>
      </c>
      <c r="J1932" s="7">
        <f t="shared" si="705"/>
        <v>2.7849779750697845</v>
      </c>
      <c r="K1932" s="16">
        <f t="shared" si="706"/>
        <v>0</v>
      </c>
      <c r="L1932" s="16">
        <f t="shared" si="718"/>
        <v>0.62181077667022178</v>
      </c>
      <c r="M1932" s="7">
        <f t="shared" si="719"/>
        <v>2.146565032103751</v>
      </c>
      <c r="N1932" s="7">
        <f t="shared" si="707"/>
        <v>1.6602166295811682E-2</v>
      </c>
      <c r="O1932" s="7">
        <f t="shared" si="708"/>
        <v>124.05723536907742</v>
      </c>
      <c r="P1932" s="7">
        <f t="shared" si="709"/>
        <v>0</v>
      </c>
      <c r="Q1932" s="7">
        <f t="shared" si="720"/>
        <v>0</v>
      </c>
      <c r="R1932" s="7">
        <f t="shared" si="710"/>
        <v>380.22907268827953</v>
      </c>
      <c r="S1932" s="16">
        <f t="shared" si="721"/>
        <v>8.9006117462559295</v>
      </c>
      <c r="T1932" s="16">
        <f t="shared" si="711"/>
        <v>9.522422522926151</v>
      </c>
      <c r="U1932" s="7">
        <f t="shared" si="722"/>
        <v>3.1241543710387634E-2</v>
      </c>
      <c r="V1932" s="7">
        <f t="shared" si="724"/>
        <v>176.56350625902479</v>
      </c>
      <c r="W1932" s="15">
        <f t="shared" si="723"/>
        <v>41252</v>
      </c>
      <c r="X1932" s="35">
        <f t="shared" si="712"/>
        <v>2043.5591002201945</v>
      </c>
      <c r="Y1932" s="35">
        <v>2877.9166666666702</v>
      </c>
      <c r="Z1932" s="35">
        <f t="shared" si="713"/>
        <v>4053.3404143852003</v>
      </c>
      <c r="AA1932" s="35">
        <f t="shared" si="714"/>
        <v>5708.264533663757</v>
      </c>
      <c r="AC1932" s="15">
        <f t="shared" si="725"/>
        <v>41252</v>
      </c>
      <c r="AD1932" s="7"/>
      <c r="AE1932" s="24"/>
      <c r="AG1932" s="30">
        <f t="shared" si="715"/>
        <v>696152.54868648504</v>
      </c>
      <c r="AH1932" s="30">
        <f t="shared" si="716"/>
        <v>1901898.7253262564</v>
      </c>
    </row>
    <row r="1933" spans="2:34" x14ac:dyDescent="0.25">
      <c r="B1933" s="15">
        <f t="shared" si="726"/>
        <v>41253</v>
      </c>
      <c r="C1933" s="7">
        <v>2.5677176465769067</v>
      </c>
      <c r="D1933" s="13">
        <v>0.3556545757900218</v>
      </c>
      <c r="E1933" s="7">
        <f>MIN(parameters!$D$3,D1933)</f>
        <v>0.3556545757900218</v>
      </c>
      <c r="F1933" s="7">
        <v>0</v>
      </c>
      <c r="G1933" s="7">
        <f t="shared" si="703"/>
        <v>0.3556545757900218</v>
      </c>
      <c r="H1933" s="7">
        <f t="shared" si="704"/>
        <v>2.2120630707868849</v>
      </c>
      <c r="I1933" s="7">
        <f t="shared" si="717"/>
        <v>46.66171140478329</v>
      </c>
      <c r="J1933" s="7">
        <f t="shared" si="705"/>
        <v>2.2120630707868849</v>
      </c>
      <c r="K1933" s="16">
        <f t="shared" si="706"/>
        <v>0</v>
      </c>
      <c r="L1933" s="16">
        <f t="shared" si="718"/>
        <v>0.49396037224293488</v>
      </c>
      <c r="M1933" s="7">
        <f t="shared" si="719"/>
        <v>1.7051445668921112</v>
      </c>
      <c r="N1933" s="7">
        <f t="shared" si="707"/>
        <v>1.2958131651838789E-2</v>
      </c>
      <c r="O1933" s="7">
        <f t="shared" si="708"/>
        <v>124.07019350072926</v>
      </c>
      <c r="P1933" s="7">
        <f t="shared" si="709"/>
        <v>0</v>
      </c>
      <c r="Q1933" s="7">
        <f t="shared" si="720"/>
        <v>0</v>
      </c>
      <c r="R1933" s="7">
        <f t="shared" si="710"/>
        <v>373.18894858334119</v>
      </c>
      <c r="S1933" s="16">
        <f t="shared" si="721"/>
        <v>8.7452686718304289</v>
      </c>
      <c r="T1933" s="16">
        <f t="shared" si="711"/>
        <v>9.2392290440733635</v>
      </c>
      <c r="U1933" s="7">
        <f t="shared" si="722"/>
        <v>3.0312431246959849E-2</v>
      </c>
      <c r="V1933" s="7">
        <f t="shared" si="724"/>
        <v>171.3125700129639</v>
      </c>
      <c r="W1933" s="15">
        <f t="shared" si="723"/>
        <v>41253</v>
      </c>
      <c r="X1933" s="35">
        <f t="shared" si="712"/>
        <v>1982.784375150045</v>
      </c>
      <c r="Y1933" s="35">
        <v>2511.25</v>
      </c>
      <c r="Z1933" s="35">
        <f t="shared" si="713"/>
        <v>3932.7955036588878</v>
      </c>
      <c r="AA1933" s="35">
        <f t="shared" si="714"/>
        <v>4980.9917973637503</v>
      </c>
      <c r="AC1933" s="15">
        <f t="shared" si="725"/>
        <v>41253</v>
      </c>
      <c r="AD1933" s="7"/>
      <c r="AE1933" s="24"/>
      <c r="AG1933" s="30">
        <f t="shared" si="715"/>
        <v>279275.91664805339</v>
      </c>
      <c r="AH1933" s="30">
        <f t="shared" si="716"/>
        <v>1025007.9780244842</v>
      </c>
    </row>
    <row r="1934" spans="2:34" x14ac:dyDescent="0.25">
      <c r="B1934" s="15">
        <f t="shared" si="726"/>
        <v>41254</v>
      </c>
      <c r="C1934" s="7">
        <v>0.64757333649845839</v>
      </c>
      <c r="D1934" s="13">
        <v>0.62688587447132005</v>
      </c>
      <c r="E1934" s="7">
        <f>MIN(parameters!$D$3,D1934)</f>
        <v>0.62688587447132005</v>
      </c>
      <c r="F1934" s="7">
        <v>0</v>
      </c>
      <c r="G1934" s="7">
        <f t="shared" si="703"/>
        <v>0.62688587447132005</v>
      </c>
      <c r="H1934" s="7">
        <f t="shared" si="704"/>
        <v>2.0687462027138337E-2</v>
      </c>
      <c r="I1934" s="7">
        <f t="shared" si="717"/>
        <v>46.6526425571845</v>
      </c>
      <c r="J1934" s="7">
        <f t="shared" si="705"/>
        <v>2.0687462027138337E-2</v>
      </c>
      <c r="K1934" s="16">
        <f t="shared" si="706"/>
        <v>0</v>
      </c>
      <c r="L1934" s="16">
        <f t="shared" si="718"/>
        <v>4.6200553501428753E-3</v>
      </c>
      <c r="M1934" s="7">
        <f t="shared" si="719"/>
        <v>1.5947890043757892E-2</v>
      </c>
      <c r="N1934" s="7">
        <f t="shared" si="707"/>
        <v>1.1951663323756922E-4</v>
      </c>
      <c r="O1934" s="7">
        <f t="shared" si="708"/>
        <v>124.07031301736249</v>
      </c>
      <c r="P1934" s="7">
        <f t="shared" si="709"/>
        <v>0</v>
      </c>
      <c r="Q1934" s="7">
        <f t="shared" si="720"/>
        <v>0</v>
      </c>
      <c r="R1934" s="7">
        <f t="shared" si="710"/>
        <v>364.62155065596812</v>
      </c>
      <c r="S1934" s="16">
        <f t="shared" si="721"/>
        <v>8.5833458174168467</v>
      </c>
      <c r="T1934" s="16">
        <f t="shared" si="711"/>
        <v>8.5879658727669899</v>
      </c>
      <c r="U1934" s="7">
        <f t="shared" si="722"/>
        <v>2.8175741052385135E-2</v>
      </c>
      <c r="V1934" s="7">
        <f t="shared" si="724"/>
        <v>159.23693392914413</v>
      </c>
      <c r="W1934" s="15">
        <f t="shared" si="723"/>
        <v>41254</v>
      </c>
      <c r="X1934" s="35">
        <f t="shared" si="712"/>
        <v>1843.0200686243536</v>
      </c>
      <c r="Y1934" s="35">
        <v>2289.5833333333298</v>
      </c>
      <c r="Z1934" s="35">
        <f t="shared" si="713"/>
        <v>3655.5770409934021</v>
      </c>
      <c r="AA1934" s="35">
        <f t="shared" si="714"/>
        <v>4541.322370418743</v>
      </c>
      <c r="AC1934" s="15">
        <f t="shared" si="725"/>
        <v>41254</v>
      </c>
      <c r="AD1934" s="7"/>
      <c r="AE1934" s="24"/>
      <c r="AG1934" s="30">
        <f t="shared" si="715"/>
        <v>199418.7493875392</v>
      </c>
      <c r="AH1934" s="30">
        <f t="shared" si="716"/>
        <v>625301.55149912031</v>
      </c>
    </row>
    <row r="1935" spans="2:34" x14ac:dyDescent="0.25">
      <c r="B1935" s="15">
        <f t="shared" si="726"/>
        <v>41255</v>
      </c>
      <c r="C1935" s="7">
        <v>14.741644739670038</v>
      </c>
      <c r="D1935" s="13">
        <v>0.29715462858634062</v>
      </c>
      <c r="E1935" s="7">
        <f>MIN(parameters!$D$3,D1935)</f>
        <v>0.29715462858634062</v>
      </c>
      <c r="F1935" s="7">
        <v>0</v>
      </c>
      <c r="G1935" s="7">
        <f t="shared" si="703"/>
        <v>0.29715462858634062</v>
      </c>
      <c r="H1935" s="7">
        <f t="shared" si="704"/>
        <v>14.444490111083697</v>
      </c>
      <c r="I1935" s="7">
        <f t="shared" si="717"/>
        <v>46.652558920757912</v>
      </c>
      <c r="J1935" s="7">
        <f t="shared" si="705"/>
        <v>14.444490111083697</v>
      </c>
      <c r="K1935" s="16">
        <f t="shared" si="706"/>
        <v>0</v>
      </c>
      <c r="L1935" s="16">
        <f t="shared" si="718"/>
        <v>3.2258383370250323</v>
      </c>
      <c r="M1935" s="7">
        <f t="shared" si="719"/>
        <v>11.13521309792198</v>
      </c>
      <c r="N1935" s="7">
        <f t="shared" si="707"/>
        <v>8.3438676136684542E-2</v>
      </c>
      <c r="O1935" s="7">
        <f t="shared" si="708"/>
        <v>124.15375169349917</v>
      </c>
      <c r="P1935" s="7">
        <f t="shared" si="709"/>
        <v>0</v>
      </c>
      <c r="Q1935" s="7">
        <f t="shared" si="720"/>
        <v>0</v>
      </c>
      <c r="R1935" s="7">
        <f t="shared" si="710"/>
        <v>367.3704680888028</v>
      </c>
      <c r="S1935" s="16">
        <f t="shared" si="721"/>
        <v>8.3862956650872675</v>
      </c>
      <c r="T1935" s="16">
        <f t="shared" si="711"/>
        <v>11.612134002112299</v>
      </c>
      <c r="U1935" s="7">
        <f t="shared" si="722"/>
        <v>3.8097552500368434E-2</v>
      </c>
      <c r="V1935" s="7">
        <f t="shared" si="724"/>
        <v>215.31066171726204</v>
      </c>
      <c r="W1935" s="15">
        <f t="shared" si="723"/>
        <v>41255</v>
      </c>
      <c r="X1935" s="35">
        <f t="shared" si="712"/>
        <v>2492.0215476534959</v>
      </c>
      <c r="Y1935" s="35">
        <v>2368.3333333333298</v>
      </c>
      <c r="Z1935" s="35">
        <f t="shared" si="713"/>
        <v>4942.8527178559598</v>
      </c>
      <c r="AA1935" s="35">
        <f t="shared" si="714"/>
        <v>4697.5207194649929</v>
      </c>
      <c r="AC1935" s="15">
        <f t="shared" si="725"/>
        <v>41255</v>
      </c>
      <c r="AD1935" s="7"/>
      <c r="AE1935" s="24"/>
      <c r="AG1935" s="30">
        <f t="shared" si="715"/>
        <v>15298.774361711325</v>
      </c>
      <c r="AH1935" s="30">
        <f t="shared" si="716"/>
        <v>756047.83131733921</v>
      </c>
    </row>
    <row r="1936" spans="2:34" x14ac:dyDescent="0.25">
      <c r="B1936" s="15">
        <f t="shared" si="726"/>
        <v>41256</v>
      </c>
      <c r="C1936" s="7">
        <v>2.5984026231001218</v>
      </c>
      <c r="D1936" s="13">
        <v>0.31793396613028163</v>
      </c>
      <c r="E1936" s="7">
        <f>MIN(parameters!$D$3,D1936)</f>
        <v>0.31793396613028163</v>
      </c>
      <c r="F1936" s="7">
        <v>0</v>
      </c>
      <c r="G1936" s="7">
        <f t="shared" si="703"/>
        <v>0.31793396613028163</v>
      </c>
      <c r="H1936" s="7">
        <f t="shared" si="704"/>
        <v>2.2804686569698402</v>
      </c>
      <c r="I1936" s="7">
        <f t="shared" si="717"/>
        <v>46.594206028714581</v>
      </c>
      <c r="J1936" s="7">
        <f t="shared" si="705"/>
        <v>2.2804686569698402</v>
      </c>
      <c r="K1936" s="16">
        <f t="shared" si="706"/>
        <v>0</v>
      </c>
      <c r="L1936" s="16">
        <f t="shared" si="718"/>
        <v>0.50963173088803393</v>
      </c>
      <c r="M1936" s="7">
        <f t="shared" si="719"/>
        <v>1.7588483840835196</v>
      </c>
      <c r="N1936" s="7">
        <f t="shared" si="707"/>
        <v>1.1988541998286695E-2</v>
      </c>
      <c r="O1936" s="7">
        <f t="shared" si="708"/>
        <v>124.16574023549747</v>
      </c>
      <c r="P1936" s="7">
        <f t="shared" si="709"/>
        <v>0</v>
      </c>
      <c r="Q1936" s="7">
        <f t="shared" si="720"/>
        <v>0</v>
      </c>
      <c r="R1936" s="7">
        <f t="shared" si="710"/>
        <v>360.67979570684389</v>
      </c>
      <c r="S1936" s="16">
        <f t="shared" si="721"/>
        <v>8.4495207660424647</v>
      </c>
      <c r="T1936" s="16">
        <f t="shared" si="711"/>
        <v>8.9591524969304981</v>
      </c>
      <c r="U1936" s="7">
        <f t="shared" si="722"/>
        <v>2.9393544937436015E-2</v>
      </c>
      <c r="V1936" s="7">
        <f t="shared" si="724"/>
        <v>166.11942750480421</v>
      </c>
      <c r="W1936" s="15">
        <f t="shared" si="723"/>
        <v>41256</v>
      </c>
      <c r="X1936" s="35">
        <f t="shared" si="712"/>
        <v>1922.678559083382</v>
      </c>
      <c r="Y1936" s="35">
        <v>2146.25</v>
      </c>
      <c r="Z1936" s="35">
        <f t="shared" si="713"/>
        <v>3813.5773546088521</v>
      </c>
      <c r="AA1936" s="35">
        <f t="shared" si="714"/>
        <v>4257.02484622875</v>
      </c>
      <c r="AC1936" s="15">
        <f t="shared" si="725"/>
        <v>41256</v>
      </c>
      <c r="AD1936" s="7"/>
      <c r="AE1936" s="24"/>
      <c r="AG1936" s="30">
        <f t="shared" si="715"/>
        <v>49984.189193532824</v>
      </c>
      <c r="AH1936" s="30">
        <f t="shared" si="716"/>
        <v>419161.43108924496</v>
      </c>
    </row>
    <row r="1937" spans="2:34" x14ac:dyDescent="0.25">
      <c r="B1937" s="15">
        <f t="shared" si="726"/>
        <v>41257</v>
      </c>
      <c r="C1937" s="7">
        <v>5.1662746739302916</v>
      </c>
      <c r="D1937" s="13">
        <v>0.53264913943116332</v>
      </c>
      <c r="E1937" s="7">
        <f>MIN(parameters!$D$3,D1937)</f>
        <v>0.53264913943116332</v>
      </c>
      <c r="F1937" s="7">
        <v>0</v>
      </c>
      <c r="G1937" s="7">
        <f t="shared" si="703"/>
        <v>0.53264913943116332</v>
      </c>
      <c r="H1937" s="7">
        <f t="shared" si="704"/>
        <v>4.633625534499128</v>
      </c>
      <c r="I1937" s="7">
        <f t="shared" si="717"/>
        <v>46.585827833116994</v>
      </c>
      <c r="J1937" s="7">
        <f t="shared" si="705"/>
        <v>4.633625534499128</v>
      </c>
      <c r="K1937" s="16">
        <f t="shared" si="706"/>
        <v>0</v>
      </c>
      <c r="L1937" s="16">
        <f t="shared" si="718"/>
        <v>1.0356075800373363</v>
      </c>
      <c r="M1937" s="7">
        <f t="shared" si="719"/>
        <v>3.5740045015708706</v>
      </c>
      <c r="N1937" s="7">
        <f t="shared" si="707"/>
        <v>2.401345289092105E-2</v>
      </c>
      <c r="O1937" s="7">
        <f t="shared" si="708"/>
        <v>124.18975368838839</v>
      </c>
      <c r="P1937" s="7">
        <f t="shared" si="709"/>
        <v>0</v>
      </c>
      <c r="Q1937" s="7">
        <f t="shared" si="720"/>
        <v>0</v>
      </c>
      <c r="R1937" s="7">
        <f t="shared" si="710"/>
        <v>355.95816490715737</v>
      </c>
      <c r="S1937" s="16">
        <f t="shared" si="721"/>
        <v>8.2956353012574091</v>
      </c>
      <c r="T1937" s="16">
        <f t="shared" si="711"/>
        <v>9.3312428812947452</v>
      </c>
      <c r="U1937" s="7">
        <f t="shared" si="722"/>
        <v>3.0614313915009007E-2</v>
      </c>
      <c r="V1937" s="7">
        <f t="shared" si="724"/>
        <v>173.01867848326546</v>
      </c>
      <c r="W1937" s="15">
        <f t="shared" si="723"/>
        <v>41257</v>
      </c>
      <c r="X1937" s="35">
        <f t="shared" si="712"/>
        <v>2002.5310009637205</v>
      </c>
      <c r="Y1937" s="35">
        <v>2019.5833333333301</v>
      </c>
      <c r="Z1937" s="35">
        <f t="shared" si="713"/>
        <v>3971.9623652630808</v>
      </c>
      <c r="AA1937" s="35">
        <f t="shared" si="714"/>
        <v>4005.7851736887433</v>
      </c>
      <c r="AC1937" s="15">
        <f t="shared" si="725"/>
        <v>41257</v>
      </c>
      <c r="AD1937" s="7"/>
      <c r="AE1937" s="24"/>
      <c r="AG1937" s="30">
        <f t="shared" si="715"/>
        <v>290.78203924363299</v>
      </c>
      <c r="AH1937" s="30">
        <f t="shared" si="716"/>
        <v>271191.09212237009</v>
      </c>
    </row>
    <row r="1938" spans="2:34" x14ac:dyDescent="0.25">
      <c r="B1938" s="15">
        <f t="shared" si="726"/>
        <v>41258</v>
      </c>
      <c r="C1938" s="7">
        <v>4.7596844252974817</v>
      </c>
      <c r="D1938" s="13">
        <v>0.69355832019161101</v>
      </c>
      <c r="E1938" s="7">
        <f>MIN(parameters!$D$3,D1938)</f>
        <v>0.69355832019161101</v>
      </c>
      <c r="F1938" s="7">
        <v>0</v>
      </c>
      <c r="G1938" s="7">
        <f t="shared" ref="G1938:G2001" si="727">MIN(E1938,C1938)</f>
        <v>0.69355832019161101</v>
      </c>
      <c r="H1938" s="7">
        <f t="shared" ref="H1938:H2001" si="728">C1938-G1938</f>
        <v>4.0661261051058704</v>
      </c>
      <c r="I1938" s="7">
        <f t="shared" si="717"/>
        <v>46.569050556170197</v>
      </c>
      <c r="J1938" s="7">
        <f t="shared" ref="J1938:J2001" si="729">MIN(I1938,H1938)</f>
        <v>4.0661261051058704</v>
      </c>
      <c r="K1938" s="16">
        <f t="shared" ref="K1938:K2001" si="730">H1938-J1938</f>
        <v>0</v>
      </c>
      <c r="L1938" s="16">
        <f t="shared" si="718"/>
        <v>0.90894815902624337</v>
      </c>
      <c r="M1938" s="7">
        <f t="shared" si="719"/>
        <v>3.1367132117923271</v>
      </c>
      <c r="N1938" s="7">
        <f t="shared" ref="N1938:N2001" si="731">J1938-M1938-L1938</f>
        <v>2.0464734287299891E-2</v>
      </c>
      <c r="O1938" s="7">
        <f t="shared" ref="O1938:O2001" si="732">O1937+N1938-Q1938</f>
        <v>124.21021842267569</v>
      </c>
      <c r="P1938" s="7">
        <f t="shared" ref="P1938:P2001" si="733">D1938-G1938</f>
        <v>0</v>
      </c>
      <c r="Q1938" s="7">
        <f t="shared" si="720"/>
        <v>0</v>
      </c>
      <c r="R1938" s="7">
        <f t="shared" ref="R1938:R2001" si="734">R1937+M1938-S1938</f>
        <v>350.90784032608508</v>
      </c>
      <c r="S1938" s="16">
        <f t="shared" si="721"/>
        <v>8.1870377928646185</v>
      </c>
      <c r="T1938" s="16">
        <f t="shared" ref="T1938:T2001" si="735">SUM(S1938+L1938+K1938)</f>
        <v>9.0959859518908619</v>
      </c>
      <c r="U1938" s="7">
        <f t="shared" si="722"/>
        <v>2.9842473595442461E-2</v>
      </c>
      <c r="V1938" s="7">
        <f t="shared" si="724"/>
        <v>168.65657543361866</v>
      </c>
      <c r="W1938" s="15">
        <f t="shared" si="723"/>
        <v>41258</v>
      </c>
      <c r="X1938" s="35">
        <f t="shared" ref="X1938:X2001" si="736">V1938*10^6/86400</f>
        <v>1952.0436971483641</v>
      </c>
      <c r="Y1938" s="35">
        <v>1946.25</v>
      </c>
      <c r="Z1938" s="35">
        <f t="shared" si="713"/>
        <v>3871.8222572788891</v>
      </c>
      <c r="AA1938" s="35">
        <f t="shared" si="714"/>
        <v>3860.3306264287498</v>
      </c>
      <c r="AC1938" s="15">
        <f t="shared" si="725"/>
        <v>41258</v>
      </c>
      <c r="AD1938" s="7"/>
      <c r="AE1938" s="24"/>
      <c r="AG1938" s="30">
        <f t="shared" si="715"/>
        <v>33.566926646962507</v>
      </c>
      <c r="AH1938" s="30">
        <f t="shared" si="716"/>
        <v>200190.72043979875</v>
      </c>
    </row>
    <row r="1939" spans="2:34" x14ac:dyDescent="0.25">
      <c r="B1939" s="15">
        <f t="shared" si="726"/>
        <v>41259</v>
      </c>
      <c r="C1939" s="7">
        <v>27.147011482279297</v>
      </c>
      <c r="D1939" s="13">
        <v>0.20437451607720708</v>
      </c>
      <c r="E1939" s="7">
        <f>MIN(parameters!$D$3,D1939)</f>
        <v>0.20437451607720708</v>
      </c>
      <c r="F1939" s="7">
        <v>0</v>
      </c>
      <c r="G1939" s="7">
        <f t="shared" si="727"/>
        <v>0.20437451607720708</v>
      </c>
      <c r="H1939" s="7">
        <f t="shared" si="728"/>
        <v>26.942636966202091</v>
      </c>
      <c r="I1939" s="7">
        <f t="shared" si="717"/>
        <v>46.554757401389871</v>
      </c>
      <c r="J1939" s="7">
        <f t="shared" si="729"/>
        <v>26.942636966202091</v>
      </c>
      <c r="K1939" s="16">
        <f t="shared" si="730"/>
        <v>0</v>
      </c>
      <c r="L1939" s="16">
        <f t="shared" si="718"/>
        <v>6.0237914804186721</v>
      </c>
      <c r="M1939" s="7">
        <f t="shared" si="719"/>
        <v>20.786674935514899</v>
      </c>
      <c r="N1939" s="7">
        <f t="shared" si="731"/>
        <v>0.13217055026851998</v>
      </c>
      <c r="O1939" s="7">
        <f t="shared" si="732"/>
        <v>124.34238897294422</v>
      </c>
      <c r="P1939" s="7">
        <f t="shared" si="733"/>
        <v>0</v>
      </c>
      <c r="Q1939" s="7">
        <f t="shared" si="720"/>
        <v>0</v>
      </c>
      <c r="R1939" s="7">
        <f t="shared" si="734"/>
        <v>363.62363493410004</v>
      </c>
      <c r="S1939" s="16">
        <f t="shared" si="721"/>
        <v>8.0708803274999568</v>
      </c>
      <c r="T1939" s="16">
        <f t="shared" si="735"/>
        <v>14.09467180791863</v>
      </c>
      <c r="U1939" s="7">
        <f t="shared" si="722"/>
        <v>4.6242361574536185E-2</v>
      </c>
      <c r="V1939" s="7">
        <f t="shared" si="724"/>
        <v>261.3415512685753</v>
      </c>
      <c r="W1939" s="15">
        <f t="shared" si="723"/>
        <v>41259</v>
      </c>
      <c r="X1939" s="35">
        <f t="shared" si="736"/>
        <v>3024.7864730159181</v>
      </c>
      <c r="Y1939" s="35">
        <v>2683.75</v>
      </c>
      <c r="Z1939" s="35">
        <f t="shared" ref="Z1939:Z2002" si="737">X1939*1.983471099</f>
        <v>5999.5765498732171</v>
      </c>
      <c r="AA1939" s="35">
        <f t="shared" ref="AA1939:AA2002" si="738">Y1939*1.983471099</f>
        <v>5323.1405619412499</v>
      </c>
      <c r="AC1939" s="15">
        <f t="shared" si="725"/>
        <v>41259</v>
      </c>
      <c r="AD1939" s="7"/>
      <c r="AE1939" s="24"/>
      <c r="AG1939" s="30">
        <f t="shared" ref="AG1939:AG2002" si="739">(Y1939-X1939)^2</f>
        <v>116305.87592713702</v>
      </c>
      <c r="AH1939" s="30">
        <f t="shared" ref="AH1939:AH2002" si="740">($AG$398-Y1939)^2</f>
        <v>1404051.4659596316</v>
      </c>
    </row>
    <row r="1940" spans="2:34" x14ac:dyDescent="0.25">
      <c r="B1940" s="15">
        <f t="shared" si="726"/>
        <v>41260</v>
      </c>
      <c r="C1940" s="7">
        <v>81.22449943415215</v>
      </c>
      <c r="D1940" s="13">
        <v>0.74324625137801947</v>
      </c>
      <c r="E1940" s="7">
        <f>MIN(parameters!$D$3,D1940)</f>
        <v>0.74324625137801947</v>
      </c>
      <c r="F1940" s="7">
        <v>0</v>
      </c>
      <c r="G1940" s="7">
        <f t="shared" si="727"/>
        <v>0.74324625137801947</v>
      </c>
      <c r="H1940" s="7">
        <f t="shared" si="728"/>
        <v>80.481253182774125</v>
      </c>
      <c r="I1940" s="7">
        <f t="shared" si="717"/>
        <v>46.462551315009911</v>
      </c>
      <c r="J1940" s="7">
        <f t="shared" si="729"/>
        <v>46.462551315009911</v>
      </c>
      <c r="K1940" s="16">
        <f t="shared" si="730"/>
        <v>34.018701867764214</v>
      </c>
      <c r="L1940" s="16">
        <f t="shared" si="718"/>
        <v>10.399076330915417</v>
      </c>
      <c r="M1940" s="7">
        <f t="shared" si="719"/>
        <v>35.873749073506573</v>
      </c>
      <c r="N1940" s="7">
        <f t="shared" si="731"/>
        <v>0.18972591058792077</v>
      </c>
      <c r="O1940" s="7">
        <f t="shared" si="732"/>
        <v>124.53211488353215</v>
      </c>
      <c r="P1940" s="7">
        <f t="shared" si="733"/>
        <v>0</v>
      </c>
      <c r="Q1940" s="7">
        <f t="shared" si="720"/>
        <v>0</v>
      </c>
      <c r="R1940" s="7">
        <f t="shared" si="734"/>
        <v>391.13404040412235</v>
      </c>
      <c r="S1940" s="16">
        <f t="shared" si="721"/>
        <v>8.3633436034843012</v>
      </c>
      <c r="T1940" s="16">
        <f t="shared" si="735"/>
        <v>52.781121802163931</v>
      </c>
      <c r="U1940" s="7">
        <f t="shared" si="722"/>
        <v>0.17316641011208639</v>
      </c>
      <c r="V1940" s="7">
        <f t="shared" si="724"/>
        <v>978.66061994600636</v>
      </c>
      <c r="W1940" s="15">
        <f t="shared" si="723"/>
        <v>41260</v>
      </c>
      <c r="X1940" s="35">
        <f t="shared" si="736"/>
        <v>11327.090508634334</v>
      </c>
      <c r="Y1940" s="35">
        <v>6672.0833333333303</v>
      </c>
      <c r="Z1940" s="35">
        <f t="shared" si="737"/>
        <v>22466.956659633412</v>
      </c>
      <c r="AA1940" s="35">
        <f t="shared" si="738"/>
        <v>13233.884461786243</v>
      </c>
      <c r="AC1940" s="15">
        <f t="shared" si="725"/>
        <v>41260</v>
      </c>
      <c r="AD1940" s="7"/>
      <c r="AE1940" s="24"/>
      <c r="AG1940" s="30">
        <f t="shared" si="739"/>
        <v>21669091.802103825</v>
      </c>
      <c r="AH1940" s="30">
        <f t="shared" si="740"/>
        <v>26762620.165271748</v>
      </c>
    </row>
    <row r="1941" spans="2:34" x14ac:dyDescent="0.25">
      <c r="B1941" s="15">
        <f t="shared" si="726"/>
        <v>41261</v>
      </c>
      <c r="C1941" s="7">
        <v>25.598340519812094</v>
      </c>
      <c r="D1941" s="13">
        <v>0.55251554016777149</v>
      </c>
      <c r="E1941" s="7">
        <f>MIN(parameters!$D$3,D1941)</f>
        <v>0.55251554016777149</v>
      </c>
      <c r="F1941" s="7">
        <v>0</v>
      </c>
      <c r="G1941" s="7">
        <f t="shared" si="727"/>
        <v>0.55251554016777149</v>
      </c>
      <c r="H1941" s="7">
        <f t="shared" si="728"/>
        <v>25.045824979644323</v>
      </c>
      <c r="I1941" s="7">
        <f t="shared" si="717"/>
        <v>46.330512040815606</v>
      </c>
      <c r="J1941" s="7">
        <f t="shared" si="729"/>
        <v>25.045824979644323</v>
      </c>
      <c r="K1941" s="16">
        <f t="shared" si="730"/>
        <v>0</v>
      </c>
      <c r="L1941" s="16">
        <f t="shared" si="718"/>
        <v>5.6142171966922305</v>
      </c>
      <c r="M1941" s="7">
        <f t="shared" si="719"/>
        <v>19.358873702386621</v>
      </c>
      <c r="N1941" s="7">
        <f t="shared" si="731"/>
        <v>7.273408056547126E-2</v>
      </c>
      <c r="O1941" s="7">
        <f t="shared" si="732"/>
        <v>124.60484896409761</v>
      </c>
      <c r="P1941" s="7">
        <f t="shared" si="733"/>
        <v>0</v>
      </c>
      <c r="Q1941" s="7">
        <f t="shared" si="720"/>
        <v>0</v>
      </c>
      <c r="R1941" s="7">
        <f t="shared" si="734"/>
        <v>401.49683117721418</v>
      </c>
      <c r="S1941" s="16">
        <f t="shared" si="721"/>
        <v>8.996082929294813</v>
      </c>
      <c r="T1941" s="16">
        <f t="shared" si="735"/>
        <v>14.610300125987044</v>
      </c>
      <c r="U1941" s="7">
        <f t="shared" si="722"/>
        <v>4.7934055531453551E-2</v>
      </c>
      <c r="V1941" s="7">
        <f t="shared" si="724"/>
        <v>270.90226373910605</v>
      </c>
      <c r="W1941" s="15">
        <f t="shared" si="723"/>
        <v>41261</v>
      </c>
      <c r="X1941" s="35">
        <f t="shared" si="736"/>
        <v>3135.4428673507646</v>
      </c>
      <c r="Y1941" s="35">
        <v>4830.8333333333303</v>
      </c>
      <c r="Z1941" s="35">
        <f t="shared" si="737"/>
        <v>6219.0603099559321</v>
      </c>
      <c r="AA1941" s="35">
        <f t="shared" si="738"/>
        <v>9581.8183007524931</v>
      </c>
      <c r="AC1941" s="15">
        <f t="shared" si="725"/>
        <v>41261</v>
      </c>
      <c r="AD1941" s="7"/>
      <c r="AE1941" s="24"/>
      <c r="AG1941" s="30">
        <f t="shared" si="739"/>
        <v>2874348.8321445812</v>
      </c>
      <c r="AH1941" s="30">
        <f t="shared" si="740"/>
        <v>11102291.372855296</v>
      </c>
    </row>
    <row r="1942" spans="2:34" x14ac:dyDescent="0.25">
      <c r="B1942" s="15">
        <f t="shared" si="726"/>
        <v>41262</v>
      </c>
      <c r="C1942" s="7">
        <v>15.303791281328087</v>
      </c>
      <c r="D1942" s="13">
        <v>0.50256676469276718</v>
      </c>
      <c r="E1942" s="7">
        <f>MIN(parameters!$D$3,D1942)</f>
        <v>0.50256676469276718</v>
      </c>
      <c r="F1942" s="7">
        <v>0</v>
      </c>
      <c r="G1942" s="7">
        <f t="shared" si="727"/>
        <v>0.50256676469276718</v>
      </c>
      <c r="H1942" s="7">
        <f t="shared" si="728"/>
        <v>14.801224516635319</v>
      </c>
      <c r="I1942" s="7">
        <f t="shared" si="717"/>
        <v>46.279992496590012</v>
      </c>
      <c r="J1942" s="7">
        <f t="shared" si="729"/>
        <v>14.801224516635319</v>
      </c>
      <c r="K1942" s="16">
        <f t="shared" si="730"/>
        <v>0</v>
      </c>
      <c r="L1942" s="16">
        <f t="shared" si="718"/>
        <v>3.3197478216822769</v>
      </c>
      <c r="M1942" s="7">
        <f t="shared" si="719"/>
        <v>11.445181355675443</v>
      </c>
      <c r="N1942" s="7">
        <f t="shared" si="731"/>
        <v>3.6295339277599314E-2</v>
      </c>
      <c r="O1942" s="7">
        <f t="shared" si="732"/>
        <v>124.64114430337521</v>
      </c>
      <c r="P1942" s="7">
        <f t="shared" si="733"/>
        <v>0</v>
      </c>
      <c r="Q1942" s="7">
        <f t="shared" si="720"/>
        <v>0</v>
      </c>
      <c r="R1942" s="7">
        <f t="shared" si="734"/>
        <v>403.7075854158137</v>
      </c>
      <c r="S1942" s="16">
        <f t="shared" si="721"/>
        <v>9.234427117075926</v>
      </c>
      <c r="T1942" s="16">
        <f t="shared" si="735"/>
        <v>12.554174938758203</v>
      </c>
      <c r="U1942" s="7">
        <f t="shared" si="722"/>
        <v>4.1188237988051844E-2</v>
      </c>
      <c r="V1942" s="7">
        <f t="shared" si="724"/>
        <v>232.77786088987602</v>
      </c>
      <c r="W1942" s="15">
        <f t="shared" si="723"/>
        <v>41262</v>
      </c>
      <c r="X1942" s="35">
        <f t="shared" si="736"/>
        <v>2694.1882047439358</v>
      </c>
      <c r="Y1942" s="35">
        <v>3870.4166666666702</v>
      </c>
      <c r="Z1942" s="35">
        <f t="shared" si="737"/>
        <v>5343.8444393762911</v>
      </c>
      <c r="AA1942" s="35">
        <f t="shared" si="738"/>
        <v>7676.8595994212565</v>
      </c>
      <c r="AC1942" s="15">
        <f t="shared" si="725"/>
        <v>41262</v>
      </c>
      <c r="AD1942" s="7"/>
      <c r="AE1942" s="24"/>
      <c r="AG1942" s="30">
        <f t="shared" si="739"/>
        <v>1383513.3946371214</v>
      </c>
      <c r="AH1942" s="30">
        <f t="shared" si="740"/>
        <v>5624455.4602574743</v>
      </c>
    </row>
    <row r="1943" spans="2:34" x14ac:dyDescent="0.25">
      <c r="B1943" s="15">
        <f t="shared" si="726"/>
        <v>41263</v>
      </c>
      <c r="C1943" s="7">
        <v>67.772798074319951</v>
      </c>
      <c r="D1943" s="13">
        <v>8.3905220951318776E-2</v>
      </c>
      <c r="E1943" s="7">
        <f>MIN(parameters!$D$3,D1943)</f>
        <v>8.3905220951318776E-2</v>
      </c>
      <c r="F1943" s="7">
        <v>0</v>
      </c>
      <c r="G1943" s="7">
        <f t="shared" si="727"/>
        <v>8.3905220951318776E-2</v>
      </c>
      <c r="H1943" s="7">
        <f t="shared" si="728"/>
        <v>67.688892853368628</v>
      </c>
      <c r="I1943" s="7">
        <f t="shared" si="717"/>
        <v>46.254803133694303</v>
      </c>
      <c r="J1943" s="7">
        <f t="shared" si="729"/>
        <v>46.254803133694303</v>
      </c>
      <c r="K1943" s="16">
        <f t="shared" si="730"/>
        <v>21.434089719674326</v>
      </c>
      <c r="L1943" s="16">
        <f t="shared" si="718"/>
        <v>10.377452865799805</v>
      </c>
      <c r="M1943" s="7">
        <f t="shared" si="719"/>
        <v>35.77435193570701</v>
      </c>
      <c r="N1943" s="7">
        <f t="shared" si="731"/>
        <v>0.10299833218748766</v>
      </c>
      <c r="O1943" s="7">
        <f t="shared" si="732"/>
        <v>124.7441426355627</v>
      </c>
      <c r="P1943" s="7">
        <f t="shared" si="733"/>
        <v>0</v>
      </c>
      <c r="Q1943" s="7">
        <f t="shared" si="720"/>
        <v>0</v>
      </c>
      <c r="R1943" s="7">
        <f t="shared" si="734"/>
        <v>430.19666288695697</v>
      </c>
      <c r="S1943" s="16">
        <f t="shared" si="721"/>
        <v>9.2852744645637149</v>
      </c>
      <c r="T1943" s="16">
        <f t="shared" si="735"/>
        <v>41.096817050037842</v>
      </c>
      <c r="U1943" s="7">
        <f t="shared" si="722"/>
        <v>0.13483207693581969</v>
      </c>
      <c r="V1943" s="7">
        <f t="shared" si="724"/>
        <v>762.01177767215813</v>
      </c>
      <c r="W1943" s="15">
        <f t="shared" si="723"/>
        <v>41263</v>
      </c>
      <c r="X1943" s="35">
        <f t="shared" si="736"/>
        <v>8819.5807600944227</v>
      </c>
      <c r="Y1943" s="35">
        <v>7313.75</v>
      </c>
      <c r="Z1943" s="35">
        <f t="shared" si="737"/>
        <v>17493.383542943739</v>
      </c>
      <c r="AA1943" s="35">
        <f t="shared" si="738"/>
        <v>14506.611750311249</v>
      </c>
      <c r="AC1943" s="15">
        <f t="shared" si="725"/>
        <v>41263</v>
      </c>
      <c r="AD1943" s="7"/>
      <c r="AE1943" s="24"/>
      <c r="AG1943" s="30">
        <f t="shared" si="739"/>
        <v>2267526.2780465465</v>
      </c>
      <c r="AH1943" s="30">
        <f t="shared" si="740"/>
        <v>33813373.417494312</v>
      </c>
    </row>
    <row r="1944" spans="2:34" x14ac:dyDescent="0.25">
      <c r="B1944" s="15">
        <f t="shared" si="726"/>
        <v>41264</v>
      </c>
      <c r="C1944" s="7">
        <v>35.158508752772654</v>
      </c>
      <c r="D1944" s="13">
        <v>0.30062153442261563</v>
      </c>
      <c r="E1944" s="7">
        <f>MIN(parameters!$D$3,D1944)</f>
        <v>0.30062153442261563</v>
      </c>
      <c r="F1944" s="7">
        <v>0</v>
      </c>
      <c r="G1944" s="7">
        <f t="shared" si="727"/>
        <v>0.30062153442261563</v>
      </c>
      <c r="H1944" s="7">
        <f t="shared" si="728"/>
        <v>34.857887218350037</v>
      </c>
      <c r="I1944" s="7">
        <f t="shared" si="717"/>
        <v>46.183395795497198</v>
      </c>
      <c r="J1944" s="7">
        <f t="shared" si="729"/>
        <v>34.857887218350037</v>
      </c>
      <c r="K1944" s="16">
        <f t="shared" si="730"/>
        <v>0</v>
      </c>
      <c r="L1944" s="16">
        <f t="shared" si="718"/>
        <v>7.8269710592523865</v>
      </c>
      <c r="M1944" s="7">
        <f t="shared" si="719"/>
        <v>26.975587687363312</v>
      </c>
      <c r="N1944" s="7">
        <f t="shared" si="731"/>
        <v>5.5328471734338081E-2</v>
      </c>
      <c r="O1944" s="7">
        <f t="shared" si="732"/>
        <v>124.79947110729704</v>
      </c>
      <c r="P1944" s="7">
        <f t="shared" si="733"/>
        <v>0</v>
      </c>
      <c r="Q1944" s="7">
        <f t="shared" si="720"/>
        <v>0</v>
      </c>
      <c r="R1944" s="7">
        <f t="shared" si="734"/>
        <v>447.27772732792027</v>
      </c>
      <c r="S1944" s="16">
        <f t="shared" si="721"/>
        <v>9.894523246400011</v>
      </c>
      <c r="T1944" s="16">
        <f t="shared" si="735"/>
        <v>17.721494305652399</v>
      </c>
      <c r="U1944" s="7">
        <f t="shared" si="722"/>
        <v>5.8141385517232282E-2</v>
      </c>
      <c r="V1944" s="7">
        <f t="shared" si="724"/>
        <v>328.58961710867527</v>
      </c>
      <c r="W1944" s="15">
        <f t="shared" si="723"/>
        <v>41264</v>
      </c>
      <c r="X1944" s="35">
        <f t="shared" si="736"/>
        <v>3803.120568387445</v>
      </c>
      <c r="Y1944" s="35">
        <v>5728.3333333333303</v>
      </c>
      <c r="Z1944" s="35">
        <f t="shared" si="737"/>
        <v>7543.3797334089504</v>
      </c>
      <c r="AA1944" s="35">
        <f t="shared" si="738"/>
        <v>11361.983612104994</v>
      </c>
      <c r="AC1944" s="15">
        <f t="shared" si="725"/>
        <v>41264</v>
      </c>
      <c r="AD1944" s="7"/>
      <c r="AE1944" s="24"/>
      <c r="AG1944" s="30">
        <f t="shared" si="739"/>
        <v>3706444.1903105807</v>
      </c>
      <c r="AH1944" s="30">
        <f t="shared" si="740"/>
        <v>17888755.770228013</v>
      </c>
    </row>
    <row r="1945" spans="2:34" x14ac:dyDescent="0.25">
      <c r="B1945" s="15">
        <f t="shared" si="726"/>
        <v>41265</v>
      </c>
      <c r="C1945" s="7">
        <v>15.276107556538498</v>
      </c>
      <c r="D1945" s="13">
        <v>0.37415866122526242</v>
      </c>
      <c r="E1945" s="7">
        <f>MIN(parameters!$D$3,D1945)</f>
        <v>0.37415866122526242</v>
      </c>
      <c r="F1945" s="7">
        <v>0</v>
      </c>
      <c r="G1945" s="7">
        <f t="shared" si="727"/>
        <v>0.37415866122526242</v>
      </c>
      <c r="H1945" s="7">
        <f t="shared" si="728"/>
        <v>14.901948895313236</v>
      </c>
      <c r="I1945" s="7">
        <f t="shared" si="717"/>
        <v>46.145082845540557</v>
      </c>
      <c r="J1945" s="7">
        <f t="shared" si="729"/>
        <v>14.901948895313236</v>
      </c>
      <c r="K1945" s="16">
        <f t="shared" si="730"/>
        <v>0</v>
      </c>
      <c r="L1945" s="16">
        <f t="shared" si="718"/>
        <v>3.3475596130855099</v>
      </c>
      <c r="M1945" s="7">
        <f t="shared" si="719"/>
        <v>11.535853371118733</v>
      </c>
      <c r="N1945" s="7">
        <f t="shared" si="731"/>
        <v>1.8535911108992664E-2</v>
      </c>
      <c r="O1945" s="7">
        <f t="shared" si="732"/>
        <v>124.81800701840604</v>
      </c>
      <c r="P1945" s="7">
        <f t="shared" si="733"/>
        <v>0</v>
      </c>
      <c r="Q1945" s="7">
        <f t="shared" si="720"/>
        <v>0</v>
      </c>
      <c r="R1945" s="7">
        <f t="shared" si="734"/>
        <v>448.52619297049682</v>
      </c>
      <c r="S1945" s="16">
        <f t="shared" si="721"/>
        <v>10.287387728542166</v>
      </c>
      <c r="T1945" s="16">
        <f t="shared" si="735"/>
        <v>13.634947341627676</v>
      </c>
      <c r="U1945" s="7">
        <f t="shared" si="722"/>
        <v>4.4734079204815209E-2</v>
      </c>
      <c r="V1945" s="7">
        <f t="shared" si="724"/>
        <v>252.81740066656585</v>
      </c>
      <c r="W1945" s="15">
        <f t="shared" si="723"/>
        <v>41265</v>
      </c>
      <c r="X1945" s="35">
        <f t="shared" si="736"/>
        <v>2926.1273225296973</v>
      </c>
      <c r="Y1945" s="35">
        <v>5055.4166666666697</v>
      </c>
      <c r="Z1945" s="35">
        <f t="shared" si="737"/>
        <v>5803.8889762319059</v>
      </c>
      <c r="AA1945" s="35">
        <f t="shared" si="738"/>
        <v>10027.272851736256</v>
      </c>
      <c r="AC1945" s="15">
        <f t="shared" si="725"/>
        <v>41265</v>
      </c>
      <c r="AD1945" s="7"/>
      <c r="AE1945" s="24"/>
      <c r="AG1945" s="30">
        <f t="shared" si="739"/>
        <v>4533873.1110552587</v>
      </c>
      <c r="AH1945" s="30">
        <f t="shared" si="740"/>
        <v>12649356.920855446</v>
      </c>
    </row>
    <row r="1946" spans="2:34" x14ac:dyDescent="0.25">
      <c r="B1946" s="15">
        <f t="shared" si="726"/>
        <v>41266</v>
      </c>
      <c r="C1946" s="7">
        <v>18.872794281317539</v>
      </c>
      <c r="D1946" s="13">
        <v>0.21605950343635827</v>
      </c>
      <c r="E1946" s="7">
        <f>MIN(parameters!$D$3,D1946)</f>
        <v>0.21605950343635827</v>
      </c>
      <c r="F1946" s="7">
        <v>0</v>
      </c>
      <c r="G1946" s="7">
        <f t="shared" si="727"/>
        <v>0.21605950343635827</v>
      </c>
      <c r="H1946" s="7">
        <f t="shared" si="728"/>
        <v>18.65673477788118</v>
      </c>
      <c r="I1946" s="7">
        <f t="shared" si="717"/>
        <v>46.132254511703472</v>
      </c>
      <c r="J1946" s="7">
        <f t="shared" si="729"/>
        <v>18.65673477788118</v>
      </c>
      <c r="K1946" s="16">
        <f t="shared" si="730"/>
        <v>0</v>
      </c>
      <c r="L1946" s="16">
        <f t="shared" si="718"/>
        <v>4.1916536144030028</v>
      </c>
      <c r="M1946" s="7">
        <f t="shared" si="719"/>
        <v>14.444020817478659</v>
      </c>
      <c r="N1946" s="7">
        <f t="shared" si="731"/>
        <v>2.1060345999518226E-2</v>
      </c>
      <c r="O1946" s="7">
        <f t="shared" si="732"/>
        <v>124.83906736440555</v>
      </c>
      <c r="P1946" s="7">
        <f t="shared" si="733"/>
        <v>0</v>
      </c>
      <c r="Q1946" s="7">
        <f t="shared" si="720"/>
        <v>0</v>
      </c>
      <c r="R1946" s="7">
        <f t="shared" si="734"/>
        <v>452.65411134965404</v>
      </c>
      <c r="S1946" s="16">
        <f t="shared" si="721"/>
        <v>10.316102438321426</v>
      </c>
      <c r="T1946" s="16">
        <f t="shared" si="735"/>
        <v>14.507756052724428</v>
      </c>
      <c r="U1946" s="7">
        <f t="shared" si="722"/>
        <v>4.7597624844896415E-2</v>
      </c>
      <c r="V1946" s="7">
        <f t="shared" si="724"/>
        <v>269.00090501681257</v>
      </c>
      <c r="W1946" s="15">
        <f t="shared" si="723"/>
        <v>41266</v>
      </c>
      <c r="X1946" s="35">
        <f t="shared" si="736"/>
        <v>3113.4364006575529</v>
      </c>
      <c r="Y1946" s="35">
        <v>4518.75</v>
      </c>
      <c r="Z1946" s="35">
        <f t="shared" si="737"/>
        <v>6175.4111192788405</v>
      </c>
      <c r="AA1946" s="35">
        <f t="shared" si="738"/>
        <v>8962.810028606249</v>
      </c>
      <c r="AC1946" s="15">
        <f t="shared" si="725"/>
        <v>41266</v>
      </c>
      <c r="AD1946" s="7"/>
      <c r="AE1946" s="24"/>
      <c r="AG1946" s="30">
        <f t="shared" si="739"/>
        <v>1974906.312496824</v>
      </c>
      <c r="AH1946" s="30">
        <f t="shared" si="740"/>
        <v>9119957.7361682989</v>
      </c>
    </row>
    <row r="1947" spans="2:34" x14ac:dyDescent="0.25">
      <c r="B1947" s="15">
        <f t="shared" si="726"/>
        <v>41267</v>
      </c>
      <c r="C1947" s="7">
        <v>23.403352622646718</v>
      </c>
      <c r="D1947" s="13">
        <v>0.11025268703559374</v>
      </c>
      <c r="E1947" s="7">
        <f>MIN(parameters!$D$3,D1947)</f>
        <v>0.11025268703559374</v>
      </c>
      <c r="F1947" s="7">
        <v>0</v>
      </c>
      <c r="G1947" s="7">
        <f t="shared" si="727"/>
        <v>0.11025268703559374</v>
      </c>
      <c r="H1947" s="7">
        <f t="shared" si="728"/>
        <v>23.293099935611124</v>
      </c>
      <c r="I1947" s="7">
        <f t="shared" si="717"/>
        <v>46.117683394744077</v>
      </c>
      <c r="J1947" s="7">
        <f t="shared" si="729"/>
        <v>23.293099935611124</v>
      </c>
      <c r="K1947" s="16">
        <f t="shared" si="730"/>
        <v>0</v>
      </c>
      <c r="L1947" s="16">
        <f t="shared" si="718"/>
        <v>5.2341999695776575</v>
      </c>
      <c r="M1947" s="7">
        <f t="shared" si="719"/>
        <v>18.035649835093704</v>
      </c>
      <c r="N1947" s="7">
        <f t="shared" si="731"/>
        <v>2.3250130939763025E-2</v>
      </c>
      <c r="O1947" s="7">
        <f t="shared" si="732"/>
        <v>124.86231749534531</v>
      </c>
      <c r="P1947" s="7">
        <f t="shared" si="733"/>
        <v>0</v>
      </c>
      <c r="Q1947" s="7">
        <f t="shared" si="720"/>
        <v>0</v>
      </c>
      <c r="R1947" s="7">
        <f t="shared" si="734"/>
        <v>460.27871662370569</v>
      </c>
      <c r="S1947" s="16">
        <f t="shared" si="721"/>
        <v>10.411044561042043</v>
      </c>
      <c r="T1947" s="16">
        <f t="shared" si="735"/>
        <v>15.645244530619701</v>
      </c>
      <c r="U1947" s="7">
        <f t="shared" si="722"/>
        <v>5.1329542423292976E-2</v>
      </c>
      <c r="V1947" s="7">
        <f t="shared" si="724"/>
        <v>290.09206679869015</v>
      </c>
      <c r="W1947" s="15">
        <f t="shared" si="723"/>
        <v>41267</v>
      </c>
      <c r="X1947" s="35">
        <f t="shared" si="736"/>
        <v>3357.547069429284</v>
      </c>
      <c r="Y1947" s="35">
        <v>3980.8333333333298</v>
      </c>
      <c r="Z1947" s="35">
        <f t="shared" si="737"/>
        <v>6659.5975757451306</v>
      </c>
      <c r="AA1947" s="35">
        <f t="shared" si="738"/>
        <v>7895.8678666024925</v>
      </c>
      <c r="AC1947" s="15">
        <f t="shared" si="725"/>
        <v>41267</v>
      </c>
      <c r="AD1947" s="7"/>
      <c r="AE1947" s="24"/>
      <c r="AG1947" s="30">
        <f t="shared" si="739"/>
        <v>388485.76677146391</v>
      </c>
      <c r="AH1947" s="30">
        <f t="shared" si="740"/>
        <v>6160374.1859284891</v>
      </c>
    </row>
    <row r="1948" spans="2:34" x14ac:dyDescent="0.25">
      <c r="B1948" s="15">
        <f t="shared" si="726"/>
        <v>41268</v>
      </c>
      <c r="C1948" s="7">
        <v>11.776963993637434</v>
      </c>
      <c r="D1948" s="13">
        <v>0.59910934066527421</v>
      </c>
      <c r="E1948" s="7">
        <f>MIN(parameters!$D$3,D1948)</f>
        <v>0.59910934066527421</v>
      </c>
      <c r="F1948" s="7">
        <v>0</v>
      </c>
      <c r="G1948" s="7">
        <f t="shared" si="727"/>
        <v>0.59910934066527421</v>
      </c>
      <c r="H1948" s="7">
        <f t="shared" si="728"/>
        <v>11.17785465297216</v>
      </c>
      <c r="I1948" s="7">
        <f t="shared" si="717"/>
        <v>46.101602566353819</v>
      </c>
      <c r="J1948" s="7">
        <f t="shared" si="729"/>
        <v>11.17785465297216</v>
      </c>
      <c r="K1948" s="16">
        <f t="shared" si="730"/>
        <v>0</v>
      </c>
      <c r="L1948" s="16">
        <f t="shared" si="718"/>
        <v>2.512247105873219</v>
      </c>
      <c r="M1948" s="7">
        <f t="shared" si="719"/>
        <v>8.656062726687427</v>
      </c>
      <c r="N1948" s="7">
        <f t="shared" si="731"/>
        <v>9.5448204115138324E-3</v>
      </c>
      <c r="O1948" s="7">
        <f t="shared" si="732"/>
        <v>124.87186231575683</v>
      </c>
      <c r="P1948" s="7">
        <f t="shared" si="733"/>
        <v>0</v>
      </c>
      <c r="Q1948" s="7">
        <f t="shared" si="720"/>
        <v>0</v>
      </c>
      <c r="R1948" s="7">
        <f t="shared" si="734"/>
        <v>458.34836886804788</v>
      </c>
      <c r="S1948" s="16">
        <f t="shared" si="721"/>
        <v>10.586410482345231</v>
      </c>
      <c r="T1948" s="16">
        <f t="shared" si="735"/>
        <v>13.098657588218451</v>
      </c>
      <c r="U1948" s="7">
        <f t="shared" si="722"/>
        <v>4.2974598386543474E-2</v>
      </c>
      <c r="V1948" s="7">
        <f t="shared" si="724"/>
        <v>242.8735865788432</v>
      </c>
      <c r="W1948" s="15">
        <f t="shared" si="723"/>
        <v>41268</v>
      </c>
      <c r="X1948" s="35">
        <f t="shared" si="736"/>
        <v>2811.0368816995742</v>
      </c>
      <c r="Y1948" s="35">
        <v>3761.25</v>
      </c>
      <c r="Z1948" s="35">
        <f t="shared" si="737"/>
        <v>5575.6104130741869</v>
      </c>
      <c r="AA1948" s="35">
        <f t="shared" si="738"/>
        <v>7460.3306711137502</v>
      </c>
      <c r="AC1948" s="15">
        <f t="shared" si="725"/>
        <v>41268</v>
      </c>
      <c r="AD1948" s="7"/>
      <c r="AE1948" s="24"/>
      <c r="AG1948" s="30">
        <f t="shared" si="739"/>
        <v>902904.970190219</v>
      </c>
      <c r="AH1948" s="30">
        <f t="shared" si="740"/>
        <v>5118574.9195835218</v>
      </c>
    </row>
    <row r="1949" spans="2:34" x14ac:dyDescent="0.25">
      <c r="B1949" s="15">
        <f t="shared" si="726"/>
        <v>41269</v>
      </c>
      <c r="C1949" s="7">
        <v>26.537920167170768</v>
      </c>
      <c r="D1949" s="13">
        <v>0.50050391632481384</v>
      </c>
      <c r="E1949" s="7">
        <f>MIN(parameters!$D$3,D1949)</f>
        <v>0.50050391632481384</v>
      </c>
      <c r="F1949" s="7">
        <v>0</v>
      </c>
      <c r="G1949" s="7">
        <f t="shared" si="727"/>
        <v>0.50050391632481384</v>
      </c>
      <c r="H1949" s="7">
        <f t="shared" si="728"/>
        <v>26.037416250845954</v>
      </c>
      <c r="I1949" s="7">
        <f t="shared" si="717"/>
        <v>46.095002566076047</v>
      </c>
      <c r="J1949" s="7">
        <f t="shared" si="729"/>
        <v>26.037416250845954</v>
      </c>
      <c r="K1949" s="16">
        <f t="shared" si="730"/>
        <v>0</v>
      </c>
      <c r="L1949" s="16">
        <f t="shared" si="718"/>
        <v>5.8524131828406336</v>
      </c>
      <c r="M1949" s="7">
        <f t="shared" si="719"/>
        <v>20.16431139160872</v>
      </c>
      <c r="N1949" s="7">
        <f t="shared" si="731"/>
        <v>2.06916763966003E-2</v>
      </c>
      <c r="O1949" s="7">
        <f t="shared" si="732"/>
        <v>124.89255399215342</v>
      </c>
      <c r="P1949" s="7">
        <f t="shared" si="733"/>
        <v>0</v>
      </c>
      <c r="Q1949" s="7">
        <f t="shared" si="720"/>
        <v>0</v>
      </c>
      <c r="R1949" s="7">
        <f t="shared" si="734"/>
        <v>467.97066777569148</v>
      </c>
      <c r="S1949" s="16">
        <f t="shared" si="721"/>
        <v>10.542012483965101</v>
      </c>
      <c r="T1949" s="16">
        <f t="shared" si="735"/>
        <v>16.394425666805734</v>
      </c>
      <c r="U1949" s="7">
        <f t="shared" si="722"/>
        <v>5.3787485783483371E-2</v>
      </c>
      <c r="V1949" s="7">
        <f t="shared" si="724"/>
        <v>303.98328491148169</v>
      </c>
      <c r="W1949" s="15">
        <f t="shared" si="723"/>
        <v>41269</v>
      </c>
      <c r="X1949" s="35">
        <f t="shared" si="736"/>
        <v>3518.3250568458529</v>
      </c>
      <c r="Y1949" s="35">
        <v>4282.9166666666697</v>
      </c>
      <c r="Z1949" s="35">
        <f t="shared" si="737"/>
        <v>6978.4960671412809</v>
      </c>
      <c r="AA1949" s="35">
        <f t="shared" si="738"/>
        <v>8495.0414277587552</v>
      </c>
      <c r="AC1949" s="15">
        <f t="shared" si="725"/>
        <v>41269</v>
      </c>
      <c r="AD1949" s="7"/>
      <c r="AE1949" s="24"/>
      <c r="AG1949" s="30">
        <f t="shared" si="739"/>
        <v>584600.32980838814</v>
      </c>
      <c r="AH1949" s="30">
        <f t="shared" si="740"/>
        <v>7751176.3009719551</v>
      </c>
    </row>
    <row r="1950" spans="2:34" x14ac:dyDescent="0.25">
      <c r="B1950" s="15">
        <f t="shared" si="726"/>
        <v>41270</v>
      </c>
      <c r="C1950" s="7">
        <v>10.224088849576452</v>
      </c>
      <c r="D1950" s="13">
        <v>0.45069288764045573</v>
      </c>
      <c r="E1950" s="7">
        <f>MIN(parameters!$D$3,D1950)</f>
        <v>0.45069288764045573</v>
      </c>
      <c r="F1950" s="7">
        <v>0</v>
      </c>
      <c r="G1950" s="7">
        <f t="shared" si="727"/>
        <v>0.45069288764045573</v>
      </c>
      <c r="H1950" s="7">
        <f t="shared" si="728"/>
        <v>9.7733959619359965</v>
      </c>
      <c r="I1950" s="7">
        <f t="shared" si="717"/>
        <v>46.08069804292613</v>
      </c>
      <c r="J1950" s="7">
        <f t="shared" si="729"/>
        <v>9.7733959619359965</v>
      </c>
      <c r="K1950" s="16">
        <f t="shared" si="730"/>
        <v>0</v>
      </c>
      <c r="L1950" s="16">
        <f t="shared" si="718"/>
        <v>2.1971238891530143</v>
      </c>
      <c r="M1950" s="7">
        <f t="shared" si="719"/>
        <v>7.5697597512743426</v>
      </c>
      <c r="N1950" s="7">
        <f t="shared" si="731"/>
        <v>6.5123215086395625E-3</v>
      </c>
      <c r="O1950" s="7">
        <f t="shared" si="732"/>
        <v>124.89906631366206</v>
      </c>
      <c r="P1950" s="7">
        <f t="shared" si="733"/>
        <v>0</v>
      </c>
      <c r="Q1950" s="7">
        <f t="shared" si="720"/>
        <v>0</v>
      </c>
      <c r="R1950" s="7">
        <f t="shared" si="734"/>
        <v>464.77710216812488</v>
      </c>
      <c r="S1950" s="16">
        <f t="shared" si="721"/>
        <v>10.763325358840904</v>
      </c>
      <c r="T1950" s="16">
        <f t="shared" si="735"/>
        <v>12.960449247993918</v>
      </c>
      <c r="U1950" s="7">
        <f t="shared" si="722"/>
        <v>4.2521158950111278E-2</v>
      </c>
      <c r="V1950" s="7">
        <f t="shared" si="724"/>
        <v>240.31094570825252</v>
      </c>
      <c r="W1950" s="15">
        <f t="shared" si="723"/>
        <v>41270</v>
      </c>
      <c r="X1950" s="35">
        <f t="shared" si="736"/>
        <v>2781.3766864381078</v>
      </c>
      <c r="Y1950" s="35">
        <v>4114.1666666666697</v>
      </c>
      <c r="Z1950" s="35">
        <f t="shared" si="737"/>
        <v>5516.7802729823716</v>
      </c>
      <c r="AA1950" s="35">
        <f t="shared" si="738"/>
        <v>8160.330679802506</v>
      </c>
      <c r="AC1950" s="15">
        <f t="shared" si="725"/>
        <v>41270</v>
      </c>
      <c r="AD1950" s="7"/>
      <c r="AE1950" s="24"/>
      <c r="AG1950" s="30">
        <f t="shared" si="739"/>
        <v>1776329.1313976506</v>
      </c>
      <c r="AH1950" s="30">
        <f t="shared" si="740"/>
        <v>6840021.3263614839</v>
      </c>
    </row>
    <row r="1951" spans="2:34" x14ac:dyDescent="0.25">
      <c r="B1951" s="15">
        <f t="shared" si="726"/>
        <v>41271</v>
      </c>
      <c r="C1951" s="7">
        <v>2.0083581158707897</v>
      </c>
      <c r="D1951" s="13">
        <v>0.38103828721487248</v>
      </c>
      <c r="E1951" s="7">
        <f>MIN(parameters!$D$3,D1951)</f>
        <v>0.38103828721487248</v>
      </c>
      <c r="F1951" s="7">
        <v>0</v>
      </c>
      <c r="G1951" s="7">
        <f t="shared" si="727"/>
        <v>0.38103828721487248</v>
      </c>
      <c r="H1951" s="7">
        <f t="shared" si="728"/>
        <v>1.6273198286559172</v>
      </c>
      <c r="I1951" s="7">
        <f t="shared" si="717"/>
        <v>46.076196877962502</v>
      </c>
      <c r="J1951" s="7">
        <f t="shared" si="729"/>
        <v>1.6273198286559172</v>
      </c>
      <c r="K1951" s="16">
        <f t="shared" si="730"/>
        <v>0</v>
      </c>
      <c r="L1951" s="16">
        <f t="shared" si="718"/>
        <v>0.36585130894709866</v>
      </c>
      <c r="M1951" s="7">
        <f t="shared" si="719"/>
        <v>1.2604499223656709</v>
      </c>
      <c r="N1951" s="7">
        <f t="shared" si="731"/>
        <v>1.0185973431476314E-3</v>
      </c>
      <c r="O1951" s="7">
        <f t="shared" si="732"/>
        <v>124.90008491100521</v>
      </c>
      <c r="P1951" s="7">
        <f t="shared" si="733"/>
        <v>0</v>
      </c>
      <c r="Q1951" s="7">
        <f t="shared" si="720"/>
        <v>0</v>
      </c>
      <c r="R1951" s="7">
        <f t="shared" si="734"/>
        <v>455.34767874062368</v>
      </c>
      <c r="S1951" s="16">
        <f t="shared" si="721"/>
        <v>10.689873349866872</v>
      </c>
      <c r="T1951" s="16">
        <f t="shared" si="735"/>
        <v>11.05572465881397</v>
      </c>
      <c r="U1951" s="7">
        <f t="shared" si="722"/>
        <v>3.6272062528917223E-2</v>
      </c>
      <c r="V1951" s="7">
        <f t="shared" si="724"/>
        <v>204.99379283946249</v>
      </c>
      <c r="W1951" s="15">
        <f t="shared" si="723"/>
        <v>41271</v>
      </c>
      <c r="X1951" s="35">
        <f t="shared" si="736"/>
        <v>2372.6133430493342</v>
      </c>
      <c r="Y1951" s="35">
        <v>3457.5</v>
      </c>
      <c r="Z1951" s="35">
        <f t="shared" si="737"/>
        <v>4706.0099950401263</v>
      </c>
      <c r="AA1951" s="35">
        <f t="shared" si="738"/>
        <v>6857.8513247925002</v>
      </c>
      <c r="AC1951" s="15">
        <f t="shared" si="725"/>
        <v>41271</v>
      </c>
      <c r="AD1951" s="7"/>
      <c r="AE1951" s="24"/>
      <c r="AG1951" s="30">
        <f t="shared" si="739"/>
        <v>1176979.0584295916</v>
      </c>
      <c r="AH1951" s="30">
        <f t="shared" si="740"/>
        <v>3836414.7152846768</v>
      </c>
    </row>
    <row r="1952" spans="2:34" x14ac:dyDescent="0.25">
      <c r="B1952" s="15">
        <f t="shared" si="726"/>
        <v>41272</v>
      </c>
      <c r="C1952" s="7">
        <v>0.76217848069341465</v>
      </c>
      <c r="D1952" s="13">
        <v>0.19984712101945401</v>
      </c>
      <c r="E1952" s="7">
        <f>MIN(parameters!$D$3,D1952)</f>
        <v>0.19984712101945401</v>
      </c>
      <c r="F1952" s="7">
        <v>0</v>
      </c>
      <c r="G1952" s="7">
        <f t="shared" si="727"/>
        <v>0.19984712101945401</v>
      </c>
      <c r="H1952" s="7">
        <f t="shared" si="728"/>
        <v>0.56233135967396064</v>
      </c>
      <c r="I1952" s="7">
        <f t="shared" si="717"/>
        <v>46.075492886964796</v>
      </c>
      <c r="J1952" s="7">
        <f t="shared" si="729"/>
        <v>0.56233135967396064</v>
      </c>
      <c r="K1952" s="16">
        <f t="shared" si="730"/>
        <v>0</v>
      </c>
      <c r="L1952" s="16">
        <f t="shared" si="718"/>
        <v>0.12642342222851763</v>
      </c>
      <c r="M1952" s="7">
        <f t="shared" si="719"/>
        <v>0.43555950720253583</v>
      </c>
      <c r="N1952" s="7">
        <f t="shared" si="731"/>
        <v>3.4843024290717728E-4</v>
      </c>
      <c r="O1952" s="7">
        <f t="shared" si="732"/>
        <v>124.90043334124812</v>
      </c>
      <c r="P1952" s="7">
        <f t="shared" si="733"/>
        <v>0</v>
      </c>
      <c r="Q1952" s="7">
        <f t="shared" si="720"/>
        <v>0</v>
      </c>
      <c r="R1952" s="7">
        <f t="shared" si="734"/>
        <v>445.31024163679189</v>
      </c>
      <c r="S1952" s="16">
        <f t="shared" si="721"/>
        <v>10.472996611034345</v>
      </c>
      <c r="T1952" s="16">
        <f t="shared" si="735"/>
        <v>10.599420033262863</v>
      </c>
      <c r="U1952" s="7">
        <f t="shared" si="722"/>
        <v>3.4775000109130129E-2</v>
      </c>
      <c r="V1952" s="7">
        <f t="shared" si="724"/>
        <v>196.53305247475564</v>
      </c>
      <c r="W1952" s="15">
        <f t="shared" si="723"/>
        <v>41272</v>
      </c>
      <c r="X1952" s="35">
        <f t="shared" si="736"/>
        <v>2274.6881073467089</v>
      </c>
      <c r="Y1952" s="35">
        <v>2825</v>
      </c>
      <c r="Z1952" s="35">
        <f t="shared" si="737"/>
        <v>4511.778120161207</v>
      </c>
      <c r="AA1952" s="35">
        <f t="shared" si="738"/>
        <v>5603.3058546749999</v>
      </c>
      <c r="AC1952" s="15">
        <f t="shared" si="725"/>
        <v>41272</v>
      </c>
      <c r="AD1952" s="7"/>
      <c r="AE1952" s="24"/>
      <c r="AG1952" s="30">
        <f t="shared" si="739"/>
        <v>302843.17919564742</v>
      </c>
      <c r="AH1952" s="30">
        <f t="shared" si="740"/>
        <v>1758744.842855803</v>
      </c>
    </row>
    <row r="1953" spans="2:34" x14ac:dyDescent="0.25">
      <c r="B1953" s="15">
        <f t="shared" si="726"/>
        <v>41273</v>
      </c>
      <c r="C1953" s="7">
        <v>0</v>
      </c>
      <c r="D1953" s="13">
        <v>0.19086905164949666</v>
      </c>
      <c r="E1953" s="7">
        <f>MIN(parameters!$D$3,D1953)</f>
        <v>0.19086905164949666</v>
      </c>
      <c r="F1953" s="7">
        <v>0</v>
      </c>
      <c r="G1953" s="7">
        <f t="shared" si="727"/>
        <v>0</v>
      </c>
      <c r="H1953" s="7">
        <f t="shared" si="728"/>
        <v>0</v>
      </c>
      <c r="I1953" s="7">
        <f t="shared" si="717"/>
        <v>46.075252076166421</v>
      </c>
      <c r="J1953" s="7">
        <f t="shared" si="729"/>
        <v>0</v>
      </c>
      <c r="K1953" s="16">
        <f t="shared" si="730"/>
        <v>0</v>
      </c>
      <c r="L1953" s="16">
        <f t="shared" si="718"/>
        <v>0</v>
      </c>
      <c r="M1953" s="7">
        <f t="shared" si="719"/>
        <v>0</v>
      </c>
      <c r="N1953" s="7">
        <f t="shared" si="731"/>
        <v>0</v>
      </c>
      <c r="O1953" s="7">
        <f t="shared" si="732"/>
        <v>124.70956428959862</v>
      </c>
      <c r="P1953" s="7">
        <f t="shared" si="733"/>
        <v>0.19086905164949666</v>
      </c>
      <c r="Q1953" s="7">
        <f t="shared" si="720"/>
        <v>0.19086905164949666</v>
      </c>
      <c r="R1953" s="7">
        <f t="shared" si="734"/>
        <v>435.06810607914565</v>
      </c>
      <c r="S1953" s="16">
        <f t="shared" si="721"/>
        <v>10.242135557646213</v>
      </c>
      <c r="T1953" s="16">
        <f t="shared" si="735"/>
        <v>10.242135557646213</v>
      </c>
      <c r="U1953" s="7">
        <f t="shared" si="722"/>
        <v>3.360280694765818E-2</v>
      </c>
      <c r="V1953" s="7">
        <f t="shared" si="724"/>
        <v>189.90833070937364</v>
      </c>
      <c r="W1953" s="15">
        <f t="shared" si="723"/>
        <v>41273</v>
      </c>
      <c r="X1953" s="35">
        <f t="shared" si="736"/>
        <v>2198.0130869140471</v>
      </c>
      <c r="Y1953" s="35">
        <v>2347.5</v>
      </c>
      <c r="Z1953" s="35">
        <f t="shared" si="737"/>
        <v>4359.6954331177876</v>
      </c>
      <c r="AA1953" s="35">
        <f t="shared" si="738"/>
        <v>4656.1984049024995</v>
      </c>
      <c r="AC1953" s="15">
        <f t="shared" si="725"/>
        <v>41273</v>
      </c>
      <c r="AD1953" s="7"/>
      <c r="AE1953" s="24"/>
      <c r="AG1953" s="30">
        <f t="shared" si="739"/>
        <v>22346.337183967233</v>
      </c>
      <c r="AH1953" s="30">
        <f t="shared" si="740"/>
        <v>720252.27118025022</v>
      </c>
    </row>
    <row r="1954" spans="2:34" x14ac:dyDescent="0.25">
      <c r="B1954" s="15">
        <f t="shared" si="726"/>
        <v>41274</v>
      </c>
      <c r="C1954" s="7">
        <v>0</v>
      </c>
      <c r="D1954" s="13">
        <v>0.29445224452293789</v>
      </c>
      <c r="E1954" s="7">
        <f>MIN(parameters!$D$3,D1954)</f>
        <v>0.29445224452293789</v>
      </c>
      <c r="F1954" s="7">
        <v>0</v>
      </c>
      <c r="G1954" s="7">
        <f t="shared" si="727"/>
        <v>0</v>
      </c>
      <c r="H1954" s="7">
        <f t="shared" si="728"/>
        <v>0</v>
      </c>
      <c r="I1954" s="7">
        <f t="shared" si="717"/>
        <v>46.207356190355405</v>
      </c>
      <c r="J1954" s="7">
        <f t="shared" si="729"/>
        <v>0</v>
      </c>
      <c r="K1954" s="16">
        <f t="shared" si="730"/>
        <v>0</v>
      </c>
      <c r="L1954" s="16">
        <f t="shared" si="718"/>
        <v>0</v>
      </c>
      <c r="M1954" s="7">
        <f t="shared" si="719"/>
        <v>0</v>
      </c>
      <c r="N1954" s="7">
        <f t="shared" si="731"/>
        <v>0</v>
      </c>
      <c r="O1954" s="7">
        <f t="shared" si="732"/>
        <v>124.41511204507567</v>
      </c>
      <c r="P1954" s="7">
        <f t="shared" si="733"/>
        <v>0.29445224452293789</v>
      </c>
      <c r="Q1954" s="7">
        <f t="shared" si="720"/>
        <v>0.29445224452293789</v>
      </c>
      <c r="R1954" s="7">
        <f t="shared" si="734"/>
        <v>425.0615396393253</v>
      </c>
      <c r="S1954" s="16">
        <f t="shared" si="721"/>
        <v>10.00656643982035</v>
      </c>
      <c r="T1954" s="16">
        <f t="shared" si="735"/>
        <v>10.00656643982035</v>
      </c>
      <c r="U1954" s="7">
        <f t="shared" si="722"/>
        <v>3.2829942387862042E-2</v>
      </c>
      <c r="V1954" s="7">
        <f t="shared" si="724"/>
        <v>185.54043910305805</v>
      </c>
      <c r="W1954" s="15">
        <f t="shared" si="723"/>
        <v>41274</v>
      </c>
      <c r="X1954" s="35">
        <f t="shared" si="736"/>
        <v>2147.4587859150238</v>
      </c>
      <c r="Y1954" s="35">
        <v>1988.75</v>
      </c>
      <c r="Z1954" s="35">
        <f t="shared" si="737"/>
        <v>4259.422438156078</v>
      </c>
      <c r="AA1954" s="35">
        <f t="shared" si="738"/>
        <v>3944.6281481362498</v>
      </c>
      <c r="AC1954" s="15">
        <f t="shared" si="725"/>
        <v>41274</v>
      </c>
      <c r="AD1954" s="7"/>
      <c r="AE1954" s="24"/>
      <c r="AG1954" s="30">
        <f t="shared" si="739"/>
        <v>25188.478726620851</v>
      </c>
      <c r="AH1954" s="30">
        <f t="shared" si="740"/>
        <v>240028.24645280605</v>
      </c>
    </row>
    <row r="1955" spans="2:34" x14ac:dyDescent="0.25">
      <c r="B1955" s="15">
        <f t="shared" si="726"/>
        <v>41275</v>
      </c>
      <c r="C1955" s="7">
        <v>7.5223133891415264E-3</v>
      </c>
      <c r="D1955" s="13">
        <v>0.27279029531834714</v>
      </c>
      <c r="E1955" s="7">
        <f>MIN(parameters!$D$3,D1955)</f>
        <v>0.27279029531834714</v>
      </c>
      <c r="F1955" s="7">
        <v>0</v>
      </c>
      <c r="G1955" s="7">
        <f t="shared" si="727"/>
        <v>7.5223133891415264E-3</v>
      </c>
      <c r="H1955" s="7">
        <f t="shared" si="728"/>
        <v>0</v>
      </c>
      <c r="I1955" s="7">
        <f t="shared" si="717"/>
        <v>46.411895456844867</v>
      </c>
      <c r="J1955" s="7">
        <f t="shared" si="729"/>
        <v>0</v>
      </c>
      <c r="K1955" s="16">
        <f t="shared" si="730"/>
        <v>0</v>
      </c>
      <c r="L1955" s="16">
        <f t="shared" si="718"/>
        <v>0</v>
      </c>
      <c r="M1955" s="7">
        <f t="shared" si="719"/>
        <v>0</v>
      </c>
      <c r="N1955" s="7">
        <f t="shared" si="731"/>
        <v>0</v>
      </c>
      <c r="O1955" s="7">
        <f t="shared" si="732"/>
        <v>124.14984406314647</v>
      </c>
      <c r="P1955" s="7">
        <f t="shared" si="733"/>
        <v>0.26526798192920564</v>
      </c>
      <c r="Q1955" s="7">
        <f t="shared" si="720"/>
        <v>0.26526798192920564</v>
      </c>
      <c r="R1955" s="7">
        <f t="shared" si="734"/>
        <v>415.28512422762083</v>
      </c>
      <c r="S1955" s="16">
        <f t="shared" si="721"/>
        <v>9.7764154117044821</v>
      </c>
      <c r="T1955" s="16">
        <f t="shared" si="735"/>
        <v>9.7764154117044821</v>
      </c>
      <c r="U1955" s="7">
        <f t="shared" si="722"/>
        <v>3.2074853712941213E-2</v>
      </c>
      <c r="V1955" s="7">
        <f t="shared" si="724"/>
        <v>181.27300900368769</v>
      </c>
      <c r="W1955" s="15">
        <f t="shared" si="723"/>
        <v>41275</v>
      </c>
      <c r="X1955" s="35">
        <f t="shared" si="736"/>
        <v>2098.0672338389777</v>
      </c>
      <c r="Y1955" s="35">
        <v>1719.5833333333301</v>
      </c>
      <c r="Z1955" s="35">
        <f t="shared" si="737"/>
        <v>4161.4557220784873</v>
      </c>
      <c r="AA1955" s="35">
        <f t="shared" si="738"/>
        <v>3410.7438439887433</v>
      </c>
      <c r="AC1955" s="15">
        <f t="shared" si="725"/>
        <v>41275</v>
      </c>
      <c r="AD1955" s="7"/>
      <c r="AE1955" s="24"/>
      <c r="AG1955" s="30">
        <f t="shared" si="739"/>
        <v>143250.06294196896</v>
      </c>
      <c r="AH1955" s="30">
        <f t="shared" si="740"/>
        <v>48735.026148202713</v>
      </c>
    </row>
    <row r="1956" spans="2:34" x14ac:dyDescent="0.25">
      <c r="B1956" s="15">
        <f t="shared" si="726"/>
        <v>41276</v>
      </c>
      <c r="C1956" s="7">
        <v>0</v>
      </c>
      <c r="D1956" s="13">
        <v>0.61884579782303339</v>
      </c>
      <c r="E1956" s="7">
        <f>MIN(parameters!$D$3,D1956)</f>
        <v>0.61884579782303339</v>
      </c>
      <c r="F1956" s="7">
        <v>0</v>
      </c>
      <c r="G1956" s="7">
        <f t="shared" si="727"/>
        <v>0</v>
      </c>
      <c r="H1956" s="7">
        <f t="shared" si="728"/>
        <v>0</v>
      </c>
      <c r="I1956" s="7">
        <f t="shared" si="717"/>
        <v>46.596937202763002</v>
      </c>
      <c r="J1956" s="7">
        <f t="shared" si="729"/>
        <v>0</v>
      </c>
      <c r="K1956" s="16">
        <f t="shared" si="730"/>
        <v>0</v>
      </c>
      <c r="L1956" s="16">
        <f t="shared" si="718"/>
        <v>0</v>
      </c>
      <c r="M1956" s="7">
        <f t="shared" si="719"/>
        <v>0</v>
      </c>
      <c r="N1956" s="7">
        <f t="shared" si="731"/>
        <v>0</v>
      </c>
      <c r="O1956" s="7">
        <f t="shared" si="732"/>
        <v>123.53099826532345</v>
      </c>
      <c r="P1956" s="7">
        <f t="shared" si="733"/>
        <v>0.61884579782303339</v>
      </c>
      <c r="Q1956" s="7">
        <f t="shared" si="720"/>
        <v>0.61884579782303339</v>
      </c>
      <c r="R1956" s="7">
        <f t="shared" si="734"/>
        <v>405.73356637038557</v>
      </c>
      <c r="S1956" s="16">
        <f t="shared" si="721"/>
        <v>9.5515578572352791</v>
      </c>
      <c r="T1956" s="16">
        <f t="shared" si="735"/>
        <v>9.5515578572352791</v>
      </c>
      <c r="U1956" s="7">
        <f t="shared" si="722"/>
        <v>3.1337132077543566E-2</v>
      </c>
      <c r="V1956" s="7">
        <f t="shared" si="724"/>
        <v>177.10372979660286</v>
      </c>
      <c r="W1956" s="15">
        <f t="shared" si="723"/>
        <v>41276</v>
      </c>
      <c r="X1956" s="35">
        <f t="shared" si="736"/>
        <v>2049.8116874606812</v>
      </c>
      <c r="Y1956" s="35">
        <v>1508.3333333333301</v>
      </c>
      <c r="Z1956" s="35">
        <f t="shared" si="737"/>
        <v>4065.7422404706817</v>
      </c>
      <c r="AA1956" s="35">
        <f t="shared" si="738"/>
        <v>2991.7355743249936</v>
      </c>
      <c r="AC1956" s="15">
        <f t="shared" si="725"/>
        <v>41276</v>
      </c>
      <c r="AD1956" s="7"/>
      <c r="AE1956" s="24"/>
      <c r="AG1956" s="30">
        <f t="shared" si="739"/>
        <v>293198.80798846512</v>
      </c>
      <c r="AH1956" s="30">
        <f t="shared" si="740"/>
        <v>90.442191393195813</v>
      </c>
    </row>
    <row r="1957" spans="2:34" x14ac:dyDescent="0.25">
      <c r="B1957" s="15">
        <f t="shared" si="726"/>
        <v>41277</v>
      </c>
      <c r="C1957" s="7">
        <v>3.0593022267207226E-2</v>
      </c>
      <c r="D1957" s="13">
        <v>0.5497263321217416</v>
      </c>
      <c r="E1957" s="7">
        <f>MIN(parameters!$D$3,D1957)</f>
        <v>0.5497263321217416</v>
      </c>
      <c r="F1957" s="7">
        <v>0</v>
      </c>
      <c r="G1957" s="7">
        <f t="shared" si="727"/>
        <v>3.0593022267207226E-2</v>
      </c>
      <c r="H1957" s="7">
        <f t="shared" si="728"/>
        <v>0</v>
      </c>
      <c r="I1957" s="7">
        <f t="shared" si="717"/>
        <v>47.031495799739659</v>
      </c>
      <c r="J1957" s="7">
        <f t="shared" si="729"/>
        <v>0</v>
      </c>
      <c r="K1957" s="16">
        <f t="shared" si="730"/>
        <v>0</v>
      </c>
      <c r="L1957" s="16">
        <f t="shared" si="718"/>
        <v>0</v>
      </c>
      <c r="M1957" s="7">
        <f t="shared" si="719"/>
        <v>0</v>
      </c>
      <c r="N1957" s="7">
        <f t="shared" si="731"/>
        <v>0</v>
      </c>
      <c r="O1957" s="7">
        <f t="shared" si="732"/>
        <v>123.01186495546891</v>
      </c>
      <c r="P1957" s="7">
        <f t="shared" si="733"/>
        <v>0.51913330985453432</v>
      </c>
      <c r="Q1957" s="7">
        <f t="shared" si="720"/>
        <v>0.51913330985453432</v>
      </c>
      <c r="R1957" s="7">
        <f t="shared" si="734"/>
        <v>396.40169434386672</v>
      </c>
      <c r="S1957" s="16">
        <f t="shared" si="721"/>
        <v>9.3318720265188677</v>
      </c>
      <c r="T1957" s="16">
        <f t="shared" si="735"/>
        <v>9.3318720265188677</v>
      </c>
      <c r="U1957" s="7">
        <f t="shared" si="722"/>
        <v>3.0616378039760066E-2</v>
      </c>
      <c r="V1957" s="7">
        <f t="shared" si="724"/>
        <v>173.03034401128102</v>
      </c>
      <c r="W1957" s="15">
        <f t="shared" si="723"/>
        <v>41277</v>
      </c>
      <c r="X1957" s="35">
        <f t="shared" si="736"/>
        <v>2002.6660186490858</v>
      </c>
      <c r="Y1957" s="35">
        <v>1351.6666666666699</v>
      </c>
      <c r="Z1957" s="35">
        <f t="shared" si="737"/>
        <v>3972.2301689398564</v>
      </c>
      <c r="AA1957" s="35">
        <f t="shared" si="738"/>
        <v>2680.9917688150063</v>
      </c>
      <c r="AC1957" s="15">
        <f t="shared" si="725"/>
        <v>41277</v>
      </c>
      <c r="AD1957" s="7"/>
      <c r="AE1957" s="24"/>
      <c r="AG1957" s="30">
        <f t="shared" si="739"/>
        <v>423800.15628152539</v>
      </c>
      <c r="AH1957" s="30">
        <f t="shared" si="740"/>
        <v>21655.052182659434</v>
      </c>
    </row>
    <row r="1958" spans="2:34" x14ac:dyDescent="0.25">
      <c r="B1958" s="15">
        <f t="shared" si="726"/>
        <v>41278</v>
      </c>
      <c r="C1958" s="7">
        <v>3.520044244670006</v>
      </c>
      <c r="D1958" s="13">
        <v>0.68279743828628348</v>
      </c>
      <c r="E1958" s="7">
        <f>MIN(parameters!$D$3,D1958)</f>
        <v>0.68279743828628348</v>
      </c>
      <c r="F1958" s="7">
        <v>0</v>
      </c>
      <c r="G1958" s="7">
        <f t="shared" si="727"/>
        <v>0.68279743828628348</v>
      </c>
      <c r="H1958" s="7">
        <f t="shared" si="728"/>
        <v>2.8372468063837224</v>
      </c>
      <c r="I1958" s="7">
        <f t="shared" si="717"/>
        <v>47.399159682385431</v>
      </c>
      <c r="J1958" s="7">
        <f t="shared" si="729"/>
        <v>2.8372468063837224</v>
      </c>
      <c r="K1958" s="16">
        <f t="shared" si="730"/>
        <v>0</v>
      </c>
      <c r="L1958" s="16">
        <f t="shared" si="718"/>
        <v>0.62822703778597788</v>
      </c>
      <c r="M1958" s="7">
        <f t="shared" si="719"/>
        <v>2.1738851316696559</v>
      </c>
      <c r="N1958" s="7">
        <f t="shared" si="731"/>
        <v>3.5134636928088603E-2</v>
      </c>
      <c r="O1958" s="7">
        <f t="shared" si="732"/>
        <v>123.046999592397</v>
      </c>
      <c r="P1958" s="7">
        <f t="shared" si="733"/>
        <v>0</v>
      </c>
      <c r="Q1958" s="7">
        <f t="shared" si="720"/>
        <v>0</v>
      </c>
      <c r="R1958" s="7">
        <f t="shared" si="734"/>
        <v>389.4583405056274</v>
      </c>
      <c r="S1958" s="16">
        <f t="shared" si="721"/>
        <v>9.117238969908934</v>
      </c>
      <c r="T1958" s="16">
        <f t="shared" si="735"/>
        <v>9.7454660076949118</v>
      </c>
      <c r="U1958" s="7">
        <f t="shared" si="722"/>
        <v>3.1973313673539734E-2</v>
      </c>
      <c r="V1958" s="7">
        <f t="shared" si="724"/>
        <v>180.69914922426702</v>
      </c>
      <c r="W1958" s="15">
        <f t="shared" si="723"/>
        <v>41278</v>
      </c>
      <c r="X1958" s="35">
        <f t="shared" si="736"/>
        <v>2091.425338243831</v>
      </c>
      <c r="Y1958" s="35">
        <v>1429.1666666666699</v>
      </c>
      <c r="Z1958" s="35">
        <f t="shared" si="737"/>
        <v>4148.281714122938</v>
      </c>
      <c r="AA1958" s="35">
        <f t="shared" si="738"/>
        <v>2834.7107789875063</v>
      </c>
      <c r="AC1958" s="15">
        <f t="shared" si="725"/>
        <v>41278</v>
      </c>
      <c r="AD1958" s="7"/>
      <c r="AE1958" s="24"/>
      <c r="AG1958" s="30">
        <f t="shared" si="739"/>
        <v>438586.54807914607</v>
      </c>
      <c r="AH1958" s="30">
        <f t="shared" si="740"/>
        <v>4852.0358926536792</v>
      </c>
    </row>
    <row r="1959" spans="2:34" x14ac:dyDescent="0.25">
      <c r="B1959" s="15">
        <f t="shared" si="726"/>
        <v>41279</v>
      </c>
      <c r="C1959" s="7">
        <v>0.60898258687283224</v>
      </c>
      <c r="D1959" s="13">
        <v>0.35166669603785206</v>
      </c>
      <c r="E1959" s="7">
        <f>MIN(parameters!$D$3,D1959)</f>
        <v>0.35166669603785206</v>
      </c>
      <c r="F1959" s="7">
        <v>0</v>
      </c>
      <c r="G1959" s="7">
        <f t="shared" si="727"/>
        <v>0.35166669603785206</v>
      </c>
      <c r="H1959" s="7">
        <f t="shared" si="728"/>
        <v>0.25731589083498019</v>
      </c>
      <c r="I1959" s="7">
        <f t="shared" si="717"/>
        <v>47.374185979786219</v>
      </c>
      <c r="J1959" s="7">
        <f t="shared" si="729"/>
        <v>0.25731589083498019</v>
      </c>
      <c r="K1959" s="16">
        <f t="shared" si="730"/>
        <v>0</v>
      </c>
      <c r="L1959" s="16">
        <f t="shared" si="718"/>
        <v>5.6991506966440342E-2</v>
      </c>
      <c r="M1959" s="7">
        <f t="shared" si="719"/>
        <v>0.19719451504175523</v>
      </c>
      <c r="N1959" s="7">
        <f t="shared" si="731"/>
        <v>3.1298688267846209E-3</v>
      </c>
      <c r="O1959" s="7">
        <f t="shared" si="732"/>
        <v>123.05012946122379</v>
      </c>
      <c r="P1959" s="7">
        <f t="shared" si="733"/>
        <v>0</v>
      </c>
      <c r="Q1959" s="7">
        <f t="shared" si="720"/>
        <v>0</v>
      </c>
      <c r="R1959" s="7">
        <f t="shared" si="734"/>
        <v>380.69799318903972</v>
      </c>
      <c r="S1959" s="16">
        <f t="shared" si="721"/>
        <v>8.9575418316294293</v>
      </c>
      <c r="T1959" s="16">
        <f t="shared" si="735"/>
        <v>9.0145333385958697</v>
      </c>
      <c r="U1959" s="7">
        <f t="shared" si="722"/>
        <v>2.9575240612191172E-2</v>
      </c>
      <c r="V1959" s="7">
        <f t="shared" si="724"/>
        <v>167.14629178860088</v>
      </c>
      <c r="W1959" s="15">
        <f t="shared" si="723"/>
        <v>41279</v>
      </c>
      <c r="X1959" s="35">
        <f t="shared" si="736"/>
        <v>1934.5635623680655</v>
      </c>
      <c r="Y1959" s="35">
        <v>1314.5833333333301</v>
      </c>
      <c r="Z1959" s="35">
        <f t="shared" si="737"/>
        <v>3837.1509151355417</v>
      </c>
      <c r="AA1959" s="35">
        <f t="shared" si="738"/>
        <v>2607.4380488937436</v>
      </c>
      <c r="AC1959" s="15">
        <f t="shared" si="725"/>
        <v>41279</v>
      </c>
      <c r="AD1959" s="7"/>
      <c r="AE1959" s="24"/>
      <c r="AG1959" s="30">
        <f t="shared" si="739"/>
        <v>384375.48439396301</v>
      </c>
      <c r="AH1959" s="30">
        <f t="shared" si="740"/>
        <v>33944.337083076774</v>
      </c>
    </row>
    <row r="1960" spans="2:34" x14ac:dyDescent="0.25">
      <c r="B1960" s="15">
        <f t="shared" si="726"/>
        <v>41280</v>
      </c>
      <c r="C1960" s="7">
        <v>1.9168572082577964</v>
      </c>
      <c r="D1960" s="13">
        <v>0.31675415256725653</v>
      </c>
      <c r="E1960" s="7">
        <f>MIN(parameters!$D$3,D1960)</f>
        <v>0.31675415256725653</v>
      </c>
      <c r="F1960" s="7">
        <v>0</v>
      </c>
      <c r="G1960" s="7">
        <f t="shared" si="727"/>
        <v>0.31675415256725653</v>
      </c>
      <c r="H1960" s="7">
        <f t="shared" si="728"/>
        <v>1.6001030556905398</v>
      </c>
      <c r="I1960" s="7">
        <f t="shared" si="717"/>
        <v>47.371961907176136</v>
      </c>
      <c r="J1960" s="7">
        <f t="shared" si="729"/>
        <v>1.6001030556905398</v>
      </c>
      <c r="K1960" s="16">
        <f t="shared" si="730"/>
        <v>0</v>
      </c>
      <c r="L1960" s="16">
        <f t="shared" si="718"/>
        <v>0.35440719867723725</v>
      </c>
      <c r="M1960" s="7">
        <f t="shared" si="719"/>
        <v>1.2262642917983761</v>
      </c>
      <c r="N1960" s="7">
        <f t="shared" si="731"/>
        <v>1.9431565214926394E-2</v>
      </c>
      <c r="O1960" s="7">
        <f t="shared" si="732"/>
        <v>123.06956102643872</v>
      </c>
      <c r="P1960" s="7">
        <f t="shared" si="733"/>
        <v>0</v>
      </c>
      <c r="Q1960" s="7">
        <f t="shared" si="720"/>
        <v>0</v>
      </c>
      <c r="R1960" s="7">
        <f t="shared" si="734"/>
        <v>373.16820363749019</v>
      </c>
      <c r="S1960" s="16">
        <f t="shared" si="721"/>
        <v>8.7560538433479138</v>
      </c>
      <c r="T1960" s="16">
        <f t="shared" si="735"/>
        <v>9.1104610420251504</v>
      </c>
      <c r="U1960" s="7">
        <f t="shared" si="722"/>
        <v>2.9889964048638945E-2</v>
      </c>
      <c r="V1960" s="7">
        <f t="shared" si="724"/>
        <v>168.92497065147128</v>
      </c>
      <c r="W1960" s="15">
        <f t="shared" si="723"/>
        <v>41280</v>
      </c>
      <c r="X1960" s="35">
        <f t="shared" si="736"/>
        <v>1955.1501232809176</v>
      </c>
      <c r="Y1960" s="35">
        <v>1248.75</v>
      </c>
      <c r="Z1960" s="35">
        <f t="shared" si="737"/>
        <v>3877.983763733987</v>
      </c>
      <c r="AA1960" s="35">
        <f t="shared" si="738"/>
        <v>2476.8595348762501</v>
      </c>
      <c r="AC1960" s="15">
        <f t="shared" si="725"/>
        <v>41280</v>
      </c>
      <c r="AD1960" s="7"/>
      <c r="AE1960" s="24"/>
      <c r="AG1960" s="30">
        <f t="shared" si="739"/>
        <v>499001.13417129556</v>
      </c>
      <c r="AH1960" s="30">
        <f t="shared" si="740"/>
        <v>62536.617049855085</v>
      </c>
    </row>
    <row r="1961" spans="2:34" x14ac:dyDescent="0.25">
      <c r="B1961" s="15">
        <f t="shared" si="726"/>
        <v>41281</v>
      </c>
      <c r="C1961" s="7">
        <v>10.800203002433722</v>
      </c>
      <c r="D1961" s="13">
        <v>0.29293694027477607</v>
      </c>
      <c r="E1961" s="7">
        <f>MIN(parameters!$D$3,D1961)</f>
        <v>0.29293694027477607</v>
      </c>
      <c r="F1961" s="7">
        <v>0</v>
      </c>
      <c r="G1961" s="7">
        <f t="shared" si="727"/>
        <v>0.29293694027477607</v>
      </c>
      <c r="H1961" s="7">
        <f t="shared" si="728"/>
        <v>10.507266062158946</v>
      </c>
      <c r="I1961" s="7">
        <f t="shared" si="717"/>
        <v>47.358156248758142</v>
      </c>
      <c r="J1961" s="7">
        <f t="shared" si="729"/>
        <v>10.507266062158946</v>
      </c>
      <c r="K1961" s="16">
        <f t="shared" si="730"/>
        <v>0</v>
      </c>
      <c r="L1961" s="16">
        <f t="shared" si="718"/>
        <v>2.3276243193442179</v>
      </c>
      <c r="M1961" s="7">
        <f t="shared" si="719"/>
        <v>8.0533193491339414</v>
      </c>
      <c r="N1961" s="7">
        <f t="shared" si="731"/>
        <v>0.12632239368078668</v>
      </c>
      <c r="O1961" s="7">
        <f t="shared" si="732"/>
        <v>123.1958834201195</v>
      </c>
      <c r="P1961" s="7">
        <f t="shared" si="733"/>
        <v>0</v>
      </c>
      <c r="Q1961" s="7">
        <f t="shared" si="720"/>
        <v>0</v>
      </c>
      <c r="R1961" s="7">
        <f t="shared" si="734"/>
        <v>372.63865430296181</v>
      </c>
      <c r="S1961" s="16">
        <f t="shared" si="721"/>
        <v>8.5828686836622747</v>
      </c>
      <c r="T1961" s="16">
        <f t="shared" si="735"/>
        <v>10.910493003006493</v>
      </c>
      <c r="U1961" s="7">
        <f t="shared" si="722"/>
        <v>3.579558071852524E-2</v>
      </c>
      <c r="V1961" s="7">
        <f t="shared" si="724"/>
        <v>202.3009265748712</v>
      </c>
      <c r="W1961" s="15">
        <f t="shared" si="723"/>
        <v>41281</v>
      </c>
      <c r="X1961" s="35">
        <f t="shared" si="736"/>
        <v>2341.4459094313797</v>
      </c>
      <c r="Y1961" s="35">
        <v>1950</v>
      </c>
      <c r="Z1961" s="35">
        <f t="shared" si="737"/>
        <v>4644.1902912289133</v>
      </c>
      <c r="AA1961" s="35">
        <f t="shared" si="738"/>
        <v>3867.7686430499998</v>
      </c>
      <c r="AC1961" s="15">
        <f t="shared" si="725"/>
        <v>41281</v>
      </c>
      <c r="AD1961" s="7"/>
      <c r="AE1961" s="24"/>
      <c r="AG1961" s="30">
        <f t="shared" si="739"/>
        <v>153229.90001055994</v>
      </c>
      <c r="AH1961" s="30">
        <f t="shared" si="740"/>
        <v>203560.48376447585</v>
      </c>
    </row>
    <row r="1962" spans="2:34" x14ac:dyDescent="0.25">
      <c r="B1962" s="15">
        <f t="shared" si="726"/>
        <v>41282</v>
      </c>
      <c r="C1962" s="7">
        <v>18.542231686710704</v>
      </c>
      <c r="D1962" s="13">
        <v>0.39219434749965315</v>
      </c>
      <c r="E1962" s="7">
        <f>MIN(parameters!$D$3,D1962)</f>
        <v>0.39219434749965315</v>
      </c>
      <c r="F1962" s="7">
        <v>0</v>
      </c>
      <c r="G1962" s="7">
        <f t="shared" si="727"/>
        <v>0.39219434749965315</v>
      </c>
      <c r="H1962" s="7">
        <f t="shared" si="728"/>
        <v>18.15003733921105</v>
      </c>
      <c r="I1962" s="7">
        <f t="shared" si="717"/>
        <v>47.268505277656466</v>
      </c>
      <c r="J1962" s="7">
        <f t="shared" si="729"/>
        <v>18.15003733921105</v>
      </c>
      <c r="K1962" s="16">
        <f t="shared" si="730"/>
        <v>0</v>
      </c>
      <c r="L1962" s="16">
        <f t="shared" si="718"/>
        <v>4.0248177914020689</v>
      </c>
      <c r="M1962" s="7">
        <f t="shared" si="719"/>
        <v>13.921351205563747</v>
      </c>
      <c r="N1962" s="7">
        <f t="shared" si="731"/>
        <v>0.20386834224523387</v>
      </c>
      <c r="O1962" s="7">
        <f t="shared" si="732"/>
        <v>123.39975176236473</v>
      </c>
      <c r="P1962" s="7">
        <f t="shared" si="733"/>
        <v>0</v>
      </c>
      <c r="Q1962" s="7">
        <f t="shared" si="720"/>
        <v>0</v>
      </c>
      <c r="R1962" s="7">
        <f t="shared" si="734"/>
        <v>377.98931645955741</v>
      </c>
      <c r="S1962" s="16">
        <f t="shared" si="721"/>
        <v>8.5706890489681218</v>
      </c>
      <c r="T1962" s="16">
        <f t="shared" si="735"/>
        <v>12.595506840370192</v>
      </c>
      <c r="U1962" s="7">
        <f t="shared" si="722"/>
        <v>4.1323841339797211E-2</v>
      </c>
      <c r="V1962" s="7">
        <f t="shared" si="724"/>
        <v>233.54423157458316</v>
      </c>
      <c r="W1962" s="15">
        <f t="shared" si="723"/>
        <v>41282</v>
      </c>
      <c r="X1962" s="35">
        <f t="shared" si="736"/>
        <v>2703.0582358169349</v>
      </c>
      <c r="Y1962" s="35">
        <v>2988.75</v>
      </c>
      <c r="Z1962" s="35">
        <f t="shared" si="737"/>
        <v>5361.4378896568169</v>
      </c>
      <c r="AA1962" s="35">
        <f t="shared" si="738"/>
        <v>5928.0992471362497</v>
      </c>
      <c r="AC1962" s="15">
        <f t="shared" si="725"/>
        <v>41282</v>
      </c>
      <c r="AD1962" s="7"/>
      <c r="AE1962" s="24"/>
      <c r="AG1962" s="30">
        <f t="shared" si="739"/>
        <v>81619.784122032055</v>
      </c>
      <c r="AH1962" s="30">
        <f t="shared" si="740"/>
        <v>2219881.7997000371</v>
      </c>
    </row>
    <row r="1963" spans="2:34" x14ac:dyDescent="0.25">
      <c r="B1963" s="15">
        <f t="shared" si="726"/>
        <v>41283</v>
      </c>
      <c r="C1963" s="7">
        <v>14.071367338467436</v>
      </c>
      <c r="D1963" s="13">
        <v>0.32638508132210847</v>
      </c>
      <c r="E1963" s="7">
        <f>MIN(parameters!$D$3,D1963)</f>
        <v>0.32638508132210847</v>
      </c>
      <c r="F1963" s="7">
        <v>0</v>
      </c>
      <c r="G1963" s="7">
        <f t="shared" si="727"/>
        <v>0.32638508132210847</v>
      </c>
      <c r="H1963" s="7">
        <f t="shared" si="728"/>
        <v>13.744982257145328</v>
      </c>
      <c r="I1963" s="7">
        <f t="shared" si="717"/>
        <v>47.124177791499456</v>
      </c>
      <c r="J1963" s="7">
        <f t="shared" si="729"/>
        <v>13.744982257145328</v>
      </c>
      <c r="K1963" s="16">
        <f t="shared" si="730"/>
        <v>0</v>
      </c>
      <c r="L1963" s="16">
        <f t="shared" si="718"/>
        <v>3.0530293173177139</v>
      </c>
      <c r="M1963" s="7">
        <f t="shared" si="719"/>
        <v>10.555074709036907</v>
      </c>
      <c r="N1963" s="7">
        <f t="shared" si="731"/>
        <v>0.13687823079070682</v>
      </c>
      <c r="O1963" s="7">
        <f t="shared" si="732"/>
        <v>123.53662999315543</v>
      </c>
      <c r="P1963" s="7">
        <f t="shared" si="733"/>
        <v>0</v>
      </c>
      <c r="Q1963" s="7">
        <f t="shared" si="720"/>
        <v>0</v>
      </c>
      <c r="R1963" s="7">
        <f t="shared" si="734"/>
        <v>379.85063689002448</v>
      </c>
      <c r="S1963" s="16">
        <f t="shared" si="721"/>
        <v>8.6937542785698199</v>
      </c>
      <c r="T1963" s="16">
        <f t="shared" si="735"/>
        <v>11.746783595887534</v>
      </c>
      <c r="U1963" s="7">
        <f t="shared" si="722"/>
        <v>3.8539316259473537E-2</v>
      </c>
      <c r="V1963" s="7">
        <f t="shared" si="724"/>
        <v>217.80731677915099</v>
      </c>
      <c r="W1963" s="15">
        <f t="shared" si="723"/>
        <v>41283</v>
      </c>
      <c r="X1963" s="35">
        <f t="shared" si="736"/>
        <v>2520.9180182772106</v>
      </c>
      <c r="Y1963" s="35">
        <v>3882.9166666666702</v>
      </c>
      <c r="Z1963" s="35">
        <f t="shared" si="737"/>
        <v>5000.1680322012007</v>
      </c>
      <c r="AA1963" s="35">
        <f t="shared" si="738"/>
        <v>7701.6529881587567</v>
      </c>
      <c r="AC1963" s="15">
        <f t="shared" si="725"/>
        <v>41283</v>
      </c>
      <c r="AD1963" s="7"/>
      <c r="AE1963" s="24"/>
      <c r="AG1963" s="30">
        <f t="shared" si="739"/>
        <v>1855040.3182147145</v>
      </c>
      <c r="AH1963" s="30">
        <f t="shared" si="740"/>
        <v>5683901.5463397317</v>
      </c>
    </row>
    <row r="1964" spans="2:34" x14ac:dyDescent="0.25">
      <c r="B1964" s="15">
        <f t="shared" si="726"/>
        <v>41284</v>
      </c>
      <c r="C1964" s="7">
        <v>25.742854707852896</v>
      </c>
      <c r="D1964" s="13">
        <v>0.95188974968130613</v>
      </c>
      <c r="E1964" s="7">
        <f>MIN(parameters!$D$3,D1964)</f>
        <v>0.95188974968130613</v>
      </c>
      <c r="F1964" s="7">
        <v>0</v>
      </c>
      <c r="G1964" s="7">
        <f t="shared" si="727"/>
        <v>0.95188974968130613</v>
      </c>
      <c r="H1964" s="7">
        <f t="shared" si="728"/>
        <v>24.790964958171589</v>
      </c>
      <c r="I1964" s="7">
        <f t="shared" si="717"/>
        <v>47.027522938789431</v>
      </c>
      <c r="J1964" s="7">
        <f t="shared" si="729"/>
        <v>24.790964958171589</v>
      </c>
      <c r="K1964" s="16">
        <f t="shared" si="730"/>
        <v>0</v>
      </c>
      <c r="L1964" s="16">
        <f t="shared" si="718"/>
        <v>5.5126660773796656</v>
      </c>
      <c r="M1964" s="7">
        <f t="shared" si="719"/>
        <v>19.052608605870834</v>
      </c>
      <c r="N1964" s="7">
        <f t="shared" si="731"/>
        <v>0.22569027492108962</v>
      </c>
      <c r="O1964" s="7">
        <f t="shared" si="732"/>
        <v>123.76232026807652</v>
      </c>
      <c r="P1964" s="7">
        <f t="shared" si="733"/>
        <v>0</v>
      </c>
      <c r="Q1964" s="7">
        <f t="shared" si="720"/>
        <v>0</v>
      </c>
      <c r="R1964" s="7">
        <f t="shared" si="734"/>
        <v>390.16668084742474</v>
      </c>
      <c r="S1964" s="16">
        <f t="shared" si="721"/>
        <v>8.7365646484705621</v>
      </c>
      <c r="T1964" s="16">
        <f t="shared" si="735"/>
        <v>14.249230725850229</v>
      </c>
      <c r="U1964" s="7">
        <f t="shared" si="722"/>
        <v>4.674944463861623E-2</v>
      </c>
      <c r="V1964" s="7">
        <f t="shared" si="724"/>
        <v>264.20736240097381</v>
      </c>
      <c r="W1964" s="15">
        <f t="shared" si="723"/>
        <v>41284</v>
      </c>
      <c r="X1964" s="35">
        <f t="shared" si="736"/>
        <v>3057.9555833446043</v>
      </c>
      <c r="Y1964" s="35">
        <v>3439.1666666666702</v>
      </c>
      <c r="Z1964" s="35">
        <f t="shared" si="737"/>
        <v>6065.3665215897081</v>
      </c>
      <c r="AA1964" s="35">
        <f t="shared" si="738"/>
        <v>6821.4876879775065</v>
      </c>
      <c r="AC1964" s="15">
        <f t="shared" si="725"/>
        <v>41284</v>
      </c>
      <c r="AD1964" s="7"/>
      <c r="AE1964" s="24"/>
      <c r="AG1964" s="30">
        <f t="shared" si="739"/>
        <v>145321.89004758303</v>
      </c>
      <c r="AH1964" s="30">
        <f t="shared" si="740"/>
        <v>3764932.677919602</v>
      </c>
    </row>
    <row r="1965" spans="2:34" x14ac:dyDescent="0.25">
      <c r="B1965" s="15">
        <f t="shared" si="726"/>
        <v>41285</v>
      </c>
      <c r="C1965" s="7">
        <v>5.7980954301676482</v>
      </c>
      <c r="D1965" s="13">
        <v>0.79539106429960227</v>
      </c>
      <c r="E1965" s="7">
        <f>MIN(parameters!$D$3,D1965)</f>
        <v>0.79539106429960227</v>
      </c>
      <c r="F1965" s="7">
        <v>0</v>
      </c>
      <c r="G1965" s="7">
        <f t="shared" si="727"/>
        <v>0.79539106429960227</v>
      </c>
      <c r="H1965" s="7">
        <f t="shared" si="728"/>
        <v>5.0027043658680457</v>
      </c>
      <c r="I1965" s="7">
        <f t="shared" si="717"/>
        <v>46.868587298579989</v>
      </c>
      <c r="J1965" s="7">
        <f t="shared" si="729"/>
        <v>5.0027043658680457</v>
      </c>
      <c r="K1965" s="16">
        <f t="shared" si="730"/>
        <v>0</v>
      </c>
      <c r="L1965" s="16">
        <f t="shared" si="718"/>
        <v>1.1144633398831183</v>
      </c>
      <c r="M1965" s="7">
        <f t="shared" si="719"/>
        <v>3.8497418490993685</v>
      </c>
      <c r="N1965" s="7">
        <f t="shared" si="731"/>
        <v>3.8499176885558928E-2</v>
      </c>
      <c r="O1965" s="7">
        <f t="shared" si="732"/>
        <v>123.80081944496209</v>
      </c>
      <c r="P1965" s="7">
        <f t="shared" si="733"/>
        <v>0</v>
      </c>
      <c r="Q1965" s="7">
        <f t="shared" si="720"/>
        <v>0</v>
      </c>
      <c r="R1965" s="7">
        <f t="shared" si="734"/>
        <v>385.04258903703334</v>
      </c>
      <c r="S1965" s="16">
        <f t="shared" si="721"/>
        <v>8.9738336594907686</v>
      </c>
      <c r="T1965" s="16">
        <f t="shared" si="735"/>
        <v>10.088296999373886</v>
      </c>
      <c r="U1965" s="7">
        <f t="shared" si="722"/>
        <v>3.3098087268287023E-2</v>
      </c>
      <c r="V1965" s="7">
        <f t="shared" si="724"/>
        <v>187.05587639105286</v>
      </c>
      <c r="W1965" s="15">
        <f t="shared" si="723"/>
        <v>41285</v>
      </c>
      <c r="X1965" s="35">
        <f t="shared" si="736"/>
        <v>2164.9985693408898</v>
      </c>
      <c r="Y1965" s="35">
        <v>2840.4166666666702</v>
      </c>
      <c r="Z1965" s="35">
        <f t="shared" si="737"/>
        <v>4294.2120916640024</v>
      </c>
      <c r="AA1965" s="35">
        <f t="shared" si="738"/>
        <v>5633.8843674512564</v>
      </c>
      <c r="AC1965" s="15">
        <f t="shared" si="725"/>
        <v>41285</v>
      </c>
      <c r="AD1965" s="7"/>
      <c r="AE1965" s="24"/>
      <c r="AG1965" s="30">
        <f t="shared" si="739"/>
        <v>456189.60619517724</v>
      </c>
      <c r="AH1965" s="30">
        <f t="shared" si="740"/>
        <v>1799872.9670794851</v>
      </c>
    </row>
    <row r="1966" spans="2:34" x14ac:dyDescent="0.25">
      <c r="B1966" s="15">
        <f t="shared" si="726"/>
        <v>41286</v>
      </c>
      <c r="C1966" s="7">
        <v>0</v>
      </c>
      <c r="D1966" s="13">
        <v>1.003292207971451</v>
      </c>
      <c r="E1966" s="7">
        <f>MIN(parameters!$D$3,D1966)</f>
        <v>1.003292207971451</v>
      </c>
      <c r="F1966" s="7">
        <v>0</v>
      </c>
      <c r="G1966" s="7">
        <f t="shared" si="727"/>
        <v>0</v>
      </c>
      <c r="H1966" s="7">
        <f t="shared" si="728"/>
        <v>0</v>
      </c>
      <c r="I1966" s="7">
        <f t="shared" si="717"/>
        <v>46.841529081733263</v>
      </c>
      <c r="J1966" s="7">
        <f t="shared" si="729"/>
        <v>0</v>
      </c>
      <c r="K1966" s="16">
        <f t="shared" si="730"/>
        <v>0</v>
      </c>
      <c r="L1966" s="16">
        <f t="shared" si="718"/>
        <v>0</v>
      </c>
      <c r="M1966" s="7">
        <f t="shared" si="719"/>
        <v>0</v>
      </c>
      <c r="N1966" s="7">
        <f t="shared" si="731"/>
        <v>0</v>
      </c>
      <c r="O1966" s="7">
        <f t="shared" si="732"/>
        <v>122.79752723699063</v>
      </c>
      <c r="P1966" s="7">
        <f t="shared" si="733"/>
        <v>1.003292207971451</v>
      </c>
      <c r="Q1966" s="7">
        <f t="shared" si="720"/>
        <v>1.003292207971451</v>
      </c>
      <c r="R1966" s="7">
        <f t="shared" si="734"/>
        <v>376.18660948918159</v>
      </c>
      <c r="S1966" s="16">
        <f t="shared" si="721"/>
        <v>8.8559795478517671</v>
      </c>
      <c r="T1966" s="16">
        <f t="shared" si="735"/>
        <v>8.8559795478517671</v>
      </c>
      <c r="U1966" s="7">
        <f t="shared" si="722"/>
        <v>2.9055051010012357E-2</v>
      </c>
      <c r="V1966" s="7">
        <f t="shared" si="724"/>
        <v>164.20640824982297</v>
      </c>
      <c r="W1966" s="15">
        <f t="shared" si="723"/>
        <v>41286</v>
      </c>
      <c r="X1966" s="35">
        <f t="shared" si="736"/>
        <v>1900.5371325210992</v>
      </c>
      <c r="Y1966" s="35">
        <v>2359.1666666666702</v>
      </c>
      <c r="Z1966" s="35">
        <f t="shared" si="737"/>
        <v>3769.6604749319331</v>
      </c>
      <c r="AA1966" s="35">
        <f t="shared" si="738"/>
        <v>4679.3389010575065</v>
      </c>
      <c r="AC1966" s="15">
        <f t="shared" si="725"/>
        <v>41286</v>
      </c>
      <c r="AD1966" s="7"/>
      <c r="AE1966" s="24"/>
      <c r="AG1966" s="30">
        <f t="shared" si="739"/>
        <v>210341.0495905834</v>
      </c>
      <c r="AH1966" s="30">
        <f t="shared" si="740"/>
        <v>740190.84041258506</v>
      </c>
    </row>
    <row r="1967" spans="2:34" x14ac:dyDescent="0.25">
      <c r="B1967" s="15">
        <f t="shared" si="726"/>
        <v>41287</v>
      </c>
      <c r="C1967" s="7">
        <v>0</v>
      </c>
      <c r="D1967" s="13">
        <v>0.65625947343873992</v>
      </c>
      <c r="E1967" s="7">
        <f>MIN(parameters!$D$3,D1967)</f>
        <v>0.65625947343873992</v>
      </c>
      <c r="F1967" s="7">
        <v>0</v>
      </c>
      <c r="G1967" s="7">
        <f t="shared" si="727"/>
        <v>0</v>
      </c>
      <c r="H1967" s="7">
        <f t="shared" si="728"/>
        <v>0</v>
      </c>
      <c r="I1967" s="7">
        <f t="shared" ref="I1967:I2030" si="741">InfC*EXP(-InfS*O1966/SMSC)</f>
        <v>47.551796335507724</v>
      </c>
      <c r="J1967" s="7">
        <f t="shared" si="729"/>
        <v>0</v>
      </c>
      <c r="K1967" s="16">
        <f t="shared" si="730"/>
        <v>0</v>
      </c>
      <c r="L1967" s="16">
        <f t="shared" ref="L1967:L2030" si="742">IntC*O1966/SMSC*J1967</f>
        <v>0</v>
      </c>
      <c r="M1967" s="7">
        <f t="shared" ref="M1967:M2030" si="743">Rech*O1966/SMSC*(J1967-L1967)</f>
        <v>0</v>
      </c>
      <c r="N1967" s="7">
        <f t="shared" si="731"/>
        <v>0</v>
      </c>
      <c r="O1967" s="7">
        <f t="shared" si="732"/>
        <v>122.14126776355189</v>
      </c>
      <c r="P1967" s="7">
        <f t="shared" si="733"/>
        <v>0.65625947343873992</v>
      </c>
      <c r="Q1967" s="7">
        <f t="shared" ref="Q1967:Q2030" si="744">MIN(10*O1966/SMSC,P1967)</f>
        <v>0.65625947343873992</v>
      </c>
      <c r="R1967" s="7">
        <f t="shared" si="734"/>
        <v>367.53431747093043</v>
      </c>
      <c r="S1967" s="16">
        <f t="shared" ref="S1967:S2030" si="745">Base*R1966</f>
        <v>8.6522920182511758</v>
      </c>
      <c r="T1967" s="16">
        <f t="shared" si="735"/>
        <v>8.6522920182511758</v>
      </c>
      <c r="U1967" s="7">
        <f t="shared" si="722"/>
        <v>2.8386784836782069E-2</v>
      </c>
      <c r="V1967" s="7">
        <f t="shared" si="724"/>
        <v>160.42966086007704</v>
      </c>
      <c r="W1967" s="15">
        <f t="shared" si="723"/>
        <v>41287</v>
      </c>
      <c r="X1967" s="35">
        <f t="shared" si="736"/>
        <v>1856.8247784731136</v>
      </c>
      <c r="Y1967" s="35">
        <v>2010.8333333333301</v>
      </c>
      <c r="Z1967" s="35">
        <f t="shared" si="737"/>
        <v>3682.9582840084981</v>
      </c>
      <c r="AA1967" s="35">
        <f t="shared" si="738"/>
        <v>3988.4298015724935</v>
      </c>
      <c r="AC1967" s="15">
        <f t="shared" si="725"/>
        <v>41287</v>
      </c>
      <c r="AD1967" s="7"/>
      <c r="AE1967" s="24"/>
      <c r="AG1967" s="30">
        <f t="shared" si="739"/>
        <v>23718.634970132305</v>
      </c>
      <c r="AH1967" s="30">
        <f t="shared" si="740"/>
        <v>262154.35269812355</v>
      </c>
    </row>
    <row r="1968" spans="2:34" x14ac:dyDescent="0.25">
      <c r="B1968" s="15">
        <f t="shared" si="726"/>
        <v>41288</v>
      </c>
      <c r="C1968" s="7">
        <v>0</v>
      </c>
      <c r="D1968" s="13">
        <v>0.87196685354081183</v>
      </c>
      <c r="E1968" s="7">
        <f>MIN(parameters!$D$3,D1968)</f>
        <v>0.87196685354081183</v>
      </c>
      <c r="F1968" s="7">
        <v>0</v>
      </c>
      <c r="G1968" s="7">
        <f t="shared" si="727"/>
        <v>0</v>
      </c>
      <c r="H1968" s="7">
        <f t="shared" si="728"/>
        <v>0</v>
      </c>
      <c r="I1968" s="7">
        <f t="shared" si="741"/>
        <v>48.022202603532811</v>
      </c>
      <c r="J1968" s="7">
        <f t="shared" si="729"/>
        <v>0</v>
      </c>
      <c r="K1968" s="16">
        <f t="shared" si="730"/>
        <v>0</v>
      </c>
      <c r="L1968" s="16">
        <f t="shared" si="742"/>
        <v>0</v>
      </c>
      <c r="M1968" s="7">
        <f t="shared" si="743"/>
        <v>0</v>
      </c>
      <c r="N1968" s="7">
        <f t="shared" si="731"/>
        <v>0</v>
      </c>
      <c r="O1968" s="7">
        <f t="shared" si="732"/>
        <v>121.26930091001108</v>
      </c>
      <c r="P1968" s="7">
        <f t="shared" si="733"/>
        <v>0.87196685354081183</v>
      </c>
      <c r="Q1968" s="7">
        <f t="shared" si="744"/>
        <v>0.87196685354081183</v>
      </c>
      <c r="R1968" s="7">
        <f t="shared" si="734"/>
        <v>359.08102816909906</v>
      </c>
      <c r="S1968" s="16">
        <f t="shared" si="745"/>
        <v>8.4532893018314006</v>
      </c>
      <c r="T1968" s="16">
        <f t="shared" si="735"/>
        <v>8.4532893018314006</v>
      </c>
      <c r="U1968" s="7">
        <f t="shared" ref="U1968:U2031" si="746">T1968/1000/0.3048</f>
        <v>2.7733888785536093E-2</v>
      </c>
      <c r="V1968" s="7">
        <f t="shared" si="724"/>
        <v>156.73977866029531</v>
      </c>
      <c r="W1968" s="15">
        <f t="shared" si="723"/>
        <v>41288</v>
      </c>
      <c r="X1968" s="35">
        <f t="shared" si="736"/>
        <v>1814.1178085682327</v>
      </c>
      <c r="Y1968" s="35">
        <v>1745.8333333333301</v>
      </c>
      <c r="Z1968" s="35">
        <f t="shared" si="737"/>
        <v>3598.2502434763041</v>
      </c>
      <c r="AA1968" s="35">
        <f t="shared" si="738"/>
        <v>3462.8099603374935</v>
      </c>
      <c r="AC1968" s="15">
        <f t="shared" si="725"/>
        <v>41288</v>
      </c>
      <c r="AD1968" s="7"/>
      <c r="AE1968" s="24"/>
      <c r="AG1968" s="30">
        <f t="shared" si="739"/>
        <v>4662.7695581060307</v>
      </c>
      <c r="AH1968" s="30">
        <f t="shared" si="740"/>
        <v>61013.994420942356</v>
      </c>
    </row>
    <row r="1969" spans="2:34" x14ac:dyDescent="0.25">
      <c r="B1969" s="15">
        <f t="shared" si="726"/>
        <v>41289</v>
      </c>
      <c r="C1969" s="7">
        <v>0.87516864695147301</v>
      </c>
      <c r="D1969" s="13">
        <v>0.47689811196822152</v>
      </c>
      <c r="E1969" s="7">
        <f>MIN(parameters!$D$3,D1969)</f>
        <v>0.47689811196822152</v>
      </c>
      <c r="F1969" s="7">
        <v>0</v>
      </c>
      <c r="G1969" s="7">
        <f t="shared" si="727"/>
        <v>0.47689811196822152</v>
      </c>
      <c r="H1969" s="7">
        <f t="shared" si="728"/>
        <v>0.39827053498325149</v>
      </c>
      <c r="I1969" s="7">
        <f t="shared" si="741"/>
        <v>48.654434765112732</v>
      </c>
      <c r="J1969" s="7">
        <f t="shared" si="729"/>
        <v>0.39827053498325149</v>
      </c>
      <c r="K1969" s="16">
        <f t="shared" si="730"/>
        <v>0</v>
      </c>
      <c r="L1969" s="16">
        <f t="shared" si="742"/>
        <v>8.6936380830855031E-2</v>
      </c>
      <c r="M1969" s="7">
        <f t="shared" si="743"/>
        <v>0.30204220178776597</v>
      </c>
      <c r="N1969" s="7">
        <f t="shared" si="731"/>
        <v>9.2919523646304847E-3</v>
      </c>
      <c r="O1969" s="7">
        <f t="shared" si="732"/>
        <v>121.27859286237572</v>
      </c>
      <c r="P1969" s="7">
        <f t="shared" si="733"/>
        <v>0</v>
      </c>
      <c r="Q1969" s="7">
        <f t="shared" si="744"/>
        <v>0</v>
      </c>
      <c r="R1969" s="7">
        <f t="shared" si="734"/>
        <v>351.12420672299754</v>
      </c>
      <c r="S1969" s="16">
        <f t="shared" si="745"/>
        <v>8.2588636478892781</v>
      </c>
      <c r="T1969" s="16">
        <f t="shared" si="735"/>
        <v>8.3458000287201326</v>
      </c>
      <c r="U1969" s="7">
        <f t="shared" si="746"/>
        <v>2.738123369002668E-2</v>
      </c>
      <c r="V1969" s="7">
        <f t="shared" si="724"/>
        <v>154.74672669268239</v>
      </c>
      <c r="W1969" s="15">
        <f t="shared" si="723"/>
        <v>41289</v>
      </c>
      <c r="X1969" s="35">
        <f t="shared" si="736"/>
        <v>1791.0500774616016</v>
      </c>
      <c r="Y1969" s="35">
        <v>1550.4166666666699</v>
      </c>
      <c r="Z1969" s="35">
        <f t="shared" si="737"/>
        <v>3552.496065506798</v>
      </c>
      <c r="AA1969" s="35">
        <f t="shared" si="738"/>
        <v>3075.2066497412566</v>
      </c>
      <c r="AC1969" s="15">
        <f t="shared" si="725"/>
        <v>41289</v>
      </c>
      <c r="AD1969" s="7"/>
      <c r="AE1969" s="24"/>
      <c r="AG1969" s="30">
        <f t="shared" si="739"/>
        <v>57904.438390802352</v>
      </c>
      <c r="AH1969" s="30">
        <f t="shared" si="740"/>
        <v>2661.8833905479005</v>
      </c>
    </row>
    <row r="1970" spans="2:34" x14ac:dyDescent="0.25">
      <c r="B1970" s="15">
        <f t="shared" si="726"/>
        <v>41290</v>
      </c>
      <c r="C1970" s="7">
        <v>0</v>
      </c>
      <c r="D1970" s="13">
        <v>0.4987275362565245</v>
      </c>
      <c r="E1970" s="7">
        <f>MIN(parameters!$D$3,D1970)</f>
        <v>0.4987275362565245</v>
      </c>
      <c r="F1970" s="7">
        <v>0</v>
      </c>
      <c r="G1970" s="7">
        <f t="shared" si="727"/>
        <v>0</v>
      </c>
      <c r="H1970" s="7">
        <f t="shared" si="728"/>
        <v>0</v>
      </c>
      <c r="I1970" s="7">
        <f t="shared" si="741"/>
        <v>48.647653817333044</v>
      </c>
      <c r="J1970" s="7">
        <f t="shared" si="729"/>
        <v>0</v>
      </c>
      <c r="K1970" s="16">
        <f t="shared" si="730"/>
        <v>0</v>
      </c>
      <c r="L1970" s="16">
        <f t="shared" si="742"/>
        <v>0</v>
      </c>
      <c r="M1970" s="7">
        <f t="shared" si="743"/>
        <v>0</v>
      </c>
      <c r="N1970" s="7">
        <f t="shared" si="731"/>
        <v>0</v>
      </c>
      <c r="O1970" s="7">
        <f t="shared" si="732"/>
        <v>120.77986532611919</v>
      </c>
      <c r="P1970" s="7">
        <f t="shared" si="733"/>
        <v>0.4987275362565245</v>
      </c>
      <c r="Q1970" s="7">
        <f t="shared" si="744"/>
        <v>0.4987275362565245</v>
      </c>
      <c r="R1970" s="7">
        <f t="shared" si="734"/>
        <v>343.0483499683686</v>
      </c>
      <c r="S1970" s="16">
        <f t="shared" si="745"/>
        <v>8.0758567546289441</v>
      </c>
      <c r="T1970" s="16">
        <f t="shared" si="735"/>
        <v>8.0758567546289441</v>
      </c>
      <c r="U1970" s="7">
        <f t="shared" si="746"/>
        <v>2.6495593026997846E-2</v>
      </c>
      <c r="V1970" s="7">
        <f t="shared" si="724"/>
        <v>149.74147400096135</v>
      </c>
      <c r="W1970" s="15">
        <f t="shared" si="723"/>
        <v>41290</v>
      </c>
      <c r="X1970" s="35">
        <f t="shared" si="736"/>
        <v>1733.1189120481636</v>
      </c>
      <c r="Y1970" s="35">
        <v>1389.5833333333301</v>
      </c>
      <c r="Z1970" s="35">
        <f t="shared" si="737"/>
        <v>3437.5912731778553</v>
      </c>
      <c r="AA1970" s="35">
        <f t="shared" si="738"/>
        <v>2756.1983813187435</v>
      </c>
      <c r="AC1970" s="15">
        <f t="shared" si="725"/>
        <v>41290</v>
      </c>
      <c r="AD1970" s="7"/>
      <c r="AE1970" s="24"/>
      <c r="AG1970" s="30">
        <f t="shared" si="739"/>
        <v>118016.69384293555</v>
      </c>
      <c r="AH1970" s="30">
        <f t="shared" si="740"/>
        <v>11933.353576618616</v>
      </c>
    </row>
    <row r="1971" spans="2:34" x14ac:dyDescent="0.25">
      <c r="B1971" s="15">
        <f t="shared" si="726"/>
        <v>41291</v>
      </c>
      <c r="C1971" s="7">
        <v>0</v>
      </c>
      <c r="D1971" s="13">
        <v>2.3401884243804085</v>
      </c>
      <c r="E1971" s="7">
        <f>MIN(parameters!$D$3,D1971)</f>
        <v>2.3401884243804085</v>
      </c>
      <c r="F1971" s="7">
        <v>0</v>
      </c>
      <c r="G1971" s="7">
        <f t="shared" si="727"/>
        <v>0</v>
      </c>
      <c r="H1971" s="7">
        <f t="shared" si="728"/>
        <v>0</v>
      </c>
      <c r="I1971" s="7">
        <f t="shared" si="741"/>
        <v>49.012947346283013</v>
      </c>
      <c r="J1971" s="7">
        <f t="shared" si="729"/>
        <v>0</v>
      </c>
      <c r="K1971" s="16">
        <f t="shared" si="730"/>
        <v>0</v>
      </c>
      <c r="L1971" s="16">
        <f t="shared" si="742"/>
        <v>0</v>
      </c>
      <c r="M1971" s="7">
        <f t="shared" si="743"/>
        <v>0</v>
      </c>
      <c r="N1971" s="7">
        <f t="shared" si="731"/>
        <v>0</v>
      </c>
      <c r="O1971" s="7">
        <f t="shared" si="732"/>
        <v>118.43967690173878</v>
      </c>
      <c r="P1971" s="7">
        <f t="shared" si="733"/>
        <v>2.3401884243804085</v>
      </c>
      <c r="Q1971" s="7">
        <f t="shared" si="744"/>
        <v>2.3401884243804085</v>
      </c>
      <c r="R1971" s="7">
        <f t="shared" si="734"/>
        <v>335.15823791909611</v>
      </c>
      <c r="S1971" s="16">
        <f t="shared" si="745"/>
        <v>7.8901120492724779</v>
      </c>
      <c r="T1971" s="16">
        <f t="shared" si="735"/>
        <v>7.8901120492724779</v>
      </c>
      <c r="U1971" s="7">
        <f t="shared" si="746"/>
        <v>2.5886194387376896E-2</v>
      </c>
      <c r="V1971" s="7">
        <f t="shared" si="724"/>
        <v>146.29742009893926</v>
      </c>
      <c r="W1971" s="15">
        <f t="shared" si="723"/>
        <v>41291</v>
      </c>
      <c r="X1971" s="35">
        <f t="shared" si="736"/>
        <v>1693.2571770710563</v>
      </c>
      <c r="Y1971" s="35">
        <v>1265</v>
      </c>
      <c r="Z1971" s="35">
        <f t="shared" si="737"/>
        <v>3358.5266738947657</v>
      </c>
      <c r="AA1971" s="35">
        <f t="shared" si="738"/>
        <v>2509.0909402349998</v>
      </c>
      <c r="AC1971" s="15">
        <f t="shared" si="725"/>
        <v>41291</v>
      </c>
      <c r="AD1971" s="7"/>
      <c r="AE1971" s="24"/>
      <c r="AG1971" s="30">
        <f t="shared" si="739"/>
        <v>183404.20971287004</v>
      </c>
      <c r="AH1971" s="30">
        <f t="shared" si="740"/>
        <v>54673.29979012259</v>
      </c>
    </row>
    <row r="1972" spans="2:34" x14ac:dyDescent="0.25">
      <c r="B1972" s="15">
        <f t="shared" si="726"/>
        <v>41292</v>
      </c>
      <c r="C1972" s="7">
        <v>0</v>
      </c>
      <c r="D1972" s="13">
        <v>2.8178428877343809</v>
      </c>
      <c r="E1972" s="7">
        <f>MIN(parameters!$D$3,D1972)</f>
        <v>2.8178428877343809</v>
      </c>
      <c r="F1972" s="7">
        <v>0</v>
      </c>
      <c r="G1972" s="7">
        <f t="shared" si="727"/>
        <v>0</v>
      </c>
      <c r="H1972" s="7">
        <f t="shared" si="728"/>
        <v>0</v>
      </c>
      <c r="I1972" s="7">
        <f t="shared" si="741"/>
        <v>50.763993866805635</v>
      </c>
      <c r="J1972" s="7">
        <f t="shared" si="729"/>
        <v>0</v>
      </c>
      <c r="K1972" s="16">
        <f t="shared" si="730"/>
        <v>0</v>
      </c>
      <c r="L1972" s="16">
        <f t="shared" si="742"/>
        <v>0</v>
      </c>
      <c r="M1972" s="7">
        <f t="shared" si="743"/>
        <v>0</v>
      </c>
      <c r="N1972" s="7">
        <f t="shared" si="731"/>
        <v>0</v>
      </c>
      <c r="O1972" s="7">
        <f t="shared" si="732"/>
        <v>115.62183401400439</v>
      </c>
      <c r="P1972" s="7">
        <f t="shared" si="733"/>
        <v>2.8178428877343809</v>
      </c>
      <c r="Q1972" s="7">
        <f t="shared" si="744"/>
        <v>2.8178428877343809</v>
      </c>
      <c r="R1972" s="7">
        <f t="shared" si="734"/>
        <v>327.44959844695688</v>
      </c>
      <c r="S1972" s="16">
        <f t="shared" si="745"/>
        <v>7.7086394721392102</v>
      </c>
      <c r="T1972" s="16">
        <f t="shared" si="735"/>
        <v>7.7086394721392102</v>
      </c>
      <c r="U1972" s="7">
        <f t="shared" si="746"/>
        <v>2.5290811916467225E-2</v>
      </c>
      <c r="V1972" s="7">
        <f t="shared" si="724"/>
        <v>142.93257943666362</v>
      </c>
      <c r="W1972" s="15">
        <f t="shared" ref="W1972:W2035" si="747">B1972</f>
        <v>41292</v>
      </c>
      <c r="X1972" s="35">
        <f t="shared" si="736"/>
        <v>1654.3122619984217</v>
      </c>
      <c r="Y1972" s="35">
        <v>1167.9166666666699</v>
      </c>
      <c r="Z1972" s="35">
        <f t="shared" si="737"/>
        <v>3281.2805603951856</v>
      </c>
      <c r="AA1972" s="35">
        <f t="shared" si="738"/>
        <v>2316.5289543737563</v>
      </c>
      <c r="AC1972" s="15">
        <f t="shared" si="725"/>
        <v>41292</v>
      </c>
      <c r="AD1972" s="7"/>
      <c r="AE1972" s="24"/>
      <c r="AG1972" s="30">
        <f t="shared" si="739"/>
        <v>236580.67515812925</v>
      </c>
      <c r="AH1972" s="30">
        <f t="shared" si="740"/>
        <v>109499.14927347953</v>
      </c>
    </row>
    <row r="1973" spans="2:34" x14ac:dyDescent="0.25">
      <c r="B1973" s="15">
        <f t="shared" si="726"/>
        <v>41293</v>
      </c>
      <c r="C1973" s="7">
        <v>0</v>
      </c>
      <c r="D1973" s="13">
        <v>1.0286639165879745</v>
      </c>
      <c r="E1973" s="7">
        <f>MIN(parameters!$D$3,D1973)</f>
        <v>1.0286639165879745</v>
      </c>
      <c r="F1973" s="7">
        <v>0</v>
      </c>
      <c r="G1973" s="7">
        <f t="shared" si="727"/>
        <v>0</v>
      </c>
      <c r="H1973" s="7">
        <f t="shared" si="728"/>
        <v>0</v>
      </c>
      <c r="I1973" s="7">
        <f t="shared" si="741"/>
        <v>52.955660255025933</v>
      </c>
      <c r="J1973" s="7">
        <f t="shared" si="729"/>
        <v>0</v>
      </c>
      <c r="K1973" s="16">
        <f t="shared" si="730"/>
        <v>0</v>
      </c>
      <c r="L1973" s="16">
        <f t="shared" si="742"/>
        <v>0</v>
      </c>
      <c r="M1973" s="7">
        <f t="shared" si="743"/>
        <v>0</v>
      </c>
      <c r="N1973" s="7">
        <f t="shared" si="731"/>
        <v>0</v>
      </c>
      <c r="O1973" s="7">
        <f t="shared" si="732"/>
        <v>114.59317009741642</v>
      </c>
      <c r="P1973" s="7">
        <f t="shared" si="733"/>
        <v>1.0286639165879745</v>
      </c>
      <c r="Q1973" s="7">
        <f t="shared" si="744"/>
        <v>1.0286639165879745</v>
      </c>
      <c r="R1973" s="7">
        <f t="shared" si="734"/>
        <v>319.91825768267688</v>
      </c>
      <c r="S1973" s="16">
        <f t="shared" si="745"/>
        <v>7.5313407642800083</v>
      </c>
      <c r="T1973" s="16">
        <f t="shared" si="735"/>
        <v>7.5313407642800083</v>
      </c>
      <c r="U1973" s="7">
        <f t="shared" si="746"/>
        <v>2.4709123242388477E-2</v>
      </c>
      <c r="V1973" s="7">
        <f t="shared" si="724"/>
        <v>139.64513010962034</v>
      </c>
      <c r="W1973" s="15">
        <f t="shared" si="747"/>
        <v>41293</v>
      </c>
      <c r="X1973" s="35">
        <f t="shared" si="736"/>
        <v>1616.2630799724575</v>
      </c>
      <c r="Y1973" s="35">
        <v>1093.3333333333301</v>
      </c>
      <c r="Z1973" s="35">
        <f t="shared" si="737"/>
        <v>3205.8111075060951</v>
      </c>
      <c r="AA1973" s="35">
        <f t="shared" si="738"/>
        <v>2168.5950682399935</v>
      </c>
      <c r="AC1973" s="15">
        <f t="shared" si="725"/>
        <v>41293</v>
      </c>
      <c r="AD1973" s="7"/>
      <c r="AE1973" s="24"/>
      <c r="AG1973" s="30">
        <f t="shared" si="739"/>
        <v>273455.51992006198</v>
      </c>
      <c r="AH1973" s="30">
        <f t="shared" si="740"/>
        <v>164422.05092712835</v>
      </c>
    </row>
    <row r="1974" spans="2:34" x14ac:dyDescent="0.25">
      <c r="B1974" s="15">
        <f t="shared" si="726"/>
        <v>41294</v>
      </c>
      <c r="C1974" s="7">
        <v>0</v>
      </c>
      <c r="D1974" s="13">
        <v>1.5922163640177198</v>
      </c>
      <c r="E1974" s="7">
        <f>MIN(parameters!$D$3,D1974)</f>
        <v>1.5922163640177198</v>
      </c>
      <c r="F1974" s="7">
        <v>0</v>
      </c>
      <c r="G1974" s="7">
        <f t="shared" si="727"/>
        <v>0</v>
      </c>
      <c r="H1974" s="7">
        <f t="shared" si="728"/>
        <v>0</v>
      </c>
      <c r="I1974" s="7">
        <f t="shared" si="741"/>
        <v>53.779100394734975</v>
      </c>
      <c r="J1974" s="7">
        <f t="shared" si="729"/>
        <v>0</v>
      </c>
      <c r="K1974" s="16">
        <f t="shared" si="730"/>
        <v>0</v>
      </c>
      <c r="L1974" s="16">
        <f t="shared" si="742"/>
        <v>0</v>
      </c>
      <c r="M1974" s="7">
        <f t="shared" si="743"/>
        <v>0</v>
      </c>
      <c r="N1974" s="7">
        <f t="shared" si="731"/>
        <v>0</v>
      </c>
      <c r="O1974" s="7">
        <f t="shared" si="732"/>
        <v>113.0009537333987</v>
      </c>
      <c r="P1974" s="7">
        <f t="shared" si="733"/>
        <v>1.5922163640177198</v>
      </c>
      <c r="Q1974" s="7">
        <f t="shared" si="744"/>
        <v>1.5922163640177198</v>
      </c>
      <c r="R1974" s="7">
        <f t="shared" si="734"/>
        <v>312.56013775597529</v>
      </c>
      <c r="S1974" s="16">
        <f t="shared" si="745"/>
        <v>7.3581199267015682</v>
      </c>
      <c r="T1974" s="16">
        <f t="shared" si="735"/>
        <v>7.3581199267015682</v>
      </c>
      <c r="U1974" s="7">
        <f t="shared" si="746"/>
        <v>2.4140813407813544E-2</v>
      </c>
      <c r="V1974" s="7">
        <f t="shared" si="724"/>
        <v>136.43329211709909</v>
      </c>
      <c r="W1974" s="15">
        <f t="shared" si="747"/>
        <v>41294</v>
      </c>
      <c r="X1974" s="35">
        <f t="shared" si="736"/>
        <v>1579.0890291330911</v>
      </c>
      <c r="Y1974" s="35">
        <v>1032.5</v>
      </c>
      <c r="Z1974" s="35">
        <f t="shared" si="737"/>
        <v>3132.0774520334553</v>
      </c>
      <c r="AA1974" s="35">
        <f t="shared" si="738"/>
        <v>2047.9339097175</v>
      </c>
      <c r="AC1974" s="15">
        <f t="shared" si="725"/>
        <v>41294</v>
      </c>
      <c r="AD1974" s="7"/>
      <c r="AE1974" s="24"/>
      <c r="AG1974" s="30">
        <f t="shared" si="739"/>
        <v>298759.56676865515</v>
      </c>
      <c r="AH1974" s="30">
        <f t="shared" si="740"/>
        <v>217457.34866014138</v>
      </c>
    </row>
    <row r="1975" spans="2:34" x14ac:dyDescent="0.25">
      <c r="B1975" s="15">
        <f t="shared" si="726"/>
        <v>41295</v>
      </c>
      <c r="C1975" s="7">
        <v>0</v>
      </c>
      <c r="D1975" s="13">
        <v>1.6506176386370797</v>
      </c>
      <c r="E1975" s="7">
        <f>MIN(parameters!$D$3,D1975)</f>
        <v>1.6506176386370797</v>
      </c>
      <c r="F1975" s="7">
        <v>0</v>
      </c>
      <c r="G1975" s="7">
        <f t="shared" si="727"/>
        <v>0</v>
      </c>
      <c r="H1975" s="7">
        <f t="shared" si="728"/>
        <v>0</v>
      </c>
      <c r="I1975" s="7">
        <f t="shared" si="741"/>
        <v>55.078980742726543</v>
      </c>
      <c r="J1975" s="7">
        <f t="shared" si="729"/>
        <v>0</v>
      </c>
      <c r="K1975" s="16">
        <f t="shared" si="730"/>
        <v>0</v>
      </c>
      <c r="L1975" s="16">
        <f t="shared" si="742"/>
        <v>0</v>
      </c>
      <c r="M1975" s="7">
        <f t="shared" si="743"/>
        <v>0</v>
      </c>
      <c r="N1975" s="7">
        <f t="shared" si="731"/>
        <v>0</v>
      </c>
      <c r="O1975" s="7">
        <f t="shared" si="732"/>
        <v>111.35033609476162</v>
      </c>
      <c r="P1975" s="7">
        <f t="shared" si="733"/>
        <v>1.6506176386370797</v>
      </c>
      <c r="Q1975" s="7">
        <f t="shared" si="744"/>
        <v>1.6506176386370797</v>
      </c>
      <c r="R1975" s="7">
        <f t="shared" si="734"/>
        <v>305.37125458758788</v>
      </c>
      <c r="S1975" s="16">
        <f t="shared" si="745"/>
        <v>7.1888831683874317</v>
      </c>
      <c r="T1975" s="16">
        <f t="shared" si="735"/>
        <v>7.1888831683874317</v>
      </c>
      <c r="U1975" s="7">
        <f t="shared" si="746"/>
        <v>2.3585574699433828E-2</v>
      </c>
      <c r="V1975" s="7">
        <f t="shared" si="724"/>
        <v>133.29532639840579</v>
      </c>
      <c r="W1975" s="15">
        <f t="shared" si="747"/>
        <v>41295</v>
      </c>
      <c r="X1975" s="35">
        <f t="shared" si="736"/>
        <v>1542.76998146303</v>
      </c>
      <c r="Y1975" s="35">
        <v>978.70833333333303</v>
      </c>
      <c r="Z1975" s="35">
        <f t="shared" si="737"/>
        <v>3060.039670636686</v>
      </c>
      <c r="AA1975" s="35">
        <f t="shared" si="738"/>
        <v>1941.2396935171244</v>
      </c>
      <c r="AC1975" s="15">
        <f t="shared" si="725"/>
        <v>41295</v>
      </c>
      <c r="AD1975" s="7"/>
      <c r="AE1975" s="24"/>
      <c r="AG1975" s="30">
        <f t="shared" si="739"/>
        <v>318165.54289079009</v>
      </c>
      <c r="AH1975" s="30">
        <f t="shared" si="740"/>
        <v>270519.49884449551</v>
      </c>
    </row>
    <row r="1976" spans="2:34" x14ac:dyDescent="0.25">
      <c r="B1976" s="15">
        <f t="shared" si="726"/>
        <v>41296</v>
      </c>
      <c r="C1976" s="7">
        <v>0</v>
      </c>
      <c r="D1976" s="13">
        <v>1.8147709860633565</v>
      </c>
      <c r="E1976" s="7">
        <f>MIN(parameters!$D$3,D1976)</f>
        <v>1.8147709860633565</v>
      </c>
      <c r="F1976" s="7">
        <v>0</v>
      </c>
      <c r="G1976" s="7">
        <f t="shared" si="727"/>
        <v>0</v>
      </c>
      <c r="H1976" s="7">
        <f t="shared" si="728"/>
        <v>0</v>
      </c>
      <c r="I1976" s="7">
        <f t="shared" si="741"/>
        <v>56.459718288419424</v>
      </c>
      <c r="J1976" s="7">
        <f t="shared" si="729"/>
        <v>0</v>
      </c>
      <c r="K1976" s="16">
        <f t="shared" si="730"/>
        <v>0</v>
      </c>
      <c r="L1976" s="16">
        <f t="shared" si="742"/>
        <v>0</v>
      </c>
      <c r="M1976" s="7">
        <f t="shared" si="743"/>
        <v>0</v>
      </c>
      <c r="N1976" s="7">
        <f t="shared" si="731"/>
        <v>0</v>
      </c>
      <c r="O1976" s="7">
        <f t="shared" si="732"/>
        <v>109.53556510869826</v>
      </c>
      <c r="P1976" s="7">
        <f t="shared" si="733"/>
        <v>1.8147709860633565</v>
      </c>
      <c r="Q1976" s="7">
        <f t="shared" si="744"/>
        <v>1.8147709860633565</v>
      </c>
      <c r="R1976" s="7">
        <f t="shared" si="734"/>
        <v>298.34771573207337</v>
      </c>
      <c r="S1976" s="16">
        <f t="shared" si="745"/>
        <v>7.0235388555145208</v>
      </c>
      <c r="T1976" s="16">
        <f t="shared" si="735"/>
        <v>7.0235388555145208</v>
      </c>
      <c r="U1976" s="7">
        <f t="shared" si="746"/>
        <v>2.3043106481346852E-2</v>
      </c>
      <c r="V1976" s="7">
        <f t="shared" si="724"/>
        <v>130.22953389124248</v>
      </c>
      <c r="W1976" s="15">
        <f t="shared" si="747"/>
        <v>41296</v>
      </c>
      <c r="X1976" s="35">
        <f t="shared" si="736"/>
        <v>1507.2862718893807</v>
      </c>
      <c r="Y1976" s="35">
        <v>925.66666666666697</v>
      </c>
      <c r="Z1976" s="35">
        <f t="shared" si="737"/>
        <v>2989.6587582120428</v>
      </c>
      <c r="AA1976" s="35">
        <f t="shared" si="738"/>
        <v>1836.0330806410007</v>
      </c>
      <c r="AC1976" s="15">
        <f t="shared" si="725"/>
        <v>41296</v>
      </c>
      <c r="AD1976" s="7"/>
      <c r="AE1976" s="24"/>
      <c r="AG1976" s="30">
        <f t="shared" si="739"/>
        <v>338281.3651794254</v>
      </c>
      <c r="AH1976" s="30">
        <f t="shared" si="740"/>
        <v>328508.43849933962</v>
      </c>
    </row>
    <row r="1977" spans="2:34" x14ac:dyDescent="0.25">
      <c r="B1977" s="15">
        <f t="shared" si="726"/>
        <v>41297</v>
      </c>
      <c r="C1977" s="7">
        <v>0</v>
      </c>
      <c r="D1977" s="13">
        <v>1.6625948355555948</v>
      </c>
      <c r="E1977" s="7">
        <f>MIN(parameters!$D$3,D1977)</f>
        <v>1.6625948355555948</v>
      </c>
      <c r="F1977" s="7">
        <v>0</v>
      </c>
      <c r="G1977" s="7">
        <f t="shared" si="727"/>
        <v>0</v>
      </c>
      <c r="H1977" s="7">
        <f t="shared" si="728"/>
        <v>0</v>
      </c>
      <c r="I1977" s="7">
        <f t="shared" si="741"/>
        <v>58.017749989298601</v>
      </c>
      <c r="J1977" s="7">
        <f t="shared" si="729"/>
        <v>0</v>
      </c>
      <c r="K1977" s="16">
        <f t="shared" si="730"/>
        <v>0</v>
      </c>
      <c r="L1977" s="16">
        <f t="shared" si="742"/>
        <v>0</v>
      </c>
      <c r="M1977" s="7">
        <f t="shared" si="743"/>
        <v>0</v>
      </c>
      <c r="N1977" s="7">
        <f t="shared" si="731"/>
        <v>0</v>
      </c>
      <c r="O1977" s="7">
        <f t="shared" si="732"/>
        <v>107.87297027314267</v>
      </c>
      <c r="P1977" s="7">
        <f t="shared" si="733"/>
        <v>1.6625948355555948</v>
      </c>
      <c r="Q1977" s="7">
        <f t="shared" si="744"/>
        <v>1.6625948355555948</v>
      </c>
      <c r="R1977" s="7">
        <f t="shared" si="734"/>
        <v>291.48571827023568</v>
      </c>
      <c r="S1977" s="16">
        <f t="shared" si="745"/>
        <v>6.8619974618376878</v>
      </c>
      <c r="T1977" s="16">
        <f t="shared" si="735"/>
        <v>6.8619974618376878</v>
      </c>
      <c r="U1977" s="7">
        <f t="shared" si="746"/>
        <v>2.2513115032275877E-2</v>
      </c>
      <c r="V1977" s="7">
        <f t="shared" si="724"/>
        <v>127.23425461174391</v>
      </c>
      <c r="W1977" s="15">
        <f t="shared" si="747"/>
        <v>41297</v>
      </c>
      <c r="X1977" s="35">
        <f t="shared" si="736"/>
        <v>1472.618687635925</v>
      </c>
      <c r="Y1977" s="35">
        <v>915.91666666666697</v>
      </c>
      <c r="Z1977" s="35">
        <f t="shared" si="737"/>
        <v>2920.8966067731658</v>
      </c>
      <c r="AA1977" s="35">
        <f t="shared" si="738"/>
        <v>1816.6942374257505</v>
      </c>
      <c r="AC1977" s="15">
        <f t="shared" si="725"/>
        <v>41297</v>
      </c>
      <c r="AD1977" s="7"/>
      <c r="AE1977" s="24"/>
      <c r="AG1977" s="30">
        <f t="shared" si="739"/>
        <v>309917.14015125617</v>
      </c>
      <c r="AH1977" s="30">
        <f t="shared" si="740"/>
        <v>339780.05385517911</v>
      </c>
    </row>
    <row r="1978" spans="2:34" x14ac:dyDescent="0.25">
      <c r="B1978" s="15">
        <f t="shared" si="726"/>
        <v>41298</v>
      </c>
      <c r="C1978" s="7">
        <v>15.730200716056098</v>
      </c>
      <c r="D1978" s="13">
        <v>0.65257841672570172</v>
      </c>
      <c r="E1978" s="7">
        <f>MIN(parameters!$D$3,D1978)</f>
        <v>0.65257841672570172</v>
      </c>
      <c r="F1978" s="7">
        <v>0</v>
      </c>
      <c r="G1978" s="7">
        <f t="shared" si="727"/>
        <v>0.65257841672570172</v>
      </c>
      <c r="H1978" s="7">
        <f t="shared" si="728"/>
        <v>15.077622299330397</v>
      </c>
      <c r="I1978" s="7">
        <f t="shared" si="741"/>
        <v>59.482843150512792</v>
      </c>
      <c r="J1978" s="7">
        <f t="shared" si="729"/>
        <v>15.077622299330397</v>
      </c>
      <c r="K1978" s="16">
        <f t="shared" si="730"/>
        <v>0</v>
      </c>
      <c r="L1978" s="16">
        <f t="shared" si="742"/>
        <v>2.9276422237536135</v>
      </c>
      <c r="M1978" s="7">
        <f t="shared" si="743"/>
        <v>10.485235516095761</v>
      </c>
      <c r="N1978" s="7">
        <f t="shared" si="731"/>
        <v>1.6647445594810222</v>
      </c>
      <c r="O1978" s="7">
        <f t="shared" si="732"/>
        <v>109.53771483262369</v>
      </c>
      <c r="P1978" s="7">
        <f t="shared" si="733"/>
        <v>0</v>
      </c>
      <c r="Q1978" s="7">
        <f t="shared" si="744"/>
        <v>0</v>
      </c>
      <c r="R1978" s="7">
        <f t="shared" si="734"/>
        <v>295.26678226611602</v>
      </c>
      <c r="S1978" s="16">
        <f t="shared" si="745"/>
        <v>6.7041715202154206</v>
      </c>
      <c r="T1978" s="16">
        <f t="shared" si="735"/>
        <v>9.6318137439690332</v>
      </c>
      <c r="U1978" s="7">
        <f t="shared" si="746"/>
        <v>3.1600438792549319E-2</v>
      </c>
      <c r="V1978" s="7">
        <f t="shared" si="724"/>
        <v>178.591823895087</v>
      </c>
      <c r="W1978" s="15">
        <f t="shared" si="747"/>
        <v>41298</v>
      </c>
      <c r="X1978" s="35">
        <f t="shared" si="736"/>
        <v>2067.0349987857294</v>
      </c>
      <c r="Y1978" s="35">
        <v>922.91666666666697</v>
      </c>
      <c r="Z1978" s="35">
        <f t="shared" si="737"/>
        <v>4099.9041807129943</v>
      </c>
      <c r="AA1978" s="35">
        <f t="shared" si="738"/>
        <v>1830.5785351187506</v>
      </c>
      <c r="AC1978" s="15">
        <f t="shared" si="725"/>
        <v>41298</v>
      </c>
      <c r="AD1978" s="7"/>
      <c r="AE1978" s="24"/>
      <c r="AG1978" s="30">
        <f t="shared" si="739"/>
        <v>1309006.7578909053</v>
      </c>
      <c r="AH1978" s="30">
        <f t="shared" si="740"/>
        <v>331668.36206124304</v>
      </c>
    </row>
    <row r="1979" spans="2:34" x14ac:dyDescent="0.25">
      <c r="B1979" s="15">
        <f t="shared" si="726"/>
        <v>41299</v>
      </c>
      <c r="C1979" s="7">
        <v>7.3121826626406241</v>
      </c>
      <c r="D1979" s="13">
        <v>0.48835532613277116</v>
      </c>
      <c r="E1979" s="7">
        <f>MIN(parameters!$D$3,D1979)</f>
        <v>0.48835532613277116</v>
      </c>
      <c r="F1979" s="7">
        <v>0</v>
      </c>
      <c r="G1979" s="7">
        <f t="shared" si="727"/>
        <v>0.48835532613277116</v>
      </c>
      <c r="H1979" s="7">
        <f t="shared" si="728"/>
        <v>6.8238273365078532</v>
      </c>
      <c r="I1979" s="7">
        <f t="shared" si="741"/>
        <v>58.015879187282799</v>
      </c>
      <c r="J1979" s="7">
        <f t="shared" si="729"/>
        <v>6.8238273365078532</v>
      </c>
      <c r="K1979" s="16">
        <f t="shared" si="730"/>
        <v>0</v>
      </c>
      <c r="L1979" s="16">
        <f t="shared" si="742"/>
        <v>1.3454396151362267</v>
      </c>
      <c r="M1979" s="7">
        <f t="shared" si="743"/>
        <v>4.8007205757292191</v>
      </c>
      <c r="N1979" s="7">
        <f t="shared" si="731"/>
        <v>0.67766714564240749</v>
      </c>
      <c r="O1979" s="7">
        <f t="shared" si="732"/>
        <v>110.21538197826609</v>
      </c>
      <c r="P1979" s="7">
        <f t="shared" si="733"/>
        <v>0</v>
      </c>
      <c r="Q1979" s="7">
        <f t="shared" si="744"/>
        <v>0</v>
      </c>
      <c r="R1979" s="7">
        <f t="shared" si="734"/>
        <v>293.27636684972458</v>
      </c>
      <c r="S1979" s="16">
        <f t="shared" si="745"/>
        <v>6.7911359921206689</v>
      </c>
      <c r="T1979" s="16">
        <f t="shared" si="735"/>
        <v>8.136575607256896</v>
      </c>
      <c r="U1979" s="7">
        <f t="shared" si="746"/>
        <v>2.6694801861079052E-2</v>
      </c>
      <c r="V1979" s="7">
        <f t="shared" si="724"/>
        <v>150.86731498209878</v>
      </c>
      <c r="W1979" s="15">
        <f t="shared" si="747"/>
        <v>41299</v>
      </c>
      <c r="X1979" s="35">
        <f t="shared" si="736"/>
        <v>1746.1494789594767</v>
      </c>
      <c r="Y1979" s="35">
        <v>1077.8333333333301</v>
      </c>
      <c r="Z1979" s="35">
        <f t="shared" si="737"/>
        <v>3463.4370260500305</v>
      </c>
      <c r="AA1979" s="35">
        <f t="shared" si="738"/>
        <v>2137.8512662054936</v>
      </c>
      <c r="AC1979" s="15">
        <f t="shared" si="725"/>
        <v>41299</v>
      </c>
      <c r="AD1979" s="7"/>
      <c r="AE1979" s="24"/>
      <c r="AG1979" s="30">
        <f t="shared" si="739"/>
        <v>446646.47050458885</v>
      </c>
      <c r="AH1979" s="30">
        <f t="shared" si="740"/>
        <v>177232.48751846302</v>
      </c>
    </row>
    <row r="1980" spans="2:34" x14ac:dyDescent="0.25">
      <c r="B1980" s="15">
        <f t="shared" si="726"/>
        <v>41300</v>
      </c>
      <c r="C1980" s="7">
        <v>9.9900374158733634</v>
      </c>
      <c r="D1980" s="13">
        <v>0.64280949176255953</v>
      </c>
      <c r="E1980" s="7">
        <f>MIN(parameters!$D$3,D1980)</f>
        <v>0.64280949176255953</v>
      </c>
      <c r="F1980" s="7">
        <v>0</v>
      </c>
      <c r="G1980" s="7">
        <f t="shared" si="727"/>
        <v>0.64280949176255953</v>
      </c>
      <c r="H1980" s="7">
        <f t="shared" si="728"/>
        <v>9.3472279241108041</v>
      </c>
      <c r="I1980" s="7">
        <f t="shared" si="741"/>
        <v>57.42913454250904</v>
      </c>
      <c r="J1980" s="7">
        <f t="shared" si="729"/>
        <v>9.3472279241108041</v>
      </c>
      <c r="K1980" s="16">
        <f t="shared" si="730"/>
        <v>0</v>
      </c>
      <c r="L1980" s="16">
        <f t="shared" si="742"/>
        <v>1.8543749329688177</v>
      </c>
      <c r="M1980" s="7">
        <f t="shared" si="743"/>
        <v>6.6066212362056618</v>
      </c>
      <c r="N1980" s="7">
        <f t="shared" si="731"/>
        <v>0.88623175493632456</v>
      </c>
      <c r="O1980" s="7">
        <f t="shared" si="732"/>
        <v>111.10161373320241</v>
      </c>
      <c r="P1980" s="7">
        <f t="shared" si="733"/>
        <v>0</v>
      </c>
      <c r="Q1980" s="7">
        <f t="shared" si="744"/>
        <v>0</v>
      </c>
      <c r="R1980" s="7">
        <f t="shared" si="734"/>
        <v>293.13763164838662</v>
      </c>
      <c r="S1980" s="16">
        <f t="shared" si="745"/>
        <v>6.7453564375436654</v>
      </c>
      <c r="T1980" s="16">
        <f t="shared" si="735"/>
        <v>8.5997313705124832</v>
      </c>
      <c r="U1980" s="7">
        <f t="shared" si="746"/>
        <v>2.8214341766773236E-2</v>
      </c>
      <c r="V1980" s="7">
        <f t="shared" si="724"/>
        <v>159.45508824122444</v>
      </c>
      <c r="W1980" s="15">
        <f t="shared" si="747"/>
        <v>41300</v>
      </c>
      <c r="X1980" s="35">
        <f t="shared" si="736"/>
        <v>1845.5450027919494</v>
      </c>
      <c r="Y1980" s="35">
        <v>1297.0833333333301</v>
      </c>
      <c r="Z1980" s="35">
        <f t="shared" si="737"/>
        <v>3660.5851749417056</v>
      </c>
      <c r="AA1980" s="35">
        <f t="shared" si="738"/>
        <v>2572.7273046612436</v>
      </c>
      <c r="AC1980" s="15">
        <f t="shared" si="725"/>
        <v>41300</v>
      </c>
      <c r="AD1980" s="7"/>
      <c r="AE1980" s="24"/>
      <c r="AG1980" s="30">
        <f t="shared" si="739"/>
        <v>300810.2028653358</v>
      </c>
      <c r="AH1980" s="30">
        <f t="shared" si="740"/>
        <v>40698.983234583684</v>
      </c>
    </row>
    <row r="1981" spans="2:34" x14ac:dyDescent="0.25">
      <c r="B1981" s="15">
        <f t="shared" si="726"/>
        <v>41301</v>
      </c>
      <c r="C1981" s="7">
        <v>18.131676769497076</v>
      </c>
      <c r="D1981" s="13">
        <v>0.502036231724037</v>
      </c>
      <c r="E1981" s="7">
        <f>MIN(parameters!$D$3,D1981)</f>
        <v>0.502036231724037</v>
      </c>
      <c r="F1981" s="7">
        <v>0</v>
      </c>
      <c r="G1981" s="7">
        <f t="shared" si="727"/>
        <v>0.502036231724037</v>
      </c>
      <c r="H1981" s="7">
        <f t="shared" si="728"/>
        <v>17.629640537773039</v>
      </c>
      <c r="I1981" s="7">
        <f t="shared" si="741"/>
        <v>56.670753629682061</v>
      </c>
      <c r="J1981" s="7">
        <f t="shared" si="729"/>
        <v>17.629640537773039</v>
      </c>
      <c r="K1981" s="16">
        <f t="shared" si="730"/>
        <v>0</v>
      </c>
      <c r="L1981" s="16">
        <f t="shared" si="742"/>
        <v>3.5256267239091601</v>
      </c>
      <c r="M1981" s="7">
        <f t="shared" si="743"/>
        <v>12.535829558685247</v>
      </c>
      <c r="N1981" s="7">
        <f t="shared" si="731"/>
        <v>1.5681842551786316</v>
      </c>
      <c r="O1981" s="7">
        <f t="shared" si="732"/>
        <v>112.66979798838105</v>
      </c>
      <c r="P1981" s="7">
        <f t="shared" si="733"/>
        <v>0</v>
      </c>
      <c r="Q1981" s="7">
        <f t="shared" si="744"/>
        <v>0</v>
      </c>
      <c r="R1981" s="7">
        <f t="shared" si="734"/>
        <v>298.93129567915895</v>
      </c>
      <c r="S1981" s="16">
        <f t="shared" si="745"/>
        <v>6.742165527912892</v>
      </c>
      <c r="T1981" s="16">
        <f t="shared" si="735"/>
        <v>10.267792251822051</v>
      </c>
      <c r="U1981" s="7">
        <f t="shared" si="746"/>
        <v>3.3686982453484414E-2</v>
      </c>
      <c r="V1981" s="7">
        <f t="shared" si="724"/>
        <v>190.38405375902772</v>
      </c>
      <c r="W1981" s="15">
        <f t="shared" si="747"/>
        <v>41301</v>
      </c>
      <c r="X1981" s="35">
        <f t="shared" si="736"/>
        <v>2203.5191407294874</v>
      </c>
      <c r="Y1981" s="35">
        <v>1463.75</v>
      </c>
      <c r="Z1981" s="35">
        <f t="shared" si="737"/>
        <v>4370.6165317302521</v>
      </c>
      <c r="AA1981" s="35">
        <f t="shared" si="738"/>
        <v>2903.3058211612502</v>
      </c>
      <c r="AC1981" s="15">
        <f t="shared" si="725"/>
        <v>41301</v>
      </c>
      <c r="AD1981" s="7"/>
      <c r="AE1981" s="24"/>
      <c r="AG1981" s="30">
        <f t="shared" si="739"/>
        <v>547258.38157564413</v>
      </c>
      <c r="AH1981" s="30">
        <f t="shared" si="740"/>
        <v>1230.1309980097624</v>
      </c>
    </row>
    <row r="1982" spans="2:34" x14ac:dyDescent="0.25">
      <c r="B1982" s="15">
        <f t="shared" si="726"/>
        <v>41302</v>
      </c>
      <c r="C1982" s="7">
        <v>16.153743611438319</v>
      </c>
      <c r="D1982" s="13">
        <v>0.37258829540156618</v>
      </c>
      <c r="E1982" s="7">
        <f>MIN(parameters!$D$3,D1982)</f>
        <v>0.37258829540156618</v>
      </c>
      <c r="F1982" s="7">
        <v>0</v>
      </c>
      <c r="G1982" s="7">
        <f t="shared" si="727"/>
        <v>0.37258829540156618</v>
      </c>
      <c r="H1982" s="7">
        <f t="shared" si="728"/>
        <v>15.781155316036752</v>
      </c>
      <c r="I1982" s="7">
        <f t="shared" si="741"/>
        <v>55.353257203992968</v>
      </c>
      <c r="J1982" s="7">
        <f t="shared" si="729"/>
        <v>15.781155316036752</v>
      </c>
      <c r="K1982" s="16">
        <f t="shared" si="730"/>
        <v>0</v>
      </c>
      <c r="L1982" s="16">
        <f t="shared" si="742"/>
        <v>3.2005072466660276</v>
      </c>
      <c r="M1982" s="7">
        <f t="shared" si="743"/>
        <v>11.339672612311325</v>
      </c>
      <c r="N1982" s="7">
        <f t="shared" si="731"/>
        <v>1.2409754570593994</v>
      </c>
      <c r="O1982" s="7">
        <f t="shared" si="732"/>
        <v>113.91077344544046</v>
      </c>
      <c r="P1982" s="7">
        <f t="shared" si="733"/>
        <v>0</v>
      </c>
      <c r="Q1982" s="7">
        <f t="shared" si="744"/>
        <v>0</v>
      </c>
      <c r="R1982" s="7">
        <f t="shared" si="734"/>
        <v>303.39554849084965</v>
      </c>
      <c r="S1982" s="16">
        <f t="shared" si="745"/>
        <v>6.8754198006206559</v>
      </c>
      <c r="T1982" s="16">
        <f t="shared" si="735"/>
        <v>10.075927047286683</v>
      </c>
      <c r="U1982" s="7">
        <f t="shared" si="746"/>
        <v>3.3057503435979928E-2</v>
      </c>
      <c r="V1982" s="7">
        <f t="shared" si="724"/>
        <v>186.82651436605195</v>
      </c>
      <c r="W1982" s="15">
        <f t="shared" si="747"/>
        <v>41302</v>
      </c>
      <c r="X1982" s="35">
        <f t="shared" si="736"/>
        <v>2162.3439162737495</v>
      </c>
      <c r="Y1982" s="35">
        <v>2011.25</v>
      </c>
      <c r="Z1982" s="35">
        <f t="shared" si="737"/>
        <v>4288.9466640274577</v>
      </c>
      <c r="AA1982" s="35">
        <f t="shared" si="738"/>
        <v>3989.2562478637501</v>
      </c>
      <c r="AC1982" s="15">
        <f t="shared" si="725"/>
        <v>41302</v>
      </c>
      <c r="AD1982" s="7"/>
      <c r="AE1982" s="24"/>
      <c r="AG1982" s="30">
        <f t="shared" si="739"/>
        <v>22829.371534938833</v>
      </c>
      <c r="AH1982" s="30">
        <f t="shared" si="740"/>
        <v>262581.20140086877</v>
      </c>
    </row>
    <row r="1983" spans="2:34" x14ac:dyDescent="0.25">
      <c r="B1983" s="15">
        <f t="shared" si="726"/>
        <v>41303</v>
      </c>
      <c r="C1983" s="7">
        <v>13.5643612866791</v>
      </c>
      <c r="D1983" s="13">
        <v>0.43844227704902811</v>
      </c>
      <c r="E1983" s="7">
        <f>MIN(parameters!$D$3,D1983)</f>
        <v>0.43844227704902811</v>
      </c>
      <c r="F1983" s="7">
        <v>0</v>
      </c>
      <c r="G1983" s="7">
        <f t="shared" si="727"/>
        <v>0.43844227704902811</v>
      </c>
      <c r="H1983" s="7">
        <f t="shared" si="728"/>
        <v>13.125919009630072</v>
      </c>
      <c r="I1983" s="7">
        <f t="shared" si="741"/>
        <v>54.332407546640162</v>
      </c>
      <c r="J1983" s="7">
        <f t="shared" si="729"/>
        <v>13.125919009630072</v>
      </c>
      <c r="K1983" s="16">
        <f t="shared" si="730"/>
        <v>0</v>
      </c>
      <c r="L1983" s="16">
        <f t="shared" si="742"/>
        <v>2.6913304558245081</v>
      </c>
      <c r="M1983" s="7">
        <f t="shared" si="743"/>
        <v>9.5088964219914551</v>
      </c>
      <c r="N1983" s="7">
        <f t="shared" si="731"/>
        <v>0.92569213181410914</v>
      </c>
      <c r="O1983" s="7">
        <f t="shared" si="732"/>
        <v>114.83646557725456</v>
      </c>
      <c r="P1983" s="7">
        <f t="shared" si="733"/>
        <v>0</v>
      </c>
      <c r="Q1983" s="7">
        <f t="shared" si="744"/>
        <v>0</v>
      </c>
      <c r="R1983" s="7">
        <f t="shared" si="734"/>
        <v>305.92634729755156</v>
      </c>
      <c r="S1983" s="16">
        <f t="shared" si="745"/>
        <v>6.978097615289542</v>
      </c>
      <c r="T1983" s="16">
        <f t="shared" si="735"/>
        <v>9.6694280711140497</v>
      </c>
      <c r="U1983" s="7">
        <f t="shared" si="746"/>
        <v>3.1723845377670763E-2</v>
      </c>
      <c r="V1983" s="7">
        <f t="shared" si="724"/>
        <v>179.28926380287396</v>
      </c>
      <c r="W1983" s="15">
        <f t="shared" si="747"/>
        <v>41303</v>
      </c>
      <c r="X1983" s="35">
        <f t="shared" si="736"/>
        <v>2075.1072199406708</v>
      </c>
      <c r="Y1983" s="35">
        <v>2782.0833333333298</v>
      </c>
      <c r="Z1983" s="35">
        <f t="shared" si="737"/>
        <v>4115.9151980785573</v>
      </c>
      <c r="AA1983" s="35">
        <f t="shared" si="738"/>
        <v>5518.1818866762433</v>
      </c>
      <c r="AC1983" s="15">
        <f t="shared" si="725"/>
        <v>41303</v>
      </c>
      <c r="AD1983" s="7"/>
      <c r="AE1983" s="24"/>
      <c r="AG1983" s="30">
        <f t="shared" si="739"/>
        <v>499815.2249077899</v>
      </c>
      <c r="AH1983" s="30">
        <f t="shared" si="740"/>
        <v>1646756.5098067115</v>
      </c>
    </row>
    <row r="1984" spans="2:34" x14ac:dyDescent="0.25">
      <c r="B1984" s="15">
        <f t="shared" si="726"/>
        <v>41304</v>
      </c>
      <c r="C1984" s="7">
        <v>5.7220619378713984</v>
      </c>
      <c r="D1984" s="13">
        <v>0.47372223096569344</v>
      </c>
      <c r="E1984" s="7">
        <f>MIN(parameters!$D$3,D1984)</f>
        <v>0.47372223096569344</v>
      </c>
      <c r="F1984" s="7">
        <v>0</v>
      </c>
      <c r="G1984" s="7">
        <f t="shared" si="727"/>
        <v>0.47372223096569344</v>
      </c>
      <c r="H1984" s="7">
        <f t="shared" si="728"/>
        <v>5.2483397069057052</v>
      </c>
      <c r="I1984" s="7">
        <f t="shared" si="741"/>
        <v>53.583194903529822</v>
      </c>
      <c r="J1984" s="7">
        <f t="shared" si="729"/>
        <v>5.2483397069057052</v>
      </c>
      <c r="K1984" s="16">
        <f t="shared" si="730"/>
        <v>0</v>
      </c>
      <c r="L1984" s="16">
        <f t="shared" si="742"/>
        <v>1.0848614077616674</v>
      </c>
      <c r="M1984" s="7">
        <f t="shared" si="743"/>
        <v>3.8249530590504062</v>
      </c>
      <c r="N1984" s="7">
        <f t="shared" si="731"/>
        <v>0.33852524009363161</v>
      </c>
      <c r="O1984" s="7">
        <f t="shared" si="732"/>
        <v>115.17499081734819</v>
      </c>
      <c r="P1984" s="7">
        <f t="shared" si="733"/>
        <v>0</v>
      </c>
      <c r="Q1984" s="7">
        <f t="shared" si="744"/>
        <v>0</v>
      </c>
      <c r="R1984" s="7">
        <f t="shared" si="734"/>
        <v>302.71499436875831</v>
      </c>
      <c r="S1984" s="16">
        <f t="shared" si="745"/>
        <v>7.0363059878436855</v>
      </c>
      <c r="T1984" s="16">
        <f t="shared" si="735"/>
        <v>8.1211673956053527</v>
      </c>
      <c r="U1984" s="7">
        <f t="shared" si="746"/>
        <v>2.6644249985581864E-2</v>
      </c>
      <c r="V1984" s="7">
        <f t="shared" si="724"/>
        <v>150.58161794777502</v>
      </c>
      <c r="W1984" s="15">
        <f t="shared" si="747"/>
        <v>41304</v>
      </c>
      <c r="X1984" s="35">
        <f t="shared" si="736"/>
        <v>1742.8428003214699</v>
      </c>
      <c r="Y1984" s="35">
        <v>2821.25</v>
      </c>
      <c r="Z1984" s="35">
        <f t="shared" si="737"/>
        <v>3456.8783245378636</v>
      </c>
      <c r="AA1984" s="35">
        <f t="shared" si="738"/>
        <v>5595.8678380537494</v>
      </c>
      <c r="AC1984" s="15">
        <f t="shared" si="725"/>
        <v>41304</v>
      </c>
      <c r="AD1984" s="7"/>
      <c r="AE1984" s="24"/>
      <c r="AG1984" s="30">
        <f t="shared" si="739"/>
        <v>1162962.088318489</v>
      </c>
      <c r="AH1984" s="30">
        <f t="shared" si="740"/>
        <v>1748812.579531126</v>
      </c>
    </row>
    <row r="1985" spans="2:34" x14ac:dyDescent="0.25">
      <c r="B1985" s="15">
        <f t="shared" si="726"/>
        <v>41305</v>
      </c>
      <c r="C1985" s="7">
        <v>2.033817528929152</v>
      </c>
      <c r="D1985" s="13">
        <v>0.74630971077338082</v>
      </c>
      <c r="E1985" s="7">
        <f>MIN(parameters!$D$3,D1985)</f>
        <v>0.74630971077338082</v>
      </c>
      <c r="F1985" s="7">
        <v>0</v>
      </c>
      <c r="G1985" s="7">
        <f t="shared" si="727"/>
        <v>0.74630971077338082</v>
      </c>
      <c r="H1985" s="7">
        <f t="shared" si="728"/>
        <v>1.2875078181557713</v>
      </c>
      <c r="I1985" s="7">
        <f t="shared" si="741"/>
        <v>53.311795594272404</v>
      </c>
      <c r="J1985" s="7">
        <f t="shared" si="729"/>
        <v>1.2875078181557713</v>
      </c>
      <c r="K1985" s="16">
        <f t="shared" si="730"/>
        <v>0</v>
      </c>
      <c r="L1985" s="16">
        <f t="shared" si="742"/>
        <v>0.26691966204003892</v>
      </c>
      <c r="M1985" s="7">
        <f t="shared" si="743"/>
        <v>0.94036985207139046</v>
      </c>
      <c r="N1985" s="7">
        <f t="shared" si="731"/>
        <v>8.0218304044341937E-2</v>
      </c>
      <c r="O1985" s="7">
        <f t="shared" si="732"/>
        <v>115.25520912139253</v>
      </c>
      <c r="P1985" s="7">
        <f t="shared" si="733"/>
        <v>0</v>
      </c>
      <c r="Q1985" s="7">
        <f t="shared" si="744"/>
        <v>0</v>
      </c>
      <c r="R1985" s="7">
        <f t="shared" si="734"/>
        <v>296.69291935034829</v>
      </c>
      <c r="S1985" s="16">
        <f t="shared" si="745"/>
        <v>6.9624448704814412</v>
      </c>
      <c r="T1985" s="16">
        <f t="shared" si="735"/>
        <v>7.2293645325214797</v>
      </c>
      <c r="U1985" s="7">
        <f t="shared" si="746"/>
        <v>2.3718387573889367E-2</v>
      </c>
      <c r="V1985" s="7">
        <f t="shared" si="724"/>
        <v>134.04592652903932</v>
      </c>
      <c r="W1985" s="15">
        <f t="shared" si="747"/>
        <v>41305</v>
      </c>
      <c r="X1985" s="35">
        <f t="shared" si="736"/>
        <v>1551.4574829749922</v>
      </c>
      <c r="Y1985" s="35">
        <v>2626.6666666666702</v>
      </c>
      <c r="Z1985" s="35">
        <f t="shared" si="737"/>
        <v>3077.2710788081818</v>
      </c>
      <c r="AA1985" s="35">
        <f t="shared" si="738"/>
        <v>5209.9174200400066</v>
      </c>
      <c r="AC1985" s="15">
        <f t="shared" si="725"/>
        <v>41305</v>
      </c>
      <c r="AD1985" s="7"/>
      <c r="AE1985" s="24"/>
      <c r="AG1985" s="30">
        <f t="shared" si="739"/>
        <v>1156074.7886949244</v>
      </c>
      <c r="AH1985" s="30">
        <f t="shared" si="740"/>
        <v>1272030.8325728879</v>
      </c>
    </row>
    <row r="1986" spans="2:34" x14ac:dyDescent="0.25">
      <c r="B1986" s="15">
        <f t="shared" si="726"/>
        <v>41306</v>
      </c>
      <c r="C1986" s="7">
        <v>0</v>
      </c>
      <c r="D1986" s="13">
        <v>1.3607683295539919</v>
      </c>
      <c r="E1986" s="7">
        <f>MIN(parameters!$D$3,D1986)</f>
        <v>1.3607683295539919</v>
      </c>
      <c r="F1986" s="7">
        <v>0</v>
      </c>
      <c r="G1986" s="7">
        <f t="shared" si="727"/>
        <v>0</v>
      </c>
      <c r="H1986" s="7">
        <f t="shared" si="728"/>
        <v>0</v>
      </c>
      <c r="I1986" s="7">
        <f t="shared" si="741"/>
        <v>53.24768544564116</v>
      </c>
      <c r="J1986" s="7">
        <f t="shared" si="729"/>
        <v>0</v>
      </c>
      <c r="K1986" s="16">
        <f t="shared" si="730"/>
        <v>0</v>
      </c>
      <c r="L1986" s="16">
        <f t="shared" si="742"/>
        <v>0</v>
      </c>
      <c r="M1986" s="7">
        <f t="shared" si="743"/>
        <v>0</v>
      </c>
      <c r="N1986" s="7">
        <f t="shared" si="731"/>
        <v>0</v>
      </c>
      <c r="O1986" s="7">
        <f t="shared" si="732"/>
        <v>113.89444079183853</v>
      </c>
      <c r="P1986" s="7">
        <f t="shared" si="733"/>
        <v>1.3607683295539919</v>
      </c>
      <c r="Q1986" s="7">
        <f t="shared" si="744"/>
        <v>1.3607683295539919</v>
      </c>
      <c r="R1986" s="7">
        <f t="shared" si="734"/>
        <v>289.86898220529031</v>
      </c>
      <c r="S1986" s="16">
        <f t="shared" si="745"/>
        <v>6.8239371450580109</v>
      </c>
      <c r="T1986" s="16">
        <f t="shared" si="735"/>
        <v>6.8239371450580109</v>
      </c>
      <c r="U1986" s="7">
        <f t="shared" si="746"/>
        <v>2.2388245226568276E-2</v>
      </c>
      <c r="V1986" s="7">
        <f t="shared" si="724"/>
        <v>126.52854522279695</v>
      </c>
      <c r="W1986" s="15">
        <f t="shared" si="747"/>
        <v>41306</v>
      </c>
      <c r="X1986" s="35">
        <f t="shared" si="736"/>
        <v>1464.4507548934832</v>
      </c>
      <c r="Y1986" s="35">
        <v>2270.4166666666702</v>
      </c>
      <c r="Z1986" s="35">
        <f t="shared" si="737"/>
        <v>2904.6957482399566</v>
      </c>
      <c r="AA1986" s="35">
        <f t="shared" si="738"/>
        <v>4503.305841021257</v>
      </c>
      <c r="AC1986" s="15">
        <f t="shared" si="725"/>
        <v>41306</v>
      </c>
      <c r="AD1986" s="7"/>
      <c r="AE1986" s="24"/>
      <c r="AG1986" s="30">
        <f t="shared" si="739"/>
        <v>649581.05094038451</v>
      </c>
      <c r="AH1986" s="30">
        <f t="shared" si="740"/>
        <v>595356.44172855932</v>
      </c>
    </row>
    <row r="1987" spans="2:34" x14ac:dyDescent="0.25">
      <c r="B1987" s="15">
        <f t="shared" si="726"/>
        <v>41307</v>
      </c>
      <c r="C1987" s="7">
        <v>0</v>
      </c>
      <c r="D1987" s="13">
        <v>1.4193052008959397</v>
      </c>
      <c r="E1987" s="7">
        <f>MIN(parameters!$D$3,D1987)</f>
        <v>1.4193052008959397</v>
      </c>
      <c r="F1987" s="7">
        <v>0</v>
      </c>
      <c r="G1987" s="7">
        <f t="shared" si="727"/>
        <v>0</v>
      </c>
      <c r="H1987" s="7">
        <f t="shared" si="728"/>
        <v>0</v>
      </c>
      <c r="I1987" s="7">
        <f t="shared" si="741"/>
        <v>54.345720063166247</v>
      </c>
      <c r="J1987" s="7">
        <f t="shared" si="729"/>
        <v>0</v>
      </c>
      <c r="K1987" s="16">
        <f t="shared" si="730"/>
        <v>0</v>
      </c>
      <c r="L1987" s="16">
        <f t="shared" si="742"/>
        <v>0</v>
      </c>
      <c r="M1987" s="7">
        <f t="shared" si="743"/>
        <v>0</v>
      </c>
      <c r="N1987" s="7">
        <f t="shared" si="731"/>
        <v>0</v>
      </c>
      <c r="O1987" s="7">
        <f t="shared" si="732"/>
        <v>112.4751355909426</v>
      </c>
      <c r="P1987" s="7">
        <f t="shared" si="733"/>
        <v>1.4193052008959397</v>
      </c>
      <c r="Q1987" s="7">
        <f t="shared" si="744"/>
        <v>1.4193052008959397</v>
      </c>
      <c r="R1987" s="7">
        <f t="shared" si="734"/>
        <v>283.20199561456866</v>
      </c>
      <c r="S1987" s="16">
        <f t="shared" si="745"/>
        <v>6.6669865907216765</v>
      </c>
      <c r="T1987" s="16">
        <f t="shared" si="735"/>
        <v>6.6669865907216765</v>
      </c>
      <c r="U1987" s="7">
        <f t="shared" si="746"/>
        <v>2.1873315586357203E-2</v>
      </c>
      <c r="V1987" s="7">
        <f t="shared" si="724"/>
        <v>123.61838868267262</v>
      </c>
      <c r="W1987" s="15">
        <f t="shared" si="747"/>
        <v>41307</v>
      </c>
      <c r="X1987" s="35">
        <f t="shared" si="736"/>
        <v>1430.7683875309331</v>
      </c>
      <c r="Y1987" s="35">
        <v>1942.0833333333301</v>
      </c>
      <c r="Z1987" s="35">
        <f t="shared" si="737"/>
        <v>2837.8877460304375</v>
      </c>
      <c r="AA1987" s="35">
        <f t="shared" si="738"/>
        <v>3852.0661635162433</v>
      </c>
      <c r="AC1987" s="15">
        <f t="shared" si="725"/>
        <v>41307</v>
      </c>
      <c r="AD1987" s="7"/>
      <c r="AE1987" s="24"/>
      <c r="AG1987" s="30">
        <f t="shared" si="739"/>
        <v>261442.97380090819</v>
      </c>
      <c r="AH1987" s="30">
        <f t="shared" si="740"/>
        <v>196479.52507904349</v>
      </c>
    </row>
    <row r="1988" spans="2:34" x14ac:dyDescent="0.25">
      <c r="B1988" s="15">
        <f t="shared" si="726"/>
        <v>41308</v>
      </c>
      <c r="C1988" s="7">
        <v>0</v>
      </c>
      <c r="D1988" s="13">
        <v>1.6855525810481267</v>
      </c>
      <c r="E1988" s="7">
        <f>MIN(parameters!$D$3,D1988)</f>
        <v>1.6855525810481267</v>
      </c>
      <c r="F1988" s="7">
        <v>0</v>
      </c>
      <c r="G1988" s="7">
        <f t="shared" si="727"/>
        <v>0</v>
      </c>
      <c r="H1988" s="7">
        <f t="shared" si="728"/>
        <v>0</v>
      </c>
      <c r="I1988" s="7">
        <f t="shared" si="741"/>
        <v>55.515121371790705</v>
      </c>
      <c r="J1988" s="7">
        <f t="shared" si="729"/>
        <v>0</v>
      </c>
      <c r="K1988" s="16">
        <f t="shared" si="730"/>
        <v>0</v>
      </c>
      <c r="L1988" s="16">
        <f t="shared" si="742"/>
        <v>0</v>
      </c>
      <c r="M1988" s="7">
        <f t="shared" si="743"/>
        <v>0</v>
      </c>
      <c r="N1988" s="7">
        <f t="shared" si="731"/>
        <v>0</v>
      </c>
      <c r="O1988" s="7">
        <f t="shared" si="732"/>
        <v>110.78958300989447</v>
      </c>
      <c r="P1988" s="7">
        <f t="shared" si="733"/>
        <v>1.6855525810481267</v>
      </c>
      <c r="Q1988" s="7">
        <f t="shared" si="744"/>
        <v>1.6855525810481267</v>
      </c>
      <c r="R1988" s="7">
        <f t="shared" si="734"/>
        <v>276.68834971543356</v>
      </c>
      <c r="S1988" s="16">
        <f t="shared" si="745"/>
        <v>6.5136458991350787</v>
      </c>
      <c r="T1988" s="16">
        <f t="shared" si="735"/>
        <v>6.5136458991350787</v>
      </c>
      <c r="U1988" s="7">
        <f t="shared" si="746"/>
        <v>2.1370229327870992E-2</v>
      </c>
      <c r="V1988" s="7">
        <f t="shared" si="724"/>
        <v>120.77516574297117</v>
      </c>
      <c r="W1988" s="15">
        <f t="shared" si="747"/>
        <v>41308</v>
      </c>
      <c r="X1988" s="35">
        <f t="shared" si="736"/>
        <v>1397.8607146177219</v>
      </c>
      <c r="Y1988" s="35">
        <v>1686.25</v>
      </c>
      <c r="Z1988" s="35">
        <f t="shared" si="737"/>
        <v>2772.6163278717381</v>
      </c>
      <c r="AA1988" s="35">
        <f t="shared" si="738"/>
        <v>3344.6281406887501</v>
      </c>
      <c r="AC1988" s="15">
        <f t="shared" si="725"/>
        <v>41308</v>
      </c>
      <c r="AD1988" s="7"/>
      <c r="AE1988" s="24"/>
      <c r="AG1988" s="30">
        <f t="shared" si="739"/>
        <v>83168.379923301036</v>
      </c>
      <c r="AH1988" s="30">
        <f t="shared" si="740"/>
        <v>35128.796595518674</v>
      </c>
    </row>
    <row r="1989" spans="2:34" x14ac:dyDescent="0.25">
      <c r="B1989" s="15">
        <f t="shared" si="726"/>
        <v>41309</v>
      </c>
      <c r="C1989" s="7">
        <v>0</v>
      </c>
      <c r="D1989" s="13">
        <v>0.72544537541699672</v>
      </c>
      <c r="E1989" s="7">
        <f>MIN(parameters!$D$3,D1989)</f>
        <v>0.72544537541699672</v>
      </c>
      <c r="F1989" s="7">
        <v>0</v>
      </c>
      <c r="G1989" s="7">
        <f t="shared" si="727"/>
        <v>0</v>
      </c>
      <c r="H1989" s="7">
        <f t="shared" si="728"/>
        <v>0</v>
      </c>
      <c r="I1989" s="7">
        <f t="shared" si="741"/>
        <v>56.936620577929709</v>
      </c>
      <c r="J1989" s="7">
        <f t="shared" si="729"/>
        <v>0</v>
      </c>
      <c r="K1989" s="16">
        <f t="shared" si="730"/>
        <v>0</v>
      </c>
      <c r="L1989" s="16">
        <f t="shared" si="742"/>
        <v>0</v>
      </c>
      <c r="M1989" s="7">
        <f t="shared" si="743"/>
        <v>0</v>
      </c>
      <c r="N1989" s="7">
        <f t="shared" si="731"/>
        <v>0</v>
      </c>
      <c r="O1989" s="7">
        <f t="shared" si="732"/>
        <v>110.06413763447748</v>
      </c>
      <c r="P1989" s="7">
        <f t="shared" si="733"/>
        <v>0.72544537541699672</v>
      </c>
      <c r="Q1989" s="7">
        <f t="shared" si="744"/>
        <v>0.72544537541699672</v>
      </c>
      <c r="R1989" s="7">
        <f t="shared" si="734"/>
        <v>270.32451767197858</v>
      </c>
      <c r="S1989" s="16">
        <f t="shared" si="745"/>
        <v>6.3638320434549716</v>
      </c>
      <c r="T1989" s="16">
        <f t="shared" si="735"/>
        <v>6.3638320434549716</v>
      </c>
      <c r="U1989" s="7">
        <f t="shared" si="746"/>
        <v>2.0878714053329958E-2</v>
      </c>
      <c r="V1989" s="7">
        <f t="shared" si="724"/>
        <v>117.99733693088282</v>
      </c>
      <c r="W1989" s="15">
        <f t="shared" si="747"/>
        <v>41309</v>
      </c>
      <c r="X1989" s="35">
        <f t="shared" si="736"/>
        <v>1365.7099181815142</v>
      </c>
      <c r="Y1989" s="35">
        <v>1489.1666666666699</v>
      </c>
      <c r="Z1989" s="35">
        <f t="shared" si="737"/>
        <v>2708.8461523306883</v>
      </c>
      <c r="AA1989" s="35">
        <f t="shared" si="738"/>
        <v>2953.7190449275063</v>
      </c>
      <c r="AC1989" s="15">
        <f t="shared" si="725"/>
        <v>41309</v>
      </c>
      <c r="AD1989" s="7"/>
      <c r="AE1989" s="24"/>
      <c r="AG1989" s="30">
        <f t="shared" si="739"/>
        <v>15241.568746526991</v>
      </c>
      <c r="AH1989" s="30">
        <f t="shared" si="740"/>
        <v>93.24908748793311</v>
      </c>
    </row>
    <row r="1990" spans="2:34" x14ac:dyDescent="0.25">
      <c r="B1990" s="15">
        <f t="shared" si="726"/>
        <v>41310</v>
      </c>
      <c r="C1990" s="7">
        <v>2.1000597227581275</v>
      </c>
      <c r="D1990" s="13">
        <v>1.1891384916203542</v>
      </c>
      <c r="E1990" s="7">
        <f>MIN(parameters!$D$3,D1990)</f>
        <v>1.1891384916203542</v>
      </c>
      <c r="F1990" s="7">
        <v>0</v>
      </c>
      <c r="G1990" s="7">
        <f t="shared" si="727"/>
        <v>1.1891384916203542</v>
      </c>
      <c r="H1990" s="7">
        <f t="shared" si="728"/>
        <v>0.91092123113777324</v>
      </c>
      <c r="I1990" s="7">
        <f t="shared" si="741"/>
        <v>57.559569920186568</v>
      </c>
      <c r="J1990" s="7">
        <f t="shared" si="729"/>
        <v>0.91092123113777324</v>
      </c>
      <c r="K1990" s="16">
        <f t="shared" si="730"/>
        <v>0</v>
      </c>
      <c r="L1990" s="16">
        <f t="shared" si="742"/>
        <v>0.18046756756460797</v>
      </c>
      <c r="M1990" s="7">
        <f t="shared" si="743"/>
        <v>0.64317402050500139</v>
      </c>
      <c r="N1990" s="7">
        <f t="shared" si="731"/>
        <v>8.7279643068163881E-2</v>
      </c>
      <c r="O1990" s="7">
        <f t="shared" si="732"/>
        <v>110.15141727754563</v>
      </c>
      <c r="P1990" s="7">
        <f t="shared" si="733"/>
        <v>0</v>
      </c>
      <c r="Q1990" s="7">
        <f t="shared" si="744"/>
        <v>0</v>
      </c>
      <c r="R1990" s="7">
        <f t="shared" si="734"/>
        <v>264.75022778602806</v>
      </c>
      <c r="S1990" s="16">
        <f t="shared" si="745"/>
        <v>6.2174639064555075</v>
      </c>
      <c r="T1990" s="16">
        <f t="shared" si="735"/>
        <v>6.3979314740201154</v>
      </c>
      <c r="U1990" s="7">
        <f t="shared" si="746"/>
        <v>2.0990588825525312E-2</v>
      </c>
      <c r="V1990" s="7">
        <f t="shared" ref="V1990:V2053" si="748">U1990*area</f>
        <v>118.62960408848085</v>
      </c>
      <c r="W1990" s="15">
        <f t="shared" si="747"/>
        <v>41310</v>
      </c>
      <c r="X1990" s="35">
        <f t="shared" si="736"/>
        <v>1373.027825098158</v>
      </c>
      <c r="Y1990" s="35">
        <v>1437.5</v>
      </c>
      <c r="Z1990" s="35">
        <f t="shared" si="737"/>
        <v>2723.361009205023</v>
      </c>
      <c r="AA1990" s="35">
        <f t="shared" si="738"/>
        <v>2851.2397048124999</v>
      </c>
      <c r="AC1990" s="15">
        <f t="shared" si="725"/>
        <v>41310</v>
      </c>
      <c r="AD1990" s="7"/>
      <c r="AE1990" s="24"/>
      <c r="AG1990" s="30">
        <f t="shared" si="739"/>
        <v>4156.661336573703</v>
      </c>
      <c r="AH1990" s="30">
        <f t="shared" si="740"/>
        <v>3760.5377252699473</v>
      </c>
    </row>
    <row r="1991" spans="2:34" x14ac:dyDescent="0.25">
      <c r="B1991" s="15">
        <f t="shared" si="726"/>
        <v>41311</v>
      </c>
      <c r="C1991" s="7">
        <v>13.824070500404959</v>
      </c>
      <c r="D1991" s="13">
        <v>1.1769673915593559</v>
      </c>
      <c r="E1991" s="7">
        <f>MIN(parameters!$D$3,D1991)</f>
        <v>1.1769673915593559</v>
      </c>
      <c r="F1991" s="7">
        <v>0</v>
      </c>
      <c r="G1991" s="7">
        <f t="shared" si="727"/>
        <v>1.1769673915593559</v>
      </c>
      <c r="H1991" s="7">
        <f t="shared" si="728"/>
        <v>12.647103108845602</v>
      </c>
      <c r="I1991" s="7">
        <f t="shared" si="741"/>
        <v>57.484262546181498</v>
      </c>
      <c r="J1991" s="7">
        <f t="shared" si="729"/>
        <v>12.647103108845602</v>
      </c>
      <c r="K1991" s="16">
        <f t="shared" si="730"/>
        <v>0</v>
      </c>
      <c r="L1991" s="16">
        <f t="shared" si="742"/>
        <v>2.5075733974102734</v>
      </c>
      <c r="M1991" s="7">
        <f t="shared" si="743"/>
        <v>8.93506854593908</v>
      </c>
      <c r="N1991" s="7">
        <f t="shared" si="731"/>
        <v>1.2044611654962489</v>
      </c>
      <c r="O1991" s="7">
        <f t="shared" si="732"/>
        <v>111.35587844304189</v>
      </c>
      <c r="P1991" s="7">
        <f t="shared" si="733"/>
        <v>0</v>
      </c>
      <c r="Q1991" s="7">
        <f t="shared" si="744"/>
        <v>0</v>
      </c>
      <c r="R1991" s="7">
        <f t="shared" si="734"/>
        <v>267.59604109288853</v>
      </c>
      <c r="S1991" s="16">
        <f t="shared" si="745"/>
        <v>6.0892552390786454</v>
      </c>
      <c r="T1991" s="16">
        <f t="shared" si="735"/>
        <v>8.5968286364889188</v>
      </c>
      <c r="U1991" s="7">
        <f t="shared" si="746"/>
        <v>2.8204818361184117E-2</v>
      </c>
      <c r="V1991" s="7">
        <f t="shared" si="748"/>
        <v>159.40126612865762</v>
      </c>
      <c r="W1991" s="15">
        <f t="shared" si="747"/>
        <v>41311</v>
      </c>
      <c r="X1991" s="35">
        <f t="shared" si="736"/>
        <v>1844.9220616742782</v>
      </c>
      <c r="Y1991" s="35">
        <v>1655</v>
      </c>
      <c r="Z1991" s="35">
        <f t="shared" si="737"/>
        <v>3659.3495892384262</v>
      </c>
      <c r="AA1991" s="35">
        <f t="shared" si="738"/>
        <v>3282.6446688450001</v>
      </c>
      <c r="AC1991" s="15">
        <f t="shared" ref="AC1991:AC2054" si="749">W1991</f>
        <v>41311</v>
      </c>
      <c r="AD1991" s="7"/>
      <c r="AE1991" s="24"/>
      <c r="AG1991" s="30">
        <f t="shared" si="739"/>
        <v>36070.389510608336</v>
      </c>
      <c r="AH1991" s="30">
        <f t="shared" si="740"/>
        <v>24391.185556542699</v>
      </c>
    </row>
    <row r="1992" spans="2:34" x14ac:dyDescent="0.25">
      <c r="B1992" s="15">
        <f t="shared" ref="B1992:B2055" si="750">B1991+1</f>
        <v>41312</v>
      </c>
      <c r="C1992" s="7">
        <v>7.366047447841269</v>
      </c>
      <c r="D1992" s="13">
        <v>1.0058890115934778</v>
      </c>
      <c r="E1992" s="7">
        <f>MIN(parameters!$D$3,D1992)</f>
        <v>1.0058890115934778</v>
      </c>
      <c r="F1992" s="7">
        <v>0</v>
      </c>
      <c r="G1992" s="7">
        <f t="shared" si="727"/>
        <v>1.0058890115934778</v>
      </c>
      <c r="H1992" s="7">
        <f t="shared" si="728"/>
        <v>6.360158436247791</v>
      </c>
      <c r="I1992" s="7">
        <f t="shared" si="741"/>
        <v>56.455024692185326</v>
      </c>
      <c r="J1992" s="7">
        <f t="shared" si="729"/>
        <v>6.360158436247791</v>
      </c>
      <c r="K1992" s="16">
        <f t="shared" si="730"/>
        <v>0</v>
      </c>
      <c r="L1992" s="16">
        <f t="shared" si="742"/>
        <v>1.2748338534695336</v>
      </c>
      <c r="M1992" s="7">
        <f t="shared" si="743"/>
        <v>4.530246288666147</v>
      </c>
      <c r="N1992" s="7">
        <f t="shared" si="731"/>
        <v>0.5550782941121104</v>
      </c>
      <c r="O1992" s="7">
        <f t="shared" si="732"/>
        <v>111.910956737154</v>
      </c>
      <c r="P1992" s="7">
        <f t="shared" si="733"/>
        <v>0</v>
      </c>
      <c r="Q1992" s="7">
        <f t="shared" si="744"/>
        <v>0</v>
      </c>
      <c r="R1992" s="7">
        <f t="shared" si="734"/>
        <v>265.97157843641821</v>
      </c>
      <c r="S1992" s="16">
        <f t="shared" si="745"/>
        <v>6.1547089451364361</v>
      </c>
      <c r="T1992" s="16">
        <f t="shared" si="735"/>
        <v>7.4295427986059694</v>
      </c>
      <c r="U1992" s="7">
        <f t="shared" si="746"/>
        <v>2.4375140415373916E-2</v>
      </c>
      <c r="V1992" s="7">
        <f t="shared" si="748"/>
        <v>137.75760561612404</v>
      </c>
      <c r="W1992" s="15">
        <f t="shared" si="747"/>
        <v>41312</v>
      </c>
      <c r="X1992" s="35">
        <f t="shared" si="736"/>
        <v>1594.4167316681023</v>
      </c>
      <c r="Y1992" s="35">
        <v>1884.5833333333301</v>
      </c>
      <c r="Z1992" s="35">
        <f t="shared" si="737"/>
        <v>3162.4795070257192</v>
      </c>
      <c r="AA1992" s="35">
        <f t="shared" si="738"/>
        <v>3738.0165753237434</v>
      </c>
      <c r="AC1992" s="15">
        <f t="shared" si="749"/>
        <v>41312</v>
      </c>
      <c r="AD1992" s="7"/>
      <c r="AE1992" s="24"/>
      <c r="AG1992" s="30">
        <f t="shared" si="739"/>
        <v>84196.656721946943</v>
      </c>
      <c r="AH1992" s="30">
        <f t="shared" si="740"/>
        <v>148810.86243399477</v>
      </c>
    </row>
    <row r="1993" spans="2:34" x14ac:dyDescent="0.25">
      <c r="B1993" s="15">
        <f t="shared" si="750"/>
        <v>41313</v>
      </c>
      <c r="C1993" s="7">
        <v>5.3259091199481663</v>
      </c>
      <c r="D1993" s="13">
        <v>0.82899332562242767</v>
      </c>
      <c r="E1993" s="7">
        <f>MIN(parameters!$D$3,D1993)</f>
        <v>0.82899332562242767</v>
      </c>
      <c r="F1993" s="7">
        <v>0</v>
      </c>
      <c r="G1993" s="7">
        <f t="shared" si="727"/>
        <v>0.82899332562242767</v>
      </c>
      <c r="H1993" s="7">
        <f t="shared" si="728"/>
        <v>4.496915794325739</v>
      </c>
      <c r="I1993" s="7">
        <f t="shared" si="741"/>
        <v>55.986921767751625</v>
      </c>
      <c r="J1993" s="7">
        <f t="shared" si="729"/>
        <v>4.496915794325739</v>
      </c>
      <c r="K1993" s="16">
        <f t="shared" si="730"/>
        <v>0</v>
      </c>
      <c r="L1993" s="16">
        <f t="shared" si="742"/>
        <v>0.90585746803694212</v>
      </c>
      <c r="M1993" s="7">
        <f t="shared" si="743"/>
        <v>3.2150301839512179</v>
      </c>
      <c r="N1993" s="7">
        <f t="shared" si="731"/>
        <v>0.37602814233757897</v>
      </c>
      <c r="O1993" s="7">
        <f t="shared" si="732"/>
        <v>112.28698487949157</v>
      </c>
      <c r="P1993" s="7">
        <f t="shared" si="733"/>
        <v>0</v>
      </c>
      <c r="Q1993" s="7">
        <f t="shared" si="744"/>
        <v>0</v>
      </c>
      <c r="R1993" s="7">
        <f t="shared" si="734"/>
        <v>263.06926231633184</v>
      </c>
      <c r="S1993" s="16">
        <f t="shared" si="745"/>
        <v>6.1173463040376186</v>
      </c>
      <c r="T1993" s="16">
        <f t="shared" si="735"/>
        <v>7.0232037720745604</v>
      </c>
      <c r="U1993" s="7">
        <f t="shared" si="746"/>
        <v>2.3042007126228871E-2</v>
      </c>
      <c r="V1993" s="7">
        <f t="shared" si="748"/>
        <v>130.22332081816089</v>
      </c>
      <c r="W1993" s="15">
        <f t="shared" si="747"/>
        <v>41313</v>
      </c>
      <c r="X1993" s="35">
        <f t="shared" si="736"/>
        <v>1507.2143613213066</v>
      </c>
      <c r="Y1993" s="35">
        <v>1735.4166666666699</v>
      </c>
      <c r="Z1993" s="35">
        <f t="shared" si="737"/>
        <v>2989.516125678555</v>
      </c>
      <c r="AA1993" s="35">
        <f t="shared" si="738"/>
        <v>3442.1488030562564</v>
      </c>
      <c r="AC1993" s="15">
        <f t="shared" si="749"/>
        <v>41313</v>
      </c>
      <c r="AD1993" s="7"/>
      <c r="AE1993" s="24"/>
      <c r="AG1993" s="30">
        <f t="shared" si="739"/>
        <v>52076.292164938452</v>
      </c>
      <c r="AH1993" s="30">
        <f t="shared" si="740"/>
        <v>55976.457407953516</v>
      </c>
    </row>
    <row r="1994" spans="2:34" x14ac:dyDescent="0.25">
      <c r="B1994" s="15">
        <f t="shared" si="750"/>
        <v>41314</v>
      </c>
      <c r="C1994" s="7">
        <v>0.10787316442131306</v>
      </c>
      <c r="D1994" s="13">
        <v>1.1293861000084244</v>
      </c>
      <c r="E1994" s="7">
        <f>MIN(parameters!$D$3,D1994)</f>
        <v>1.1293861000084244</v>
      </c>
      <c r="F1994" s="7">
        <v>0</v>
      </c>
      <c r="G1994" s="7">
        <f t="shared" si="727"/>
        <v>0.10787316442131306</v>
      </c>
      <c r="H1994" s="7">
        <f t="shared" si="728"/>
        <v>0</v>
      </c>
      <c r="I1994" s="7">
        <f t="shared" si="741"/>
        <v>55.672020816949313</v>
      </c>
      <c r="J1994" s="7">
        <f t="shared" si="729"/>
        <v>0</v>
      </c>
      <c r="K1994" s="16">
        <f t="shared" si="730"/>
        <v>0</v>
      </c>
      <c r="L1994" s="16">
        <f t="shared" si="742"/>
        <v>0</v>
      </c>
      <c r="M1994" s="7">
        <f t="shared" si="743"/>
        <v>0</v>
      </c>
      <c r="N1994" s="7">
        <f t="shared" si="731"/>
        <v>0</v>
      </c>
      <c r="O1994" s="7">
        <f t="shared" si="732"/>
        <v>111.26547194390446</v>
      </c>
      <c r="P1994" s="7">
        <f t="shared" si="733"/>
        <v>1.0215129355871113</v>
      </c>
      <c r="Q1994" s="7">
        <f t="shared" si="744"/>
        <v>1.0215129355871113</v>
      </c>
      <c r="R1994" s="7">
        <f t="shared" si="734"/>
        <v>257.01866928305623</v>
      </c>
      <c r="S1994" s="16">
        <f t="shared" si="745"/>
        <v>6.0505930332756321</v>
      </c>
      <c r="T1994" s="16">
        <f t="shared" si="735"/>
        <v>6.0505930332756321</v>
      </c>
      <c r="U1994" s="7">
        <f t="shared" si="746"/>
        <v>1.9851027012059159E-2</v>
      </c>
      <c r="V1994" s="7">
        <f t="shared" si="748"/>
        <v>112.18930039383413</v>
      </c>
      <c r="W1994" s="15">
        <f t="shared" si="747"/>
        <v>41314</v>
      </c>
      <c r="X1994" s="35">
        <f t="shared" si="736"/>
        <v>1298.4872730767838</v>
      </c>
      <c r="Y1994" s="35">
        <v>1564.5833333333301</v>
      </c>
      <c r="Z1994" s="35">
        <f t="shared" si="737"/>
        <v>2575.5119785671213</v>
      </c>
      <c r="AA1994" s="35">
        <f t="shared" si="738"/>
        <v>3103.3058236437437</v>
      </c>
      <c r="AC1994" s="15">
        <f t="shared" si="749"/>
        <v>41314</v>
      </c>
      <c r="AD1994" s="7"/>
      <c r="AE1994" s="24"/>
      <c r="AG1994" s="30">
        <f t="shared" si="739"/>
        <v>70807.113284055493</v>
      </c>
      <c r="AH1994" s="30">
        <f t="shared" si="740"/>
        <v>4324.3920615495754</v>
      </c>
    </row>
    <row r="1995" spans="2:34" x14ac:dyDescent="0.25">
      <c r="B1995" s="15">
        <f t="shared" si="750"/>
        <v>41315</v>
      </c>
      <c r="C1995" s="7">
        <v>0.75234834223401825</v>
      </c>
      <c r="D1995" s="13">
        <v>0.76457167005959525</v>
      </c>
      <c r="E1995" s="7">
        <f>MIN(parameters!$D$3,D1995)</f>
        <v>0.76457167005959525</v>
      </c>
      <c r="F1995" s="7">
        <v>0</v>
      </c>
      <c r="G1995" s="7">
        <f t="shared" si="727"/>
        <v>0.75234834223401825</v>
      </c>
      <c r="H1995" s="7">
        <f t="shared" si="728"/>
        <v>0</v>
      </c>
      <c r="I1995" s="7">
        <f t="shared" si="741"/>
        <v>56.531635143181873</v>
      </c>
      <c r="J1995" s="7">
        <f t="shared" si="729"/>
        <v>0</v>
      </c>
      <c r="K1995" s="16">
        <f t="shared" si="730"/>
        <v>0</v>
      </c>
      <c r="L1995" s="16">
        <f t="shared" si="742"/>
        <v>0</v>
      </c>
      <c r="M1995" s="7">
        <f t="shared" si="743"/>
        <v>0</v>
      </c>
      <c r="N1995" s="7">
        <f t="shared" si="731"/>
        <v>0</v>
      </c>
      <c r="O1995" s="7">
        <f t="shared" si="732"/>
        <v>111.25324861607888</v>
      </c>
      <c r="P1995" s="7">
        <f t="shared" si="733"/>
        <v>1.2223327825577002E-2</v>
      </c>
      <c r="Q1995" s="7">
        <f t="shared" si="744"/>
        <v>1.2223327825577002E-2</v>
      </c>
      <c r="R1995" s="7">
        <f t="shared" si="734"/>
        <v>251.10723988954592</v>
      </c>
      <c r="S1995" s="16">
        <f t="shared" si="745"/>
        <v>5.9114293935102928</v>
      </c>
      <c r="T1995" s="16">
        <f t="shared" si="735"/>
        <v>5.9114293935102928</v>
      </c>
      <c r="U1995" s="7">
        <f t="shared" si="746"/>
        <v>1.9394453390781802E-2</v>
      </c>
      <c r="V1995" s="7">
        <f t="shared" si="748"/>
        <v>109.60894648477596</v>
      </c>
      <c r="W1995" s="15">
        <f t="shared" si="747"/>
        <v>41315</v>
      </c>
      <c r="X1995" s="35">
        <f t="shared" si="736"/>
        <v>1268.622065796018</v>
      </c>
      <c r="Y1995" s="35">
        <v>1425</v>
      </c>
      <c r="Z1995" s="35">
        <f t="shared" si="737"/>
        <v>2516.2752030600782</v>
      </c>
      <c r="AA1995" s="35">
        <f t="shared" si="738"/>
        <v>2826.4463160750001</v>
      </c>
      <c r="AC1995" s="15">
        <f t="shared" si="749"/>
        <v>41315</v>
      </c>
      <c r="AD1995" s="7"/>
      <c r="AE1995" s="24"/>
      <c r="AG1995" s="30">
        <f t="shared" si="739"/>
        <v>24454.058305904931</v>
      </c>
      <c r="AH1995" s="30">
        <f t="shared" si="740"/>
        <v>5449.8683096795594</v>
      </c>
    </row>
    <row r="1996" spans="2:34" x14ac:dyDescent="0.25">
      <c r="B1996" s="15">
        <f t="shared" si="750"/>
        <v>41316</v>
      </c>
      <c r="C1996" s="7">
        <v>0</v>
      </c>
      <c r="D1996" s="13">
        <v>0.89088905098002957</v>
      </c>
      <c r="E1996" s="7">
        <f>MIN(parameters!$D$3,D1996)</f>
        <v>0.89088905098002957</v>
      </c>
      <c r="F1996" s="7">
        <v>0</v>
      </c>
      <c r="G1996" s="7">
        <f t="shared" si="727"/>
        <v>0</v>
      </c>
      <c r="H1996" s="7">
        <f t="shared" si="728"/>
        <v>0</v>
      </c>
      <c r="I1996" s="7">
        <f t="shared" si="741"/>
        <v>56.542001164090429</v>
      </c>
      <c r="J1996" s="7">
        <f t="shared" si="729"/>
        <v>0</v>
      </c>
      <c r="K1996" s="16">
        <f t="shared" si="730"/>
        <v>0</v>
      </c>
      <c r="L1996" s="16">
        <f t="shared" si="742"/>
        <v>0</v>
      </c>
      <c r="M1996" s="7">
        <f t="shared" si="743"/>
        <v>0</v>
      </c>
      <c r="N1996" s="7">
        <f t="shared" si="731"/>
        <v>0</v>
      </c>
      <c r="O1996" s="7">
        <f t="shared" si="732"/>
        <v>110.36235956509884</v>
      </c>
      <c r="P1996" s="7">
        <f t="shared" si="733"/>
        <v>0.89088905098002957</v>
      </c>
      <c r="Q1996" s="7">
        <f t="shared" si="744"/>
        <v>0.89088905098002957</v>
      </c>
      <c r="R1996" s="7">
        <f t="shared" si="734"/>
        <v>245.33177337208636</v>
      </c>
      <c r="S1996" s="16">
        <f t="shared" si="745"/>
        <v>5.7754665174595559</v>
      </c>
      <c r="T1996" s="16">
        <f t="shared" si="735"/>
        <v>5.7754665174595559</v>
      </c>
      <c r="U1996" s="7">
        <f t="shared" si="746"/>
        <v>1.8948380962793818E-2</v>
      </c>
      <c r="V1996" s="7">
        <f t="shared" si="748"/>
        <v>107.08794071562609</v>
      </c>
      <c r="W1996" s="15">
        <f t="shared" si="747"/>
        <v>41316</v>
      </c>
      <c r="X1996" s="35">
        <f t="shared" si="736"/>
        <v>1239.4437582827095</v>
      </c>
      <c r="Y1996" s="35">
        <v>1299.5833333333301</v>
      </c>
      <c r="Z1996" s="35">
        <f t="shared" si="737"/>
        <v>2458.4008733896962</v>
      </c>
      <c r="AA1996" s="35">
        <f t="shared" si="738"/>
        <v>2577.6859824087433</v>
      </c>
      <c r="AC1996" s="15">
        <f t="shared" si="749"/>
        <v>41316</v>
      </c>
      <c r="AD1996" s="7"/>
      <c r="AE1996" s="24"/>
      <c r="AG1996" s="30">
        <f t="shared" si="739"/>
        <v>3616.7684872692253</v>
      </c>
      <c r="AH1996" s="30">
        <f t="shared" si="740"/>
        <v>39696.53378436841</v>
      </c>
    </row>
    <row r="1997" spans="2:34" x14ac:dyDescent="0.25">
      <c r="B1997" s="15">
        <f t="shared" si="750"/>
        <v>41317</v>
      </c>
      <c r="C1997" s="7">
        <v>1.8413240486031508</v>
      </c>
      <c r="D1997" s="13">
        <v>0.84745087411893605</v>
      </c>
      <c r="E1997" s="7">
        <f>MIN(parameters!$D$3,D1997)</f>
        <v>0.84745087411893605</v>
      </c>
      <c r="F1997" s="7">
        <v>0</v>
      </c>
      <c r="G1997" s="7">
        <f t="shared" si="727"/>
        <v>0.84745087411893605</v>
      </c>
      <c r="H1997" s="7">
        <f t="shared" si="728"/>
        <v>0.99387317448421475</v>
      </c>
      <c r="I1997" s="7">
        <f t="shared" si="741"/>
        <v>57.302662074238221</v>
      </c>
      <c r="J1997" s="7">
        <f t="shared" si="729"/>
        <v>0.99387317448421475</v>
      </c>
      <c r="K1997" s="16">
        <f t="shared" si="730"/>
        <v>0</v>
      </c>
      <c r="L1997" s="16">
        <f t="shared" si="742"/>
        <v>0.19743513956015962</v>
      </c>
      <c r="M1997" s="7">
        <f t="shared" si="743"/>
        <v>0.70317424625287461</v>
      </c>
      <c r="N1997" s="7">
        <f t="shared" si="731"/>
        <v>9.3263788671180514E-2</v>
      </c>
      <c r="O1997" s="7">
        <f t="shared" si="732"/>
        <v>110.45562335377002</v>
      </c>
      <c r="P1997" s="7">
        <f t="shared" si="733"/>
        <v>0</v>
      </c>
      <c r="Q1997" s="7">
        <f t="shared" si="744"/>
        <v>0</v>
      </c>
      <c r="R1997" s="7">
        <f t="shared" si="734"/>
        <v>240.39231683078125</v>
      </c>
      <c r="S1997" s="16">
        <f t="shared" si="745"/>
        <v>5.6426307875579864</v>
      </c>
      <c r="T1997" s="16">
        <f t="shared" si="735"/>
        <v>5.8400659271181459</v>
      </c>
      <c r="U1997" s="7">
        <f t="shared" si="746"/>
        <v>1.9160321283196013E-2</v>
      </c>
      <c r="V1997" s="7">
        <f t="shared" si="748"/>
        <v>108.28573447494762</v>
      </c>
      <c r="W1997" s="15">
        <f t="shared" si="747"/>
        <v>41317</v>
      </c>
      <c r="X1997" s="35">
        <f t="shared" si="736"/>
        <v>1253.3071119785604</v>
      </c>
      <c r="Y1997" s="35">
        <v>1251.25</v>
      </c>
      <c r="Z1997" s="35">
        <f t="shared" si="737"/>
        <v>2485.8984347806313</v>
      </c>
      <c r="AA1997" s="35">
        <f t="shared" si="738"/>
        <v>2481.8182126237498</v>
      </c>
      <c r="AC1997" s="15">
        <f t="shared" si="749"/>
        <v>41317</v>
      </c>
      <c r="AD1997" s="7"/>
      <c r="AE1997" s="24"/>
      <c r="AG1997" s="30">
        <f t="shared" si="739"/>
        <v>4.2317096923368576</v>
      </c>
      <c r="AH1997" s="30">
        <f t="shared" si="740"/>
        <v>61292.500932973162</v>
      </c>
    </row>
    <row r="1998" spans="2:34" x14ac:dyDescent="0.25">
      <c r="B1998" s="15">
        <f t="shared" si="750"/>
        <v>41318</v>
      </c>
      <c r="C1998" s="7">
        <v>1.2418521448248214</v>
      </c>
      <c r="D1998" s="13">
        <v>0.93732492742751783</v>
      </c>
      <c r="E1998" s="7">
        <f>MIN(parameters!$D$3,D1998)</f>
        <v>0.93732492742751783</v>
      </c>
      <c r="F1998" s="7">
        <v>0</v>
      </c>
      <c r="G1998" s="7">
        <f t="shared" si="727"/>
        <v>0.93732492742751783</v>
      </c>
      <c r="H1998" s="7">
        <f t="shared" si="728"/>
        <v>0.3045272173973036</v>
      </c>
      <c r="I1998" s="7">
        <f t="shared" si="741"/>
        <v>57.222554170562702</v>
      </c>
      <c r="J1998" s="7">
        <f t="shared" si="729"/>
        <v>0.3045272173973036</v>
      </c>
      <c r="K1998" s="16">
        <f t="shared" si="730"/>
        <v>0</v>
      </c>
      <c r="L1998" s="16">
        <f t="shared" si="742"/>
        <v>6.0546138526454775E-2</v>
      </c>
      <c r="M1998" s="7">
        <f t="shared" si="743"/>
        <v>0.2155926572256395</v>
      </c>
      <c r="N1998" s="7">
        <f t="shared" si="731"/>
        <v>2.838842164520932E-2</v>
      </c>
      <c r="O1998" s="7">
        <f t="shared" si="732"/>
        <v>110.48401177541523</v>
      </c>
      <c r="P1998" s="7">
        <f t="shared" si="733"/>
        <v>0</v>
      </c>
      <c r="Q1998" s="7">
        <f t="shared" si="744"/>
        <v>0</v>
      </c>
      <c r="R1998" s="7">
        <f t="shared" si="734"/>
        <v>235.07888620089892</v>
      </c>
      <c r="S1998" s="16">
        <f t="shared" si="745"/>
        <v>5.529023287107969</v>
      </c>
      <c r="T1998" s="16">
        <f t="shared" si="735"/>
        <v>5.5895694256344237</v>
      </c>
      <c r="U1998" s="7">
        <f t="shared" si="746"/>
        <v>1.8338482367567004E-2</v>
      </c>
      <c r="V1998" s="7">
        <f t="shared" si="748"/>
        <v>103.64106128374019</v>
      </c>
      <c r="W1998" s="15">
        <f t="shared" si="747"/>
        <v>41318</v>
      </c>
      <c r="X1998" s="35">
        <f t="shared" si="736"/>
        <v>1199.5493204136596</v>
      </c>
      <c r="Y1998" s="35">
        <v>1242.0833333333301</v>
      </c>
      <c r="Z1998" s="35">
        <f t="shared" si="737"/>
        <v>2379.2714088655844</v>
      </c>
      <c r="AA1998" s="35">
        <f t="shared" si="738"/>
        <v>2463.6363942162434</v>
      </c>
      <c r="AC1998" s="15">
        <f t="shared" si="749"/>
        <v>41318</v>
      </c>
      <c r="AD1998" s="7"/>
      <c r="AE1998" s="24"/>
      <c r="AG1998" s="30">
        <f t="shared" si="739"/>
        <v>1809.1422550506911</v>
      </c>
      <c r="AH1998" s="30">
        <f t="shared" si="740"/>
        <v>65915.371139319672</v>
      </c>
    </row>
    <row r="1999" spans="2:34" x14ac:dyDescent="0.25">
      <c r="B1999" s="15">
        <f t="shared" si="750"/>
        <v>41319</v>
      </c>
      <c r="C1999" s="7">
        <v>0.19584513888161123</v>
      </c>
      <c r="D1999" s="13">
        <v>0.94896545605298976</v>
      </c>
      <c r="E1999" s="7">
        <f>MIN(parameters!$D$3,D1999)</f>
        <v>0.94896545605298976</v>
      </c>
      <c r="F1999" s="7">
        <v>0</v>
      </c>
      <c r="G1999" s="7">
        <f t="shared" si="727"/>
        <v>0.19584513888161123</v>
      </c>
      <c r="H1999" s="7">
        <f t="shared" si="728"/>
        <v>0</v>
      </c>
      <c r="I1999" s="7">
        <f t="shared" si="741"/>
        <v>57.198192487922583</v>
      </c>
      <c r="J1999" s="7">
        <f t="shared" si="729"/>
        <v>0</v>
      </c>
      <c r="K1999" s="16">
        <f t="shared" si="730"/>
        <v>0</v>
      </c>
      <c r="L1999" s="16">
        <f t="shared" si="742"/>
        <v>0</v>
      </c>
      <c r="M1999" s="7">
        <f t="shared" si="743"/>
        <v>0</v>
      </c>
      <c r="N1999" s="7">
        <f t="shared" si="731"/>
        <v>0</v>
      </c>
      <c r="O1999" s="7">
        <f t="shared" si="732"/>
        <v>109.73089145824385</v>
      </c>
      <c r="P1999" s="7">
        <f t="shared" si="733"/>
        <v>0.75312031717137851</v>
      </c>
      <c r="Q1999" s="7">
        <f t="shared" si="744"/>
        <v>0.75312031717137851</v>
      </c>
      <c r="R1999" s="7">
        <f t="shared" si="734"/>
        <v>229.67207181827825</v>
      </c>
      <c r="S1999" s="16">
        <f t="shared" si="745"/>
        <v>5.4068143826206754</v>
      </c>
      <c r="T1999" s="16">
        <f t="shared" si="735"/>
        <v>5.4068143826206754</v>
      </c>
      <c r="U1999" s="7">
        <f t="shared" si="746"/>
        <v>1.7738892331432658E-2</v>
      </c>
      <c r="V1999" s="7">
        <f t="shared" si="748"/>
        <v>100.2524413077479</v>
      </c>
      <c r="W1999" s="15">
        <f t="shared" si="747"/>
        <v>41319</v>
      </c>
      <c r="X1999" s="35">
        <f t="shared" si="736"/>
        <v>1160.3291818026378</v>
      </c>
      <c r="Y1999" s="35">
        <v>1181.6666666666699</v>
      </c>
      <c r="Z1999" s="35">
        <f t="shared" si="737"/>
        <v>2301.4793974318486</v>
      </c>
      <c r="AA1999" s="35">
        <f t="shared" si="738"/>
        <v>2343.8016819850063</v>
      </c>
      <c r="AC1999" s="15">
        <f t="shared" si="749"/>
        <v>41319</v>
      </c>
      <c r="AD1999" s="7"/>
      <c r="AE1999" s="24"/>
      <c r="AG1999" s="30">
        <f t="shared" si="739"/>
        <v>455.28826032280102</v>
      </c>
      <c r="AH1999" s="30">
        <f t="shared" si="740"/>
        <v>100588.28146396238</v>
      </c>
    </row>
    <row r="2000" spans="2:34" x14ac:dyDescent="0.25">
      <c r="B2000" s="15">
        <f t="shared" si="750"/>
        <v>41320</v>
      </c>
      <c r="C2000" s="7">
        <v>0</v>
      </c>
      <c r="D2000" s="13">
        <v>1.3445646798043118</v>
      </c>
      <c r="E2000" s="7">
        <f>MIN(parameters!$D$3,D2000)</f>
        <v>1.3445646798043118</v>
      </c>
      <c r="F2000" s="7">
        <v>0</v>
      </c>
      <c r="G2000" s="7">
        <f t="shared" si="727"/>
        <v>0</v>
      </c>
      <c r="H2000" s="7">
        <f t="shared" si="728"/>
        <v>0</v>
      </c>
      <c r="I2000" s="7">
        <f t="shared" si="741"/>
        <v>57.848012837044898</v>
      </c>
      <c r="J2000" s="7">
        <f t="shared" si="729"/>
        <v>0</v>
      </c>
      <c r="K2000" s="16">
        <f t="shared" si="730"/>
        <v>0</v>
      </c>
      <c r="L2000" s="16">
        <f t="shared" si="742"/>
        <v>0</v>
      </c>
      <c r="M2000" s="7">
        <f t="shared" si="743"/>
        <v>0</v>
      </c>
      <c r="N2000" s="7">
        <f t="shared" si="731"/>
        <v>0</v>
      </c>
      <c r="O2000" s="7">
        <f t="shared" si="732"/>
        <v>108.38632677843954</v>
      </c>
      <c r="P2000" s="7">
        <f t="shared" si="733"/>
        <v>1.3445646798043118</v>
      </c>
      <c r="Q2000" s="7">
        <f t="shared" si="744"/>
        <v>1.3445646798043118</v>
      </c>
      <c r="R2000" s="7">
        <f t="shared" si="734"/>
        <v>224.38961416645785</v>
      </c>
      <c r="S2000" s="16">
        <f t="shared" si="745"/>
        <v>5.2824576518203994</v>
      </c>
      <c r="T2000" s="16">
        <f t="shared" si="735"/>
        <v>5.2824576518203994</v>
      </c>
      <c r="U2000" s="7">
        <f t="shared" si="746"/>
        <v>1.7330897807809709E-2</v>
      </c>
      <c r="V2000" s="7">
        <f t="shared" si="748"/>
        <v>97.946635157669718</v>
      </c>
      <c r="W2000" s="15">
        <f t="shared" si="747"/>
        <v>41320</v>
      </c>
      <c r="X2000" s="35">
        <f t="shared" si="736"/>
        <v>1133.6416106211773</v>
      </c>
      <c r="Y2000" s="35">
        <v>1109.5833333333301</v>
      </c>
      <c r="Z2000" s="35">
        <f t="shared" si="737"/>
        <v>2248.5453712909166</v>
      </c>
      <c r="AA2000" s="35">
        <f t="shared" si="738"/>
        <v>2200.8264735987436</v>
      </c>
      <c r="AC2000" s="15">
        <f t="shared" si="749"/>
        <v>41320</v>
      </c>
      <c r="AD2000" s="7"/>
      <c r="AE2000" s="24"/>
      <c r="AG2000" s="30">
        <f t="shared" si="739"/>
        <v>578.80070605894468</v>
      </c>
      <c r="AH2000" s="30">
        <f t="shared" si="740"/>
        <v>151507.69200072909</v>
      </c>
    </row>
    <row r="2001" spans="2:34" x14ac:dyDescent="0.25">
      <c r="B2001" s="15">
        <f t="shared" si="750"/>
        <v>41321</v>
      </c>
      <c r="C2001" s="7">
        <v>8.0936009445514937E-3</v>
      </c>
      <c r="D2001" s="13">
        <v>2.2130551842536414</v>
      </c>
      <c r="E2001" s="7">
        <f>MIN(parameters!$D$3,D2001)</f>
        <v>2.2130551842536414</v>
      </c>
      <c r="F2001" s="7">
        <v>0</v>
      </c>
      <c r="G2001" s="7">
        <f t="shared" si="727"/>
        <v>8.0936009445514937E-3</v>
      </c>
      <c r="H2001" s="7">
        <f t="shared" si="728"/>
        <v>0</v>
      </c>
      <c r="I2001" s="7">
        <f t="shared" si="741"/>
        <v>59.026563593433757</v>
      </c>
      <c r="J2001" s="7">
        <f t="shared" si="729"/>
        <v>0</v>
      </c>
      <c r="K2001" s="16">
        <f t="shared" si="730"/>
        <v>0</v>
      </c>
      <c r="L2001" s="16">
        <f t="shared" si="742"/>
        <v>0</v>
      </c>
      <c r="M2001" s="7">
        <f t="shared" si="743"/>
        <v>0</v>
      </c>
      <c r="N2001" s="7">
        <f t="shared" si="731"/>
        <v>0</v>
      </c>
      <c r="O2001" s="7">
        <f t="shared" si="732"/>
        <v>106.18136519513045</v>
      </c>
      <c r="P2001" s="7">
        <f t="shared" si="733"/>
        <v>2.2049615833090899</v>
      </c>
      <c r="Q2001" s="7">
        <f t="shared" si="744"/>
        <v>2.2049615833090899</v>
      </c>
      <c r="R2001" s="7">
        <f t="shared" si="734"/>
        <v>219.22865304062933</v>
      </c>
      <c r="S2001" s="16">
        <f t="shared" si="745"/>
        <v>5.1609611258285302</v>
      </c>
      <c r="T2001" s="16">
        <f t="shared" si="735"/>
        <v>5.1609611258285302</v>
      </c>
      <c r="U2001" s="7">
        <f t="shared" si="746"/>
        <v>1.6932287158230086E-2</v>
      </c>
      <c r="V2001" s="7">
        <f t="shared" si="748"/>
        <v>95.693862549043303</v>
      </c>
      <c r="W2001" s="15">
        <f t="shared" si="747"/>
        <v>41321</v>
      </c>
      <c r="X2001" s="35">
        <f t="shared" si="736"/>
        <v>1107.56785357689</v>
      </c>
      <c r="Y2001" s="35">
        <v>1053.75</v>
      </c>
      <c r="Z2001" s="35">
        <f t="shared" si="737"/>
        <v>2196.8288277512252</v>
      </c>
      <c r="AA2001" s="35">
        <f t="shared" si="738"/>
        <v>2090.0826705712498</v>
      </c>
      <c r="AC2001" s="15">
        <f t="shared" si="749"/>
        <v>41321</v>
      </c>
      <c r="AD2001" s="7"/>
      <c r="AE2001" s="24"/>
      <c r="AG2001" s="30">
        <f t="shared" si="739"/>
        <v>2896.3613636235718</v>
      </c>
      <c r="AH2001" s="30">
        <f t="shared" si="740"/>
        <v>198090.17416664504</v>
      </c>
    </row>
    <row r="2002" spans="2:34" x14ac:dyDescent="0.25">
      <c r="B2002" s="15">
        <f t="shared" si="750"/>
        <v>41322</v>
      </c>
      <c r="C2002" s="7">
        <v>0.82927548150993513</v>
      </c>
      <c r="D2002" s="13">
        <v>1.4938650086903471</v>
      </c>
      <c r="E2002" s="7">
        <f>MIN(parameters!$D$3,D2002)</f>
        <v>1.4938650086903471</v>
      </c>
      <c r="F2002" s="7">
        <v>0</v>
      </c>
      <c r="G2002" s="7">
        <f t="shared" ref="G2002:G2065" si="751">MIN(E2002,C2002)</f>
        <v>0.82927548150993513</v>
      </c>
      <c r="H2002" s="7">
        <f t="shared" ref="H2002:H2065" si="752">C2002-G2002</f>
        <v>0</v>
      </c>
      <c r="I2002" s="7">
        <f t="shared" si="741"/>
        <v>61.011477165492302</v>
      </c>
      <c r="J2002" s="7">
        <f t="shared" ref="J2002:J2065" si="753">MIN(I2002,H2002)</f>
        <v>0</v>
      </c>
      <c r="K2002" s="16">
        <f t="shared" ref="K2002:K2065" si="754">H2002-J2002</f>
        <v>0</v>
      </c>
      <c r="L2002" s="16">
        <f t="shared" si="742"/>
        <v>0</v>
      </c>
      <c r="M2002" s="7">
        <f t="shared" si="743"/>
        <v>0</v>
      </c>
      <c r="N2002" s="7">
        <f t="shared" ref="N2002:N2065" si="755">J2002-M2002-L2002</f>
        <v>0</v>
      </c>
      <c r="O2002" s="7">
        <f t="shared" ref="O2002:O2065" si="756">O2001+N2002-Q2002</f>
        <v>105.51677566795004</v>
      </c>
      <c r="P2002" s="7">
        <f t="shared" ref="P2002:P2065" si="757">D2002-G2002</f>
        <v>0.66458952718041198</v>
      </c>
      <c r="Q2002" s="7">
        <f t="shared" si="744"/>
        <v>0.66458952718041198</v>
      </c>
      <c r="R2002" s="7">
        <f t="shared" ref="R2002:R2065" si="758">R2001+M2002-S2002</f>
        <v>214.18639402069485</v>
      </c>
      <c r="S2002" s="16">
        <f t="shared" si="745"/>
        <v>5.0422590199344741</v>
      </c>
      <c r="T2002" s="16">
        <f t="shared" ref="T2002:T2065" si="759">SUM(S2002+L2002+K2002)</f>
        <v>5.0422590199344741</v>
      </c>
      <c r="U2002" s="7">
        <f t="shared" si="746"/>
        <v>1.6542844553590796E-2</v>
      </c>
      <c r="V2002" s="7">
        <f t="shared" si="748"/>
        <v>93.49290371041532</v>
      </c>
      <c r="W2002" s="15">
        <f t="shared" si="747"/>
        <v>41322</v>
      </c>
      <c r="X2002" s="35">
        <f t="shared" ref="X2002:X2065" si="760">V2002*10^6/86400</f>
        <v>1082.0937929446218</v>
      </c>
      <c r="Y2002" s="35">
        <v>1001.75</v>
      </c>
      <c r="Z2002" s="35">
        <f t="shared" si="737"/>
        <v>2146.3017647129473</v>
      </c>
      <c r="AA2002" s="35">
        <f t="shared" si="738"/>
        <v>1986.9421734232499</v>
      </c>
      <c r="AC2002" s="15">
        <f t="shared" si="749"/>
        <v>41322</v>
      </c>
      <c r="AD2002" s="7"/>
      <c r="AE2002" s="24"/>
      <c r="AG2002" s="30">
        <f t="shared" si="739"/>
        <v>6455.1250647282568</v>
      </c>
      <c r="AH2002" s="30">
        <f t="shared" si="740"/>
        <v>247081.78939778902</v>
      </c>
    </row>
    <row r="2003" spans="2:34" x14ac:dyDescent="0.25">
      <c r="B2003" s="15">
        <f t="shared" si="750"/>
        <v>41323</v>
      </c>
      <c r="C2003" s="7">
        <v>3.0599189160025282E-3</v>
      </c>
      <c r="D2003" s="13">
        <v>1.4395427457248309</v>
      </c>
      <c r="E2003" s="7">
        <f>MIN(parameters!$D$3,D2003)</f>
        <v>1.4395427457248309</v>
      </c>
      <c r="F2003" s="7">
        <v>0</v>
      </c>
      <c r="G2003" s="7">
        <f t="shared" si="751"/>
        <v>3.0599189160025282E-3</v>
      </c>
      <c r="H2003" s="7">
        <f t="shared" si="752"/>
        <v>0</v>
      </c>
      <c r="I2003" s="7">
        <f t="shared" si="741"/>
        <v>61.622732689976687</v>
      </c>
      <c r="J2003" s="7">
        <f t="shared" si="753"/>
        <v>0</v>
      </c>
      <c r="K2003" s="16">
        <f t="shared" si="754"/>
        <v>0</v>
      </c>
      <c r="L2003" s="16">
        <f t="shared" si="742"/>
        <v>0</v>
      </c>
      <c r="M2003" s="7">
        <f t="shared" si="743"/>
        <v>0</v>
      </c>
      <c r="N2003" s="7">
        <f t="shared" si="755"/>
        <v>0</v>
      </c>
      <c r="O2003" s="7">
        <f t="shared" si="756"/>
        <v>104.08029284114122</v>
      </c>
      <c r="P2003" s="7">
        <f t="shared" si="757"/>
        <v>1.4364828268088283</v>
      </c>
      <c r="Q2003" s="7">
        <f t="shared" si="744"/>
        <v>1.4364828268088283</v>
      </c>
      <c r="R2003" s="7">
        <f t="shared" si="758"/>
        <v>209.26010695821887</v>
      </c>
      <c r="S2003" s="16">
        <f t="shared" si="745"/>
        <v>4.9262870624759811</v>
      </c>
      <c r="T2003" s="16">
        <f t="shared" si="759"/>
        <v>4.9262870624759811</v>
      </c>
      <c r="U2003" s="7">
        <f t="shared" si="746"/>
        <v>1.6162359128858206E-2</v>
      </c>
      <c r="V2003" s="7">
        <f t="shared" si="748"/>
        <v>91.342566925075758</v>
      </c>
      <c r="W2003" s="15">
        <f t="shared" si="747"/>
        <v>41323</v>
      </c>
      <c r="X2003" s="35">
        <f t="shared" si="760"/>
        <v>1057.2056357068952</v>
      </c>
      <c r="Y2003" s="35">
        <v>942.75</v>
      </c>
      <c r="Z2003" s="35">
        <f t="shared" ref="Z2003:Z2066" si="761">X2003*1.983471099</f>
        <v>2096.9368241245493</v>
      </c>
      <c r="AA2003" s="35">
        <f t="shared" ref="AA2003:AA2066" si="762">Y2003*1.983471099</f>
        <v>1869.91737858225</v>
      </c>
      <c r="AC2003" s="15">
        <f t="shared" si="749"/>
        <v>41323</v>
      </c>
      <c r="AD2003" s="7"/>
      <c r="AE2003" s="24"/>
      <c r="AG2003" s="30">
        <f t="shared" ref="AG2003:AG2066" si="763">(Y2003-X2003)^2</f>
        <v>13100.092545069512</v>
      </c>
      <c r="AH2003" s="30">
        <f t="shared" ref="AH2003:AH2066" si="764">($AG$398-Y2003)^2</f>
        <v>309217.42975620239</v>
      </c>
    </row>
    <row r="2004" spans="2:34" x14ac:dyDescent="0.25">
      <c r="B2004" s="15">
        <f t="shared" si="750"/>
        <v>41324</v>
      </c>
      <c r="C2004" s="7">
        <v>6.0443385534695553</v>
      </c>
      <c r="D2004" s="13">
        <v>1.0646212165982334</v>
      </c>
      <c r="E2004" s="7">
        <f>MIN(parameters!$D$3,D2004)</f>
        <v>1.0646212165982334</v>
      </c>
      <c r="F2004" s="7">
        <v>0</v>
      </c>
      <c r="G2004" s="7">
        <f t="shared" si="751"/>
        <v>1.0646212165982334</v>
      </c>
      <c r="H2004" s="7">
        <f t="shared" si="752"/>
        <v>4.9797173368713219</v>
      </c>
      <c r="I2004" s="7">
        <f t="shared" si="741"/>
        <v>62.964941164352354</v>
      </c>
      <c r="J2004" s="7">
        <f t="shared" si="753"/>
        <v>4.9797173368713219</v>
      </c>
      <c r="K2004" s="16">
        <f t="shared" si="754"/>
        <v>0</v>
      </c>
      <c r="L2004" s="16">
        <f t="shared" si="742"/>
        <v>0.93292278963781494</v>
      </c>
      <c r="M2004" s="7">
        <f t="shared" si="743"/>
        <v>3.3695324923519747</v>
      </c>
      <c r="N2004" s="7">
        <f t="shared" si="755"/>
        <v>0.67726205488153224</v>
      </c>
      <c r="O2004" s="7">
        <f t="shared" si="756"/>
        <v>104.75755489602275</v>
      </c>
      <c r="P2004" s="7">
        <f t="shared" si="757"/>
        <v>0</v>
      </c>
      <c r="Q2004" s="7">
        <f t="shared" si="744"/>
        <v>0</v>
      </c>
      <c r="R2004" s="7">
        <f t="shared" si="758"/>
        <v>207.81665699053181</v>
      </c>
      <c r="S2004" s="16">
        <f t="shared" si="745"/>
        <v>4.8129824600390343</v>
      </c>
      <c r="T2004" s="16">
        <f t="shared" si="759"/>
        <v>5.7459052496768495</v>
      </c>
      <c r="U2004" s="7">
        <f t="shared" si="746"/>
        <v>1.8851395176105148E-2</v>
      </c>
      <c r="V2004" s="7">
        <f t="shared" si="748"/>
        <v>106.53981957558948</v>
      </c>
      <c r="W2004" s="15">
        <f t="shared" si="747"/>
        <v>41324</v>
      </c>
      <c r="X2004" s="35">
        <f t="shared" si="760"/>
        <v>1233.0997636063596</v>
      </c>
      <c r="Y2004" s="35">
        <v>970.79166666666697</v>
      </c>
      <c r="Z2004" s="35">
        <f t="shared" si="761"/>
        <v>2445.8177432969464</v>
      </c>
      <c r="AA2004" s="35">
        <f t="shared" si="762"/>
        <v>1925.5372139833755</v>
      </c>
      <c r="AC2004" s="15">
        <f t="shared" si="749"/>
        <v>41324</v>
      </c>
      <c r="AD2004" s="7"/>
      <c r="AE2004" s="24"/>
      <c r="AG2004" s="30">
        <f t="shared" si="763"/>
        <v>68805.53772012319</v>
      </c>
      <c r="AH2004" s="30">
        <f t="shared" si="764"/>
        <v>278817.32488128764</v>
      </c>
    </row>
    <row r="2005" spans="2:34" x14ac:dyDescent="0.25">
      <c r="B2005" s="15">
        <f t="shared" si="750"/>
        <v>41325</v>
      </c>
      <c r="C2005" s="7">
        <v>4.5162064589037847</v>
      </c>
      <c r="D2005" s="13">
        <v>1.064267426343559</v>
      </c>
      <c r="E2005" s="7">
        <f>MIN(parameters!$D$3,D2005)</f>
        <v>1.064267426343559</v>
      </c>
      <c r="F2005" s="7">
        <v>0</v>
      </c>
      <c r="G2005" s="7">
        <f t="shared" si="751"/>
        <v>1.064267426343559</v>
      </c>
      <c r="H2005" s="7">
        <f t="shared" si="752"/>
        <v>3.4519390325602259</v>
      </c>
      <c r="I2005" s="7">
        <f t="shared" si="741"/>
        <v>62.328522821130953</v>
      </c>
      <c r="J2005" s="7">
        <f t="shared" si="753"/>
        <v>3.4519390325602259</v>
      </c>
      <c r="K2005" s="16">
        <f t="shared" si="754"/>
        <v>0</v>
      </c>
      <c r="L2005" s="16">
        <f t="shared" si="742"/>
        <v>0.65091004686207277</v>
      </c>
      <c r="M2005" s="7">
        <f t="shared" si="743"/>
        <v>2.3474315818770015</v>
      </c>
      <c r="N2005" s="7">
        <f t="shared" si="755"/>
        <v>0.45359740382115166</v>
      </c>
      <c r="O2005" s="7">
        <f t="shared" si="756"/>
        <v>105.2111522998439</v>
      </c>
      <c r="P2005" s="7">
        <f t="shared" si="757"/>
        <v>0</v>
      </c>
      <c r="Q2005" s="7">
        <f t="shared" si="744"/>
        <v>0</v>
      </c>
      <c r="R2005" s="7">
        <f t="shared" si="758"/>
        <v>205.38430546162658</v>
      </c>
      <c r="S2005" s="16">
        <f t="shared" si="745"/>
        <v>4.7797831107822315</v>
      </c>
      <c r="T2005" s="16">
        <f t="shared" si="759"/>
        <v>5.4306931576443045</v>
      </c>
      <c r="U2005" s="7">
        <f t="shared" si="746"/>
        <v>1.7817234769174226E-2</v>
      </c>
      <c r="V2005" s="7">
        <f t="shared" si="748"/>
        <v>100.69519841427113</v>
      </c>
      <c r="W2005" s="15">
        <f t="shared" si="747"/>
        <v>41325</v>
      </c>
      <c r="X2005" s="35">
        <f t="shared" si="760"/>
        <v>1165.4536853503603</v>
      </c>
      <c r="Y2005" s="35">
        <v>904.875</v>
      </c>
      <c r="Z2005" s="35">
        <f t="shared" si="761"/>
        <v>2311.6437021154793</v>
      </c>
      <c r="AA2005" s="35">
        <f t="shared" si="762"/>
        <v>1794.7934107076251</v>
      </c>
      <c r="AC2005" s="15">
        <f t="shared" si="749"/>
        <v>41325</v>
      </c>
      <c r="AD2005" s="7"/>
      <c r="AE2005" s="24"/>
      <c r="AG2005" s="30">
        <f t="shared" si="763"/>
        <v>67901.251258922071</v>
      </c>
      <c r="AH2005" s="30">
        <f t="shared" si="764"/>
        <v>352774.49205196352</v>
      </c>
    </row>
    <row r="2006" spans="2:34" x14ac:dyDescent="0.25">
      <c r="B2006" s="15">
        <f t="shared" si="750"/>
        <v>41326</v>
      </c>
      <c r="C2006" s="7">
        <v>7.939808763709908</v>
      </c>
      <c r="D2006" s="13">
        <v>1.2015532232416566</v>
      </c>
      <c r="E2006" s="7">
        <f>MIN(parameters!$D$3,D2006)</f>
        <v>1.2015532232416566</v>
      </c>
      <c r="F2006" s="7">
        <v>0</v>
      </c>
      <c r="G2006" s="7">
        <f t="shared" si="751"/>
        <v>1.2015532232416566</v>
      </c>
      <c r="H2006" s="7">
        <f t="shared" si="752"/>
        <v>6.7382555404682511</v>
      </c>
      <c r="I2006" s="7">
        <f t="shared" si="741"/>
        <v>61.905881427362864</v>
      </c>
      <c r="J2006" s="7">
        <f t="shared" si="753"/>
        <v>6.7382555404682511</v>
      </c>
      <c r="K2006" s="16">
        <f t="shared" si="754"/>
        <v>0</v>
      </c>
      <c r="L2006" s="16">
        <f t="shared" si="742"/>
        <v>1.2760913338262498</v>
      </c>
      <c r="M2006" s="7">
        <f t="shared" si="743"/>
        <v>4.5974447218541403</v>
      </c>
      <c r="N2006" s="7">
        <f t="shared" si="755"/>
        <v>0.86471948478786098</v>
      </c>
      <c r="O2006" s="7">
        <f t="shared" si="756"/>
        <v>106.07587178463176</v>
      </c>
      <c r="P2006" s="7">
        <f t="shared" si="757"/>
        <v>0</v>
      </c>
      <c r="Q2006" s="7">
        <f t="shared" si="744"/>
        <v>0</v>
      </c>
      <c r="R2006" s="7">
        <f t="shared" si="758"/>
        <v>205.2579111578633</v>
      </c>
      <c r="S2006" s="16">
        <f t="shared" si="745"/>
        <v>4.7238390256174112</v>
      </c>
      <c r="T2006" s="16">
        <f t="shared" si="759"/>
        <v>5.9999303594436615</v>
      </c>
      <c r="U2006" s="7">
        <f t="shared" si="746"/>
        <v>1.9684810890563193E-2</v>
      </c>
      <c r="V2006" s="7">
        <f t="shared" si="748"/>
        <v>111.24991975758388</v>
      </c>
      <c r="W2006" s="15">
        <f t="shared" si="747"/>
        <v>41326</v>
      </c>
      <c r="X2006" s="35">
        <f t="shared" si="760"/>
        <v>1287.6148120090727</v>
      </c>
      <c r="Y2006" s="35">
        <v>1058.2916666666699</v>
      </c>
      <c r="Z2006" s="35">
        <f t="shared" si="761"/>
        <v>2553.9467662643137</v>
      </c>
      <c r="AA2006" s="35">
        <f t="shared" si="762"/>
        <v>2099.0909351458813</v>
      </c>
      <c r="AC2006" s="15">
        <f t="shared" si="749"/>
        <v>41326</v>
      </c>
      <c r="AD2006" s="7"/>
      <c r="AE2006" s="24"/>
      <c r="AG2006" s="30">
        <f t="shared" si="763"/>
        <v>52589.104989732783</v>
      </c>
      <c r="AH2006" s="30">
        <f t="shared" si="764"/>
        <v>194068.05245708444</v>
      </c>
    </row>
    <row r="2007" spans="2:34" x14ac:dyDescent="0.25">
      <c r="B2007" s="15">
        <f t="shared" si="750"/>
        <v>41327</v>
      </c>
      <c r="C2007" s="7">
        <v>11.683449752831866</v>
      </c>
      <c r="D2007" s="13">
        <v>1.1136280913676062</v>
      </c>
      <c r="E2007" s="7">
        <f>MIN(parameters!$D$3,D2007)</f>
        <v>1.1136280913676062</v>
      </c>
      <c r="F2007" s="7">
        <v>0</v>
      </c>
      <c r="G2007" s="7">
        <f t="shared" si="751"/>
        <v>1.1136280913676062</v>
      </c>
      <c r="H2007" s="7">
        <f t="shared" si="752"/>
        <v>10.56982166146426</v>
      </c>
      <c r="I2007" s="7">
        <f t="shared" si="741"/>
        <v>61.10809822405448</v>
      </c>
      <c r="J2007" s="7">
        <f t="shared" si="753"/>
        <v>10.56982166146426</v>
      </c>
      <c r="K2007" s="16">
        <f t="shared" si="754"/>
        <v>0</v>
      </c>
      <c r="L2007" s="16">
        <f t="shared" si="742"/>
        <v>2.0181654852262314</v>
      </c>
      <c r="M2007" s="7">
        <f t="shared" si="743"/>
        <v>7.2569950727750374</v>
      </c>
      <c r="N2007" s="7">
        <f t="shared" si="755"/>
        <v>1.2946611034629916</v>
      </c>
      <c r="O2007" s="7">
        <f t="shared" si="756"/>
        <v>107.37053288809474</v>
      </c>
      <c r="P2007" s="7">
        <f t="shared" si="757"/>
        <v>0</v>
      </c>
      <c r="Q2007" s="7">
        <f t="shared" si="744"/>
        <v>0</v>
      </c>
      <c r="R2007" s="7">
        <f t="shared" si="758"/>
        <v>207.79397427400747</v>
      </c>
      <c r="S2007" s="16">
        <f t="shared" si="745"/>
        <v>4.7209319566308556</v>
      </c>
      <c r="T2007" s="16">
        <f t="shared" si="759"/>
        <v>6.739097441857087</v>
      </c>
      <c r="U2007" s="7">
        <f t="shared" si="746"/>
        <v>2.2109899743625611E-2</v>
      </c>
      <c r="V2007" s="7">
        <f t="shared" si="748"/>
        <v>124.95545860213238</v>
      </c>
      <c r="W2007" s="15">
        <f t="shared" si="747"/>
        <v>41327</v>
      </c>
      <c r="X2007" s="35">
        <f t="shared" si="760"/>
        <v>1446.2437338209766</v>
      </c>
      <c r="Y2007" s="35">
        <v>1891.6666666666699</v>
      </c>
      <c r="Z2007" s="35">
        <f t="shared" si="761"/>
        <v>2868.5826481437557</v>
      </c>
      <c r="AA2007" s="35">
        <f t="shared" si="762"/>
        <v>3752.0661622750063</v>
      </c>
      <c r="AC2007" s="15">
        <f t="shared" si="749"/>
        <v>41327</v>
      </c>
      <c r="AD2007" s="7"/>
      <c r="AE2007" s="24"/>
      <c r="AG2007" s="30">
        <f t="shared" si="763"/>
        <v>198401.58910485907</v>
      </c>
      <c r="AH2007" s="30">
        <f t="shared" si="764"/>
        <v>154325.97093616772</v>
      </c>
    </row>
    <row r="2008" spans="2:34" x14ac:dyDescent="0.25">
      <c r="B2008" s="15">
        <f t="shared" si="750"/>
        <v>41328</v>
      </c>
      <c r="C2008" s="7">
        <v>41.627114957766651</v>
      </c>
      <c r="D2008" s="13">
        <v>1.3207682704850008</v>
      </c>
      <c r="E2008" s="7">
        <f>MIN(parameters!$D$3,D2008)</f>
        <v>1.3207682704850008</v>
      </c>
      <c r="F2008" s="7">
        <v>0</v>
      </c>
      <c r="G2008" s="7">
        <f t="shared" si="751"/>
        <v>1.3207682704850008</v>
      </c>
      <c r="H2008" s="7">
        <f t="shared" si="752"/>
        <v>40.306346687281646</v>
      </c>
      <c r="I2008" s="7">
        <f t="shared" si="741"/>
        <v>59.932832770148195</v>
      </c>
      <c r="J2008" s="7">
        <f t="shared" si="753"/>
        <v>40.306346687281646</v>
      </c>
      <c r="K2008" s="16">
        <f t="shared" si="754"/>
        <v>0</v>
      </c>
      <c r="L2008" s="16">
        <f t="shared" si="742"/>
        <v>7.7898850606542993</v>
      </c>
      <c r="M2008" s="7">
        <f t="shared" si="743"/>
        <v>27.9304784998901</v>
      </c>
      <c r="N2008" s="7">
        <f t="shared" si="755"/>
        <v>4.5859831267372471</v>
      </c>
      <c r="O2008" s="7">
        <f t="shared" si="756"/>
        <v>111.95651601483199</v>
      </c>
      <c r="P2008" s="7">
        <f t="shared" si="757"/>
        <v>0</v>
      </c>
      <c r="Q2008" s="7">
        <f t="shared" si="744"/>
        <v>0</v>
      </c>
      <c r="R2008" s="7">
        <f t="shared" si="758"/>
        <v>230.94519136559538</v>
      </c>
      <c r="S2008" s="16">
        <f t="shared" si="745"/>
        <v>4.7792614083021716</v>
      </c>
      <c r="T2008" s="16">
        <f t="shared" si="759"/>
        <v>12.569146468956472</v>
      </c>
      <c r="U2008" s="7">
        <f t="shared" si="746"/>
        <v>4.1237357181615718E-2</v>
      </c>
      <c r="V2008" s="7">
        <f t="shared" si="748"/>
        <v>233.05546103411504</v>
      </c>
      <c r="W2008" s="15">
        <f t="shared" si="747"/>
        <v>41328</v>
      </c>
      <c r="X2008" s="35">
        <f t="shared" si="760"/>
        <v>2697.4011693763314</v>
      </c>
      <c r="Y2008" s="35">
        <v>3095</v>
      </c>
      <c r="Z2008" s="35">
        <f t="shared" si="761"/>
        <v>5350.2172618667573</v>
      </c>
      <c r="AA2008" s="35">
        <f t="shared" si="762"/>
        <v>6138.8430514049996</v>
      </c>
      <c r="AC2008" s="15">
        <f t="shared" si="749"/>
        <v>41328</v>
      </c>
      <c r="AD2008" s="7"/>
      <c r="AE2008" s="24"/>
      <c r="AG2008" s="30">
        <f t="shared" si="763"/>
        <v>158084.83011330874</v>
      </c>
      <c r="AH2008" s="30">
        <f t="shared" si="764"/>
        <v>2547780.3022325556</v>
      </c>
    </row>
    <row r="2009" spans="2:34" x14ac:dyDescent="0.25">
      <c r="B2009" s="15">
        <f t="shared" si="750"/>
        <v>41329</v>
      </c>
      <c r="C2009" s="7">
        <v>5.2668284341380733</v>
      </c>
      <c r="D2009" s="13">
        <v>1.6457919807320294</v>
      </c>
      <c r="E2009" s="7">
        <f>MIN(parameters!$D$3,D2009)</f>
        <v>1.6457919807320294</v>
      </c>
      <c r="F2009" s="7">
        <v>0</v>
      </c>
      <c r="G2009" s="7">
        <f t="shared" si="751"/>
        <v>1.6457919807320294</v>
      </c>
      <c r="H2009" s="7">
        <f t="shared" si="752"/>
        <v>3.621036453406044</v>
      </c>
      <c r="I2009" s="7">
        <f t="shared" si="741"/>
        <v>55.948673982573872</v>
      </c>
      <c r="J2009" s="7">
        <f t="shared" si="753"/>
        <v>3.621036453406044</v>
      </c>
      <c r="K2009" s="16">
        <f t="shared" si="754"/>
        <v>0</v>
      </c>
      <c r="L2009" s="16">
        <f t="shared" si="742"/>
        <v>0.7297175262348794</v>
      </c>
      <c r="M2009" s="7">
        <f t="shared" si="743"/>
        <v>2.5896159501906029</v>
      </c>
      <c r="N2009" s="7">
        <f t="shared" si="755"/>
        <v>0.3017029769805617</v>
      </c>
      <c r="O2009" s="7">
        <f t="shared" si="756"/>
        <v>112.25821899181256</v>
      </c>
      <c r="P2009" s="7">
        <f t="shared" si="757"/>
        <v>0</v>
      </c>
      <c r="Q2009" s="7">
        <f t="shared" si="744"/>
        <v>0</v>
      </c>
      <c r="R2009" s="7">
        <f t="shared" si="758"/>
        <v>228.22306791437728</v>
      </c>
      <c r="S2009" s="16">
        <f t="shared" si="745"/>
        <v>5.3117394014086932</v>
      </c>
      <c r="T2009" s="16">
        <f t="shared" si="759"/>
        <v>6.0414569276435728</v>
      </c>
      <c r="U2009" s="7">
        <f t="shared" si="746"/>
        <v>1.9821052912216447E-2</v>
      </c>
      <c r="V2009" s="7">
        <f t="shared" si="748"/>
        <v>112.01989992456642</v>
      </c>
      <c r="W2009" s="15">
        <f t="shared" si="747"/>
        <v>41329</v>
      </c>
      <c r="X2009" s="35">
        <f t="shared" si="760"/>
        <v>1296.5266194972965</v>
      </c>
      <c r="Y2009" s="35">
        <v>2429.1666666666702</v>
      </c>
      <c r="Z2009" s="35">
        <f t="shared" si="761"/>
        <v>2571.6230788570574</v>
      </c>
      <c r="AA2009" s="35">
        <f t="shared" si="762"/>
        <v>4818.1818779875066</v>
      </c>
      <c r="AC2009" s="15">
        <f t="shared" si="749"/>
        <v>41329</v>
      </c>
      <c r="AD2009" s="7"/>
      <c r="AE2009" s="24"/>
      <c r="AG2009" s="30">
        <f t="shared" si="763"/>
        <v>1282873.4764518412</v>
      </c>
      <c r="AH2009" s="30">
        <f t="shared" si="764"/>
        <v>865538.92247322504</v>
      </c>
    </row>
    <row r="2010" spans="2:34" x14ac:dyDescent="0.25">
      <c r="B2010" s="15">
        <f t="shared" si="750"/>
        <v>41330</v>
      </c>
      <c r="C2010" s="7">
        <v>14.613255030291889</v>
      </c>
      <c r="D2010" s="13">
        <v>1.7831999300941945</v>
      </c>
      <c r="E2010" s="7">
        <f>MIN(parameters!$D$3,D2010)</f>
        <v>1.7831999300941945</v>
      </c>
      <c r="F2010" s="7">
        <v>0</v>
      </c>
      <c r="G2010" s="7">
        <f t="shared" si="751"/>
        <v>1.7831999300941945</v>
      </c>
      <c r="H2010" s="7">
        <f t="shared" si="752"/>
        <v>12.830055100197693</v>
      </c>
      <c r="I2010" s="7">
        <f t="shared" si="741"/>
        <v>55.69604782672878</v>
      </c>
      <c r="J2010" s="7">
        <f t="shared" si="753"/>
        <v>12.830055100197693</v>
      </c>
      <c r="K2010" s="16">
        <f t="shared" si="754"/>
        <v>0</v>
      </c>
      <c r="L2010" s="16">
        <f t="shared" si="742"/>
        <v>2.5925024432070258</v>
      </c>
      <c r="M2010" s="7">
        <f t="shared" si="743"/>
        <v>9.1939954248693656</v>
      </c>
      <c r="N2010" s="7">
        <f t="shared" si="755"/>
        <v>1.043557232121302</v>
      </c>
      <c r="O2010" s="7">
        <f t="shared" si="756"/>
        <v>113.30177622393386</v>
      </c>
      <c r="P2010" s="7">
        <f t="shared" si="757"/>
        <v>0</v>
      </c>
      <c r="Q2010" s="7">
        <f t="shared" si="744"/>
        <v>0</v>
      </c>
      <c r="R2010" s="7">
        <f t="shared" si="758"/>
        <v>232.16793277721598</v>
      </c>
      <c r="S2010" s="16">
        <f t="shared" si="745"/>
        <v>5.2491305620306772</v>
      </c>
      <c r="T2010" s="16">
        <f t="shared" si="759"/>
        <v>7.8416330052377035</v>
      </c>
      <c r="U2010" s="7">
        <f t="shared" si="746"/>
        <v>2.5727142405635509E-2</v>
      </c>
      <c r="V2010" s="7">
        <f t="shared" si="748"/>
        <v>145.39852803924987</v>
      </c>
      <c r="W2010" s="15">
        <f t="shared" si="747"/>
        <v>41330</v>
      </c>
      <c r="X2010" s="35">
        <f t="shared" si="760"/>
        <v>1682.8533337876142</v>
      </c>
      <c r="Y2010" s="35">
        <v>2401.25</v>
      </c>
      <c r="Z2010" s="35">
        <f t="shared" si="761"/>
        <v>3337.8909514235329</v>
      </c>
      <c r="AA2010" s="35">
        <f t="shared" si="762"/>
        <v>4762.8099764737499</v>
      </c>
      <c r="AC2010" s="15">
        <f t="shared" si="749"/>
        <v>41330</v>
      </c>
      <c r="AD2010" s="7"/>
      <c r="AE2010" s="24"/>
      <c r="AG2010" s="30">
        <f t="shared" si="763"/>
        <v>516093.77002507</v>
      </c>
      <c r="AH2010" s="30">
        <f t="shared" si="764"/>
        <v>814374.08716728888</v>
      </c>
    </row>
    <row r="2011" spans="2:34" x14ac:dyDescent="0.25">
      <c r="B2011" s="15">
        <f t="shared" si="750"/>
        <v>41331</v>
      </c>
      <c r="C2011" s="7">
        <v>14.750189123013302</v>
      </c>
      <c r="D2011" s="13">
        <v>1.1930688928244053</v>
      </c>
      <c r="E2011" s="7">
        <f>MIN(parameters!$D$3,D2011)</f>
        <v>1.1930688928244053</v>
      </c>
      <c r="F2011" s="7">
        <v>0</v>
      </c>
      <c r="G2011" s="7">
        <f t="shared" si="751"/>
        <v>1.1930688928244053</v>
      </c>
      <c r="H2011" s="7">
        <f t="shared" si="752"/>
        <v>13.557120230188897</v>
      </c>
      <c r="I2011" s="7">
        <f t="shared" si="741"/>
        <v>54.831005694571317</v>
      </c>
      <c r="J2011" s="7">
        <f t="shared" si="753"/>
        <v>13.557120230188897</v>
      </c>
      <c r="K2011" s="16">
        <f t="shared" si="754"/>
        <v>0</v>
      </c>
      <c r="L2011" s="16">
        <f t="shared" si="742"/>
        <v>2.7648824446112923</v>
      </c>
      <c r="M2011" s="7">
        <f t="shared" si="743"/>
        <v>9.7822376842959766</v>
      </c>
      <c r="N2011" s="7">
        <f t="shared" si="755"/>
        <v>1.0100001012816278</v>
      </c>
      <c r="O2011" s="7">
        <f t="shared" si="756"/>
        <v>114.31177632521549</v>
      </c>
      <c r="P2011" s="7">
        <f t="shared" si="757"/>
        <v>0</v>
      </c>
      <c r="Q2011" s="7">
        <f t="shared" si="744"/>
        <v>0</v>
      </c>
      <c r="R2011" s="7">
        <f t="shared" si="758"/>
        <v>236.61030800763598</v>
      </c>
      <c r="S2011" s="16">
        <f t="shared" si="745"/>
        <v>5.3398624538759671</v>
      </c>
      <c r="T2011" s="16">
        <f t="shared" si="759"/>
        <v>8.1047448984872599</v>
      </c>
      <c r="U2011" s="7">
        <f t="shared" si="746"/>
        <v>2.6590370401861085E-2</v>
      </c>
      <c r="V2011" s="7">
        <f t="shared" si="748"/>
        <v>150.27711416570506</v>
      </c>
      <c r="W2011" s="15">
        <f t="shared" si="747"/>
        <v>41331</v>
      </c>
      <c r="X2011" s="35">
        <f t="shared" si="760"/>
        <v>1739.3184509919568</v>
      </c>
      <c r="Y2011" s="35">
        <v>2190.8333333333298</v>
      </c>
      <c r="Z2011" s="35">
        <f t="shared" si="761"/>
        <v>3449.8878794999941</v>
      </c>
      <c r="AA2011" s="35">
        <f t="shared" si="762"/>
        <v>4345.454599392493</v>
      </c>
      <c r="AC2011" s="15">
        <f t="shared" si="749"/>
        <v>41331</v>
      </c>
      <c r="AD2011" s="7"/>
      <c r="AE2011" s="24"/>
      <c r="AG2011" s="30">
        <f t="shared" si="763"/>
        <v>203865.68897574398</v>
      </c>
      <c r="AH2011" s="30">
        <f t="shared" si="764"/>
        <v>478877.9922826236</v>
      </c>
    </row>
    <row r="2012" spans="2:34" x14ac:dyDescent="0.25">
      <c r="B2012" s="15">
        <f t="shared" si="750"/>
        <v>41332</v>
      </c>
      <c r="C2012" s="7">
        <v>0.68019091190003234</v>
      </c>
      <c r="D2012" s="13">
        <v>1.7361571212300333</v>
      </c>
      <c r="E2012" s="7">
        <f>MIN(parameters!$D$3,D2012)</f>
        <v>1.7361571212300333</v>
      </c>
      <c r="F2012" s="7">
        <v>0</v>
      </c>
      <c r="G2012" s="7">
        <f t="shared" si="751"/>
        <v>0.68019091190003234</v>
      </c>
      <c r="H2012" s="7">
        <f t="shared" si="752"/>
        <v>0</v>
      </c>
      <c r="I2012" s="7">
        <f t="shared" si="741"/>
        <v>54.006576693996827</v>
      </c>
      <c r="J2012" s="7">
        <f t="shared" si="753"/>
        <v>0</v>
      </c>
      <c r="K2012" s="16">
        <f t="shared" si="754"/>
        <v>0</v>
      </c>
      <c r="L2012" s="16">
        <f t="shared" si="742"/>
        <v>0</v>
      </c>
      <c r="M2012" s="7">
        <f t="shared" si="743"/>
        <v>0</v>
      </c>
      <c r="N2012" s="7">
        <f t="shared" si="755"/>
        <v>0</v>
      </c>
      <c r="O2012" s="7">
        <f t="shared" si="756"/>
        <v>113.2558101158855</v>
      </c>
      <c r="P2012" s="7">
        <f t="shared" si="757"/>
        <v>1.0559662093300011</v>
      </c>
      <c r="Q2012" s="7">
        <f t="shared" si="744"/>
        <v>1.0559662093300011</v>
      </c>
      <c r="R2012" s="7">
        <f t="shared" si="758"/>
        <v>231.16827092346034</v>
      </c>
      <c r="S2012" s="16">
        <f t="shared" si="745"/>
        <v>5.4420370841756274</v>
      </c>
      <c r="T2012" s="16">
        <f t="shared" si="759"/>
        <v>5.4420370841756274</v>
      </c>
      <c r="U2012" s="7">
        <f t="shared" si="746"/>
        <v>1.785445237590429E-2</v>
      </c>
      <c r="V2012" s="7">
        <f t="shared" si="748"/>
        <v>100.90553600833327</v>
      </c>
      <c r="W2012" s="15">
        <f t="shared" si="747"/>
        <v>41332</v>
      </c>
      <c r="X2012" s="35">
        <f t="shared" si="760"/>
        <v>1167.8881482445979</v>
      </c>
      <c r="Y2012" s="35">
        <v>1965.4166666666699</v>
      </c>
      <c r="Z2012" s="35">
        <f t="shared" si="761"/>
        <v>2316.4723889077877</v>
      </c>
      <c r="AA2012" s="35">
        <f t="shared" si="762"/>
        <v>3898.3471558262563</v>
      </c>
      <c r="AC2012" s="15">
        <f t="shared" si="749"/>
        <v>41332</v>
      </c>
      <c r="AD2012" s="7"/>
      <c r="AE2012" s="24"/>
      <c r="AG2012" s="30">
        <f t="shared" si="763"/>
        <v>636051.73769650527</v>
      </c>
      <c r="AH2012" s="30">
        <f t="shared" si="764"/>
        <v>217709.44132148483</v>
      </c>
    </row>
    <row r="2013" spans="2:34" x14ac:dyDescent="0.25">
      <c r="B2013" s="15">
        <f t="shared" si="750"/>
        <v>41333</v>
      </c>
      <c r="C2013" s="7">
        <v>7.0850753517066112</v>
      </c>
      <c r="D2013" s="13">
        <v>1.2749831054485978</v>
      </c>
      <c r="E2013" s="7">
        <f>MIN(parameters!$D$3,D2013)</f>
        <v>1.2749831054485978</v>
      </c>
      <c r="F2013" s="7">
        <v>0</v>
      </c>
      <c r="G2013" s="7">
        <f t="shared" si="751"/>
        <v>1.2749831054485978</v>
      </c>
      <c r="H2013" s="7">
        <f t="shared" si="752"/>
        <v>5.8100922462580131</v>
      </c>
      <c r="I2013" s="7">
        <f t="shared" si="741"/>
        <v>54.868824249843911</v>
      </c>
      <c r="J2013" s="7">
        <f t="shared" si="753"/>
        <v>5.8100922462580131</v>
      </c>
      <c r="K2013" s="16">
        <f t="shared" si="754"/>
        <v>0</v>
      </c>
      <c r="L2013" s="16">
        <f t="shared" si="742"/>
        <v>1.1844480675563569</v>
      </c>
      <c r="M2013" s="7">
        <f t="shared" si="743"/>
        <v>4.1910486301334879</v>
      </c>
      <c r="N2013" s="7">
        <f t="shared" si="755"/>
        <v>0.43459554856816829</v>
      </c>
      <c r="O2013" s="7">
        <f t="shared" si="756"/>
        <v>113.69040566445366</v>
      </c>
      <c r="P2013" s="7">
        <f t="shared" si="757"/>
        <v>0</v>
      </c>
      <c r="Q2013" s="7">
        <f t="shared" si="744"/>
        <v>0</v>
      </c>
      <c r="R2013" s="7">
        <f t="shared" si="758"/>
        <v>230.04244932235423</v>
      </c>
      <c r="S2013" s="16">
        <f t="shared" si="745"/>
        <v>5.3168702312395881</v>
      </c>
      <c r="T2013" s="16">
        <f t="shared" si="759"/>
        <v>6.5013182987959448</v>
      </c>
      <c r="U2013" s="7">
        <f t="shared" si="746"/>
        <v>2.1329784444868584E-2</v>
      </c>
      <c r="V2013" s="7">
        <f t="shared" si="748"/>
        <v>120.54658899851385</v>
      </c>
      <c r="W2013" s="15">
        <f t="shared" si="747"/>
        <v>41333</v>
      </c>
      <c r="X2013" s="35">
        <f t="shared" si="760"/>
        <v>1395.2151504457622</v>
      </c>
      <c r="Y2013" s="35">
        <v>2712.9166666666702</v>
      </c>
      <c r="Z2013" s="35">
        <f t="shared" si="761"/>
        <v>2767.3689277961062</v>
      </c>
      <c r="AA2013" s="35">
        <f t="shared" si="762"/>
        <v>5380.9918023287564</v>
      </c>
      <c r="AC2013" s="15">
        <f t="shared" si="749"/>
        <v>41333</v>
      </c>
      <c r="AD2013" s="7"/>
      <c r="AE2013" s="24"/>
      <c r="AG2013" s="30">
        <f t="shared" si="763"/>
        <v>1736337.2858508797</v>
      </c>
      <c r="AH2013" s="30">
        <f t="shared" si="764"/>
        <v>1474022.8890404622</v>
      </c>
    </row>
    <row r="2014" spans="2:34" x14ac:dyDescent="0.25">
      <c r="B2014" s="15">
        <f t="shared" si="750"/>
        <v>41334</v>
      </c>
      <c r="C2014" s="7">
        <v>11.483842899349327</v>
      </c>
      <c r="D2014" s="13">
        <v>1.3230950274649227</v>
      </c>
      <c r="E2014" s="7">
        <f>MIN(parameters!$D$3,D2014)</f>
        <v>1.3230950274649227</v>
      </c>
      <c r="F2014" s="7">
        <v>0</v>
      </c>
      <c r="G2014" s="7">
        <f t="shared" si="751"/>
        <v>1.3230950274649227</v>
      </c>
      <c r="H2014" s="7">
        <f t="shared" si="752"/>
        <v>10.160747871884404</v>
      </c>
      <c r="I2014" s="7">
        <f t="shared" si="741"/>
        <v>54.512301385186205</v>
      </c>
      <c r="J2014" s="7">
        <f t="shared" si="753"/>
        <v>10.160747871884404</v>
      </c>
      <c r="K2014" s="16">
        <f t="shared" si="754"/>
        <v>0</v>
      </c>
      <c r="L2014" s="16">
        <f t="shared" si="742"/>
        <v>2.0793231853357899</v>
      </c>
      <c r="M2014" s="7">
        <f t="shared" si="743"/>
        <v>7.350243607683538</v>
      </c>
      <c r="N2014" s="7">
        <f t="shared" si="755"/>
        <v>0.73118107886507566</v>
      </c>
      <c r="O2014" s="7">
        <f t="shared" si="756"/>
        <v>114.42158674331874</v>
      </c>
      <c r="P2014" s="7">
        <f t="shared" si="757"/>
        <v>0</v>
      </c>
      <c r="Q2014" s="7">
        <f t="shared" si="744"/>
        <v>0</v>
      </c>
      <c r="R2014" s="7">
        <f t="shared" si="758"/>
        <v>232.1017165956236</v>
      </c>
      <c r="S2014" s="16">
        <f t="shared" si="745"/>
        <v>5.2909763344141476</v>
      </c>
      <c r="T2014" s="16">
        <f t="shared" si="759"/>
        <v>7.3702995197499375</v>
      </c>
      <c r="U2014" s="7">
        <f t="shared" si="746"/>
        <v>2.4180772702591658E-2</v>
      </c>
      <c r="V2014" s="7">
        <f t="shared" si="748"/>
        <v>136.65912452983343</v>
      </c>
      <c r="W2014" s="15">
        <f t="shared" si="747"/>
        <v>41334</v>
      </c>
      <c r="X2014" s="35">
        <f t="shared" si="760"/>
        <v>1581.7028302064055</v>
      </c>
      <c r="Y2014" s="35">
        <v>4137.0833333333303</v>
      </c>
      <c r="Z2014" s="35">
        <f t="shared" si="761"/>
        <v>3137.2618509209092</v>
      </c>
      <c r="AA2014" s="35">
        <f t="shared" si="762"/>
        <v>8205.7852258212442</v>
      </c>
      <c r="AC2014" s="15">
        <f t="shared" si="749"/>
        <v>41334</v>
      </c>
      <c r="AD2014" s="7"/>
      <c r="AE2014" s="24"/>
      <c r="AG2014" s="30">
        <f t="shared" si="763"/>
        <v>6529969.5157612152</v>
      </c>
      <c r="AH2014" s="30">
        <f t="shared" si="764"/>
        <v>6960416.407790035</v>
      </c>
    </row>
    <row r="2015" spans="2:34" x14ac:dyDescent="0.25">
      <c r="B2015" s="15">
        <f t="shared" si="750"/>
        <v>41335</v>
      </c>
      <c r="C2015" s="7">
        <v>2.3285135170029753E-2</v>
      </c>
      <c r="D2015" s="13">
        <v>1.670649070999229</v>
      </c>
      <c r="E2015" s="7">
        <f>MIN(parameters!$D$3,D2015)</f>
        <v>1.670649070999229</v>
      </c>
      <c r="F2015" s="7">
        <v>0</v>
      </c>
      <c r="G2015" s="7">
        <f t="shared" si="751"/>
        <v>2.3285135170029753E-2</v>
      </c>
      <c r="H2015" s="7">
        <f t="shared" si="752"/>
        <v>0</v>
      </c>
      <c r="I2015" s="7">
        <f t="shared" si="741"/>
        <v>53.917692645545479</v>
      </c>
      <c r="J2015" s="7">
        <f t="shared" si="753"/>
        <v>0</v>
      </c>
      <c r="K2015" s="16">
        <f t="shared" si="754"/>
        <v>0</v>
      </c>
      <c r="L2015" s="16">
        <f t="shared" si="742"/>
        <v>0</v>
      </c>
      <c r="M2015" s="7">
        <f t="shared" si="743"/>
        <v>0</v>
      </c>
      <c r="N2015" s="7">
        <f t="shared" si="755"/>
        <v>0</v>
      </c>
      <c r="O2015" s="7">
        <f t="shared" si="756"/>
        <v>112.77422280748954</v>
      </c>
      <c r="P2015" s="7">
        <f t="shared" si="757"/>
        <v>1.6473639358291992</v>
      </c>
      <c r="Q2015" s="7">
        <f t="shared" si="744"/>
        <v>1.6473639358291992</v>
      </c>
      <c r="R2015" s="7">
        <f t="shared" si="758"/>
        <v>226.76337711392426</v>
      </c>
      <c r="S2015" s="16">
        <f t="shared" si="745"/>
        <v>5.338339481699343</v>
      </c>
      <c r="T2015" s="16">
        <f t="shared" si="759"/>
        <v>5.338339481699343</v>
      </c>
      <c r="U2015" s="7">
        <f t="shared" si="746"/>
        <v>1.7514237144682882E-2</v>
      </c>
      <c r="V2015" s="7">
        <f t="shared" si="748"/>
        <v>98.982788699044448</v>
      </c>
      <c r="W2015" s="15">
        <f t="shared" si="747"/>
        <v>41335</v>
      </c>
      <c r="X2015" s="35">
        <f t="shared" si="760"/>
        <v>1145.6341284611626</v>
      </c>
      <c r="Y2015" s="35">
        <v>3390</v>
      </c>
      <c r="Z2015" s="35">
        <f t="shared" si="761"/>
        <v>2272.3321838307693</v>
      </c>
      <c r="AA2015" s="35">
        <f t="shared" si="762"/>
        <v>6723.9670256099998</v>
      </c>
      <c r="AC2015" s="15">
        <f t="shared" si="749"/>
        <v>41335</v>
      </c>
      <c r="AD2015" s="7"/>
      <c r="AE2015" s="24"/>
      <c r="AG2015" s="30">
        <f t="shared" si="763"/>
        <v>5037178.1653282847</v>
      </c>
      <c r="AH2015" s="30">
        <f t="shared" si="764"/>
        <v>3576549.6004404887</v>
      </c>
    </row>
    <row r="2016" spans="2:34" x14ac:dyDescent="0.25">
      <c r="B2016" s="15">
        <f t="shared" si="750"/>
        <v>41336</v>
      </c>
      <c r="C2016" s="7">
        <v>1.1269686882121361</v>
      </c>
      <c r="D2016" s="13">
        <v>1.5349963133143547</v>
      </c>
      <c r="E2016" s="7">
        <f>MIN(parameters!$D$3,D2016)</f>
        <v>1.5349963133143547</v>
      </c>
      <c r="F2016" s="7">
        <v>0</v>
      </c>
      <c r="G2016" s="7">
        <f t="shared" si="751"/>
        <v>1.1269686882121361</v>
      </c>
      <c r="H2016" s="7">
        <f t="shared" si="752"/>
        <v>0</v>
      </c>
      <c r="I2016" s="7">
        <f t="shared" si="741"/>
        <v>55.266621265714036</v>
      </c>
      <c r="J2016" s="7">
        <f t="shared" si="753"/>
        <v>0</v>
      </c>
      <c r="K2016" s="16">
        <f t="shared" si="754"/>
        <v>0</v>
      </c>
      <c r="L2016" s="16">
        <f t="shared" si="742"/>
        <v>0</v>
      </c>
      <c r="M2016" s="7">
        <f t="shared" si="743"/>
        <v>0</v>
      </c>
      <c r="N2016" s="7">
        <f t="shared" si="755"/>
        <v>0</v>
      </c>
      <c r="O2016" s="7">
        <f t="shared" si="756"/>
        <v>112.36619518238732</v>
      </c>
      <c r="P2016" s="7">
        <f t="shared" si="757"/>
        <v>0.40802762510221857</v>
      </c>
      <c r="Q2016" s="7">
        <f t="shared" si="744"/>
        <v>0.40802762510221857</v>
      </c>
      <c r="R2016" s="7">
        <f t="shared" si="758"/>
        <v>221.54781944030401</v>
      </c>
      <c r="S2016" s="16">
        <f t="shared" si="745"/>
        <v>5.2155576736202578</v>
      </c>
      <c r="T2016" s="16">
        <f t="shared" si="759"/>
        <v>5.2155576736202578</v>
      </c>
      <c r="U2016" s="7">
        <f t="shared" si="746"/>
        <v>1.7111409690355177E-2</v>
      </c>
      <c r="V2016" s="7">
        <f t="shared" si="748"/>
        <v>96.706184558966442</v>
      </c>
      <c r="W2016" s="15">
        <f t="shared" si="747"/>
        <v>41336</v>
      </c>
      <c r="X2016" s="35">
        <f t="shared" si="760"/>
        <v>1119.284543506556</v>
      </c>
      <c r="Y2016" s="35">
        <v>2669.1666666666702</v>
      </c>
      <c r="Z2016" s="35">
        <f t="shared" si="761"/>
        <v>2220.068543602662</v>
      </c>
      <c r="AA2016" s="35">
        <f t="shared" si="762"/>
        <v>5294.2149417475066</v>
      </c>
      <c r="AC2016" s="15">
        <f t="shared" si="749"/>
        <v>41336</v>
      </c>
      <c r="AD2016" s="7"/>
      <c r="AE2016" s="24"/>
      <c r="AG2016" s="30">
        <f t="shared" si="763"/>
        <v>2402134.5956913033</v>
      </c>
      <c r="AH2016" s="30">
        <f t="shared" si="764"/>
        <v>1369703.775252562</v>
      </c>
    </row>
    <row r="2017" spans="2:34" x14ac:dyDescent="0.25">
      <c r="B2017" s="15">
        <f t="shared" si="750"/>
        <v>41337</v>
      </c>
      <c r="C2017" s="7">
        <v>0</v>
      </c>
      <c r="D2017" s="13">
        <v>1.8104408749032079</v>
      </c>
      <c r="E2017" s="7">
        <f>MIN(parameters!$D$3,D2017)</f>
        <v>1.8104408749032079</v>
      </c>
      <c r="F2017" s="7">
        <v>0</v>
      </c>
      <c r="G2017" s="7">
        <f t="shared" si="751"/>
        <v>0</v>
      </c>
      <c r="H2017" s="7">
        <f t="shared" si="752"/>
        <v>0</v>
      </c>
      <c r="I2017" s="7">
        <f t="shared" si="741"/>
        <v>55.60591313332278</v>
      </c>
      <c r="J2017" s="7">
        <f t="shared" si="753"/>
        <v>0</v>
      </c>
      <c r="K2017" s="16">
        <f t="shared" si="754"/>
        <v>0</v>
      </c>
      <c r="L2017" s="16">
        <f t="shared" si="742"/>
        <v>0</v>
      </c>
      <c r="M2017" s="7">
        <f t="shared" si="743"/>
        <v>0</v>
      </c>
      <c r="N2017" s="7">
        <f t="shared" si="755"/>
        <v>0</v>
      </c>
      <c r="O2017" s="7">
        <f t="shared" si="756"/>
        <v>110.55575430748411</v>
      </c>
      <c r="P2017" s="7">
        <f t="shared" si="757"/>
        <v>1.8104408749032079</v>
      </c>
      <c r="Q2017" s="7">
        <f t="shared" si="744"/>
        <v>1.8104408749032079</v>
      </c>
      <c r="R2017" s="7">
        <f t="shared" si="758"/>
        <v>216.45221959317701</v>
      </c>
      <c r="S2017" s="16">
        <f t="shared" si="745"/>
        <v>5.0955998471269925</v>
      </c>
      <c r="T2017" s="16">
        <f t="shared" si="759"/>
        <v>5.0955998471269925</v>
      </c>
      <c r="U2017" s="7">
        <f t="shared" si="746"/>
        <v>1.671784726747701E-2</v>
      </c>
      <c r="V2017" s="7">
        <f t="shared" si="748"/>
        <v>94.481942314110228</v>
      </c>
      <c r="W2017" s="15">
        <f t="shared" si="747"/>
        <v>41337</v>
      </c>
      <c r="X2017" s="35">
        <f t="shared" si="760"/>
        <v>1093.5409990059054</v>
      </c>
      <c r="Y2017" s="35">
        <v>2171.25</v>
      </c>
      <c r="Z2017" s="35">
        <f t="shared" si="761"/>
        <v>2169.0069670998009</v>
      </c>
      <c r="AA2017" s="35">
        <f t="shared" si="762"/>
        <v>4306.6116237037495</v>
      </c>
      <c r="AC2017" s="15">
        <f t="shared" si="749"/>
        <v>41337</v>
      </c>
      <c r="AD2017" s="7"/>
      <c r="AE2017" s="24"/>
      <c r="AG2017" s="30">
        <f t="shared" si="763"/>
        <v>1161456.6908236893</v>
      </c>
      <c r="AH2017" s="30">
        <f t="shared" si="764"/>
        <v>452157.76992042572</v>
      </c>
    </row>
    <row r="2018" spans="2:34" x14ac:dyDescent="0.25">
      <c r="B2018" s="15">
        <f t="shared" si="750"/>
        <v>41338</v>
      </c>
      <c r="C2018" s="7">
        <v>3.7412741396340814</v>
      </c>
      <c r="D2018" s="13">
        <v>2.4310896052656887</v>
      </c>
      <c r="E2018" s="7">
        <f>MIN(parameters!$D$3,D2018)</f>
        <v>2.4310896052656887</v>
      </c>
      <c r="F2018" s="7">
        <v>0</v>
      </c>
      <c r="G2018" s="7">
        <f t="shared" si="751"/>
        <v>2.4310896052656887</v>
      </c>
      <c r="H2018" s="7">
        <f t="shared" si="752"/>
        <v>1.3101845343683927</v>
      </c>
      <c r="I2018" s="7">
        <f t="shared" si="741"/>
        <v>57.136672448502438</v>
      </c>
      <c r="J2018" s="7">
        <f t="shared" si="753"/>
        <v>1.3101845343683927</v>
      </c>
      <c r="K2018" s="16">
        <f t="shared" si="754"/>
        <v>0</v>
      </c>
      <c r="L2018" s="16">
        <f t="shared" si="742"/>
        <v>0.26072719106237546</v>
      </c>
      <c r="M2018" s="7">
        <f t="shared" si="743"/>
        <v>0.9281883856218005</v>
      </c>
      <c r="N2018" s="7">
        <f t="shared" si="755"/>
        <v>0.12126895768421669</v>
      </c>
      <c r="O2018" s="7">
        <f t="shared" si="756"/>
        <v>110.67702326516833</v>
      </c>
      <c r="P2018" s="7">
        <f t="shared" si="757"/>
        <v>0</v>
      </c>
      <c r="Q2018" s="7">
        <f t="shared" si="744"/>
        <v>0</v>
      </c>
      <c r="R2018" s="7">
        <f t="shared" si="758"/>
        <v>212.40200692815574</v>
      </c>
      <c r="S2018" s="16">
        <f t="shared" si="745"/>
        <v>4.9784010506430709</v>
      </c>
      <c r="T2018" s="16">
        <f t="shared" si="759"/>
        <v>5.2391282417054468</v>
      </c>
      <c r="U2018" s="7">
        <f t="shared" si="746"/>
        <v>1.7188740950477184E-2</v>
      </c>
      <c r="V2018" s="7">
        <f t="shared" si="748"/>
        <v>97.143226932965078</v>
      </c>
      <c r="W2018" s="15">
        <f t="shared" si="747"/>
        <v>41338</v>
      </c>
      <c r="X2018" s="35">
        <f t="shared" si="760"/>
        <v>1124.3429043167255</v>
      </c>
      <c r="Y2018" s="35">
        <v>1899.1666666666699</v>
      </c>
      <c r="Z2018" s="35">
        <f t="shared" si="761"/>
        <v>2230.1016560779472</v>
      </c>
      <c r="AA2018" s="35">
        <f t="shared" si="762"/>
        <v>3766.9421955175062</v>
      </c>
      <c r="AC2018" s="15">
        <f t="shared" si="749"/>
        <v>41338</v>
      </c>
      <c r="AD2018" s="7"/>
      <c r="AE2018" s="24"/>
      <c r="AG2018" s="30">
        <f t="shared" si="763"/>
        <v>600351.86270212324</v>
      </c>
      <c r="AH2018" s="30">
        <f t="shared" si="764"/>
        <v>160274.87258552201</v>
      </c>
    </row>
    <row r="2019" spans="2:34" x14ac:dyDescent="0.25">
      <c r="B2019" s="15">
        <f t="shared" si="750"/>
        <v>41339</v>
      </c>
      <c r="C2019" s="7">
        <v>23.805790660801357</v>
      </c>
      <c r="D2019" s="13">
        <v>1.2707650359102911</v>
      </c>
      <c r="E2019" s="7">
        <f>MIN(parameters!$D$3,D2019)</f>
        <v>1.2707650359102911</v>
      </c>
      <c r="F2019" s="7">
        <v>0</v>
      </c>
      <c r="G2019" s="7">
        <f t="shared" si="751"/>
        <v>1.2707650359102911</v>
      </c>
      <c r="H2019" s="7">
        <f t="shared" si="752"/>
        <v>22.535025624891066</v>
      </c>
      <c r="I2019" s="7">
        <f t="shared" si="741"/>
        <v>57.032833349878892</v>
      </c>
      <c r="J2019" s="7">
        <f t="shared" si="753"/>
        <v>22.535025624891066</v>
      </c>
      <c r="K2019" s="16">
        <f t="shared" si="754"/>
        <v>0</v>
      </c>
      <c r="L2019" s="16">
        <f t="shared" si="742"/>
        <v>4.4893971996610196</v>
      </c>
      <c r="M2019" s="7">
        <f t="shared" si="743"/>
        <v>15.97789149643015</v>
      </c>
      <c r="N2019" s="7">
        <f t="shared" si="755"/>
        <v>2.0677369287998966</v>
      </c>
      <c r="O2019" s="7">
        <f t="shared" si="756"/>
        <v>112.74476019396823</v>
      </c>
      <c r="P2019" s="7">
        <f t="shared" si="757"/>
        <v>0</v>
      </c>
      <c r="Q2019" s="7">
        <f t="shared" si="744"/>
        <v>0</v>
      </c>
      <c r="R2019" s="7">
        <f t="shared" si="758"/>
        <v>223.4946522652383</v>
      </c>
      <c r="S2019" s="16">
        <f t="shared" si="745"/>
        <v>4.8852461593475818</v>
      </c>
      <c r="T2019" s="16">
        <f t="shared" si="759"/>
        <v>9.3746433590086014</v>
      </c>
      <c r="U2019" s="7">
        <f t="shared" si="746"/>
        <v>3.075670393375525E-2</v>
      </c>
      <c r="V2019" s="7">
        <f t="shared" si="748"/>
        <v>173.82340443404379</v>
      </c>
      <c r="W2019" s="15">
        <f t="shared" si="747"/>
        <v>41339</v>
      </c>
      <c r="X2019" s="35">
        <f t="shared" si="760"/>
        <v>2011.8449587273587</v>
      </c>
      <c r="Y2019" s="35">
        <v>1842.9166666666699</v>
      </c>
      <c r="Z2019" s="35">
        <f t="shared" si="761"/>
        <v>3990.4363313045637</v>
      </c>
      <c r="AA2019" s="35">
        <f t="shared" si="762"/>
        <v>3655.3719461987562</v>
      </c>
      <c r="AC2019" s="15">
        <f t="shared" si="749"/>
        <v>41339</v>
      </c>
      <c r="AD2019" s="7"/>
      <c r="AE2019" s="24"/>
      <c r="AG2019" s="30">
        <f t="shared" si="763"/>
        <v>28536.767858541381</v>
      </c>
      <c r="AH2019" s="30">
        <f t="shared" si="764"/>
        <v>118400.29771536488</v>
      </c>
    </row>
    <row r="2020" spans="2:34" x14ac:dyDescent="0.25">
      <c r="B2020" s="15">
        <f t="shared" si="750"/>
        <v>41340</v>
      </c>
      <c r="C2020" s="7">
        <v>8.8676002339089042</v>
      </c>
      <c r="D2020" s="13">
        <v>1.2967017493782582</v>
      </c>
      <c r="E2020" s="7">
        <f>MIN(parameters!$D$3,D2020)</f>
        <v>1.2967017493782582</v>
      </c>
      <c r="F2020" s="7">
        <v>0</v>
      </c>
      <c r="G2020" s="7">
        <f t="shared" si="751"/>
        <v>1.2967017493782582</v>
      </c>
      <c r="H2020" s="7">
        <f t="shared" si="752"/>
        <v>7.5708984845306464</v>
      </c>
      <c r="I2020" s="7">
        <f t="shared" si="741"/>
        <v>55.291051150122932</v>
      </c>
      <c r="J2020" s="7">
        <f t="shared" si="753"/>
        <v>7.5708984845306464</v>
      </c>
      <c r="K2020" s="16">
        <f t="shared" si="754"/>
        <v>0</v>
      </c>
      <c r="L2020" s="16">
        <f t="shared" si="742"/>
        <v>1.5364424413643136</v>
      </c>
      <c r="M2020" s="7">
        <f t="shared" si="743"/>
        <v>5.4428263959026451</v>
      </c>
      <c r="N2020" s="7">
        <f t="shared" si="755"/>
        <v>0.59162964726368772</v>
      </c>
      <c r="O2020" s="7">
        <f t="shared" si="756"/>
        <v>113.33638984123192</v>
      </c>
      <c r="P2020" s="7">
        <f t="shared" si="757"/>
        <v>0</v>
      </c>
      <c r="Q2020" s="7">
        <f t="shared" si="744"/>
        <v>0</v>
      </c>
      <c r="R2020" s="7">
        <f t="shared" si="758"/>
        <v>223.79710165904046</v>
      </c>
      <c r="S2020" s="16">
        <f t="shared" si="745"/>
        <v>5.1403770021004807</v>
      </c>
      <c r="T2020" s="16">
        <f t="shared" si="759"/>
        <v>6.6768194434647938</v>
      </c>
      <c r="U2020" s="7">
        <f t="shared" si="746"/>
        <v>2.1905575601918616E-2</v>
      </c>
      <c r="V2020" s="7">
        <f t="shared" si="748"/>
        <v>123.80070814525409</v>
      </c>
      <c r="W2020" s="15">
        <f t="shared" si="747"/>
        <v>41340</v>
      </c>
      <c r="X2020" s="35">
        <f t="shared" si="760"/>
        <v>1432.8785664959964</v>
      </c>
      <c r="Y2020" s="35">
        <v>1765.8333333333301</v>
      </c>
      <c r="Z2020" s="35">
        <f t="shared" si="761"/>
        <v>2842.0732250213587</v>
      </c>
      <c r="AA2020" s="35">
        <f t="shared" si="762"/>
        <v>3502.4793823174937</v>
      </c>
      <c r="AC2020" s="15">
        <f t="shared" si="749"/>
        <v>41340</v>
      </c>
      <c r="AD2020" s="7"/>
      <c r="AE2020" s="24"/>
      <c r="AG2020" s="30">
        <f t="shared" si="763"/>
        <v>110858.87675970321</v>
      </c>
      <c r="AH2020" s="30">
        <f t="shared" si="764"/>
        <v>71294.39881922018</v>
      </c>
    </row>
    <row r="2021" spans="2:34" x14ac:dyDescent="0.25">
      <c r="B2021" s="15">
        <f t="shared" si="750"/>
        <v>41341</v>
      </c>
      <c r="C2021" s="7">
        <v>0.78895939544822025</v>
      </c>
      <c r="D2021" s="13">
        <v>2.4257418079875137</v>
      </c>
      <c r="E2021" s="7">
        <f>MIN(parameters!$D$3,D2021)</f>
        <v>2.4257418079875137</v>
      </c>
      <c r="F2021" s="7">
        <v>0</v>
      </c>
      <c r="G2021" s="7">
        <f t="shared" si="751"/>
        <v>0.78895939544822025</v>
      </c>
      <c r="H2021" s="7">
        <f t="shared" si="752"/>
        <v>0</v>
      </c>
      <c r="I2021" s="7">
        <f t="shared" si="741"/>
        <v>54.802544592065807</v>
      </c>
      <c r="J2021" s="7">
        <f t="shared" si="753"/>
        <v>0</v>
      </c>
      <c r="K2021" s="16">
        <f t="shared" si="754"/>
        <v>0</v>
      </c>
      <c r="L2021" s="16">
        <f t="shared" si="742"/>
        <v>0</v>
      </c>
      <c r="M2021" s="7">
        <f t="shared" si="743"/>
        <v>0</v>
      </c>
      <c r="N2021" s="7">
        <f t="shared" si="755"/>
        <v>0</v>
      </c>
      <c r="O2021" s="7">
        <f t="shared" si="756"/>
        <v>111.69960742869263</v>
      </c>
      <c r="P2021" s="7">
        <f t="shared" si="757"/>
        <v>1.6367824125392936</v>
      </c>
      <c r="Q2021" s="7">
        <f t="shared" si="744"/>
        <v>1.6367824125392936</v>
      </c>
      <c r="R2021" s="7">
        <f t="shared" si="758"/>
        <v>218.64976832088254</v>
      </c>
      <c r="S2021" s="16">
        <f t="shared" si="745"/>
        <v>5.1473333381579307</v>
      </c>
      <c r="T2021" s="16">
        <f t="shared" si="759"/>
        <v>5.1473333381579307</v>
      </c>
      <c r="U2021" s="7">
        <f t="shared" si="746"/>
        <v>1.6887576568759614E-2</v>
      </c>
      <c r="V2021" s="7">
        <f t="shared" si="748"/>
        <v>95.441177902055472</v>
      </c>
      <c r="W2021" s="15">
        <f t="shared" si="747"/>
        <v>41341</v>
      </c>
      <c r="X2021" s="35">
        <f t="shared" si="760"/>
        <v>1104.6432627552717</v>
      </c>
      <c r="Y2021" s="35">
        <v>1591.25</v>
      </c>
      <c r="Z2021" s="35">
        <f t="shared" si="761"/>
        <v>2191.0279863801447</v>
      </c>
      <c r="AA2021" s="35">
        <f t="shared" si="762"/>
        <v>3156.1983862837501</v>
      </c>
      <c r="AC2021" s="15">
        <f t="shared" si="749"/>
        <v>41341</v>
      </c>
      <c r="AD2021" s="7"/>
      <c r="AE2021" s="24"/>
      <c r="AG2021" s="30">
        <f t="shared" si="763"/>
        <v>236786.11673196001</v>
      </c>
      <c r="AH2021" s="30">
        <f t="shared" si="764"/>
        <v>8542.7090370317219</v>
      </c>
    </row>
    <row r="2022" spans="2:34" x14ac:dyDescent="0.25">
      <c r="B2022" s="15">
        <f t="shared" si="750"/>
        <v>41342</v>
      </c>
      <c r="C2022" s="7">
        <v>0</v>
      </c>
      <c r="D2022" s="13">
        <v>2.3162261013626351</v>
      </c>
      <c r="E2022" s="7">
        <f>MIN(parameters!$D$3,D2022)</f>
        <v>2.3162261013626351</v>
      </c>
      <c r="F2022" s="7">
        <v>0</v>
      </c>
      <c r="G2022" s="7">
        <f t="shared" si="751"/>
        <v>0</v>
      </c>
      <c r="H2022" s="7">
        <f t="shared" si="752"/>
        <v>0</v>
      </c>
      <c r="I2022" s="7">
        <f t="shared" si="741"/>
        <v>56.164695369295579</v>
      </c>
      <c r="J2022" s="7">
        <f t="shared" si="753"/>
        <v>0</v>
      </c>
      <c r="K2022" s="16">
        <f t="shared" si="754"/>
        <v>0</v>
      </c>
      <c r="L2022" s="16">
        <f t="shared" si="742"/>
        <v>0</v>
      </c>
      <c r="M2022" s="7">
        <f t="shared" si="743"/>
        <v>0</v>
      </c>
      <c r="N2022" s="7">
        <f t="shared" si="755"/>
        <v>0</v>
      </c>
      <c r="O2022" s="7">
        <f t="shared" si="756"/>
        <v>109.38338132733</v>
      </c>
      <c r="P2022" s="7">
        <f t="shared" si="757"/>
        <v>2.3162261013626351</v>
      </c>
      <c r="Q2022" s="7">
        <f t="shared" si="744"/>
        <v>2.3162261013626351</v>
      </c>
      <c r="R2022" s="7">
        <f t="shared" si="758"/>
        <v>213.62082364950226</v>
      </c>
      <c r="S2022" s="16">
        <f t="shared" si="745"/>
        <v>5.0289446713802981</v>
      </c>
      <c r="T2022" s="16">
        <f t="shared" si="759"/>
        <v>5.0289446713802981</v>
      </c>
      <c r="U2022" s="7">
        <f t="shared" si="746"/>
        <v>1.6499162307678141E-2</v>
      </c>
      <c r="V2022" s="7">
        <f t="shared" si="748"/>
        <v>93.246030810308184</v>
      </c>
      <c r="W2022" s="15">
        <f t="shared" si="747"/>
        <v>41342</v>
      </c>
      <c r="X2022" s="35">
        <f t="shared" si="760"/>
        <v>1079.2364677119003</v>
      </c>
      <c r="Y2022" s="35">
        <v>1437.5</v>
      </c>
      <c r="Z2022" s="35">
        <f t="shared" si="761"/>
        <v>2140.6343426934009</v>
      </c>
      <c r="AA2022" s="35">
        <f t="shared" si="762"/>
        <v>2851.2397048124999</v>
      </c>
      <c r="AC2022" s="15">
        <f t="shared" si="749"/>
        <v>41342</v>
      </c>
      <c r="AD2022" s="7"/>
      <c r="AE2022" s="24"/>
      <c r="AG2022" s="30">
        <f t="shared" si="763"/>
        <v>128352.75856754623</v>
      </c>
      <c r="AH2022" s="30">
        <f t="shared" si="764"/>
        <v>3760.5377252699473</v>
      </c>
    </row>
    <row r="2023" spans="2:34" x14ac:dyDescent="0.25">
      <c r="B2023" s="15">
        <f t="shared" si="750"/>
        <v>41343</v>
      </c>
      <c r="C2023" s="7">
        <v>0</v>
      </c>
      <c r="D2023" s="13">
        <v>2.3451737632889813</v>
      </c>
      <c r="E2023" s="7">
        <f>MIN(parameters!$D$3,D2023)</f>
        <v>2.3451737632889813</v>
      </c>
      <c r="F2023" s="7">
        <v>0</v>
      </c>
      <c r="G2023" s="7">
        <f t="shared" si="751"/>
        <v>0</v>
      </c>
      <c r="H2023" s="7">
        <f t="shared" si="752"/>
        <v>0</v>
      </c>
      <c r="I2023" s="7">
        <f t="shared" si="741"/>
        <v>58.150341677702549</v>
      </c>
      <c r="J2023" s="7">
        <f t="shared" si="753"/>
        <v>0</v>
      </c>
      <c r="K2023" s="16">
        <f t="shared" si="754"/>
        <v>0</v>
      </c>
      <c r="L2023" s="16">
        <f t="shared" si="742"/>
        <v>0</v>
      </c>
      <c r="M2023" s="7">
        <f t="shared" si="743"/>
        <v>0</v>
      </c>
      <c r="N2023" s="7">
        <f t="shared" si="755"/>
        <v>0</v>
      </c>
      <c r="O2023" s="7">
        <f t="shared" si="756"/>
        <v>107.03820756404102</v>
      </c>
      <c r="P2023" s="7">
        <f t="shared" si="757"/>
        <v>2.3451737632889813</v>
      </c>
      <c r="Q2023" s="7">
        <f t="shared" si="744"/>
        <v>2.3451737632889813</v>
      </c>
      <c r="R2023" s="7">
        <f t="shared" si="758"/>
        <v>208.70754470556369</v>
      </c>
      <c r="S2023" s="16">
        <f t="shared" si="745"/>
        <v>4.9132789439385522</v>
      </c>
      <c r="T2023" s="16">
        <f t="shared" si="759"/>
        <v>4.9132789439385522</v>
      </c>
      <c r="U2023" s="7">
        <f t="shared" si="746"/>
        <v>1.6119681574601551E-2</v>
      </c>
      <c r="V2023" s="7">
        <f t="shared" si="748"/>
        <v>91.101372101671132</v>
      </c>
      <c r="W2023" s="15">
        <f t="shared" si="747"/>
        <v>41343</v>
      </c>
      <c r="X2023" s="35">
        <f t="shared" si="760"/>
        <v>1054.4140289545269</v>
      </c>
      <c r="Y2023" s="35">
        <v>1309.5652173912999</v>
      </c>
      <c r="Z2023" s="35">
        <f t="shared" si="761"/>
        <v>2091.3997528114533</v>
      </c>
      <c r="AA2023" s="35">
        <f t="shared" si="762"/>
        <v>2597.4847609512954</v>
      </c>
      <c r="AC2023" s="15">
        <f t="shared" si="749"/>
        <v>41343</v>
      </c>
      <c r="AD2023" s="7"/>
      <c r="AE2023" s="24"/>
      <c r="AG2023" s="30">
        <f t="shared" si="763"/>
        <v>65102.128960697672</v>
      </c>
      <c r="AH2023" s="30">
        <f t="shared" si="764"/>
        <v>35818.592829450296</v>
      </c>
    </row>
    <row r="2024" spans="2:34" x14ac:dyDescent="0.25">
      <c r="B2024" s="15">
        <f t="shared" si="750"/>
        <v>41344</v>
      </c>
      <c r="C2024" s="7">
        <v>0.12262536465923141</v>
      </c>
      <c r="D2024" s="13">
        <v>2.1929012824845699</v>
      </c>
      <c r="E2024" s="7">
        <f>MIN(parameters!$D$3,D2024)</f>
        <v>2.1929012824845699</v>
      </c>
      <c r="F2024" s="7">
        <v>0</v>
      </c>
      <c r="G2024" s="7">
        <f t="shared" si="751"/>
        <v>0.12262536465923141</v>
      </c>
      <c r="H2024" s="7">
        <f t="shared" si="752"/>
        <v>0</v>
      </c>
      <c r="I2024" s="7">
        <f t="shared" si="741"/>
        <v>60.232336616372784</v>
      </c>
      <c r="J2024" s="7">
        <f t="shared" si="753"/>
        <v>0</v>
      </c>
      <c r="K2024" s="16">
        <f t="shared" si="754"/>
        <v>0</v>
      </c>
      <c r="L2024" s="16">
        <f t="shared" si="742"/>
        <v>0</v>
      </c>
      <c r="M2024" s="7">
        <f t="shared" si="743"/>
        <v>0</v>
      </c>
      <c r="N2024" s="7">
        <f t="shared" si="755"/>
        <v>0</v>
      </c>
      <c r="O2024" s="7">
        <f t="shared" si="756"/>
        <v>104.96793164621567</v>
      </c>
      <c r="P2024" s="7">
        <f t="shared" si="757"/>
        <v>2.0702759178253385</v>
      </c>
      <c r="Q2024" s="7">
        <f t="shared" si="744"/>
        <v>2.0702759178253385</v>
      </c>
      <c r="R2024" s="7">
        <f t="shared" si="758"/>
        <v>203.90727117733573</v>
      </c>
      <c r="S2024" s="16">
        <f t="shared" si="745"/>
        <v>4.8002735282279652</v>
      </c>
      <c r="T2024" s="16">
        <f t="shared" si="759"/>
        <v>4.8002735282279652</v>
      </c>
      <c r="U2024" s="7">
        <f t="shared" si="746"/>
        <v>1.5748928898385712E-2</v>
      </c>
      <c r="V2024" s="7">
        <f t="shared" si="748"/>
        <v>89.006040543332688</v>
      </c>
      <c r="W2024" s="15">
        <f t="shared" si="747"/>
        <v>41344</v>
      </c>
      <c r="X2024" s="35">
        <f t="shared" si="760"/>
        <v>1030.1625062885728</v>
      </c>
      <c r="Y2024" s="35">
        <v>1207.5</v>
      </c>
      <c r="Z2024" s="35">
        <f t="shared" si="761"/>
        <v>2043.2975584967899</v>
      </c>
      <c r="AA2024" s="35">
        <f t="shared" si="762"/>
        <v>2395.0413520425</v>
      </c>
      <c r="AC2024" s="15">
        <f t="shared" si="749"/>
        <v>41344</v>
      </c>
      <c r="AD2024" s="7"/>
      <c r="AE2024" s="24"/>
      <c r="AG2024" s="30">
        <f t="shared" si="763"/>
        <v>31448.586675850485</v>
      </c>
      <c r="AH2024" s="30">
        <f t="shared" si="764"/>
        <v>84869.220478406802</v>
      </c>
    </row>
    <row r="2025" spans="2:34" x14ac:dyDescent="0.25">
      <c r="B2025" s="15">
        <f t="shared" si="750"/>
        <v>41345</v>
      </c>
      <c r="C2025" s="7">
        <v>0</v>
      </c>
      <c r="D2025" s="13">
        <v>2.2001172256185968</v>
      </c>
      <c r="E2025" s="7">
        <f>MIN(parameters!$D$3,D2025)</f>
        <v>2.2001172256185968</v>
      </c>
      <c r="F2025" s="7">
        <v>0</v>
      </c>
      <c r="G2025" s="7">
        <f t="shared" si="751"/>
        <v>0</v>
      </c>
      <c r="H2025" s="7">
        <f t="shared" si="752"/>
        <v>0</v>
      </c>
      <c r="I2025" s="7">
        <f t="shared" si="741"/>
        <v>62.132145751734399</v>
      </c>
      <c r="J2025" s="7">
        <f t="shared" si="753"/>
        <v>0</v>
      </c>
      <c r="K2025" s="16">
        <f t="shared" si="754"/>
        <v>0</v>
      </c>
      <c r="L2025" s="16">
        <f t="shared" si="742"/>
        <v>0</v>
      </c>
      <c r="M2025" s="7">
        <f t="shared" si="743"/>
        <v>0</v>
      </c>
      <c r="N2025" s="7">
        <f t="shared" si="755"/>
        <v>0</v>
      </c>
      <c r="O2025" s="7">
        <f t="shared" si="756"/>
        <v>102.76781442059708</v>
      </c>
      <c r="P2025" s="7">
        <f t="shared" si="757"/>
        <v>2.2001172256185968</v>
      </c>
      <c r="Q2025" s="7">
        <f t="shared" si="744"/>
        <v>2.2001172256185968</v>
      </c>
      <c r="R2025" s="7">
        <f t="shared" si="758"/>
        <v>199.21740394025701</v>
      </c>
      <c r="S2025" s="16">
        <f t="shared" si="745"/>
        <v>4.6898672370787216</v>
      </c>
      <c r="T2025" s="16">
        <f t="shared" si="759"/>
        <v>4.6898672370787216</v>
      </c>
      <c r="U2025" s="7">
        <f t="shared" si="746"/>
        <v>1.5386703533722838E-2</v>
      </c>
      <c r="V2025" s="7">
        <f t="shared" si="748"/>
        <v>86.958901610836023</v>
      </c>
      <c r="W2025" s="15">
        <f t="shared" si="747"/>
        <v>41345</v>
      </c>
      <c r="X2025" s="35">
        <f t="shared" si="760"/>
        <v>1006.4687686439355</v>
      </c>
      <c r="Y2025" s="35">
        <v>1119.5833333333301</v>
      </c>
      <c r="Z2025" s="35">
        <f t="shared" si="761"/>
        <v>1996.3017146513635</v>
      </c>
      <c r="AA2025" s="35">
        <f t="shared" si="762"/>
        <v>2220.6611845887437</v>
      </c>
      <c r="AC2025" s="15">
        <f t="shared" si="749"/>
        <v>41345</v>
      </c>
      <c r="AD2025" s="7"/>
      <c r="AE2025" s="24"/>
      <c r="AG2025" s="30">
        <f t="shared" si="763"/>
        <v>12794.904744871228</v>
      </c>
      <c r="AH2025" s="30">
        <f t="shared" si="764"/>
        <v>143822.89419986799</v>
      </c>
    </row>
    <row r="2026" spans="2:34" x14ac:dyDescent="0.25">
      <c r="B2026" s="15">
        <f t="shared" si="750"/>
        <v>41346</v>
      </c>
      <c r="C2026" s="7">
        <v>0</v>
      </c>
      <c r="D2026" s="13">
        <v>2.4529413315636566</v>
      </c>
      <c r="E2026" s="7">
        <f>MIN(parameters!$D$3,D2026)</f>
        <v>2.4529413315636566</v>
      </c>
      <c r="F2026" s="7">
        <v>0</v>
      </c>
      <c r="G2026" s="7">
        <f t="shared" si="751"/>
        <v>0</v>
      </c>
      <c r="H2026" s="7">
        <f t="shared" si="752"/>
        <v>0</v>
      </c>
      <c r="I2026" s="7">
        <f t="shared" si="741"/>
        <v>64.216825663681874</v>
      </c>
      <c r="J2026" s="7">
        <f t="shared" si="753"/>
        <v>0</v>
      </c>
      <c r="K2026" s="16">
        <f t="shared" si="754"/>
        <v>0</v>
      </c>
      <c r="L2026" s="16">
        <f t="shared" si="742"/>
        <v>0</v>
      </c>
      <c r="M2026" s="7">
        <f t="shared" si="743"/>
        <v>0</v>
      </c>
      <c r="N2026" s="7">
        <f t="shared" si="755"/>
        <v>0</v>
      </c>
      <c r="O2026" s="7">
        <f t="shared" si="756"/>
        <v>100.31487308903343</v>
      </c>
      <c r="P2026" s="7">
        <f t="shared" si="757"/>
        <v>2.4529413315636566</v>
      </c>
      <c r="Q2026" s="7">
        <f t="shared" si="744"/>
        <v>2.4529413315636566</v>
      </c>
      <c r="R2026" s="7">
        <f t="shared" si="758"/>
        <v>194.63540364963112</v>
      </c>
      <c r="S2026" s="16">
        <f t="shared" si="745"/>
        <v>4.5820002906259116</v>
      </c>
      <c r="T2026" s="16">
        <f t="shared" si="759"/>
        <v>4.5820002906259116</v>
      </c>
      <c r="U2026" s="7">
        <f t="shared" si="746"/>
        <v>1.5032809352447215E-2</v>
      </c>
      <c r="V2026" s="7">
        <f t="shared" si="748"/>
        <v>84.958846873786797</v>
      </c>
      <c r="W2026" s="15">
        <f t="shared" si="747"/>
        <v>41346</v>
      </c>
      <c r="X2026" s="35">
        <f t="shared" si="760"/>
        <v>983.31998696512494</v>
      </c>
      <c r="Y2026" s="35">
        <v>1039.5833333333301</v>
      </c>
      <c r="Z2026" s="35">
        <f t="shared" si="761"/>
        <v>1950.3867752143819</v>
      </c>
      <c r="AA2026" s="35">
        <f t="shared" si="762"/>
        <v>2061.9834966687436</v>
      </c>
      <c r="AC2026" s="15">
        <f t="shared" si="749"/>
        <v>41346</v>
      </c>
      <c r="AD2026" s="7"/>
      <c r="AE2026" s="24"/>
      <c r="AG2026" s="30">
        <f t="shared" si="763"/>
        <v>3165.5641445486217</v>
      </c>
      <c r="AH2026" s="30">
        <f t="shared" si="764"/>
        <v>210901.2766067567</v>
      </c>
    </row>
    <row r="2027" spans="2:34" x14ac:dyDescent="0.25">
      <c r="B2027" s="15">
        <f t="shared" si="750"/>
        <v>41347</v>
      </c>
      <c r="C2027" s="7">
        <v>0</v>
      </c>
      <c r="D2027" s="13">
        <v>2.9948718863052366</v>
      </c>
      <c r="E2027" s="7">
        <f>MIN(parameters!$D$3,D2027)</f>
        <v>2.9948718863052366</v>
      </c>
      <c r="F2027" s="7">
        <v>0</v>
      </c>
      <c r="G2027" s="7">
        <f t="shared" si="751"/>
        <v>0</v>
      </c>
      <c r="H2027" s="7">
        <f t="shared" si="752"/>
        <v>0</v>
      </c>
      <c r="I2027" s="7">
        <f t="shared" si="741"/>
        <v>66.623633923991463</v>
      </c>
      <c r="J2027" s="7">
        <f t="shared" si="753"/>
        <v>0</v>
      </c>
      <c r="K2027" s="16">
        <f t="shared" si="754"/>
        <v>0</v>
      </c>
      <c r="L2027" s="16">
        <f t="shared" si="742"/>
        <v>0</v>
      </c>
      <c r="M2027" s="7">
        <f t="shared" si="743"/>
        <v>0</v>
      </c>
      <c r="N2027" s="7">
        <f t="shared" si="755"/>
        <v>0</v>
      </c>
      <c r="O2027" s="7">
        <f t="shared" si="756"/>
        <v>97.320001202728193</v>
      </c>
      <c r="P2027" s="7">
        <f t="shared" si="757"/>
        <v>2.9948718863052366</v>
      </c>
      <c r="Q2027" s="7">
        <f t="shared" si="744"/>
        <v>2.9948718863052366</v>
      </c>
      <c r="R2027" s="7">
        <f t="shared" si="758"/>
        <v>190.15878936568959</v>
      </c>
      <c r="S2027" s="16">
        <f t="shared" si="745"/>
        <v>4.4766142839415153</v>
      </c>
      <c r="T2027" s="16">
        <f t="shared" si="759"/>
        <v>4.4766142839415153</v>
      </c>
      <c r="U2027" s="7">
        <f t="shared" si="746"/>
        <v>1.4687054737340929E-2</v>
      </c>
      <c r="V2027" s="7">
        <f t="shared" si="748"/>
        <v>83.004793395689703</v>
      </c>
      <c r="W2027" s="15">
        <f t="shared" si="747"/>
        <v>41347</v>
      </c>
      <c r="X2027" s="35">
        <f t="shared" si="760"/>
        <v>960.70362726492704</v>
      </c>
      <c r="Y2027" s="35">
        <v>974.875</v>
      </c>
      <c r="Z2027" s="35">
        <f t="shared" si="761"/>
        <v>1905.5278793844511</v>
      </c>
      <c r="AA2027" s="35">
        <f t="shared" si="762"/>
        <v>1933.6363876376249</v>
      </c>
      <c r="AC2027" s="15">
        <f t="shared" si="749"/>
        <v>41347</v>
      </c>
      <c r="AD2027" s="7"/>
      <c r="AE2027" s="24"/>
      <c r="AG2027" s="30">
        <f t="shared" si="763"/>
        <v>200.82780519636938</v>
      </c>
      <c r="AH2027" s="30">
        <f t="shared" si="764"/>
        <v>274521.74077926966</v>
      </c>
    </row>
    <row r="2028" spans="2:34" x14ac:dyDescent="0.25">
      <c r="B2028" s="15">
        <f t="shared" si="750"/>
        <v>41348</v>
      </c>
      <c r="C2028" s="7">
        <v>0.48441892617391441</v>
      </c>
      <c r="D2028" s="13">
        <v>2.1423899896834255</v>
      </c>
      <c r="E2028" s="7">
        <f>MIN(parameters!$D$3,D2028)</f>
        <v>2.1423899896834255</v>
      </c>
      <c r="F2028" s="7">
        <v>0</v>
      </c>
      <c r="G2028" s="7">
        <f t="shared" si="751"/>
        <v>0.48441892617391441</v>
      </c>
      <c r="H2028" s="7">
        <f t="shared" si="752"/>
        <v>0</v>
      </c>
      <c r="I2028" s="7">
        <f t="shared" si="741"/>
        <v>69.684816731743553</v>
      </c>
      <c r="J2028" s="7">
        <f t="shared" si="753"/>
        <v>0</v>
      </c>
      <c r="K2028" s="16">
        <f t="shared" si="754"/>
        <v>0</v>
      </c>
      <c r="L2028" s="16">
        <f t="shared" si="742"/>
        <v>0</v>
      </c>
      <c r="M2028" s="7">
        <f t="shared" si="743"/>
        <v>0</v>
      </c>
      <c r="N2028" s="7">
        <f t="shared" si="755"/>
        <v>0</v>
      </c>
      <c r="O2028" s="7">
        <f t="shared" si="756"/>
        <v>95.662030139218686</v>
      </c>
      <c r="P2028" s="7">
        <f t="shared" si="757"/>
        <v>1.6579710635095111</v>
      </c>
      <c r="Q2028" s="7">
        <f t="shared" si="744"/>
        <v>1.6579710635095111</v>
      </c>
      <c r="R2028" s="7">
        <f t="shared" si="758"/>
        <v>185.78513721027872</v>
      </c>
      <c r="S2028" s="16">
        <f t="shared" si="745"/>
        <v>4.3736521554108601</v>
      </c>
      <c r="T2028" s="16">
        <f t="shared" si="759"/>
        <v>4.3736521554108601</v>
      </c>
      <c r="U2028" s="7">
        <f t="shared" si="746"/>
        <v>1.4349252478382086E-2</v>
      </c>
      <c r="V2028" s="7">
        <f t="shared" si="748"/>
        <v>81.095683147588829</v>
      </c>
      <c r="W2028" s="15">
        <f t="shared" si="747"/>
        <v>41348</v>
      </c>
      <c r="X2028" s="35">
        <f t="shared" si="760"/>
        <v>938.60744383783378</v>
      </c>
      <c r="Y2028" s="35">
        <v>994</v>
      </c>
      <c r="Z2028" s="35">
        <f t="shared" si="761"/>
        <v>1861.7007381586088</v>
      </c>
      <c r="AA2028" s="35">
        <f t="shared" si="762"/>
        <v>1971.570272406</v>
      </c>
      <c r="AC2028" s="15">
        <f t="shared" si="749"/>
        <v>41348</v>
      </c>
      <c r="AD2028" s="7"/>
      <c r="AE2028" s="24"/>
      <c r="AG2028" s="30">
        <f t="shared" si="763"/>
        <v>3068.3352781787385</v>
      </c>
      <c r="AH2028" s="30">
        <f t="shared" si="764"/>
        <v>254846.48686012297</v>
      </c>
    </row>
    <row r="2029" spans="2:34" x14ac:dyDescent="0.25">
      <c r="B2029" s="15">
        <f t="shared" si="750"/>
        <v>41349</v>
      </c>
      <c r="C2029" s="7">
        <v>0.27216583686918655</v>
      </c>
      <c r="D2029" s="13">
        <v>2.2507521580154153</v>
      </c>
      <c r="E2029" s="7">
        <f>MIN(parameters!$D$3,D2029)</f>
        <v>2.2507521580154153</v>
      </c>
      <c r="F2029" s="7">
        <v>0</v>
      </c>
      <c r="G2029" s="7">
        <f t="shared" si="751"/>
        <v>0.27216583686918655</v>
      </c>
      <c r="H2029" s="7">
        <f t="shared" si="752"/>
        <v>0</v>
      </c>
      <c r="I2029" s="7">
        <f t="shared" si="741"/>
        <v>71.439577505066268</v>
      </c>
      <c r="J2029" s="7">
        <f t="shared" si="753"/>
        <v>0</v>
      </c>
      <c r="K2029" s="16">
        <f t="shared" si="754"/>
        <v>0</v>
      </c>
      <c r="L2029" s="16">
        <f t="shared" si="742"/>
        <v>0</v>
      </c>
      <c r="M2029" s="7">
        <f t="shared" si="743"/>
        <v>0</v>
      </c>
      <c r="N2029" s="7">
        <f t="shared" si="755"/>
        <v>0</v>
      </c>
      <c r="O2029" s="7">
        <f t="shared" si="756"/>
        <v>93.683443818072462</v>
      </c>
      <c r="P2029" s="7">
        <f t="shared" si="757"/>
        <v>1.9785863211462287</v>
      </c>
      <c r="Q2029" s="7">
        <f t="shared" si="744"/>
        <v>1.9785863211462287</v>
      </c>
      <c r="R2029" s="7">
        <f t="shared" si="758"/>
        <v>181.5120790544423</v>
      </c>
      <c r="S2029" s="16">
        <f t="shared" si="745"/>
        <v>4.2730581558364102</v>
      </c>
      <c r="T2029" s="16">
        <f t="shared" si="759"/>
        <v>4.2730581558364102</v>
      </c>
      <c r="U2029" s="7">
        <f t="shared" si="746"/>
        <v>1.4019219671379299E-2</v>
      </c>
      <c r="V2029" s="7">
        <f t="shared" si="748"/>
        <v>79.23048243519429</v>
      </c>
      <c r="W2029" s="15">
        <f t="shared" si="747"/>
        <v>41349</v>
      </c>
      <c r="X2029" s="35">
        <f t="shared" si="760"/>
        <v>917.01947262956344</v>
      </c>
      <c r="Y2029" s="35">
        <v>975.08333333333303</v>
      </c>
      <c r="Z2029" s="35">
        <f t="shared" si="761"/>
        <v>1818.8816211809606</v>
      </c>
      <c r="AA2029" s="35">
        <f t="shared" si="762"/>
        <v>1934.0496107832494</v>
      </c>
      <c r="AC2029" s="15">
        <f t="shared" si="749"/>
        <v>41349</v>
      </c>
      <c r="AD2029" s="7"/>
      <c r="AE2029" s="24"/>
      <c r="AG2029" s="30">
        <f t="shared" si="763"/>
        <v>3371.4119198267585</v>
      </c>
      <c r="AH2029" s="30">
        <f t="shared" si="764"/>
        <v>274303.47242230759</v>
      </c>
    </row>
    <row r="2030" spans="2:34" x14ac:dyDescent="0.25">
      <c r="B2030" s="15">
        <f t="shared" si="750"/>
        <v>41350</v>
      </c>
      <c r="C2030" s="7">
        <v>12.582413587589137</v>
      </c>
      <c r="D2030" s="13">
        <v>1.6337050679350094</v>
      </c>
      <c r="E2030" s="7">
        <f>MIN(parameters!$D$3,D2030)</f>
        <v>1.6337050679350094</v>
      </c>
      <c r="F2030" s="7">
        <v>0</v>
      </c>
      <c r="G2030" s="7">
        <f t="shared" si="751"/>
        <v>1.6337050679350094</v>
      </c>
      <c r="H2030" s="7">
        <f t="shared" si="752"/>
        <v>10.948708519654128</v>
      </c>
      <c r="I2030" s="7">
        <f t="shared" si="741"/>
        <v>73.591594745445136</v>
      </c>
      <c r="J2030" s="7">
        <f t="shared" si="753"/>
        <v>10.948708519654128</v>
      </c>
      <c r="K2030" s="16">
        <f t="shared" si="754"/>
        <v>0</v>
      </c>
      <c r="L2030" s="16">
        <f t="shared" si="742"/>
        <v>1.8462828950666437</v>
      </c>
      <c r="M2030" s="7">
        <f t="shared" si="743"/>
        <v>6.8219726368737978</v>
      </c>
      <c r="N2030" s="7">
        <f t="shared" si="755"/>
        <v>2.2804529877136863</v>
      </c>
      <c r="O2030" s="7">
        <f t="shared" si="756"/>
        <v>95.963896805786149</v>
      </c>
      <c r="P2030" s="7">
        <f t="shared" si="757"/>
        <v>0</v>
      </c>
      <c r="Q2030" s="7">
        <f t="shared" si="744"/>
        <v>0</v>
      </c>
      <c r="R2030" s="7">
        <f t="shared" si="758"/>
        <v>184.15927387306391</v>
      </c>
      <c r="S2030" s="16">
        <f t="shared" si="745"/>
        <v>4.1747778182521724</v>
      </c>
      <c r="T2030" s="16">
        <f t="shared" si="759"/>
        <v>6.0210607133188159</v>
      </c>
      <c r="U2030" s="7">
        <f t="shared" si="746"/>
        <v>1.9754136198552544E-2</v>
      </c>
      <c r="V2030" s="7">
        <f t="shared" si="748"/>
        <v>111.64171600057864</v>
      </c>
      <c r="W2030" s="15">
        <f t="shared" si="747"/>
        <v>41350</v>
      </c>
      <c r="X2030" s="35">
        <f t="shared" si="760"/>
        <v>1292.149490747438</v>
      </c>
      <c r="Y2030" s="35">
        <v>1097.5</v>
      </c>
      <c r="Z2030" s="35">
        <f t="shared" si="761"/>
        <v>2562.9411704851113</v>
      </c>
      <c r="AA2030" s="35">
        <f t="shared" si="762"/>
        <v>2176.8595311525</v>
      </c>
      <c r="AC2030" s="15">
        <f t="shared" si="749"/>
        <v>41350</v>
      </c>
      <c r="AD2030" s="7"/>
      <c r="AE2030" s="24"/>
      <c r="AG2030" s="30">
        <f t="shared" si="763"/>
        <v>37888.424248236952</v>
      </c>
      <c r="AH2030" s="30">
        <f t="shared" si="764"/>
        <v>161060.32962121139</v>
      </c>
    </row>
    <row r="2031" spans="2:34" x14ac:dyDescent="0.25">
      <c r="B2031" s="15">
        <f t="shared" si="750"/>
        <v>41351</v>
      </c>
      <c r="C2031" s="7">
        <v>3.792388457748185</v>
      </c>
      <c r="D2031" s="13">
        <v>2.1920562979130973</v>
      </c>
      <c r="E2031" s="7">
        <f>MIN(parameters!$D$3,D2031)</f>
        <v>2.1920562979130973</v>
      </c>
      <c r="F2031" s="7">
        <v>0</v>
      </c>
      <c r="G2031" s="7">
        <f t="shared" si="751"/>
        <v>2.1920562979130973</v>
      </c>
      <c r="H2031" s="7">
        <f t="shared" si="752"/>
        <v>1.6003321598350877</v>
      </c>
      <c r="I2031" s="7">
        <f t="shared" ref="I2031:I2094" si="765">InfC*EXP(-InfS*O2030/SMSC)</f>
        <v>71.116830349224614</v>
      </c>
      <c r="J2031" s="7">
        <f t="shared" si="753"/>
        <v>1.6003321598350877</v>
      </c>
      <c r="K2031" s="16">
        <f t="shared" si="754"/>
        <v>0</v>
      </c>
      <c r="L2031" s="16">
        <f t="shared" ref="L2031:L2094" si="766">IntC*O2030/SMSC*J2031</f>
        <v>0.27643339843451137</v>
      </c>
      <c r="M2031" s="7">
        <f t="shared" ref="M2031:M2094" si="767">Rech*O2030/SMSC*(J2031-L2031)</f>
        <v>1.0163718729628242</v>
      </c>
      <c r="N2031" s="7">
        <f t="shared" si="755"/>
        <v>0.30752688843775217</v>
      </c>
      <c r="O2031" s="7">
        <f t="shared" si="756"/>
        <v>96.271423694223898</v>
      </c>
      <c r="P2031" s="7">
        <f t="shared" si="757"/>
        <v>0</v>
      </c>
      <c r="Q2031" s="7">
        <f t="shared" ref="Q2031:Q2094" si="768">MIN(10*O2030/SMSC,P2031)</f>
        <v>0</v>
      </c>
      <c r="R2031" s="7">
        <f t="shared" si="758"/>
        <v>180.93998244694626</v>
      </c>
      <c r="S2031" s="16">
        <f t="shared" ref="S2031:S2094" si="769">Base*R2030</f>
        <v>4.2356632990804695</v>
      </c>
      <c r="T2031" s="16">
        <f t="shared" si="759"/>
        <v>4.5120966975149805</v>
      </c>
      <c r="U2031" s="7">
        <f t="shared" si="746"/>
        <v>1.4803466855364109E-2</v>
      </c>
      <c r="V2031" s="7">
        <f t="shared" si="748"/>
        <v>83.662703642371213</v>
      </c>
      <c r="W2031" s="15">
        <f t="shared" si="747"/>
        <v>41351</v>
      </c>
      <c r="X2031" s="35">
        <f t="shared" si="760"/>
        <v>968.31832919411124</v>
      </c>
      <c r="Y2031" s="35">
        <v>985.75</v>
      </c>
      <c r="Z2031" s="35">
        <f t="shared" si="761"/>
        <v>1920.6314205884876</v>
      </c>
      <c r="AA2031" s="35">
        <f t="shared" si="762"/>
        <v>1955.2066358392499</v>
      </c>
      <c r="AC2031" s="15">
        <f t="shared" si="749"/>
        <v>41351</v>
      </c>
      <c r="AD2031" s="7"/>
      <c r="AE2031" s="24"/>
      <c r="AG2031" s="30">
        <f t="shared" si="763"/>
        <v>303.86314708487441</v>
      </c>
      <c r="AH2031" s="30">
        <f t="shared" si="764"/>
        <v>263244.1325458333</v>
      </c>
    </row>
    <row r="2032" spans="2:34" x14ac:dyDescent="0.25">
      <c r="B2032" s="15">
        <f t="shared" si="750"/>
        <v>41352</v>
      </c>
      <c r="C2032" s="7">
        <v>0</v>
      </c>
      <c r="D2032" s="13">
        <v>2.5514675760636032</v>
      </c>
      <c r="E2032" s="7">
        <f>MIN(parameters!$D$3,D2032)</f>
        <v>2.5514675760636032</v>
      </c>
      <c r="F2032" s="7">
        <v>0</v>
      </c>
      <c r="G2032" s="7">
        <f t="shared" si="751"/>
        <v>0</v>
      </c>
      <c r="H2032" s="7">
        <f t="shared" si="752"/>
        <v>0</v>
      </c>
      <c r="I2032" s="7">
        <f t="shared" si="765"/>
        <v>70.789530766978132</v>
      </c>
      <c r="J2032" s="7">
        <f t="shared" si="753"/>
        <v>0</v>
      </c>
      <c r="K2032" s="16">
        <f t="shared" si="754"/>
        <v>0</v>
      </c>
      <c r="L2032" s="16">
        <f t="shared" si="766"/>
        <v>0</v>
      </c>
      <c r="M2032" s="7">
        <f t="shared" si="767"/>
        <v>0</v>
      </c>
      <c r="N2032" s="7">
        <f t="shared" si="755"/>
        <v>0</v>
      </c>
      <c r="O2032" s="7">
        <f t="shared" si="756"/>
        <v>93.719956118160297</v>
      </c>
      <c r="P2032" s="7">
        <f t="shared" si="757"/>
        <v>2.5514675760636032</v>
      </c>
      <c r="Q2032" s="7">
        <f t="shared" si="768"/>
        <v>2.5514675760636032</v>
      </c>
      <c r="R2032" s="7">
        <f t="shared" si="758"/>
        <v>176.7783628506665</v>
      </c>
      <c r="S2032" s="16">
        <f t="shared" si="769"/>
        <v>4.1616195962797642</v>
      </c>
      <c r="T2032" s="16">
        <f t="shared" si="759"/>
        <v>4.1616195962797642</v>
      </c>
      <c r="U2032" s="7">
        <f t="shared" ref="U2032:U2095" si="770">T2032/1000/0.3048</f>
        <v>1.3653607599343058E-2</v>
      </c>
      <c r="V2032" s="7">
        <f t="shared" si="748"/>
        <v>77.1642033176268</v>
      </c>
      <c r="W2032" s="15">
        <f t="shared" si="747"/>
        <v>41352</v>
      </c>
      <c r="X2032" s="35">
        <f t="shared" si="760"/>
        <v>893.10420506512503</v>
      </c>
      <c r="Y2032" s="35">
        <v>938.375</v>
      </c>
      <c r="Z2032" s="35">
        <f t="shared" si="761"/>
        <v>1771.4463791420449</v>
      </c>
      <c r="AA2032" s="35">
        <f t="shared" si="762"/>
        <v>1861.2396925241251</v>
      </c>
      <c r="AC2032" s="15">
        <f t="shared" si="749"/>
        <v>41352</v>
      </c>
      <c r="AD2032" s="7"/>
      <c r="AE2032" s="24"/>
      <c r="AG2032" s="30">
        <f t="shared" si="763"/>
        <v>2049.4448740355015</v>
      </c>
      <c r="AH2032" s="30">
        <f t="shared" si="764"/>
        <v>314102.21108574577</v>
      </c>
    </row>
    <row r="2033" spans="2:34" x14ac:dyDescent="0.25">
      <c r="B2033" s="15">
        <f t="shared" si="750"/>
        <v>41353</v>
      </c>
      <c r="C2033" s="7">
        <v>34.473750483384016</v>
      </c>
      <c r="D2033" s="13">
        <v>2.099979536290931</v>
      </c>
      <c r="E2033" s="7">
        <f>MIN(parameters!$D$3,D2033)</f>
        <v>2.099979536290931</v>
      </c>
      <c r="F2033" s="7">
        <v>0</v>
      </c>
      <c r="G2033" s="7">
        <f t="shared" si="751"/>
        <v>2.099979536290931</v>
      </c>
      <c r="H2033" s="7">
        <f t="shared" si="752"/>
        <v>32.373770947093085</v>
      </c>
      <c r="I2033" s="7">
        <f t="shared" si="765"/>
        <v>73.551300804766427</v>
      </c>
      <c r="J2033" s="7">
        <f t="shared" si="753"/>
        <v>32.373770947093085</v>
      </c>
      <c r="K2033" s="16">
        <f t="shared" si="754"/>
        <v>0</v>
      </c>
      <c r="L2033" s="16">
        <f t="shared" si="766"/>
        <v>5.461323106573686</v>
      </c>
      <c r="M2033" s="7">
        <f t="shared" si="767"/>
        <v>20.177867445166051</v>
      </c>
      <c r="N2033" s="7">
        <f t="shared" si="755"/>
        <v>6.7345803953533485</v>
      </c>
      <c r="O2033" s="7">
        <f t="shared" si="756"/>
        <v>100.45453651351364</v>
      </c>
      <c r="P2033" s="7">
        <f t="shared" si="757"/>
        <v>0</v>
      </c>
      <c r="Q2033" s="7">
        <f t="shared" si="768"/>
        <v>0</v>
      </c>
      <c r="R2033" s="7">
        <f t="shared" si="758"/>
        <v>192.89032795026722</v>
      </c>
      <c r="S2033" s="16">
        <f t="shared" si="769"/>
        <v>4.0659023455653296</v>
      </c>
      <c r="T2033" s="16">
        <f t="shared" si="759"/>
        <v>9.5272254521390156</v>
      </c>
      <c r="U2033" s="7">
        <f t="shared" si="770"/>
        <v>3.125730135216212E-2</v>
      </c>
      <c r="V2033" s="7">
        <f t="shared" si="748"/>
        <v>176.65256154092341</v>
      </c>
      <c r="W2033" s="15">
        <f t="shared" si="747"/>
        <v>41353</v>
      </c>
      <c r="X2033" s="35">
        <f t="shared" si="760"/>
        <v>2044.5898326495767</v>
      </c>
      <c r="Y2033" s="35">
        <v>2295.8333333333298</v>
      </c>
      <c r="Z2033" s="35">
        <f t="shared" si="761"/>
        <v>4055.3848423696818</v>
      </c>
      <c r="AA2033" s="35">
        <f t="shared" si="762"/>
        <v>4553.7190647874932</v>
      </c>
      <c r="AC2033" s="15">
        <f t="shared" si="749"/>
        <v>41353</v>
      </c>
      <c r="AD2033" s="7"/>
      <c r="AE2033" s="24"/>
      <c r="AG2033" s="30">
        <f t="shared" si="763"/>
        <v>63123.296635827071</v>
      </c>
      <c r="AH2033" s="30">
        <f t="shared" si="764"/>
        <v>635225.11537358211</v>
      </c>
    </row>
    <row r="2034" spans="2:34" x14ac:dyDescent="0.25">
      <c r="B2034" s="15">
        <f t="shared" si="750"/>
        <v>41354</v>
      </c>
      <c r="C2034" s="7">
        <v>26.394311178710208</v>
      </c>
      <c r="D2034" s="13">
        <v>2.1776453903629815</v>
      </c>
      <c r="E2034" s="7">
        <f>MIN(parameters!$D$3,D2034)</f>
        <v>2.1776453903629815</v>
      </c>
      <c r="F2034" s="7">
        <v>0</v>
      </c>
      <c r="G2034" s="7">
        <f t="shared" si="751"/>
        <v>2.1776453903629815</v>
      </c>
      <c r="H2034" s="7">
        <f t="shared" si="752"/>
        <v>24.216665788347225</v>
      </c>
      <c r="I2034" s="7">
        <f t="shared" si="765"/>
        <v>66.484206748583631</v>
      </c>
      <c r="J2034" s="7">
        <f t="shared" si="753"/>
        <v>24.216665788347225</v>
      </c>
      <c r="K2034" s="16">
        <f t="shared" si="754"/>
        <v>0</v>
      </c>
      <c r="L2034" s="16">
        <f t="shared" si="766"/>
        <v>4.3788130878079494</v>
      </c>
      <c r="M2034" s="7">
        <f t="shared" si="767"/>
        <v>15.942418387648226</v>
      </c>
      <c r="N2034" s="7">
        <f t="shared" si="755"/>
        <v>3.8954343128910489</v>
      </c>
      <c r="O2034" s="7">
        <f t="shared" si="756"/>
        <v>104.3499708264047</v>
      </c>
      <c r="P2034" s="7">
        <f t="shared" si="757"/>
        <v>0</v>
      </c>
      <c r="Q2034" s="7">
        <f t="shared" si="768"/>
        <v>0</v>
      </c>
      <c r="R2034" s="7">
        <f t="shared" si="758"/>
        <v>204.39626879505929</v>
      </c>
      <c r="S2034" s="16">
        <f t="shared" si="769"/>
        <v>4.4364775428561458</v>
      </c>
      <c r="T2034" s="16">
        <f t="shared" si="759"/>
        <v>8.8152906306640944</v>
      </c>
      <c r="U2034" s="7">
        <f t="shared" si="770"/>
        <v>2.8921557187218155E-2</v>
      </c>
      <c r="V2034" s="7">
        <f t="shared" si="748"/>
        <v>163.45195969776157</v>
      </c>
      <c r="W2034" s="15">
        <f t="shared" si="747"/>
        <v>41354</v>
      </c>
      <c r="X2034" s="35">
        <f t="shared" si="760"/>
        <v>1891.8050890944626</v>
      </c>
      <c r="Y2034" s="35">
        <v>2580</v>
      </c>
      <c r="Z2034" s="35">
        <f t="shared" si="761"/>
        <v>3752.3407191599863</v>
      </c>
      <c r="AA2034" s="35">
        <f t="shared" si="762"/>
        <v>5117.3554354199996</v>
      </c>
      <c r="AC2034" s="15">
        <f t="shared" si="749"/>
        <v>41354</v>
      </c>
      <c r="AD2034" s="7"/>
      <c r="AE2034" s="24"/>
      <c r="AG2034" s="30">
        <f t="shared" si="763"/>
        <v>473612.23539628059</v>
      </c>
      <c r="AH2034" s="30">
        <f t="shared" si="764"/>
        <v>1168943.2223102315</v>
      </c>
    </row>
    <row r="2035" spans="2:34" x14ac:dyDescent="0.25">
      <c r="B2035" s="15">
        <f t="shared" si="750"/>
        <v>41355</v>
      </c>
      <c r="C2035" s="7">
        <v>10.915392798461454</v>
      </c>
      <c r="D2035" s="13">
        <v>2.0110443267917635</v>
      </c>
      <c r="E2035" s="7">
        <f>MIN(parameters!$D$3,D2035)</f>
        <v>2.0110443267917635</v>
      </c>
      <c r="F2035" s="7">
        <v>0</v>
      </c>
      <c r="G2035" s="7">
        <f t="shared" si="751"/>
        <v>2.0110443267917635</v>
      </c>
      <c r="H2035" s="7">
        <f t="shared" si="752"/>
        <v>8.9043484716696906</v>
      </c>
      <c r="I2035" s="7">
        <f t="shared" si="765"/>
        <v>62.710751753499061</v>
      </c>
      <c r="J2035" s="7">
        <f t="shared" si="753"/>
        <v>8.9043484716696906</v>
      </c>
      <c r="K2035" s="16">
        <f t="shared" si="754"/>
        <v>0</v>
      </c>
      <c r="L2035" s="16">
        <f t="shared" si="766"/>
        <v>1.6725033058443723</v>
      </c>
      <c r="M2035" s="7">
        <f t="shared" si="767"/>
        <v>6.0371426565995829</v>
      </c>
      <c r="N2035" s="7">
        <f t="shared" si="755"/>
        <v>1.1947025092257353</v>
      </c>
      <c r="O2035" s="7">
        <f t="shared" si="756"/>
        <v>105.54467333563043</v>
      </c>
      <c r="P2035" s="7">
        <f t="shared" si="757"/>
        <v>0</v>
      </c>
      <c r="Q2035" s="7">
        <f t="shared" si="768"/>
        <v>0</v>
      </c>
      <c r="R2035" s="7">
        <f t="shared" si="758"/>
        <v>205.73229726937248</v>
      </c>
      <c r="S2035" s="16">
        <f t="shared" si="769"/>
        <v>4.7011141822863634</v>
      </c>
      <c r="T2035" s="16">
        <f t="shared" si="759"/>
        <v>6.3736174881307353</v>
      </c>
      <c r="U2035" s="7">
        <f t="shared" si="770"/>
        <v>2.0910818530612649E-2</v>
      </c>
      <c r="V2035" s="7">
        <f t="shared" si="748"/>
        <v>118.17877735931339</v>
      </c>
      <c r="W2035" s="15">
        <f t="shared" si="747"/>
        <v>41355</v>
      </c>
      <c r="X2035" s="35">
        <f t="shared" si="760"/>
        <v>1367.8099231402011</v>
      </c>
      <c r="Y2035" s="35">
        <v>2081.6666666666702</v>
      </c>
      <c r="Z2035" s="35">
        <f t="shared" si="761"/>
        <v>2713.0114514740003</v>
      </c>
      <c r="AA2035" s="35">
        <f t="shared" si="762"/>
        <v>4128.9256710850068</v>
      </c>
      <c r="AC2035" s="15">
        <f t="shared" si="749"/>
        <v>41355</v>
      </c>
      <c r="AD2035" s="7"/>
      <c r="AE2035" s="24"/>
      <c r="AG2035" s="30">
        <f t="shared" si="763"/>
        <v>509591.45027821499</v>
      </c>
      <c r="AH2035" s="30">
        <f t="shared" si="764"/>
        <v>339706.47938647645</v>
      </c>
    </row>
    <row r="2036" spans="2:34" x14ac:dyDescent="0.25">
      <c r="B2036" s="15">
        <f t="shared" si="750"/>
        <v>41356</v>
      </c>
      <c r="C2036" s="7">
        <v>1.8397336992333093</v>
      </c>
      <c r="D2036" s="13">
        <v>2.2107988507360918</v>
      </c>
      <c r="E2036" s="7">
        <f>MIN(parameters!$D$3,D2036)</f>
        <v>2.2107988507360918</v>
      </c>
      <c r="F2036" s="7">
        <v>0</v>
      </c>
      <c r="G2036" s="7">
        <f t="shared" si="751"/>
        <v>1.8397336992333093</v>
      </c>
      <c r="H2036" s="7">
        <f t="shared" si="752"/>
        <v>0</v>
      </c>
      <c r="I2036" s="7">
        <f t="shared" si="765"/>
        <v>61.596951126921859</v>
      </c>
      <c r="J2036" s="7">
        <f t="shared" si="753"/>
        <v>0</v>
      </c>
      <c r="K2036" s="16">
        <f t="shared" si="754"/>
        <v>0</v>
      </c>
      <c r="L2036" s="16">
        <f t="shared" si="766"/>
        <v>0</v>
      </c>
      <c r="M2036" s="7">
        <f t="shared" si="767"/>
        <v>0</v>
      </c>
      <c r="N2036" s="7">
        <f t="shared" si="755"/>
        <v>0</v>
      </c>
      <c r="O2036" s="7">
        <f t="shared" si="756"/>
        <v>105.17360818412766</v>
      </c>
      <c r="P2036" s="7">
        <f t="shared" si="757"/>
        <v>0.37106515150278252</v>
      </c>
      <c r="Q2036" s="7">
        <f t="shared" si="768"/>
        <v>0.37106515150278252</v>
      </c>
      <c r="R2036" s="7">
        <f t="shared" si="758"/>
        <v>201.00045443217692</v>
      </c>
      <c r="S2036" s="16">
        <f t="shared" si="769"/>
        <v>4.7318428371955674</v>
      </c>
      <c r="T2036" s="16">
        <f t="shared" si="759"/>
        <v>4.7318428371955674</v>
      </c>
      <c r="U2036" s="7">
        <f t="shared" si="770"/>
        <v>1.5524418757203303E-2</v>
      </c>
      <c r="V2036" s="7">
        <f t="shared" si="748"/>
        <v>87.737207668576417</v>
      </c>
      <c r="W2036" s="15">
        <f t="shared" ref="W2036:W2099" si="771">B2036</f>
        <v>41356</v>
      </c>
      <c r="X2036" s="35">
        <f t="shared" si="760"/>
        <v>1015.4769406085234</v>
      </c>
      <c r="Y2036" s="35">
        <v>1761.25</v>
      </c>
      <c r="Z2036" s="35">
        <f t="shared" si="761"/>
        <v>2014.1691633979456</v>
      </c>
      <c r="AA2036" s="35">
        <f t="shared" si="762"/>
        <v>3493.38847311375</v>
      </c>
      <c r="AC2036" s="15">
        <f t="shared" si="749"/>
        <v>41356</v>
      </c>
      <c r="AD2036" s="7"/>
      <c r="AE2036" s="24"/>
      <c r="AG2036" s="30">
        <f t="shared" si="763"/>
        <v>556177.45611412299</v>
      </c>
      <c r="AH2036" s="30">
        <f t="shared" si="764"/>
        <v>68867.813089061005</v>
      </c>
    </row>
    <row r="2037" spans="2:34" x14ac:dyDescent="0.25">
      <c r="B2037" s="15">
        <f t="shared" si="750"/>
        <v>41357</v>
      </c>
      <c r="C2037" s="7">
        <v>0</v>
      </c>
      <c r="D2037" s="13">
        <v>2.6619528837992168</v>
      </c>
      <c r="E2037" s="7">
        <f>MIN(parameters!$D$3,D2037)</f>
        <v>2.6619528837992168</v>
      </c>
      <c r="F2037" s="7">
        <v>0</v>
      </c>
      <c r="G2037" s="7">
        <f t="shared" si="751"/>
        <v>0</v>
      </c>
      <c r="H2037" s="7">
        <f t="shared" si="752"/>
        <v>0</v>
      </c>
      <c r="I2037" s="7">
        <f t="shared" si="765"/>
        <v>61.940754269603765</v>
      </c>
      <c r="J2037" s="7">
        <f t="shared" si="753"/>
        <v>0</v>
      </c>
      <c r="K2037" s="16">
        <f t="shared" si="754"/>
        <v>0</v>
      </c>
      <c r="L2037" s="16">
        <f t="shared" si="766"/>
        <v>0</v>
      </c>
      <c r="M2037" s="7">
        <f t="shared" si="767"/>
        <v>0</v>
      </c>
      <c r="N2037" s="7">
        <f t="shared" si="755"/>
        <v>0</v>
      </c>
      <c r="O2037" s="7">
        <f t="shared" si="756"/>
        <v>102.51165530032844</v>
      </c>
      <c r="P2037" s="7">
        <f t="shared" si="757"/>
        <v>2.6619528837992168</v>
      </c>
      <c r="Q2037" s="7">
        <f t="shared" si="768"/>
        <v>2.6619528837992168</v>
      </c>
      <c r="R2037" s="7">
        <f t="shared" si="758"/>
        <v>196.37744398023685</v>
      </c>
      <c r="S2037" s="16">
        <f t="shared" si="769"/>
        <v>4.6230104519400692</v>
      </c>
      <c r="T2037" s="16">
        <f t="shared" si="759"/>
        <v>4.6230104519400692</v>
      </c>
      <c r="U2037" s="7">
        <f t="shared" si="770"/>
        <v>1.5167357125787628E-2</v>
      </c>
      <c r="V2037" s="7">
        <f t="shared" si="748"/>
        <v>85.719251892199168</v>
      </c>
      <c r="W2037" s="15">
        <f t="shared" si="771"/>
        <v>41357</v>
      </c>
      <c r="X2037" s="35">
        <f t="shared" si="760"/>
        <v>992.12097097452749</v>
      </c>
      <c r="Y2037" s="35">
        <v>1540.8333333333301</v>
      </c>
      <c r="Z2037" s="35">
        <f t="shared" si="761"/>
        <v>1967.8432726397932</v>
      </c>
      <c r="AA2037" s="35">
        <f t="shared" si="762"/>
        <v>3056.1983850424936</v>
      </c>
      <c r="AC2037" s="15">
        <f t="shared" si="749"/>
        <v>41357</v>
      </c>
      <c r="AD2037" s="7"/>
      <c r="AE2037" s="24"/>
      <c r="AG2037" s="30">
        <f t="shared" si="763"/>
        <v>301085.25660537789</v>
      </c>
      <c r="AH2037" s="30">
        <f t="shared" si="764"/>
        <v>1764.8493385946597</v>
      </c>
    </row>
    <row r="2038" spans="2:34" x14ac:dyDescent="0.25">
      <c r="B2038" s="15">
        <f t="shared" si="750"/>
        <v>41358</v>
      </c>
      <c r="C2038" s="7">
        <v>0</v>
      </c>
      <c r="D2038" s="13">
        <v>3.3512319961881585</v>
      </c>
      <c r="E2038" s="7">
        <f>MIN(parameters!$D$3,D2038)</f>
        <v>3.3512319961881585</v>
      </c>
      <c r="F2038" s="7">
        <v>0</v>
      </c>
      <c r="G2038" s="7">
        <f t="shared" si="751"/>
        <v>0</v>
      </c>
      <c r="H2038" s="7">
        <f t="shared" si="752"/>
        <v>0</v>
      </c>
      <c r="I2038" s="7">
        <f t="shared" si="765"/>
        <v>64.464046201512531</v>
      </c>
      <c r="J2038" s="7">
        <f t="shared" si="753"/>
        <v>0</v>
      </c>
      <c r="K2038" s="16">
        <f t="shared" si="754"/>
        <v>0</v>
      </c>
      <c r="L2038" s="16">
        <f t="shared" si="766"/>
        <v>0</v>
      </c>
      <c r="M2038" s="7">
        <f t="shared" si="767"/>
        <v>0</v>
      </c>
      <c r="N2038" s="7">
        <f t="shared" si="755"/>
        <v>0</v>
      </c>
      <c r="O2038" s="7">
        <f t="shared" si="756"/>
        <v>99.160423304140281</v>
      </c>
      <c r="P2038" s="7">
        <f t="shared" si="757"/>
        <v>3.3512319961881585</v>
      </c>
      <c r="Q2038" s="7">
        <f t="shared" si="768"/>
        <v>3.3512319961881585</v>
      </c>
      <c r="R2038" s="7">
        <f t="shared" si="758"/>
        <v>191.86076276869139</v>
      </c>
      <c r="S2038" s="16">
        <f t="shared" si="769"/>
        <v>4.5166812115454471</v>
      </c>
      <c r="T2038" s="16">
        <f t="shared" si="759"/>
        <v>4.5166812115454471</v>
      </c>
      <c r="U2038" s="7">
        <f t="shared" si="770"/>
        <v>1.4818507911894509E-2</v>
      </c>
      <c r="V2038" s="7">
        <f t="shared" si="748"/>
        <v>83.74770909867857</v>
      </c>
      <c r="W2038" s="15">
        <f t="shared" si="771"/>
        <v>41358</v>
      </c>
      <c r="X2038" s="35">
        <f t="shared" si="760"/>
        <v>969.30218864211315</v>
      </c>
      <c r="Y2038" s="35">
        <v>1378.3333333333301</v>
      </c>
      <c r="Z2038" s="35">
        <f t="shared" si="761"/>
        <v>1922.5828773690776</v>
      </c>
      <c r="AA2038" s="35">
        <f t="shared" si="762"/>
        <v>2733.8843314549936</v>
      </c>
      <c r="AC2038" s="15">
        <f t="shared" si="749"/>
        <v>41358</v>
      </c>
      <c r="AD2038" s="7"/>
      <c r="AE2038" s="24"/>
      <c r="AG2038" s="30">
        <f t="shared" si="763"/>
        <v>167306.47732740722</v>
      </c>
      <c r="AH2038" s="30">
        <f t="shared" si="764"/>
        <v>14517.813602587341</v>
      </c>
    </row>
    <row r="2039" spans="2:34" x14ac:dyDescent="0.25">
      <c r="B2039" s="15">
        <f t="shared" si="750"/>
        <v>41359</v>
      </c>
      <c r="C2039" s="7">
        <v>0.29107343902720018</v>
      </c>
      <c r="D2039" s="13">
        <v>3.2024569652063097</v>
      </c>
      <c r="E2039" s="7">
        <f>MIN(parameters!$D$3,D2039)</f>
        <v>3.2024569652063097</v>
      </c>
      <c r="F2039" s="7">
        <v>0</v>
      </c>
      <c r="G2039" s="7">
        <f t="shared" si="751"/>
        <v>0.29107343902720018</v>
      </c>
      <c r="H2039" s="7">
        <f t="shared" si="752"/>
        <v>0</v>
      </c>
      <c r="I2039" s="7">
        <f t="shared" si="765"/>
        <v>67.78738563762991</v>
      </c>
      <c r="J2039" s="7">
        <f t="shared" si="753"/>
        <v>0</v>
      </c>
      <c r="K2039" s="16">
        <f t="shared" si="754"/>
        <v>0</v>
      </c>
      <c r="L2039" s="16">
        <f t="shared" si="766"/>
        <v>0</v>
      </c>
      <c r="M2039" s="7">
        <f t="shared" si="767"/>
        <v>0</v>
      </c>
      <c r="N2039" s="7">
        <f t="shared" si="755"/>
        <v>0</v>
      </c>
      <c r="O2039" s="7">
        <f t="shared" si="756"/>
        <v>96.249039777961173</v>
      </c>
      <c r="P2039" s="7">
        <f t="shared" si="757"/>
        <v>2.9113835261791094</v>
      </c>
      <c r="Q2039" s="7">
        <f t="shared" si="768"/>
        <v>2.9113835261791094</v>
      </c>
      <c r="R2039" s="7">
        <f t="shared" si="758"/>
        <v>187.44796522501147</v>
      </c>
      <c r="S2039" s="16">
        <f t="shared" si="769"/>
        <v>4.4127975436799014</v>
      </c>
      <c r="T2039" s="16">
        <f t="shared" si="759"/>
        <v>4.4127975436799014</v>
      </c>
      <c r="U2039" s="7">
        <f t="shared" si="770"/>
        <v>1.4477682229920935E-2</v>
      </c>
      <c r="V2039" s="7">
        <f t="shared" si="748"/>
        <v>81.821511789408959</v>
      </c>
      <c r="W2039" s="15">
        <f t="shared" si="771"/>
        <v>41359</v>
      </c>
      <c r="X2039" s="35">
        <f t="shared" si="760"/>
        <v>947.00823830334434</v>
      </c>
      <c r="Y2039" s="35">
        <v>1248.75</v>
      </c>
      <c r="Z2039" s="35">
        <f t="shared" si="761"/>
        <v>1878.3634711895882</v>
      </c>
      <c r="AA2039" s="35">
        <f t="shared" si="762"/>
        <v>2476.8595348762501</v>
      </c>
      <c r="AC2039" s="15">
        <f t="shared" si="749"/>
        <v>41359</v>
      </c>
      <c r="AD2039" s="7"/>
      <c r="AE2039" s="24"/>
      <c r="AG2039" s="30">
        <f t="shared" si="763"/>
        <v>91048.090751801326</v>
      </c>
      <c r="AH2039" s="30">
        <f t="shared" si="764"/>
        <v>62536.617049855085</v>
      </c>
    </row>
    <row r="2040" spans="2:34" x14ac:dyDescent="0.25">
      <c r="B2040" s="15">
        <f t="shared" si="750"/>
        <v>41360</v>
      </c>
      <c r="C2040" s="7">
        <v>0.79325492911782625</v>
      </c>
      <c r="D2040" s="13">
        <v>2.1840679920695223</v>
      </c>
      <c r="E2040" s="7">
        <f>MIN(parameters!$D$3,D2040)</f>
        <v>2.1840679920695223</v>
      </c>
      <c r="F2040" s="7">
        <v>0</v>
      </c>
      <c r="G2040" s="7">
        <f t="shared" si="751"/>
        <v>0.79325492911782625</v>
      </c>
      <c r="H2040" s="7">
        <f t="shared" si="752"/>
        <v>0</v>
      </c>
      <c r="I2040" s="7">
        <f t="shared" si="765"/>
        <v>70.813302961550363</v>
      </c>
      <c r="J2040" s="7">
        <f t="shared" si="753"/>
        <v>0</v>
      </c>
      <c r="K2040" s="16">
        <f t="shared" si="754"/>
        <v>0</v>
      </c>
      <c r="L2040" s="16">
        <f t="shared" si="766"/>
        <v>0</v>
      </c>
      <c r="M2040" s="7">
        <f t="shared" si="767"/>
        <v>0</v>
      </c>
      <c r="N2040" s="7">
        <f t="shared" si="755"/>
        <v>0</v>
      </c>
      <c r="O2040" s="7">
        <f t="shared" si="756"/>
        <v>94.858226715009479</v>
      </c>
      <c r="P2040" s="7">
        <f t="shared" si="757"/>
        <v>1.3908130629516959</v>
      </c>
      <c r="Q2040" s="7">
        <f t="shared" si="768"/>
        <v>1.3908130629516959</v>
      </c>
      <c r="R2040" s="7">
        <f t="shared" si="758"/>
        <v>183.1366620248362</v>
      </c>
      <c r="S2040" s="16">
        <f t="shared" si="769"/>
        <v>4.3113032001752636</v>
      </c>
      <c r="T2040" s="16">
        <f t="shared" si="759"/>
        <v>4.3113032001752636</v>
      </c>
      <c r="U2040" s="7">
        <f t="shared" si="770"/>
        <v>1.4144695538632754E-2</v>
      </c>
      <c r="V2040" s="7">
        <f t="shared" si="748"/>
        <v>79.939617018252548</v>
      </c>
      <c r="W2040" s="15">
        <f t="shared" si="771"/>
        <v>41360</v>
      </c>
      <c r="X2040" s="35">
        <f t="shared" si="760"/>
        <v>925.22704882236746</v>
      </c>
      <c r="Y2040" s="35">
        <v>1159.1666666666699</v>
      </c>
      <c r="Z2040" s="35">
        <f t="shared" si="761"/>
        <v>1835.1611113522279</v>
      </c>
      <c r="AA2040" s="35">
        <f t="shared" si="762"/>
        <v>2299.1735822575065</v>
      </c>
      <c r="AC2040" s="15">
        <f t="shared" si="749"/>
        <v>41360</v>
      </c>
      <c r="AD2040" s="7"/>
      <c r="AE2040" s="24"/>
      <c r="AG2040" s="30">
        <f t="shared" si="763"/>
        <v>54727.744797138279</v>
      </c>
      <c r="AH2040" s="30">
        <f t="shared" si="764"/>
        <v>115366.57651589953</v>
      </c>
    </row>
    <row r="2041" spans="2:34" x14ac:dyDescent="0.25">
      <c r="B2041" s="15">
        <f t="shared" si="750"/>
        <v>41361</v>
      </c>
      <c r="C2041" s="7">
        <v>3.8783126951846736</v>
      </c>
      <c r="D2041" s="13">
        <v>2.8733118340474713</v>
      </c>
      <c r="E2041" s="7">
        <f>MIN(parameters!$D$3,D2041)</f>
        <v>2.8733118340474713</v>
      </c>
      <c r="F2041" s="7">
        <v>0</v>
      </c>
      <c r="G2041" s="7">
        <f t="shared" si="751"/>
        <v>2.8733118340474713</v>
      </c>
      <c r="H2041" s="7">
        <f t="shared" si="752"/>
        <v>1.0050008611372023</v>
      </c>
      <c r="I2041" s="7">
        <f t="shared" si="765"/>
        <v>72.306141767458186</v>
      </c>
      <c r="J2041" s="7">
        <f t="shared" si="753"/>
        <v>1.0050008611372023</v>
      </c>
      <c r="K2041" s="16">
        <f t="shared" si="754"/>
        <v>0</v>
      </c>
      <c r="L2041" s="16">
        <f t="shared" si="766"/>
        <v>0.17159867916215846</v>
      </c>
      <c r="M2041" s="7">
        <f t="shared" si="767"/>
        <v>0.6324404249805784</v>
      </c>
      <c r="N2041" s="7">
        <f t="shared" si="755"/>
        <v>0.20096175699446547</v>
      </c>
      <c r="O2041" s="7">
        <f t="shared" si="756"/>
        <v>95.059188472003939</v>
      </c>
      <c r="P2041" s="7">
        <f t="shared" si="757"/>
        <v>0</v>
      </c>
      <c r="Q2041" s="7">
        <f t="shared" si="768"/>
        <v>0</v>
      </c>
      <c r="R2041" s="7">
        <f t="shared" si="758"/>
        <v>179.55695922324554</v>
      </c>
      <c r="S2041" s="16">
        <f t="shared" si="769"/>
        <v>4.2121432265712322</v>
      </c>
      <c r="T2041" s="16">
        <f t="shared" si="759"/>
        <v>4.3837419057333911</v>
      </c>
      <c r="U2041" s="7">
        <f t="shared" si="770"/>
        <v>1.4382355333770967E-2</v>
      </c>
      <c r="V2041" s="7">
        <f t="shared" si="748"/>
        <v>81.282765971306759</v>
      </c>
      <c r="W2041" s="15">
        <f t="shared" si="771"/>
        <v>41361</v>
      </c>
      <c r="X2041" s="35">
        <f t="shared" si="760"/>
        <v>940.77275429753195</v>
      </c>
      <c r="Y2041" s="35">
        <v>1085</v>
      </c>
      <c r="Z2041" s="35">
        <f t="shared" si="761"/>
        <v>1865.9955688757827</v>
      </c>
      <c r="AA2041" s="35">
        <f t="shared" si="762"/>
        <v>2152.0661424149998</v>
      </c>
      <c r="AC2041" s="15">
        <f t="shared" si="749"/>
        <v>41361</v>
      </c>
      <c r="AD2041" s="7"/>
      <c r="AE2041" s="24"/>
      <c r="AG2041" s="30">
        <f t="shared" si="763"/>
        <v>20801.49840292009</v>
      </c>
      <c r="AH2041" s="30">
        <f t="shared" si="764"/>
        <v>171249.66020562101</v>
      </c>
    </row>
    <row r="2042" spans="2:34" x14ac:dyDescent="0.25">
      <c r="B2042" s="15">
        <f t="shared" si="750"/>
        <v>41362</v>
      </c>
      <c r="C2042" s="7">
        <v>1.4905064490282485</v>
      </c>
      <c r="D2042" s="13">
        <v>2.695457656739737</v>
      </c>
      <c r="E2042" s="7">
        <f>MIN(parameters!$D$3,D2042)</f>
        <v>2.695457656739737</v>
      </c>
      <c r="F2042" s="7">
        <v>0</v>
      </c>
      <c r="G2042" s="7">
        <f t="shared" si="751"/>
        <v>1.4905064490282485</v>
      </c>
      <c r="H2042" s="7">
        <f t="shared" si="752"/>
        <v>0</v>
      </c>
      <c r="I2042" s="7">
        <f t="shared" si="765"/>
        <v>72.08850841275067</v>
      </c>
      <c r="J2042" s="7">
        <f t="shared" si="753"/>
        <v>0</v>
      </c>
      <c r="K2042" s="16">
        <f t="shared" si="754"/>
        <v>0</v>
      </c>
      <c r="L2042" s="16">
        <f t="shared" si="766"/>
        <v>0</v>
      </c>
      <c r="M2042" s="7">
        <f t="shared" si="767"/>
        <v>0</v>
      </c>
      <c r="N2042" s="7">
        <f t="shared" si="755"/>
        <v>0</v>
      </c>
      <c r="O2042" s="7">
        <f t="shared" si="756"/>
        <v>93.854237264292451</v>
      </c>
      <c r="P2042" s="7">
        <f t="shared" si="757"/>
        <v>1.2049512077114886</v>
      </c>
      <c r="Q2042" s="7">
        <f t="shared" si="768"/>
        <v>1.2049512077114886</v>
      </c>
      <c r="R2042" s="7">
        <f t="shared" si="758"/>
        <v>175.42714916111089</v>
      </c>
      <c r="S2042" s="16">
        <f t="shared" si="769"/>
        <v>4.1298100621346476</v>
      </c>
      <c r="T2042" s="16">
        <f t="shared" si="759"/>
        <v>4.1298100621346476</v>
      </c>
      <c r="U2042" s="7">
        <f t="shared" si="770"/>
        <v>1.3549245610677977E-2</v>
      </c>
      <c r="V2042" s="7">
        <f t="shared" si="748"/>
        <v>76.574395118336554</v>
      </c>
      <c r="W2042" s="15">
        <f t="shared" si="771"/>
        <v>41362</v>
      </c>
      <c r="X2042" s="35">
        <f t="shared" si="760"/>
        <v>886.2777212770435</v>
      </c>
      <c r="Y2042" s="35">
        <v>1000</v>
      </c>
      <c r="Z2042" s="35">
        <f t="shared" si="761"/>
        <v>1757.9062458405931</v>
      </c>
      <c r="AA2042" s="35">
        <f t="shared" si="762"/>
        <v>1983.4710989999999</v>
      </c>
      <c r="AC2042" s="15">
        <f t="shared" si="749"/>
        <v>41362</v>
      </c>
      <c r="AD2042" s="7"/>
      <c r="AE2042" s="24"/>
      <c r="AG2042" s="30">
        <f t="shared" si="763"/>
        <v>12932.756677941805</v>
      </c>
      <c r="AH2042" s="30">
        <f t="shared" si="764"/>
        <v>248824.60817960635</v>
      </c>
    </row>
    <row r="2043" spans="2:34" x14ac:dyDescent="0.25">
      <c r="B2043" s="15">
        <f t="shared" si="750"/>
        <v>41363</v>
      </c>
      <c r="C2043" s="7">
        <v>0</v>
      </c>
      <c r="D2043" s="13">
        <v>2.9375461090361639</v>
      </c>
      <c r="E2043" s="7">
        <f>MIN(parameters!$D$3,D2043)</f>
        <v>2.9375461090361639</v>
      </c>
      <c r="F2043" s="7">
        <v>0</v>
      </c>
      <c r="G2043" s="7">
        <f t="shared" si="751"/>
        <v>0</v>
      </c>
      <c r="H2043" s="7">
        <f t="shared" si="752"/>
        <v>0</v>
      </c>
      <c r="I2043" s="7">
        <f t="shared" si="765"/>
        <v>73.403301611489482</v>
      </c>
      <c r="J2043" s="7">
        <f t="shared" si="753"/>
        <v>0</v>
      </c>
      <c r="K2043" s="16">
        <f t="shared" si="754"/>
        <v>0</v>
      </c>
      <c r="L2043" s="16">
        <f t="shared" si="766"/>
        <v>0</v>
      </c>
      <c r="M2043" s="7">
        <f t="shared" si="767"/>
        <v>0</v>
      </c>
      <c r="N2043" s="7">
        <f t="shared" si="755"/>
        <v>0</v>
      </c>
      <c r="O2043" s="7">
        <f t="shared" si="756"/>
        <v>90.916691155256288</v>
      </c>
      <c r="P2043" s="7">
        <f t="shared" si="757"/>
        <v>2.9375461090361639</v>
      </c>
      <c r="Q2043" s="7">
        <f t="shared" si="768"/>
        <v>2.9375461090361639</v>
      </c>
      <c r="R2043" s="7">
        <f t="shared" si="758"/>
        <v>171.39232473040533</v>
      </c>
      <c r="S2043" s="16">
        <f t="shared" si="769"/>
        <v>4.0348244307055507</v>
      </c>
      <c r="T2043" s="16">
        <f t="shared" si="759"/>
        <v>4.0348244307055507</v>
      </c>
      <c r="U2043" s="7">
        <f t="shared" si="770"/>
        <v>1.3237612961632382E-2</v>
      </c>
      <c r="V2043" s="7">
        <f t="shared" si="748"/>
        <v>74.813184030614806</v>
      </c>
      <c r="W2043" s="15">
        <f t="shared" si="771"/>
        <v>41363</v>
      </c>
      <c r="X2043" s="35">
        <f t="shared" si="760"/>
        <v>865.89333368767143</v>
      </c>
      <c r="Y2043" s="35">
        <v>933.25</v>
      </c>
      <c r="Z2043" s="35">
        <f t="shared" si="761"/>
        <v>1717.4744021862593</v>
      </c>
      <c r="AA2043" s="35">
        <f t="shared" si="762"/>
        <v>1851.0744031417501</v>
      </c>
      <c r="AC2043" s="15">
        <f t="shared" si="749"/>
        <v>41363</v>
      </c>
      <c r="AD2043" s="7"/>
      <c r="AE2043" s="24"/>
      <c r="AG2043" s="30">
        <f t="shared" si="763"/>
        <v>4536.9204967103788</v>
      </c>
      <c r="AH2043" s="30">
        <f t="shared" si="764"/>
        <v>319873.07100035367</v>
      </c>
    </row>
    <row r="2044" spans="2:34" x14ac:dyDescent="0.25">
      <c r="B2044" s="15">
        <f t="shared" si="750"/>
        <v>41364</v>
      </c>
      <c r="C2044" s="7">
        <v>0</v>
      </c>
      <c r="D2044" s="13">
        <v>4.5574502936650578</v>
      </c>
      <c r="E2044" s="7">
        <f>MIN(parameters!$D$3,D2044)</f>
        <v>4.5574502936650578</v>
      </c>
      <c r="F2044" s="7">
        <v>0</v>
      </c>
      <c r="G2044" s="7">
        <f t="shared" si="751"/>
        <v>0</v>
      </c>
      <c r="H2044" s="7">
        <f t="shared" si="752"/>
        <v>0</v>
      </c>
      <c r="I2044" s="7">
        <f t="shared" si="765"/>
        <v>76.710002251910424</v>
      </c>
      <c r="J2044" s="7">
        <f t="shared" si="753"/>
        <v>0</v>
      </c>
      <c r="K2044" s="16">
        <f t="shared" si="754"/>
        <v>0</v>
      </c>
      <c r="L2044" s="16">
        <f t="shared" si="766"/>
        <v>0</v>
      </c>
      <c r="M2044" s="7">
        <f t="shared" si="767"/>
        <v>0</v>
      </c>
      <c r="N2044" s="7">
        <f t="shared" si="755"/>
        <v>0</v>
      </c>
      <c r="O2044" s="7">
        <f t="shared" si="756"/>
        <v>86.359240861591232</v>
      </c>
      <c r="P2044" s="7">
        <f t="shared" si="757"/>
        <v>4.5574502936650578</v>
      </c>
      <c r="Q2044" s="7">
        <f t="shared" si="768"/>
        <v>4.5574502936650578</v>
      </c>
      <c r="R2044" s="7">
        <f t="shared" si="758"/>
        <v>167.450301261606</v>
      </c>
      <c r="S2044" s="16">
        <f t="shared" si="769"/>
        <v>3.9420234687993227</v>
      </c>
      <c r="T2044" s="16">
        <f t="shared" si="759"/>
        <v>3.9420234687993227</v>
      </c>
      <c r="U2044" s="7">
        <f t="shared" si="770"/>
        <v>1.2933147863514837E-2</v>
      </c>
      <c r="V2044" s="7">
        <f t="shared" si="748"/>
        <v>73.092480797910667</v>
      </c>
      <c r="W2044" s="15">
        <f t="shared" si="771"/>
        <v>41364</v>
      </c>
      <c r="X2044" s="35">
        <f t="shared" si="760"/>
        <v>845.97778701285483</v>
      </c>
      <c r="Y2044" s="35">
        <v>875.625</v>
      </c>
      <c r="Z2044" s="35">
        <f t="shared" si="761"/>
        <v>1677.972490935975</v>
      </c>
      <c r="AA2044" s="35">
        <f t="shared" si="762"/>
        <v>1736.776881061875</v>
      </c>
      <c r="AC2044" s="15">
        <f t="shared" si="749"/>
        <v>41364</v>
      </c>
      <c r="AD2044" s="7"/>
      <c r="AE2044" s="24"/>
      <c r="AG2044" s="30">
        <f t="shared" si="763"/>
        <v>878.9572379051491</v>
      </c>
      <c r="AH2044" s="30">
        <f t="shared" si="764"/>
        <v>388376.02561948198</v>
      </c>
    </row>
    <row r="2045" spans="2:34" x14ac:dyDescent="0.25">
      <c r="B2045" s="15">
        <f t="shared" si="750"/>
        <v>41365</v>
      </c>
      <c r="C2045" s="7">
        <v>0.13150968883605926</v>
      </c>
      <c r="D2045" s="13">
        <v>4.8320494017206226</v>
      </c>
      <c r="E2045" s="7">
        <f>MIN(parameters!$D$3,D2045)</f>
        <v>4.8320494017206226</v>
      </c>
      <c r="F2045" s="7">
        <v>0</v>
      </c>
      <c r="G2045" s="7">
        <f t="shared" si="751"/>
        <v>0.13150968883605926</v>
      </c>
      <c r="H2045" s="7">
        <f t="shared" si="752"/>
        <v>0</v>
      </c>
      <c r="I2045" s="7">
        <f t="shared" si="765"/>
        <v>82.137433428268764</v>
      </c>
      <c r="J2045" s="7">
        <f t="shared" si="753"/>
        <v>0</v>
      </c>
      <c r="K2045" s="16">
        <f t="shared" si="754"/>
        <v>0</v>
      </c>
      <c r="L2045" s="16">
        <f t="shared" si="766"/>
        <v>0</v>
      </c>
      <c r="M2045" s="7">
        <f t="shared" si="767"/>
        <v>0</v>
      </c>
      <c r="N2045" s="7">
        <f t="shared" si="755"/>
        <v>0</v>
      </c>
      <c r="O2045" s="7">
        <f t="shared" si="756"/>
        <v>81.658701148706669</v>
      </c>
      <c r="P2045" s="7">
        <f t="shared" si="757"/>
        <v>4.700539712884563</v>
      </c>
      <c r="Q2045" s="7">
        <f t="shared" si="768"/>
        <v>4.700539712884563</v>
      </c>
      <c r="R2045" s="7">
        <f t="shared" si="758"/>
        <v>163.59894433258907</v>
      </c>
      <c r="S2045" s="16">
        <f t="shared" si="769"/>
        <v>3.851356929016938</v>
      </c>
      <c r="T2045" s="16">
        <f t="shared" si="759"/>
        <v>3.851356929016938</v>
      </c>
      <c r="U2045" s="7">
        <f t="shared" si="770"/>
        <v>1.2635685462653996E-2</v>
      </c>
      <c r="V2045" s="7">
        <f t="shared" si="748"/>
        <v>71.41135373955872</v>
      </c>
      <c r="W2045" s="15">
        <f t="shared" si="771"/>
        <v>41365</v>
      </c>
      <c r="X2045" s="35">
        <f t="shared" si="760"/>
        <v>826.52029791155928</v>
      </c>
      <c r="Y2045" s="35">
        <v>825.20833333333303</v>
      </c>
      <c r="Z2045" s="35">
        <f t="shared" si="761"/>
        <v>1639.3791236444479</v>
      </c>
      <c r="AA2045" s="35">
        <f t="shared" si="762"/>
        <v>1636.7768798206243</v>
      </c>
      <c r="AC2045" s="15">
        <f t="shared" si="749"/>
        <v>41365</v>
      </c>
      <c r="AD2045" s="7"/>
      <c r="AE2045" s="24"/>
      <c r="AG2045" s="30">
        <f t="shared" si="763"/>
        <v>1.7212510545203883</v>
      </c>
      <c r="AH2045" s="30">
        <f t="shared" si="764"/>
        <v>453757.02008771227</v>
      </c>
    </row>
    <row r="2046" spans="2:34" x14ac:dyDescent="0.25">
      <c r="B2046" s="15">
        <f t="shared" si="750"/>
        <v>41366</v>
      </c>
      <c r="C2046" s="7">
        <v>0.17950394027545438</v>
      </c>
      <c r="D2046" s="13">
        <v>2.7784336289060829</v>
      </c>
      <c r="E2046" s="7">
        <f>MIN(parameters!$D$3,D2046)</f>
        <v>2.7784336289060829</v>
      </c>
      <c r="F2046" s="7">
        <v>0</v>
      </c>
      <c r="G2046" s="7">
        <f t="shared" si="751"/>
        <v>0.17950394027545438</v>
      </c>
      <c r="H2046" s="7">
        <f t="shared" si="752"/>
        <v>0</v>
      </c>
      <c r="I2046" s="7">
        <f t="shared" si="765"/>
        <v>88.137840421213625</v>
      </c>
      <c r="J2046" s="7">
        <f t="shared" si="753"/>
        <v>0</v>
      </c>
      <c r="K2046" s="16">
        <f t="shared" si="754"/>
        <v>0</v>
      </c>
      <c r="L2046" s="16">
        <f t="shared" si="766"/>
        <v>0</v>
      </c>
      <c r="M2046" s="7">
        <f t="shared" si="767"/>
        <v>0</v>
      </c>
      <c r="N2046" s="7">
        <f t="shared" si="755"/>
        <v>0</v>
      </c>
      <c r="O2046" s="7">
        <f t="shared" si="756"/>
        <v>79.059771460076036</v>
      </c>
      <c r="P2046" s="7">
        <f t="shared" si="757"/>
        <v>2.5989296886306286</v>
      </c>
      <c r="Q2046" s="7">
        <f t="shared" si="768"/>
        <v>2.5989296886306286</v>
      </c>
      <c r="R2046" s="7">
        <f t="shared" si="758"/>
        <v>159.83616861293953</v>
      </c>
      <c r="S2046" s="16">
        <f t="shared" si="769"/>
        <v>3.7627757196495484</v>
      </c>
      <c r="T2046" s="16">
        <f t="shared" si="759"/>
        <v>3.7627757196495484</v>
      </c>
      <c r="U2046" s="7">
        <f t="shared" si="770"/>
        <v>1.2345064697012952E-2</v>
      </c>
      <c r="V2046" s="7">
        <f t="shared" si="748"/>
        <v>69.768892603548863</v>
      </c>
      <c r="W2046" s="15">
        <f t="shared" si="771"/>
        <v>41366</v>
      </c>
      <c r="X2046" s="35">
        <f t="shared" si="760"/>
        <v>807.51033105959334</v>
      </c>
      <c r="Y2046" s="35">
        <v>779.79166666666697</v>
      </c>
      <c r="Z2046" s="35">
        <f t="shared" si="761"/>
        <v>1601.6734038006255</v>
      </c>
      <c r="AA2046" s="35">
        <f t="shared" si="762"/>
        <v>1546.6942340743756</v>
      </c>
      <c r="AC2046" s="15">
        <f t="shared" si="749"/>
        <v>41366</v>
      </c>
      <c r="AD2046" s="7"/>
      <c r="AE2046" s="24"/>
      <c r="AG2046" s="30">
        <f t="shared" si="763"/>
        <v>768.32435572768429</v>
      </c>
      <c r="AH2046" s="30">
        <f t="shared" si="764"/>
        <v>517006.37954439968</v>
      </c>
    </row>
    <row r="2047" spans="2:34" x14ac:dyDescent="0.25">
      <c r="B2047" s="15">
        <f t="shared" si="750"/>
        <v>41367</v>
      </c>
      <c r="C2047" s="7">
        <v>0</v>
      </c>
      <c r="D2047" s="13">
        <v>3.1026982003856118</v>
      </c>
      <c r="E2047" s="7">
        <f>MIN(parameters!$D$3,D2047)</f>
        <v>3.1026982003856118</v>
      </c>
      <c r="F2047" s="7">
        <v>0</v>
      </c>
      <c r="G2047" s="7">
        <f t="shared" si="751"/>
        <v>0</v>
      </c>
      <c r="H2047" s="7">
        <f t="shared" si="752"/>
        <v>0</v>
      </c>
      <c r="I2047" s="7">
        <f t="shared" si="765"/>
        <v>91.641653674277705</v>
      </c>
      <c r="J2047" s="7">
        <f t="shared" si="753"/>
        <v>0</v>
      </c>
      <c r="K2047" s="16">
        <f t="shared" si="754"/>
        <v>0</v>
      </c>
      <c r="L2047" s="16">
        <f t="shared" si="766"/>
        <v>0</v>
      </c>
      <c r="M2047" s="7">
        <f t="shared" si="767"/>
        <v>0</v>
      </c>
      <c r="N2047" s="7">
        <f t="shared" si="755"/>
        <v>0</v>
      </c>
      <c r="O2047" s="7">
        <f t="shared" si="756"/>
        <v>75.957073259690418</v>
      </c>
      <c r="P2047" s="7">
        <f t="shared" si="757"/>
        <v>3.1026982003856118</v>
      </c>
      <c r="Q2047" s="7">
        <f t="shared" si="768"/>
        <v>3.1026982003856118</v>
      </c>
      <c r="R2047" s="7">
        <f t="shared" si="758"/>
        <v>156.15993673484192</v>
      </c>
      <c r="S2047" s="16">
        <f t="shared" si="769"/>
        <v>3.6762318780976093</v>
      </c>
      <c r="T2047" s="16">
        <f t="shared" si="759"/>
        <v>3.6762318780976093</v>
      </c>
      <c r="U2047" s="7">
        <f t="shared" si="770"/>
        <v>1.2061128208981657E-2</v>
      </c>
      <c r="V2047" s="7">
        <f t="shared" si="748"/>
        <v>68.164208073667254</v>
      </c>
      <c r="W2047" s="15">
        <f t="shared" si="771"/>
        <v>41367</v>
      </c>
      <c r="X2047" s="35">
        <f t="shared" si="760"/>
        <v>788.93759344522289</v>
      </c>
      <c r="Y2047" s="35">
        <v>733.75</v>
      </c>
      <c r="Z2047" s="35">
        <f t="shared" si="761"/>
        <v>1564.8349155132114</v>
      </c>
      <c r="AA2047" s="35">
        <f t="shared" si="762"/>
        <v>1455.3719188912501</v>
      </c>
      <c r="AC2047" s="15">
        <f t="shared" si="749"/>
        <v>41367</v>
      </c>
      <c r="AD2047" s="7"/>
      <c r="AE2047" s="24"/>
      <c r="AG2047" s="30">
        <f t="shared" si="763"/>
        <v>3045.6704702752081</v>
      </c>
      <c r="AH2047" s="30">
        <f t="shared" si="764"/>
        <v>585337.03712753113</v>
      </c>
    </row>
    <row r="2048" spans="2:34" x14ac:dyDescent="0.25">
      <c r="B2048" s="15">
        <f t="shared" si="750"/>
        <v>41368</v>
      </c>
      <c r="C2048" s="7">
        <v>1.6492104399613234</v>
      </c>
      <c r="D2048" s="13">
        <v>3.5716135098593749</v>
      </c>
      <c r="E2048" s="7">
        <f>MIN(parameters!$D$3,D2048)</f>
        <v>3.5716135098593749</v>
      </c>
      <c r="F2048" s="7">
        <v>0</v>
      </c>
      <c r="G2048" s="7">
        <f t="shared" si="751"/>
        <v>1.6492104399613234</v>
      </c>
      <c r="H2048" s="7">
        <f t="shared" si="752"/>
        <v>0</v>
      </c>
      <c r="I2048" s="7">
        <f t="shared" si="765"/>
        <v>96.007505985550097</v>
      </c>
      <c r="J2048" s="7">
        <f t="shared" si="753"/>
        <v>0</v>
      </c>
      <c r="K2048" s="16">
        <f t="shared" si="754"/>
        <v>0</v>
      </c>
      <c r="L2048" s="16">
        <f t="shared" si="766"/>
        <v>0</v>
      </c>
      <c r="M2048" s="7">
        <f t="shared" si="767"/>
        <v>0</v>
      </c>
      <c r="N2048" s="7">
        <f t="shared" si="755"/>
        <v>0</v>
      </c>
      <c r="O2048" s="7">
        <f t="shared" si="756"/>
        <v>74.034670189792365</v>
      </c>
      <c r="P2048" s="7">
        <f t="shared" si="757"/>
        <v>1.9224030698980514</v>
      </c>
      <c r="Q2048" s="7">
        <f t="shared" si="768"/>
        <v>1.9224030698980514</v>
      </c>
      <c r="R2048" s="7">
        <f t="shared" si="758"/>
        <v>152.56825818994056</v>
      </c>
      <c r="S2048" s="16">
        <f t="shared" si="769"/>
        <v>3.591678544901364</v>
      </c>
      <c r="T2048" s="16">
        <f t="shared" si="759"/>
        <v>3.591678544901364</v>
      </c>
      <c r="U2048" s="7">
        <f t="shared" si="770"/>
        <v>1.1783722260175079E-2</v>
      </c>
      <c r="V2048" s="7">
        <f t="shared" si="748"/>
        <v>66.596431287972905</v>
      </c>
      <c r="W2048" s="15">
        <f t="shared" si="771"/>
        <v>41368</v>
      </c>
      <c r="X2048" s="35">
        <f t="shared" si="760"/>
        <v>770.79202879598267</v>
      </c>
      <c r="Y2048" s="35">
        <v>731.58333333333303</v>
      </c>
      <c r="Z2048" s="35">
        <f t="shared" si="761"/>
        <v>1528.8437124564073</v>
      </c>
      <c r="AA2048" s="35">
        <f t="shared" si="762"/>
        <v>1451.0743981767494</v>
      </c>
      <c r="AC2048" s="15">
        <f t="shared" si="749"/>
        <v>41368</v>
      </c>
      <c r="AD2048" s="7"/>
      <c r="AE2048" s="24"/>
      <c r="AG2048" s="30">
        <f t="shared" si="763"/>
        <v>1537.3217998828027</v>
      </c>
      <c r="AH2048" s="30">
        <f t="shared" si="764"/>
        <v>588657.04887327366</v>
      </c>
    </row>
    <row r="2049" spans="2:34" x14ac:dyDescent="0.25">
      <c r="B2049" s="15">
        <f t="shared" si="750"/>
        <v>41369</v>
      </c>
      <c r="C2049" s="7">
        <v>14.972516978895374</v>
      </c>
      <c r="D2049" s="13">
        <v>2.5842965427386893</v>
      </c>
      <c r="E2049" s="7">
        <f>MIN(parameters!$D$3,D2049)</f>
        <v>2.5842965427386893</v>
      </c>
      <c r="F2049" s="7">
        <v>0</v>
      </c>
      <c r="G2049" s="7">
        <f t="shared" si="751"/>
        <v>2.5842965427386893</v>
      </c>
      <c r="H2049" s="7">
        <f t="shared" si="752"/>
        <v>12.388220436156685</v>
      </c>
      <c r="I2049" s="7">
        <f t="shared" si="765"/>
        <v>98.816285267090763</v>
      </c>
      <c r="J2049" s="7">
        <f t="shared" si="753"/>
        <v>12.388220436156685</v>
      </c>
      <c r="K2049" s="16">
        <f t="shared" si="754"/>
        <v>0</v>
      </c>
      <c r="L2049" s="16">
        <f t="shared" si="766"/>
        <v>1.6508840656127506</v>
      </c>
      <c r="M2049" s="7">
        <f t="shared" si="767"/>
        <v>6.3594812552806594</v>
      </c>
      <c r="N2049" s="7">
        <f t="shared" si="755"/>
        <v>4.3778551152632748</v>
      </c>
      <c r="O2049" s="7">
        <f t="shared" si="756"/>
        <v>78.412525305055638</v>
      </c>
      <c r="P2049" s="7">
        <f t="shared" si="757"/>
        <v>0</v>
      </c>
      <c r="Q2049" s="7">
        <f t="shared" si="768"/>
        <v>0</v>
      </c>
      <c r="R2049" s="7">
        <f t="shared" si="758"/>
        <v>155.41866950685258</v>
      </c>
      <c r="S2049" s="16">
        <f t="shared" si="769"/>
        <v>3.5090699383686328</v>
      </c>
      <c r="T2049" s="16">
        <f t="shared" si="759"/>
        <v>5.1599540039813832</v>
      </c>
      <c r="U2049" s="7">
        <f t="shared" si="770"/>
        <v>1.6928982952694828E-2</v>
      </c>
      <c r="V2049" s="7">
        <f t="shared" si="748"/>
        <v>95.675188628186078</v>
      </c>
      <c r="W2049" s="15">
        <f t="shared" si="771"/>
        <v>41369</v>
      </c>
      <c r="X2049" s="35">
        <f t="shared" si="760"/>
        <v>1107.3517202336352</v>
      </c>
      <c r="Y2049" s="35">
        <v>1106.2083333333301</v>
      </c>
      <c r="Z2049" s="35">
        <f t="shared" si="761"/>
        <v>2196.4001335113489</v>
      </c>
      <c r="AA2049" s="35">
        <f t="shared" si="762"/>
        <v>2194.1322586396186</v>
      </c>
      <c r="AC2049" s="15">
        <f t="shared" si="749"/>
        <v>41369</v>
      </c>
      <c r="AD2049" s="7"/>
      <c r="AE2049" s="24"/>
      <c r="AG2049" s="30">
        <f t="shared" si="763"/>
        <v>1.3073336037893764</v>
      </c>
      <c r="AH2049" s="30">
        <f t="shared" si="764"/>
        <v>154146.45188351971</v>
      </c>
    </row>
    <row r="2050" spans="2:34" x14ac:dyDescent="0.25">
      <c r="B2050" s="15">
        <f t="shared" si="750"/>
        <v>41370</v>
      </c>
      <c r="C2050" s="7">
        <v>28.639757904719978</v>
      </c>
      <c r="D2050" s="13">
        <v>2.3031411387111116</v>
      </c>
      <c r="E2050" s="7">
        <f>MIN(parameters!$D$3,D2050)</f>
        <v>2.3031411387111116</v>
      </c>
      <c r="F2050" s="7">
        <v>0</v>
      </c>
      <c r="G2050" s="7">
        <f t="shared" si="751"/>
        <v>2.3031411387111116</v>
      </c>
      <c r="H2050" s="7">
        <f t="shared" si="752"/>
        <v>26.336616766008866</v>
      </c>
      <c r="I2050" s="7">
        <f t="shared" si="765"/>
        <v>92.535707317170107</v>
      </c>
      <c r="J2050" s="7">
        <f t="shared" si="753"/>
        <v>26.336616766008866</v>
      </c>
      <c r="K2050" s="16">
        <f t="shared" si="754"/>
        <v>0</v>
      </c>
      <c r="L2050" s="16">
        <f t="shared" si="766"/>
        <v>3.7172171315056008</v>
      </c>
      <c r="M2050" s="7">
        <f t="shared" si="767"/>
        <v>14.189153969805231</v>
      </c>
      <c r="N2050" s="7">
        <f t="shared" si="755"/>
        <v>8.4302456646980346</v>
      </c>
      <c r="O2050" s="7">
        <f t="shared" si="756"/>
        <v>86.842770969753673</v>
      </c>
      <c r="P2050" s="7">
        <f t="shared" si="757"/>
        <v>0</v>
      </c>
      <c r="Q2050" s="7">
        <f t="shared" si="768"/>
        <v>0</v>
      </c>
      <c r="R2050" s="7">
        <f t="shared" si="758"/>
        <v>166.03319407800021</v>
      </c>
      <c r="S2050" s="16">
        <f t="shared" si="769"/>
        <v>3.5746293986576094</v>
      </c>
      <c r="T2050" s="16">
        <f t="shared" si="759"/>
        <v>7.2918465301632107</v>
      </c>
      <c r="U2050" s="7">
        <f t="shared" si="770"/>
        <v>2.3923381004472475E-2</v>
      </c>
      <c r="V2050" s="7">
        <f t="shared" si="748"/>
        <v>135.20445951317558</v>
      </c>
      <c r="W2050" s="15">
        <f t="shared" si="771"/>
        <v>41370</v>
      </c>
      <c r="X2050" s="35">
        <f t="shared" si="760"/>
        <v>1564.8664295506433</v>
      </c>
      <c r="Y2050" s="35">
        <v>2417.0833333333298</v>
      </c>
      <c r="Z2050" s="35">
        <f t="shared" si="761"/>
        <v>3103.8673368090203</v>
      </c>
      <c r="AA2050" s="35">
        <f t="shared" si="762"/>
        <v>4794.214935541243</v>
      </c>
      <c r="AC2050" s="15">
        <f t="shared" si="749"/>
        <v>41370</v>
      </c>
      <c r="AD2050" s="7"/>
      <c r="AE2050" s="24"/>
      <c r="AG2050" s="30">
        <f t="shared" si="763"/>
        <v>726273.65109294886</v>
      </c>
      <c r="AH2050" s="30">
        <f t="shared" si="764"/>
        <v>843201.62953814142</v>
      </c>
    </row>
    <row r="2051" spans="2:34" x14ac:dyDescent="0.25">
      <c r="B2051" s="15">
        <f t="shared" si="750"/>
        <v>41371</v>
      </c>
      <c r="C2051" s="7">
        <v>33.272786038794756</v>
      </c>
      <c r="D2051" s="13">
        <v>2.4086037365755186</v>
      </c>
      <c r="E2051" s="7">
        <f>MIN(parameters!$D$3,D2051)</f>
        <v>2.4086037365755186</v>
      </c>
      <c r="F2051" s="7">
        <v>0</v>
      </c>
      <c r="G2051" s="7">
        <f t="shared" si="751"/>
        <v>2.4086037365755186</v>
      </c>
      <c r="H2051" s="7">
        <f t="shared" si="752"/>
        <v>30.864182302219238</v>
      </c>
      <c r="I2051" s="7">
        <f t="shared" si="765"/>
        <v>81.543849815969466</v>
      </c>
      <c r="J2051" s="7">
        <f t="shared" si="753"/>
        <v>30.864182302219238</v>
      </c>
      <c r="K2051" s="16">
        <f t="shared" si="754"/>
        <v>0</v>
      </c>
      <c r="L2051" s="16">
        <f t="shared" si="766"/>
        <v>4.8245960067126301</v>
      </c>
      <c r="M2051" s="7">
        <f t="shared" si="767"/>
        <v>18.090798630462537</v>
      </c>
      <c r="N2051" s="7">
        <f t="shared" si="755"/>
        <v>7.9487876650440707</v>
      </c>
      <c r="O2051" s="7">
        <f t="shared" si="756"/>
        <v>94.791558634797738</v>
      </c>
      <c r="P2051" s="7">
        <f t="shared" si="757"/>
        <v>0</v>
      </c>
      <c r="Q2051" s="7">
        <f t="shared" si="768"/>
        <v>0</v>
      </c>
      <c r="R2051" s="7">
        <f t="shared" si="758"/>
        <v>180.30522924466874</v>
      </c>
      <c r="S2051" s="16">
        <f t="shared" si="769"/>
        <v>3.8187634637940047</v>
      </c>
      <c r="T2051" s="16">
        <f t="shared" si="759"/>
        <v>8.6433594705066348</v>
      </c>
      <c r="U2051" s="7">
        <f t="shared" si="770"/>
        <v>2.8357478577777671E-2</v>
      </c>
      <c r="V2051" s="7">
        <f t="shared" si="748"/>
        <v>160.26403473439262</v>
      </c>
      <c r="W2051" s="15">
        <f t="shared" si="771"/>
        <v>41371</v>
      </c>
      <c r="X2051" s="35">
        <f t="shared" si="760"/>
        <v>1854.9078094258405</v>
      </c>
      <c r="Y2051" s="35">
        <v>4017.9166666666702</v>
      </c>
      <c r="Z2051" s="35">
        <f t="shared" si="761"/>
        <v>3679.1560313055543</v>
      </c>
      <c r="AA2051" s="35">
        <f t="shared" si="762"/>
        <v>7969.4215865237566</v>
      </c>
      <c r="AC2051" s="15">
        <f t="shared" si="749"/>
        <v>41371</v>
      </c>
      <c r="AD2051" s="7"/>
      <c r="AE2051" s="24"/>
      <c r="AG2051" s="30">
        <f t="shared" si="763"/>
        <v>4678607.3165022787</v>
      </c>
      <c r="AH2051" s="30">
        <f t="shared" si="764"/>
        <v>6345831.7760281088</v>
      </c>
    </row>
    <row r="2052" spans="2:34" x14ac:dyDescent="0.25">
      <c r="B2052" s="15">
        <f t="shared" si="750"/>
        <v>41372</v>
      </c>
      <c r="C2052" s="7">
        <v>21.004867419056513</v>
      </c>
      <c r="D2052" s="13">
        <v>2.2767771388103695</v>
      </c>
      <c r="E2052" s="7">
        <f>MIN(parameters!$D$3,D2052)</f>
        <v>2.2767771388103695</v>
      </c>
      <c r="F2052" s="7">
        <v>0</v>
      </c>
      <c r="G2052" s="7">
        <f t="shared" si="751"/>
        <v>2.2767771388103695</v>
      </c>
      <c r="H2052" s="7">
        <f t="shared" si="752"/>
        <v>18.728090280246143</v>
      </c>
      <c r="I2052" s="7">
        <f t="shared" si="765"/>
        <v>72.378485609004329</v>
      </c>
      <c r="J2052" s="7">
        <f t="shared" si="753"/>
        <v>18.728090280246143</v>
      </c>
      <c r="K2052" s="16">
        <f t="shared" si="754"/>
        <v>0</v>
      </c>
      <c r="L2052" s="16">
        <f t="shared" si="766"/>
        <v>3.195476762251928</v>
      </c>
      <c r="M2052" s="7">
        <f t="shared" si="767"/>
        <v>11.778885160340804</v>
      </c>
      <c r="N2052" s="7">
        <f t="shared" si="755"/>
        <v>3.7537283576534102</v>
      </c>
      <c r="O2052" s="7">
        <f t="shared" si="756"/>
        <v>98.545286992451153</v>
      </c>
      <c r="P2052" s="7">
        <f t="shared" si="757"/>
        <v>0</v>
      </c>
      <c r="Q2052" s="7">
        <f t="shared" si="768"/>
        <v>0</v>
      </c>
      <c r="R2052" s="7">
        <f t="shared" si="758"/>
        <v>187.93709413238216</v>
      </c>
      <c r="S2052" s="16">
        <f t="shared" si="769"/>
        <v>4.1470202726273806</v>
      </c>
      <c r="T2052" s="16">
        <f t="shared" si="759"/>
        <v>7.3424970348793082</v>
      </c>
      <c r="U2052" s="7">
        <f t="shared" si="770"/>
        <v>2.40895572010476E-2</v>
      </c>
      <c r="V2052" s="7">
        <f t="shared" si="748"/>
        <v>136.14361451127954</v>
      </c>
      <c r="W2052" s="15">
        <f t="shared" si="771"/>
        <v>41372</v>
      </c>
      <c r="X2052" s="35">
        <f t="shared" si="760"/>
        <v>1575.7362790657353</v>
      </c>
      <c r="Y2052" s="35">
        <v>3872.5</v>
      </c>
      <c r="Z2052" s="35">
        <f t="shared" si="761"/>
        <v>3125.4273691726844</v>
      </c>
      <c r="AA2052" s="35">
        <f t="shared" si="762"/>
        <v>7680.9918308774995</v>
      </c>
      <c r="AC2052" s="15">
        <f t="shared" si="749"/>
        <v>41372</v>
      </c>
      <c r="AD2052" s="7"/>
      <c r="AE2052" s="24"/>
      <c r="AG2052" s="30">
        <f t="shared" si="763"/>
        <v>5275123.5897998093</v>
      </c>
      <c r="AH2052" s="30">
        <f t="shared" si="764"/>
        <v>5634341.4398822766</v>
      </c>
    </row>
    <row r="2053" spans="2:34" x14ac:dyDescent="0.25">
      <c r="B2053" s="15">
        <f t="shared" si="750"/>
        <v>41373</v>
      </c>
      <c r="C2053" s="7">
        <v>2.5642664268506263</v>
      </c>
      <c r="D2053" s="13">
        <v>2.6867982281698524</v>
      </c>
      <c r="E2053" s="7">
        <f>MIN(parameters!$D$3,D2053)</f>
        <v>2.6867982281698524</v>
      </c>
      <c r="F2053" s="7">
        <v>0</v>
      </c>
      <c r="G2053" s="7">
        <f t="shared" si="751"/>
        <v>2.5642664268506263</v>
      </c>
      <c r="H2053" s="7">
        <f t="shared" si="752"/>
        <v>0</v>
      </c>
      <c r="I2053" s="7">
        <f t="shared" si="765"/>
        <v>68.415757422392716</v>
      </c>
      <c r="J2053" s="7">
        <f t="shared" si="753"/>
        <v>0</v>
      </c>
      <c r="K2053" s="16">
        <f t="shared" si="754"/>
        <v>0</v>
      </c>
      <c r="L2053" s="16">
        <f t="shared" si="766"/>
        <v>0</v>
      </c>
      <c r="M2053" s="7">
        <f t="shared" si="767"/>
        <v>0</v>
      </c>
      <c r="N2053" s="7">
        <f t="shared" si="755"/>
        <v>0</v>
      </c>
      <c r="O2053" s="7">
        <f t="shared" si="756"/>
        <v>98.422755191131927</v>
      </c>
      <c r="P2053" s="7">
        <f t="shared" si="757"/>
        <v>0.12253180131922603</v>
      </c>
      <c r="Q2053" s="7">
        <f t="shared" si="768"/>
        <v>0.12253180131922603</v>
      </c>
      <c r="R2053" s="7">
        <f t="shared" si="758"/>
        <v>183.61454096733738</v>
      </c>
      <c r="S2053" s="16">
        <f t="shared" si="769"/>
        <v>4.3225531650447895</v>
      </c>
      <c r="T2053" s="16">
        <f t="shared" si="759"/>
        <v>4.3225531650447895</v>
      </c>
      <c r="U2053" s="7">
        <f t="shared" si="770"/>
        <v>1.4181604872194191E-2</v>
      </c>
      <c r="V2053" s="7">
        <f t="shared" si="748"/>
        <v>80.148212387537214</v>
      </c>
      <c r="W2053" s="15">
        <f t="shared" si="771"/>
        <v>41373</v>
      </c>
      <c r="X2053" s="35">
        <f t="shared" si="760"/>
        <v>927.641347077977</v>
      </c>
      <c r="Y2053" s="35">
        <v>2727.5</v>
      </c>
      <c r="Z2053" s="35">
        <f t="shared" si="761"/>
        <v>1839.9498021665954</v>
      </c>
      <c r="AA2053" s="35">
        <f t="shared" si="762"/>
        <v>5409.9174225224997</v>
      </c>
      <c r="AC2053" s="15">
        <f t="shared" si="749"/>
        <v>41373</v>
      </c>
      <c r="AD2053" s="7"/>
      <c r="AE2053" s="24"/>
      <c r="AG2053" s="30">
        <f t="shared" si="763"/>
        <v>3239491.1704982789</v>
      </c>
      <c r="AH2053" s="30">
        <f t="shared" si="764"/>
        <v>1509646.6214141981</v>
      </c>
    </row>
    <row r="2054" spans="2:34" x14ac:dyDescent="0.25">
      <c r="B2054" s="15">
        <f t="shared" si="750"/>
        <v>41374</v>
      </c>
      <c r="C2054" s="7">
        <v>0.46753494904106607</v>
      </c>
      <c r="D2054" s="13">
        <v>3.3583413674644604</v>
      </c>
      <c r="E2054" s="7">
        <f>MIN(parameters!$D$3,D2054)</f>
        <v>3.3583413674644604</v>
      </c>
      <c r="F2054" s="7">
        <v>0</v>
      </c>
      <c r="G2054" s="7">
        <f t="shared" si="751"/>
        <v>0.46753494904106607</v>
      </c>
      <c r="H2054" s="7">
        <f t="shared" si="752"/>
        <v>0</v>
      </c>
      <c r="I2054" s="7">
        <f t="shared" si="765"/>
        <v>68.541619642829019</v>
      </c>
      <c r="J2054" s="7">
        <f t="shared" si="753"/>
        <v>0</v>
      </c>
      <c r="K2054" s="16">
        <f t="shared" si="754"/>
        <v>0</v>
      </c>
      <c r="L2054" s="16">
        <f t="shared" si="766"/>
        <v>0</v>
      </c>
      <c r="M2054" s="7">
        <f t="shared" si="767"/>
        <v>0</v>
      </c>
      <c r="N2054" s="7">
        <f t="shared" si="755"/>
        <v>0</v>
      </c>
      <c r="O2054" s="7">
        <f t="shared" si="756"/>
        <v>95.531948772708532</v>
      </c>
      <c r="P2054" s="7">
        <f t="shared" si="757"/>
        <v>2.8908064184233941</v>
      </c>
      <c r="Q2054" s="7">
        <f t="shared" si="768"/>
        <v>2.8908064184233941</v>
      </c>
      <c r="R2054" s="7">
        <f t="shared" si="758"/>
        <v>179.39140652508863</v>
      </c>
      <c r="S2054" s="16">
        <f t="shared" si="769"/>
        <v>4.2231344422487593</v>
      </c>
      <c r="T2054" s="16">
        <f t="shared" si="759"/>
        <v>4.2231344422487593</v>
      </c>
      <c r="U2054" s="7">
        <f t="shared" si="770"/>
        <v>1.3855427960133724E-2</v>
      </c>
      <c r="V2054" s="7">
        <f t="shared" ref="V2054:V2117" si="772">U2054*area</f>
        <v>78.304803502623855</v>
      </c>
      <c r="W2054" s="15">
        <f t="shared" si="771"/>
        <v>41374</v>
      </c>
      <c r="X2054" s="35">
        <f t="shared" si="760"/>
        <v>906.30559609518355</v>
      </c>
      <c r="Y2054" s="35">
        <v>2248.3333333333298</v>
      </c>
      <c r="Z2054" s="35">
        <f t="shared" si="761"/>
        <v>1797.6309567167639</v>
      </c>
      <c r="AA2054" s="35">
        <f t="shared" si="762"/>
        <v>4459.5041875849929</v>
      </c>
      <c r="AC2054" s="15">
        <f t="shared" si="749"/>
        <v>41374</v>
      </c>
      <c r="AD2054" s="7"/>
      <c r="AE2054" s="24"/>
      <c r="AG2054" s="30">
        <f t="shared" si="763"/>
        <v>1801038.4475165391</v>
      </c>
      <c r="AH2054" s="30">
        <f t="shared" si="764"/>
        <v>561765.40492767235</v>
      </c>
    </row>
    <row r="2055" spans="2:34" x14ac:dyDescent="0.25">
      <c r="B2055" s="15">
        <f t="shared" si="750"/>
        <v>41375</v>
      </c>
      <c r="C2055" s="7">
        <v>4.9175985689405355</v>
      </c>
      <c r="D2055" s="13">
        <v>2.9366177861021567</v>
      </c>
      <c r="E2055" s="7">
        <f>MIN(parameters!$D$3,D2055)</f>
        <v>2.9366177861021567</v>
      </c>
      <c r="F2055" s="7">
        <v>0</v>
      </c>
      <c r="G2055" s="7">
        <f t="shared" si="751"/>
        <v>2.9366177861021567</v>
      </c>
      <c r="H2055" s="7">
        <f t="shared" si="752"/>
        <v>1.9809807828383788</v>
      </c>
      <c r="I2055" s="7">
        <f t="shared" si="765"/>
        <v>71.579107956106739</v>
      </c>
      <c r="J2055" s="7">
        <f t="shared" si="753"/>
        <v>1.9809807828383788</v>
      </c>
      <c r="K2055" s="16">
        <f t="shared" si="754"/>
        <v>0</v>
      </c>
      <c r="L2055" s="16">
        <f t="shared" si="766"/>
        <v>0.3406445183985049</v>
      </c>
      <c r="M2055" s="7">
        <f t="shared" si="767"/>
        <v>1.2536361598758887</v>
      </c>
      <c r="N2055" s="7">
        <f t="shared" si="755"/>
        <v>0.38670010456398513</v>
      </c>
      <c r="O2055" s="7">
        <f t="shared" si="756"/>
        <v>95.918648877272517</v>
      </c>
      <c r="P2055" s="7">
        <f t="shared" si="757"/>
        <v>0</v>
      </c>
      <c r="Q2055" s="7">
        <f t="shared" si="768"/>
        <v>0</v>
      </c>
      <c r="R2055" s="7">
        <f t="shared" si="758"/>
        <v>176.51904033488748</v>
      </c>
      <c r="S2055" s="16">
        <f t="shared" si="769"/>
        <v>4.1260023500770382</v>
      </c>
      <c r="T2055" s="16">
        <f t="shared" si="759"/>
        <v>4.4666468684755429</v>
      </c>
      <c r="U2055" s="7">
        <f t="shared" si="770"/>
        <v>1.4654353243029996E-2</v>
      </c>
      <c r="V2055" s="7">
        <f t="shared" si="772"/>
        <v>82.819978888795532</v>
      </c>
      <c r="W2055" s="15">
        <f t="shared" si="771"/>
        <v>41375</v>
      </c>
      <c r="X2055" s="35">
        <f t="shared" si="760"/>
        <v>958.56457047217043</v>
      </c>
      <c r="Y2055" s="35">
        <v>1918.75</v>
      </c>
      <c r="Z2055" s="35">
        <f t="shared" si="761"/>
        <v>1901.2851220568989</v>
      </c>
      <c r="AA2055" s="35">
        <f t="shared" si="762"/>
        <v>3805.7851712062497</v>
      </c>
      <c r="AC2055" s="15">
        <f t="shared" ref="AC2055:AC2118" si="773">W2055</f>
        <v>41375</v>
      </c>
      <c r="AD2055" s="7"/>
      <c r="AE2055" s="24"/>
      <c r="AG2055" s="30">
        <f t="shared" si="763"/>
        <v>921956.05907754251</v>
      </c>
      <c r="AH2055" s="30">
        <f t="shared" si="764"/>
        <v>176338.49772549988</v>
      </c>
    </row>
    <row r="2056" spans="2:34" x14ac:dyDescent="0.25">
      <c r="B2056" s="15">
        <f t="shared" ref="B2056:B2119" si="774">B2055+1</f>
        <v>41376</v>
      </c>
      <c r="C2056" s="7">
        <v>0.32862164777222491</v>
      </c>
      <c r="D2056" s="13">
        <v>3.3330972023661118</v>
      </c>
      <c r="E2056" s="7">
        <f>MIN(parameters!$D$3,D2056)</f>
        <v>3.3330972023661118</v>
      </c>
      <c r="F2056" s="7">
        <v>0</v>
      </c>
      <c r="G2056" s="7">
        <f t="shared" si="751"/>
        <v>0.32862164777222491</v>
      </c>
      <c r="H2056" s="7">
        <f t="shared" si="752"/>
        <v>0</v>
      </c>
      <c r="I2056" s="7">
        <f t="shared" si="765"/>
        <v>71.165115072085086</v>
      </c>
      <c r="J2056" s="7">
        <f t="shared" si="753"/>
        <v>0</v>
      </c>
      <c r="K2056" s="16">
        <f t="shared" si="754"/>
        <v>0</v>
      </c>
      <c r="L2056" s="16">
        <f t="shared" si="766"/>
        <v>0</v>
      </c>
      <c r="M2056" s="7">
        <f t="shared" si="767"/>
        <v>0</v>
      </c>
      <c r="N2056" s="7">
        <f t="shared" si="755"/>
        <v>0</v>
      </c>
      <c r="O2056" s="7">
        <f t="shared" si="756"/>
        <v>92.914173322678636</v>
      </c>
      <c r="P2056" s="7">
        <f t="shared" si="757"/>
        <v>3.004475554593887</v>
      </c>
      <c r="Q2056" s="7">
        <f t="shared" si="768"/>
        <v>3.004475554593887</v>
      </c>
      <c r="R2056" s="7">
        <f t="shared" si="758"/>
        <v>172.45910240718507</v>
      </c>
      <c r="S2056" s="16">
        <f t="shared" si="769"/>
        <v>4.0599379277024124</v>
      </c>
      <c r="T2056" s="16">
        <f t="shared" si="759"/>
        <v>4.0599379277024124</v>
      </c>
      <c r="U2056" s="7">
        <f t="shared" si="770"/>
        <v>1.3320006324482981E-2</v>
      </c>
      <c r="V2056" s="7">
        <f t="shared" si="772"/>
        <v>75.278835189604649</v>
      </c>
      <c r="W2056" s="15">
        <f t="shared" si="771"/>
        <v>41376</v>
      </c>
      <c r="X2056" s="35">
        <f t="shared" si="760"/>
        <v>871.28281469449837</v>
      </c>
      <c r="Y2056" s="35">
        <v>1653.75</v>
      </c>
      <c r="Z2056" s="35">
        <f t="shared" si="761"/>
        <v>1728.1642820019099</v>
      </c>
      <c r="AA2056" s="35">
        <f t="shared" si="762"/>
        <v>3280.1653299712498</v>
      </c>
      <c r="AC2056" s="15">
        <f t="shared" si="773"/>
        <v>41376</v>
      </c>
      <c r="AD2056" s="7"/>
      <c r="AE2056" s="24"/>
      <c r="AG2056" s="30">
        <f t="shared" si="763"/>
        <v>612254.89607991418</v>
      </c>
      <c r="AH2056" s="30">
        <f t="shared" si="764"/>
        <v>24002.306114983661</v>
      </c>
    </row>
    <row r="2057" spans="2:34" x14ac:dyDescent="0.25">
      <c r="B2057" s="15">
        <f t="shared" si="774"/>
        <v>41377</v>
      </c>
      <c r="C2057" s="7">
        <v>2.3673886859207962</v>
      </c>
      <c r="D2057" s="13">
        <v>3.0125530526607966</v>
      </c>
      <c r="E2057" s="7">
        <f>MIN(parameters!$D$3,D2057)</f>
        <v>3.0125530526607966</v>
      </c>
      <c r="F2057" s="7">
        <v>0</v>
      </c>
      <c r="G2057" s="7">
        <f t="shared" si="751"/>
        <v>2.3673886859207962</v>
      </c>
      <c r="H2057" s="7">
        <f t="shared" si="752"/>
        <v>0</v>
      </c>
      <c r="I2057" s="7">
        <f t="shared" si="765"/>
        <v>74.445690637546406</v>
      </c>
      <c r="J2057" s="7">
        <f t="shared" si="753"/>
        <v>0</v>
      </c>
      <c r="K2057" s="16">
        <f t="shared" si="754"/>
        <v>0</v>
      </c>
      <c r="L2057" s="16">
        <f t="shared" si="766"/>
        <v>0</v>
      </c>
      <c r="M2057" s="7">
        <f t="shared" si="767"/>
        <v>0</v>
      </c>
      <c r="N2057" s="7">
        <f t="shared" si="755"/>
        <v>0</v>
      </c>
      <c r="O2057" s="7">
        <f t="shared" si="756"/>
        <v>92.269008955938631</v>
      </c>
      <c r="P2057" s="7">
        <f t="shared" si="757"/>
        <v>0.64516436674000044</v>
      </c>
      <c r="Q2057" s="7">
        <f t="shared" si="768"/>
        <v>0.64516436674000044</v>
      </c>
      <c r="R2057" s="7">
        <f t="shared" si="758"/>
        <v>168.49254305181981</v>
      </c>
      <c r="S2057" s="16">
        <f t="shared" si="769"/>
        <v>3.9665593553652565</v>
      </c>
      <c r="T2057" s="16">
        <f t="shared" si="759"/>
        <v>3.9665593553652565</v>
      </c>
      <c r="U2057" s="7">
        <f t="shared" si="770"/>
        <v>1.301364617901987E-2</v>
      </c>
      <c r="V2057" s="7">
        <f t="shared" si="772"/>
        <v>73.547421980243726</v>
      </c>
      <c r="W2057" s="15">
        <f t="shared" si="771"/>
        <v>41377</v>
      </c>
      <c r="X2057" s="35">
        <f t="shared" si="760"/>
        <v>851.24330995652463</v>
      </c>
      <c r="Y2057" s="35">
        <v>1517.5</v>
      </c>
      <c r="Z2057" s="35">
        <f t="shared" si="761"/>
        <v>1688.4165035158655</v>
      </c>
      <c r="AA2057" s="35">
        <f t="shared" si="762"/>
        <v>3009.9173927325</v>
      </c>
      <c r="AC2057" s="15">
        <f t="shared" si="773"/>
        <v>41377</v>
      </c>
      <c r="AD2057" s="7"/>
      <c r="AE2057" s="24"/>
      <c r="AG2057" s="30">
        <f t="shared" si="763"/>
        <v>443897.97702768759</v>
      </c>
      <c r="AH2057" s="30">
        <f t="shared" si="764"/>
        <v>348.82198504843132</v>
      </c>
    </row>
    <row r="2058" spans="2:34" x14ac:dyDescent="0.25">
      <c r="B2058" s="15">
        <f t="shared" si="774"/>
        <v>41378</v>
      </c>
      <c r="C2058" s="7">
        <v>4.0373482380485575</v>
      </c>
      <c r="D2058" s="13">
        <v>2.6716390521948714</v>
      </c>
      <c r="E2058" s="7">
        <f>MIN(parameters!$D$3,D2058)</f>
        <v>2.6716390521948714</v>
      </c>
      <c r="F2058" s="7">
        <v>0</v>
      </c>
      <c r="G2058" s="7">
        <f t="shared" si="751"/>
        <v>2.6716390521948714</v>
      </c>
      <c r="H2058" s="7">
        <f t="shared" si="752"/>
        <v>1.3657091858536861</v>
      </c>
      <c r="I2058" s="7">
        <f t="shared" si="765"/>
        <v>75.169633556745708</v>
      </c>
      <c r="J2058" s="7">
        <f t="shared" si="753"/>
        <v>1.3657091858536861</v>
      </c>
      <c r="K2058" s="16">
        <f t="shared" si="754"/>
        <v>0</v>
      </c>
      <c r="L2058" s="16">
        <f t="shared" si="766"/>
        <v>0.22682273958133453</v>
      </c>
      <c r="M2058" s="7">
        <f t="shared" si="767"/>
        <v>0.84067138968720589</v>
      </c>
      <c r="N2058" s="7">
        <f t="shared" si="755"/>
        <v>0.29821505658514563</v>
      </c>
      <c r="O2058" s="7">
        <f t="shared" si="756"/>
        <v>92.567224012523781</v>
      </c>
      <c r="P2058" s="7">
        <f t="shared" si="757"/>
        <v>0</v>
      </c>
      <c r="Q2058" s="7">
        <f t="shared" si="768"/>
        <v>0</v>
      </c>
      <c r="R2058" s="7">
        <f t="shared" si="758"/>
        <v>165.45788595131515</v>
      </c>
      <c r="S2058" s="16">
        <f t="shared" si="769"/>
        <v>3.8753284901918557</v>
      </c>
      <c r="T2058" s="16">
        <f t="shared" si="759"/>
        <v>4.1021512297731899</v>
      </c>
      <c r="U2058" s="7">
        <f t="shared" si="770"/>
        <v>1.3458501410017027E-2</v>
      </c>
      <c r="V2058" s="7">
        <f t="shared" si="772"/>
        <v>76.06154868571798</v>
      </c>
      <c r="W2058" s="15">
        <f t="shared" si="771"/>
        <v>41378</v>
      </c>
      <c r="X2058" s="35">
        <f t="shared" si="760"/>
        <v>880.34199867729149</v>
      </c>
      <c r="Y2058" s="35">
        <v>1423.3333333333301</v>
      </c>
      <c r="Z2058" s="35">
        <f t="shared" si="761"/>
        <v>1746.1329116123038</v>
      </c>
      <c r="AA2058" s="35">
        <f t="shared" si="762"/>
        <v>2823.1405309099937</v>
      </c>
      <c r="AC2058" s="15">
        <f t="shared" si="773"/>
        <v>41378</v>
      </c>
      <c r="AD2058" s="7"/>
      <c r="AE2058" s="24"/>
      <c r="AG2058" s="30">
        <f t="shared" si="763"/>
        <v>294839.58951154607</v>
      </c>
      <c r="AH2058" s="30">
        <f t="shared" si="764"/>
        <v>5698.7234987124439</v>
      </c>
    </row>
    <row r="2059" spans="2:34" x14ac:dyDescent="0.25">
      <c r="B2059" s="15">
        <f t="shared" si="774"/>
        <v>41379</v>
      </c>
      <c r="C2059" s="7">
        <v>9.3118255980104649</v>
      </c>
      <c r="D2059" s="13">
        <v>2.6455180493800925</v>
      </c>
      <c r="E2059" s="7">
        <f>MIN(parameters!$D$3,D2059)</f>
        <v>2.6455180493800925</v>
      </c>
      <c r="F2059" s="7">
        <v>0</v>
      </c>
      <c r="G2059" s="7">
        <f t="shared" si="751"/>
        <v>2.6455180493800925</v>
      </c>
      <c r="H2059" s="7">
        <f t="shared" si="752"/>
        <v>6.6663075486303729</v>
      </c>
      <c r="I2059" s="7">
        <f t="shared" si="765"/>
        <v>74.834133751515779</v>
      </c>
      <c r="J2059" s="7">
        <f t="shared" si="753"/>
        <v>6.6663075486303729</v>
      </c>
      <c r="K2059" s="16">
        <f t="shared" si="754"/>
        <v>0</v>
      </c>
      <c r="L2059" s="16">
        <f t="shared" si="766"/>
        <v>1.1107468515428027</v>
      </c>
      <c r="M2059" s="7">
        <f t="shared" si="767"/>
        <v>4.114102652499823</v>
      </c>
      <c r="N2059" s="7">
        <f t="shared" si="755"/>
        <v>1.4414580445877472</v>
      </c>
      <c r="O2059" s="7">
        <f t="shared" si="756"/>
        <v>94.008682057111528</v>
      </c>
      <c r="P2059" s="7">
        <f t="shared" si="757"/>
        <v>0</v>
      </c>
      <c r="Q2059" s="7">
        <f t="shared" si="768"/>
        <v>0</v>
      </c>
      <c r="R2059" s="7">
        <f t="shared" si="758"/>
        <v>165.7664572269347</v>
      </c>
      <c r="S2059" s="16">
        <f t="shared" si="769"/>
        <v>3.8055313768802486</v>
      </c>
      <c r="T2059" s="16">
        <f t="shared" si="759"/>
        <v>4.9162782284230513</v>
      </c>
      <c r="U2059" s="7">
        <f t="shared" si="770"/>
        <v>1.6129521746794787E-2</v>
      </c>
      <c r="V2059" s="7">
        <f t="shared" si="772"/>
        <v>91.156984440188609</v>
      </c>
      <c r="W2059" s="15">
        <f t="shared" si="771"/>
        <v>41379</v>
      </c>
      <c r="X2059" s="35">
        <f t="shared" si="760"/>
        <v>1055.0576902799608</v>
      </c>
      <c r="Y2059" s="35">
        <v>1327.0833333333301</v>
      </c>
      <c r="Z2059" s="35">
        <f t="shared" si="761"/>
        <v>2092.6764364479955</v>
      </c>
      <c r="AA2059" s="35">
        <f t="shared" si="762"/>
        <v>2632.2314376312434</v>
      </c>
      <c r="AC2059" s="15">
        <f t="shared" si="773"/>
        <v>41379</v>
      </c>
      <c r="AD2059" s="7"/>
      <c r="AE2059" s="24"/>
      <c r="AG2059" s="30">
        <f t="shared" si="763"/>
        <v>73997.950478599101</v>
      </c>
      <c r="AH2059" s="30">
        <f t="shared" si="764"/>
        <v>29494.589832000416</v>
      </c>
    </row>
    <row r="2060" spans="2:34" x14ac:dyDescent="0.25">
      <c r="B2060" s="15">
        <f t="shared" si="774"/>
        <v>41380</v>
      </c>
      <c r="C2060" s="7">
        <v>3.1114359496482402</v>
      </c>
      <c r="D2060" s="13">
        <v>2.9742415770660697</v>
      </c>
      <c r="E2060" s="7">
        <f>MIN(parameters!$D$3,D2060)</f>
        <v>2.9742415770660697</v>
      </c>
      <c r="F2060" s="7">
        <v>0</v>
      </c>
      <c r="G2060" s="7">
        <f t="shared" si="751"/>
        <v>2.9742415770660697</v>
      </c>
      <c r="H2060" s="7">
        <f t="shared" si="752"/>
        <v>0.13719437258217049</v>
      </c>
      <c r="I2060" s="7">
        <f t="shared" si="765"/>
        <v>73.233447070432646</v>
      </c>
      <c r="J2060" s="7">
        <f t="shared" si="753"/>
        <v>0.13719437258217049</v>
      </c>
      <c r="K2060" s="16">
        <f t="shared" si="754"/>
        <v>0</v>
      </c>
      <c r="L2060" s="16">
        <f t="shared" si="766"/>
        <v>2.3215431873783898E-2</v>
      </c>
      <c r="M2060" s="7">
        <f t="shared" si="767"/>
        <v>8.5720079986088646E-2</v>
      </c>
      <c r="N2060" s="7">
        <f t="shared" si="755"/>
        <v>2.8258860722297944E-2</v>
      </c>
      <c r="O2060" s="7">
        <f t="shared" si="756"/>
        <v>94.036940917833832</v>
      </c>
      <c r="P2060" s="7">
        <f t="shared" si="757"/>
        <v>0</v>
      </c>
      <c r="Q2060" s="7">
        <f t="shared" si="768"/>
        <v>0</v>
      </c>
      <c r="R2060" s="7">
        <f t="shared" si="758"/>
        <v>162.0395487907013</v>
      </c>
      <c r="S2060" s="16">
        <f t="shared" si="769"/>
        <v>3.8126285162194979</v>
      </c>
      <c r="T2060" s="16">
        <f t="shared" si="759"/>
        <v>3.8358439480932818</v>
      </c>
      <c r="U2060" s="7">
        <f t="shared" si="770"/>
        <v>1.2584789855949087E-2</v>
      </c>
      <c r="V2060" s="7">
        <f t="shared" si="772"/>
        <v>71.12371408716821</v>
      </c>
      <c r="W2060" s="15">
        <f t="shared" si="771"/>
        <v>41380</v>
      </c>
      <c r="X2060" s="35">
        <f t="shared" si="760"/>
        <v>823.19113526815067</v>
      </c>
      <c r="Y2060" s="35">
        <v>1213.3333333333301</v>
      </c>
      <c r="Z2060" s="35">
        <f t="shared" si="761"/>
        <v>1632.7758257573764</v>
      </c>
      <c r="AA2060" s="35">
        <f t="shared" si="762"/>
        <v>2406.6116001199935</v>
      </c>
      <c r="AC2060" s="15">
        <f t="shared" si="773"/>
        <v>41380</v>
      </c>
      <c r="AD2060" s="7"/>
      <c r="AE2060" s="24"/>
      <c r="AG2060" s="30">
        <f t="shared" si="763"/>
        <v>152210.93471112967</v>
      </c>
      <c r="AH2060" s="30">
        <f t="shared" si="764"/>
        <v>81504.477316795295</v>
      </c>
    </row>
    <row r="2061" spans="2:34" x14ac:dyDescent="0.25">
      <c r="B2061" s="15">
        <f t="shared" si="774"/>
        <v>41381</v>
      </c>
      <c r="C2061" s="7">
        <v>1.5390072767663054</v>
      </c>
      <c r="D2061" s="13">
        <v>3.4179568199723374</v>
      </c>
      <c r="E2061" s="7">
        <f>MIN(parameters!$D$3,D2061)</f>
        <v>3.4179568199723374</v>
      </c>
      <c r="F2061" s="7">
        <v>0</v>
      </c>
      <c r="G2061" s="7">
        <f t="shared" si="751"/>
        <v>1.5390072767663054</v>
      </c>
      <c r="H2061" s="7">
        <f t="shared" si="752"/>
        <v>0</v>
      </c>
      <c r="I2061" s="7">
        <f t="shared" si="765"/>
        <v>73.202411241961343</v>
      </c>
      <c r="J2061" s="7">
        <f t="shared" si="753"/>
        <v>0</v>
      </c>
      <c r="K2061" s="16">
        <f t="shared" si="754"/>
        <v>0</v>
      </c>
      <c r="L2061" s="16">
        <f t="shared" si="766"/>
        <v>0</v>
      </c>
      <c r="M2061" s="7">
        <f t="shared" si="767"/>
        <v>0</v>
      </c>
      <c r="N2061" s="7">
        <f t="shared" si="755"/>
        <v>0</v>
      </c>
      <c r="O2061" s="7">
        <f t="shared" si="756"/>
        <v>92.157991374627798</v>
      </c>
      <c r="P2061" s="7">
        <f t="shared" si="757"/>
        <v>1.8789495432060319</v>
      </c>
      <c r="Q2061" s="7">
        <f t="shared" si="768"/>
        <v>1.8789495432060319</v>
      </c>
      <c r="R2061" s="7">
        <f t="shared" si="758"/>
        <v>158.31263916851518</v>
      </c>
      <c r="S2061" s="16">
        <f t="shared" si="769"/>
        <v>3.7269096221861298</v>
      </c>
      <c r="T2061" s="16">
        <f t="shared" si="759"/>
        <v>3.7269096221861298</v>
      </c>
      <c r="U2061" s="7">
        <f t="shared" si="770"/>
        <v>1.2227393773576541E-2</v>
      </c>
      <c r="V2061" s="7">
        <f t="shared" si="772"/>
        <v>69.10386814063277</v>
      </c>
      <c r="W2061" s="15">
        <f t="shared" si="771"/>
        <v>41381</v>
      </c>
      <c r="X2061" s="35">
        <f t="shared" si="760"/>
        <v>799.81328866473109</v>
      </c>
      <c r="Y2061" s="35">
        <v>1132.0833333333301</v>
      </c>
      <c r="Z2061" s="35">
        <f t="shared" si="761"/>
        <v>1586.4065426626385</v>
      </c>
      <c r="AA2061" s="35">
        <f t="shared" si="762"/>
        <v>2245.4545733262435</v>
      </c>
      <c r="AC2061" s="15">
        <f t="shared" si="773"/>
        <v>41381</v>
      </c>
      <c r="AD2061" s="7"/>
      <c r="AE2061" s="24"/>
      <c r="AG2061" s="30">
        <f t="shared" si="763"/>
        <v>110403.38258407277</v>
      </c>
      <c r="AH2061" s="30">
        <f t="shared" si="764"/>
        <v>134498.14694879163</v>
      </c>
    </row>
    <row r="2062" spans="2:34" x14ac:dyDescent="0.25">
      <c r="B2062" s="15">
        <f t="shared" si="774"/>
        <v>41382</v>
      </c>
      <c r="C2062" s="7">
        <v>0</v>
      </c>
      <c r="D2062" s="13">
        <v>3.4141074840256431</v>
      </c>
      <c r="E2062" s="7">
        <f>MIN(parameters!$D$3,D2062)</f>
        <v>3.4141074840256431</v>
      </c>
      <c r="F2062" s="7">
        <v>0</v>
      </c>
      <c r="G2062" s="7">
        <f t="shared" si="751"/>
        <v>0</v>
      </c>
      <c r="H2062" s="7">
        <f t="shared" si="752"/>
        <v>0</v>
      </c>
      <c r="I2062" s="7">
        <f t="shared" si="765"/>
        <v>75.294915104784877</v>
      </c>
      <c r="J2062" s="7">
        <f t="shared" si="753"/>
        <v>0</v>
      </c>
      <c r="K2062" s="16">
        <f t="shared" si="754"/>
        <v>0</v>
      </c>
      <c r="L2062" s="16">
        <f t="shared" si="766"/>
        <v>0</v>
      </c>
      <c r="M2062" s="7">
        <f t="shared" si="767"/>
        <v>0</v>
      </c>
      <c r="N2062" s="7">
        <f t="shared" si="755"/>
        <v>0</v>
      </c>
      <c r="O2062" s="7">
        <f t="shared" si="756"/>
        <v>88.743883890602149</v>
      </c>
      <c r="P2062" s="7">
        <f t="shared" si="757"/>
        <v>3.4141074840256431</v>
      </c>
      <c r="Q2062" s="7">
        <f t="shared" si="768"/>
        <v>3.4141074840256431</v>
      </c>
      <c r="R2062" s="7">
        <f t="shared" si="758"/>
        <v>154.67144846763932</v>
      </c>
      <c r="S2062" s="16">
        <f t="shared" si="769"/>
        <v>3.6411907008758488</v>
      </c>
      <c r="T2062" s="16">
        <f t="shared" si="759"/>
        <v>3.6411907008758488</v>
      </c>
      <c r="U2062" s="7">
        <f t="shared" si="770"/>
        <v>1.194616371678428E-2</v>
      </c>
      <c r="V2062" s="7">
        <f t="shared" si="772"/>
        <v>67.514479173398215</v>
      </c>
      <c r="W2062" s="15">
        <f t="shared" si="771"/>
        <v>41382</v>
      </c>
      <c r="X2062" s="35">
        <f t="shared" si="760"/>
        <v>781.41758302544224</v>
      </c>
      <c r="Y2062" s="35">
        <v>1042.9166666666699</v>
      </c>
      <c r="Z2062" s="35">
        <f t="shared" si="761"/>
        <v>1549.9191921813976</v>
      </c>
      <c r="AA2062" s="35">
        <f t="shared" si="762"/>
        <v>2068.5950669987565</v>
      </c>
      <c r="AC2062" s="15">
        <f t="shared" si="773"/>
        <v>41382</v>
      </c>
      <c r="AD2062" s="7"/>
      <c r="AE2062" s="24"/>
      <c r="AG2062" s="30">
        <f t="shared" si="763"/>
        <v>68381.770745201793</v>
      </c>
      <c r="AH2062" s="30">
        <f t="shared" si="764"/>
        <v>207850.78845090818</v>
      </c>
    </row>
    <row r="2063" spans="2:34" x14ac:dyDescent="0.25">
      <c r="B2063" s="15">
        <f t="shared" si="774"/>
        <v>41383</v>
      </c>
      <c r="C2063" s="7">
        <v>4.328663698610165</v>
      </c>
      <c r="D2063" s="13">
        <v>3.4381913811885201</v>
      </c>
      <c r="E2063" s="7">
        <f>MIN(parameters!$D$3,D2063)</f>
        <v>3.4381913811885201</v>
      </c>
      <c r="F2063" s="7">
        <v>0</v>
      </c>
      <c r="G2063" s="7">
        <f t="shared" si="751"/>
        <v>3.4381913811885201</v>
      </c>
      <c r="H2063" s="7">
        <f t="shared" si="752"/>
        <v>0.8904723174216449</v>
      </c>
      <c r="I2063" s="7">
        <f t="shared" si="765"/>
        <v>79.251331691716018</v>
      </c>
      <c r="J2063" s="7">
        <f t="shared" si="753"/>
        <v>0.8904723174216449</v>
      </c>
      <c r="K2063" s="16">
        <f t="shared" si="754"/>
        <v>0</v>
      </c>
      <c r="L2063" s="16">
        <f t="shared" si="766"/>
        <v>0.14224314950111136</v>
      </c>
      <c r="M2063" s="7">
        <f t="shared" si="767"/>
        <v>0.53120609921201345</v>
      </c>
      <c r="N2063" s="7">
        <f t="shared" si="755"/>
        <v>0.21702306870852009</v>
      </c>
      <c r="O2063" s="7">
        <f t="shared" si="756"/>
        <v>88.960906959310663</v>
      </c>
      <c r="P2063" s="7">
        <f t="shared" si="757"/>
        <v>0</v>
      </c>
      <c r="Q2063" s="7">
        <f t="shared" si="768"/>
        <v>0</v>
      </c>
      <c r="R2063" s="7">
        <f t="shared" si="758"/>
        <v>151.64521125209561</v>
      </c>
      <c r="S2063" s="16">
        <f t="shared" si="769"/>
        <v>3.5574433147557043</v>
      </c>
      <c r="T2063" s="16">
        <f t="shared" si="759"/>
        <v>3.6996864642568155</v>
      </c>
      <c r="U2063" s="7">
        <f t="shared" si="770"/>
        <v>1.2138078950973803E-2</v>
      </c>
      <c r="V2063" s="7">
        <f t="shared" si="772"/>
        <v>68.599099926045511</v>
      </c>
      <c r="W2063" s="15">
        <f t="shared" si="771"/>
        <v>41383</v>
      </c>
      <c r="X2063" s="35">
        <f t="shared" si="760"/>
        <v>793.97106395885999</v>
      </c>
      <c r="Y2063" s="35">
        <v>1162.8333333333301</v>
      </c>
      <c r="Z2063" s="35">
        <f t="shared" si="761"/>
        <v>1574.8186588046792</v>
      </c>
      <c r="AA2063" s="35">
        <f t="shared" si="762"/>
        <v>2306.4463096204936</v>
      </c>
      <c r="AC2063" s="15">
        <f t="shared" si="773"/>
        <v>41383</v>
      </c>
      <c r="AD2063" s="7"/>
      <c r="AE2063" s="24"/>
      <c r="AG2063" s="30">
        <f t="shared" si="763"/>
        <v>136059.37376808413</v>
      </c>
      <c r="AH2063" s="30">
        <f t="shared" si="764"/>
        <v>112889.20621114378</v>
      </c>
    </row>
    <row r="2064" spans="2:34" x14ac:dyDescent="0.25">
      <c r="B2064" s="15">
        <f t="shared" si="774"/>
        <v>41384</v>
      </c>
      <c r="C2064" s="7">
        <v>10.538858802188049</v>
      </c>
      <c r="D2064" s="13">
        <v>2.8345403933180697</v>
      </c>
      <c r="E2064" s="7">
        <f>MIN(parameters!$D$3,D2064)</f>
        <v>2.8345403933180697</v>
      </c>
      <c r="F2064" s="7">
        <v>0</v>
      </c>
      <c r="G2064" s="7">
        <f t="shared" si="751"/>
        <v>2.8345403933180697</v>
      </c>
      <c r="H2064" s="7">
        <f t="shared" si="752"/>
        <v>7.7043184088699785</v>
      </c>
      <c r="I2064" s="7">
        <f t="shared" si="765"/>
        <v>78.993760652563978</v>
      </c>
      <c r="J2064" s="7">
        <f t="shared" si="753"/>
        <v>7.7043184088699785</v>
      </c>
      <c r="K2064" s="16">
        <f t="shared" si="754"/>
        <v>0</v>
      </c>
      <c r="L2064" s="16">
        <f t="shared" si="766"/>
        <v>1.2336896756814959</v>
      </c>
      <c r="M2064" s="7">
        <f t="shared" si="767"/>
        <v>4.605064005611383</v>
      </c>
      <c r="N2064" s="7">
        <f t="shared" si="755"/>
        <v>1.8655647275770997</v>
      </c>
      <c r="O2064" s="7">
        <f t="shared" si="756"/>
        <v>90.826471686887757</v>
      </c>
      <c r="P2064" s="7">
        <f t="shared" si="757"/>
        <v>0</v>
      </c>
      <c r="Q2064" s="7">
        <f t="shared" si="768"/>
        <v>0</v>
      </c>
      <c r="R2064" s="7">
        <f t="shared" si="758"/>
        <v>152.76243539890879</v>
      </c>
      <c r="S2064" s="16">
        <f t="shared" si="769"/>
        <v>3.4878398587981989</v>
      </c>
      <c r="T2064" s="16">
        <f t="shared" si="759"/>
        <v>4.7215295344796946</v>
      </c>
      <c r="U2064" s="7">
        <f t="shared" si="770"/>
        <v>1.5490582462203721E-2</v>
      </c>
      <c r="V2064" s="7">
        <f t="shared" si="772"/>
        <v>87.545979765777403</v>
      </c>
      <c r="W2064" s="15">
        <f t="shared" si="771"/>
        <v>41384</v>
      </c>
      <c r="X2064" s="35">
        <f t="shared" si="760"/>
        <v>1013.2636546964978</v>
      </c>
      <c r="Y2064" s="35">
        <v>1196.25</v>
      </c>
      <c r="Z2064" s="35">
        <f t="shared" si="761"/>
        <v>2009.7791747576191</v>
      </c>
      <c r="AA2064" s="35">
        <f t="shared" si="762"/>
        <v>2372.7273021787501</v>
      </c>
      <c r="AC2064" s="15">
        <f t="shared" si="773"/>
        <v>41384</v>
      </c>
      <c r="AD2064" s="7"/>
      <c r="AE2064" s="24"/>
      <c r="AG2064" s="30">
        <f t="shared" si="763"/>
        <v>33484.002567532531</v>
      </c>
      <c r="AH2064" s="30">
        <f t="shared" si="764"/>
        <v>91550.555504375458</v>
      </c>
    </row>
    <row r="2065" spans="2:34" x14ac:dyDescent="0.25">
      <c r="B2065" s="15">
        <f t="shared" si="774"/>
        <v>41385</v>
      </c>
      <c r="C2065" s="7">
        <v>0.83254274586695132</v>
      </c>
      <c r="D2065" s="13">
        <v>3.2237873168277815</v>
      </c>
      <c r="E2065" s="7">
        <f>MIN(parameters!$D$3,D2065)</f>
        <v>3.2237873168277815</v>
      </c>
      <c r="F2065" s="7">
        <v>0</v>
      </c>
      <c r="G2065" s="7">
        <f t="shared" si="751"/>
        <v>0.83254274586695132</v>
      </c>
      <c r="H2065" s="7">
        <f t="shared" si="752"/>
        <v>0</v>
      </c>
      <c r="I2065" s="7">
        <f t="shared" si="765"/>
        <v>76.813883561255949</v>
      </c>
      <c r="J2065" s="7">
        <f t="shared" si="753"/>
        <v>0</v>
      </c>
      <c r="K2065" s="16">
        <f t="shared" si="754"/>
        <v>0</v>
      </c>
      <c r="L2065" s="16">
        <f t="shared" si="766"/>
        <v>0</v>
      </c>
      <c r="M2065" s="7">
        <f t="shared" si="767"/>
        <v>0</v>
      </c>
      <c r="N2065" s="7">
        <f t="shared" si="755"/>
        <v>0</v>
      </c>
      <c r="O2065" s="7">
        <f t="shared" si="756"/>
        <v>88.435227115926921</v>
      </c>
      <c r="P2065" s="7">
        <f t="shared" si="757"/>
        <v>2.3912445709608301</v>
      </c>
      <c r="Q2065" s="7">
        <f t="shared" si="768"/>
        <v>2.3912445709608301</v>
      </c>
      <c r="R2065" s="7">
        <f t="shared" si="758"/>
        <v>149.2488993847339</v>
      </c>
      <c r="S2065" s="16">
        <f t="shared" si="769"/>
        <v>3.5135360141749024</v>
      </c>
      <c r="T2065" s="16">
        <f t="shared" si="759"/>
        <v>3.5135360141749024</v>
      </c>
      <c r="U2065" s="7">
        <f t="shared" si="770"/>
        <v>1.1527349127870415E-2</v>
      </c>
      <c r="V2065" s="7">
        <f t="shared" si="772"/>
        <v>65.147522758677994</v>
      </c>
      <c r="W2065" s="15">
        <f t="shared" si="771"/>
        <v>41385</v>
      </c>
      <c r="X2065" s="35">
        <f t="shared" si="760"/>
        <v>754.0222541513657</v>
      </c>
      <c r="Y2065" s="35">
        <v>1120.8333333333301</v>
      </c>
      <c r="Z2065" s="35">
        <f t="shared" si="761"/>
        <v>1495.5813491120666</v>
      </c>
      <c r="AA2065" s="35">
        <f t="shared" si="762"/>
        <v>2223.1405234624935</v>
      </c>
      <c r="AC2065" s="15">
        <f t="shared" si="773"/>
        <v>41385</v>
      </c>
      <c r="AD2065" s="7"/>
      <c r="AE2065" s="24"/>
      <c r="AG2065" s="30">
        <f t="shared" si="763"/>
        <v>134550.36781063734</v>
      </c>
      <c r="AH2065" s="30">
        <f t="shared" si="764"/>
        <v>142876.35697476036</v>
      </c>
    </row>
    <row r="2066" spans="2:34" x14ac:dyDescent="0.25">
      <c r="B2066" s="15">
        <f t="shared" si="774"/>
        <v>41386</v>
      </c>
      <c r="C2066" s="7">
        <v>0</v>
      </c>
      <c r="D2066" s="13">
        <v>3.2796381948703659</v>
      </c>
      <c r="E2066" s="7">
        <f>MIN(parameters!$D$3,D2066)</f>
        <v>3.2796381948703659</v>
      </c>
      <c r="F2066" s="7">
        <v>0</v>
      </c>
      <c r="G2066" s="7">
        <f t="shared" ref="G2066:G2129" si="775">MIN(E2066,C2066)</f>
        <v>0</v>
      </c>
      <c r="H2066" s="7">
        <f t="shared" ref="H2066:H2129" si="776">C2066-G2066</f>
        <v>0</v>
      </c>
      <c r="I2066" s="7">
        <f t="shared" si="765"/>
        <v>79.619104307517063</v>
      </c>
      <c r="J2066" s="7">
        <f t="shared" ref="J2066:J2129" si="777">MIN(I2066,H2066)</f>
        <v>0</v>
      </c>
      <c r="K2066" s="16">
        <f t="shared" ref="K2066:K2129" si="778">H2066-J2066</f>
        <v>0</v>
      </c>
      <c r="L2066" s="16">
        <f t="shared" si="766"/>
        <v>0</v>
      </c>
      <c r="M2066" s="7">
        <f t="shared" si="767"/>
        <v>0</v>
      </c>
      <c r="N2066" s="7">
        <f t="shared" ref="N2066:N2129" si="779">J2066-M2066-L2066</f>
        <v>0</v>
      </c>
      <c r="O2066" s="7">
        <f t="shared" ref="O2066:O2129" si="780">O2065+N2066-Q2066</f>
        <v>85.155588921056548</v>
      </c>
      <c r="P2066" s="7">
        <f t="shared" ref="P2066:P2129" si="781">D2066-G2066</f>
        <v>3.2796381948703659</v>
      </c>
      <c r="Q2066" s="7">
        <f t="shared" si="768"/>
        <v>3.2796381948703659</v>
      </c>
      <c r="R2066" s="7">
        <f t="shared" ref="R2066:R2129" si="782">R2065+M2066-S2066</f>
        <v>145.81617469888502</v>
      </c>
      <c r="S2066" s="16">
        <f t="shared" si="769"/>
        <v>3.4327246858488798</v>
      </c>
      <c r="T2066" s="16">
        <f t="shared" ref="T2066:T2129" si="783">SUM(S2066+L2066+K2066)</f>
        <v>3.4327246858488798</v>
      </c>
      <c r="U2066" s="7">
        <f t="shared" si="770"/>
        <v>1.1262220097929395E-2</v>
      </c>
      <c r="V2066" s="7">
        <f t="shared" si="772"/>
        <v>63.649129735228406</v>
      </c>
      <c r="W2066" s="15">
        <f t="shared" si="771"/>
        <v>41386</v>
      </c>
      <c r="X2066" s="35">
        <f t="shared" ref="X2066:X2129" si="784">V2066*10^6/86400</f>
        <v>736.67974230588436</v>
      </c>
      <c r="Y2066" s="35">
        <v>1055.4166666666699</v>
      </c>
      <c r="Z2066" s="35">
        <f t="shared" si="761"/>
        <v>1461.1829780824892</v>
      </c>
      <c r="AA2066" s="35">
        <f t="shared" si="762"/>
        <v>2093.3884557362562</v>
      </c>
      <c r="AC2066" s="15">
        <f t="shared" si="773"/>
        <v>41386</v>
      </c>
      <c r="AD2066" s="7"/>
      <c r="AE2066" s="24"/>
      <c r="AG2066" s="30">
        <f t="shared" si="763"/>
        <v>101593.22695097314</v>
      </c>
      <c r="AH2066" s="30">
        <f t="shared" si="764"/>
        <v>196609.3745331653</v>
      </c>
    </row>
    <row r="2067" spans="2:34" x14ac:dyDescent="0.25">
      <c r="B2067" s="15">
        <f t="shared" si="774"/>
        <v>41387</v>
      </c>
      <c r="C2067" s="7">
        <v>0</v>
      </c>
      <c r="D2067" s="13">
        <v>4.9236565277961724</v>
      </c>
      <c r="E2067" s="7">
        <f>MIN(parameters!$D$3,D2067)</f>
        <v>4.9236565277961724</v>
      </c>
      <c r="F2067" s="7">
        <v>0</v>
      </c>
      <c r="G2067" s="7">
        <f t="shared" si="775"/>
        <v>0</v>
      </c>
      <c r="H2067" s="7">
        <f t="shared" si="776"/>
        <v>0</v>
      </c>
      <c r="I2067" s="7">
        <f t="shared" si="765"/>
        <v>83.633874955935127</v>
      </c>
      <c r="J2067" s="7">
        <f t="shared" si="777"/>
        <v>0</v>
      </c>
      <c r="K2067" s="16">
        <f t="shared" si="778"/>
        <v>0</v>
      </c>
      <c r="L2067" s="16">
        <f t="shared" si="766"/>
        <v>0</v>
      </c>
      <c r="M2067" s="7">
        <f t="shared" si="767"/>
        <v>0</v>
      </c>
      <c r="N2067" s="7">
        <f t="shared" si="779"/>
        <v>0</v>
      </c>
      <c r="O2067" s="7">
        <f t="shared" si="780"/>
        <v>80.231932393260379</v>
      </c>
      <c r="P2067" s="7">
        <f t="shared" si="781"/>
        <v>4.9236565277961724</v>
      </c>
      <c r="Q2067" s="7">
        <f t="shared" si="768"/>
        <v>4.9236565277961724</v>
      </c>
      <c r="R2067" s="7">
        <f t="shared" si="782"/>
        <v>142.46240268081067</v>
      </c>
      <c r="S2067" s="16">
        <f t="shared" si="769"/>
        <v>3.3537720180743555</v>
      </c>
      <c r="T2067" s="16">
        <f t="shared" si="783"/>
        <v>3.3537720180743555</v>
      </c>
      <c r="U2067" s="7">
        <f t="shared" si="770"/>
        <v>1.1003189035677019E-2</v>
      </c>
      <c r="V2067" s="7">
        <f t="shared" si="772"/>
        <v>62.185199751318144</v>
      </c>
      <c r="W2067" s="15">
        <f t="shared" si="771"/>
        <v>41387</v>
      </c>
      <c r="X2067" s="35">
        <f t="shared" si="784"/>
        <v>719.73610823284889</v>
      </c>
      <c r="Y2067" s="35">
        <v>980.54166666666697</v>
      </c>
      <c r="Z2067" s="35">
        <f t="shared" ref="Z2067:Z2130" si="785">X2067*1.983471099</f>
        <v>1427.5757695865916</v>
      </c>
      <c r="AA2067" s="35">
        <f t="shared" ref="AA2067:AA2130" si="786">Y2067*1.983471099</f>
        <v>1944.8760571986256</v>
      </c>
      <c r="AC2067" s="15">
        <f t="shared" si="773"/>
        <v>41387</v>
      </c>
      <c r="AD2067" s="7"/>
      <c r="AE2067" s="24"/>
      <c r="AG2067" s="30">
        <f t="shared" ref="AG2067:AG2130" si="787">(Y2067-X2067)^2</f>
        <v>68019.539309975691</v>
      </c>
      <c r="AH2067" s="30">
        <f t="shared" ref="AH2067:AH2130" si="788">($AG$398-Y2067)^2</f>
        <v>268615.7720254481</v>
      </c>
    </row>
    <row r="2068" spans="2:34" x14ac:dyDescent="0.25">
      <c r="B2068" s="15">
        <f t="shared" si="774"/>
        <v>41388</v>
      </c>
      <c r="C2068" s="7">
        <v>0</v>
      </c>
      <c r="D2068" s="13">
        <v>6.1140825446858766</v>
      </c>
      <c r="E2068" s="7">
        <f>MIN(parameters!$D$3,D2068)</f>
        <v>5</v>
      </c>
      <c r="F2068" s="7">
        <v>0</v>
      </c>
      <c r="G2068" s="7">
        <f t="shared" si="775"/>
        <v>0</v>
      </c>
      <c r="H2068" s="7">
        <f t="shared" si="776"/>
        <v>0</v>
      </c>
      <c r="I2068" s="7">
        <f t="shared" si="765"/>
        <v>90.044454633788021</v>
      </c>
      <c r="J2068" s="7">
        <f t="shared" si="777"/>
        <v>0</v>
      </c>
      <c r="K2068" s="16">
        <f t="shared" si="778"/>
        <v>0</v>
      </c>
      <c r="L2068" s="16">
        <f t="shared" si="766"/>
        <v>0</v>
      </c>
      <c r="M2068" s="7">
        <f t="shared" si="767"/>
        <v>0</v>
      </c>
      <c r="N2068" s="7">
        <f t="shared" si="779"/>
        <v>0</v>
      </c>
      <c r="O2068" s="7">
        <f t="shared" si="780"/>
        <v>74.117849848574508</v>
      </c>
      <c r="P2068" s="7">
        <f t="shared" si="781"/>
        <v>6.1140825446858766</v>
      </c>
      <c r="Q2068" s="7">
        <f t="shared" si="768"/>
        <v>6.1140825446858766</v>
      </c>
      <c r="R2068" s="7">
        <f t="shared" si="782"/>
        <v>139.18576741915203</v>
      </c>
      <c r="S2068" s="16">
        <f t="shared" si="769"/>
        <v>3.2766352616586452</v>
      </c>
      <c r="T2068" s="16">
        <f t="shared" si="783"/>
        <v>3.2766352616586452</v>
      </c>
      <c r="U2068" s="7">
        <f t="shared" si="770"/>
        <v>1.0750115687856446E-2</v>
      </c>
      <c r="V2068" s="7">
        <f t="shared" si="772"/>
        <v>60.754940157037829</v>
      </c>
      <c r="W2068" s="15">
        <f t="shared" si="771"/>
        <v>41388</v>
      </c>
      <c r="X2068" s="35">
        <f t="shared" si="784"/>
        <v>703.18217774349341</v>
      </c>
      <c r="Y2068" s="35">
        <v>911.66666666666697</v>
      </c>
      <c r="Z2068" s="35">
        <f t="shared" si="785"/>
        <v>1394.7415268861002</v>
      </c>
      <c r="AA2068" s="35">
        <f t="shared" si="786"/>
        <v>1808.2644852550006</v>
      </c>
      <c r="AC2068" s="15">
        <f t="shared" si="773"/>
        <v>41388</v>
      </c>
      <c r="AD2068" s="7"/>
      <c r="AE2068" s="24"/>
      <c r="AG2068" s="30">
        <f t="shared" si="787"/>
        <v>43465.782121556877</v>
      </c>
      <c r="AH2068" s="30">
        <f t="shared" si="788"/>
        <v>344752.82208721171</v>
      </c>
    </row>
    <row r="2069" spans="2:34" x14ac:dyDescent="0.25">
      <c r="B2069" s="15">
        <f t="shared" si="774"/>
        <v>41389</v>
      </c>
      <c r="C2069" s="7">
        <v>0</v>
      </c>
      <c r="D2069" s="13">
        <v>7.3941389701833398</v>
      </c>
      <c r="E2069" s="7">
        <f>MIN(parameters!$D$3,D2069)</f>
        <v>5</v>
      </c>
      <c r="F2069" s="7">
        <v>0</v>
      </c>
      <c r="G2069" s="7">
        <f t="shared" si="775"/>
        <v>0</v>
      </c>
      <c r="H2069" s="7">
        <f t="shared" si="776"/>
        <v>0</v>
      </c>
      <c r="I2069" s="7">
        <f t="shared" si="765"/>
        <v>98.693069577508453</v>
      </c>
      <c r="J2069" s="7">
        <f t="shared" si="777"/>
        <v>0</v>
      </c>
      <c r="K2069" s="16">
        <f t="shared" si="778"/>
        <v>0</v>
      </c>
      <c r="L2069" s="16">
        <f t="shared" si="766"/>
        <v>0</v>
      </c>
      <c r="M2069" s="7">
        <f t="shared" si="767"/>
        <v>0</v>
      </c>
      <c r="N2069" s="7">
        <f t="shared" si="779"/>
        <v>0</v>
      </c>
      <c r="O2069" s="7">
        <f t="shared" si="780"/>
        <v>66.723710878391174</v>
      </c>
      <c r="P2069" s="7">
        <f t="shared" si="781"/>
        <v>7.3941389701833398</v>
      </c>
      <c r="Q2069" s="7">
        <f t="shared" si="768"/>
        <v>7.3941389701833398</v>
      </c>
      <c r="R2069" s="7">
        <f t="shared" si="782"/>
        <v>135.98449476851152</v>
      </c>
      <c r="S2069" s="16">
        <f t="shared" si="769"/>
        <v>3.2012726506404965</v>
      </c>
      <c r="T2069" s="16">
        <f t="shared" si="783"/>
        <v>3.2012726506404965</v>
      </c>
      <c r="U2069" s="7">
        <f t="shared" si="770"/>
        <v>1.050286302703575E-2</v>
      </c>
      <c r="V2069" s="7">
        <f t="shared" si="772"/>
        <v>59.357576533425963</v>
      </c>
      <c r="W2069" s="15">
        <f t="shared" si="771"/>
        <v>41389</v>
      </c>
      <c r="X2069" s="35">
        <f t="shared" si="784"/>
        <v>687.00898765539307</v>
      </c>
      <c r="Y2069" s="35">
        <v>844.83333333333303</v>
      </c>
      <c r="Z2069" s="35">
        <f t="shared" si="785"/>
        <v>1362.6624717677198</v>
      </c>
      <c r="AA2069" s="35">
        <f t="shared" si="786"/>
        <v>1675.7025001384993</v>
      </c>
      <c r="AC2069" s="15">
        <f t="shared" si="773"/>
        <v>41389</v>
      </c>
      <c r="AD2069" s="7"/>
      <c r="AE2069" s="24"/>
      <c r="AG2069" s="30">
        <f t="shared" si="787"/>
        <v>24908.524088669885</v>
      </c>
      <c r="AH2069" s="30">
        <f t="shared" si="788"/>
        <v>427702.77627852251</v>
      </c>
    </row>
    <row r="2070" spans="2:34" x14ac:dyDescent="0.25">
      <c r="B2070" s="15">
        <f t="shared" si="774"/>
        <v>41390</v>
      </c>
      <c r="C2070" s="7">
        <v>0</v>
      </c>
      <c r="D2070" s="13">
        <v>5.4862051863977195</v>
      </c>
      <c r="E2070" s="7">
        <f>MIN(parameters!$D$3,D2070)</f>
        <v>5</v>
      </c>
      <c r="F2070" s="7">
        <v>0</v>
      </c>
      <c r="G2070" s="7">
        <f t="shared" si="775"/>
        <v>0</v>
      </c>
      <c r="H2070" s="7">
        <f t="shared" si="776"/>
        <v>0</v>
      </c>
      <c r="I2070" s="7">
        <f t="shared" si="765"/>
        <v>110.26943847458345</v>
      </c>
      <c r="J2070" s="7">
        <f t="shared" si="777"/>
        <v>0</v>
      </c>
      <c r="K2070" s="16">
        <f t="shared" si="778"/>
        <v>0</v>
      </c>
      <c r="L2070" s="16">
        <f t="shared" si="766"/>
        <v>0</v>
      </c>
      <c r="M2070" s="7">
        <f t="shared" si="767"/>
        <v>0</v>
      </c>
      <c r="N2070" s="7">
        <f t="shared" si="779"/>
        <v>0</v>
      </c>
      <c r="O2070" s="7">
        <f t="shared" si="780"/>
        <v>61.237505691993455</v>
      </c>
      <c r="P2070" s="7">
        <f t="shared" si="781"/>
        <v>5.4862051863977195</v>
      </c>
      <c r="Q2070" s="7">
        <f t="shared" si="768"/>
        <v>5.4862051863977195</v>
      </c>
      <c r="R2070" s="7">
        <f t="shared" si="782"/>
        <v>132.85685138883576</v>
      </c>
      <c r="S2070" s="16">
        <f t="shared" si="769"/>
        <v>3.127643379675765</v>
      </c>
      <c r="T2070" s="16">
        <f t="shared" si="783"/>
        <v>3.127643379675765</v>
      </c>
      <c r="U2070" s="7">
        <f t="shared" si="770"/>
        <v>1.0261297177413926E-2</v>
      </c>
      <c r="V2070" s="7">
        <f t="shared" si="772"/>
        <v>57.992352273157159</v>
      </c>
      <c r="W2070" s="15">
        <f t="shared" si="771"/>
        <v>41390</v>
      </c>
      <c r="X2070" s="35">
        <f t="shared" si="784"/>
        <v>671.20778093931892</v>
      </c>
      <c r="Y2070" s="35">
        <v>786.875</v>
      </c>
      <c r="Z2070" s="35">
        <f t="shared" si="785"/>
        <v>1331.3212349170622</v>
      </c>
      <c r="AA2070" s="35">
        <f t="shared" si="786"/>
        <v>1560.743821025625</v>
      </c>
      <c r="AC2070" s="15">
        <f t="shared" si="773"/>
        <v>41390</v>
      </c>
      <c r="AD2070" s="7"/>
      <c r="AE2070" s="24"/>
      <c r="AG2070" s="30">
        <f t="shared" si="787"/>
        <v>13378.905565231584</v>
      </c>
      <c r="AH2070" s="30">
        <f t="shared" si="788"/>
        <v>506870.27276879025</v>
      </c>
    </row>
    <row r="2071" spans="2:34" x14ac:dyDescent="0.25">
      <c r="B2071" s="15">
        <f t="shared" si="774"/>
        <v>41391</v>
      </c>
      <c r="C2071" s="7">
        <v>0</v>
      </c>
      <c r="D2071" s="13">
        <v>7.0670554166206703</v>
      </c>
      <c r="E2071" s="7">
        <f>MIN(parameters!$D$3,D2071)</f>
        <v>5</v>
      </c>
      <c r="F2071" s="7">
        <v>0</v>
      </c>
      <c r="G2071" s="7">
        <f t="shared" si="775"/>
        <v>0</v>
      </c>
      <c r="H2071" s="7">
        <f t="shared" si="776"/>
        <v>0</v>
      </c>
      <c r="I2071" s="7">
        <f t="shared" si="765"/>
        <v>119.72768702402944</v>
      </c>
      <c r="J2071" s="7">
        <f t="shared" si="777"/>
        <v>0</v>
      </c>
      <c r="K2071" s="16">
        <f t="shared" si="778"/>
        <v>0</v>
      </c>
      <c r="L2071" s="16">
        <f t="shared" si="766"/>
        <v>0</v>
      </c>
      <c r="M2071" s="7">
        <f t="shared" si="767"/>
        <v>0</v>
      </c>
      <c r="N2071" s="7">
        <f t="shared" si="779"/>
        <v>0</v>
      </c>
      <c r="O2071" s="7">
        <f t="shared" si="780"/>
        <v>54.170450275372787</v>
      </c>
      <c r="P2071" s="7">
        <f t="shared" si="781"/>
        <v>7.0670554166206703</v>
      </c>
      <c r="Q2071" s="7">
        <f t="shared" si="768"/>
        <v>7.0670554166206703</v>
      </c>
      <c r="R2071" s="7">
        <f t="shared" si="782"/>
        <v>129.80114380689255</v>
      </c>
      <c r="S2071" s="16">
        <f t="shared" si="769"/>
        <v>3.0557075819432225</v>
      </c>
      <c r="T2071" s="16">
        <f t="shared" si="783"/>
        <v>3.0557075819432225</v>
      </c>
      <c r="U2071" s="7">
        <f t="shared" si="770"/>
        <v>1.0025287342333405E-2</v>
      </c>
      <c r="V2071" s="7">
        <f t="shared" si="772"/>
        <v>56.65852817087454</v>
      </c>
      <c r="W2071" s="15">
        <f t="shared" si="771"/>
        <v>41391</v>
      </c>
      <c r="X2071" s="35">
        <f t="shared" si="784"/>
        <v>655.77000197771463</v>
      </c>
      <c r="Y2071" s="35">
        <v>734.29166666666697</v>
      </c>
      <c r="Z2071" s="35">
        <f t="shared" si="785"/>
        <v>1300.7008465139697</v>
      </c>
      <c r="AA2071" s="35">
        <f t="shared" si="786"/>
        <v>1456.4462990698755</v>
      </c>
      <c r="AC2071" s="15">
        <f t="shared" si="773"/>
        <v>41391</v>
      </c>
      <c r="AD2071" s="7"/>
      <c r="AE2071" s="24"/>
      <c r="AG2071" s="30">
        <f t="shared" si="787"/>
        <v>6165.6518255242654</v>
      </c>
      <c r="AH2071" s="30">
        <f t="shared" si="788"/>
        <v>584508.50120498403</v>
      </c>
    </row>
    <row r="2072" spans="2:34" x14ac:dyDescent="0.25">
      <c r="B2072" s="15">
        <f t="shared" si="774"/>
        <v>41392</v>
      </c>
      <c r="C2072" s="7">
        <v>5.0324333728224859</v>
      </c>
      <c r="D2072" s="13">
        <v>6.121323611224315</v>
      </c>
      <c r="E2072" s="7">
        <f>MIN(parameters!$D$3,D2072)</f>
        <v>5</v>
      </c>
      <c r="F2072" s="7">
        <v>0</v>
      </c>
      <c r="G2072" s="7">
        <f t="shared" si="775"/>
        <v>5</v>
      </c>
      <c r="H2072" s="7">
        <f t="shared" si="776"/>
        <v>3.2433372822485929E-2</v>
      </c>
      <c r="I2072" s="7">
        <f t="shared" si="765"/>
        <v>133.11663789088266</v>
      </c>
      <c r="J2072" s="7">
        <f t="shared" si="777"/>
        <v>3.2433372822485929E-2</v>
      </c>
      <c r="K2072" s="16">
        <f t="shared" si="778"/>
        <v>0</v>
      </c>
      <c r="L2072" s="16">
        <f t="shared" si="766"/>
        <v>3.1624747375375815E-3</v>
      </c>
      <c r="M2072" s="7">
        <f t="shared" si="767"/>
        <v>1.2684941833809592E-2</v>
      </c>
      <c r="N2072" s="7">
        <f t="shared" si="779"/>
        <v>1.6585956251138755E-2</v>
      </c>
      <c r="O2072" s="7">
        <f t="shared" si="780"/>
        <v>53.065712620399616</v>
      </c>
      <c r="P2072" s="7">
        <f t="shared" si="781"/>
        <v>1.121323611224315</v>
      </c>
      <c r="Q2072" s="7">
        <f t="shared" si="768"/>
        <v>1.121323611224315</v>
      </c>
      <c r="R2072" s="7">
        <f t="shared" si="782"/>
        <v>126.82840244116784</v>
      </c>
      <c r="S2072" s="16">
        <f t="shared" si="769"/>
        <v>2.9854263075585288</v>
      </c>
      <c r="T2072" s="16">
        <f t="shared" si="783"/>
        <v>2.9885887822960662</v>
      </c>
      <c r="U2072" s="7">
        <f t="shared" si="770"/>
        <v>9.8050813067456222E-3</v>
      </c>
      <c r="V2072" s="7">
        <f t="shared" si="772"/>
        <v>55.414020213674874</v>
      </c>
      <c r="W2072" s="15">
        <f t="shared" si="771"/>
        <v>41392</v>
      </c>
      <c r="X2072" s="35">
        <f t="shared" si="784"/>
        <v>641.36597469531102</v>
      </c>
      <c r="Y2072" s="35">
        <v>697</v>
      </c>
      <c r="Z2072" s="35">
        <f t="shared" si="785"/>
        <v>1272.1308746901148</v>
      </c>
      <c r="AA2072" s="35">
        <f t="shared" si="786"/>
        <v>1382.479356003</v>
      </c>
      <c r="AC2072" s="15">
        <f t="shared" si="773"/>
        <v>41392</v>
      </c>
      <c r="AD2072" s="7"/>
      <c r="AE2072" s="24"/>
      <c r="AG2072" s="30">
        <f t="shared" si="787"/>
        <v>3095.1447716027733</v>
      </c>
      <c r="AH2072" s="30">
        <f t="shared" si="788"/>
        <v>642920.48154569534</v>
      </c>
    </row>
    <row r="2073" spans="2:34" x14ac:dyDescent="0.25">
      <c r="B2073" s="15">
        <f t="shared" si="774"/>
        <v>41393</v>
      </c>
      <c r="C2073" s="7">
        <v>2.9968117424318881</v>
      </c>
      <c r="D2073" s="13">
        <v>4.4945519280351229</v>
      </c>
      <c r="E2073" s="7">
        <f>MIN(parameters!$D$3,D2073)</f>
        <v>4.4945519280351229</v>
      </c>
      <c r="F2073" s="7">
        <v>0</v>
      </c>
      <c r="G2073" s="7">
        <f t="shared" si="775"/>
        <v>2.9968117424318881</v>
      </c>
      <c r="H2073" s="7">
        <f t="shared" si="776"/>
        <v>0</v>
      </c>
      <c r="I2073" s="7">
        <f t="shared" si="765"/>
        <v>135.3409006292695</v>
      </c>
      <c r="J2073" s="7">
        <f t="shared" si="777"/>
        <v>0</v>
      </c>
      <c r="K2073" s="16">
        <f t="shared" si="778"/>
        <v>0</v>
      </c>
      <c r="L2073" s="16">
        <f t="shared" si="766"/>
        <v>0</v>
      </c>
      <c r="M2073" s="7">
        <f t="shared" si="767"/>
        <v>0</v>
      </c>
      <c r="N2073" s="7">
        <f t="shared" si="779"/>
        <v>0</v>
      </c>
      <c r="O2073" s="7">
        <f t="shared" si="780"/>
        <v>51.567972434796381</v>
      </c>
      <c r="P2073" s="7">
        <f t="shared" si="781"/>
        <v>1.4977401856032349</v>
      </c>
      <c r="Q2073" s="7">
        <f t="shared" si="768"/>
        <v>1.4977401856032349</v>
      </c>
      <c r="R2073" s="7">
        <f t="shared" si="782"/>
        <v>123.91134918502098</v>
      </c>
      <c r="S2073" s="16">
        <f t="shared" si="769"/>
        <v>2.9170532561468603</v>
      </c>
      <c r="T2073" s="16">
        <f t="shared" si="783"/>
        <v>2.9170532561468603</v>
      </c>
      <c r="U2073" s="7">
        <f t="shared" si="770"/>
        <v>9.5703846986445549E-3</v>
      </c>
      <c r="V2073" s="7">
        <f t="shared" si="772"/>
        <v>54.087617894456365</v>
      </c>
      <c r="W2073" s="15">
        <f t="shared" si="771"/>
        <v>41393</v>
      </c>
      <c r="X2073" s="35">
        <f t="shared" si="784"/>
        <v>626.01409600065233</v>
      </c>
      <c r="Y2073" s="35">
        <v>710</v>
      </c>
      <c r="Z2073" s="35">
        <f t="shared" si="785"/>
        <v>1241.6808669839054</v>
      </c>
      <c r="AA2073" s="35">
        <f t="shared" si="786"/>
        <v>1408.2644802899999</v>
      </c>
      <c r="AC2073" s="15">
        <f t="shared" si="773"/>
        <v>41393</v>
      </c>
      <c r="AD2073" s="7"/>
      <c r="AE2073" s="24"/>
      <c r="AG2073" s="30">
        <f t="shared" si="787"/>
        <v>7053.6320705876433</v>
      </c>
      <c r="AH2073" s="30">
        <f t="shared" si="788"/>
        <v>622242.07773790939</v>
      </c>
    </row>
    <row r="2074" spans="2:34" x14ac:dyDescent="0.25">
      <c r="B2074" s="15">
        <f t="shared" si="774"/>
        <v>41394</v>
      </c>
      <c r="C2074" s="7">
        <v>0.90168380917461599</v>
      </c>
      <c r="D2074" s="13">
        <v>3.5564504193680992</v>
      </c>
      <c r="E2074" s="7">
        <f>MIN(parameters!$D$3,D2074)</f>
        <v>3.5564504193680992</v>
      </c>
      <c r="F2074" s="7">
        <v>0</v>
      </c>
      <c r="G2074" s="7">
        <f t="shared" si="775"/>
        <v>0.90168380917461599</v>
      </c>
      <c r="H2074" s="7">
        <f t="shared" si="776"/>
        <v>0</v>
      </c>
      <c r="I2074" s="7">
        <f t="shared" si="765"/>
        <v>138.41589545391381</v>
      </c>
      <c r="J2074" s="7">
        <f t="shared" si="777"/>
        <v>0</v>
      </c>
      <c r="K2074" s="16">
        <f t="shared" si="778"/>
        <v>0</v>
      </c>
      <c r="L2074" s="16">
        <f t="shared" si="766"/>
        <v>0</v>
      </c>
      <c r="M2074" s="7">
        <f t="shared" si="767"/>
        <v>0</v>
      </c>
      <c r="N2074" s="7">
        <f t="shared" si="779"/>
        <v>0</v>
      </c>
      <c r="O2074" s="7">
        <f t="shared" si="780"/>
        <v>48.913205824602898</v>
      </c>
      <c r="P2074" s="7">
        <f t="shared" si="781"/>
        <v>2.6547666101934833</v>
      </c>
      <c r="Q2074" s="7">
        <f t="shared" si="768"/>
        <v>2.6547666101934833</v>
      </c>
      <c r="R2074" s="7">
        <f t="shared" si="782"/>
        <v>121.06138815376549</v>
      </c>
      <c r="S2074" s="16">
        <f t="shared" si="769"/>
        <v>2.8499610312554826</v>
      </c>
      <c r="T2074" s="16">
        <f t="shared" si="783"/>
        <v>2.8499610312554826</v>
      </c>
      <c r="U2074" s="7">
        <f t="shared" si="770"/>
        <v>9.3502658505757313E-3</v>
      </c>
      <c r="V2074" s="7">
        <f t="shared" si="772"/>
        <v>52.843602682883876</v>
      </c>
      <c r="W2074" s="15">
        <f t="shared" si="771"/>
        <v>41394</v>
      </c>
      <c r="X2074" s="35">
        <f t="shared" si="784"/>
        <v>611.61577179263747</v>
      </c>
      <c r="Y2074" s="35">
        <v>645.375</v>
      </c>
      <c r="Z2074" s="35">
        <f t="shared" si="785"/>
        <v>1213.1222070432759</v>
      </c>
      <c r="AA2074" s="35">
        <f t="shared" si="786"/>
        <v>1280.0826605171251</v>
      </c>
      <c r="AC2074" s="15">
        <f t="shared" si="773"/>
        <v>41394</v>
      </c>
      <c r="AD2074" s="7"/>
      <c r="AE2074" s="24"/>
      <c r="AG2074" s="30">
        <f t="shared" si="787"/>
        <v>1139.6854891567816</v>
      </c>
      <c r="AH2074" s="30">
        <f t="shared" si="788"/>
        <v>728373.86998430709</v>
      </c>
    </row>
    <row r="2075" spans="2:34" x14ac:dyDescent="0.25">
      <c r="B2075" s="15">
        <f t="shared" si="774"/>
        <v>41395</v>
      </c>
      <c r="C2075" s="7">
        <v>3.7611566318848173E-3</v>
      </c>
      <c r="D2075" s="13">
        <v>3.4456736176755021</v>
      </c>
      <c r="E2075" s="7">
        <f>MIN(parameters!$D$3,D2075)</f>
        <v>3.4456736176755021</v>
      </c>
      <c r="F2075" s="7">
        <v>0</v>
      </c>
      <c r="G2075" s="7">
        <f t="shared" si="775"/>
        <v>3.7611566318848173E-3</v>
      </c>
      <c r="H2075" s="7">
        <f t="shared" si="776"/>
        <v>0</v>
      </c>
      <c r="I2075" s="7">
        <f t="shared" si="765"/>
        <v>144.03904192206014</v>
      </c>
      <c r="J2075" s="7">
        <f t="shared" si="777"/>
        <v>0</v>
      </c>
      <c r="K2075" s="16">
        <f t="shared" si="778"/>
        <v>0</v>
      </c>
      <c r="L2075" s="16">
        <f t="shared" si="766"/>
        <v>0</v>
      </c>
      <c r="M2075" s="7">
        <f t="shared" si="767"/>
        <v>0</v>
      </c>
      <c r="N2075" s="7">
        <f t="shared" si="779"/>
        <v>0</v>
      </c>
      <c r="O2075" s="7">
        <f t="shared" si="780"/>
        <v>45.471293363559283</v>
      </c>
      <c r="P2075" s="7">
        <f t="shared" si="781"/>
        <v>3.4419124610436174</v>
      </c>
      <c r="Q2075" s="7">
        <f t="shared" si="768"/>
        <v>3.4419124610436174</v>
      </c>
      <c r="R2075" s="7">
        <f t="shared" si="782"/>
        <v>118.27697622622888</v>
      </c>
      <c r="S2075" s="16">
        <f t="shared" si="769"/>
        <v>2.7844119275366062</v>
      </c>
      <c r="T2075" s="16">
        <f t="shared" si="783"/>
        <v>2.7844119275366062</v>
      </c>
      <c r="U2075" s="7">
        <f t="shared" si="770"/>
        <v>9.1352097360124871E-3</v>
      </c>
      <c r="V2075" s="7">
        <f t="shared" si="772"/>
        <v>51.628199821177532</v>
      </c>
      <c r="W2075" s="15">
        <f t="shared" si="771"/>
        <v>41395</v>
      </c>
      <c r="X2075" s="35">
        <f t="shared" si="784"/>
        <v>597.54860904140662</v>
      </c>
      <c r="Y2075" s="35">
        <v>604.95833333333303</v>
      </c>
      <c r="Z2075" s="35">
        <f t="shared" si="785"/>
        <v>1185.22039628128</v>
      </c>
      <c r="AA2075" s="35">
        <f t="shared" si="786"/>
        <v>1199.9173702658743</v>
      </c>
      <c r="AC2075" s="15">
        <f t="shared" si="773"/>
        <v>41395</v>
      </c>
      <c r="AD2075" s="7"/>
      <c r="AE2075" s="24"/>
      <c r="AG2075" s="30">
        <f t="shared" si="787"/>
        <v>54.904014082364327</v>
      </c>
      <c r="AH2075" s="30">
        <f t="shared" si="788"/>
        <v>798994.44165167643</v>
      </c>
    </row>
    <row r="2076" spans="2:34" x14ac:dyDescent="0.25">
      <c r="B2076" s="15">
        <f t="shared" si="774"/>
        <v>41396</v>
      </c>
      <c r="C2076" s="7">
        <v>0</v>
      </c>
      <c r="D2076" s="13">
        <v>5.2377263286029034</v>
      </c>
      <c r="E2076" s="7">
        <f>MIN(parameters!$D$3,D2076)</f>
        <v>5</v>
      </c>
      <c r="F2076" s="7">
        <v>0</v>
      </c>
      <c r="G2076" s="7">
        <f t="shared" si="775"/>
        <v>0</v>
      </c>
      <c r="H2076" s="7">
        <f t="shared" si="776"/>
        <v>0</v>
      </c>
      <c r="I2076" s="7">
        <f t="shared" si="765"/>
        <v>151.67090488707825</v>
      </c>
      <c r="J2076" s="7">
        <f t="shared" si="777"/>
        <v>0</v>
      </c>
      <c r="K2076" s="16">
        <f t="shared" si="778"/>
        <v>0</v>
      </c>
      <c r="L2076" s="16">
        <f t="shared" si="766"/>
        <v>0</v>
      </c>
      <c r="M2076" s="7">
        <f t="shared" si="767"/>
        <v>0</v>
      </c>
      <c r="N2076" s="7">
        <f t="shared" si="779"/>
        <v>0</v>
      </c>
      <c r="O2076" s="7">
        <f t="shared" si="780"/>
        <v>40.23356703495638</v>
      </c>
      <c r="P2076" s="7">
        <f t="shared" si="781"/>
        <v>5.2377263286029034</v>
      </c>
      <c r="Q2076" s="7">
        <f t="shared" si="768"/>
        <v>5.2377263286029034</v>
      </c>
      <c r="R2076" s="7">
        <f t="shared" si="782"/>
        <v>115.55660577302562</v>
      </c>
      <c r="S2076" s="16">
        <f t="shared" si="769"/>
        <v>2.7203704532032642</v>
      </c>
      <c r="T2076" s="16">
        <f t="shared" si="783"/>
        <v>2.7203704532032642</v>
      </c>
      <c r="U2076" s="7">
        <f t="shared" si="770"/>
        <v>8.9250999120841987E-3</v>
      </c>
      <c r="V2076" s="7">
        <f t="shared" si="772"/>
        <v>50.440751225290441</v>
      </c>
      <c r="W2076" s="15">
        <f t="shared" si="771"/>
        <v>41396</v>
      </c>
      <c r="X2076" s="35">
        <f t="shared" si="784"/>
        <v>583.80499103345414</v>
      </c>
      <c r="Y2076" s="35">
        <v>571.45833333333303</v>
      </c>
      <c r="Z2076" s="35">
        <f t="shared" si="785"/>
        <v>1157.9603271668104</v>
      </c>
      <c r="AA2076" s="35">
        <f t="shared" si="786"/>
        <v>1133.4710884493743</v>
      </c>
      <c r="AC2076" s="15">
        <f t="shared" si="773"/>
        <v>41396</v>
      </c>
      <c r="AD2076" s="7"/>
      <c r="AE2076" s="24"/>
      <c r="AG2076" s="30">
        <f t="shared" si="787"/>
        <v>152.43995636395999</v>
      </c>
      <c r="AH2076" s="30">
        <f t="shared" si="788"/>
        <v>860005.63928456092</v>
      </c>
    </row>
    <row r="2077" spans="2:34" x14ac:dyDescent="0.25">
      <c r="B2077" s="15">
        <f t="shared" si="774"/>
        <v>41397</v>
      </c>
      <c r="C2077" s="7">
        <v>0</v>
      </c>
      <c r="D2077" s="13">
        <v>6.4648729200134198</v>
      </c>
      <c r="E2077" s="7">
        <f>MIN(parameters!$D$3,D2077)</f>
        <v>5</v>
      </c>
      <c r="F2077" s="7">
        <v>0</v>
      </c>
      <c r="G2077" s="7">
        <f t="shared" si="775"/>
        <v>0</v>
      </c>
      <c r="H2077" s="7">
        <f t="shared" si="776"/>
        <v>0</v>
      </c>
      <c r="I2077" s="7">
        <f t="shared" si="765"/>
        <v>164.0676707319821</v>
      </c>
      <c r="J2077" s="7">
        <f t="shared" si="777"/>
        <v>0</v>
      </c>
      <c r="K2077" s="16">
        <f t="shared" si="778"/>
        <v>0</v>
      </c>
      <c r="L2077" s="16">
        <f t="shared" si="766"/>
        <v>0</v>
      </c>
      <c r="M2077" s="7">
        <f t="shared" si="767"/>
        <v>0</v>
      </c>
      <c r="N2077" s="7">
        <f t="shared" si="779"/>
        <v>0</v>
      </c>
      <c r="O2077" s="7">
        <f t="shared" si="780"/>
        <v>33.76869411494296</v>
      </c>
      <c r="P2077" s="7">
        <f t="shared" si="781"/>
        <v>6.4648729200134198</v>
      </c>
      <c r="Q2077" s="7">
        <f t="shared" si="768"/>
        <v>6.4648729200134198</v>
      </c>
      <c r="R2077" s="7">
        <f t="shared" si="782"/>
        <v>112.89880384024603</v>
      </c>
      <c r="S2077" s="16">
        <f t="shared" si="769"/>
        <v>2.6578019327795892</v>
      </c>
      <c r="T2077" s="16">
        <f t="shared" si="783"/>
        <v>2.6578019327795892</v>
      </c>
      <c r="U2077" s="7">
        <f t="shared" si="770"/>
        <v>8.7198226141062627E-3</v>
      </c>
      <c r="V2077" s="7">
        <f t="shared" si="772"/>
        <v>49.280613947108762</v>
      </c>
      <c r="W2077" s="15">
        <f t="shared" si="771"/>
        <v>41397</v>
      </c>
      <c r="X2077" s="35">
        <f t="shared" si="784"/>
        <v>570.37747623968471</v>
      </c>
      <c r="Y2077" s="35">
        <v>540.875</v>
      </c>
      <c r="Z2077" s="35">
        <f t="shared" si="785"/>
        <v>1131.3272396419738</v>
      </c>
      <c r="AA2077" s="35">
        <f t="shared" si="786"/>
        <v>1072.8099306716249</v>
      </c>
      <c r="AC2077" s="15">
        <f t="shared" si="773"/>
        <v>41397</v>
      </c>
      <c r="AD2077" s="7"/>
      <c r="AE2077" s="24"/>
      <c r="AG2077" s="30">
        <f t="shared" si="787"/>
        <v>870.39610427316097</v>
      </c>
      <c r="AH2077" s="30">
        <f t="shared" si="788"/>
        <v>917664.79866997141</v>
      </c>
    </row>
    <row r="2078" spans="2:34" x14ac:dyDescent="0.25">
      <c r="B2078" s="15">
        <f t="shared" si="774"/>
        <v>41398</v>
      </c>
      <c r="C2078" s="7">
        <v>0</v>
      </c>
      <c r="D2078" s="13">
        <v>6.1068251748041344</v>
      </c>
      <c r="E2078" s="7">
        <f>MIN(parameters!$D$3,D2078)</f>
        <v>5</v>
      </c>
      <c r="F2078" s="7">
        <v>0</v>
      </c>
      <c r="G2078" s="7">
        <f t="shared" si="775"/>
        <v>0</v>
      </c>
      <c r="H2078" s="7">
        <f t="shared" si="776"/>
        <v>0</v>
      </c>
      <c r="I2078" s="7">
        <f t="shared" si="765"/>
        <v>180.77480094352205</v>
      </c>
      <c r="J2078" s="7">
        <f t="shared" si="777"/>
        <v>0</v>
      </c>
      <c r="K2078" s="16">
        <f t="shared" si="778"/>
        <v>0</v>
      </c>
      <c r="L2078" s="16">
        <f t="shared" si="766"/>
        <v>0</v>
      </c>
      <c r="M2078" s="7">
        <f t="shared" si="767"/>
        <v>0</v>
      </c>
      <c r="N2078" s="7">
        <f t="shared" si="779"/>
        <v>0</v>
      </c>
      <c r="O2078" s="7">
        <f t="shared" si="780"/>
        <v>27.661868940138824</v>
      </c>
      <c r="P2078" s="7">
        <f t="shared" si="781"/>
        <v>6.1068251748041344</v>
      </c>
      <c r="Q2078" s="7">
        <f t="shared" si="768"/>
        <v>6.1068251748041344</v>
      </c>
      <c r="R2078" s="7">
        <f t="shared" si="782"/>
        <v>110.30213135192037</v>
      </c>
      <c r="S2078" s="16">
        <f t="shared" si="769"/>
        <v>2.5966724883256589</v>
      </c>
      <c r="T2078" s="16">
        <f t="shared" si="783"/>
        <v>2.5966724883256589</v>
      </c>
      <c r="U2078" s="7">
        <f t="shared" si="770"/>
        <v>8.519266693981821E-3</v>
      </c>
      <c r="V2078" s="7">
        <f t="shared" si="772"/>
        <v>48.147159826325279</v>
      </c>
      <c r="W2078" s="15">
        <f t="shared" si="771"/>
        <v>41398</v>
      </c>
      <c r="X2078" s="35">
        <f t="shared" si="784"/>
        <v>557.25879428617213</v>
      </c>
      <c r="Y2078" s="35">
        <v>512.54166666666697</v>
      </c>
      <c r="Z2078" s="35">
        <f t="shared" si="785"/>
        <v>1105.3067131302087</v>
      </c>
      <c r="AA2078" s="35">
        <f t="shared" si="786"/>
        <v>1016.6115828666256</v>
      </c>
      <c r="AC2078" s="15">
        <f t="shared" si="773"/>
        <v>41398</v>
      </c>
      <c r="AD2078" s="7"/>
      <c r="AE2078" s="24"/>
      <c r="AG2078" s="30">
        <f t="shared" si="787"/>
        <v>1999.6215025391116</v>
      </c>
      <c r="AH2078" s="30">
        <f t="shared" si="788"/>
        <v>972751.30910574365</v>
      </c>
    </row>
    <row r="2079" spans="2:34" x14ac:dyDescent="0.25">
      <c r="B2079" s="15">
        <f t="shared" si="774"/>
        <v>41399</v>
      </c>
      <c r="C2079" s="7">
        <v>0</v>
      </c>
      <c r="D2079" s="13">
        <v>5.5635012542226576</v>
      </c>
      <c r="E2079" s="7">
        <f>MIN(parameters!$D$3,D2079)</f>
        <v>5</v>
      </c>
      <c r="F2079" s="7">
        <v>0</v>
      </c>
      <c r="G2079" s="7">
        <f t="shared" si="775"/>
        <v>0</v>
      </c>
      <c r="H2079" s="7">
        <f t="shared" si="776"/>
        <v>0</v>
      </c>
      <c r="I2079" s="7">
        <f t="shared" si="765"/>
        <v>198.11634131887109</v>
      </c>
      <c r="J2079" s="7">
        <f t="shared" si="777"/>
        <v>0</v>
      </c>
      <c r="K2079" s="16">
        <f t="shared" si="778"/>
        <v>0</v>
      </c>
      <c r="L2079" s="16">
        <f t="shared" si="766"/>
        <v>0</v>
      </c>
      <c r="M2079" s="7">
        <f t="shared" si="767"/>
        <v>0</v>
      </c>
      <c r="N2079" s="7">
        <f t="shared" si="779"/>
        <v>0</v>
      </c>
      <c r="O2079" s="7">
        <f t="shared" si="780"/>
        <v>22.129495152111058</v>
      </c>
      <c r="P2079" s="7">
        <f t="shared" si="781"/>
        <v>5.5635012542226576</v>
      </c>
      <c r="Q2079" s="7">
        <f t="shared" si="768"/>
        <v>5.5323737880277646</v>
      </c>
      <c r="R2079" s="7">
        <f t="shared" si="782"/>
        <v>107.76518233082619</v>
      </c>
      <c r="S2079" s="16">
        <f t="shared" si="769"/>
        <v>2.5369490210941685</v>
      </c>
      <c r="T2079" s="16">
        <f t="shared" si="783"/>
        <v>2.5369490210941685</v>
      </c>
      <c r="U2079" s="7">
        <f t="shared" si="770"/>
        <v>8.3233235600202373E-3</v>
      </c>
      <c r="V2079" s="7">
        <f t="shared" si="772"/>
        <v>47.039775150319784</v>
      </c>
      <c r="W2079" s="15">
        <f t="shared" si="771"/>
        <v>41399</v>
      </c>
      <c r="X2079" s="35">
        <f t="shared" si="784"/>
        <v>544.44184201759015</v>
      </c>
      <c r="Y2079" s="35">
        <v>483.16666666666703</v>
      </c>
      <c r="Z2079" s="35">
        <f t="shared" si="785"/>
        <v>1079.8846587282139</v>
      </c>
      <c r="AA2079" s="35">
        <f t="shared" si="786"/>
        <v>958.3471193335007</v>
      </c>
      <c r="AC2079" s="15">
        <f t="shared" si="773"/>
        <v>41399</v>
      </c>
      <c r="AD2079" s="7"/>
      <c r="AE2079" s="24"/>
      <c r="AG2079" s="30">
        <f t="shared" si="787"/>
        <v>3754.6471142863766</v>
      </c>
      <c r="AH2079" s="30">
        <f t="shared" si="788"/>
        <v>1031558.2411874396</v>
      </c>
    </row>
    <row r="2080" spans="2:34" x14ac:dyDescent="0.25">
      <c r="B2080" s="15">
        <f t="shared" si="774"/>
        <v>41400</v>
      </c>
      <c r="C2080" s="7">
        <v>0</v>
      </c>
      <c r="D2080" s="13">
        <v>7.8133275588940823</v>
      </c>
      <c r="E2080" s="7">
        <f>MIN(parameters!$D$3,D2080)</f>
        <v>5</v>
      </c>
      <c r="F2080" s="7">
        <v>0</v>
      </c>
      <c r="G2080" s="7">
        <f t="shared" si="775"/>
        <v>0</v>
      </c>
      <c r="H2080" s="7">
        <f t="shared" si="776"/>
        <v>0</v>
      </c>
      <c r="I2080" s="7">
        <f t="shared" si="765"/>
        <v>215.2585895217334</v>
      </c>
      <c r="J2080" s="7">
        <f t="shared" si="777"/>
        <v>0</v>
      </c>
      <c r="K2080" s="16">
        <f t="shared" si="778"/>
        <v>0</v>
      </c>
      <c r="L2080" s="16">
        <f t="shared" si="766"/>
        <v>0</v>
      </c>
      <c r="M2080" s="7">
        <f t="shared" si="767"/>
        <v>0</v>
      </c>
      <c r="N2080" s="7">
        <f t="shared" si="779"/>
        <v>0</v>
      </c>
      <c r="O2080" s="7">
        <f t="shared" si="780"/>
        <v>17.703596121688847</v>
      </c>
      <c r="P2080" s="7">
        <f t="shared" si="781"/>
        <v>7.8133275588940823</v>
      </c>
      <c r="Q2080" s="7">
        <f t="shared" si="768"/>
        <v>4.4258990304222117</v>
      </c>
      <c r="R2080" s="7">
        <f t="shared" si="782"/>
        <v>105.28658313721719</v>
      </c>
      <c r="S2080" s="16">
        <f t="shared" si="769"/>
        <v>2.4785991936090026</v>
      </c>
      <c r="T2080" s="16">
        <f t="shared" si="783"/>
        <v>2.4785991936090026</v>
      </c>
      <c r="U2080" s="7">
        <f t="shared" si="770"/>
        <v>8.1318871181397714E-3</v>
      </c>
      <c r="V2080" s="7">
        <f t="shared" si="772"/>
        <v>45.957860321862427</v>
      </c>
      <c r="W2080" s="15">
        <f t="shared" si="771"/>
        <v>41400</v>
      </c>
      <c r="X2080" s="35">
        <f t="shared" si="784"/>
        <v>531.91967965118556</v>
      </c>
      <c r="Y2080" s="35">
        <v>462.5</v>
      </c>
      <c r="Z2080" s="35">
        <f t="shared" si="785"/>
        <v>1055.0473115774651</v>
      </c>
      <c r="AA2080" s="35">
        <f t="shared" si="786"/>
        <v>917.35538328749999</v>
      </c>
      <c r="AC2080" s="15">
        <f t="shared" si="773"/>
        <v>41400</v>
      </c>
      <c r="AD2080" s="7"/>
      <c r="AE2080" s="24"/>
      <c r="AG2080" s="30">
        <f t="shared" si="787"/>
        <v>4819.0919228732264</v>
      </c>
      <c r="AH2080" s="30">
        <f t="shared" si="788"/>
        <v>1073965.8233092197</v>
      </c>
    </row>
    <row r="2081" spans="2:34" x14ac:dyDescent="0.25">
      <c r="B2081" s="15">
        <f t="shared" si="774"/>
        <v>41401</v>
      </c>
      <c r="C2081" s="7">
        <v>0</v>
      </c>
      <c r="D2081" s="13">
        <v>7.2562330989044481</v>
      </c>
      <c r="E2081" s="7">
        <f>MIN(parameters!$D$3,D2081)</f>
        <v>5</v>
      </c>
      <c r="F2081" s="7">
        <v>0</v>
      </c>
      <c r="G2081" s="7">
        <f t="shared" si="775"/>
        <v>0</v>
      </c>
      <c r="H2081" s="7">
        <f t="shared" si="776"/>
        <v>0</v>
      </c>
      <c r="I2081" s="7">
        <f t="shared" si="765"/>
        <v>230.03432405968627</v>
      </c>
      <c r="J2081" s="7">
        <f t="shared" si="777"/>
        <v>0</v>
      </c>
      <c r="K2081" s="16">
        <f t="shared" si="778"/>
        <v>0</v>
      </c>
      <c r="L2081" s="16">
        <f t="shared" si="766"/>
        <v>0</v>
      </c>
      <c r="M2081" s="7">
        <f t="shared" si="767"/>
        <v>0</v>
      </c>
      <c r="N2081" s="7">
        <f t="shared" si="779"/>
        <v>0</v>
      </c>
      <c r="O2081" s="7">
        <f t="shared" si="780"/>
        <v>14.162876897351078</v>
      </c>
      <c r="P2081" s="7">
        <f t="shared" si="781"/>
        <v>7.2562330989044481</v>
      </c>
      <c r="Q2081" s="7">
        <f t="shared" si="768"/>
        <v>3.5407192243377694</v>
      </c>
      <c r="R2081" s="7">
        <f t="shared" si="782"/>
        <v>102.8649917250612</v>
      </c>
      <c r="S2081" s="16">
        <f t="shared" si="769"/>
        <v>2.4215914121559954</v>
      </c>
      <c r="T2081" s="16">
        <f t="shared" si="783"/>
        <v>2.4215914121559954</v>
      </c>
      <c r="U2081" s="7">
        <f t="shared" si="770"/>
        <v>7.9448537144225558E-3</v>
      </c>
      <c r="V2081" s="7">
        <f t="shared" si="772"/>
        <v>44.900829534459589</v>
      </c>
      <c r="W2081" s="15">
        <f t="shared" si="771"/>
        <v>41401</v>
      </c>
      <c r="X2081" s="35">
        <f t="shared" si="784"/>
        <v>519.68552701920828</v>
      </c>
      <c r="Y2081" s="35">
        <v>447.70833333333297</v>
      </c>
      <c r="Z2081" s="35">
        <f t="shared" si="785"/>
        <v>1030.7812234111832</v>
      </c>
      <c r="AA2081" s="35">
        <f t="shared" si="786"/>
        <v>888.01653994812432</v>
      </c>
      <c r="AC2081" s="15">
        <f t="shared" si="773"/>
        <v>41401</v>
      </c>
      <c r="AD2081" s="7"/>
      <c r="AE2081" s="24"/>
      <c r="AG2081" s="30">
        <f t="shared" si="787"/>
        <v>5180.7164108940078</v>
      </c>
      <c r="AH2081" s="30">
        <f t="shared" si="788"/>
        <v>1104842.5120702162</v>
      </c>
    </row>
    <row r="2082" spans="2:34" x14ac:dyDescent="0.25">
      <c r="B2082" s="15">
        <f t="shared" si="774"/>
        <v>41402</v>
      </c>
      <c r="C2082" s="7">
        <v>0</v>
      </c>
      <c r="D2082" s="13">
        <v>5.5547863912336872</v>
      </c>
      <c r="E2082" s="7">
        <f>MIN(parameters!$D$3,D2082)</f>
        <v>5</v>
      </c>
      <c r="F2082" s="7">
        <v>0</v>
      </c>
      <c r="G2082" s="7">
        <f t="shared" si="775"/>
        <v>0</v>
      </c>
      <c r="H2082" s="7">
        <f t="shared" si="776"/>
        <v>0</v>
      </c>
      <c r="I2082" s="7">
        <f t="shared" si="765"/>
        <v>242.58188444522077</v>
      </c>
      <c r="J2082" s="7">
        <f t="shared" si="777"/>
        <v>0</v>
      </c>
      <c r="K2082" s="16">
        <f t="shared" si="778"/>
        <v>0</v>
      </c>
      <c r="L2082" s="16">
        <f t="shared" si="766"/>
        <v>0</v>
      </c>
      <c r="M2082" s="7">
        <f t="shared" si="767"/>
        <v>0</v>
      </c>
      <c r="N2082" s="7">
        <f t="shared" si="779"/>
        <v>0</v>
      </c>
      <c r="O2082" s="7">
        <f t="shared" si="780"/>
        <v>11.330301517880862</v>
      </c>
      <c r="P2082" s="7">
        <f t="shared" si="781"/>
        <v>5.5547863912336872</v>
      </c>
      <c r="Q2082" s="7">
        <f t="shared" si="768"/>
        <v>2.8325753794702155</v>
      </c>
      <c r="R2082" s="7">
        <f t="shared" si="782"/>
        <v>100.4990969153848</v>
      </c>
      <c r="S2082" s="16">
        <f t="shared" si="769"/>
        <v>2.3658948096764076</v>
      </c>
      <c r="T2082" s="16">
        <f t="shared" si="783"/>
        <v>2.3658948096764076</v>
      </c>
      <c r="U2082" s="7">
        <f t="shared" si="770"/>
        <v>7.7621220789908388E-3</v>
      </c>
      <c r="V2082" s="7">
        <f t="shared" si="772"/>
        <v>43.868110455167027</v>
      </c>
      <c r="W2082" s="15">
        <f t="shared" si="771"/>
        <v>41402</v>
      </c>
      <c r="X2082" s="35">
        <f t="shared" si="784"/>
        <v>507.73275989776647</v>
      </c>
      <c r="Y2082" s="35">
        <v>433.33333333333297</v>
      </c>
      <c r="Z2082" s="35">
        <f t="shared" si="785"/>
        <v>1007.073255272726</v>
      </c>
      <c r="AA2082" s="35">
        <f t="shared" si="786"/>
        <v>859.50414289999924</v>
      </c>
      <c r="AC2082" s="15">
        <f t="shared" si="773"/>
        <v>41402</v>
      </c>
      <c r="AD2082" s="7"/>
      <c r="AE2082" s="24"/>
      <c r="AG2082" s="30">
        <f t="shared" si="787"/>
        <v>5535.2746731165325</v>
      </c>
      <c r="AH2082" s="30">
        <f t="shared" si="788"/>
        <v>1135268.7057839539</v>
      </c>
    </row>
    <row r="2083" spans="2:34" x14ac:dyDescent="0.25">
      <c r="B2083" s="15">
        <f t="shared" si="774"/>
        <v>41403</v>
      </c>
      <c r="C2083" s="7">
        <v>0</v>
      </c>
      <c r="D2083" s="13">
        <v>5.2914683380041936</v>
      </c>
      <c r="E2083" s="7">
        <f>MIN(parameters!$D$3,D2083)</f>
        <v>5</v>
      </c>
      <c r="F2083" s="7">
        <v>0</v>
      </c>
      <c r="G2083" s="7">
        <f t="shared" si="775"/>
        <v>0</v>
      </c>
      <c r="H2083" s="7">
        <f t="shared" si="776"/>
        <v>0</v>
      </c>
      <c r="I2083" s="7">
        <f t="shared" si="765"/>
        <v>253.11095550277096</v>
      </c>
      <c r="J2083" s="7">
        <f t="shared" si="777"/>
        <v>0</v>
      </c>
      <c r="K2083" s="16">
        <f t="shared" si="778"/>
        <v>0</v>
      </c>
      <c r="L2083" s="16">
        <f t="shared" si="766"/>
        <v>0</v>
      </c>
      <c r="M2083" s="7">
        <f t="shared" si="767"/>
        <v>0</v>
      </c>
      <c r="N2083" s="7">
        <f t="shared" si="779"/>
        <v>0</v>
      </c>
      <c r="O2083" s="7">
        <f t="shared" si="780"/>
        <v>9.0642412143046904</v>
      </c>
      <c r="P2083" s="7">
        <f t="shared" si="781"/>
        <v>5.2914683380041936</v>
      </c>
      <c r="Q2083" s="7">
        <f t="shared" si="768"/>
        <v>2.2660603035761726</v>
      </c>
      <c r="R2083" s="7">
        <f t="shared" si="782"/>
        <v>98.187617686330952</v>
      </c>
      <c r="S2083" s="16">
        <f t="shared" si="769"/>
        <v>2.3114792290538504</v>
      </c>
      <c r="T2083" s="16">
        <f t="shared" si="783"/>
        <v>2.3114792290538504</v>
      </c>
      <c r="U2083" s="7">
        <f t="shared" si="770"/>
        <v>7.5835932711740498E-3</v>
      </c>
      <c r="V2083" s="7">
        <f t="shared" si="772"/>
        <v>42.859143914698187</v>
      </c>
      <c r="W2083" s="15">
        <f t="shared" si="771"/>
        <v>41403</v>
      </c>
      <c r="X2083" s="35">
        <f t="shared" si="784"/>
        <v>496.05490642011785</v>
      </c>
      <c r="Y2083" s="35">
        <v>415.45833333333297</v>
      </c>
      <c r="Z2083" s="35">
        <f t="shared" si="785"/>
        <v>983.91057040145324</v>
      </c>
      <c r="AA2083" s="35">
        <f t="shared" si="786"/>
        <v>824.04959700537427</v>
      </c>
      <c r="AC2083" s="15">
        <f t="shared" si="773"/>
        <v>41403</v>
      </c>
      <c r="AD2083" s="7"/>
      <c r="AE2083" s="24"/>
      <c r="AG2083" s="30">
        <f t="shared" si="787"/>
        <v>6495.8075933334558</v>
      </c>
      <c r="AH2083" s="30">
        <f t="shared" si="788"/>
        <v>1173679.484977993</v>
      </c>
    </row>
    <row r="2084" spans="2:34" x14ac:dyDescent="0.25">
      <c r="B2084" s="15">
        <f t="shared" si="774"/>
        <v>41404</v>
      </c>
      <c r="C2084" s="7">
        <v>0</v>
      </c>
      <c r="D2084" s="13">
        <v>5.2815905113700659</v>
      </c>
      <c r="E2084" s="7">
        <f>MIN(parameters!$D$3,D2084)</f>
        <v>5</v>
      </c>
      <c r="F2084" s="7">
        <v>0</v>
      </c>
      <c r="G2084" s="7">
        <f t="shared" si="775"/>
        <v>0</v>
      </c>
      <c r="H2084" s="7">
        <f t="shared" si="776"/>
        <v>0</v>
      </c>
      <c r="I2084" s="7">
        <f t="shared" si="765"/>
        <v>261.86231659192731</v>
      </c>
      <c r="J2084" s="7">
        <f t="shared" si="777"/>
        <v>0</v>
      </c>
      <c r="K2084" s="16">
        <f t="shared" si="778"/>
        <v>0</v>
      </c>
      <c r="L2084" s="16">
        <f t="shared" si="766"/>
        <v>0</v>
      </c>
      <c r="M2084" s="7">
        <f t="shared" si="767"/>
        <v>0</v>
      </c>
      <c r="N2084" s="7">
        <f t="shared" si="779"/>
        <v>0</v>
      </c>
      <c r="O2084" s="7">
        <f t="shared" si="780"/>
        <v>7.2513929714437522</v>
      </c>
      <c r="P2084" s="7">
        <f t="shared" si="781"/>
        <v>5.2815905113700659</v>
      </c>
      <c r="Q2084" s="7">
        <f t="shared" si="768"/>
        <v>1.812848242860938</v>
      </c>
      <c r="R2084" s="7">
        <f t="shared" si="782"/>
        <v>95.929302479545342</v>
      </c>
      <c r="S2084" s="16">
        <f t="shared" si="769"/>
        <v>2.2583152067856118</v>
      </c>
      <c r="T2084" s="16">
        <f t="shared" si="783"/>
        <v>2.2583152067856118</v>
      </c>
      <c r="U2084" s="7">
        <f t="shared" si="770"/>
        <v>7.4091706259370466E-3</v>
      </c>
      <c r="V2084" s="7">
        <f t="shared" si="772"/>
        <v>41.873383604660127</v>
      </c>
      <c r="W2084" s="15">
        <f t="shared" si="771"/>
        <v>41404</v>
      </c>
      <c r="X2084" s="35">
        <f t="shared" si="784"/>
        <v>484.64564357245513</v>
      </c>
      <c r="Y2084" s="35">
        <v>398.91666666666703</v>
      </c>
      <c r="Z2084" s="35">
        <f t="shared" si="785"/>
        <v>961.28062728221983</v>
      </c>
      <c r="AA2084" s="35">
        <f t="shared" si="786"/>
        <v>791.23967924275075</v>
      </c>
      <c r="AC2084" s="15">
        <f t="shared" si="773"/>
        <v>41404</v>
      </c>
      <c r="AD2084" s="7"/>
      <c r="AE2084" s="24"/>
      <c r="AG2084" s="30">
        <f t="shared" si="787"/>
        <v>7349.4574813131494</v>
      </c>
      <c r="AH2084" s="30">
        <f t="shared" si="788"/>
        <v>1209794.433493027</v>
      </c>
    </row>
    <row r="2085" spans="2:34" x14ac:dyDescent="0.25">
      <c r="B2085" s="15">
        <f t="shared" si="774"/>
        <v>41405</v>
      </c>
      <c r="C2085" s="7">
        <v>0</v>
      </c>
      <c r="D2085" s="13">
        <v>5.7400732027010379</v>
      </c>
      <c r="E2085" s="7">
        <f>MIN(parameters!$D$3,D2085)</f>
        <v>5</v>
      </c>
      <c r="F2085" s="7">
        <v>0</v>
      </c>
      <c r="G2085" s="7">
        <f t="shared" si="775"/>
        <v>0</v>
      </c>
      <c r="H2085" s="7">
        <f t="shared" si="776"/>
        <v>0</v>
      </c>
      <c r="I2085" s="7">
        <f t="shared" si="765"/>
        <v>269.08076605224522</v>
      </c>
      <c r="J2085" s="7">
        <f t="shared" si="777"/>
        <v>0</v>
      </c>
      <c r="K2085" s="16">
        <f t="shared" si="778"/>
        <v>0</v>
      </c>
      <c r="L2085" s="16">
        <f t="shared" si="766"/>
        <v>0</v>
      </c>
      <c r="M2085" s="7">
        <f t="shared" si="767"/>
        <v>0</v>
      </c>
      <c r="N2085" s="7">
        <f t="shared" si="779"/>
        <v>0</v>
      </c>
      <c r="O2085" s="7">
        <f t="shared" si="780"/>
        <v>5.8011143771550016</v>
      </c>
      <c r="P2085" s="7">
        <f t="shared" si="781"/>
        <v>5.7400732027010379</v>
      </c>
      <c r="Q2085" s="7">
        <f t="shared" si="768"/>
        <v>1.4502785942887504</v>
      </c>
      <c r="R2085" s="7">
        <f t="shared" si="782"/>
        <v>93.722928522515801</v>
      </c>
      <c r="S2085" s="16">
        <f t="shared" si="769"/>
        <v>2.2063739570295429</v>
      </c>
      <c r="T2085" s="16">
        <f t="shared" si="783"/>
        <v>2.2063739570295429</v>
      </c>
      <c r="U2085" s="7">
        <f t="shared" si="770"/>
        <v>7.238759701540495E-3</v>
      </c>
      <c r="V2085" s="7">
        <f t="shared" si="772"/>
        <v>40.91029578175295</v>
      </c>
      <c r="W2085" s="15">
        <f t="shared" si="771"/>
        <v>41405</v>
      </c>
      <c r="X2085" s="35">
        <f t="shared" si="784"/>
        <v>473.49879377028878</v>
      </c>
      <c r="Y2085" s="35">
        <v>382.58333333333297</v>
      </c>
      <c r="Z2085" s="35">
        <f t="shared" si="785"/>
        <v>939.17117285472898</v>
      </c>
      <c r="AA2085" s="35">
        <f t="shared" si="786"/>
        <v>758.8429846257493</v>
      </c>
      <c r="AC2085" s="15">
        <f t="shared" si="773"/>
        <v>41405</v>
      </c>
      <c r="AD2085" s="7"/>
      <c r="AE2085" s="24"/>
      <c r="AG2085" s="30">
        <f t="shared" si="787"/>
        <v>8265.6209464636777</v>
      </c>
      <c r="AH2085" s="30">
        <f t="shared" si="788"/>
        <v>1245991.4921233235</v>
      </c>
    </row>
    <row r="2086" spans="2:34" x14ac:dyDescent="0.25">
      <c r="B2086" s="15">
        <f t="shared" si="774"/>
        <v>41406</v>
      </c>
      <c r="C2086" s="7">
        <v>0</v>
      </c>
      <c r="D2086" s="13">
        <v>6.1492495582580196</v>
      </c>
      <c r="E2086" s="7">
        <f>MIN(parameters!$D$3,D2086)</f>
        <v>5</v>
      </c>
      <c r="F2086" s="7">
        <v>0</v>
      </c>
      <c r="G2086" s="7">
        <f t="shared" si="775"/>
        <v>0</v>
      </c>
      <c r="H2086" s="7">
        <f t="shared" si="776"/>
        <v>0</v>
      </c>
      <c r="I2086" s="7">
        <f t="shared" si="765"/>
        <v>274.99853187030277</v>
      </c>
      <c r="J2086" s="7">
        <f t="shared" si="777"/>
        <v>0</v>
      </c>
      <c r="K2086" s="16">
        <f t="shared" si="778"/>
        <v>0</v>
      </c>
      <c r="L2086" s="16">
        <f t="shared" si="766"/>
        <v>0</v>
      </c>
      <c r="M2086" s="7">
        <f t="shared" si="767"/>
        <v>0</v>
      </c>
      <c r="N2086" s="7">
        <f t="shared" si="779"/>
        <v>0</v>
      </c>
      <c r="O2086" s="7">
        <f t="shared" si="780"/>
        <v>4.6408915017240009</v>
      </c>
      <c r="P2086" s="7">
        <f t="shared" si="781"/>
        <v>6.1492495582580196</v>
      </c>
      <c r="Q2086" s="7">
        <f t="shared" si="768"/>
        <v>1.1602228754310004</v>
      </c>
      <c r="R2086" s="7">
        <f t="shared" si="782"/>
        <v>91.567301166497941</v>
      </c>
      <c r="S2086" s="16">
        <f t="shared" si="769"/>
        <v>2.1556273560178636</v>
      </c>
      <c r="T2086" s="16">
        <f t="shared" si="783"/>
        <v>2.1556273560178636</v>
      </c>
      <c r="U2086" s="7">
        <f t="shared" si="770"/>
        <v>7.0722682284050636E-3</v>
      </c>
      <c r="V2086" s="7">
        <f t="shared" si="772"/>
        <v>39.969358978772632</v>
      </c>
      <c r="W2086" s="15">
        <f t="shared" si="771"/>
        <v>41406</v>
      </c>
      <c r="X2086" s="35">
        <f t="shared" si="784"/>
        <v>462.60832151357215</v>
      </c>
      <c r="Y2086" s="35">
        <v>369.04166666666703</v>
      </c>
      <c r="Z2086" s="35">
        <f t="shared" si="785"/>
        <v>917.57023587907031</v>
      </c>
      <c r="AA2086" s="35">
        <f t="shared" si="786"/>
        <v>731.98348016012574</v>
      </c>
      <c r="AC2086" s="15">
        <f t="shared" si="773"/>
        <v>41406</v>
      </c>
      <c r="AD2086" s="7"/>
      <c r="AE2086" s="24"/>
      <c r="AG2086" s="30">
        <f t="shared" si="787"/>
        <v>8754.7188992398733</v>
      </c>
      <c r="AH2086" s="30">
        <f t="shared" si="788"/>
        <v>1276406.3658814325</v>
      </c>
    </row>
    <row r="2087" spans="2:34" x14ac:dyDescent="0.25">
      <c r="B2087" s="15">
        <f t="shared" si="774"/>
        <v>41407</v>
      </c>
      <c r="C2087" s="7">
        <v>0.56916157360691988</v>
      </c>
      <c r="D2087" s="13">
        <v>4.8604348010255434</v>
      </c>
      <c r="E2087" s="7">
        <f>MIN(parameters!$D$3,D2087)</f>
        <v>4.8604348010255434</v>
      </c>
      <c r="F2087" s="7">
        <v>0</v>
      </c>
      <c r="G2087" s="7">
        <f t="shared" si="775"/>
        <v>0.56916157360691988</v>
      </c>
      <c r="H2087" s="7">
        <f t="shared" si="776"/>
        <v>0</v>
      </c>
      <c r="I2087" s="7">
        <f t="shared" si="765"/>
        <v>279.82631360097389</v>
      </c>
      <c r="J2087" s="7">
        <f t="shared" si="777"/>
        <v>0</v>
      </c>
      <c r="K2087" s="16">
        <f t="shared" si="778"/>
        <v>0</v>
      </c>
      <c r="L2087" s="16">
        <f t="shared" si="766"/>
        <v>0</v>
      </c>
      <c r="M2087" s="7">
        <f t="shared" si="767"/>
        <v>0</v>
      </c>
      <c r="N2087" s="7">
        <f t="shared" si="779"/>
        <v>0</v>
      </c>
      <c r="O2087" s="7">
        <f t="shared" si="780"/>
        <v>3.7127132013792008</v>
      </c>
      <c r="P2087" s="7">
        <f t="shared" si="781"/>
        <v>4.2912732274186238</v>
      </c>
      <c r="Q2087" s="7">
        <f t="shared" si="768"/>
        <v>0.92817830034480009</v>
      </c>
      <c r="R2087" s="7">
        <f t="shared" si="782"/>
        <v>89.461253239668494</v>
      </c>
      <c r="S2087" s="16">
        <f t="shared" si="769"/>
        <v>2.1060479268294525</v>
      </c>
      <c r="T2087" s="16">
        <f t="shared" si="783"/>
        <v>2.1060479268294525</v>
      </c>
      <c r="U2087" s="7">
        <f t="shared" si="770"/>
        <v>6.9096060591517464E-3</v>
      </c>
      <c r="V2087" s="7">
        <f t="shared" si="772"/>
        <v>39.050063722260859</v>
      </c>
      <c r="W2087" s="15">
        <f t="shared" si="771"/>
        <v>41407</v>
      </c>
      <c r="X2087" s="35">
        <f t="shared" si="784"/>
        <v>451.96833011875998</v>
      </c>
      <c r="Y2087" s="35">
        <v>374.625</v>
      </c>
      <c r="Z2087" s="35">
        <f t="shared" si="785"/>
        <v>896.46612045385166</v>
      </c>
      <c r="AA2087" s="35">
        <f t="shared" si="786"/>
        <v>743.05786046287494</v>
      </c>
      <c r="AC2087" s="15">
        <f t="shared" si="773"/>
        <v>41407</v>
      </c>
      <c r="AD2087" s="7"/>
      <c r="AE2087" s="24"/>
      <c r="AG2087" s="30">
        <f t="shared" si="787"/>
        <v>5981.9907138594845</v>
      </c>
      <c r="AH2087" s="30">
        <f t="shared" si="788"/>
        <v>1263821.6454426192</v>
      </c>
    </row>
    <row r="2088" spans="2:34" x14ac:dyDescent="0.25">
      <c r="B2088" s="15">
        <f t="shared" si="774"/>
        <v>41408</v>
      </c>
      <c r="C2088" s="7">
        <v>1.5557001074932557</v>
      </c>
      <c r="D2088" s="13">
        <v>4.1396526217781906</v>
      </c>
      <c r="E2088" s="7">
        <f>MIN(parameters!$D$3,D2088)</f>
        <v>4.1396526217781906</v>
      </c>
      <c r="F2088" s="7">
        <v>0</v>
      </c>
      <c r="G2088" s="7">
        <f t="shared" si="775"/>
        <v>1.5557001074932557</v>
      </c>
      <c r="H2088" s="7">
        <f t="shared" si="776"/>
        <v>0</v>
      </c>
      <c r="I2088" s="7">
        <f t="shared" si="765"/>
        <v>283.74949147502747</v>
      </c>
      <c r="J2088" s="7">
        <f t="shared" si="777"/>
        <v>0</v>
      </c>
      <c r="K2088" s="16">
        <f t="shared" si="778"/>
        <v>0</v>
      </c>
      <c r="L2088" s="16">
        <f t="shared" si="766"/>
        <v>0</v>
      </c>
      <c r="M2088" s="7">
        <f t="shared" si="767"/>
        <v>0</v>
      </c>
      <c r="N2088" s="7">
        <f t="shared" si="779"/>
        <v>0</v>
      </c>
      <c r="O2088" s="7">
        <f t="shared" si="780"/>
        <v>2.9701705611033606</v>
      </c>
      <c r="P2088" s="7">
        <f t="shared" si="781"/>
        <v>2.5839525142849347</v>
      </c>
      <c r="Q2088" s="7">
        <f t="shared" si="768"/>
        <v>0.74254264027584016</v>
      </c>
      <c r="R2088" s="7">
        <f t="shared" si="782"/>
        <v>87.403644415156123</v>
      </c>
      <c r="S2088" s="16">
        <f t="shared" si="769"/>
        <v>2.0576088245123754</v>
      </c>
      <c r="T2088" s="16">
        <f t="shared" si="783"/>
        <v>2.0576088245123754</v>
      </c>
      <c r="U2088" s="7">
        <f t="shared" si="770"/>
        <v>6.750685119791257E-3</v>
      </c>
      <c r="V2088" s="7">
        <f t="shared" si="772"/>
        <v>38.151912256648856</v>
      </c>
      <c r="W2088" s="15">
        <f t="shared" si="771"/>
        <v>41408</v>
      </c>
      <c r="X2088" s="35">
        <f t="shared" si="784"/>
        <v>441.57305852602838</v>
      </c>
      <c r="Y2088" s="35">
        <v>374.66666666666703</v>
      </c>
      <c r="Z2088" s="35">
        <f t="shared" si="785"/>
        <v>875.84739968341285</v>
      </c>
      <c r="AA2088" s="35">
        <f t="shared" si="786"/>
        <v>743.14050509200069</v>
      </c>
      <c r="AC2088" s="15">
        <f t="shared" si="773"/>
        <v>41408</v>
      </c>
      <c r="AD2088" s="7"/>
      <c r="AE2088" s="24"/>
      <c r="AG2088" s="30">
        <f t="shared" si="787"/>
        <v>4476.4652716384144</v>
      </c>
      <c r="AH2088" s="30">
        <f t="shared" si="788"/>
        <v>1263727.9639934483</v>
      </c>
    </row>
    <row r="2089" spans="2:34" x14ac:dyDescent="0.25">
      <c r="B2089" s="15">
        <f t="shared" si="774"/>
        <v>41409</v>
      </c>
      <c r="C2089" s="7">
        <v>1.253718931622759E-2</v>
      </c>
      <c r="D2089" s="13">
        <v>5.5942675832199917</v>
      </c>
      <c r="E2089" s="7">
        <f>MIN(parameters!$D$3,D2089)</f>
        <v>5</v>
      </c>
      <c r="F2089" s="7">
        <v>0</v>
      </c>
      <c r="G2089" s="7">
        <f t="shared" si="775"/>
        <v>1.253718931622759E-2</v>
      </c>
      <c r="H2089" s="7">
        <f t="shared" si="776"/>
        <v>0</v>
      </c>
      <c r="I2089" s="7">
        <f t="shared" si="765"/>
        <v>286.92759917149965</v>
      </c>
      <c r="J2089" s="7">
        <f t="shared" si="777"/>
        <v>0</v>
      </c>
      <c r="K2089" s="16">
        <f t="shared" si="778"/>
        <v>0</v>
      </c>
      <c r="L2089" s="16">
        <f t="shared" si="766"/>
        <v>0</v>
      </c>
      <c r="M2089" s="7">
        <f t="shared" si="767"/>
        <v>0</v>
      </c>
      <c r="N2089" s="7">
        <f t="shared" si="779"/>
        <v>0</v>
      </c>
      <c r="O2089" s="7">
        <f t="shared" si="780"/>
        <v>2.3761364488826886</v>
      </c>
      <c r="P2089" s="7">
        <f t="shared" si="781"/>
        <v>5.5817303939037641</v>
      </c>
      <c r="Q2089" s="7">
        <f t="shared" si="768"/>
        <v>0.59403411222067215</v>
      </c>
      <c r="R2089" s="7">
        <f t="shared" si="782"/>
        <v>85.393360593607525</v>
      </c>
      <c r="S2089" s="16">
        <f t="shared" si="769"/>
        <v>2.0102838215485908</v>
      </c>
      <c r="T2089" s="16">
        <f t="shared" si="783"/>
        <v>2.0102838215485908</v>
      </c>
      <c r="U2089" s="7">
        <f t="shared" si="770"/>
        <v>6.5954193620360582E-3</v>
      </c>
      <c r="V2089" s="7">
        <f t="shared" si="772"/>
        <v>37.274418274745933</v>
      </c>
      <c r="W2089" s="15">
        <f t="shared" si="771"/>
        <v>41409</v>
      </c>
      <c r="X2089" s="35">
        <f t="shared" si="784"/>
        <v>431.41687817992977</v>
      </c>
      <c r="Y2089" s="35">
        <v>347.875</v>
      </c>
      <c r="Z2089" s="35">
        <f t="shared" si="785"/>
        <v>855.70290949069442</v>
      </c>
      <c r="AA2089" s="35">
        <f t="shared" si="786"/>
        <v>690.00000856462498</v>
      </c>
      <c r="AC2089" s="15">
        <f t="shared" si="773"/>
        <v>41409</v>
      </c>
      <c r="AD2089" s="7"/>
      <c r="AE2089" s="24"/>
      <c r="AG2089" s="30">
        <f t="shared" si="787"/>
        <v>6979.2454098302251</v>
      </c>
      <c r="AH2089" s="30">
        <f t="shared" si="788"/>
        <v>1324681.8128932558</v>
      </c>
    </row>
    <row r="2090" spans="2:34" x14ac:dyDescent="0.25">
      <c r="B2090" s="15">
        <f t="shared" si="774"/>
        <v>41410</v>
      </c>
      <c r="C2090" s="7">
        <v>4.791664658097563</v>
      </c>
      <c r="D2090" s="13">
        <v>3.7731614010502303</v>
      </c>
      <c r="E2090" s="7">
        <f>MIN(parameters!$D$3,D2090)</f>
        <v>3.7731614010502303</v>
      </c>
      <c r="F2090" s="7">
        <v>0</v>
      </c>
      <c r="G2090" s="7">
        <f t="shared" si="775"/>
        <v>3.7731614010502303</v>
      </c>
      <c r="H2090" s="7">
        <f t="shared" si="776"/>
        <v>1.0185032570473327</v>
      </c>
      <c r="I2090" s="7">
        <f t="shared" si="765"/>
        <v>289.49569543042179</v>
      </c>
      <c r="J2090" s="7">
        <f t="shared" si="777"/>
        <v>1.0185032570473327</v>
      </c>
      <c r="K2090" s="16">
        <f t="shared" si="778"/>
        <v>0</v>
      </c>
      <c r="L2090" s="16">
        <f t="shared" si="766"/>
        <v>4.3561848822766223E-3</v>
      </c>
      <c r="M2090" s="7">
        <f t="shared" si="767"/>
        <v>1.9278014581592416E-2</v>
      </c>
      <c r="N2090" s="7">
        <f t="shared" si="779"/>
        <v>0.99486905758346367</v>
      </c>
      <c r="O2090" s="7">
        <f t="shared" si="780"/>
        <v>3.3710055064661524</v>
      </c>
      <c r="P2090" s="7">
        <f t="shared" si="781"/>
        <v>0</v>
      </c>
      <c r="Q2090" s="7">
        <f t="shared" si="768"/>
        <v>0</v>
      </c>
      <c r="R2090" s="7">
        <f t="shared" si="782"/>
        <v>83.448591314536145</v>
      </c>
      <c r="S2090" s="16">
        <f t="shared" si="769"/>
        <v>1.9640472936529731</v>
      </c>
      <c r="T2090" s="16">
        <f t="shared" si="783"/>
        <v>1.9684034785352498</v>
      </c>
      <c r="U2090" s="7">
        <f t="shared" si="770"/>
        <v>6.4580166618610551E-3</v>
      </c>
      <c r="V2090" s="7">
        <f t="shared" si="772"/>
        <v>36.497878461692792</v>
      </c>
      <c r="W2090" s="15">
        <f t="shared" si="771"/>
        <v>41410</v>
      </c>
      <c r="X2090" s="35">
        <f t="shared" si="784"/>
        <v>422.42914886218512</v>
      </c>
      <c r="Y2090" s="35">
        <v>354.29166666666703</v>
      </c>
      <c r="Z2090" s="35">
        <f t="shared" si="785"/>
        <v>837.8760081433129</v>
      </c>
      <c r="AA2090" s="35">
        <f t="shared" si="786"/>
        <v>702.7272814498757</v>
      </c>
      <c r="AC2090" s="15">
        <f t="shared" si="773"/>
        <v>41410</v>
      </c>
      <c r="AD2090" s="7"/>
      <c r="AE2090" s="24"/>
      <c r="AG2090" s="30">
        <f t="shared" si="787"/>
        <v>4642.7164799445445</v>
      </c>
      <c r="AH2090" s="30">
        <f t="shared" si="788"/>
        <v>1309952.4843043692</v>
      </c>
    </row>
    <row r="2091" spans="2:34" x14ac:dyDescent="0.25">
      <c r="B2091" s="15">
        <f t="shared" si="774"/>
        <v>41411</v>
      </c>
      <c r="C2091" s="7">
        <v>1.3474043199004024</v>
      </c>
      <c r="D2091" s="13">
        <v>3.7171553067792469</v>
      </c>
      <c r="E2091" s="7">
        <f>MIN(parameters!$D$3,D2091)</f>
        <v>3.7171553067792469</v>
      </c>
      <c r="F2091" s="7">
        <v>0</v>
      </c>
      <c r="G2091" s="7">
        <f t="shared" si="775"/>
        <v>1.3474043199004024</v>
      </c>
      <c r="H2091" s="7">
        <f t="shared" si="776"/>
        <v>0</v>
      </c>
      <c r="I2091" s="7">
        <f t="shared" si="765"/>
        <v>285.20761594532399</v>
      </c>
      <c r="J2091" s="7">
        <f t="shared" si="777"/>
        <v>0</v>
      </c>
      <c r="K2091" s="16">
        <f t="shared" si="778"/>
        <v>0</v>
      </c>
      <c r="L2091" s="16">
        <f t="shared" si="766"/>
        <v>0</v>
      </c>
      <c r="M2091" s="7">
        <f t="shared" si="767"/>
        <v>0</v>
      </c>
      <c r="N2091" s="7">
        <f t="shared" si="779"/>
        <v>0</v>
      </c>
      <c r="O2091" s="7">
        <f t="shared" si="780"/>
        <v>2.6968044051729221</v>
      </c>
      <c r="P2091" s="7">
        <f t="shared" si="781"/>
        <v>2.3697509868788442</v>
      </c>
      <c r="Q2091" s="7">
        <f t="shared" si="768"/>
        <v>0.67420110129323052</v>
      </c>
      <c r="R2091" s="7">
        <f t="shared" si="782"/>
        <v>81.529273714301809</v>
      </c>
      <c r="S2091" s="16">
        <f t="shared" si="769"/>
        <v>1.9193176002343313</v>
      </c>
      <c r="T2091" s="16">
        <f t="shared" si="783"/>
        <v>1.9193176002343313</v>
      </c>
      <c r="U2091" s="7">
        <f t="shared" si="770"/>
        <v>6.296973754049643E-3</v>
      </c>
      <c r="V2091" s="7">
        <f t="shared" si="772"/>
        <v>35.587734560836907</v>
      </c>
      <c r="W2091" s="15">
        <f t="shared" si="771"/>
        <v>41411</v>
      </c>
      <c r="X2091" s="35">
        <f t="shared" si="784"/>
        <v>411.89507593561234</v>
      </c>
      <c r="Y2091" s="35">
        <v>342.95833333333297</v>
      </c>
      <c r="Z2091" s="35">
        <f t="shared" si="785"/>
        <v>816.98197893869747</v>
      </c>
      <c r="AA2091" s="35">
        <f t="shared" si="786"/>
        <v>680.24794232787428</v>
      </c>
      <c r="AC2091" s="15">
        <f t="shared" si="773"/>
        <v>41411</v>
      </c>
      <c r="AD2091" s="7"/>
      <c r="AE2091" s="24"/>
      <c r="AG2091" s="30">
        <f t="shared" si="787"/>
        <v>4752.2744806129185</v>
      </c>
      <c r="AH2091" s="30">
        <f t="shared" si="788"/>
        <v>1336023.6440342355</v>
      </c>
    </row>
    <row r="2092" spans="2:34" x14ac:dyDescent="0.25">
      <c r="B2092" s="15">
        <f t="shared" si="774"/>
        <v>41412</v>
      </c>
      <c r="C2092" s="7">
        <v>1.3904809429785498</v>
      </c>
      <c r="D2092" s="13">
        <v>4.0595813729869361</v>
      </c>
      <c r="E2092" s="7">
        <f>MIN(parameters!$D$3,D2092)</f>
        <v>4.0595813729869361</v>
      </c>
      <c r="F2092" s="7">
        <v>0</v>
      </c>
      <c r="G2092" s="7">
        <f t="shared" si="775"/>
        <v>1.3904809429785498</v>
      </c>
      <c r="H2092" s="7">
        <f t="shared" si="776"/>
        <v>0</v>
      </c>
      <c r="I2092" s="7">
        <f t="shared" si="765"/>
        <v>288.10655909989219</v>
      </c>
      <c r="J2092" s="7">
        <f t="shared" si="777"/>
        <v>0</v>
      </c>
      <c r="K2092" s="16">
        <f t="shared" si="778"/>
        <v>0</v>
      </c>
      <c r="L2092" s="16">
        <f t="shared" si="766"/>
        <v>0</v>
      </c>
      <c r="M2092" s="7">
        <f t="shared" si="767"/>
        <v>0</v>
      </c>
      <c r="N2092" s="7">
        <f t="shared" si="779"/>
        <v>0</v>
      </c>
      <c r="O2092" s="7">
        <f t="shared" si="780"/>
        <v>2.1574435241383378</v>
      </c>
      <c r="P2092" s="7">
        <f t="shared" si="781"/>
        <v>2.6691004300083865</v>
      </c>
      <c r="Q2092" s="7">
        <f t="shared" si="768"/>
        <v>0.53936088103458446</v>
      </c>
      <c r="R2092" s="7">
        <f t="shared" si="782"/>
        <v>79.654100418872872</v>
      </c>
      <c r="S2092" s="16">
        <f t="shared" si="769"/>
        <v>1.8751732954289415</v>
      </c>
      <c r="T2092" s="16">
        <f t="shared" si="783"/>
        <v>1.8751732954289415</v>
      </c>
      <c r="U2092" s="7">
        <f t="shared" si="770"/>
        <v>6.1521433577065004E-3</v>
      </c>
      <c r="V2092" s="7">
        <f t="shared" si="772"/>
        <v>34.769216665937655</v>
      </c>
      <c r="W2092" s="15">
        <f t="shared" si="771"/>
        <v>41412</v>
      </c>
      <c r="X2092" s="35">
        <f t="shared" si="784"/>
        <v>402.42148918909322</v>
      </c>
      <c r="Y2092" s="35">
        <v>334</v>
      </c>
      <c r="Z2092" s="35">
        <f t="shared" si="785"/>
        <v>798.19139342310734</v>
      </c>
      <c r="AA2092" s="35">
        <f t="shared" si="786"/>
        <v>662.47934706599995</v>
      </c>
      <c r="AC2092" s="15">
        <f t="shared" si="773"/>
        <v>41412</v>
      </c>
      <c r="AD2092" s="7"/>
      <c r="AE2092" s="24"/>
      <c r="AG2092" s="30">
        <f t="shared" si="787"/>
        <v>4681.5001828532004</v>
      </c>
      <c r="AH2092" s="30">
        <f t="shared" si="788"/>
        <v>1356813.1417169506</v>
      </c>
    </row>
    <row r="2093" spans="2:34" x14ac:dyDescent="0.25">
      <c r="B2093" s="15">
        <f t="shared" si="774"/>
        <v>41413</v>
      </c>
      <c r="C2093" s="7">
        <v>4.0777358877870613</v>
      </c>
      <c r="D2093" s="13">
        <v>3.563958020610928</v>
      </c>
      <c r="E2093" s="7">
        <f>MIN(parameters!$D$3,D2093)</f>
        <v>3.563958020610928</v>
      </c>
      <c r="F2093" s="7">
        <v>0</v>
      </c>
      <c r="G2093" s="7">
        <f t="shared" si="775"/>
        <v>3.563958020610928</v>
      </c>
      <c r="H2093" s="7">
        <f t="shared" si="776"/>
        <v>0.51377786717613327</v>
      </c>
      <c r="I2093" s="7">
        <f t="shared" si="765"/>
        <v>290.4469146693167</v>
      </c>
      <c r="J2093" s="7">
        <f t="shared" si="777"/>
        <v>0.51377786717613327</v>
      </c>
      <c r="K2093" s="16">
        <f t="shared" si="778"/>
        <v>0</v>
      </c>
      <c r="L2093" s="16">
        <f t="shared" si="766"/>
        <v>1.9952041182925606E-3</v>
      </c>
      <c r="M2093" s="7">
        <f t="shared" si="767"/>
        <v>8.8331375374432908E-3</v>
      </c>
      <c r="N2093" s="7">
        <f t="shared" si="779"/>
        <v>0.5029495255203974</v>
      </c>
      <c r="O2093" s="7">
        <f t="shared" si="780"/>
        <v>2.6603930496587354</v>
      </c>
      <c r="P2093" s="7">
        <f t="shared" si="781"/>
        <v>0</v>
      </c>
      <c r="Q2093" s="7">
        <f t="shared" si="768"/>
        <v>0</v>
      </c>
      <c r="R2093" s="7">
        <f t="shared" si="782"/>
        <v>77.830889246776238</v>
      </c>
      <c r="S2093" s="16">
        <f t="shared" si="769"/>
        <v>1.8320443096340759</v>
      </c>
      <c r="T2093" s="16">
        <f t="shared" si="783"/>
        <v>1.8340395137523684</v>
      </c>
      <c r="U2093" s="7">
        <f t="shared" si="770"/>
        <v>6.01719000574924E-3</v>
      </c>
      <c r="V2093" s="7">
        <f t="shared" si="772"/>
        <v>34.006519495020981</v>
      </c>
      <c r="W2093" s="15">
        <f t="shared" si="771"/>
        <v>41413</v>
      </c>
      <c r="X2093" s="35">
        <f t="shared" si="784"/>
        <v>393.59397563681688</v>
      </c>
      <c r="Y2093" s="35">
        <v>369.25</v>
      </c>
      <c r="Z2093" s="35">
        <f t="shared" si="785"/>
        <v>780.68227541613635</v>
      </c>
      <c r="AA2093" s="35">
        <f t="shared" si="786"/>
        <v>732.39670330574995</v>
      </c>
      <c r="AC2093" s="15">
        <f t="shared" si="773"/>
        <v>41413</v>
      </c>
      <c r="AD2093" s="7"/>
      <c r="AE2093" s="24"/>
      <c r="AG2093" s="30">
        <f t="shared" si="787"/>
        <v>592.62914980593371</v>
      </c>
      <c r="AH2093" s="30">
        <f t="shared" si="788"/>
        <v>1275935.6669689154</v>
      </c>
    </row>
    <row r="2094" spans="2:34" x14ac:dyDescent="0.25">
      <c r="B2094" s="15">
        <f t="shared" si="774"/>
        <v>41414</v>
      </c>
      <c r="C2094" s="7">
        <v>4.2626443750396939E-2</v>
      </c>
      <c r="D2094" s="13">
        <v>4.7436373120719049</v>
      </c>
      <c r="E2094" s="7">
        <f>MIN(parameters!$D$3,D2094)</f>
        <v>4.7436373120719049</v>
      </c>
      <c r="F2094" s="7">
        <v>0</v>
      </c>
      <c r="G2094" s="7">
        <f t="shared" si="775"/>
        <v>4.2626443750396939E-2</v>
      </c>
      <c r="H2094" s="7">
        <f t="shared" si="776"/>
        <v>0</v>
      </c>
      <c r="I2094" s="7">
        <f t="shared" si="765"/>
        <v>288.26395733434288</v>
      </c>
      <c r="J2094" s="7">
        <f t="shared" si="777"/>
        <v>0</v>
      </c>
      <c r="K2094" s="16">
        <f t="shared" si="778"/>
        <v>0</v>
      </c>
      <c r="L2094" s="16">
        <f t="shared" si="766"/>
        <v>0</v>
      </c>
      <c r="M2094" s="7">
        <f t="shared" si="767"/>
        <v>0</v>
      </c>
      <c r="N2094" s="7">
        <f t="shared" si="779"/>
        <v>0</v>
      </c>
      <c r="O2094" s="7">
        <f t="shared" si="780"/>
        <v>2.1283144397269882</v>
      </c>
      <c r="P2094" s="7">
        <f t="shared" si="781"/>
        <v>4.7010108683215082</v>
      </c>
      <c r="Q2094" s="7">
        <f t="shared" si="768"/>
        <v>0.53207860993174705</v>
      </c>
      <c r="R2094" s="7">
        <f t="shared" si="782"/>
        <v>76.04077879410039</v>
      </c>
      <c r="S2094" s="16">
        <f t="shared" si="769"/>
        <v>1.7901104526758533</v>
      </c>
      <c r="T2094" s="16">
        <f t="shared" si="783"/>
        <v>1.7901104526758533</v>
      </c>
      <c r="U2094" s="7">
        <f t="shared" si="770"/>
        <v>5.8730657896189408E-3</v>
      </c>
      <c r="V2094" s="7">
        <f t="shared" si="772"/>
        <v>33.191992621038821</v>
      </c>
      <c r="W2094" s="15">
        <f t="shared" si="771"/>
        <v>41414</v>
      </c>
      <c r="X2094" s="35">
        <f t="shared" si="784"/>
        <v>384.16658126202339</v>
      </c>
      <c r="Y2094" s="35">
        <v>322.08333333333297</v>
      </c>
      <c r="Z2094" s="35">
        <f t="shared" si="785"/>
        <v>761.98331113485835</v>
      </c>
      <c r="AA2094" s="35">
        <f t="shared" si="786"/>
        <v>638.84298313624925</v>
      </c>
      <c r="AC2094" s="15">
        <f t="shared" si="773"/>
        <v>41414</v>
      </c>
      <c r="AD2094" s="7"/>
      <c r="AE2094" s="24"/>
      <c r="AG2094" s="30">
        <f t="shared" si="787"/>
        <v>3854.3296733752422</v>
      </c>
      <c r="AH2094" s="30">
        <f t="shared" si="788"/>
        <v>1384716.7688185328</v>
      </c>
    </row>
    <row r="2095" spans="2:34" x14ac:dyDescent="0.25">
      <c r="B2095" s="15">
        <f t="shared" si="774"/>
        <v>41415</v>
      </c>
      <c r="C2095" s="7">
        <v>1.7936260477658046</v>
      </c>
      <c r="D2095" s="13">
        <v>6.1766403175666005</v>
      </c>
      <c r="E2095" s="7">
        <f>MIN(parameters!$D$3,D2095)</f>
        <v>5</v>
      </c>
      <c r="F2095" s="7">
        <v>0</v>
      </c>
      <c r="G2095" s="7">
        <f t="shared" si="775"/>
        <v>1.7936260477658046</v>
      </c>
      <c r="H2095" s="7">
        <f t="shared" si="776"/>
        <v>0</v>
      </c>
      <c r="I2095" s="7">
        <f t="shared" ref="I2095:I2158" si="789">InfC*EXP(-InfS*O2094/SMSC)</f>
        <v>290.57384918886106</v>
      </c>
      <c r="J2095" s="7">
        <f t="shared" si="777"/>
        <v>0</v>
      </c>
      <c r="K2095" s="16">
        <f t="shared" si="778"/>
        <v>0</v>
      </c>
      <c r="L2095" s="16">
        <f t="shared" ref="L2095:L2158" si="790">IntC*O2094/SMSC*J2095</f>
        <v>0</v>
      </c>
      <c r="M2095" s="7">
        <f t="shared" ref="M2095:M2158" si="791">Rech*O2094/SMSC*(J2095-L2095)</f>
        <v>0</v>
      </c>
      <c r="N2095" s="7">
        <f t="shared" si="779"/>
        <v>0</v>
      </c>
      <c r="O2095" s="7">
        <f t="shared" si="780"/>
        <v>1.7026515517815906</v>
      </c>
      <c r="P2095" s="7">
        <f t="shared" si="781"/>
        <v>4.3830142698007961</v>
      </c>
      <c r="Q2095" s="7">
        <f t="shared" ref="Q2095:Q2158" si="792">MIN(10*O2094/SMSC,P2095)</f>
        <v>0.42566288794539764</v>
      </c>
      <c r="R2095" s="7">
        <f t="shared" si="782"/>
        <v>74.29184088183608</v>
      </c>
      <c r="S2095" s="16">
        <f t="shared" ref="S2095:S2158" si="793">Base*R2094</f>
        <v>1.7489379122643089</v>
      </c>
      <c r="T2095" s="16">
        <f t="shared" si="783"/>
        <v>1.7489379122643089</v>
      </c>
      <c r="U2095" s="7">
        <f t="shared" si="770"/>
        <v>5.7379852764577058E-3</v>
      </c>
      <c r="V2095" s="7">
        <f t="shared" si="772"/>
        <v>32.428576790754931</v>
      </c>
      <c r="W2095" s="15">
        <f t="shared" si="771"/>
        <v>41415</v>
      </c>
      <c r="X2095" s="35">
        <f t="shared" si="784"/>
        <v>375.33074989299689</v>
      </c>
      <c r="Y2095" s="35">
        <v>323.95833333333297</v>
      </c>
      <c r="Z2095" s="35">
        <f t="shared" si="785"/>
        <v>744.45769497875665</v>
      </c>
      <c r="AA2095" s="35">
        <f t="shared" si="786"/>
        <v>642.56199144687423</v>
      </c>
      <c r="AC2095" s="15">
        <f t="shared" si="773"/>
        <v>41415</v>
      </c>
      <c r="AD2095" s="7"/>
      <c r="AE2095" s="24"/>
      <c r="AG2095" s="30">
        <f t="shared" si="787"/>
        <v>2639.1251831796317</v>
      </c>
      <c r="AH2095" s="30">
        <f t="shared" si="788"/>
        <v>1380307.5098558713</v>
      </c>
    </row>
    <row r="2096" spans="2:34" x14ac:dyDescent="0.25">
      <c r="B2096" s="15">
        <f t="shared" si="774"/>
        <v>41416</v>
      </c>
      <c r="C2096" s="7">
        <v>19.635965010501611</v>
      </c>
      <c r="D2096" s="13">
        <v>3.1756462373113643</v>
      </c>
      <c r="E2096" s="7">
        <f>MIN(parameters!$D$3,D2096)</f>
        <v>3.1756462373113643</v>
      </c>
      <c r="F2096" s="7">
        <v>0</v>
      </c>
      <c r="G2096" s="7">
        <f t="shared" si="775"/>
        <v>3.1756462373113643</v>
      </c>
      <c r="H2096" s="7">
        <f t="shared" si="776"/>
        <v>16.460318773190245</v>
      </c>
      <c r="I2096" s="7">
        <f t="shared" si="789"/>
        <v>292.4350823569614</v>
      </c>
      <c r="J2096" s="7">
        <f t="shared" si="777"/>
        <v>16.460318773190245</v>
      </c>
      <c r="K2096" s="16">
        <f t="shared" si="778"/>
        <v>0</v>
      </c>
      <c r="L2096" s="16">
        <f t="shared" si="790"/>
        <v>5.0447137143585633E-2</v>
      </c>
      <c r="M2096" s="7">
        <f t="shared" si="791"/>
        <v>0.22352234724521247</v>
      </c>
      <c r="N2096" s="7">
        <f t="shared" si="779"/>
        <v>16.186349288801448</v>
      </c>
      <c r="O2096" s="7">
        <f t="shared" si="780"/>
        <v>17.889000840583037</v>
      </c>
      <c r="P2096" s="7">
        <f t="shared" si="781"/>
        <v>0</v>
      </c>
      <c r="Q2096" s="7">
        <f t="shared" si="792"/>
        <v>0</v>
      </c>
      <c r="R2096" s="7">
        <f t="shared" si="782"/>
        <v>72.806650888799055</v>
      </c>
      <c r="S2096" s="16">
        <f t="shared" si="793"/>
        <v>1.7087123402822297</v>
      </c>
      <c r="T2096" s="16">
        <f t="shared" si="783"/>
        <v>1.7591594774258155</v>
      </c>
      <c r="U2096" s="7">
        <f t="shared" ref="U2096:U2159" si="794">T2096/1000/0.3048</f>
        <v>5.7715205952290531E-3</v>
      </c>
      <c r="V2096" s="7">
        <f t="shared" si="772"/>
        <v>32.618103707884011</v>
      </c>
      <c r="W2096" s="15">
        <f t="shared" si="771"/>
        <v>41416</v>
      </c>
      <c r="X2096" s="35">
        <f t="shared" si="784"/>
        <v>377.52434847087977</v>
      </c>
      <c r="Y2096" s="35">
        <v>479</v>
      </c>
      <c r="Z2096" s="35">
        <f t="shared" si="785"/>
        <v>748.80863436079483</v>
      </c>
      <c r="AA2096" s="35">
        <f t="shared" si="786"/>
        <v>950.08265642100002</v>
      </c>
      <c r="AC2096" s="15">
        <f t="shared" si="773"/>
        <v>41416</v>
      </c>
      <c r="AD2096" s="7"/>
      <c r="AE2096" s="24"/>
      <c r="AG2096" s="30">
        <f t="shared" si="787"/>
        <v>10297.307853259441</v>
      </c>
      <c r="AH2096" s="30">
        <f t="shared" si="788"/>
        <v>1040039.406937799</v>
      </c>
    </row>
    <row r="2097" spans="2:34" x14ac:dyDescent="0.25">
      <c r="B2097" s="15">
        <f t="shared" si="774"/>
        <v>41417</v>
      </c>
      <c r="C2097" s="7">
        <v>19.019989216163154</v>
      </c>
      <c r="D2097" s="13">
        <v>3.0667996109149689</v>
      </c>
      <c r="E2097" s="7">
        <f>MIN(parameters!$D$3,D2097)</f>
        <v>3.0667996109149689</v>
      </c>
      <c r="F2097" s="7">
        <v>0</v>
      </c>
      <c r="G2097" s="7">
        <f t="shared" si="775"/>
        <v>3.0667996109149689</v>
      </c>
      <c r="H2097" s="7">
        <f t="shared" si="776"/>
        <v>15.953189605248184</v>
      </c>
      <c r="I2097" s="7">
        <f t="shared" si="789"/>
        <v>229.39547108129784</v>
      </c>
      <c r="J2097" s="7">
        <f t="shared" si="777"/>
        <v>15.953189605248184</v>
      </c>
      <c r="K2097" s="16">
        <f t="shared" si="778"/>
        <v>0</v>
      </c>
      <c r="L2097" s="16">
        <f t="shared" si="790"/>
        <v>0.51369592006487763</v>
      </c>
      <c r="M2097" s="7">
        <f t="shared" si="791"/>
        <v>2.2095769240993657</v>
      </c>
      <c r="N2097" s="7">
        <f t="shared" si="779"/>
        <v>13.22991676108394</v>
      </c>
      <c r="O2097" s="7">
        <f t="shared" si="780"/>
        <v>31.118917601666979</v>
      </c>
      <c r="P2097" s="7">
        <f t="shared" si="781"/>
        <v>0</v>
      </c>
      <c r="Q2097" s="7">
        <f t="shared" si="792"/>
        <v>0</v>
      </c>
      <c r="R2097" s="7">
        <f t="shared" si="782"/>
        <v>73.341674842456044</v>
      </c>
      <c r="S2097" s="16">
        <f t="shared" si="793"/>
        <v>1.6745529704423783</v>
      </c>
      <c r="T2097" s="16">
        <f t="shared" si="783"/>
        <v>2.1882488905072561</v>
      </c>
      <c r="U2097" s="7">
        <f t="shared" si="794"/>
        <v>7.1792942601944104E-3</v>
      </c>
      <c r="V2097" s="7">
        <f t="shared" si="772"/>
        <v>40.574223181671599</v>
      </c>
      <c r="W2097" s="15">
        <f t="shared" si="771"/>
        <v>41417</v>
      </c>
      <c r="X2097" s="35">
        <f t="shared" si="784"/>
        <v>469.60906460268052</v>
      </c>
      <c r="Y2097" s="35">
        <v>873.70833333333303</v>
      </c>
      <c r="Z2097" s="35">
        <f t="shared" si="785"/>
        <v>931.45600746784066</v>
      </c>
      <c r="AA2097" s="35">
        <f t="shared" si="786"/>
        <v>1732.9752281221245</v>
      </c>
      <c r="AC2097" s="15">
        <f t="shared" si="773"/>
        <v>41417</v>
      </c>
      <c r="AD2097" s="7"/>
      <c r="AE2097" s="24"/>
      <c r="AG2097" s="30">
        <f t="shared" si="787"/>
        <v>163296.21898864812</v>
      </c>
      <c r="AH2097" s="30">
        <f t="shared" si="788"/>
        <v>390768.6257535363</v>
      </c>
    </row>
    <row r="2098" spans="2:34" x14ac:dyDescent="0.25">
      <c r="B2098" s="15">
        <f t="shared" si="774"/>
        <v>41418</v>
      </c>
      <c r="C2098" s="7">
        <v>17.69977990813846</v>
      </c>
      <c r="D2098" s="13">
        <v>3.320452912317029</v>
      </c>
      <c r="E2098" s="7">
        <f>MIN(parameters!$D$3,D2098)</f>
        <v>3.320452912317029</v>
      </c>
      <c r="F2098" s="7">
        <v>0</v>
      </c>
      <c r="G2098" s="7">
        <f t="shared" si="775"/>
        <v>3.320452912317029</v>
      </c>
      <c r="H2098" s="7">
        <f t="shared" si="776"/>
        <v>14.379326995821431</v>
      </c>
      <c r="I2098" s="7">
        <f t="shared" si="789"/>
        <v>188.10469772904526</v>
      </c>
      <c r="J2098" s="7">
        <f t="shared" si="777"/>
        <v>14.379326995821431</v>
      </c>
      <c r="K2098" s="16">
        <f t="shared" si="778"/>
        <v>0</v>
      </c>
      <c r="L2098" s="16">
        <f t="shared" si="790"/>
        <v>0.80544436551070686</v>
      </c>
      <c r="M2098" s="7">
        <f t="shared" si="791"/>
        <v>3.3792362808587044</v>
      </c>
      <c r="N2098" s="7">
        <f t="shared" si="779"/>
        <v>10.19464634945202</v>
      </c>
      <c r="O2098" s="7">
        <f t="shared" si="780"/>
        <v>41.313563951119001</v>
      </c>
      <c r="P2098" s="7">
        <f t="shared" si="781"/>
        <v>0</v>
      </c>
      <c r="Q2098" s="7">
        <f t="shared" si="792"/>
        <v>0</v>
      </c>
      <c r="R2098" s="7">
        <f t="shared" si="782"/>
        <v>75.034052601938257</v>
      </c>
      <c r="S2098" s="16">
        <f t="shared" si="793"/>
        <v>1.6868585213764891</v>
      </c>
      <c r="T2098" s="16">
        <f t="shared" si="783"/>
        <v>2.4923028868871961</v>
      </c>
      <c r="U2098" s="7">
        <f t="shared" si="794"/>
        <v>8.1768467417558926E-3</v>
      </c>
      <c r="V2098" s="7">
        <f t="shared" si="772"/>
        <v>46.211952400644982</v>
      </c>
      <c r="W2098" s="15">
        <f t="shared" si="771"/>
        <v>41418</v>
      </c>
      <c r="X2098" s="35">
        <f t="shared" si="784"/>
        <v>534.86056019265027</v>
      </c>
      <c r="Y2098" s="35">
        <v>1587.9166666666699</v>
      </c>
      <c r="Z2098" s="35">
        <f t="shared" si="785"/>
        <v>1060.8804631370717</v>
      </c>
      <c r="AA2098" s="35">
        <f t="shared" si="786"/>
        <v>3149.5868159537563</v>
      </c>
      <c r="AC2098" s="15">
        <f t="shared" si="773"/>
        <v>41418</v>
      </c>
      <c r="AD2098" s="7"/>
      <c r="AE2098" s="24"/>
      <c r="AG2098" s="30">
        <f t="shared" si="787"/>
        <v>1108927.1633822215</v>
      </c>
      <c r="AH2098" s="30">
        <f t="shared" si="788"/>
        <v>7937.6416373193097</v>
      </c>
    </row>
    <row r="2099" spans="2:34" x14ac:dyDescent="0.25">
      <c r="B2099" s="15">
        <f t="shared" si="774"/>
        <v>41419</v>
      </c>
      <c r="C2099" s="7">
        <v>5.1333272398527079</v>
      </c>
      <c r="D2099" s="13">
        <v>3.5922589719310785</v>
      </c>
      <c r="E2099" s="7">
        <f>MIN(parameters!$D$3,D2099)</f>
        <v>3.5922589719310785</v>
      </c>
      <c r="F2099" s="7">
        <v>0</v>
      </c>
      <c r="G2099" s="7">
        <f t="shared" si="775"/>
        <v>3.5922589719310785</v>
      </c>
      <c r="H2099" s="7">
        <f t="shared" si="776"/>
        <v>1.5410682679216294</v>
      </c>
      <c r="I2099" s="7">
        <f t="shared" si="789"/>
        <v>161.43119510622486</v>
      </c>
      <c r="J2099" s="7">
        <f t="shared" si="777"/>
        <v>1.5410682679216294</v>
      </c>
      <c r="K2099" s="16">
        <f t="shared" si="778"/>
        <v>0</v>
      </c>
      <c r="L2099" s="16">
        <f t="shared" si="790"/>
        <v>0.11460064039167678</v>
      </c>
      <c r="M2099" s="7">
        <f t="shared" si="791"/>
        <v>0.47145969243327757</v>
      </c>
      <c r="N2099" s="7">
        <f t="shared" si="779"/>
        <v>0.95500793509667492</v>
      </c>
      <c r="O2099" s="7">
        <f t="shared" si="780"/>
        <v>42.268571886215675</v>
      </c>
      <c r="P2099" s="7">
        <f t="shared" si="781"/>
        <v>0</v>
      </c>
      <c r="Q2099" s="7">
        <f t="shared" si="792"/>
        <v>0</v>
      </c>
      <c r="R2099" s="7">
        <f t="shared" si="782"/>
        <v>73.779729084526949</v>
      </c>
      <c r="S2099" s="16">
        <f t="shared" si="793"/>
        <v>1.7257832098445798</v>
      </c>
      <c r="T2099" s="16">
        <f t="shared" si="783"/>
        <v>1.8403838502362566</v>
      </c>
      <c r="U2099" s="7">
        <f t="shared" si="794"/>
        <v>6.0380047579929675E-3</v>
      </c>
      <c r="V2099" s="7">
        <f t="shared" si="772"/>
        <v>34.124155347849971</v>
      </c>
      <c r="W2099" s="15">
        <f t="shared" si="771"/>
        <v>41419</v>
      </c>
      <c r="X2099" s="35">
        <f t="shared" si="784"/>
        <v>394.95550171122653</v>
      </c>
      <c r="Y2099" s="35">
        <v>1339.5833333333301</v>
      </c>
      <c r="Z2099" s="35">
        <f t="shared" si="785"/>
        <v>783.38282303526285</v>
      </c>
      <c r="AA2099" s="35">
        <f t="shared" si="786"/>
        <v>2657.0248263687436</v>
      </c>
      <c r="AC2099" s="15">
        <f t="shared" si="773"/>
        <v>41419</v>
      </c>
      <c r="AD2099" s="7"/>
      <c r="AE2099" s="24"/>
      <c r="AG2099" s="30">
        <f t="shared" si="787"/>
        <v>892321.74027507706</v>
      </c>
      <c r="AH2099" s="30">
        <f t="shared" si="788"/>
        <v>25357.342580924058</v>
      </c>
    </row>
    <row r="2100" spans="2:34" x14ac:dyDescent="0.25">
      <c r="B2100" s="15">
        <f t="shared" si="774"/>
        <v>41420</v>
      </c>
      <c r="C2100" s="7">
        <v>5.742014359521689</v>
      </c>
      <c r="D2100" s="13">
        <v>4.7229947793760916</v>
      </c>
      <c r="E2100" s="7">
        <f>MIN(parameters!$D$3,D2100)</f>
        <v>4.7229947793760916</v>
      </c>
      <c r="F2100" s="7">
        <v>0</v>
      </c>
      <c r="G2100" s="7">
        <f t="shared" si="775"/>
        <v>4.7229947793760916</v>
      </c>
      <c r="H2100" s="7">
        <f t="shared" si="776"/>
        <v>1.0190195801455975</v>
      </c>
      <c r="I2100" s="7">
        <f t="shared" si="789"/>
        <v>159.13515878237581</v>
      </c>
      <c r="J2100" s="7">
        <f t="shared" si="777"/>
        <v>1.0190195801455975</v>
      </c>
      <c r="K2100" s="16">
        <f t="shared" si="778"/>
        <v>0</v>
      </c>
      <c r="L2100" s="16">
        <f t="shared" si="790"/>
        <v>7.7530504278321893E-2</v>
      </c>
      <c r="M2100" s="7">
        <f t="shared" si="791"/>
        <v>0.31836318946706166</v>
      </c>
      <c r="N2100" s="7">
        <f t="shared" si="779"/>
        <v>0.62312588640021394</v>
      </c>
      <c r="O2100" s="7">
        <f t="shared" si="780"/>
        <v>42.891697772615892</v>
      </c>
      <c r="P2100" s="7">
        <f t="shared" si="781"/>
        <v>0</v>
      </c>
      <c r="Q2100" s="7">
        <f t="shared" si="792"/>
        <v>0</v>
      </c>
      <c r="R2100" s="7">
        <f t="shared" si="782"/>
        <v>72.401158505049892</v>
      </c>
      <c r="S2100" s="16">
        <f t="shared" si="793"/>
        <v>1.6969337689441197</v>
      </c>
      <c r="T2100" s="16">
        <f t="shared" si="783"/>
        <v>1.7744642732224416</v>
      </c>
      <c r="U2100" s="7">
        <f t="shared" si="794"/>
        <v>5.8217331798636534E-3</v>
      </c>
      <c r="V2100" s="7">
        <f t="shared" si="772"/>
        <v>32.901883219024661</v>
      </c>
      <c r="W2100" s="15">
        <f t="shared" ref="W2100:W2163" si="795">B2100</f>
        <v>41420</v>
      </c>
      <c r="X2100" s="35">
        <f t="shared" si="784"/>
        <v>380.8088335535262</v>
      </c>
      <c r="Y2100" s="35">
        <v>1068.9583333333301</v>
      </c>
      <c r="Z2100" s="35">
        <f t="shared" si="785"/>
        <v>755.32331559732063</v>
      </c>
      <c r="AA2100" s="35">
        <f t="shared" si="786"/>
        <v>2120.2479602018684</v>
      </c>
      <c r="AC2100" s="15">
        <f t="shared" si="773"/>
        <v>41420</v>
      </c>
      <c r="AD2100" s="7"/>
      <c r="AE2100" s="24"/>
      <c r="AG2100" s="30">
        <f t="shared" si="787"/>
        <v>473549.73404719424</v>
      </c>
      <c r="AH2100" s="30">
        <f t="shared" si="788"/>
        <v>184783.82369172724</v>
      </c>
    </row>
    <row r="2101" spans="2:34" x14ac:dyDescent="0.25">
      <c r="B2101" s="15">
        <f t="shared" si="774"/>
        <v>41421</v>
      </c>
      <c r="C2101" s="7">
        <v>11.090113620677576</v>
      </c>
      <c r="D2101" s="13">
        <v>3.6146677472206457</v>
      </c>
      <c r="E2101" s="7">
        <f>MIN(parameters!$D$3,D2101)</f>
        <v>3.6146677472206457</v>
      </c>
      <c r="F2101" s="7">
        <v>0</v>
      </c>
      <c r="G2101" s="7">
        <f t="shared" si="775"/>
        <v>3.6146677472206457</v>
      </c>
      <c r="H2101" s="7">
        <f t="shared" si="776"/>
        <v>7.4754458734569305</v>
      </c>
      <c r="I2101" s="7">
        <f t="shared" si="789"/>
        <v>157.65466998943154</v>
      </c>
      <c r="J2101" s="7">
        <f t="shared" si="777"/>
        <v>7.4754458734569305</v>
      </c>
      <c r="K2101" s="16">
        <f t="shared" si="778"/>
        <v>0</v>
      </c>
      <c r="L2101" s="16">
        <f t="shared" si="790"/>
        <v>0.57714221721575387</v>
      </c>
      <c r="M2101" s="7">
        <f t="shared" si="791"/>
        <v>2.3670396445378219</v>
      </c>
      <c r="N2101" s="7">
        <f t="shared" si="779"/>
        <v>4.531264011703354</v>
      </c>
      <c r="O2101" s="7">
        <f t="shared" si="780"/>
        <v>47.422961784319249</v>
      </c>
      <c r="P2101" s="7">
        <f t="shared" si="781"/>
        <v>0</v>
      </c>
      <c r="Q2101" s="7">
        <f t="shared" si="792"/>
        <v>0</v>
      </c>
      <c r="R2101" s="7">
        <f t="shared" si="782"/>
        <v>73.102971503971574</v>
      </c>
      <c r="S2101" s="16">
        <f t="shared" si="793"/>
        <v>1.6652266456161475</v>
      </c>
      <c r="T2101" s="16">
        <f t="shared" si="783"/>
        <v>2.2423688628319014</v>
      </c>
      <c r="U2101" s="7">
        <f t="shared" si="794"/>
        <v>7.3568532245141113E-3</v>
      </c>
      <c r="V2101" s="7">
        <f t="shared" si="772"/>
        <v>41.577708591951875</v>
      </c>
      <c r="W2101" s="15">
        <f t="shared" si="795"/>
        <v>41421</v>
      </c>
      <c r="X2101" s="35">
        <f t="shared" si="784"/>
        <v>481.22347907351707</v>
      </c>
      <c r="Y2101" s="35">
        <v>1582.625</v>
      </c>
      <c r="Z2101" s="35">
        <f t="shared" si="785"/>
        <v>954.49286290255236</v>
      </c>
      <c r="AA2101" s="35">
        <f t="shared" si="786"/>
        <v>3139.0909480548748</v>
      </c>
      <c r="AC2101" s="15">
        <f t="shared" si="773"/>
        <v>41421</v>
      </c>
      <c r="AD2101" s="7"/>
      <c r="AE2101" s="24"/>
      <c r="AG2101" s="30">
        <f t="shared" si="787"/>
        <v>1213085.31029917</v>
      </c>
      <c r="AH2101" s="30">
        <f t="shared" si="788"/>
        <v>7022.7377652743535</v>
      </c>
    </row>
    <row r="2102" spans="2:34" x14ac:dyDescent="0.25">
      <c r="B2102" s="15">
        <f t="shared" si="774"/>
        <v>41422</v>
      </c>
      <c r="C2102" s="7">
        <v>20.327690902846413</v>
      </c>
      <c r="D2102" s="13">
        <v>3.911922838958787</v>
      </c>
      <c r="E2102" s="7">
        <f>MIN(parameters!$D$3,D2102)</f>
        <v>3.911922838958787</v>
      </c>
      <c r="F2102" s="7">
        <v>0</v>
      </c>
      <c r="G2102" s="7">
        <f t="shared" si="775"/>
        <v>3.911922838958787</v>
      </c>
      <c r="H2102" s="7">
        <f t="shared" si="776"/>
        <v>16.415768063887626</v>
      </c>
      <c r="I2102" s="7">
        <f t="shared" si="789"/>
        <v>147.29509858903162</v>
      </c>
      <c r="J2102" s="7">
        <f t="shared" si="777"/>
        <v>16.415768063887626</v>
      </c>
      <c r="K2102" s="16">
        <f t="shared" si="778"/>
        <v>0</v>
      </c>
      <c r="L2102" s="16">
        <f t="shared" si="790"/>
        <v>1.4012718147971841</v>
      </c>
      <c r="M2102" s="7">
        <f t="shared" si="791"/>
        <v>5.6962550546513659</v>
      </c>
      <c r="N2102" s="7">
        <f t="shared" si="779"/>
        <v>9.3182411944390751</v>
      </c>
      <c r="O2102" s="7">
        <f t="shared" si="780"/>
        <v>56.741202978758324</v>
      </c>
      <c r="P2102" s="7">
        <f t="shared" si="781"/>
        <v>0</v>
      </c>
      <c r="Q2102" s="7">
        <f t="shared" si="792"/>
        <v>0</v>
      </c>
      <c r="R2102" s="7">
        <f t="shared" si="782"/>
        <v>77.117858214031585</v>
      </c>
      <c r="S2102" s="16">
        <f t="shared" si="793"/>
        <v>1.6813683445913461</v>
      </c>
      <c r="T2102" s="16">
        <f t="shared" si="783"/>
        <v>3.0826401593885304</v>
      </c>
      <c r="U2102" s="7">
        <f t="shared" si="794"/>
        <v>1.0113648816891503E-2</v>
      </c>
      <c r="V2102" s="7">
        <f t="shared" si="772"/>
        <v>57.157908480337547</v>
      </c>
      <c r="W2102" s="15">
        <f t="shared" si="795"/>
        <v>41422</v>
      </c>
      <c r="X2102" s="35">
        <f t="shared" si="784"/>
        <v>661.54986667057346</v>
      </c>
      <c r="Y2102" s="35">
        <v>2319.5833333333298</v>
      </c>
      <c r="Z2102" s="35">
        <f t="shared" si="785"/>
        <v>1312.1650410883858</v>
      </c>
      <c r="AA2102" s="35">
        <f t="shared" si="786"/>
        <v>4600.8265033887428</v>
      </c>
      <c r="AC2102" s="15">
        <f t="shared" si="773"/>
        <v>41422</v>
      </c>
      <c r="AD2102" s="7"/>
      <c r="AE2102" s="24"/>
      <c r="AG2102" s="30">
        <f t="shared" si="787"/>
        <v>2749074.9765737178</v>
      </c>
      <c r="AH2102" s="30">
        <f t="shared" si="788"/>
        <v>673647.15809653711</v>
      </c>
    </row>
    <row r="2103" spans="2:34" x14ac:dyDescent="0.25">
      <c r="B2103" s="15">
        <f t="shared" si="774"/>
        <v>41423</v>
      </c>
      <c r="C2103" s="7">
        <v>20.905793693306563</v>
      </c>
      <c r="D2103" s="13">
        <v>3.7558119672918484</v>
      </c>
      <c r="E2103" s="7">
        <f>MIN(parameters!$D$3,D2103)</f>
        <v>3.7558119672918484</v>
      </c>
      <c r="F2103" s="7">
        <v>0</v>
      </c>
      <c r="G2103" s="7">
        <f t="shared" si="775"/>
        <v>3.7558119672918484</v>
      </c>
      <c r="H2103" s="7">
        <f t="shared" si="776"/>
        <v>17.149981726014715</v>
      </c>
      <c r="I2103" s="7">
        <f t="shared" si="789"/>
        <v>128.08119899916997</v>
      </c>
      <c r="J2103" s="7">
        <f t="shared" si="777"/>
        <v>17.149981726014715</v>
      </c>
      <c r="K2103" s="16">
        <f t="shared" si="778"/>
        <v>0</v>
      </c>
      <c r="L2103" s="16">
        <f t="shared" si="790"/>
        <v>1.7515990695560344</v>
      </c>
      <c r="M2103" s="7">
        <f t="shared" si="791"/>
        <v>6.9897820468377114</v>
      </c>
      <c r="N2103" s="7">
        <f t="shared" si="779"/>
        <v>8.4086006096209704</v>
      </c>
      <c r="O2103" s="7">
        <f t="shared" si="780"/>
        <v>65.149803588379299</v>
      </c>
      <c r="P2103" s="7">
        <f t="shared" si="781"/>
        <v>0</v>
      </c>
      <c r="Q2103" s="7">
        <f t="shared" si="792"/>
        <v>0</v>
      </c>
      <c r="R2103" s="7">
        <f t="shared" si="782"/>
        <v>82.333929521946573</v>
      </c>
      <c r="S2103" s="16">
        <f t="shared" si="793"/>
        <v>1.7737107389227265</v>
      </c>
      <c r="T2103" s="16">
        <f t="shared" si="783"/>
        <v>3.5253098084787609</v>
      </c>
      <c r="U2103" s="7">
        <f t="shared" si="794"/>
        <v>1.1565977061938191E-2</v>
      </c>
      <c r="V2103" s="7">
        <f t="shared" si="772"/>
        <v>65.365830904452537</v>
      </c>
      <c r="W2103" s="15">
        <f t="shared" si="795"/>
        <v>41423</v>
      </c>
      <c r="X2103" s="35">
        <f t="shared" si="784"/>
        <v>756.54896880153399</v>
      </c>
      <c r="Y2103" s="35">
        <v>2830</v>
      </c>
      <c r="Z2103" s="35">
        <f t="shared" si="785"/>
        <v>1500.5930145960954</v>
      </c>
      <c r="AA2103" s="35">
        <f t="shared" si="786"/>
        <v>5613.2232101700001</v>
      </c>
      <c r="AC2103" s="15">
        <f t="shared" si="773"/>
        <v>41423</v>
      </c>
      <c r="AD2103" s="7"/>
      <c r="AE2103" s="24"/>
      <c r="AG2103" s="30">
        <f t="shared" si="787"/>
        <v>4299199.1787779815</v>
      </c>
      <c r="AH2103" s="30">
        <f t="shared" si="788"/>
        <v>1772031.6106220393</v>
      </c>
    </row>
    <row r="2104" spans="2:34" x14ac:dyDescent="0.25">
      <c r="B2104" s="15">
        <f t="shared" si="774"/>
        <v>41424</v>
      </c>
      <c r="C2104" s="7">
        <v>8.8215952828167286</v>
      </c>
      <c r="D2104" s="13">
        <v>3.7641584262083061</v>
      </c>
      <c r="E2104" s="7">
        <f>MIN(parameters!$D$3,D2104)</f>
        <v>3.7641584262083061</v>
      </c>
      <c r="F2104" s="7">
        <v>0</v>
      </c>
      <c r="G2104" s="7">
        <f t="shared" si="775"/>
        <v>3.7641584262083061</v>
      </c>
      <c r="H2104" s="7">
        <f t="shared" si="776"/>
        <v>5.0574368566084225</v>
      </c>
      <c r="I2104" s="7">
        <f t="shared" si="789"/>
        <v>112.90372007958305</v>
      </c>
      <c r="J2104" s="7">
        <f t="shared" si="777"/>
        <v>5.0574368566084225</v>
      </c>
      <c r="K2104" s="16">
        <f t="shared" si="778"/>
        <v>0</v>
      </c>
      <c r="L2104" s="16">
        <f t="shared" si="790"/>
        <v>0.59308383216360439</v>
      </c>
      <c r="M2104" s="7">
        <f t="shared" si="791"/>
        <v>2.3268137815341361</v>
      </c>
      <c r="N2104" s="7">
        <f t="shared" si="779"/>
        <v>2.1375392429106821</v>
      </c>
      <c r="O2104" s="7">
        <f t="shared" si="780"/>
        <v>67.287342831289976</v>
      </c>
      <c r="P2104" s="7">
        <f t="shared" si="781"/>
        <v>0</v>
      </c>
      <c r="Q2104" s="7">
        <f t="shared" si="792"/>
        <v>0</v>
      </c>
      <c r="R2104" s="7">
        <f t="shared" si="782"/>
        <v>82.767062924475937</v>
      </c>
      <c r="S2104" s="16">
        <f t="shared" si="793"/>
        <v>1.8936803790047712</v>
      </c>
      <c r="T2104" s="16">
        <f t="shared" si="783"/>
        <v>2.4867642111683756</v>
      </c>
      <c r="U2104" s="7">
        <f t="shared" si="794"/>
        <v>8.1586752334920458E-3</v>
      </c>
      <c r="V2104" s="7">
        <f t="shared" si="772"/>
        <v>46.10925500378066</v>
      </c>
      <c r="W2104" s="15">
        <f t="shared" si="795"/>
        <v>41424</v>
      </c>
      <c r="X2104" s="35">
        <f t="shared" si="784"/>
        <v>533.67193291412809</v>
      </c>
      <c r="Y2104" s="35">
        <v>2875.4166666666702</v>
      </c>
      <c r="Z2104" s="35">
        <f t="shared" si="785"/>
        <v>1058.52285528264</v>
      </c>
      <c r="AA2104" s="35">
        <f t="shared" si="786"/>
        <v>5703.3058559162564</v>
      </c>
      <c r="AC2104" s="15">
        <f t="shared" si="773"/>
        <v>41424</v>
      </c>
      <c r="AD2104" s="7"/>
      <c r="AE2104" s="24"/>
      <c r="AG2104" s="30">
        <f t="shared" si="787"/>
        <v>5483768.3980577635</v>
      </c>
      <c r="AH2104" s="30">
        <f t="shared" si="788"/>
        <v>1895009.5081098049</v>
      </c>
    </row>
    <row r="2105" spans="2:34" x14ac:dyDescent="0.25">
      <c r="B2105" s="15">
        <f t="shared" si="774"/>
        <v>41425</v>
      </c>
      <c r="C2105" s="7">
        <v>0.82199649424687449</v>
      </c>
      <c r="D2105" s="13">
        <v>4.0553249266783542</v>
      </c>
      <c r="E2105" s="7">
        <f>MIN(parameters!$D$3,D2105)</f>
        <v>4.0553249266783542</v>
      </c>
      <c r="F2105" s="7">
        <v>0</v>
      </c>
      <c r="G2105" s="7">
        <f t="shared" si="775"/>
        <v>0.82199649424687449</v>
      </c>
      <c r="H2105" s="7">
        <f t="shared" si="776"/>
        <v>0</v>
      </c>
      <c r="I2105" s="7">
        <f t="shared" si="789"/>
        <v>109.34109763915404</v>
      </c>
      <c r="J2105" s="7">
        <f t="shared" si="777"/>
        <v>0</v>
      </c>
      <c r="K2105" s="16">
        <f t="shared" si="778"/>
        <v>0</v>
      </c>
      <c r="L2105" s="16">
        <f t="shared" si="790"/>
        <v>0</v>
      </c>
      <c r="M2105" s="7">
        <f t="shared" si="791"/>
        <v>0</v>
      </c>
      <c r="N2105" s="7">
        <f t="shared" si="779"/>
        <v>0</v>
      </c>
      <c r="O2105" s="7">
        <f t="shared" si="780"/>
        <v>64.054014398858499</v>
      </c>
      <c r="P2105" s="7">
        <f t="shared" si="781"/>
        <v>3.2333284324314797</v>
      </c>
      <c r="Q2105" s="7">
        <f t="shared" si="792"/>
        <v>3.2333284324314797</v>
      </c>
      <c r="R2105" s="7">
        <f t="shared" si="782"/>
        <v>80.863420477212983</v>
      </c>
      <c r="S2105" s="16">
        <f t="shared" si="793"/>
        <v>1.9036424472629465</v>
      </c>
      <c r="T2105" s="16">
        <f t="shared" si="783"/>
        <v>1.9036424472629465</v>
      </c>
      <c r="U2105" s="7">
        <f t="shared" si="794"/>
        <v>6.2455460868206907E-3</v>
      </c>
      <c r="V2105" s="7">
        <f t="shared" si="772"/>
        <v>35.297087935662397</v>
      </c>
      <c r="W2105" s="15">
        <f t="shared" si="795"/>
        <v>41425</v>
      </c>
      <c r="X2105" s="35">
        <f t="shared" si="784"/>
        <v>408.53111036646294</v>
      </c>
      <c r="Y2105" s="35">
        <v>2224.1666666666702</v>
      </c>
      <c r="Z2105" s="35">
        <f t="shared" si="785"/>
        <v>810.30965045425853</v>
      </c>
      <c r="AA2105" s="35">
        <f t="shared" si="786"/>
        <v>4411.5703026925066</v>
      </c>
      <c r="AC2105" s="15">
        <f t="shared" si="773"/>
        <v>41425</v>
      </c>
      <c r="AD2105" s="7"/>
      <c r="AE2105" s="24"/>
      <c r="AG2105" s="30">
        <f t="shared" si="787"/>
        <v>3296532.4733015625</v>
      </c>
      <c r="AH2105" s="30">
        <f t="shared" si="788"/>
        <v>526123.11072420783</v>
      </c>
    </row>
    <row r="2106" spans="2:34" x14ac:dyDescent="0.25">
      <c r="B2106" s="15">
        <f t="shared" si="774"/>
        <v>41426</v>
      </c>
      <c r="C2106" s="7">
        <v>0</v>
      </c>
      <c r="D2106" s="13">
        <v>5.1527460769431093</v>
      </c>
      <c r="E2106" s="7">
        <f>MIN(parameters!$D$3,D2106)</f>
        <v>5</v>
      </c>
      <c r="F2106" s="7">
        <v>0</v>
      </c>
      <c r="G2106" s="7">
        <f t="shared" si="775"/>
        <v>0</v>
      </c>
      <c r="H2106" s="7">
        <f t="shared" si="776"/>
        <v>0</v>
      </c>
      <c r="I2106" s="7">
        <f t="shared" si="789"/>
        <v>114.77483570407087</v>
      </c>
      <c r="J2106" s="7">
        <f t="shared" si="777"/>
        <v>0</v>
      </c>
      <c r="K2106" s="16">
        <f t="shared" si="778"/>
        <v>0</v>
      </c>
      <c r="L2106" s="16">
        <f t="shared" si="790"/>
        <v>0</v>
      </c>
      <c r="M2106" s="7">
        <f t="shared" si="791"/>
        <v>0</v>
      </c>
      <c r="N2106" s="7">
        <f t="shared" si="779"/>
        <v>0</v>
      </c>
      <c r="O2106" s="7">
        <f t="shared" si="780"/>
        <v>58.901268321915389</v>
      </c>
      <c r="P2106" s="7">
        <f t="shared" si="781"/>
        <v>5.1527460769431093</v>
      </c>
      <c r="Q2106" s="7">
        <f t="shared" si="792"/>
        <v>5.1527460769431093</v>
      </c>
      <c r="R2106" s="7">
        <f t="shared" si="782"/>
        <v>79.003561806237087</v>
      </c>
      <c r="S2106" s="16">
        <f t="shared" si="793"/>
        <v>1.8598586709758986</v>
      </c>
      <c r="T2106" s="16">
        <f t="shared" si="783"/>
        <v>1.8598586709758986</v>
      </c>
      <c r="U2106" s="7">
        <f t="shared" si="794"/>
        <v>6.1018985268238143E-3</v>
      </c>
      <c r="V2106" s="7">
        <f t="shared" si="772"/>
        <v>34.485254913142157</v>
      </c>
      <c r="W2106" s="15">
        <f t="shared" si="795"/>
        <v>41426</v>
      </c>
      <c r="X2106" s="35">
        <f t="shared" si="784"/>
        <v>399.13489482803425</v>
      </c>
      <c r="Y2106" s="35">
        <v>1760.4166666666699</v>
      </c>
      <c r="Z2106" s="35">
        <f t="shared" si="785"/>
        <v>791.67252849381055</v>
      </c>
      <c r="AA2106" s="35">
        <f t="shared" si="786"/>
        <v>3491.7355805312563</v>
      </c>
      <c r="AC2106" s="15">
        <f t="shared" si="773"/>
        <v>41426</v>
      </c>
      <c r="AD2106" s="7"/>
      <c r="AE2106" s="24"/>
      <c r="AG2106" s="30">
        <f t="shared" si="787"/>
        <v>1853088.0623401355</v>
      </c>
      <c r="AH2106" s="30">
        <f t="shared" si="788"/>
        <v>68431.129572467791</v>
      </c>
    </row>
    <row r="2107" spans="2:34" x14ac:dyDescent="0.25">
      <c r="B2107" s="15">
        <f t="shared" si="774"/>
        <v>41427</v>
      </c>
      <c r="C2107" s="7">
        <v>0.11283469970877588</v>
      </c>
      <c r="D2107" s="13">
        <v>5.9625971926956423</v>
      </c>
      <c r="E2107" s="7">
        <f>MIN(parameters!$D$3,D2107)</f>
        <v>5</v>
      </c>
      <c r="F2107" s="7">
        <v>0</v>
      </c>
      <c r="G2107" s="7">
        <f t="shared" si="775"/>
        <v>0.11283469970877588</v>
      </c>
      <c r="H2107" s="7">
        <f t="shared" si="776"/>
        <v>0</v>
      </c>
      <c r="I2107" s="7">
        <f t="shared" si="789"/>
        <v>123.99775366392885</v>
      </c>
      <c r="J2107" s="7">
        <f t="shared" si="777"/>
        <v>0</v>
      </c>
      <c r="K2107" s="16">
        <f t="shared" si="778"/>
        <v>0</v>
      </c>
      <c r="L2107" s="16">
        <f t="shared" si="790"/>
        <v>0</v>
      </c>
      <c r="M2107" s="7">
        <f t="shared" si="791"/>
        <v>0</v>
      </c>
      <c r="N2107" s="7">
        <f t="shared" si="779"/>
        <v>0</v>
      </c>
      <c r="O2107" s="7">
        <f t="shared" si="780"/>
        <v>53.051505828928519</v>
      </c>
      <c r="P2107" s="7">
        <f t="shared" si="781"/>
        <v>5.8497624929868666</v>
      </c>
      <c r="Q2107" s="7">
        <f t="shared" si="792"/>
        <v>5.8497624929868666</v>
      </c>
      <c r="R2107" s="7">
        <f t="shared" si="782"/>
        <v>77.18647988469364</v>
      </c>
      <c r="S2107" s="16">
        <f t="shared" si="793"/>
        <v>1.817081921543453</v>
      </c>
      <c r="T2107" s="16">
        <f t="shared" si="783"/>
        <v>1.817081921543453</v>
      </c>
      <c r="U2107" s="7">
        <f t="shared" si="794"/>
        <v>5.9615548607068669E-3</v>
      </c>
      <c r="V2107" s="7">
        <f t="shared" si="772"/>
        <v>33.692094050139893</v>
      </c>
      <c r="W2107" s="15">
        <f t="shared" si="795"/>
        <v>41427</v>
      </c>
      <c r="X2107" s="35">
        <f t="shared" si="784"/>
        <v>389.95479224698954</v>
      </c>
      <c r="Y2107" s="35">
        <v>1452.9166666666699</v>
      </c>
      <c r="Z2107" s="35">
        <f t="shared" si="785"/>
        <v>773.46406033845301</v>
      </c>
      <c r="AA2107" s="35">
        <f t="shared" si="786"/>
        <v>2881.8182175887564</v>
      </c>
      <c r="AC2107" s="15">
        <f t="shared" si="773"/>
        <v>41427</v>
      </c>
      <c r="AD2107" s="7"/>
      <c r="AE2107" s="24"/>
      <c r="AG2107" s="30">
        <f t="shared" si="787"/>
        <v>1129887.9464698005</v>
      </c>
      <c r="AH2107" s="30">
        <f t="shared" si="788"/>
        <v>2107.4119489422378</v>
      </c>
    </row>
    <row r="2108" spans="2:34" x14ac:dyDescent="0.25">
      <c r="B2108" s="15">
        <f t="shared" si="774"/>
        <v>41428</v>
      </c>
      <c r="C2108" s="7">
        <v>0</v>
      </c>
      <c r="D2108" s="13">
        <v>5.36678143331679</v>
      </c>
      <c r="E2108" s="7">
        <f>MIN(parameters!$D$3,D2108)</f>
        <v>5</v>
      </c>
      <c r="F2108" s="7">
        <v>0</v>
      </c>
      <c r="G2108" s="7">
        <f t="shared" si="775"/>
        <v>0</v>
      </c>
      <c r="H2108" s="7">
        <f t="shared" si="776"/>
        <v>0</v>
      </c>
      <c r="I2108" s="7">
        <f t="shared" si="789"/>
        <v>135.36974510185718</v>
      </c>
      <c r="J2108" s="7">
        <f t="shared" si="777"/>
        <v>0</v>
      </c>
      <c r="K2108" s="16">
        <f t="shared" si="778"/>
        <v>0</v>
      </c>
      <c r="L2108" s="16">
        <f t="shared" si="790"/>
        <v>0</v>
      </c>
      <c r="M2108" s="7">
        <f t="shared" si="791"/>
        <v>0</v>
      </c>
      <c r="N2108" s="7">
        <f t="shared" si="779"/>
        <v>0</v>
      </c>
      <c r="O2108" s="7">
        <f t="shared" si="780"/>
        <v>47.684724395611731</v>
      </c>
      <c r="P2108" s="7">
        <f t="shared" si="781"/>
        <v>5.36678143331679</v>
      </c>
      <c r="Q2108" s="7">
        <f t="shared" si="792"/>
        <v>5.36678143331679</v>
      </c>
      <c r="R2108" s="7">
        <f t="shared" si="782"/>
        <v>75.411190847345679</v>
      </c>
      <c r="S2108" s="16">
        <f t="shared" si="793"/>
        <v>1.7752890373479537</v>
      </c>
      <c r="T2108" s="16">
        <f t="shared" si="783"/>
        <v>1.7752890373479537</v>
      </c>
      <c r="U2108" s="7">
        <f t="shared" si="794"/>
        <v>5.8244390989106087E-3</v>
      </c>
      <c r="V2108" s="7">
        <f t="shared" si="772"/>
        <v>32.917175886986669</v>
      </c>
      <c r="W2108" s="15">
        <f t="shared" si="795"/>
        <v>41428</v>
      </c>
      <c r="X2108" s="35">
        <f t="shared" si="784"/>
        <v>380.9858320253087</v>
      </c>
      <c r="Y2108" s="35">
        <v>1240.4166666666699</v>
      </c>
      <c r="Z2108" s="35">
        <f t="shared" si="785"/>
        <v>755.67438695066846</v>
      </c>
      <c r="AA2108" s="35">
        <f t="shared" si="786"/>
        <v>2460.3306090512565</v>
      </c>
      <c r="AC2108" s="15">
        <f t="shared" si="773"/>
        <v>41428</v>
      </c>
      <c r="AD2108" s="7"/>
      <c r="AE2108" s="24"/>
      <c r="AG2108" s="30">
        <f t="shared" si="787"/>
        <v>738621.35953234683</v>
      </c>
      <c r="AH2108" s="30">
        <f t="shared" si="788"/>
        <v>66773.948550570916</v>
      </c>
    </row>
    <row r="2109" spans="2:34" x14ac:dyDescent="0.25">
      <c r="B2109" s="15">
        <f t="shared" si="774"/>
        <v>41429</v>
      </c>
      <c r="C2109" s="7">
        <v>0</v>
      </c>
      <c r="D2109" s="13">
        <v>5.9700855377248088</v>
      </c>
      <c r="E2109" s="7">
        <f>MIN(parameters!$D$3,D2109)</f>
        <v>5</v>
      </c>
      <c r="F2109" s="7">
        <v>0</v>
      </c>
      <c r="G2109" s="7">
        <f t="shared" si="775"/>
        <v>0</v>
      </c>
      <c r="H2109" s="7">
        <f t="shared" si="776"/>
        <v>0</v>
      </c>
      <c r="I2109" s="7">
        <f t="shared" si="789"/>
        <v>146.71788727859047</v>
      </c>
      <c r="J2109" s="7">
        <f t="shared" si="777"/>
        <v>0</v>
      </c>
      <c r="K2109" s="16">
        <f t="shared" si="778"/>
        <v>0</v>
      </c>
      <c r="L2109" s="16">
        <f t="shared" si="790"/>
        <v>0</v>
      </c>
      <c r="M2109" s="7">
        <f t="shared" si="791"/>
        <v>0</v>
      </c>
      <c r="N2109" s="7">
        <f t="shared" si="779"/>
        <v>0</v>
      </c>
      <c r="O2109" s="7">
        <f t="shared" si="780"/>
        <v>41.714638857886925</v>
      </c>
      <c r="P2109" s="7">
        <f t="shared" si="781"/>
        <v>5.9700855377248088</v>
      </c>
      <c r="Q2109" s="7">
        <f t="shared" si="792"/>
        <v>5.9700855377248088</v>
      </c>
      <c r="R2109" s="7">
        <f t="shared" si="782"/>
        <v>73.676733457856727</v>
      </c>
      <c r="S2109" s="16">
        <f t="shared" si="793"/>
        <v>1.7344573894889506</v>
      </c>
      <c r="T2109" s="16">
        <f t="shared" si="783"/>
        <v>1.7344573894889506</v>
      </c>
      <c r="U2109" s="7">
        <f t="shared" si="794"/>
        <v>5.6904769996356649E-3</v>
      </c>
      <c r="V2109" s="7">
        <f t="shared" si="772"/>
        <v>32.16008084158598</v>
      </c>
      <c r="W2109" s="15">
        <f t="shared" si="795"/>
        <v>41429</v>
      </c>
      <c r="X2109" s="35">
        <f t="shared" si="784"/>
        <v>372.22315788872663</v>
      </c>
      <c r="Y2109" s="35">
        <v>1074.1666666666699</v>
      </c>
      <c r="Z2109" s="35">
        <f t="shared" si="785"/>
        <v>738.29387605080308</v>
      </c>
      <c r="AA2109" s="35">
        <f t="shared" si="786"/>
        <v>2130.5785388425065</v>
      </c>
      <c r="AC2109" s="15">
        <f t="shared" si="773"/>
        <v>41429</v>
      </c>
      <c r="AD2109" s="7"/>
      <c r="AE2109" s="24"/>
      <c r="AG2109" s="30">
        <f t="shared" si="787"/>
        <v>492724.68951549055</v>
      </c>
      <c r="AH2109" s="30">
        <f t="shared" si="788"/>
        <v>180333.19115655101</v>
      </c>
    </row>
    <row r="2110" spans="2:34" x14ac:dyDescent="0.25">
      <c r="B2110" s="15">
        <f t="shared" si="774"/>
        <v>41430</v>
      </c>
      <c r="C2110" s="7">
        <v>0</v>
      </c>
      <c r="D2110" s="13">
        <v>6.6944615045866254</v>
      </c>
      <c r="E2110" s="7">
        <f>MIN(parameters!$D$3,D2110)</f>
        <v>5</v>
      </c>
      <c r="F2110" s="7">
        <v>0</v>
      </c>
      <c r="G2110" s="7">
        <f t="shared" si="775"/>
        <v>0</v>
      </c>
      <c r="H2110" s="7">
        <f t="shared" si="776"/>
        <v>0</v>
      </c>
      <c r="I2110" s="7">
        <f t="shared" si="789"/>
        <v>160.46292063323446</v>
      </c>
      <c r="J2110" s="7">
        <f t="shared" si="777"/>
        <v>0</v>
      </c>
      <c r="K2110" s="16">
        <f t="shared" si="778"/>
        <v>0</v>
      </c>
      <c r="L2110" s="16">
        <f t="shared" si="790"/>
        <v>0</v>
      </c>
      <c r="M2110" s="7">
        <f t="shared" si="791"/>
        <v>0</v>
      </c>
      <c r="N2110" s="7">
        <f t="shared" si="779"/>
        <v>0</v>
      </c>
      <c r="O2110" s="7">
        <f t="shared" si="780"/>
        <v>35.020177353300298</v>
      </c>
      <c r="P2110" s="7">
        <f t="shared" si="781"/>
        <v>6.6944615045866254</v>
      </c>
      <c r="Q2110" s="7">
        <f t="shared" si="792"/>
        <v>6.6944615045866254</v>
      </c>
      <c r="R2110" s="7">
        <f t="shared" si="782"/>
        <v>71.982168588326019</v>
      </c>
      <c r="S2110" s="16">
        <f t="shared" si="793"/>
        <v>1.6945648695307047</v>
      </c>
      <c r="T2110" s="16">
        <f t="shared" si="783"/>
        <v>1.6945648695307047</v>
      </c>
      <c r="U2110" s="7">
        <f t="shared" si="794"/>
        <v>5.5595960286440446E-3</v>
      </c>
      <c r="V2110" s="7">
        <f t="shared" si="772"/>
        <v>31.4203989822295</v>
      </c>
      <c r="W2110" s="15">
        <f t="shared" si="795"/>
        <v>41430</v>
      </c>
      <c r="X2110" s="35">
        <f t="shared" si="784"/>
        <v>363.6620252572859</v>
      </c>
      <c r="Y2110" s="35">
        <v>949.75</v>
      </c>
      <c r="Z2110" s="35">
        <f t="shared" si="785"/>
        <v>721.31311690163466</v>
      </c>
      <c r="AA2110" s="35">
        <f t="shared" si="786"/>
        <v>1883.80167627525</v>
      </c>
      <c r="AC2110" s="15">
        <f t="shared" si="773"/>
        <v>41430</v>
      </c>
      <c r="AD2110" s="7"/>
      <c r="AE2110" s="24"/>
      <c r="AG2110" s="30">
        <f t="shared" si="787"/>
        <v>343499.1141380163</v>
      </c>
      <c r="AH2110" s="30">
        <f t="shared" si="788"/>
        <v>301481.404628933</v>
      </c>
    </row>
    <row r="2111" spans="2:34" x14ac:dyDescent="0.25">
      <c r="B2111" s="15">
        <f t="shared" si="774"/>
        <v>41431</v>
      </c>
      <c r="C2111" s="7">
        <v>0</v>
      </c>
      <c r="D2111" s="13">
        <v>6.4025884170860854</v>
      </c>
      <c r="E2111" s="7">
        <f>MIN(parameters!$D$3,D2111)</f>
        <v>5</v>
      </c>
      <c r="F2111" s="7">
        <v>0</v>
      </c>
      <c r="G2111" s="7">
        <f t="shared" si="775"/>
        <v>0</v>
      </c>
      <c r="H2111" s="7">
        <f t="shared" si="776"/>
        <v>0</v>
      </c>
      <c r="I2111" s="7">
        <f t="shared" si="789"/>
        <v>177.41290534035844</v>
      </c>
      <c r="J2111" s="7">
        <f t="shared" si="777"/>
        <v>0</v>
      </c>
      <c r="K2111" s="16">
        <f t="shared" si="778"/>
        <v>0</v>
      </c>
      <c r="L2111" s="16">
        <f t="shared" si="790"/>
        <v>0</v>
      </c>
      <c r="M2111" s="7">
        <f t="shared" si="791"/>
        <v>0</v>
      </c>
      <c r="N2111" s="7">
        <f t="shared" si="779"/>
        <v>0</v>
      </c>
      <c r="O2111" s="7">
        <f t="shared" si="780"/>
        <v>28.617588936214212</v>
      </c>
      <c r="P2111" s="7">
        <f t="shared" si="781"/>
        <v>6.4025884170860854</v>
      </c>
      <c r="Q2111" s="7">
        <f t="shared" si="792"/>
        <v>6.4025884170860854</v>
      </c>
      <c r="R2111" s="7">
        <f t="shared" si="782"/>
        <v>70.326578710794521</v>
      </c>
      <c r="S2111" s="16">
        <f t="shared" si="793"/>
        <v>1.6555898775314983</v>
      </c>
      <c r="T2111" s="16">
        <f t="shared" si="783"/>
        <v>1.6555898775314983</v>
      </c>
      <c r="U2111" s="7">
        <f t="shared" si="794"/>
        <v>5.4317253199852302E-3</v>
      </c>
      <c r="V2111" s="7">
        <f t="shared" si="772"/>
        <v>30.697729805638215</v>
      </c>
      <c r="W2111" s="15">
        <f t="shared" si="795"/>
        <v>41431</v>
      </c>
      <c r="X2111" s="35">
        <f t="shared" si="784"/>
        <v>355.29779867636825</v>
      </c>
      <c r="Y2111" s="35">
        <v>852.5</v>
      </c>
      <c r="Z2111" s="35">
        <f t="shared" si="785"/>
        <v>704.72291521289685</v>
      </c>
      <c r="AA2111" s="35">
        <f t="shared" si="786"/>
        <v>1690.9091118975</v>
      </c>
      <c r="AC2111" s="15">
        <f t="shared" si="773"/>
        <v>41431</v>
      </c>
      <c r="AD2111" s="7"/>
      <c r="AE2111" s="24"/>
      <c r="AG2111" s="30">
        <f t="shared" si="787"/>
        <v>247210.02900106524</v>
      </c>
      <c r="AH2111" s="30">
        <f t="shared" si="788"/>
        <v>417733.70907563978</v>
      </c>
    </row>
    <row r="2112" spans="2:34" x14ac:dyDescent="0.25">
      <c r="B2112" s="15">
        <f t="shared" si="774"/>
        <v>41432</v>
      </c>
      <c r="C2112" s="7">
        <v>0</v>
      </c>
      <c r="D2112" s="13">
        <v>7.663326400689539</v>
      </c>
      <c r="E2112" s="7">
        <f>MIN(parameters!$D$3,D2112)</f>
        <v>5</v>
      </c>
      <c r="F2112" s="7">
        <v>0</v>
      </c>
      <c r="G2112" s="7">
        <f t="shared" si="775"/>
        <v>0</v>
      </c>
      <c r="H2112" s="7">
        <f t="shared" si="776"/>
        <v>0</v>
      </c>
      <c r="I2112" s="7">
        <f t="shared" si="789"/>
        <v>195.29644610557395</v>
      </c>
      <c r="J2112" s="7">
        <f t="shared" si="777"/>
        <v>0</v>
      </c>
      <c r="K2112" s="16">
        <f t="shared" si="778"/>
        <v>0</v>
      </c>
      <c r="L2112" s="16">
        <f t="shared" si="790"/>
        <v>0</v>
      </c>
      <c r="M2112" s="7">
        <f t="shared" si="791"/>
        <v>0</v>
      </c>
      <c r="N2112" s="7">
        <f t="shared" si="779"/>
        <v>0</v>
      </c>
      <c r="O2112" s="7">
        <f t="shared" si="780"/>
        <v>22.894071148971371</v>
      </c>
      <c r="P2112" s="7">
        <f t="shared" si="781"/>
        <v>7.663326400689539</v>
      </c>
      <c r="Q2112" s="7">
        <f t="shared" si="792"/>
        <v>5.7235177872428427</v>
      </c>
      <c r="R2112" s="7">
        <f t="shared" si="782"/>
        <v>68.709067400446244</v>
      </c>
      <c r="S2112" s="16">
        <f t="shared" si="793"/>
        <v>1.6175113103482739</v>
      </c>
      <c r="T2112" s="16">
        <f t="shared" si="783"/>
        <v>1.6175113103482739</v>
      </c>
      <c r="U2112" s="7">
        <f t="shared" si="794"/>
        <v>5.30679563762557E-3</v>
      </c>
      <c r="V2112" s="7">
        <f t="shared" si="772"/>
        <v>29.991682020108538</v>
      </c>
      <c r="W2112" s="15">
        <f t="shared" si="795"/>
        <v>41432</v>
      </c>
      <c r="X2112" s="35">
        <f t="shared" si="784"/>
        <v>347.12594930681178</v>
      </c>
      <c r="Y2112" s="35">
        <v>772.04166666666697</v>
      </c>
      <c r="Z2112" s="35">
        <f t="shared" si="785"/>
        <v>688.51428816300017</v>
      </c>
      <c r="AA2112" s="35">
        <f t="shared" si="786"/>
        <v>1531.3223330571257</v>
      </c>
      <c r="AC2112" s="15">
        <f t="shared" si="773"/>
        <v>41432</v>
      </c>
      <c r="AD2112" s="7"/>
      <c r="AE2112" s="24"/>
      <c r="AG2112" s="30">
        <f t="shared" si="787"/>
        <v>180553.36685944034</v>
      </c>
      <c r="AH2112" s="30">
        <f t="shared" si="788"/>
        <v>528211.43117340037</v>
      </c>
    </row>
    <row r="2113" spans="2:34" x14ac:dyDescent="0.25">
      <c r="B2113" s="15">
        <f t="shared" si="774"/>
        <v>41433</v>
      </c>
      <c r="C2113" s="7">
        <v>0</v>
      </c>
      <c r="D2113" s="13">
        <v>7.6588685204280038</v>
      </c>
      <c r="E2113" s="7">
        <f>MIN(parameters!$D$3,D2113)</f>
        <v>5</v>
      </c>
      <c r="F2113" s="7">
        <v>0</v>
      </c>
      <c r="G2113" s="7">
        <f t="shared" si="775"/>
        <v>0</v>
      </c>
      <c r="H2113" s="7">
        <f t="shared" si="776"/>
        <v>0</v>
      </c>
      <c r="I2113" s="7">
        <f t="shared" si="789"/>
        <v>212.80396874724957</v>
      </c>
      <c r="J2113" s="7">
        <f t="shared" si="777"/>
        <v>0</v>
      </c>
      <c r="K2113" s="16">
        <f t="shared" si="778"/>
        <v>0</v>
      </c>
      <c r="L2113" s="16">
        <f t="shared" si="790"/>
        <v>0</v>
      </c>
      <c r="M2113" s="7">
        <f t="shared" si="791"/>
        <v>0</v>
      </c>
      <c r="N2113" s="7">
        <f t="shared" si="779"/>
        <v>0</v>
      </c>
      <c r="O2113" s="7">
        <f t="shared" si="780"/>
        <v>18.315256919177095</v>
      </c>
      <c r="P2113" s="7">
        <f t="shared" si="781"/>
        <v>7.6588685204280038</v>
      </c>
      <c r="Q2113" s="7">
        <f t="shared" si="792"/>
        <v>4.5788142297942738</v>
      </c>
      <c r="R2113" s="7">
        <f t="shared" si="782"/>
        <v>67.128758850235982</v>
      </c>
      <c r="S2113" s="16">
        <f t="shared" si="793"/>
        <v>1.5803085502102636</v>
      </c>
      <c r="T2113" s="16">
        <f t="shared" si="783"/>
        <v>1.5803085502102636</v>
      </c>
      <c r="U2113" s="7">
        <f t="shared" si="794"/>
        <v>5.1847393379601822E-3</v>
      </c>
      <c r="V2113" s="7">
        <f t="shared" si="772"/>
        <v>29.301873333646043</v>
      </c>
      <c r="W2113" s="15">
        <f t="shared" si="795"/>
        <v>41433</v>
      </c>
      <c r="X2113" s="35">
        <f t="shared" si="784"/>
        <v>339.14205247275515</v>
      </c>
      <c r="Y2113" s="35">
        <v>706.75</v>
      </c>
      <c r="Z2113" s="35">
        <f t="shared" si="785"/>
        <v>672.67845953525136</v>
      </c>
      <c r="AA2113" s="35">
        <f t="shared" si="786"/>
        <v>1401.8181992182499</v>
      </c>
      <c r="AC2113" s="15">
        <f t="shared" si="773"/>
        <v>41433</v>
      </c>
      <c r="AD2113" s="7"/>
      <c r="AE2113" s="24"/>
      <c r="AG2113" s="30">
        <f t="shared" si="787"/>
        <v>135135.60308519361</v>
      </c>
      <c r="AH2113" s="30">
        <f t="shared" si="788"/>
        <v>627379.99118985585</v>
      </c>
    </row>
    <row r="2114" spans="2:34" x14ac:dyDescent="0.25">
      <c r="B2114" s="15">
        <f t="shared" si="774"/>
        <v>41434</v>
      </c>
      <c r="C2114" s="7">
        <v>0</v>
      </c>
      <c r="D2114" s="13">
        <v>7.6246105674842228</v>
      </c>
      <c r="E2114" s="7">
        <f>MIN(parameters!$D$3,D2114)</f>
        <v>5</v>
      </c>
      <c r="F2114" s="7">
        <v>0</v>
      </c>
      <c r="G2114" s="7">
        <f t="shared" si="775"/>
        <v>0</v>
      </c>
      <c r="H2114" s="7">
        <f t="shared" si="776"/>
        <v>0</v>
      </c>
      <c r="I2114" s="7">
        <f t="shared" si="789"/>
        <v>227.9334318761039</v>
      </c>
      <c r="J2114" s="7">
        <f t="shared" si="777"/>
        <v>0</v>
      </c>
      <c r="K2114" s="16">
        <f t="shared" si="778"/>
        <v>0</v>
      </c>
      <c r="L2114" s="16">
        <f t="shared" si="790"/>
        <v>0</v>
      </c>
      <c r="M2114" s="7">
        <f t="shared" si="791"/>
        <v>0</v>
      </c>
      <c r="N2114" s="7">
        <f t="shared" si="779"/>
        <v>0</v>
      </c>
      <c r="O2114" s="7">
        <f t="shared" si="780"/>
        <v>14.652205535341675</v>
      </c>
      <c r="P2114" s="7">
        <f t="shared" si="781"/>
        <v>7.6246105674842228</v>
      </c>
      <c r="Q2114" s="7">
        <f t="shared" si="792"/>
        <v>3.6630513838354193</v>
      </c>
      <c r="R2114" s="7">
        <f t="shared" si="782"/>
        <v>65.584797396680557</v>
      </c>
      <c r="S2114" s="16">
        <f t="shared" si="793"/>
        <v>1.5439614535554276</v>
      </c>
      <c r="T2114" s="16">
        <f t="shared" si="783"/>
        <v>1.5439614535554276</v>
      </c>
      <c r="U2114" s="7">
        <f t="shared" si="794"/>
        <v>5.0654903331870983E-3</v>
      </c>
      <c r="V2114" s="7">
        <f t="shared" si="772"/>
        <v>28.627930246972184</v>
      </c>
      <c r="W2114" s="15">
        <f t="shared" si="795"/>
        <v>41434</v>
      </c>
      <c r="X2114" s="35">
        <f t="shared" si="784"/>
        <v>331.34178526588175</v>
      </c>
      <c r="Y2114" s="35">
        <v>651.95833333333303</v>
      </c>
      <c r="Z2114" s="35">
        <f t="shared" si="785"/>
        <v>657.20685496594047</v>
      </c>
      <c r="AA2114" s="35">
        <f t="shared" si="786"/>
        <v>1293.1405119188744</v>
      </c>
      <c r="AC2114" s="15">
        <f t="shared" si="773"/>
        <v>41434</v>
      </c>
      <c r="AD2114" s="7"/>
      <c r="AE2114" s="24"/>
      <c r="AG2114" s="30">
        <f t="shared" si="787"/>
        <v>102794.97089468829</v>
      </c>
      <c r="AH2114" s="30">
        <f t="shared" si="788"/>
        <v>717180.14198762958</v>
      </c>
    </row>
    <row r="2115" spans="2:34" x14ac:dyDescent="0.25">
      <c r="B2115" s="15">
        <f t="shared" si="774"/>
        <v>41435</v>
      </c>
      <c r="C2115" s="7">
        <v>0</v>
      </c>
      <c r="D2115" s="13">
        <v>6.4894852168074646</v>
      </c>
      <c r="E2115" s="7">
        <f>MIN(parameters!$D$3,D2115)</f>
        <v>5</v>
      </c>
      <c r="F2115" s="7">
        <v>0</v>
      </c>
      <c r="G2115" s="7">
        <f t="shared" si="775"/>
        <v>0</v>
      </c>
      <c r="H2115" s="7">
        <f t="shared" si="776"/>
        <v>0</v>
      </c>
      <c r="I2115" s="7">
        <f t="shared" si="789"/>
        <v>240.8078690370638</v>
      </c>
      <c r="J2115" s="7">
        <f t="shared" si="777"/>
        <v>0</v>
      </c>
      <c r="K2115" s="16">
        <f t="shared" si="778"/>
        <v>0</v>
      </c>
      <c r="L2115" s="16">
        <f t="shared" si="790"/>
        <v>0</v>
      </c>
      <c r="M2115" s="7">
        <f t="shared" si="791"/>
        <v>0</v>
      </c>
      <c r="N2115" s="7">
        <f t="shared" si="779"/>
        <v>0</v>
      </c>
      <c r="O2115" s="7">
        <f t="shared" si="780"/>
        <v>11.721764428273341</v>
      </c>
      <c r="P2115" s="7">
        <f t="shared" si="781"/>
        <v>6.4894852168074646</v>
      </c>
      <c r="Q2115" s="7">
        <f t="shared" si="792"/>
        <v>2.9304411070683352</v>
      </c>
      <c r="R2115" s="7">
        <f t="shared" si="782"/>
        <v>64.076347056556898</v>
      </c>
      <c r="S2115" s="16">
        <f t="shared" si="793"/>
        <v>1.5084503401236529</v>
      </c>
      <c r="T2115" s="16">
        <f t="shared" si="783"/>
        <v>1.5084503401236529</v>
      </c>
      <c r="U2115" s="7">
        <f t="shared" si="794"/>
        <v>4.9489840555237957E-3</v>
      </c>
      <c r="V2115" s="7">
        <f t="shared" si="772"/>
        <v>27.969487851291827</v>
      </c>
      <c r="W2115" s="15">
        <f t="shared" si="795"/>
        <v>41435</v>
      </c>
      <c r="X2115" s="35">
        <f t="shared" si="784"/>
        <v>323.7209242047665</v>
      </c>
      <c r="Y2115" s="35">
        <v>608.91666666666697</v>
      </c>
      <c r="Z2115" s="35">
        <f t="shared" si="785"/>
        <v>642.09109730172395</v>
      </c>
      <c r="AA2115" s="35">
        <f t="shared" si="786"/>
        <v>1207.7686100327505</v>
      </c>
      <c r="AC2115" s="15">
        <f t="shared" si="773"/>
        <v>41435</v>
      </c>
      <c r="AD2115" s="7"/>
      <c r="AE2115" s="24"/>
      <c r="AG2115" s="30">
        <f t="shared" si="787"/>
        <v>81336.611518394653</v>
      </c>
      <c r="AH2115" s="30">
        <f t="shared" si="788"/>
        <v>791933.67967494566</v>
      </c>
    </row>
    <row r="2116" spans="2:34" x14ac:dyDescent="0.25">
      <c r="B2116" s="15">
        <f t="shared" si="774"/>
        <v>41436</v>
      </c>
      <c r="C2116" s="7">
        <v>0</v>
      </c>
      <c r="D2116" s="13">
        <v>5.5836168995137196</v>
      </c>
      <c r="E2116" s="7">
        <f>MIN(parameters!$D$3,D2116)</f>
        <v>5</v>
      </c>
      <c r="F2116" s="7">
        <v>0</v>
      </c>
      <c r="G2116" s="7">
        <f t="shared" si="775"/>
        <v>0</v>
      </c>
      <c r="H2116" s="7">
        <f t="shared" si="776"/>
        <v>0</v>
      </c>
      <c r="I2116" s="7">
        <f t="shared" si="789"/>
        <v>251.62905730268901</v>
      </c>
      <c r="J2116" s="7">
        <f t="shared" si="777"/>
        <v>0</v>
      </c>
      <c r="K2116" s="16">
        <f t="shared" si="778"/>
        <v>0</v>
      </c>
      <c r="L2116" s="16">
        <f t="shared" si="790"/>
        <v>0</v>
      </c>
      <c r="M2116" s="7">
        <f t="shared" si="791"/>
        <v>0</v>
      </c>
      <c r="N2116" s="7">
        <f t="shared" si="779"/>
        <v>0</v>
      </c>
      <c r="O2116" s="7">
        <f t="shared" si="780"/>
        <v>9.3774115426186722</v>
      </c>
      <c r="P2116" s="7">
        <f t="shared" si="781"/>
        <v>5.5836168995137196</v>
      </c>
      <c r="Q2116" s="7">
        <f t="shared" si="792"/>
        <v>2.344352885654668</v>
      </c>
      <c r="R2116" s="7">
        <f t="shared" si="782"/>
        <v>62.60259107425609</v>
      </c>
      <c r="S2116" s="16">
        <f t="shared" si="793"/>
        <v>1.4737559823008086</v>
      </c>
      <c r="T2116" s="16">
        <f t="shared" si="783"/>
        <v>1.4737559823008086</v>
      </c>
      <c r="U2116" s="7">
        <f t="shared" si="794"/>
        <v>4.8351574222467468E-3</v>
      </c>
      <c r="V2116" s="7">
        <f t="shared" si="772"/>
        <v>27.326189630712108</v>
      </c>
      <c r="W2116" s="15">
        <f t="shared" si="795"/>
        <v>41436</v>
      </c>
      <c r="X2116" s="35">
        <f t="shared" si="784"/>
        <v>316.27534294805679</v>
      </c>
      <c r="Y2116" s="35">
        <v>575.5</v>
      </c>
      <c r="Z2116" s="35">
        <f t="shared" si="785"/>
        <v>627.32300206378409</v>
      </c>
      <c r="AA2116" s="35">
        <f t="shared" si="786"/>
        <v>1141.4876174745</v>
      </c>
      <c r="AC2116" s="15">
        <f t="shared" si="773"/>
        <v>41436</v>
      </c>
      <c r="AD2116" s="7"/>
      <c r="AE2116" s="24"/>
      <c r="AG2116" s="30">
        <f t="shared" si="787"/>
        <v>67197.422823697576</v>
      </c>
      <c r="AH2116" s="30">
        <f t="shared" si="788"/>
        <v>852525.77482615679</v>
      </c>
    </row>
    <row r="2117" spans="2:34" x14ac:dyDescent="0.25">
      <c r="B2117" s="15">
        <f t="shared" si="774"/>
        <v>41437</v>
      </c>
      <c r="C2117" s="7">
        <v>0.19628369692597616</v>
      </c>
      <c r="D2117" s="13">
        <v>4.5790156683913681</v>
      </c>
      <c r="E2117" s="7">
        <f>MIN(parameters!$D$3,D2117)</f>
        <v>4.5790156683913681</v>
      </c>
      <c r="F2117" s="7">
        <v>0</v>
      </c>
      <c r="G2117" s="7">
        <f t="shared" si="775"/>
        <v>0.19628369692597616</v>
      </c>
      <c r="H2117" s="7">
        <f t="shared" si="776"/>
        <v>0</v>
      </c>
      <c r="I2117" s="7">
        <f t="shared" si="789"/>
        <v>260.63508871896539</v>
      </c>
      <c r="J2117" s="7">
        <f t="shared" si="777"/>
        <v>0</v>
      </c>
      <c r="K2117" s="16">
        <f t="shared" si="778"/>
        <v>0</v>
      </c>
      <c r="L2117" s="16">
        <f t="shared" si="790"/>
        <v>0</v>
      </c>
      <c r="M2117" s="7">
        <f t="shared" si="791"/>
        <v>0</v>
      </c>
      <c r="N2117" s="7">
        <f t="shared" si="779"/>
        <v>0</v>
      </c>
      <c r="O2117" s="7">
        <f t="shared" si="780"/>
        <v>7.5019292340949377</v>
      </c>
      <c r="P2117" s="7">
        <f t="shared" si="781"/>
        <v>4.3827319714653923</v>
      </c>
      <c r="Q2117" s="7">
        <f t="shared" si="792"/>
        <v>1.8754823085237344</v>
      </c>
      <c r="R2117" s="7">
        <f t="shared" si="782"/>
        <v>61.162731479548199</v>
      </c>
      <c r="S2117" s="16">
        <f t="shared" si="793"/>
        <v>1.43985959470789</v>
      </c>
      <c r="T2117" s="16">
        <f t="shared" si="783"/>
        <v>1.43985959470789</v>
      </c>
      <c r="U2117" s="7">
        <f t="shared" si="794"/>
        <v>4.7239488015350722E-3</v>
      </c>
      <c r="V2117" s="7">
        <f t="shared" si="772"/>
        <v>26.697687269205733</v>
      </c>
      <c r="W2117" s="15">
        <f t="shared" si="795"/>
        <v>41437</v>
      </c>
      <c r="X2117" s="35">
        <f t="shared" si="784"/>
        <v>309.00101006025153</v>
      </c>
      <c r="Y2117" s="35">
        <v>553.04166666666697</v>
      </c>
      <c r="Z2117" s="35">
        <f t="shared" si="785"/>
        <v>612.89457301631717</v>
      </c>
      <c r="AA2117" s="35">
        <f t="shared" si="786"/>
        <v>1096.9421623761257</v>
      </c>
      <c r="AC2117" s="15">
        <f t="shared" si="773"/>
        <v>41437</v>
      </c>
      <c r="AD2117" s="7"/>
      <c r="AE2117" s="24"/>
      <c r="AG2117" s="30">
        <f t="shared" si="787"/>
        <v>59555.842076890382</v>
      </c>
      <c r="AH2117" s="30">
        <f t="shared" si="788"/>
        <v>894502.75301225658</v>
      </c>
    </row>
    <row r="2118" spans="2:34" x14ac:dyDescent="0.25">
      <c r="B2118" s="15">
        <f t="shared" si="774"/>
        <v>41438</v>
      </c>
      <c r="C2118" s="7">
        <v>2.8723145215798356</v>
      </c>
      <c r="D2118" s="13">
        <v>4.3070231891424289</v>
      </c>
      <c r="E2118" s="7">
        <f>MIN(parameters!$D$3,D2118)</f>
        <v>4.3070231891424289</v>
      </c>
      <c r="F2118" s="7">
        <v>0</v>
      </c>
      <c r="G2118" s="7">
        <f t="shared" si="775"/>
        <v>2.8723145215798356</v>
      </c>
      <c r="H2118" s="7">
        <f t="shared" si="776"/>
        <v>0</v>
      </c>
      <c r="I2118" s="7">
        <f t="shared" si="789"/>
        <v>268.0714464316921</v>
      </c>
      <c r="J2118" s="7">
        <f t="shared" si="777"/>
        <v>0</v>
      </c>
      <c r="K2118" s="16">
        <f t="shared" si="778"/>
        <v>0</v>
      </c>
      <c r="L2118" s="16">
        <f t="shared" si="790"/>
        <v>0</v>
      </c>
      <c r="M2118" s="7">
        <f t="shared" si="791"/>
        <v>0</v>
      </c>
      <c r="N2118" s="7">
        <f t="shared" si="779"/>
        <v>0</v>
      </c>
      <c r="O2118" s="7">
        <f t="shared" si="780"/>
        <v>6.0672205665323444</v>
      </c>
      <c r="P2118" s="7">
        <f t="shared" si="781"/>
        <v>1.4347086675625933</v>
      </c>
      <c r="Q2118" s="7">
        <f t="shared" si="792"/>
        <v>1.4347086675625933</v>
      </c>
      <c r="R2118" s="7">
        <f t="shared" si="782"/>
        <v>59.755988655518593</v>
      </c>
      <c r="S2118" s="16">
        <f t="shared" si="793"/>
        <v>1.4067428240296085</v>
      </c>
      <c r="T2118" s="16">
        <f t="shared" si="783"/>
        <v>1.4067428240296085</v>
      </c>
      <c r="U2118" s="7">
        <f t="shared" si="794"/>
        <v>4.6152979790997656E-3</v>
      </c>
      <c r="V2118" s="7">
        <f t="shared" ref="V2118:V2181" si="796">U2118*area</f>
        <v>26.083640462013999</v>
      </c>
      <c r="W2118" s="15">
        <f t="shared" si="795"/>
        <v>41438</v>
      </c>
      <c r="X2118" s="35">
        <f t="shared" si="784"/>
        <v>301.89398682886576</v>
      </c>
      <c r="Y2118" s="35">
        <v>603.83333333333303</v>
      </c>
      <c r="Z2118" s="35">
        <f t="shared" si="785"/>
        <v>598.79799783694193</v>
      </c>
      <c r="AA2118" s="35">
        <f t="shared" si="786"/>
        <v>1197.6859652794994</v>
      </c>
      <c r="AC2118" s="15">
        <f t="shared" si="773"/>
        <v>41438</v>
      </c>
      <c r="AD2118" s="7"/>
      <c r="AE2118" s="24"/>
      <c r="AG2118" s="30">
        <f t="shared" si="787"/>
        <v>91167.368967544753</v>
      </c>
      <c r="AH2118" s="30">
        <f t="shared" si="788"/>
        <v>801006.90327927331</v>
      </c>
    </row>
    <row r="2119" spans="2:34" x14ac:dyDescent="0.25">
      <c r="B2119" s="15">
        <f t="shared" si="774"/>
        <v>41439</v>
      </c>
      <c r="C2119" s="7">
        <v>10.391921576072681</v>
      </c>
      <c r="D2119" s="13">
        <v>4.23796783820009</v>
      </c>
      <c r="E2119" s="7">
        <f>MIN(parameters!$D$3,D2119)</f>
        <v>4.23796783820009</v>
      </c>
      <c r="F2119" s="7">
        <v>0</v>
      </c>
      <c r="G2119" s="7">
        <f t="shared" si="775"/>
        <v>4.23796783820009</v>
      </c>
      <c r="H2119" s="7">
        <f t="shared" si="776"/>
        <v>6.153953737872591</v>
      </c>
      <c r="I2119" s="7">
        <f t="shared" si="789"/>
        <v>273.90303753749026</v>
      </c>
      <c r="J2119" s="7">
        <f t="shared" si="777"/>
        <v>6.153953737872591</v>
      </c>
      <c r="K2119" s="16">
        <f t="shared" si="778"/>
        <v>0</v>
      </c>
      <c r="L2119" s="16">
        <f t="shared" si="790"/>
        <v>6.7207310431036504E-2</v>
      </c>
      <c r="M2119" s="7">
        <f t="shared" si="791"/>
        <v>0.29543706486272542</v>
      </c>
      <c r="N2119" s="7">
        <f t="shared" si="779"/>
        <v>5.7913093625788292</v>
      </c>
      <c r="O2119" s="7">
        <f t="shared" si="780"/>
        <v>11.858529929111175</v>
      </c>
      <c r="P2119" s="7">
        <f t="shared" si="781"/>
        <v>0</v>
      </c>
      <c r="Q2119" s="7">
        <f t="shared" si="792"/>
        <v>0</v>
      </c>
      <c r="R2119" s="7">
        <f t="shared" si="782"/>
        <v>58.677037981304387</v>
      </c>
      <c r="S2119" s="16">
        <f t="shared" si="793"/>
        <v>1.3743877390769277</v>
      </c>
      <c r="T2119" s="16">
        <f t="shared" si="783"/>
        <v>1.4415950495079641</v>
      </c>
      <c r="U2119" s="7">
        <f t="shared" si="794"/>
        <v>4.729642550879147E-3</v>
      </c>
      <c r="V2119" s="7">
        <f t="shared" si="796"/>
        <v>26.72986584390323</v>
      </c>
      <c r="W2119" s="15">
        <f t="shared" si="795"/>
        <v>41439</v>
      </c>
      <c r="X2119" s="35">
        <f t="shared" si="784"/>
        <v>309.37344726739849</v>
      </c>
      <c r="Y2119" s="35">
        <v>547.04166666666697</v>
      </c>
      <c r="Z2119" s="35">
        <f t="shared" si="785"/>
        <v>613.63329145288537</v>
      </c>
      <c r="AA2119" s="35">
        <f t="shared" si="786"/>
        <v>1085.0413357821255</v>
      </c>
      <c r="AC2119" s="15">
        <f t="shared" ref="AC2119:AC2182" si="797">W2119</f>
        <v>41439</v>
      </c>
      <c r="AD2119" s="7"/>
      <c r="AE2119" s="24"/>
      <c r="AG2119" s="30">
        <f t="shared" si="787"/>
        <v>56486.182512418818</v>
      </c>
      <c r="AH2119" s="30">
        <f t="shared" si="788"/>
        <v>905888.1316927732</v>
      </c>
    </row>
    <row r="2120" spans="2:34" x14ac:dyDescent="0.25">
      <c r="B2120" s="15">
        <f t="shared" ref="B2120:B2183" si="798">B2119+1</f>
        <v>41440</v>
      </c>
      <c r="C2120" s="7">
        <v>0</v>
      </c>
      <c r="D2120" s="13">
        <v>6.1023008202546354</v>
      </c>
      <c r="E2120" s="7">
        <f>MIN(parameters!$D$3,D2120)</f>
        <v>5</v>
      </c>
      <c r="F2120" s="7">
        <v>0</v>
      </c>
      <c r="G2120" s="7">
        <f t="shared" si="775"/>
        <v>0</v>
      </c>
      <c r="H2120" s="7">
        <f t="shared" si="776"/>
        <v>0</v>
      </c>
      <c r="I2120" s="7">
        <f t="shared" si="789"/>
        <v>251.11337383064912</v>
      </c>
      <c r="J2120" s="7">
        <f t="shared" si="777"/>
        <v>0</v>
      </c>
      <c r="K2120" s="16">
        <f t="shared" si="778"/>
        <v>0</v>
      </c>
      <c r="L2120" s="16">
        <f t="shared" si="790"/>
        <v>0</v>
      </c>
      <c r="M2120" s="7">
        <f t="shared" si="791"/>
        <v>0</v>
      </c>
      <c r="N2120" s="7">
        <f t="shared" si="779"/>
        <v>0</v>
      </c>
      <c r="O2120" s="7">
        <f t="shared" si="780"/>
        <v>9.4868239432889396</v>
      </c>
      <c r="P2120" s="7">
        <f t="shared" si="781"/>
        <v>6.1023008202546354</v>
      </c>
      <c r="Q2120" s="7">
        <f t="shared" si="792"/>
        <v>2.3717059858222349</v>
      </c>
      <c r="R2120" s="7">
        <f t="shared" si="782"/>
        <v>57.327466107734388</v>
      </c>
      <c r="S2120" s="16">
        <f t="shared" si="793"/>
        <v>1.3495718735700009</v>
      </c>
      <c r="T2120" s="16">
        <f t="shared" si="783"/>
        <v>1.3495718735700009</v>
      </c>
      <c r="U2120" s="7">
        <f t="shared" si="794"/>
        <v>4.4277292439960656E-3</v>
      </c>
      <c r="V2120" s="7">
        <f t="shared" si="796"/>
        <v>25.023584216346855</v>
      </c>
      <c r="W2120" s="15">
        <f t="shared" si="795"/>
        <v>41440</v>
      </c>
      <c r="X2120" s="35">
        <f t="shared" si="784"/>
        <v>289.62481731882934</v>
      </c>
      <c r="Y2120" s="35">
        <v>488.95833333333297</v>
      </c>
      <c r="Z2120" s="35">
        <f t="shared" si="785"/>
        <v>574.46245470505266</v>
      </c>
      <c r="AA2120" s="35">
        <f t="shared" si="786"/>
        <v>969.83472278187423</v>
      </c>
      <c r="AC2120" s="15">
        <f t="shared" si="797"/>
        <v>41440</v>
      </c>
      <c r="AD2120" s="7"/>
      <c r="AE2120" s="24"/>
      <c r="AG2120" s="30">
        <f t="shared" si="787"/>
        <v>39733.850606704378</v>
      </c>
      <c r="AH2120" s="30">
        <f t="shared" si="788"/>
        <v>1019827.0961416644</v>
      </c>
    </row>
    <row r="2121" spans="2:34" x14ac:dyDescent="0.25">
      <c r="B2121" s="15">
        <f t="shared" si="798"/>
        <v>41441</v>
      </c>
      <c r="C2121" s="7">
        <v>0</v>
      </c>
      <c r="D2121" s="13">
        <v>6.0545471632589978</v>
      </c>
      <c r="E2121" s="7">
        <f>MIN(parameters!$D$3,D2121)</f>
        <v>5</v>
      </c>
      <c r="F2121" s="7">
        <v>0</v>
      </c>
      <c r="G2121" s="7">
        <f t="shared" si="775"/>
        <v>0</v>
      </c>
      <c r="H2121" s="7">
        <f t="shared" si="776"/>
        <v>0</v>
      </c>
      <c r="I2121" s="7">
        <f t="shared" si="789"/>
        <v>260.20768887488617</v>
      </c>
      <c r="J2121" s="7">
        <f t="shared" si="777"/>
        <v>0</v>
      </c>
      <c r="K2121" s="16">
        <f t="shared" si="778"/>
        <v>0</v>
      </c>
      <c r="L2121" s="16">
        <f t="shared" si="790"/>
        <v>0</v>
      </c>
      <c r="M2121" s="7">
        <f t="shared" si="791"/>
        <v>0</v>
      </c>
      <c r="N2121" s="7">
        <f t="shared" si="779"/>
        <v>0</v>
      </c>
      <c r="O2121" s="7">
        <f t="shared" si="780"/>
        <v>7.5894591546311521</v>
      </c>
      <c r="P2121" s="7">
        <f t="shared" si="781"/>
        <v>6.0545471632589978</v>
      </c>
      <c r="Q2121" s="7">
        <f t="shared" si="792"/>
        <v>1.897364788657788</v>
      </c>
      <c r="R2121" s="7">
        <f t="shared" si="782"/>
        <v>56.008934387256495</v>
      </c>
      <c r="S2121" s="16">
        <f t="shared" si="793"/>
        <v>1.3185317204778908</v>
      </c>
      <c r="T2121" s="16">
        <f t="shared" si="783"/>
        <v>1.3185317204778908</v>
      </c>
      <c r="U2121" s="7">
        <f t="shared" si="794"/>
        <v>4.3258914713841558E-3</v>
      </c>
      <c r="V2121" s="7">
        <f t="shared" si="796"/>
        <v>24.448041779370875</v>
      </c>
      <c r="W2121" s="15">
        <f t="shared" si="795"/>
        <v>41441</v>
      </c>
      <c r="X2121" s="35">
        <f t="shared" si="784"/>
        <v>282.96344652049623</v>
      </c>
      <c r="Y2121" s="35">
        <v>457.5</v>
      </c>
      <c r="Z2121" s="35">
        <f t="shared" si="785"/>
        <v>561.24981824683641</v>
      </c>
      <c r="AA2121" s="35">
        <f t="shared" si="786"/>
        <v>907.43802779249995</v>
      </c>
      <c r="AC2121" s="15">
        <f t="shared" si="797"/>
        <v>41441</v>
      </c>
      <c r="AD2121" s="7"/>
      <c r="AE2121" s="24"/>
      <c r="AG2121" s="30">
        <f t="shared" si="787"/>
        <v>30463.008500503678</v>
      </c>
      <c r="AH2121" s="30">
        <f t="shared" si="788"/>
        <v>1084354.0555429836</v>
      </c>
    </row>
    <row r="2122" spans="2:34" x14ac:dyDescent="0.25">
      <c r="B2122" s="15">
        <f t="shared" si="798"/>
        <v>41442</v>
      </c>
      <c r="C2122" s="7">
        <v>0</v>
      </c>
      <c r="D2122" s="13">
        <v>5.1342480910819317</v>
      </c>
      <c r="E2122" s="7">
        <f>MIN(parameters!$D$3,D2122)</f>
        <v>5</v>
      </c>
      <c r="F2122" s="7">
        <v>0</v>
      </c>
      <c r="G2122" s="7">
        <f t="shared" si="775"/>
        <v>0</v>
      </c>
      <c r="H2122" s="7">
        <f t="shared" si="776"/>
        <v>0</v>
      </c>
      <c r="I2122" s="7">
        <f t="shared" si="789"/>
        <v>267.71971329995466</v>
      </c>
      <c r="J2122" s="7">
        <f t="shared" si="777"/>
        <v>0</v>
      </c>
      <c r="K2122" s="16">
        <f t="shared" si="778"/>
        <v>0</v>
      </c>
      <c r="L2122" s="16">
        <f t="shared" si="790"/>
        <v>0</v>
      </c>
      <c r="M2122" s="7">
        <f t="shared" si="791"/>
        <v>0</v>
      </c>
      <c r="N2122" s="7">
        <f t="shared" si="779"/>
        <v>0</v>
      </c>
      <c r="O2122" s="7">
        <f t="shared" si="780"/>
        <v>6.0715673237049215</v>
      </c>
      <c r="P2122" s="7">
        <f t="shared" si="781"/>
        <v>5.1342480910819317</v>
      </c>
      <c r="Q2122" s="7">
        <f t="shared" si="792"/>
        <v>1.5178918309262304</v>
      </c>
      <c r="R2122" s="7">
        <f t="shared" si="782"/>
        <v>54.720728896349598</v>
      </c>
      <c r="S2122" s="16">
        <f t="shared" si="793"/>
        <v>1.2882054909068994</v>
      </c>
      <c r="T2122" s="16">
        <f t="shared" si="783"/>
        <v>1.2882054909068994</v>
      </c>
      <c r="U2122" s="7">
        <f t="shared" si="794"/>
        <v>4.2263959675423205E-3</v>
      </c>
      <c r="V2122" s="7">
        <f t="shared" si="796"/>
        <v>23.885736818445348</v>
      </c>
      <c r="W2122" s="15">
        <f t="shared" si="795"/>
        <v>41442</v>
      </c>
      <c r="X2122" s="35">
        <f t="shared" si="784"/>
        <v>276.45528725052486</v>
      </c>
      <c r="Y2122" s="35">
        <v>433.54166666666703</v>
      </c>
      <c r="Z2122" s="35">
        <f t="shared" si="785"/>
        <v>548.34107242715925</v>
      </c>
      <c r="AA2122" s="35">
        <f t="shared" si="786"/>
        <v>859.91736604562573</v>
      </c>
      <c r="AC2122" s="15">
        <f t="shared" si="797"/>
        <v>41442</v>
      </c>
      <c r="AD2122" s="7"/>
      <c r="AE2122" s="24"/>
      <c r="AG2122" s="30">
        <f t="shared" si="787"/>
        <v>24676.130598072174</v>
      </c>
      <c r="AH2122" s="30">
        <f t="shared" si="788"/>
        <v>1134824.7950658791</v>
      </c>
    </row>
    <row r="2123" spans="2:34" x14ac:dyDescent="0.25">
      <c r="B2123" s="15">
        <f t="shared" si="798"/>
        <v>41443</v>
      </c>
      <c r="C2123" s="7">
        <v>0.48203156793779961</v>
      </c>
      <c r="D2123" s="13">
        <v>5.000510936801013</v>
      </c>
      <c r="E2123" s="7">
        <f>MIN(parameters!$D$3,D2123)</f>
        <v>5</v>
      </c>
      <c r="F2123" s="7">
        <v>0</v>
      </c>
      <c r="G2123" s="7">
        <f t="shared" si="775"/>
        <v>0.48203156793779961</v>
      </c>
      <c r="H2123" s="7">
        <f t="shared" si="776"/>
        <v>0</v>
      </c>
      <c r="I2123" s="7">
        <f t="shared" si="789"/>
        <v>273.88517926979313</v>
      </c>
      <c r="J2123" s="7">
        <f t="shared" si="777"/>
        <v>0</v>
      </c>
      <c r="K2123" s="16">
        <f t="shared" si="778"/>
        <v>0</v>
      </c>
      <c r="L2123" s="16">
        <f t="shared" si="790"/>
        <v>0</v>
      </c>
      <c r="M2123" s="7">
        <f t="shared" si="791"/>
        <v>0</v>
      </c>
      <c r="N2123" s="7">
        <f t="shared" si="779"/>
        <v>0</v>
      </c>
      <c r="O2123" s="7">
        <f t="shared" si="780"/>
        <v>4.8572538589639374</v>
      </c>
      <c r="P2123" s="7">
        <f t="shared" si="781"/>
        <v>4.518479368863213</v>
      </c>
      <c r="Q2123" s="7">
        <f t="shared" si="792"/>
        <v>1.2143134647409843</v>
      </c>
      <c r="R2123" s="7">
        <f t="shared" si="782"/>
        <v>53.462152131733561</v>
      </c>
      <c r="S2123" s="16">
        <f t="shared" si="793"/>
        <v>1.2585767646160408</v>
      </c>
      <c r="T2123" s="16">
        <f t="shared" si="783"/>
        <v>1.2585767646160408</v>
      </c>
      <c r="U2123" s="7">
        <f t="shared" si="794"/>
        <v>4.1291888602888478E-3</v>
      </c>
      <c r="V2123" s="7">
        <f t="shared" si="796"/>
        <v>23.336364871621107</v>
      </c>
      <c r="W2123" s="15">
        <f t="shared" si="795"/>
        <v>41443</v>
      </c>
      <c r="X2123" s="35">
        <f t="shared" si="784"/>
        <v>270.0968156437628</v>
      </c>
      <c r="Y2123" s="35">
        <v>424.58333333333297</v>
      </c>
      <c r="Z2123" s="35">
        <f t="shared" si="785"/>
        <v>535.72922776133453</v>
      </c>
      <c r="AA2123" s="35">
        <f t="shared" si="786"/>
        <v>842.14877078374923</v>
      </c>
      <c r="AC2123" s="15">
        <f t="shared" si="797"/>
        <v>41443</v>
      </c>
      <c r="AD2123" s="7"/>
      <c r="AE2123" s="24"/>
      <c r="AG2123" s="30">
        <f t="shared" si="787"/>
        <v>23866.084147849881</v>
      </c>
      <c r="AH2123" s="30">
        <f t="shared" si="788"/>
        <v>1153991.3413597073</v>
      </c>
    </row>
    <row r="2124" spans="2:34" x14ac:dyDescent="0.25">
      <c r="B2124" s="15">
        <f t="shared" si="798"/>
        <v>41444</v>
      </c>
      <c r="C2124" s="7">
        <v>4.4100884818084278</v>
      </c>
      <c r="D2124" s="13">
        <v>4.2887741305143985</v>
      </c>
      <c r="E2124" s="7">
        <f>MIN(parameters!$D$3,D2124)</f>
        <v>4.2887741305143985</v>
      </c>
      <c r="F2124" s="7">
        <v>0</v>
      </c>
      <c r="G2124" s="7">
        <f t="shared" si="775"/>
        <v>4.2887741305143985</v>
      </c>
      <c r="H2124" s="7">
        <f t="shared" si="776"/>
        <v>0.12131435129402934</v>
      </c>
      <c r="I2124" s="7">
        <f t="shared" si="789"/>
        <v>278.91962747997729</v>
      </c>
      <c r="J2124" s="7">
        <f t="shared" si="777"/>
        <v>0.12131435129402934</v>
      </c>
      <c r="K2124" s="16">
        <f t="shared" si="778"/>
        <v>0</v>
      </c>
      <c r="L2124" s="16">
        <f t="shared" si="790"/>
        <v>1.0606582817471355E-3</v>
      </c>
      <c r="M2124" s="7">
        <f t="shared" si="791"/>
        <v>4.6728217155085792E-3</v>
      </c>
      <c r="N2124" s="7">
        <f t="shared" si="779"/>
        <v>0.11558087129677364</v>
      </c>
      <c r="O2124" s="7">
        <f t="shared" si="780"/>
        <v>4.9728347302607112</v>
      </c>
      <c r="P2124" s="7">
        <f t="shared" si="781"/>
        <v>0</v>
      </c>
      <c r="Q2124" s="7">
        <f t="shared" si="792"/>
        <v>0</v>
      </c>
      <c r="R2124" s="7">
        <f t="shared" si="782"/>
        <v>52.237195454419201</v>
      </c>
      <c r="S2124" s="16">
        <f t="shared" si="793"/>
        <v>1.229629499029872</v>
      </c>
      <c r="T2124" s="16">
        <f t="shared" si="783"/>
        <v>1.2306901573116191</v>
      </c>
      <c r="U2124" s="7">
        <f t="shared" si="794"/>
        <v>4.0376973665079358E-3</v>
      </c>
      <c r="V2124" s="7">
        <f t="shared" si="796"/>
        <v>22.819295065961587</v>
      </c>
      <c r="W2124" s="15">
        <f t="shared" si="795"/>
        <v>41444</v>
      </c>
      <c r="X2124" s="35">
        <f t="shared" si="784"/>
        <v>264.11221141159245</v>
      </c>
      <c r="Y2124" s="35">
        <v>424.58333333333297</v>
      </c>
      <c r="Z2124" s="35">
        <f t="shared" si="785"/>
        <v>523.85893822787159</v>
      </c>
      <c r="AA2124" s="35">
        <f t="shared" si="786"/>
        <v>842.14877078374923</v>
      </c>
      <c r="AC2124" s="15">
        <f t="shared" si="797"/>
        <v>41444</v>
      </c>
      <c r="AD2124" s="7"/>
      <c r="AE2124" s="24"/>
      <c r="AG2124" s="30">
        <f t="shared" si="787"/>
        <v>25750.980970822111</v>
      </c>
      <c r="AH2124" s="30">
        <f t="shared" si="788"/>
        <v>1153991.3413597073</v>
      </c>
    </row>
    <row r="2125" spans="2:34" x14ac:dyDescent="0.25">
      <c r="B2125" s="15">
        <f t="shared" si="798"/>
        <v>41445</v>
      </c>
      <c r="C2125" s="7">
        <v>1.9532753341303588</v>
      </c>
      <c r="D2125" s="13">
        <v>4.2914541031977924</v>
      </c>
      <c r="E2125" s="7">
        <f>MIN(parameters!$D$3,D2125)</f>
        <v>4.2914541031977924</v>
      </c>
      <c r="F2125" s="7">
        <v>0</v>
      </c>
      <c r="G2125" s="7">
        <f t="shared" si="775"/>
        <v>1.9532753341303588</v>
      </c>
      <c r="H2125" s="7">
        <f t="shared" si="776"/>
        <v>0</v>
      </c>
      <c r="I2125" s="7">
        <f t="shared" si="789"/>
        <v>278.43647981721625</v>
      </c>
      <c r="J2125" s="7">
        <f t="shared" si="777"/>
        <v>0</v>
      </c>
      <c r="K2125" s="16">
        <f t="shared" si="778"/>
        <v>0</v>
      </c>
      <c r="L2125" s="16">
        <f t="shared" si="790"/>
        <v>0</v>
      </c>
      <c r="M2125" s="7">
        <f t="shared" si="791"/>
        <v>0</v>
      </c>
      <c r="N2125" s="7">
        <f t="shared" si="779"/>
        <v>0</v>
      </c>
      <c r="O2125" s="7">
        <f t="shared" si="780"/>
        <v>3.978267784208569</v>
      </c>
      <c r="P2125" s="7">
        <f t="shared" si="781"/>
        <v>2.3381787690674338</v>
      </c>
      <c r="Q2125" s="7">
        <f t="shared" si="792"/>
        <v>0.99456694605214224</v>
      </c>
      <c r="R2125" s="7">
        <f t="shared" si="782"/>
        <v>51.035739958967561</v>
      </c>
      <c r="S2125" s="16">
        <f t="shared" si="793"/>
        <v>1.2014554954516417</v>
      </c>
      <c r="T2125" s="16">
        <f t="shared" si="783"/>
        <v>1.2014554954516417</v>
      </c>
      <c r="U2125" s="7">
        <f t="shared" si="794"/>
        <v>3.9417831215605038E-3</v>
      </c>
      <c r="V2125" s="7">
        <f t="shared" si="796"/>
        <v>22.277229809996825</v>
      </c>
      <c r="W2125" s="15">
        <f t="shared" si="795"/>
        <v>41445</v>
      </c>
      <c r="X2125" s="35">
        <f t="shared" si="784"/>
        <v>257.83830798607437</v>
      </c>
      <c r="Y2125" s="35">
        <v>433.33333333333297</v>
      </c>
      <c r="Z2125" s="35">
        <f t="shared" si="785"/>
        <v>511.41483210543942</v>
      </c>
      <c r="AA2125" s="35">
        <f t="shared" si="786"/>
        <v>859.50414289999924</v>
      </c>
      <c r="AC2125" s="15">
        <f t="shared" si="797"/>
        <v>41445</v>
      </c>
      <c r="AD2125" s="7"/>
      <c r="AE2125" s="24"/>
      <c r="AG2125" s="30">
        <f t="shared" si="787"/>
        <v>30798.50392163494</v>
      </c>
      <c r="AH2125" s="30">
        <f t="shared" si="788"/>
        <v>1135268.7057839539</v>
      </c>
    </row>
    <row r="2126" spans="2:34" x14ac:dyDescent="0.25">
      <c r="B2126" s="15">
        <f t="shared" si="798"/>
        <v>41446</v>
      </c>
      <c r="C2126" s="7">
        <v>2.1970951938702039</v>
      </c>
      <c r="D2126" s="13">
        <v>4.6242077158104555</v>
      </c>
      <c r="E2126" s="7">
        <f>MIN(parameters!$D$3,D2126)</f>
        <v>4.6242077158104555</v>
      </c>
      <c r="F2126" s="7">
        <v>0</v>
      </c>
      <c r="G2126" s="7">
        <f t="shared" si="775"/>
        <v>2.1970951938702039</v>
      </c>
      <c r="H2126" s="7">
        <f t="shared" si="776"/>
        <v>0</v>
      </c>
      <c r="I2126" s="7">
        <f t="shared" si="789"/>
        <v>282.62147492371565</v>
      </c>
      <c r="J2126" s="7">
        <f t="shared" si="777"/>
        <v>0</v>
      </c>
      <c r="K2126" s="16">
        <f t="shared" si="778"/>
        <v>0</v>
      </c>
      <c r="L2126" s="16">
        <f t="shared" si="790"/>
        <v>0</v>
      </c>
      <c r="M2126" s="7">
        <f t="shared" si="791"/>
        <v>0</v>
      </c>
      <c r="N2126" s="7">
        <f t="shared" si="779"/>
        <v>0</v>
      </c>
      <c r="O2126" s="7">
        <f t="shared" si="780"/>
        <v>3.1826142273668552</v>
      </c>
      <c r="P2126" s="7">
        <f t="shared" si="781"/>
        <v>2.4271125219402516</v>
      </c>
      <c r="Q2126" s="7">
        <f t="shared" si="792"/>
        <v>0.79565355684171379</v>
      </c>
      <c r="R2126" s="7">
        <f t="shared" si="782"/>
        <v>49.861917939911308</v>
      </c>
      <c r="S2126" s="16">
        <f t="shared" si="793"/>
        <v>1.1738220190562538</v>
      </c>
      <c r="T2126" s="16">
        <f t="shared" si="783"/>
        <v>1.1738220190562538</v>
      </c>
      <c r="U2126" s="7">
        <f t="shared" si="794"/>
        <v>3.8511221097646126E-3</v>
      </c>
      <c r="V2126" s="7">
        <f t="shared" si="796"/>
        <v>21.764853524366902</v>
      </c>
      <c r="W2126" s="15">
        <f t="shared" si="795"/>
        <v>41446</v>
      </c>
      <c r="X2126" s="35">
        <f t="shared" si="784"/>
        <v>251.90802690239471</v>
      </c>
      <c r="Y2126" s="35">
        <v>402.70833333333297</v>
      </c>
      <c r="Z2126" s="35">
        <f t="shared" si="785"/>
        <v>499.65229096701438</v>
      </c>
      <c r="AA2126" s="35">
        <f t="shared" si="786"/>
        <v>798.76034049312432</v>
      </c>
      <c r="AC2126" s="15">
        <f t="shared" si="797"/>
        <v>41446</v>
      </c>
      <c r="AD2126" s="7"/>
      <c r="AE2126" s="24"/>
      <c r="AG2126" s="30">
        <f t="shared" si="787"/>
        <v>22740.732419664881</v>
      </c>
      <c r="AH2126" s="30">
        <f t="shared" si="788"/>
        <v>1201467.8521740907</v>
      </c>
    </row>
    <row r="2127" spans="2:34" x14ac:dyDescent="0.25">
      <c r="B2127" s="15">
        <f t="shared" si="798"/>
        <v>41447</v>
      </c>
      <c r="C2127" s="7">
        <v>0</v>
      </c>
      <c r="D2127" s="13">
        <v>5.2940618686313599</v>
      </c>
      <c r="E2127" s="7">
        <f>MIN(parameters!$D$3,D2127)</f>
        <v>5</v>
      </c>
      <c r="F2127" s="7">
        <v>0</v>
      </c>
      <c r="G2127" s="7">
        <f t="shared" si="775"/>
        <v>0</v>
      </c>
      <c r="H2127" s="7">
        <f t="shared" si="776"/>
        <v>0</v>
      </c>
      <c r="I2127" s="7">
        <f t="shared" si="789"/>
        <v>286.01471520034028</v>
      </c>
      <c r="J2127" s="7">
        <f t="shared" si="777"/>
        <v>0</v>
      </c>
      <c r="K2127" s="16">
        <f t="shared" si="778"/>
        <v>0</v>
      </c>
      <c r="L2127" s="16">
        <f t="shared" si="790"/>
        <v>0</v>
      </c>
      <c r="M2127" s="7">
        <f t="shared" si="791"/>
        <v>0</v>
      </c>
      <c r="N2127" s="7">
        <f t="shared" si="779"/>
        <v>0</v>
      </c>
      <c r="O2127" s="7">
        <f t="shared" si="780"/>
        <v>2.5460913818934841</v>
      </c>
      <c r="P2127" s="7">
        <f t="shared" si="781"/>
        <v>5.2940618686313599</v>
      </c>
      <c r="Q2127" s="7">
        <f t="shared" si="792"/>
        <v>0.63652284547337101</v>
      </c>
      <c r="R2127" s="7">
        <f t="shared" si="782"/>
        <v>48.715093827293344</v>
      </c>
      <c r="S2127" s="16">
        <f t="shared" si="793"/>
        <v>1.1468241126179601</v>
      </c>
      <c r="T2127" s="16">
        <f t="shared" si="783"/>
        <v>1.1468241126179601</v>
      </c>
      <c r="U2127" s="7">
        <f t="shared" si="794"/>
        <v>3.7625463012400267E-3</v>
      </c>
      <c r="V2127" s="7">
        <f t="shared" si="796"/>
        <v>21.264261893306465</v>
      </c>
      <c r="W2127" s="15">
        <f t="shared" si="795"/>
        <v>41447</v>
      </c>
      <c r="X2127" s="35">
        <f t="shared" si="784"/>
        <v>246.11414228363964</v>
      </c>
      <c r="Y2127" s="35">
        <v>370.33333333333297</v>
      </c>
      <c r="Z2127" s="35">
        <f t="shared" si="785"/>
        <v>488.16028827477305</v>
      </c>
      <c r="AA2127" s="35">
        <f t="shared" si="786"/>
        <v>734.54546366299928</v>
      </c>
      <c r="AC2127" s="15">
        <f t="shared" si="797"/>
        <v>41447</v>
      </c>
      <c r="AD2127" s="7"/>
      <c r="AE2127" s="24"/>
      <c r="AG2127" s="30">
        <f t="shared" si="787"/>
        <v>15430.407425040214</v>
      </c>
      <c r="AH2127" s="30">
        <f t="shared" si="788"/>
        <v>1273489.4319293783</v>
      </c>
    </row>
    <row r="2128" spans="2:34" x14ac:dyDescent="0.25">
      <c r="B2128" s="15">
        <f t="shared" si="798"/>
        <v>41448</v>
      </c>
      <c r="C2128" s="7">
        <v>1.5326958786772515</v>
      </c>
      <c r="D2128" s="13">
        <v>6.7176815090267761</v>
      </c>
      <c r="E2128" s="7">
        <f>MIN(parameters!$D$3,D2128)</f>
        <v>5</v>
      </c>
      <c r="F2128" s="7">
        <v>0</v>
      </c>
      <c r="G2128" s="7">
        <f t="shared" si="775"/>
        <v>1.5326958786772515</v>
      </c>
      <c r="H2128" s="7">
        <f t="shared" si="776"/>
        <v>0</v>
      </c>
      <c r="I2128" s="7">
        <f t="shared" si="789"/>
        <v>288.75861703258045</v>
      </c>
      <c r="J2128" s="7">
        <f t="shared" si="777"/>
        <v>0</v>
      </c>
      <c r="K2128" s="16">
        <f t="shared" si="778"/>
        <v>0</v>
      </c>
      <c r="L2128" s="16">
        <f t="shared" si="790"/>
        <v>0</v>
      </c>
      <c r="M2128" s="7">
        <f t="shared" si="791"/>
        <v>0</v>
      </c>
      <c r="N2128" s="7">
        <f t="shared" si="779"/>
        <v>0</v>
      </c>
      <c r="O2128" s="7">
        <f t="shared" si="780"/>
        <v>2.0368731055147871</v>
      </c>
      <c r="P2128" s="7">
        <f t="shared" si="781"/>
        <v>5.1849856303495248</v>
      </c>
      <c r="Q2128" s="7">
        <f t="shared" si="792"/>
        <v>0.50921827637869688</v>
      </c>
      <c r="R2128" s="7">
        <f t="shared" si="782"/>
        <v>47.5946466692656</v>
      </c>
      <c r="S2128" s="16">
        <f t="shared" si="793"/>
        <v>1.1204471580277469</v>
      </c>
      <c r="T2128" s="16">
        <f t="shared" si="783"/>
        <v>1.1204471580277469</v>
      </c>
      <c r="U2128" s="7">
        <f t="shared" si="794"/>
        <v>3.6760077363115051E-3</v>
      </c>
      <c r="V2128" s="7">
        <f t="shared" si="796"/>
        <v>20.775183869760408</v>
      </c>
      <c r="W2128" s="15">
        <f t="shared" si="795"/>
        <v>41448</v>
      </c>
      <c r="X2128" s="35">
        <f t="shared" si="784"/>
        <v>240.45351701111585</v>
      </c>
      <c r="Y2128" s="35">
        <v>367.95833333333297</v>
      </c>
      <c r="Z2128" s="35">
        <f t="shared" si="785"/>
        <v>476.93260164445314</v>
      </c>
      <c r="AA2128" s="35">
        <f t="shared" si="786"/>
        <v>729.83471980287425</v>
      </c>
      <c r="AC2128" s="15">
        <f t="shared" si="797"/>
        <v>41448</v>
      </c>
      <c r="AD2128" s="7"/>
      <c r="AE2128" s="24"/>
      <c r="AG2128" s="30">
        <f t="shared" si="787"/>
        <v>16257.478185362326</v>
      </c>
      <c r="AH2128" s="30">
        <f t="shared" si="788"/>
        <v>1278855.3995320827</v>
      </c>
    </row>
    <row r="2129" spans="2:34" x14ac:dyDescent="0.25">
      <c r="B2129" s="15">
        <f t="shared" si="798"/>
        <v>41449</v>
      </c>
      <c r="C2129" s="7">
        <v>13.201176167983721</v>
      </c>
      <c r="D2129" s="13">
        <v>4.6131344959705416</v>
      </c>
      <c r="E2129" s="7">
        <f>MIN(parameters!$D$3,D2129)</f>
        <v>4.6131344959705416</v>
      </c>
      <c r="F2129" s="7">
        <v>0</v>
      </c>
      <c r="G2129" s="7">
        <f t="shared" si="775"/>
        <v>4.6131344959705416</v>
      </c>
      <c r="H2129" s="7">
        <f t="shared" si="776"/>
        <v>8.5880416720131798</v>
      </c>
      <c r="I2129" s="7">
        <f t="shared" si="789"/>
        <v>290.97267955504418</v>
      </c>
      <c r="J2129" s="7">
        <f t="shared" si="777"/>
        <v>8.5880416720131798</v>
      </c>
      <c r="K2129" s="16">
        <f t="shared" si="778"/>
        <v>0</v>
      </c>
      <c r="L2129" s="16">
        <f t="shared" si="790"/>
        <v>3.1486951999374999E-2</v>
      </c>
      <c r="M2129" s="7">
        <f t="shared" si="791"/>
        <v>0.13942892948049385</v>
      </c>
      <c r="N2129" s="7">
        <f t="shared" si="779"/>
        <v>8.4171257905333121</v>
      </c>
      <c r="O2129" s="7">
        <f t="shared" si="780"/>
        <v>10.453998896048098</v>
      </c>
      <c r="P2129" s="7">
        <f t="shared" si="781"/>
        <v>0</v>
      </c>
      <c r="Q2129" s="7">
        <f t="shared" si="792"/>
        <v>0</v>
      </c>
      <c r="R2129" s="7">
        <f t="shared" si="782"/>
        <v>46.63939872535299</v>
      </c>
      <c r="S2129" s="16">
        <f t="shared" si="793"/>
        <v>1.0946768733931087</v>
      </c>
      <c r="T2129" s="16">
        <f t="shared" si="783"/>
        <v>1.1261638253924837</v>
      </c>
      <c r="U2129" s="7">
        <f t="shared" si="794"/>
        <v>3.694763206668253E-3</v>
      </c>
      <c r="V2129" s="7">
        <f t="shared" si="796"/>
        <v>20.881181564318108</v>
      </c>
      <c r="W2129" s="15">
        <f t="shared" si="795"/>
        <v>41449</v>
      </c>
      <c r="X2129" s="35">
        <f t="shared" si="784"/>
        <v>241.68034217960775</v>
      </c>
      <c r="Y2129" s="35">
        <v>446.08333333333297</v>
      </c>
      <c r="Z2129" s="35">
        <f t="shared" si="785"/>
        <v>479.36597390968262</v>
      </c>
      <c r="AA2129" s="35">
        <f t="shared" si="786"/>
        <v>884.7933994122493</v>
      </c>
      <c r="AC2129" s="15">
        <f t="shared" si="797"/>
        <v>41449</v>
      </c>
      <c r="AD2129" s="7"/>
      <c r="AE2129" s="24"/>
      <c r="AG2129" s="30">
        <f t="shared" si="787"/>
        <v>41780.58279258987</v>
      </c>
      <c r="AH2129" s="30">
        <f t="shared" si="788"/>
        <v>1108261.2760878562</v>
      </c>
    </row>
    <row r="2130" spans="2:34" x14ac:dyDescent="0.25">
      <c r="B2130" s="15">
        <f t="shared" si="798"/>
        <v>41450</v>
      </c>
      <c r="C2130" s="7">
        <v>9.227184407572576</v>
      </c>
      <c r="D2130" s="13">
        <v>4.0413013114301162</v>
      </c>
      <c r="E2130" s="7">
        <f>MIN(parameters!$D$3,D2130)</f>
        <v>4.0413013114301162</v>
      </c>
      <c r="F2130" s="7">
        <v>0</v>
      </c>
      <c r="G2130" s="7">
        <f t="shared" ref="G2130:G2193" si="799">MIN(E2130,C2130)</f>
        <v>4.0413013114301162</v>
      </c>
      <c r="H2130" s="7">
        <f t="shared" ref="H2130:H2193" si="800">C2130-G2130</f>
        <v>5.1858830961424598</v>
      </c>
      <c r="I2130" s="7">
        <f t="shared" si="789"/>
        <v>256.45994465196537</v>
      </c>
      <c r="J2130" s="7">
        <f t="shared" ref="J2130:J2193" si="801">MIN(I2130,H2130)</f>
        <v>5.1858830961424598</v>
      </c>
      <c r="K2130" s="16">
        <f t="shared" ref="K2130:K2193" si="802">H2130-J2130</f>
        <v>0</v>
      </c>
      <c r="L2130" s="16">
        <f t="shared" si="790"/>
        <v>9.7583789091793965E-2</v>
      </c>
      <c r="M2130" s="7">
        <f t="shared" si="791"/>
        <v>0.42554460270935968</v>
      </c>
      <c r="N2130" s="7">
        <f t="shared" ref="N2130:N2193" si="803">J2130-M2130-L2130</f>
        <v>4.6627547043413058</v>
      </c>
      <c r="O2130" s="7">
        <f t="shared" ref="O2130:O2193" si="804">O2129+N2130-Q2130</f>
        <v>15.116753600389405</v>
      </c>
      <c r="P2130" s="7">
        <f t="shared" ref="P2130:P2193" si="805">D2130-G2130</f>
        <v>0</v>
      </c>
      <c r="Q2130" s="7">
        <f t="shared" si="792"/>
        <v>0</v>
      </c>
      <c r="R2130" s="7">
        <f t="shared" ref="R2130:R2193" si="806">R2129+M2130-S2130</f>
        <v>45.992237157379229</v>
      </c>
      <c r="S2130" s="16">
        <f t="shared" si="793"/>
        <v>1.0727061706831187</v>
      </c>
      <c r="T2130" s="16">
        <f t="shared" ref="T2130:T2193" si="807">SUM(S2130+L2130+K2130)</f>
        <v>1.1702899597749126</v>
      </c>
      <c r="U2130" s="7">
        <f t="shared" si="794"/>
        <v>3.8395339887628359E-3</v>
      </c>
      <c r="V2130" s="7">
        <f t="shared" si="796"/>
        <v>21.699362545624158</v>
      </c>
      <c r="W2130" s="15">
        <f t="shared" si="795"/>
        <v>41450</v>
      </c>
      <c r="X2130" s="35">
        <f t="shared" ref="X2130:X2193" si="808">V2130*10^6/86400</f>
        <v>251.15002946324259</v>
      </c>
      <c r="Y2130" s="35">
        <v>525.16666666666697</v>
      </c>
      <c r="Z2130" s="35">
        <f t="shared" si="785"/>
        <v>498.14882495334012</v>
      </c>
      <c r="AA2130" s="35">
        <f t="shared" si="786"/>
        <v>1041.6529054915006</v>
      </c>
      <c r="AC2130" s="15">
        <f t="shared" si="797"/>
        <v>41450</v>
      </c>
      <c r="AD2130" s="7"/>
      <c r="AE2130" s="24"/>
      <c r="AG2130" s="30">
        <f t="shared" si="787"/>
        <v>75085.117464273077</v>
      </c>
      <c r="AH2130" s="30">
        <f t="shared" si="788"/>
        <v>948007.09042382333</v>
      </c>
    </row>
    <row r="2131" spans="2:34" x14ac:dyDescent="0.25">
      <c r="B2131" s="15">
        <f t="shared" si="798"/>
        <v>41451</v>
      </c>
      <c r="C2131" s="7">
        <v>11.228530893031431</v>
      </c>
      <c r="D2131" s="13">
        <v>4.3174899846418429</v>
      </c>
      <c r="E2131" s="7">
        <f>MIN(parameters!$D$3,D2131)</f>
        <v>4.3174899846418429</v>
      </c>
      <c r="F2131" s="7">
        <v>0</v>
      </c>
      <c r="G2131" s="7">
        <f t="shared" si="799"/>
        <v>4.3174899846418429</v>
      </c>
      <c r="H2131" s="7">
        <f t="shared" si="800"/>
        <v>6.9110409083895883</v>
      </c>
      <c r="I2131" s="7">
        <f t="shared" si="789"/>
        <v>239.1356993829165</v>
      </c>
      <c r="J2131" s="7">
        <f t="shared" si="801"/>
        <v>6.9110409083895883</v>
      </c>
      <c r="K2131" s="16">
        <f t="shared" si="802"/>
        <v>0</v>
      </c>
      <c r="L2131" s="16">
        <f t="shared" si="790"/>
        <v>0.18805050456180616</v>
      </c>
      <c r="M2131" s="7">
        <f t="shared" si="791"/>
        <v>0.81303831513957636</v>
      </c>
      <c r="N2131" s="7">
        <f t="shared" si="803"/>
        <v>5.9099520886882058</v>
      </c>
      <c r="O2131" s="7">
        <f t="shared" si="804"/>
        <v>21.026705689077609</v>
      </c>
      <c r="P2131" s="7">
        <f t="shared" si="805"/>
        <v>0</v>
      </c>
      <c r="Q2131" s="7">
        <f t="shared" si="792"/>
        <v>0</v>
      </c>
      <c r="R2131" s="7">
        <f t="shared" si="806"/>
        <v>45.747454017899088</v>
      </c>
      <c r="S2131" s="16">
        <f t="shared" si="793"/>
        <v>1.0578214546197222</v>
      </c>
      <c r="T2131" s="16">
        <f t="shared" si="807"/>
        <v>1.2458719591815284</v>
      </c>
      <c r="U2131" s="7">
        <f t="shared" si="794"/>
        <v>4.0875064277609199E-3</v>
      </c>
      <c r="V2131" s="7">
        <f t="shared" si="796"/>
        <v>23.100794039886274</v>
      </c>
      <c r="W2131" s="15">
        <f t="shared" si="795"/>
        <v>41451</v>
      </c>
      <c r="X2131" s="35">
        <f t="shared" si="808"/>
        <v>267.37030138757262</v>
      </c>
      <c r="Y2131" s="35">
        <v>627.375</v>
      </c>
      <c r="Z2131" s="35">
        <f t="shared" ref="Z2131:Z2194" si="809">X2131*1.983471099</f>
        <v>530.32126553316994</v>
      </c>
      <c r="AA2131" s="35">
        <f t="shared" ref="AA2131:AA2194" si="810">Y2131*1.983471099</f>
        <v>1244.3801807351249</v>
      </c>
      <c r="AC2131" s="15">
        <f t="shared" si="797"/>
        <v>41451</v>
      </c>
      <c r="AD2131" s="7"/>
      <c r="AE2131" s="24"/>
      <c r="AG2131" s="30">
        <f t="shared" ref="AG2131:AG2194" si="811">(Y2131-X2131)^2</f>
        <v>129603.38302302467</v>
      </c>
      <c r="AH2131" s="30">
        <f t="shared" ref="AH2131:AH2194" si="812">($AG$398-Y2131)^2</f>
        <v>759422.00602585694</v>
      </c>
    </row>
    <row r="2132" spans="2:34" x14ac:dyDescent="0.25">
      <c r="B2132" s="15">
        <f t="shared" si="798"/>
        <v>41452</v>
      </c>
      <c r="C2132" s="7">
        <v>0.69736615900066279</v>
      </c>
      <c r="D2132" s="13">
        <v>4.7670154610676034</v>
      </c>
      <c r="E2132" s="7">
        <f>MIN(parameters!$D$3,D2132)</f>
        <v>4.7670154610676034</v>
      </c>
      <c r="F2132" s="7">
        <v>0</v>
      </c>
      <c r="G2132" s="7">
        <f t="shared" si="799"/>
        <v>0.69736615900066279</v>
      </c>
      <c r="H2132" s="7">
        <f t="shared" si="800"/>
        <v>0</v>
      </c>
      <c r="I2132" s="7">
        <f t="shared" si="789"/>
        <v>218.84897702814442</v>
      </c>
      <c r="J2132" s="7">
        <f t="shared" si="801"/>
        <v>0</v>
      </c>
      <c r="K2132" s="16">
        <f t="shared" si="802"/>
        <v>0</v>
      </c>
      <c r="L2132" s="16">
        <f t="shared" si="790"/>
        <v>0</v>
      </c>
      <c r="M2132" s="7">
        <f t="shared" si="791"/>
        <v>0</v>
      </c>
      <c r="N2132" s="7">
        <f t="shared" si="803"/>
        <v>0</v>
      </c>
      <c r="O2132" s="7">
        <f t="shared" si="804"/>
        <v>16.957056387010667</v>
      </c>
      <c r="P2132" s="7">
        <f t="shared" si="805"/>
        <v>4.0696493020669404</v>
      </c>
      <c r="Q2132" s="7">
        <f t="shared" si="792"/>
        <v>4.0696493020669404</v>
      </c>
      <c r="R2132" s="7">
        <f t="shared" si="806"/>
        <v>44.695262575487412</v>
      </c>
      <c r="S2132" s="16">
        <f t="shared" si="793"/>
        <v>1.0521914424116789</v>
      </c>
      <c r="T2132" s="16">
        <f t="shared" si="807"/>
        <v>1.0521914424116789</v>
      </c>
      <c r="U2132" s="7">
        <f t="shared" si="794"/>
        <v>3.4520716614556395E-3</v>
      </c>
      <c r="V2132" s="7">
        <f t="shared" si="796"/>
        <v>19.509595366165161</v>
      </c>
      <c r="W2132" s="15">
        <f t="shared" si="795"/>
        <v>41452</v>
      </c>
      <c r="X2132" s="35">
        <f t="shared" si="808"/>
        <v>225.80550192320788</v>
      </c>
      <c r="Y2132" s="35">
        <v>571.91666666666697</v>
      </c>
      <c r="Z2132" s="35">
        <f t="shared" si="809"/>
        <v>447.87868705987177</v>
      </c>
      <c r="AA2132" s="35">
        <f t="shared" si="810"/>
        <v>1134.3801793697505</v>
      </c>
      <c r="AC2132" s="15">
        <f t="shared" si="797"/>
        <v>41452</v>
      </c>
      <c r="AD2132" s="7"/>
      <c r="AE2132" s="24"/>
      <c r="AG2132" s="30">
        <f t="shared" si="811"/>
        <v>119792.93836007388</v>
      </c>
      <c r="AH2132" s="30">
        <f t="shared" si="812"/>
        <v>859155.76487146481</v>
      </c>
    </row>
    <row r="2133" spans="2:34" x14ac:dyDescent="0.25">
      <c r="B2133" s="15">
        <f t="shared" si="798"/>
        <v>41453</v>
      </c>
      <c r="C2133" s="7">
        <v>0</v>
      </c>
      <c r="D2133" s="13">
        <v>5.551966039510706</v>
      </c>
      <c r="E2133" s="7">
        <f>MIN(parameters!$D$3,D2133)</f>
        <v>5</v>
      </c>
      <c r="F2133" s="7">
        <v>0</v>
      </c>
      <c r="G2133" s="7">
        <f t="shared" si="799"/>
        <v>0</v>
      </c>
      <c r="H2133" s="7">
        <f t="shared" si="800"/>
        <v>0</v>
      </c>
      <c r="I2133" s="7">
        <f t="shared" si="789"/>
        <v>232.6247473434789</v>
      </c>
      <c r="J2133" s="7">
        <f t="shared" si="801"/>
        <v>0</v>
      </c>
      <c r="K2133" s="16">
        <f t="shared" si="802"/>
        <v>0</v>
      </c>
      <c r="L2133" s="16">
        <f t="shared" si="790"/>
        <v>0</v>
      </c>
      <c r="M2133" s="7">
        <f t="shared" si="791"/>
        <v>0</v>
      </c>
      <c r="N2133" s="7">
        <f t="shared" si="803"/>
        <v>0</v>
      </c>
      <c r="O2133" s="7">
        <f t="shared" si="804"/>
        <v>13.565645109608534</v>
      </c>
      <c r="P2133" s="7">
        <f t="shared" si="805"/>
        <v>5.551966039510706</v>
      </c>
      <c r="Q2133" s="7">
        <f t="shared" si="792"/>
        <v>3.3914112774021334</v>
      </c>
      <c r="R2133" s="7">
        <f t="shared" si="806"/>
        <v>43.667271536251199</v>
      </c>
      <c r="S2133" s="16">
        <f t="shared" si="793"/>
        <v>1.0279910392362104</v>
      </c>
      <c r="T2133" s="16">
        <f t="shared" si="807"/>
        <v>1.0279910392362104</v>
      </c>
      <c r="U2133" s="7">
        <f t="shared" si="794"/>
        <v>3.37267401324216E-3</v>
      </c>
      <c r="V2133" s="7">
        <f t="shared" si="796"/>
        <v>19.060874672743363</v>
      </c>
      <c r="W2133" s="15">
        <f t="shared" si="795"/>
        <v>41453</v>
      </c>
      <c r="X2133" s="35">
        <f t="shared" si="808"/>
        <v>220.61197537897414</v>
      </c>
      <c r="Y2133" s="35">
        <v>503.54166666666703</v>
      </c>
      <c r="Z2133" s="35">
        <f t="shared" si="809"/>
        <v>437.57747725749476</v>
      </c>
      <c r="AA2133" s="35">
        <f t="shared" si="810"/>
        <v>998.76034297562569</v>
      </c>
      <c r="AC2133" s="15">
        <f t="shared" si="797"/>
        <v>41453</v>
      </c>
      <c r="AD2133" s="7"/>
      <c r="AE2133" s="24"/>
      <c r="AG2133" s="30">
        <f t="shared" si="811"/>
        <v>80049.210212149206</v>
      </c>
      <c r="AH2133" s="30">
        <f t="shared" si="812"/>
        <v>990585.37712651864</v>
      </c>
    </row>
    <row r="2134" spans="2:34" x14ac:dyDescent="0.25">
      <c r="B2134" s="15">
        <f t="shared" si="798"/>
        <v>41454</v>
      </c>
      <c r="C2134" s="7">
        <v>0</v>
      </c>
      <c r="D2134" s="13">
        <v>6.072509120285619</v>
      </c>
      <c r="E2134" s="7">
        <f>MIN(parameters!$D$3,D2134)</f>
        <v>5</v>
      </c>
      <c r="F2134" s="7">
        <v>0</v>
      </c>
      <c r="G2134" s="7">
        <f t="shared" si="799"/>
        <v>0</v>
      </c>
      <c r="H2134" s="7">
        <f t="shared" si="800"/>
        <v>0</v>
      </c>
      <c r="I2134" s="7">
        <f t="shared" si="789"/>
        <v>244.76481188638368</v>
      </c>
      <c r="J2134" s="7">
        <f t="shared" si="801"/>
        <v>0</v>
      </c>
      <c r="K2134" s="16">
        <f t="shared" si="802"/>
        <v>0</v>
      </c>
      <c r="L2134" s="16">
        <f t="shared" si="790"/>
        <v>0</v>
      </c>
      <c r="M2134" s="7">
        <f t="shared" si="791"/>
        <v>0</v>
      </c>
      <c r="N2134" s="7">
        <f t="shared" si="803"/>
        <v>0</v>
      </c>
      <c r="O2134" s="7">
        <f t="shared" si="804"/>
        <v>10.852516087686826</v>
      </c>
      <c r="P2134" s="7">
        <f t="shared" si="805"/>
        <v>6.072509120285619</v>
      </c>
      <c r="Q2134" s="7">
        <f t="shared" si="792"/>
        <v>2.7131290219217066</v>
      </c>
      <c r="R2134" s="7">
        <f t="shared" si="806"/>
        <v>42.662924290917424</v>
      </c>
      <c r="S2134" s="16">
        <f t="shared" si="793"/>
        <v>1.0043472453337776</v>
      </c>
      <c r="T2134" s="16">
        <f t="shared" si="807"/>
        <v>1.0043472453337776</v>
      </c>
      <c r="U2134" s="7">
        <f t="shared" si="794"/>
        <v>3.2951025109375907E-3</v>
      </c>
      <c r="V2134" s="7">
        <f t="shared" si="796"/>
        <v>18.622474555270266</v>
      </c>
      <c r="W2134" s="15">
        <f t="shared" si="795"/>
        <v>41454</v>
      </c>
      <c r="X2134" s="35">
        <f t="shared" si="808"/>
        <v>215.53789994525769</v>
      </c>
      <c r="Y2134" s="35">
        <v>446.66666666666703</v>
      </c>
      <c r="Z2134" s="35">
        <f t="shared" si="809"/>
        <v>427.51319528057229</v>
      </c>
      <c r="AA2134" s="35">
        <f t="shared" si="810"/>
        <v>885.95042422000074</v>
      </c>
      <c r="AC2134" s="15">
        <f t="shared" si="797"/>
        <v>41454</v>
      </c>
      <c r="AD2134" s="7"/>
      <c r="AE2134" s="24"/>
      <c r="AG2134" s="30">
        <f t="shared" si="811"/>
        <v>53420.506806159654</v>
      </c>
      <c r="AH2134" s="30">
        <f t="shared" si="812"/>
        <v>1107033.4198272489</v>
      </c>
    </row>
    <row r="2135" spans="2:34" x14ac:dyDescent="0.25">
      <c r="B2135" s="15">
        <f t="shared" si="798"/>
        <v>41455</v>
      </c>
      <c r="C2135" s="7">
        <v>0</v>
      </c>
      <c r="D2135" s="13">
        <v>5.898744397872</v>
      </c>
      <c r="E2135" s="7">
        <f>MIN(parameters!$D$3,D2135)</f>
        <v>5</v>
      </c>
      <c r="F2135" s="7">
        <v>0</v>
      </c>
      <c r="G2135" s="7">
        <f t="shared" si="799"/>
        <v>0</v>
      </c>
      <c r="H2135" s="7">
        <f t="shared" si="800"/>
        <v>0</v>
      </c>
      <c r="I2135" s="7">
        <f t="shared" si="789"/>
        <v>254.93146219882865</v>
      </c>
      <c r="J2135" s="7">
        <f t="shared" si="801"/>
        <v>0</v>
      </c>
      <c r="K2135" s="16">
        <f t="shared" si="802"/>
        <v>0</v>
      </c>
      <c r="L2135" s="16">
        <f t="shared" si="790"/>
        <v>0</v>
      </c>
      <c r="M2135" s="7">
        <f t="shared" si="791"/>
        <v>0</v>
      </c>
      <c r="N2135" s="7">
        <f t="shared" si="803"/>
        <v>0</v>
      </c>
      <c r="O2135" s="7">
        <f t="shared" si="804"/>
        <v>8.6820128701494603</v>
      </c>
      <c r="P2135" s="7">
        <f t="shared" si="805"/>
        <v>5.898744397872</v>
      </c>
      <c r="Q2135" s="7">
        <f t="shared" si="792"/>
        <v>2.1705032175373651</v>
      </c>
      <c r="R2135" s="7">
        <f t="shared" si="806"/>
        <v>41.681677032226325</v>
      </c>
      <c r="S2135" s="16">
        <f t="shared" si="793"/>
        <v>0.98124725869110074</v>
      </c>
      <c r="T2135" s="16">
        <f t="shared" si="807"/>
        <v>0.98124725869110074</v>
      </c>
      <c r="U2135" s="7">
        <f t="shared" si="794"/>
        <v>3.2193151531860254E-3</v>
      </c>
      <c r="V2135" s="7">
        <f t="shared" si="796"/>
        <v>18.194157640499046</v>
      </c>
      <c r="W2135" s="15">
        <f t="shared" si="795"/>
        <v>41455</v>
      </c>
      <c r="X2135" s="35">
        <f t="shared" si="808"/>
        <v>210.58052824651676</v>
      </c>
      <c r="Y2135" s="35">
        <v>408.29166666666703</v>
      </c>
      <c r="Z2135" s="35">
        <f t="shared" si="809"/>
        <v>417.68039178911914</v>
      </c>
      <c r="AA2135" s="35">
        <f t="shared" si="810"/>
        <v>809.83472079587568</v>
      </c>
      <c r="AC2135" s="15">
        <f t="shared" si="797"/>
        <v>41455</v>
      </c>
      <c r="AD2135" s="7"/>
      <c r="AE2135" s="24"/>
      <c r="AG2135" s="30">
        <f t="shared" si="811"/>
        <v>39089.69425539182</v>
      </c>
      <c r="AH2135" s="30">
        <f t="shared" si="812"/>
        <v>1189259.0761797198</v>
      </c>
    </row>
    <row r="2136" spans="2:34" x14ac:dyDescent="0.25">
      <c r="B2136" s="15">
        <f t="shared" si="798"/>
        <v>41456</v>
      </c>
      <c r="C2136" s="7">
        <v>0</v>
      </c>
      <c r="D2136" s="13">
        <v>6.2214365981483262</v>
      </c>
      <c r="E2136" s="7">
        <f>MIN(parameters!$D$3,D2136)</f>
        <v>5</v>
      </c>
      <c r="F2136" s="7">
        <v>0</v>
      </c>
      <c r="G2136" s="7">
        <f t="shared" si="799"/>
        <v>0</v>
      </c>
      <c r="H2136" s="7">
        <f t="shared" si="800"/>
        <v>0</v>
      </c>
      <c r="I2136" s="7">
        <f t="shared" si="789"/>
        <v>263.36799681480085</v>
      </c>
      <c r="J2136" s="7">
        <f t="shared" si="801"/>
        <v>0</v>
      </c>
      <c r="K2136" s="16">
        <f t="shared" si="802"/>
        <v>0</v>
      </c>
      <c r="L2136" s="16">
        <f t="shared" si="790"/>
        <v>0</v>
      </c>
      <c r="M2136" s="7">
        <f t="shared" si="791"/>
        <v>0</v>
      </c>
      <c r="N2136" s="7">
        <f t="shared" si="803"/>
        <v>0</v>
      </c>
      <c r="O2136" s="7">
        <f t="shared" si="804"/>
        <v>6.9456102961195683</v>
      </c>
      <c r="P2136" s="7">
        <f t="shared" si="805"/>
        <v>6.2214365981483262</v>
      </c>
      <c r="Q2136" s="7">
        <f t="shared" si="792"/>
        <v>1.7364025740298923</v>
      </c>
      <c r="R2136" s="7">
        <f t="shared" si="806"/>
        <v>40.722998460485123</v>
      </c>
      <c r="S2136" s="16">
        <f t="shared" si="793"/>
        <v>0.95867857174120541</v>
      </c>
      <c r="T2136" s="16">
        <f t="shared" si="807"/>
        <v>0.95867857174120541</v>
      </c>
      <c r="U2136" s="7">
        <f t="shared" si="794"/>
        <v>3.1452709046627474E-3</v>
      </c>
      <c r="V2136" s="7">
        <f t="shared" si="796"/>
        <v>17.775692014767571</v>
      </c>
      <c r="W2136" s="15">
        <f t="shared" si="795"/>
        <v>41456</v>
      </c>
      <c r="X2136" s="35">
        <f t="shared" si="808"/>
        <v>205.73717609684689</v>
      </c>
      <c r="Y2136" s="35">
        <v>379.08333333333297</v>
      </c>
      <c r="Z2136" s="35">
        <f t="shared" si="809"/>
        <v>408.07374277796941</v>
      </c>
      <c r="AA2136" s="35">
        <f t="shared" si="810"/>
        <v>751.90083577924929</v>
      </c>
      <c r="AC2136" s="15">
        <f t="shared" si="797"/>
        <v>41456</v>
      </c>
      <c r="AD2136" s="7"/>
      <c r="AE2136" s="24"/>
      <c r="AG2136" s="30">
        <f t="shared" si="811"/>
        <v>30048.890228656554</v>
      </c>
      <c r="AH2136" s="30">
        <f t="shared" si="812"/>
        <v>1253817.4213536249</v>
      </c>
    </row>
    <row r="2137" spans="2:34" x14ac:dyDescent="0.25">
      <c r="B2137" s="15">
        <f t="shared" si="798"/>
        <v>41457</v>
      </c>
      <c r="C2137" s="7">
        <v>0</v>
      </c>
      <c r="D2137" s="13">
        <v>6.6638066163607848</v>
      </c>
      <c r="E2137" s="7">
        <f>MIN(parameters!$D$3,D2137)</f>
        <v>5</v>
      </c>
      <c r="F2137" s="7">
        <v>0</v>
      </c>
      <c r="G2137" s="7">
        <f t="shared" si="799"/>
        <v>0</v>
      </c>
      <c r="H2137" s="7">
        <f t="shared" si="800"/>
        <v>0</v>
      </c>
      <c r="I2137" s="7">
        <f t="shared" si="789"/>
        <v>270.31780441807587</v>
      </c>
      <c r="J2137" s="7">
        <f t="shared" si="801"/>
        <v>0</v>
      </c>
      <c r="K2137" s="16">
        <f t="shared" si="802"/>
        <v>0</v>
      </c>
      <c r="L2137" s="16">
        <f t="shared" si="790"/>
        <v>0</v>
      </c>
      <c r="M2137" s="7">
        <f t="shared" si="791"/>
        <v>0</v>
      </c>
      <c r="N2137" s="7">
        <f t="shared" si="803"/>
        <v>0</v>
      </c>
      <c r="O2137" s="7">
        <f t="shared" si="804"/>
        <v>5.556488236895655</v>
      </c>
      <c r="P2137" s="7">
        <f t="shared" si="805"/>
        <v>6.6638066163607848</v>
      </c>
      <c r="Q2137" s="7">
        <f t="shared" si="792"/>
        <v>1.3891220592239137</v>
      </c>
      <c r="R2137" s="7">
        <f t="shared" si="806"/>
        <v>39.786369495893965</v>
      </c>
      <c r="S2137" s="16">
        <f t="shared" si="793"/>
        <v>0.93662896459115785</v>
      </c>
      <c r="T2137" s="16">
        <f t="shared" si="807"/>
        <v>0.93662896459115785</v>
      </c>
      <c r="U2137" s="7">
        <f t="shared" si="794"/>
        <v>3.0729296738555047E-3</v>
      </c>
      <c r="V2137" s="7">
        <f t="shared" si="796"/>
        <v>17.366851098427922</v>
      </c>
      <c r="W2137" s="15">
        <f t="shared" si="795"/>
        <v>41457</v>
      </c>
      <c r="X2137" s="35">
        <f t="shared" si="808"/>
        <v>201.00522104661945</v>
      </c>
      <c r="Y2137" s="35">
        <v>358.16666666666703</v>
      </c>
      <c r="Z2137" s="35">
        <f t="shared" si="809"/>
        <v>398.68804669407621</v>
      </c>
      <c r="AA2137" s="35">
        <f t="shared" si="810"/>
        <v>710.41323195850066</v>
      </c>
      <c r="AC2137" s="15">
        <f t="shared" si="797"/>
        <v>41457</v>
      </c>
      <c r="AD2137" s="7"/>
      <c r="AE2137" s="24"/>
      <c r="AG2137" s="30">
        <f t="shared" si="811"/>
        <v>24699.719989383171</v>
      </c>
      <c r="AH2137" s="30">
        <f t="shared" si="812"/>
        <v>1301097.380364869</v>
      </c>
    </row>
    <row r="2138" spans="2:34" x14ac:dyDescent="0.25">
      <c r="B2138" s="15">
        <f t="shared" si="798"/>
        <v>41458</v>
      </c>
      <c r="C2138" s="7">
        <v>0</v>
      </c>
      <c r="D2138" s="13">
        <v>7.043924317357094</v>
      </c>
      <c r="E2138" s="7">
        <f>MIN(parameters!$D$3,D2138)</f>
        <v>5</v>
      </c>
      <c r="F2138" s="7">
        <v>0</v>
      </c>
      <c r="G2138" s="7">
        <f t="shared" si="799"/>
        <v>0</v>
      </c>
      <c r="H2138" s="7">
        <f t="shared" si="800"/>
        <v>0</v>
      </c>
      <c r="I2138" s="7">
        <f t="shared" si="789"/>
        <v>276.00946292864921</v>
      </c>
      <c r="J2138" s="7">
        <f t="shared" si="801"/>
        <v>0</v>
      </c>
      <c r="K2138" s="16">
        <f t="shared" si="802"/>
        <v>0</v>
      </c>
      <c r="L2138" s="16">
        <f t="shared" si="790"/>
        <v>0</v>
      </c>
      <c r="M2138" s="7">
        <f t="shared" si="791"/>
        <v>0</v>
      </c>
      <c r="N2138" s="7">
        <f t="shared" si="803"/>
        <v>0</v>
      </c>
      <c r="O2138" s="7">
        <f t="shared" si="804"/>
        <v>4.4451905895165238</v>
      </c>
      <c r="P2138" s="7">
        <f t="shared" si="805"/>
        <v>7.043924317357094</v>
      </c>
      <c r="Q2138" s="7">
        <f t="shared" si="792"/>
        <v>1.1112976473791309</v>
      </c>
      <c r="R2138" s="7">
        <f t="shared" si="806"/>
        <v>38.8712829974884</v>
      </c>
      <c r="S2138" s="16">
        <f t="shared" si="793"/>
        <v>0.91508649840556122</v>
      </c>
      <c r="T2138" s="16">
        <f t="shared" si="807"/>
        <v>0.91508649840556122</v>
      </c>
      <c r="U2138" s="7">
        <f t="shared" si="794"/>
        <v>3.0022522913568279E-3</v>
      </c>
      <c r="V2138" s="7">
        <f t="shared" si="796"/>
        <v>16.96741352316408</v>
      </c>
      <c r="W2138" s="15">
        <f t="shared" si="795"/>
        <v>41458</v>
      </c>
      <c r="X2138" s="35">
        <f t="shared" si="808"/>
        <v>196.38210096254721</v>
      </c>
      <c r="Y2138" s="35">
        <v>337.66666666666703</v>
      </c>
      <c r="Z2138" s="35">
        <f t="shared" si="809"/>
        <v>389.51822162011246</v>
      </c>
      <c r="AA2138" s="35">
        <f t="shared" si="810"/>
        <v>669.75207442900069</v>
      </c>
      <c r="AC2138" s="15">
        <f t="shared" si="797"/>
        <v>41458</v>
      </c>
      <c r="AD2138" s="7"/>
      <c r="AE2138" s="24"/>
      <c r="AG2138" s="30">
        <f t="shared" si="811"/>
        <v>19961.328506201749</v>
      </c>
      <c r="AH2138" s="30">
        <f t="shared" si="812"/>
        <v>1348284.5491899673</v>
      </c>
    </row>
    <row r="2139" spans="2:34" x14ac:dyDescent="0.25">
      <c r="B2139" s="15">
        <f t="shared" si="798"/>
        <v>41459</v>
      </c>
      <c r="C2139" s="7">
        <v>0</v>
      </c>
      <c r="D2139" s="13">
        <v>6.3115810557011693</v>
      </c>
      <c r="E2139" s="7">
        <f>MIN(parameters!$D$3,D2139)</f>
        <v>5</v>
      </c>
      <c r="F2139" s="7">
        <v>0</v>
      </c>
      <c r="G2139" s="7">
        <f t="shared" si="799"/>
        <v>0</v>
      </c>
      <c r="H2139" s="7">
        <f t="shared" si="800"/>
        <v>0</v>
      </c>
      <c r="I2139" s="7">
        <f t="shared" si="789"/>
        <v>280.64895441939268</v>
      </c>
      <c r="J2139" s="7">
        <f t="shared" si="801"/>
        <v>0</v>
      </c>
      <c r="K2139" s="16">
        <f t="shared" si="802"/>
        <v>0</v>
      </c>
      <c r="L2139" s="16">
        <f t="shared" si="790"/>
        <v>0</v>
      </c>
      <c r="M2139" s="7">
        <f t="shared" si="791"/>
        <v>0</v>
      </c>
      <c r="N2139" s="7">
        <f t="shared" si="803"/>
        <v>0</v>
      </c>
      <c r="O2139" s="7">
        <f t="shared" si="804"/>
        <v>3.5561524716132191</v>
      </c>
      <c r="P2139" s="7">
        <f t="shared" si="805"/>
        <v>6.3115810557011693</v>
      </c>
      <c r="Q2139" s="7">
        <f t="shared" si="792"/>
        <v>0.88903811790330478</v>
      </c>
      <c r="R2139" s="7">
        <f t="shared" si="806"/>
        <v>37.977243488546165</v>
      </c>
      <c r="S2139" s="16">
        <f t="shared" si="793"/>
        <v>0.89403950894223316</v>
      </c>
      <c r="T2139" s="16">
        <f t="shared" si="807"/>
        <v>0.89403950894223316</v>
      </c>
      <c r="U2139" s="7">
        <f t="shared" si="794"/>
        <v>2.9332004886556207E-3</v>
      </c>
      <c r="V2139" s="7">
        <f t="shared" si="796"/>
        <v>16.577163012131304</v>
      </c>
      <c r="W2139" s="15">
        <f t="shared" si="795"/>
        <v>41459</v>
      </c>
      <c r="X2139" s="35">
        <f t="shared" si="808"/>
        <v>191.86531264040863</v>
      </c>
      <c r="Y2139" s="35">
        <v>319.875</v>
      </c>
      <c r="Z2139" s="35">
        <f t="shared" si="809"/>
        <v>380.55930252284992</v>
      </c>
      <c r="AA2139" s="35">
        <f t="shared" si="810"/>
        <v>634.46281779262495</v>
      </c>
      <c r="AC2139" s="15">
        <f t="shared" si="797"/>
        <v>41459</v>
      </c>
      <c r="AD2139" s="7"/>
      <c r="AE2139" s="24"/>
      <c r="AG2139" s="30">
        <f t="shared" si="811"/>
        <v>16386.480057900328</v>
      </c>
      <c r="AH2139" s="30">
        <f t="shared" si="812"/>
        <v>1389918.9134023334</v>
      </c>
    </row>
    <row r="2140" spans="2:34" x14ac:dyDescent="0.25">
      <c r="B2140" s="15">
        <f t="shared" si="798"/>
        <v>41460</v>
      </c>
      <c r="C2140" s="7">
        <v>0</v>
      </c>
      <c r="D2140" s="13">
        <v>4.843264638503368</v>
      </c>
      <c r="E2140" s="7">
        <f>MIN(parameters!$D$3,D2140)</f>
        <v>4.843264638503368</v>
      </c>
      <c r="F2140" s="7">
        <v>0</v>
      </c>
      <c r="G2140" s="7">
        <f t="shared" si="799"/>
        <v>0</v>
      </c>
      <c r="H2140" s="7">
        <f t="shared" si="800"/>
        <v>0</v>
      </c>
      <c r="I2140" s="7">
        <f t="shared" si="789"/>
        <v>284.41663494377087</v>
      </c>
      <c r="J2140" s="7">
        <f t="shared" si="801"/>
        <v>0</v>
      </c>
      <c r="K2140" s="16">
        <f t="shared" si="802"/>
        <v>0</v>
      </c>
      <c r="L2140" s="16">
        <f t="shared" si="790"/>
        <v>0</v>
      </c>
      <c r="M2140" s="7">
        <f t="shared" si="791"/>
        <v>0</v>
      </c>
      <c r="N2140" s="7">
        <f t="shared" si="803"/>
        <v>0</v>
      </c>
      <c r="O2140" s="7">
        <f t="shared" si="804"/>
        <v>2.8449219772905754</v>
      </c>
      <c r="P2140" s="7">
        <f t="shared" si="805"/>
        <v>4.843264638503368</v>
      </c>
      <c r="Q2140" s="7">
        <f t="shared" si="792"/>
        <v>0.71123049432264385</v>
      </c>
      <c r="R2140" s="7">
        <f t="shared" si="806"/>
        <v>37.1037668883096</v>
      </c>
      <c r="S2140" s="16">
        <f t="shared" si="793"/>
        <v>0.87347660023656182</v>
      </c>
      <c r="T2140" s="16">
        <f t="shared" si="807"/>
        <v>0.87347660023656182</v>
      </c>
      <c r="U2140" s="7">
        <f t="shared" si="794"/>
        <v>2.8657368774165411E-3</v>
      </c>
      <c r="V2140" s="7">
        <f t="shared" si="796"/>
        <v>16.195888262852282</v>
      </c>
      <c r="W2140" s="15">
        <f t="shared" si="795"/>
        <v>41460</v>
      </c>
      <c r="X2140" s="35">
        <f t="shared" si="808"/>
        <v>187.45241044967918</v>
      </c>
      <c r="Y2140" s="35">
        <v>307.91666666666703</v>
      </c>
      <c r="Z2140" s="35">
        <f t="shared" si="809"/>
        <v>371.80643856482425</v>
      </c>
      <c r="AA2140" s="35">
        <f t="shared" si="810"/>
        <v>610.74380923375065</v>
      </c>
      <c r="AC2140" s="15">
        <f t="shared" si="797"/>
        <v>41460</v>
      </c>
      <c r="AD2140" s="7"/>
      <c r="AE2140" s="24"/>
      <c r="AG2140" s="30">
        <f t="shared" si="811"/>
        <v>14511.637025912096</v>
      </c>
      <c r="AH2140" s="30">
        <f t="shared" si="812"/>
        <v>1418258.4268141957</v>
      </c>
    </row>
    <row r="2141" spans="2:34" x14ac:dyDescent="0.25">
      <c r="B2141" s="15">
        <f t="shared" si="798"/>
        <v>41461</v>
      </c>
      <c r="C2141" s="7">
        <v>0</v>
      </c>
      <c r="D2141" s="13">
        <v>4.8934295830313399</v>
      </c>
      <c r="E2141" s="7">
        <f>MIN(parameters!$D$3,D2141)</f>
        <v>4.8934295830313399</v>
      </c>
      <c r="F2141" s="7">
        <v>0</v>
      </c>
      <c r="G2141" s="7">
        <f t="shared" si="799"/>
        <v>0</v>
      </c>
      <c r="H2141" s="7">
        <f t="shared" si="800"/>
        <v>0</v>
      </c>
      <c r="I2141" s="7">
        <f t="shared" si="789"/>
        <v>287.46716499350299</v>
      </c>
      <c r="J2141" s="7">
        <f t="shared" si="801"/>
        <v>0</v>
      </c>
      <c r="K2141" s="16">
        <f t="shared" si="802"/>
        <v>0</v>
      </c>
      <c r="L2141" s="16">
        <f t="shared" si="790"/>
        <v>0</v>
      </c>
      <c r="M2141" s="7">
        <f t="shared" si="791"/>
        <v>0</v>
      </c>
      <c r="N2141" s="7">
        <f t="shared" si="803"/>
        <v>0</v>
      </c>
      <c r="O2141" s="7">
        <f t="shared" si="804"/>
        <v>2.2759375818324603</v>
      </c>
      <c r="P2141" s="7">
        <f t="shared" si="805"/>
        <v>4.8934295830313399</v>
      </c>
      <c r="Q2141" s="7">
        <f t="shared" si="792"/>
        <v>0.56898439545811508</v>
      </c>
      <c r="R2141" s="7">
        <f t="shared" si="806"/>
        <v>36.250380249878482</v>
      </c>
      <c r="S2141" s="16">
        <f t="shared" si="793"/>
        <v>0.85338663843112084</v>
      </c>
      <c r="T2141" s="16">
        <f t="shared" si="807"/>
        <v>0.85338663843112084</v>
      </c>
      <c r="U2141" s="7">
        <f t="shared" si="794"/>
        <v>2.7998249292359606E-3</v>
      </c>
      <c r="V2141" s="7">
        <f t="shared" si="796"/>
        <v>15.823382832806677</v>
      </c>
      <c r="W2141" s="15">
        <f t="shared" si="795"/>
        <v>41461</v>
      </c>
      <c r="X2141" s="35">
        <f t="shared" si="808"/>
        <v>183.14100500933654</v>
      </c>
      <c r="Y2141" s="35">
        <v>297.66666666666703</v>
      </c>
      <c r="Z2141" s="35">
        <f t="shared" si="809"/>
        <v>363.25489047783321</v>
      </c>
      <c r="AA2141" s="35">
        <f t="shared" si="810"/>
        <v>590.41323046900072</v>
      </c>
      <c r="AC2141" s="15">
        <f t="shared" si="797"/>
        <v>41461</v>
      </c>
      <c r="AD2141" s="7"/>
      <c r="AE2141" s="24"/>
      <c r="AG2141" s="30">
        <f t="shared" si="811"/>
        <v>13116.127178049339</v>
      </c>
      <c r="AH2141" s="30">
        <f t="shared" si="812"/>
        <v>1442777.0737267449</v>
      </c>
    </row>
    <row r="2142" spans="2:34" x14ac:dyDescent="0.25">
      <c r="B2142" s="15">
        <f t="shared" si="798"/>
        <v>41462</v>
      </c>
      <c r="C2142" s="7">
        <v>0</v>
      </c>
      <c r="D2142" s="13">
        <v>5.4120983546300971</v>
      </c>
      <c r="E2142" s="7">
        <f>MIN(parameters!$D$3,D2142)</f>
        <v>5</v>
      </c>
      <c r="F2142" s="7">
        <v>0</v>
      </c>
      <c r="G2142" s="7">
        <f t="shared" si="799"/>
        <v>0</v>
      </c>
      <c r="H2142" s="7">
        <f t="shared" si="800"/>
        <v>0</v>
      </c>
      <c r="I2142" s="7">
        <f t="shared" si="789"/>
        <v>289.93112968406518</v>
      </c>
      <c r="J2142" s="7">
        <f t="shared" si="801"/>
        <v>0</v>
      </c>
      <c r="K2142" s="16">
        <f t="shared" si="802"/>
        <v>0</v>
      </c>
      <c r="L2142" s="16">
        <f t="shared" si="790"/>
        <v>0</v>
      </c>
      <c r="M2142" s="7">
        <f t="shared" si="791"/>
        <v>0</v>
      </c>
      <c r="N2142" s="7">
        <f t="shared" si="803"/>
        <v>0</v>
      </c>
      <c r="O2142" s="7">
        <f t="shared" si="804"/>
        <v>1.8207500654659683</v>
      </c>
      <c r="P2142" s="7">
        <f t="shared" si="805"/>
        <v>5.4120983546300971</v>
      </c>
      <c r="Q2142" s="7">
        <f t="shared" si="792"/>
        <v>0.45518751636649207</v>
      </c>
      <c r="R2142" s="7">
        <f t="shared" si="806"/>
        <v>35.416621504131278</v>
      </c>
      <c r="S2142" s="16">
        <f t="shared" si="793"/>
        <v>0.8337587457472051</v>
      </c>
      <c r="T2142" s="16">
        <f t="shared" si="807"/>
        <v>0.8337587457472051</v>
      </c>
      <c r="U2142" s="7">
        <f t="shared" si="794"/>
        <v>2.7354289558635335E-3</v>
      </c>
      <c r="V2142" s="7">
        <f t="shared" si="796"/>
        <v>15.459445027652125</v>
      </c>
      <c r="W2142" s="15">
        <f t="shared" si="795"/>
        <v>41462</v>
      </c>
      <c r="X2142" s="35">
        <f t="shared" si="808"/>
        <v>178.92876189412181</v>
      </c>
      <c r="Y2142" s="35">
        <v>292.25</v>
      </c>
      <c r="Z2142" s="35">
        <f t="shared" si="809"/>
        <v>354.90002799684311</v>
      </c>
      <c r="AA2142" s="35">
        <f t="shared" si="810"/>
        <v>579.66942868274998</v>
      </c>
      <c r="AC2142" s="15">
        <f t="shared" si="797"/>
        <v>41462</v>
      </c>
      <c r="AD2142" s="7"/>
      <c r="AE2142" s="24"/>
      <c r="AG2142" s="30">
        <f t="shared" si="811"/>
        <v>12841.70300584914</v>
      </c>
      <c r="AH2142" s="30">
        <f t="shared" si="812"/>
        <v>1455818.9433688787</v>
      </c>
    </row>
    <row r="2143" spans="2:34" x14ac:dyDescent="0.25">
      <c r="B2143" s="15">
        <f t="shared" si="798"/>
        <v>41463</v>
      </c>
      <c r="C2143" s="7">
        <v>0</v>
      </c>
      <c r="D2143" s="13">
        <v>6.0365684568737725</v>
      </c>
      <c r="E2143" s="7">
        <f>MIN(parameters!$D$3,D2143)</f>
        <v>5</v>
      </c>
      <c r="F2143" s="7">
        <v>0</v>
      </c>
      <c r="G2143" s="7">
        <f t="shared" si="799"/>
        <v>0</v>
      </c>
      <c r="H2143" s="7">
        <f t="shared" si="800"/>
        <v>0</v>
      </c>
      <c r="I2143" s="7">
        <f t="shared" si="789"/>
        <v>291.9174987076301</v>
      </c>
      <c r="J2143" s="7">
        <f t="shared" si="801"/>
        <v>0</v>
      </c>
      <c r="K2143" s="16">
        <f t="shared" si="802"/>
        <v>0</v>
      </c>
      <c r="L2143" s="16">
        <f t="shared" si="790"/>
        <v>0</v>
      </c>
      <c r="M2143" s="7">
        <f t="shared" si="791"/>
        <v>0</v>
      </c>
      <c r="N2143" s="7">
        <f t="shared" si="803"/>
        <v>0</v>
      </c>
      <c r="O2143" s="7">
        <f t="shared" si="804"/>
        <v>1.4566000523727747</v>
      </c>
      <c r="P2143" s="7">
        <f t="shared" si="805"/>
        <v>6.0365684568737725</v>
      </c>
      <c r="Q2143" s="7">
        <f t="shared" si="792"/>
        <v>0.36415001309319367</v>
      </c>
      <c r="R2143" s="7">
        <f t="shared" si="806"/>
        <v>34.602039209536258</v>
      </c>
      <c r="S2143" s="16">
        <f t="shared" si="793"/>
        <v>0.81458229459501941</v>
      </c>
      <c r="T2143" s="16">
        <f t="shared" si="807"/>
        <v>0.81458229459501941</v>
      </c>
      <c r="U2143" s="7">
        <f t="shared" si="794"/>
        <v>2.6725140898786722E-3</v>
      </c>
      <c r="V2143" s="7">
        <f t="shared" si="796"/>
        <v>15.103877792016126</v>
      </c>
      <c r="W2143" s="15">
        <f t="shared" si="795"/>
        <v>41463</v>
      </c>
      <c r="X2143" s="35">
        <f t="shared" si="808"/>
        <v>174.81340037055702</v>
      </c>
      <c r="Y2143" s="35">
        <v>280</v>
      </c>
      <c r="Z2143" s="35">
        <f t="shared" si="809"/>
        <v>346.73732735291571</v>
      </c>
      <c r="AA2143" s="35">
        <f t="shared" si="810"/>
        <v>555.37190771999997</v>
      </c>
      <c r="AC2143" s="15">
        <f t="shared" si="797"/>
        <v>41463</v>
      </c>
      <c r="AD2143" s="7"/>
      <c r="AE2143" s="24"/>
      <c r="AG2143" s="30">
        <f t="shared" si="811"/>
        <v>11064.220741604735</v>
      </c>
      <c r="AH2143" s="30">
        <f t="shared" si="812"/>
        <v>1485530.0498416</v>
      </c>
    </row>
    <row r="2144" spans="2:34" x14ac:dyDescent="0.25">
      <c r="B2144" s="15">
        <f t="shared" si="798"/>
        <v>41464</v>
      </c>
      <c r="C2144" s="7">
        <v>0</v>
      </c>
      <c r="D2144" s="13">
        <v>7.1839156935172737</v>
      </c>
      <c r="E2144" s="7">
        <f>MIN(parameters!$D$3,D2144)</f>
        <v>5</v>
      </c>
      <c r="F2144" s="7">
        <v>0</v>
      </c>
      <c r="G2144" s="7">
        <f t="shared" si="799"/>
        <v>0</v>
      </c>
      <c r="H2144" s="7">
        <f t="shared" si="800"/>
        <v>0</v>
      </c>
      <c r="I2144" s="7">
        <f t="shared" si="789"/>
        <v>293.51638791332357</v>
      </c>
      <c r="J2144" s="7">
        <f t="shared" si="801"/>
        <v>0</v>
      </c>
      <c r="K2144" s="16">
        <f t="shared" si="802"/>
        <v>0</v>
      </c>
      <c r="L2144" s="16">
        <f t="shared" si="790"/>
        <v>0</v>
      </c>
      <c r="M2144" s="7">
        <f t="shared" si="791"/>
        <v>0</v>
      </c>
      <c r="N2144" s="7">
        <f t="shared" si="803"/>
        <v>0</v>
      </c>
      <c r="O2144" s="7">
        <f t="shared" si="804"/>
        <v>1.1652800418982197</v>
      </c>
      <c r="P2144" s="7">
        <f t="shared" si="805"/>
        <v>7.1839156935172737</v>
      </c>
      <c r="Q2144" s="7">
        <f t="shared" si="792"/>
        <v>0.29132001047455491</v>
      </c>
      <c r="R2144" s="7">
        <f t="shared" si="806"/>
        <v>33.806192307716927</v>
      </c>
      <c r="S2144" s="16">
        <f t="shared" si="793"/>
        <v>0.79584690181933393</v>
      </c>
      <c r="T2144" s="16">
        <f t="shared" si="807"/>
        <v>0.79584690181933393</v>
      </c>
      <c r="U2144" s="7">
        <f t="shared" si="794"/>
        <v>2.6110462658114628E-3</v>
      </c>
      <c r="V2144" s="7">
        <f t="shared" si="796"/>
        <v>14.756488602799756</v>
      </c>
      <c r="W2144" s="15">
        <f t="shared" si="795"/>
        <v>41464</v>
      </c>
      <c r="X2144" s="35">
        <f t="shared" si="808"/>
        <v>170.79269216203423</v>
      </c>
      <c r="Y2144" s="35">
        <v>269.33333333333297</v>
      </c>
      <c r="Z2144" s="35">
        <f t="shared" si="809"/>
        <v>338.76236882379874</v>
      </c>
      <c r="AA2144" s="35">
        <f t="shared" si="810"/>
        <v>534.21488266399922</v>
      </c>
      <c r="AC2144" s="15">
        <f t="shared" si="797"/>
        <v>41464</v>
      </c>
      <c r="AD2144" s="7"/>
      <c r="AE2144" s="24"/>
      <c r="AG2144" s="30">
        <f t="shared" si="811"/>
        <v>9710.2579624506579</v>
      </c>
      <c r="AH2144" s="30">
        <f t="shared" si="812"/>
        <v>1511645.3897180748</v>
      </c>
    </row>
    <row r="2145" spans="2:34" x14ac:dyDescent="0.25">
      <c r="B2145" s="15">
        <f t="shared" si="798"/>
        <v>41465</v>
      </c>
      <c r="C2145" s="7">
        <v>0</v>
      </c>
      <c r="D2145" s="13">
        <v>7.2595844072596689</v>
      </c>
      <c r="E2145" s="7">
        <f>MIN(parameters!$D$3,D2145)</f>
        <v>5</v>
      </c>
      <c r="F2145" s="7">
        <v>0</v>
      </c>
      <c r="G2145" s="7">
        <f t="shared" si="799"/>
        <v>0</v>
      </c>
      <c r="H2145" s="7">
        <f t="shared" si="800"/>
        <v>0</v>
      </c>
      <c r="I2145" s="7">
        <f t="shared" si="789"/>
        <v>294.80180232796806</v>
      </c>
      <c r="J2145" s="7">
        <f t="shared" si="801"/>
        <v>0</v>
      </c>
      <c r="K2145" s="16">
        <f t="shared" si="802"/>
        <v>0</v>
      </c>
      <c r="L2145" s="16">
        <f t="shared" si="790"/>
        <v>0</v>
      </c>
      <c r="M2145" s="7">
        <f t="shared" si="791"/>
        <v>0</v>
      </c>
      <c r="N2145" s="7">
        <f t="shared" si="803"/>
        <v>0</v>
      </c>
      <c r="O2145" s="7">
        <f t="shared" si="804"/>
        <v>0.93222403351857575</v>
      </c>
      <c r="P2145" s="7">
        <f t="shared" si="805"/>
        <v>7.2595844072596689</v>
      </c>
      <c r="Q2145" s="7">
        <f t="shared" si="792"/>
        <v>0.23305600837964391</v>
      </c>
      <c r="R2145" s="7">
        <f t="shared" si="806"/>
        <v>33.028649884639435</v>
      </c>
      <c r="S2145" s="16">
        <f t="shared" si="793"/>
        <v>0.77754242307748933</v>
      </c>
      <c r="T2145" s="16">
        <f t="shared" si="807"/>
        <v>0.77754242307748933</v>
      </c>
      <c r="U2145" s="7">
        <f t="shared" si="794"/>
        <v>2.5509922016977997E-3</v>
      </c>
      <c r="V2145" s="7">
        <f t="shared" si="796"/>
        <v>14.417089364935364</v>
      </c>
      <c r="W2145" s="15">
        <f t="shared" si="795"/>
        <v>41465</v>
      </c>
      <c r="X2145" s="35">
        <f t="shared" si="808"/>
        <v>166.86446024230747</v>
      </c>
      <c r="Y2145" s="35">
        <v>260.33333333333297</v>
      </c>
      <c r="Z2145" s="35">
        <f t="shared" si="809"/>
        <v>330.97083434085141</v>
      </c>
      <c r="AA2145" s="35">
        <f t="shared" si="810"/>
        <v>516.36364277299924</v>
      </c>
      <c r="AC2145" s="15">
        <f t="shared" si="797"/>
        <v>41465</v>
      </c>
      <c r="AD2145" s="7"/>
      <c r="AE2145" s="24"/>
      <c r="AG2145" s="30">
        <f t="shared" si="811"/>
        <v>8736.4302369062316</v>
      </c>
      <c r="AH2145" s="30">
        <f t="shared" si="812"/>
        <v>1533857.2077388496</v>
      </c>
    </row>
    <row r="2146" spans="2:34" x14ac:dyDescent="0.25">
      <c r="B2146" s="15">
        <f t="shared" si="798"/>
        <v>41466</v>
      </c>
      <c r="C2146" s="7">
        <v>0</v>
      </c>
      <c r="D2146" s="13">
        <v>6.0076172012936073</v>
      </c>
      <c r="E2146" s="7">
        <f>MIN(parameters!$D$3,D2146)</f>
        <v>5</v>
      </c>
      <c r="F2146" s="7">
        <v>0</v>
      </c>
      <c r="G2146" s="7">
        <f t="shared" si="799"/>
        <v>0</v>
      </c>
      <c r="H2146" s="7">
        <f t="shared" si="800"/>
        <v>0</v>
      </c>
      <c r="I2146" s="7">
        <f t="shared" si="789"/>
        <v>295.83418577001669</v>
      </c>
      <c r="J2146" s="7">
        <f t="shared" si="801"/>
        <v>0</v>
      </c>
      <c r="K2146" s="16">
        <f t="shared" si="802"/>
        <v>0</v>
      </c>
      <c r="L2146" s="16">
        <f t="shared" si="790"/>
        <v>0</v>
      </c>
      <c r="M2146" s="7">
        <f t="shared" si="791"/>
        <v>0</v>
      </c>
      <c r="N2146" s="7">
        <f t="shared" si="803"/>
        <v>0</v>
      </c>
      <c r="O2146" s="7">
        <f t="shared" si="804"/>
        <v>0.74577922681486064</v>
      </c>
      <c r="P2146" s="7">
        <f t="shared" si="805"/>
        <v>6.0076172012936073</v>
      </c>
      <c r="Q2146" s="7">
        <f t="shared" si="792"/>
        <v>0.18644480670371513</v>
      </c>
      <c r="R2146" s="7">
        <f t="shared" si="806"/>
        <v>32.268990937292727</v>
      </c>
      <c r="S2146" s="16">
        <f t="shared" si="793"/>
        <v>0.75965894734670703</v>
      </c>
      <c r="T2146" s="16">
        <f t="shared" si="807"/>
        <v>0.75965894734670703</v>
      </c>
      <c r="U2146" s="7">
        <f t="shared" si="794"/>
        <v>2.4923193810587499E-3</v>
      </c>
      <c r="V2146" s="7">
        <f t="shared" si="796"/>
        <v>14.085496309541847</v>
      </c>
      <c r="W2146" s="15">
        <f t="shared" si="795"/>
        <v>41466</v>
      </c>
      <c r="X2146" s="35">
        <f t="shared" si="808"/>
        <v>163.02657765673436</v>
      </c>
      <c r="Y2146" s="35">
        <v>249.166666666667</v>
      </c>
      <c r="Z2146" s="35">
        <f t="shared" si="809"/>
        <v>323.35850515101174</v>
      </c>
      <c r="AA2146" s="35">
        <f t="shared" si="810"/>
        <v>494.21488216750066</v>
      </c>
      <c r="AC2146" s="15">
        <f t="shared" si="797"/>
        <v>41466</v>
      </c>
      <c r="AD2146" s="7"/>
      <c r="AE2146" s="24"/>
      <c r="AG2146" s="30">
        <f t="shared" si="811"/>
        <v>7420.1149346391176</v>
      </c>
      <c r="AH2146" s="30">
        <f t="shared" si="812"/>
        <v>1561641.5097275875</v>
      </c>
    </row>
    <row r="2147" spans="2:34" x14ac:dyDescent="0.25">
      <c r="B2147" s="15">
        <f t="shared" si="798"/>
        <v>41467</v>
      </c>
      <c r="C2147" s="7">
        <v>0</v>
      </c>
      <c r="D2147" s="13">
        <v>5.9783004675538223</v>
      </c>
      <c r="E2147" s="7">
        <f>MIN(parameters!$D$3,D2147)</f>
        <v>5</v>
      </c>
      <c r="F2147" s="7">
        <v>0</v>
      </c>
      <c r="G2147" s="7">
        <f t="shared" si="799"/>
        <v>0</v>
      </c>
      <c r="H2147" s="7">
        <f t="shared" si="800"/>
        <v>0</v>
      </c>
      <c r="I2147" s="7">
        <f t="shared" si="789"/>
        <v>296.66269497803717</v>
      </c>
      <c r="J2147" s="7">
        <f t="shared" si="801"/>
        <v>0</v>
      </c>
      <c r="K2147" s="16">
        <f t="shared" si="802"/>
        <v>0</v>
      </c>
      <c r="L2147" s="16">
        <f t="shared" si="790"/>
        <v>0</v>
      </c>
      <c r="M2147" s="7">
        <f t="shared" si="791"/>
        <v>0</v>
      </c>
      <c r="N2147" s="7">
        <f t="shared" si="803"/>
        <v>0</v>
      </c>
      <c r="O2147" s="7">
        <f t="shared" si="804"/>
        <v>0.59662338145188853</v>
      </c>
      <c r="P2147" s="7">
        <f t="shared" si="805"/>
        <v>5.9783004675538223</v>
      </c>
      <c r="Q2147" s="7">
        <f t="shared" si="792"/>
        <v>0.14915584536297213</v>
      </c>
      <c r="R2147" s="7">
        <f t="shared" si="806"/>
        <v>31.526804145734996</v>
      </c>
      <c r="S2147" s="16">
        <f t="shared" si="793"/>
        <v>0.74218679155773271</v>
      </c>
      <c r="T2147" s="16">
        <f t="shared" si="807"/>
        <v>0.74218679155773271</v>
      </c>
      <c r="U2147" s="7">
        <f t="shared" si="794"/>
        <v>2.4349960352943985E-3</v>
      </c>
      <c r="V2147" s="7">
        <f t="shared" si="796"/>
        <v>13.761529894422385</v>
      </c>
      <c r="W2147" s="15">
        <f t="shared" si="795"/>
        <v>41467</v>
      </c>
      <c r="X2147" s="35">
        <f t="shared" si="808"/>
        <v>159.27696637062945</v>
      </c>
      <c r="Y2147" s="35">
        <v>241</v>
      </c>
      <c r="Z2147" s="35">
        <f t="shared" si="809"/>
        <v>315.92125953253844</v>
      </c>
      <c r="AA2147" s="35">
        <f t="shared" si="810"/>
        <v>478.01653485899999</v>
      </c>
      <c r="AC2147" s="15">
        <f t="shared" si="797"/>
        <v>41467</v>
      </c>
      <c r="AD2147" s="7"/>
      <c r="AE2147" s="24"/>
      <c r="AG2147" s="30">
        <f t="shared" si="811"/>
        <v>6678.6542255872291</v>
      </c>
      <c r="AH2147" s="30">
        <f t="shared" si="812"/>
        <v>1582119.261264958</v>
      </c>
    </row>
    <row r="2148" spans="2:34" x14ac:dyDescent="0.25">
      <c r="B2148" s="15">
        <f t="shared" si="798"/>
        <v>41468</v>
      </c>
      <c r="C2148" s="7">
        <v>0</v>
      </c>
      <c r="D2148" s="13">
        <v>4.986327888332891</v>
      </c>
      <c r="E2148" s="7">
        <f>MIN(parameters!$D$3,D2148)</f>
        <v>4.986327888332891</v>
      </c>
      <c r="F2148" s="7">
        <v>0</v>
      </c>
      <c r="G2148" s="7">
        <f t="shared" si="799"/>
        <v>0</v>
      </c>
      <c r="H2148" s="7">
        <f t="shared" si="800"/>
        <v>0</v>
      </c>
      <c r="I2148" s="7">
        <f t="shared" si="789"/>
        <v>297.32717265718827</v>
      </c>
      <c r="J2148" s="7">
        <f t="shared" si="801"/>
        <v>0</v>
      </c>
      <c r="K2148" s="16">
        <f t="shared" si="802"/>
        <v>0</v>
      </c>
      <c r="L2148" s="16">
        <f t="shared" si="790"/>
        <v>0</v>
      </c>
      <c r="M2148" s="7">
        <f t="shared" si="791"/>
        <v>0</v>
      </c>
      <c r="N2148" s="7">
        <f t="shared" si="803"/>
        <v>0</v>
      </c>
      <c r="O2148" s="7">
        <f t="shared" si="804"/>
        <v>0.47729870516151085</v>
      </c>
      <c r="P2148" s="7">
        <f t="shared" si="805"/>
        <v>4.986327888332891</v>
      </c>
      <c r="Q2148" s="7">
        <f t="shared" si="792"/>
        <v>0.1193246762903777</v>
      </c>
      <c r="R2148" s="7">
        <f t="shared" si="806"/>
        <v>30.801687650383091</v>
      </c>
      <c r="S2148" s="16">
        <f t="shared" si="793"/>
        <v>0.72511649535190492</v>
      </c>
      <c r="T2148" s="16">
        <f t="shared" si="807"/>
        <v>0.72511649535190492</v>
      </c>
      <c r="U2148" s="7">
        <f t="shared" si="794"/>
        <v>2.3789911264826278E-3</v>
      </c>
      <c r="V2148" s="7">
        <f t="shared" si="796"/>
        <v>13.445014706850673</v>
      </c>
      <c r="W2148" s="15">
        <f t="shared" si="795"/>
        <v>41468</v>
      </c>
      <c r="X2148" s="35">
        <f t="shared" si="808"/>
        <v>155.613596144105</v>
      </c>
      <c r="Y2148" s="35">
        <v>234</v>
      </c>
      <c r="Z2148" s="35">
        <f t="shared" si="809"/>
        <v>308.65507056329011</v>
      </c>
      <c r="AA2148" s="35">
        <f t="shared" si="810"/>
        <v>464.13223716599998</v>
      </c>
      <c r="AC2148" s="15">
        <f t="shared" si="797"/>
        <v>41468</v>
      </c>
      <c r="AD2148" s="7"/>
      <c r="AE2148" s="24"/>
      <c r="AG2148" s="30">
        <f t="shared" si="811"/>
        <v>6144.4283094594703</v>
      </c>
      <c r="AH2148" s="30">
        <f t="shared" si="812"/>
        <v>1599777.7863922273</v>
      </c>
    </row>
    <row r="2149" spans="2:34" x14ac:dyDescent="0.25">
      <c r="B2149" s="15">
        <f t="shared" si="798"/>
        <v>41469</v>
      </c>
      <c r="C2149" s="7">
        <v>0</v>
      </c>
      <c r="D2149" s="13">
        <v>5.2579015726552312</v>
      </c>
      <c r="E2149" s="7">
        <f>MIN(parameters!$D$3,D2149)</f>
        <v>5</v>
      </c>
      <c r="F2149" s="7">
        <v>0</v>
      </c>
      <c r="G2149" s="7">
        <f t="shared" si="799"/>
        <v>0</v>
      </c>
      <c r="H2149" s="7">
        <f t="shared" si="800"/>
        <v>0</v>
      </c>
      <c r="I2149" s="7">
        <f t="shared" si="789"/>
        <v>297.85982623479867</v>
      </c>
      <c r="J2149" s="7">
        <f t="shared" si="801"/>
        <v>0</v>
      </c>
      <c r="K2149" s="16">
        <f t="shared" si="802"/>
        <v>0</v>
      </c>
      <c r="L2149" s="16">
        <f t="shared" si="790"/>
        <v>0</v>
      </c>
      <c r="M2149" s="7">
        <f t="shared" si="791"/>
        <v>0</v>
      </c>
      <c r="N2149" s="7">
        <f t="shared" si="803"/>
        <v>0</v>
      </c>
      <c r="O2149" s="7">
        <f t="shared" si="804"/>
        <v>0.3818389641292087</v>
      </c>
      <c r="P2149" s="7">
        <f t="shared" si="805"/>
        <v>5.2579015726552312</v>
      </c>
      <c r="Q2149" s="7">
        <f t="shared" si="792"/>
        <v>9.5459741032302162E-2</v>
      </c>
      <c r="R2149" s="7">
        <f t="shared" si="806"/>
        <v>30.09324883442428</v>
      </c>
      <c r="S2149" s="16">
        <f t="shared" si="793"/>
        <v>0.70843881595881109</v>
      </c>
      <c r="T2149" s="16">
        <f t="shared" si="807"/>
        <v>0.70843881595881109</v>
      </c>
      <c r="U2149" s="7">
        <f t="shared" si="794"/>
        <v>2.3242743305735272E-3</v>
      </c>
      <c r="V2149" s="7">
        <f t="shared" si="796"/>
        <v>13.135779368593106</v>
      </c>
      <c r="W2149" s="15">
        <f t="shared" si="795"/>
        <v>41469</v>
      </c>
      <c r="X2149" s="35">
        <f t="shared" si="808"/>
        <v>152.03448343279058</v>
      </c>
      <c r="Y2149" s="35">
        <v>228.5</v>
      </c>
      <c r="Z2149" s="35">
        <f t="shared" si="809"/>
        <v>301.55600394033439</v>
      </c>
      <c r="AA2149" s="35">
        <f t="shared" si="810"/>
        <v>453.22314612150001</v>
      </c>
      <c r="AC2149" s="15">
        <f t="shared" si="797"/>
        <v>41469</v>
      </c>
      <c r="AD2149" s="7"/>
      <c r="AE2149" s="24"/>
      <c r="AG2149" s="30">
        <f t="shared" si="811"/>
        <v>5846.9752238901783</v>
      </c>
      <c r="AH2149" s="30">
        <f t="shared" si="812"/>
        <v>1613721.0918493676</v>
      </c>
    </row>
    <row r="2150" spans="2:34" x14ac:dyDescent="0.25">
      <c r="B2150" s="15">
        <f t="shared" si="798"/>
        <v>41470</v>
      </c>
      <c r="C2150" s="7">
        <v>0</v>
      </c>
      <c r="D2150" s="13">
        <v>7.8838431857622737</v>
      </c>
      <c r="E2150" s="7">
        <f>MIN(parameters!$D$3,D2150)</f>
        <v>5</v>
      </c>
      <c r="F2150" s="7">
        <v>0</v>
      </c>
      <c r="G2150" s="7">
        <f t="shared" si="799"/>
        <v>0</v>
      </c>
      <c r="H2150" s="7">
        <f t="shared" si="800"/>
        <v>0</v>
      </c>
      <c r="I2150" s="7">
        <f t="shared" si="789"/>
        <v>298.28663606368627</v>
      </c>
      <c r="J2150" s="7">
        <f t="shared" si="801"/>
        <v>0</v>
      </c>
      <c r="K2150" s="16">
        <f t="shared" si="802"/>
        <v>0</v>
      </c>
      <c r="L2150" s="16">
        <f t="shared" si="790"/>
        <v>0</v>
      </c>
      <c r="M2150" s="7">
        <f t="shared" si="791"/>
        <v>0</v>
      </c>
      <c r="N2150" s="7">
        <f t="shared" si="803"/>
        <v>0</v>
      </c>
      <c r="O2150" s="7">
        <f t="shared" si="804"/>
        <v>0.30547117130336698</v>
      </c>
      <c r="P2150" s="7">
        <f t="shared" si="805"/>
        <v>7.8838431857622737</v>
      </c>
      <c r="Q2150" s="7">
        <f t="shared" si="792"/>
        <v>7.6367792825841732E-2</v>
      </c>
      <c r="R2150" s="7">
        <f t="shared" si="806"/>
        <v>29.40110411123252</v>
      </c>
      <c r="S2150" s="16">
        <f t="shared" si="793"/>
        <v>0.69214472319175846</v>
      </c>
      <c r="T2150" s="16">
        <f t="shared" si="807"/>
        <v>0.69214472319175846</v>
      </c>
      <c r="U2150" s="7">
        <f t="shared" si="794"/>
        <v>2.2708160209703359E-3</v>
      </c>
      <c r="V2150" s="7">
        <f t="shared" si="796"/>
        <v>12.833656443115464</v>
      </c>
      <c r="W2150" s="15">
        <f t="shared" si="795"/>
        <v>41470</v>
      </c>
      <c r="X2150" s="35">
        <f t="shared" si="808"/>
        <v>148.53769031383638</v>
      </c>
      <c r="Y2150" s="35">
        <v>219</v>
      </c>
      <c r="Z2150" s="35">
        <f t="shared" si="809"/>
        <v>294.62021584970671</v>
      </c>
      <c r="AA2150" s="35">
        <f t="shared" si="810"/>
        <v>434.38017068099998</v>
      </c>
      <c r="AC2150" s="15">
        <f t="shared" si="797"/>
        <v>41470</v>
      </c>
      <c r="AD2150" s="7"/>
      <c r="AE2150" s="24"/>
      <c r="AG2150" s="30">
        <f t="shared" si="811"/>
        <v>4964.9370863088279</v>
      </c>
      <c r="AH2150" s="30">
        <f t="shared" si="812"/>
        <v>1637947.483093519</v>
      </c>
    </row>
    <row r="2151" spans="2:34" x14ac:dyDescent="0.25">
      <c r="B2151" s="15">
        <f t="shared" si="798"/>
        <v>41471</v>
      </c>
      <c r="C2151" s="7">
        <v>0</v>
      </c>
      <c r="D2151" s="13">
        <v>7.0960725101241167</v>
      </c>
      <c r="E2151" s="7">
        <f>MIN(parameters!$D$3,D2151)</f>
        <v>5</v>
      </c>
      <c r="F2151" s="7">
        <v>0</v>
      </c>
      <c r="G2151" s="7">
        <f t="shared" si="799"/>
        <v>0</v>
      </c>
      <c r="H2151" s="7">
        <f t="shared" si="800"/>
        <v>0</v>
      </c>
      <c r="I2151" s="7">
        <f t="shared" si="789"/>
        <v>298.62852422601759</v>
      </c>
      <c r="J2151" s="7">
        <f t="shared" si="801"/>
        <v>0</v>
      </c>
      <c r="K2151" s="16">
        <f t="shared" si="802"/>
        <v>0</v>
      </c>
      <c r="L2151" s="16">
        <f t="shared" si="790"/>
        <v>0</v>
      </c>
      <c r="M2151" s="7">
        <f t="shared" si="791"/>
        <v>0</v>
      </c>
      <c r="N2151" s="7">
        <f t="shared" si="803"/>
        <v>0</v>
      </c>
      <c r="O2151" s="7">
        <f t="shared" si="804"/>
        <v>0.24437693704269359</v>
      </c>
      <c r="P2151" s="7">
        <f t="shared" si="805"/>
        <v>7.0960725101241167</v>
      </c>
      <c r="Q2151" s="7">
        <f t="shared" si="792"/>
        <v>6.109423426067339E-2</v>
      </c>
      <c r="R2151" s="7">
        <f t="shared" si="806"/>
        <v>28.724878716674173</v>
      </c>
      <c r="S2151" s="16">
        <f t="shared" si="793"/>
        <v>0.67622539455834796</v>
      </c>
      <c r="T2151" s="16">
        <f t="shared" si="807"/>
        <v>0.67622539455834796</v>
      </c>
      <c r="U2151" s="7">
        <f t="shared" si="794"/>
        <v>2.2185872524880181E-3</v>
      </c>
      <c r="V2151" s="7">
        <f t="shared" si="796"/>
        <v>12.538482344923807</v>
      </c>
      <c r="W2151" s="15">
        <f t="shared" si="795"/>
        <v>41471</v>
      </c>
      <c r="X2151" s="35">
        <f t="shared" si="808"/>
        <v>145.12132343661813</v>
      </c>
      <c r="Y2151" s="35">
        <v>212.875</v>
      </c>
      <c r="Z2151" s="35">
        <f t="shared" si="809"/>
        <v>287.84395088516339</v>
      </c>
      <c r="AA2151" s="35">
        <f t="shared" si="810"/>
        <v>422.23141019962497</v>
      </c>
      <c r="AC2151" s="15">
        <f t="shared" si="797"/>
        <v>41471</v>
      </c>
      <c r="AD2151" s="7"/>
      <c r="AE2151" s="24"/>
      <c r="AG2151" s="30">
        <f t="shared" si="811"/>
        <v>4590.5606878553617</v>
      </c>
      <c r="AH2151" s="30">
        <f t="shared" si="812"/>
        <v>1653662.8332048797</v>
      </c>
    </row>
    <row r="2152" spans="2:34" x14ac:dyDescent="0.25">
      <c r="B2152" s="15">
        <f t="shared" si="798"/>
        <v>41472</v>
      </c>
      <c r="C2152" s="7">
        <v>2.2264185845755425E-3</v>
      </c>
      <c r="D2152" s="13">
        <v>6.123012850450162</v>
      </c>
      <c r="E2152" s="7">
        <f>MIN(parameters!$D$3,D2152)</f>
        <v>5</v>
      </c>
      <c r="F2152" s="7">
        <v>0</v>
      </c>
      <c r="G2152" s="7">
        <f t="shared" si="799"/>
        <v>2.2264185845755425E-3</v>
      </c>
      <c r="H2152" s="7">
        <f t="shared" si="800"/>
        <v>0</v>
      </c>
      <c r="I2152" s="7">
        <f t="shared" si="789"/>
        <v>298.90231687573822</v>
      </c>
      <c r="J2152" s="7">
        <f t="shared" si="801"/>
        <v>0</v>
      </c>
      <c r="K2152" s="16">
        <f t="shared" si="802"/>
        <v>0</v>
      </c>
      <c r="L2152" s="16">
        <f t="shared" si="790"/>
        <v>0</v>
      </c>
      <c r="M2152" s="7">
        <f t="shared" si="791"/>
        <v>0</v>
      </c>
      <c r="N2152" s="7">
        <f t="shared" si="803"/>
        <v>0</v>
      </c>
      <c r="O2152" s="7">
        <f t="shared" si="804"/>
        <v>0.19550154963415486</v>
      </c>
      <c r="P2152" s="7">
        <f t="shared" si="805"/>
        <v>6.1207864318655867</v>
      </c>
      <c r="Q2152" s="7">
        <f t="shared" si="792"/>
        <v>4.8875387408538716E-2</v>
      </c>
      <c r="R2152" s="7">
        <f t="shared" si="806"/>
        <v>28.064206506190668</v>
      </c>
      <c r="S2152" s="16">
        <f t="shared" si="793"/>
        <v>0.66067221048350599</v>
      </c>
      <c r="T2152" s="16">
        <f t="shared" si="807"/>
        <v>0.66067221048350599</v>
      </c>
      <c r="U2152" s="7">
        <f t="shared" si="794"/>
        <v>2.1675597456807939E-3</v>
      </c>
      <c r="V2152" s="7">
        <f t="shared" si="796"/>
        <v>12.250097250990562</v>
      </c>
      <c r="W2152" s="15">
        <f t="shared" si="795"/>
        <v>41472</v>
      </c>
      <c r="X2152" s="35">
        <f t="shared" si="808"/>
        <v>141.78353299757595</v>
      </c>
      <c r="Y2152" s="35">
        <v>213</v>
      </c>
      <c r="Z2152" s="35">
        <f t="shared" si="809"/>
        <v>281.22354001480471</v>
      </c>
      <c r="AA2152" s="35">
        <f t="shared" si="810"/>
        <v>422.47934408700002</v>
      </c>
      <c r="AC2152" s="15">
        <f t="shared" si="797"/>
        <v>41472</v>
      </c>
      <c r="AD2152" s="7"/>
      <c r="AE2152" s="24"/>
      <c r="AG2152" s="30">
        <f t="shared" si="811"/>
        <v>5071.7851723073545</v>
      </c>
      <c r="AH2152" s="30">
        <f t="shared" si="812"/>
        <v>1653341.3617740355</v>
      </c>
    </row>
    <row r="2153" spans="2:34" x14ac:dyDescent="0.25">
      <c r="B2153" s="15">
        <f t="shared" si="798"/>
        <v>41473</v>
      </c>
      <c r="C2153" s="7">
        <v>0</v>
      </c>
      <c r="D2153" s="13">
        <v>6.3766717042029173</v>
      </c>
      <c r="E2153" s="7">
        <f>MIN(parameters!$D$3,D2153)</f>
        <v>5</v>
      </c>
      <c r="F2153" s="7">
        <v>0</v>
      </c>
      <c r="G2153" s="7">
        <f t="shared" si="799"/>
        <v>0</v>
      </c>
      <c r="H2153" s="7">
        <f t="shared" si="800"/>
        <v>0</v>
      </c>
      <c r="I2153" s="7">
        <f t="shared" si="789"/>
        <v>299.12153172051723</v>
      </c>
      <c r="J2153" s="7">
        <f t="shared" si="801"/>
        <v>0</v>
      </c>
      <c r="K2153" s="16">
        <f t="shared" si="802"/>
        <v>0</v>
      </c>
      <c r="L2153" s="16">
        <f t="shared" si="790"/>
        <v>0</v>
      </c>
      <c r="M2153" s="7">
        <f t="shared" si="791"/>
        <v>0</v>
      </c>
      <c r="N2153" s="7">
        <f t="shared" si="803"/>
        <v>0</v>
      </c>
      <c r="O2153" s="7">
        <f t="shared" si="804"/>
        <v>0.15640123970732389</v>
      </c>
      <c r="P2153" s="7">
        <f t="shared" si="805"/>
        <v>6.3766717042029173</v>
      </c>
      <c r="Q2153" s="7">
        <f t="shared" si="792"/>
        <v>3.9100309926830973E-2</v>
      </c>
      <c r="R2153" s="7">
        <f t="shared" si="806"/>
        <v>27.418729756548284</v>
      </c>
      <c r="S2153" s="16">
        <f t="shared" si="793"/>
        <v>0.64547674964238533</v>
      </c>
      <c r="T2153" s="16">
        <f t="shared" si="807"/>
        <v>0.64547674964238533</v>
      </c>
      <c r="U2153" s="7">
        <f t="shared" si="794"/>
        <v>2.1177058715301355E-3</v>
      </c>
      <c r="V2153" s="7">
        <f t="shared" si="796"/>
        <v>11.968345014217778</v>
      </c>
      <c r="W2153" s="15">
        <f t="shared" si="795"/>
        <v>41473</v>
      </c>
      <c r="X2153" s="35">
        <f t="shared" si="808"/>
        <v>138.52251173863169</v>
      </c>
      <c r="Y2153" s="35">
        <v>207.25</v>
      </c>
      <c r="Z2153" s="35">
        <f t="shared" si="809"/>
        <v>274.75539859446422</v>
      </c>
      <c r="AA2153" s="35">
        <f t="shared" si="810"/>
        <v>411.07438526775002</v>
      </c>
      <c r="AC2153" s="15">
        <f t="shared" si="797"/>
        <v>41473</v>
      </c>
      <c r="AD2153" s="7"/>
      <c r="AE2153" s="24"/>
      <c r="AG2153" s="30">
        <f t="shared" si="811"/>
        <v>4723.4676427165186</v>
      </c>
      <c r="AH2153" s="30">
        <f t="shared" si="812"/>
        <v>1668161.3913428639</v>
      </c>
    </row>
    <row r="2154" spans="2:34" x14ac:dyDescent="0.25">
      <c r="B2154" s="15">
        <f t="shared" si="798"/>
        <v>41474</v>
      </c>
      <c r="C2154" s="7">
        <v>0</v>
      </c>
      <c r="D2154" s="13">
        <v>7.4294452431707017</v>
      </c>
      <c r="E2154" s="7">
        <f>MIN(parameters!$D$3,D2154)</f>
        <v>5</v>
      </c>
      <c r="F2154" s="7">
        <v>0</v>
      </c>
      <c r="G2154" s="7">
        <f t="shared" si="799"/>
        <v>0</v>
      </c>
      <c r="H2154" s="7">
        <f t="shared" si="800"/>
        <v>0</v>
      </c>
      <c r="I2154" s="7">
        <f t="shared" si="789"/>
        <v>299.29701934658192</v>
      </c>
      <c r="J2154" s="7">
        <f t="shared" si="801"/>
        <v>0</v>
      </c>
      <c r="K2154" s="16">
        <f t="shared" si="802"/>
        <v>0</v>
      </c>
      <c r="L2154" s="16">
        <f t="shared" si="790"/>
        <v>0</v>
      </c>
      <c r="M2154" s="7">
        <f t="shared" si="791"/>
        <v>0</v>
      </c>
      <c r="N2154" s="7">
        <f t="shared" si="803"/>
        <v>0</v>
      </c>
      <c r="O2154" s="7">
        <f t="shared" si="804"/>
        <v>0.12512099176585911</v>
      </c>
      <c r="P2154" s="7">
        <f t="shared" si="805"/>
        <v>7.4294452431707017</v>
      </c>
      <c r="Q2154" s="7">
        <f t="shared" si="792"/>
        <v>3.1280247941464778E-2</v>
      </c>
      <c r="R2154" s="7">
        <f t="shared" si="806"/>
        <v>26.788098972147672</v>
      </c>
      <c r="S2154" s="16">
        <f t="shared" si="793"/>
        <v>0.63063078440061049</v>
      </c>
      <c r="T2154" s="16">
        <f t="shared" si="807"/>
        <v>0.63063078440061049</v>
      </c>
      <c r="U2154" s="7">
        <f t="shared" si="794"/>
        <v>2.0689986364849427E-3</v>
      </c>
      <c r="V2154" s="7">
        <f t="shared" si="796"/>
        <v>11.693073078890771</v>
      </c>
      <c r="W2154" s="15">
        <f t="shared" si="795"/>
        <v>41474</v>
      </c>
      <c r="X2154" s="35">
        <f t="shared" si="808"/>
        <v>135.33649396864317</v>
      </c>
      <c r="Y2154" s="35">
        <v>202.666666666667</v>
      </c>
      <c r="Z2154" s="35">
        <f t="shared" si="809"/>
        <v>268.4360244267915</v>
      </c>
      <c r="AA2154" s="35">
        <f t="shared" si="810"/>
        <v>401.98347606400063</v>
      </c>
      <c r="AC2154" s="15">
        <f t="shared" si="797"/>
        <v>41474</v>
      </c>
      <c r="AD2154" s="7"/>
      <c r="AE2154" s="24"/>
      <c r="AG2154" s="30">
        <f t="shared" si="811"/>
        <v>4533.3521555457137</v>
      </c>
      <c r="AH2154" s="30">
        <f t="shared" si="812"/>
        <v>1680021.8195015911</v>
      </c>
    </row>
    <row r="2155" spans="2:34" x14ac:dyDescent="0.25">
      <c r="B2155" s="15">
        <f t="shared" si="798"/>
        <v>41475</v>
      </c>
      <c r="C2155" s="7">
        <v>0</v>
      </c>
      <c r="D2155" s="13">
        <v>5.6203824888044887</v>
      </c>
      <c r="E2155" s="7">
        <f>MIN(parameters!$D$3,D2155)</f>
        <v>5</v>
      </c>
      <c r="F2155" s="7">
        <v>0</v>
      </c>
      <c r="G2155" s="7">
        <f t="shared" si="799"/>
        <v>0</v>
      </c>
      <c r="H2155" s="7">
        <f t="shared" si="800"/>
        <v>0</v>
      </c>
      <c r="I2155" s="7">
        <f t="shared" si="789"/>
        <v>299.43748357177293</v>
      </c>
      <c r="J2155" s="7">
        <f t="shared" si="801"/>
        <v>0</v>
      </c>
      <c r="K2155" s="16">
        <f t="shared" si="802"/>
        <v>0</v>
      </c>
      <c r="L2155" s="16">
        <f t="shared" si="790"/>
        <v>0</v>
      </c>
      <c r="M2155" s="7">
        <f t="shared" si="791"/>
        <v>0</v>
      </c>
      <c r="N2155" s="7">
        <f t="shared" si="803"/>
        <v>0</v>
      </c>
      <c r="O2155" s="7">
        <f t="shared" si="804"/>
        <v>0.10009679341268729</v>
      </c>
      <c r="P2155" s="7">
        <f t="shared" si="805"/>
        <v>5.6203824888044887</v>
      </c>
      <c r="Q2155" s="7">
        <f t="shared" si="792"/>
        <v>2.5024198353171823E-2</v>
      </c>
      <c r="R2155" s="7">
        <f t="shared" si="806"/>
        <v>26.171972695788277</v>
      </c>
      <c r="S2155" s="16">
        <f t="shared" si="793"/>
        <v>0.61612627635939643</v>
      </c>
      <c r="T2155" s="16">
        <f t="shared" si="807"/>
        <v>0.61612627635939643</v>
      </c>
      <c r="U2155" s="7">
        <f t="shared" si="794"/>
        <v>2.021411667845789E-3</v>
      </c>
      <c r="V2155" s="7">
        <f t="shared" si="796"/>
        <v>11.424132398076283</v>
      </c>
      <c r="W2155" s="15">
        <f t="shared" si="795"/>
        <v>41475</v>
      </c>
      <c r="X2155" s="35">
        <f t="shared" si="808"/>
        <v>132.22375460736438</v>
      </c>
      <c r="Y2155" s="35">
        <v>194.833333333333</v>
      </c>
      <c r="Z2155" s="35">
        <f t="shared" si="809"/>
        <v>262.26199586497535</v>
      </c>
      <c r="AA2155" s="35">
        <f t="shared" si="810"/>
        <v>386.44628578849932</v>
      </c>
      <c r="AC2155" s="15">
        <f t="shared" si="797"/>
        <v>41475</v>
      </c>
      <c r="AD2155" s="7"/>
      <c r="AE2155" s="24"/>
      <c r="AG2155" s="30">
        <f t="shared" si="811"/>
        <v>3919.959348243262</v>
      </c>
      <c r="AH2155" s="30">
        <f t="shared" si="812"/>
        <v>1700389.6333344893</v>
      </c>
    </row>
    <row r="2156" spans="2:34" x14ac:dyDescent="0.25">
      <c r="B2156" s="15">
        <f t="shared" si="798"/>
        <v>41476</v>
      </c>
      <c r="C2156" s="7">
        <v>0</v>
      </c>
      <c r="D2156" s="13">
        <v>5.9424024849346404</v>
      </c>
      <c r="E2156" s="7">
        <f>MIN(parameters!$D$3,D2156)</f>
        <v>5</v>
      </c>
      <c r="F2156" s="7">
        <v>0</v>
      </c>
      <c r="G2156" s="7">
        <f t="shared" si="799"/>
        <v>0</v>
      </c>
      <c r="H2156" s="7">
        <f t="shared" si="800"/>
        <v>0</v>
      </c>
      <c r="I2156" s="7">
        <f t="shared" si="789"/>
        <v>299.54990241413765</v>
      </c>
      <c r="J2156" s="7">
        <f t="shared" si="801"/>
        <v>0</v>
      </c>
      <c r="K2156" s="16">
        <f t="shared" si="802"/>
        <v>0</v>
      </c>
      <c r="L2156" s="16">
        <f t="shared" si="790"/>
        <v>0</v>
      </c>
      <c r="M2156" s="7">
        <f t="shared" si="791"/>
        <v>0</v>
      </c>
      <c r="N2156" s="7">
        <f t="shared" si="803"/>
        <v>0</v>
      </c>
      <c r="O2156" s="7">
        <f t="shared" si="804"/>
        <v>8.0077434730149832E-2</v>
      </c>
      <c r="P2156" s="7">
        <f t="shared" si="805"/>
        <v>5.9424024849346404</v>
      </c>
      <c r="Q2156" s="7">
        <f t="shared" si="792"/>
        <v>2.0019358682537458E-2</v>
      </c>
      <c r="R2156" s="7">
        <f t="shared" si="806"/>
        <v>25.570017323785148</v>
      </c>
      <c r="S2156" s="16">
        <f t="shared" si="793"/>
        <v>0.60195537200313032</v>
      </c>
      <c r="T2156" s="16">
        <f t="shared" si="807"/>
        <v>0.60195537200313032</v>
      </c>
      <c r="U2156" s="7">
        <f t="shared" si="794"/>
        <v>1.9749191994853353E-3</v>
      </c>
      <c r="V2156" s="7">
        <f t="shared" si="796"/>
        <v>11.161377352920525</v>
      </c>
      <c r="W2156" s="15">
        <f t="shared" si="795"/>
        <v>41476</v>
      </c>
      <c r="X2156" s="35">
        <f t="shared" si="808"/>
        <v>129.18260825139495</v>
      </c>
      <c r="Y2156" s="35">
        <v>189.916666666667</v>
      </c>
      <c r="Z2156" s="35">
        <f t="shared" si="809"/>
        <v>256.22996996008084</v>
      </c>
      <c r="AA2156" s="35">
        <f t="shared" si="810"/>
        <v>376.69421955175068</v>
      </c>
      <c r="AC2156" s="15">
        <f t="shared" si="797"/>
        <v>41476</v>
      </c>
      <c r="AD2156" s="7"/>
      <c r="AE2156" s="24"/>
      <c r="AG2156" s="30">
        <f t="shared" si="811"/>
        <v>3688.625851589677</v>
      </c>
      <c r="AH2156" s="30">
        <f t="shared" si="812"/>
        <v>1713236.3741976889</v>
      </c>
    </row>
    <row r="2157" spans="2:34" x14ac:dyDescent="0.25">
      <c r="B2157" s="15">
        <f t="shared" si="798"/>
        <v>41477</v>
      </c>
      <c r="C2157" s="7">
        <v>0</v>
      </c>
      <c r="D2157" s="13">
        <v>7.4118073517417802</v>
      </c>
      <c r="E2157" s="7">
        <f>MIN(parameters!$D$3,D2157)</f>
        <v>5</v>
      </c>
      <c r="F2157" s="7">
        <v>0</v>
      </c>
      <c r="G2157" s="7">
        <f t="shared" si="799"/>
        <v>0</v>
      </c>
      <c r="H2157" s="7">
        <f t="shared" si="800"/>
        <v>0</v>
      </c>
      <c r="I2157" s="7">
        <f t="shared" si="789"/>
        <v>299.63986787543911</v>
      </c>
      <c r="J2157" s="7">
        <f t="shared" si="801"/>
        <v>0</v>
      </c>
      <c r="K2157" s="16">
        <f t="shared" si="802"/>
        <v>0</v>
      </c>
      <c r="L2157" s="16">
        <f t="shared" si="790"/>
        <v>0</v>
      </c>
      <c r="M2157" s="7">
        <f t="shared" si="791"/>
        <v>0</v>
      </c>
      <c r="N2157" s="7">
        <f t="shared" si="803"/>
        <v>0</v>
      </c>
      <c r="O2157" s="7">
        <f t="shared" si="804"/>
        <v>6.406194778411986E-2</v>
      </c>
      <c r="P2157" s="7">
        <f t="shared" si="805"/>
        <v>7.4118073517417802</v>
      </c>
      <c r="Q2157" s="7">
        <f t="shared" si="792"/>
        <v>1.6015486946029965E-2</v>
      </c>
      <c r="R2157" s="7">
        <f t="shared" si="806"/>
        <v>24.981906925338091</v>
      </c>
      <c r="S2157" s="16">
        <f t="shared" si="793"/>
        <v>0.58811039844705837</v>
      </c>
      <c r="T2157" s="16">
        <f t="shared" si="807"/>
        <v>0.58811039844705837</v>
      </c>
      <c r="U2157" s="7">
        <f t="shared" si="794"/>
        <v>1.9294960578971731E-3</v>
      </c>
      <c r="V2157" s="7">
        <f t="shared" si="796"/>
        <v>10.904665673803356</v>
      </c>
      <c r="W2157" s="15">
        <f t="shared" si="795"/>
        <v>41477</v>
      </c>
      <c r="X2157" s="35">
        <f t="shared" si="808"/>
        <v>126.21140826161292</v>
      </c>
      <c r="Y2157" s="35">
        <v>183.958333333333</v>
      </c>
      <c r="Z2157" s="35">
        <f t="shared" si="809"/>
        <v>250.33668065099906</v>
      </c>
      <c r="AA2157" s="35">
        <f t="shared" si="810"/>
        <v>364.87603758687436</v>
      </c>
      <c r="AC2157" s="15">
        <f t="shared" si="797"/>
        <v>41477</v>
      </c>
      <c r="AD2157" s="7"/>
      <c r="AE2157" s="24"/>
      <c r="AG2157" s="30">
        <f t="shared" si="811"/>
        <v>3334.7073552388538</v>
      </c>
      <c r="AH2157" s="30">
        <f t="shared" si="812"/>
        <v>1728869.6790679258</v>
      </c>
    </row>
    <row r="2158" spans="2:34" x14ac:dyDescent="0.25">
      <c r="B2158" s="15">
        <f t="shared" si="798"/>
        <v>41478</v>
      </c>
      <c r="C2158" s="7">
        <v>0</v>
      </c>
      <c r="D2158" s="13">
        <v>6.8865579440768601</v>
      </c>
      <c r="E2158" s="7">
        <f>MIN(parameters!$D$3,D2158)</f>
        <v>5</v>
      </c>
      <c r="F2158" s="7">
        <v>0</v>
      </c>
      <c r="G2158" s="7">
        <f t="shared" si="799"/>
        <v>0</v>
      </c>
      <c r="H2158" s="7">
        <f t="shared" si="800"/>
        <v>0</v>
      </c>
      <c r="I2158" s="7">
        <f t="shared" si="789"/>
        <v>299.71185969836068</v>
      </c>
      <c r="J2158" s="7">
        <f t="shared" si="801"/>
        <v>0</v>
      </c>
      <c r="K2158" s="16">
        <f t="shared" si="802"/>
        <v>0</v>
      </c>
      <c r="L2158" s="16">
        <f t="shared" si="790"/>
        <v>0</v>
      </c>
      <c r="M2158" s="7">
        <f t="shared" si="791"/>
        <v>0</v>
      </c>
      <c r="N2158" s="7">
        <f t="shared" si="803"/>
        <v>0</v>
      </c>
      <c r="O2158" s="7">
        <f t="shared" si="804"/>
        <v>5.1249558227295891E-2</v>
      </c>
      <c r="P2158" s="7">
        <f t="shared" si="805"/>
        <v>6.8865579440768601</v>
      </c>
      <c r="Q2158" s="7">
        <f t="shared" si="792"/>
        <v>1.2812389556823973E-2</v>
      </c>
      <c r="R2158" s="7">
        <f t="shared" si="806"/>
        <v>24.407323066055316</v>
      </c>
      <c r="S2158" s="16">
        <f t="shared" si="793"/>
        <v>0.57458385928277611</v>
      </c>
      <c r="T2158" s="16">
        <f t="shared" si="807"/>
        <v>0.57458385928277611</v>
      </c>
      <c r="U2158" s="7">
        <f t="shared" si="794"/>
        <v>1.8851176485655385E-3</v>
      </c>
      <c r="V2158" s="7">
        <f t="shared" si="796"/>
        <v>10.653858363305881</v>
      </c>
      <c r="W2158" s="15">
        <f t="shared" si="795"/>
        <v>41478</v>
      </c>
      <c r="X2158" s="35">
        <f t="shared" si="808"/>
        <v>123.30854587159585</v>
      </c>
      <c r="Y2158" s="35">
        <v>177.666666666667</v>
      </c>
      <c r="Z2158" s="35">
        <f t="shared" si="809"/>
        <v>244.57893699602613</v>
      </c>
      <c r="AA2158" s="35">
        <f t="shared" si="810"/>
        <v>352.39669858900066</v>
      </c>
      <c r="AC2158" s="15">
        <f t="shared" si="797"/>
        <v>41478</v>
      </c>
      <c r="AD2158" s="7"/>
      <c r="AE2158" s="24"/>
      <c r="AG2158" s="30">
        <f t="shared" si="811"/>
        <v>2954.8052963715459</v>
      </c>
      <c r="AH2158" s="30">
        <f t="shared" si="812"/>
        <v>1745454.647337077</v>
      </c>
    </row>
    <row r="2159" spans="2:34" x14ac:dyDescent="0.25">
      <c r="B2159" s="15">
        <f t="shared" si="798"/>
        <v>41479</v>
      </c>
      <c r="C2159" s="7">
        <v>0</v>
      </c>
      <c r="D2159" s="13">
        <v>6.1746449620917208</v>
      </c>
      <c r="E2159" s="7">
        <f>MIN(parameters!$D$3,D2159)</f>
        <v>5</v>
      </c>
      <c r="F2159" s="7">
        <v>0</v>
      </c>
      <c r="G2159" s="7">
        <f t="shared" si="799"/>
        <v>0</v>
      </c>
      <c r="H2159" s="7">
        <f t="shared" si="800"/>
        <v>0</v>
      </c>
      <c r="I2159" s="7">
        <f t="shared" ref="I2159:I2222" si="813">InfC*EXP(-InfS*O2158/SMSC)</f>
        <v>299.7694656102226</v>
      </c>
      <c r="J2159" s="7">
        <f t="shared" si="801"/>
        <v>0</v>
      </c>
      <c r="K2159" s="16">
        <f t="shared" si="802"/>
        <v>0</v>
      </c>
      <c r="L2159" s="16">
        <f t="shared" ref="L2159:L2222" si="814">IntC*O2158/SMSC*J2159</f>
        <v>0</v>
      </c>
      <c r="M2159" s="7">
        <f t="shared" ref="M2159:M2222" si="815">Rech*O2158/SMSC*(J2159-L2159)</f>
        <v>0</v>
      </c>
      <c r="N2159" s="7">
        <f t="shared" si="803"/>
        <v>0</v>
      </c>
      <c r="O2159" s="7">
        <f t="shared" si="804"/>
        <v>4.0999646581836711E-2</v>
      </c>
      <c r="P2159" s="7">
        <f t="shared" si="805"/>
        <v>6.1746449620917208</v>
      </c>
      <c r="Q2159" s="7">
        <f t="shared" ref="Q2159:Q2222" si="816">MIN(10*O2158/SMSC,P2159)</f>
        <v>1.0249911645459178E-2</v>
      </c>
      <c r="R2159" s="7">
        <f t="shared" si="806"/>
        <v>23.845954635536042</v>
      </c>
      <c r="S2159" s="16">
        <f t="shared" ref="S2159:S2222" si="817">Base*R2158</f>
        <v>0.56136843051927221</v>
      </c>
      <c r="T2159" s="16">
        <f t="shared" si="807"/>
        <v>0.56136843051927221</v>
      </c>
      <c r="U2159" s="7">
        <f t="shared" si="794"/>
        <v>1.8417599426485307E-3</v>
      </c>
      <c r="V2159" s="7">
        <f t="shared" si="796"/>
        <v>10.408819620949844</v>
      </c>
      <c r="W2159" s="15">
        <f t="shared" si="795"/>
        <v>41479</v>
      </c>
      <c r="X2159" s="35">
        <f t="shared" si="808"/>
        <v>120.47244931654912</v>
      </c>
      <c r="Y2159" s="35">
        <v>171.416666666667</v>
      </c>
      <c r="Z2159" s="35">
        <f t="shared" si="809"/>
        <v>238.95362144511748</v>
      </c>
      <c r="AA2159" s="35">
        <f t="shared" si="810"/>
        <v>340.00000422025067</v>
      </c>
      <c r="AC2159" s="15">
        <f t="shared" si="797"/>
        <v>41479</v>
      </c>
      <c r="AD2159" s="7"/>
      <c r="AE2159" s="24"/>
      <c r="AG2159" s="30">
        <f t="shared" si="811"/>
        <v>2595.3132814160517</v>
      </c>
      <c r="AH2159" s="30">
        <f t="shared" si="812"/>
        <v>1762008.1667959485</v>
      </c>
    </row>
    <row r="2160" spans="2:34" x14ac:dyDescent="0.25">
      <c r="B2160" s="15">
        <f t="shared" si="798"/>
        <v>41480</v>
      </c>
      <c r="C2160" s="7">
        <v>0</v>
      </c>
      <c r="D2160" s="13">
        <v>5.2084022365219127</v>
      </c>
      <c r="E2160" s="7">
        <f>MIN(parameters!$D$3,D2160)</f>
        <v>5</v>
      </c>
      <c r="F2160" s="7">
        <v>0</v>
      </c>
      <c r="G2160" s="7">
        <f t="shared" si="799"/>
        <v>0</v>
      </c>
      <c r="H2160" s="7">
        <f t="shared" si="800"/>
        <v>0</v>
      </c>
      <c r="I2160" s="7">
        <f t="shared" si="813"/>
        <v>299.81555831152531</v>
      </c>
      <c r="J2160" s="7">
        <f t="shared" si="801"/>
        <v>0</v>
      </c>
      <c r="K2160" s="16">
        <f t="shared" si="802"/>
        <v>0</v>
      </c>
      <c r="L2160" s="16">
        <f t="shared" si="814"/>
        <v>0</v>
      </c>
      <c r="M2160" s="7">
        <f t="shared" si="815"/>
        <v>0</v>
      </c>
      <c r="N2160" s="7">
        <f t="shared" si="803"/>
        <v>0</v>
      </c>
      <c r="O2160" s="7">
        <f t="shared" si="804"/>
        <v>3.2799717265469368E-2</v>
      </c>
      <c r="P2160" s="7">
        <f t="shared" si="805"/>
        <v>5.2084022365219127</v>
      </c>
      <c r="Q2160" s="7">
        <f t="shared" si="816"/>
        <v>8.1999293163673419E-3</v>
      </c>
      <c r="R2160" s="7">
        <f t="shared" si="806"/>
        <v>23.297497678918713</v>
      </c>
      <c r="S2160" s="16">
        <f t="shared" si="817"/>
        <v>0.54845695661732896</v>
      </c>
      <c r="T2160" s="16">
        <f t="shared" si="807"/>
        <v>0.54845695661732896</v>
      </c>
      <c r="U2160" s="7">
        <f t="shared" ref="U2160:U2223" si="818">T2160/1000/0.3048</f>
        <v>1.7993994639676147E-3</v>
      </c>
      <c r="V2160" s="7">
        <f t="shared" si="796"/>
        <v>10.169416769667999</v>
      </c>
      <c r="W2160" s="15">
        <f t="shared" si="795"/>
        <v>41480</v>
      </c>
      <c r="X2160" s="35">
        <f t="shared" si="808"/>
        <v>117.70158298226849</v>
      </c>
      <c r="Y2160" s="35">
        <v>165.791666666667</v>
      </c>
      <c r="Z2160" s="35">
        <f t="shared" si="809"/>
        <v>233.45768815187978</v>
      </c>
      <c r="AA2160" s="35">
        <f t="shared" si="810"/>
        <v>328.84297928837566</v>
      </c>
      <c r="AC2160" s="15">
        <f t="shared" si="797"/>
        <v>41480</v>
      </c>
      <c r="AD2160" s="7"/>
      <c r="AE2160" s="24"/>
      <c r="AG2160" s="30">
        <f t="shared" si="811"/>
        <v>2312.6561487724516</v>
      </c>
      <c r="AH2160" s="30">
        <f t="shared" si="812"/>
        <v>1776973.1311839328</v>
      </c>
    </row>
    <row r="2161" spans="2:34" x14ac:dyDescent="0.25">
      <c r="B2161" s="15">
        <f t="shared" si="798"/>
        <v>41481</v>
      </c>
      <c r="C2161" s="7">
        <v>0</v>
      </c>
      <c r="D2161" s="13">
        <v>7.1743710005032755</v>
      </c>
      <c r="E2161" s="7">
        <f>MIN(parameters!$D$3,D2161)</f>
        <v>5</v>
      </c>
      <c r="F2161" s="7">
        <v>0</v>
      </c>
      <c r="G2161" s="7">
        <f t="shared" si="799"/>
        <v>0</v>
      </c>
      <c r="H2161" s="7">
        <f t="shared" si="800"/>
        <v>0</v>
      </c>
      <c r="I2161" s="7">
        <f t="shared" si="813"/>
        <v>299.85243757532555</v>
      </c>
      <c r="J2161" s="7">
        <f t="shared" si="801"/>
        <v>0</v>
      </c>
      <c r="K2161" s="16">
        <f t="shared" si="802"/>
        <v>0</v>
      </c>
      <c r="L2161" s="16">
        <f t="shared" si="814"/>
        <v>0</v>
      </c>
      <c r="M2161" s="7">
        <f t="shared" si="815"/>
        <v>0</v>
      </c>
      <c r="N2161" s="7">
        <f t="shared" si="803"/>
        <v>0</v>
      </c>
      <c r="O2161" s="7">
        <f t="shared" si="804"/>
        <v>2.6239773812375494E-2</v>
      </c>
      <c r="P2161" s="7">
        <f t="shared" si="805"/>
        <v>7.1743710005032755</v>
      </c>
      <c r="Q2161" s="7">
        <f t="shared" si="816"/>
        <v>6.5599434530938736E-3</v>
      </c>
      <c r="R2161" s="7">
        <f t="shared" si="806"/>
        <v>22.761655232303582</v>
      </c>
      <c r="S2161" s="16">
        <f t="shared" si="817"/>
        <v>0.53584244661513036</v>
      </c>
      <c r="T2161" s="16">
        <f t="shared" si="807"/>
        <v>0.53584244661513036</v>
      </c>
      <c r="U2161" s="7">
        <f t="shared" si="818"/>
        <v>1.7580132762963592E-3</v>
      </c>
      <c r="V2161" s="7">
        <f t="shared" si="796"/>
        <v>9.9355201839656324</v>
      </c>
      <c r="W2161" s="15">
        <f t="shared" si="795"/>
        <v>41481</v>
      </c>
      <c r="X2161" s="35">
        <f t="shared" si="808"/>
        <v>114.9944465736763</v>
      </c>
      <c r="Y2161" s="35">
        <v>161.125</v>
      </c>
      <c r="Z2161" s="35">
        <f t="shared" si="809"/>
        <v>228.0881613243865</v>
      </c>
      <c r="AA2161" s="35">
        <f t="shared" si="810"/>
        <v>319.58678082637499</v>
      </c>
      <c r="AC2161" s="15">
        <f t="shared" si="797"/>
        <v>41481</v>
      </c>
      <c r="AD2161" s="7"/>
      <c r="AE2161" s="24"/>
      <c r="AG2161" s="30">
        <f t="shared" si="811"/>
        <v>2128.0279594189055</v>
      </c>
      <c r="AH2161" s="30">
        <f t="shared" si="812"/>
        <v>1789436.5368243353</v>
      </c>
    </row>
    <row r="2162" spans="2:34" x14ac:dyDescent="0.25">
      <c r="B2162" s="15">
        <f t="shared" si="798"/>
        <v>41482</v>
      </c>
      <c r="C2162" s="7">
        <v>0</v>
      </c>
      <c r="D2162" s="13">
        <v>6.8906711042047677</v>
      </c>
      <c r="E2162" s="7">
        <f>MIN(parameters!$D$3,D2162)</f>
        <v>5</v>
      </c>
      <c r="F2162" s="7">
        <v>0</v>
      </c>
      <c r="G2162" s="7">
        <f t="shared" si="799"/>
        <v>0</v>
      </c>
      <c r="H2162" s="7">
        <f t="shared" si="800"/>
        <v>0</v>
      </c>
      <c r="I2162" s="7">
        <f t="shared" si="813"/>
        <v>299.8819442525392</v>
      </c>
      <c r="J2162" s="7">
        <f t="shared" si="801"/>
        <v>0</v>
      </c>
      <c r="K2162" s="16">
        <f t="shared" si="802"/>
        <v>0</v>
      </c>
      <c r="L2162" s="16">
        <f t="shared" si="814"/>
        <v>0</v>
      </c>
      <c r="M2162" s="7">
        <f t="shared" si="815"/>
        <v>0</v>
      </c>
      <c r="N2162" s="7">
        <f t="shared" si="803"/>
        <v>0</v>
      </c>
      <c r="O2162" s="7">
        <f t="shared" si="804"/>
        <v>2.0991819049900395E-2</v>
      </c>
      <c r="P2162" s="7">
        <f t="shared" si="805"/>
        <v>6.8906711042047677</v>
      </c>
      <c r="Q2162" s="7">
        <f t="shared" si="816"/>
        <v>5.2479547624750987E-3</v>
      </c>
      <c r="R2162" s="7">
        <f t="shared" si="806"/>
        <v>22.238137161960598</v>
      </c>
      <c r="S2162" s="16">
        <f t="shared" si="817"/>
        <v>0.52351807034298237</v>
      </c>
      <c r="T2162" s="16">
        <f t="shared" si="807"/>
        <v>0.52351807034298237</v>
      </c>
      <c r="U2162" s="7">
        <f t="shared" si="818"/>
        <v>1.7175789709415431E-3</v>
      </c>
      <c r="V2162" s="7">
        <f t="shared" si="796"/>
        <v>9.7070032197344229</v>
      </c>
      <c r="W2162" s="15">
        <f t="shared" si="795"/>
        <v>41482</v>
      </c>
      <c r="X2162" s="35">
        <f t="shared" si="808"/>
        <v>112.34957430248174</v>
      </c>
      <c r="Y2162" s="35">
        <v>156.208333333333</v>
      </c>
      <c r="Z2162" s="35">
        <f t="shared" si="809"/>
        <v>222.84213361392563</v>
      </c>
      <c r="AA2162" s="35">
        <f t="shared" si="810"/>
        <v>309.83471458962435</v>
      </c>
      <c r="AC2162" s="15">
        <f t="shared" si="797"/>
        <v>41482</v>
      </c>
      <c r="AD2162" s="7"/>
      <c r="AE2162" s="24"/>
      <c r="AG2162" s="30">
        <f t="shared" si="811"/>
        <v>1923.590743726277</v>
      </c>
      <c r="AH2162" s="30">
        <f t="shared" si="812"/>
        <v>1802614.7429653152</v>
      </c>
    </row>
    <row r="2163" spans="2:34" x14ac:dyDescent="0.25">
      <c r="B2163" s="15">
        <f t="shared" si="798"/>
        <v>41483</v>
      </c>
      <c r="C2163" s="7">
        <v>0</v>
      </c>
      <c r="D2163" s="13">
        <v>6.0691403631883114</v>
      </c>
      <c r="E2163" s="7">
        <f>MIN(parameters!$D$3,D2163)</f>
        <v>5</v>
      </c>
      <c r="F2163" s="7">
        <v>0</v>
      </c>
      <c r="G2163" s="7">
        <f t="shared" si="799"/>
        <v>0</v>
      </c>
      <c r="H2163" s="7">
        <f t="shared" si="800"/>
        <v>0</v>
      </c>
      <c r="I2163" s="7">
        <f t="shared" si="813"/>
        <v>299.90555168487037</v>
      </c>
      <c r="J2163" s="7">
        <f t="shared" si="801"/>
        <v>0</v>
      </c>
      <c r="K2163" s="16">
        <f t="shared" si="802"/>
        <v>0</v>
      </c>
      <c r="L2163" s="16">
        <f t="shared" si="814"/>
        <v>0</v>
      </c>
      <c r="M2163" s="7">
        <f t="shared" si="815"/>
        <v>0</v>
      </c>
      <c r="N2163" s="7">
        <f t="shared" si="803"/>
        <v>0</v>
      </c>
      <c r="O2163" s="7">
        <f t="shared" si="804"/>
        <v>1.6793455239920315E-2</v>
      </c>
      <c r="P2163" s="7">
        <f t="shared" si="805"/>
        <v>6.0691403631883114</v>
      </c>
      <c r="Q2163" s="7">
        <f t="shared" si="816"/>
        <v>4.1983638099800788E-3</v>
      </c>
      <c r="R2163" s="7">
        <f t="shared" si="806"/>
        <v>21.726660007235505</v>
      </c>
      <c r="S2163" s="16">
        <f t="shared" si="817"/>
        <v>0.5114771547250937</v>
      </c>
      <c r="T2163" s="16">
        <f t="shared" si="807"/>
        <v>0.5114771547250937</v>
      </c>
      <c r="U2163" s="7">
        <f t="shared" si="818"/>
        <v>1.6780746546098874E-3</v>
      </c>
      <c r="V2163" s="7">
        <f t="shared" si="796"/>
        <v>9.4837421456805302</v>
      </c>
      <c r="W2163" s="15">
        <f t="shared" si="795"/>
        <v>41483</v>
      </c>
      <c r="X2163" s="35">
        <f t="shared" si="808"/>
        <v>109.76553409352465</v>
      </c>
      <c r="Y2163" s="35">
        <v>151.75</v>
      </c>
      <c r="Z2163" s="35">
        <f t="shared" si="809"/>
        <v>217.71676454080531</v>
      </c>
      <c r="AA2163" s="35">
        <f t="shared" si="810"/>
        <v>300.99173927325</v>
      </c>
      <c r="AC2163" s="15">
        <f t="shared" si="797"/>
        <v>41483</v>
      </c>
      <c r="AD2163" s="7"/>
      <c r="AE2163" s="24"/>
      <c r="AG2163" s="30">
        <f t="shared" si="811"/>
        <v>1762.6953774519911</v>
      </c>
      <c r="AH2163" s="30">
        <f t="shared" si="812"/>
        <v>1814606.2691376426</v>
      </c>
    </row>
    <row r="2164" spans="2:34" x14ac:dyDescent="0.25">
      <c r="B2164" s="15">
        <f t="shared" si="798"/>
        <v>41484</v>
      </c>
      <c r="C2164" s="7">
        <v>0</v>
      </c>
      <c r="D2164" s="13">
        <v>6.021767525922531</v>
      </c>
      <c r="E2164" s="7">
        <f>MIN(parameters!$D$3,D2164)</f>
        <v>5</v>
      </c>
      <c r="F2164" s="7">
        <v>0</v>
      </c>
      <c r="G2164" s="7">
        <f t="shared" si="799"/>
        <v>0</v>
      </c>
      <c r="H2164" s="7">
        <f t="shared" si="800"/>
        <v>0</v>
      </c>
      <c r="I2164" s="7">
        <f t="shared" si="813"/>
        <v>299.92443896880087</v>
      </c>
      <c r="J2164" s="7">
        <f t="shared" si="801"/>
        <v>0</v>
      </c>
      <c r="K2164" s="16">
        <f t="shared" si="802"/>
        <v>0</v>
      </c>
      <c r="L2164" s="16">
        <f t="shared" si="814"/>
        <v>0</v>
      </c>
      <c r="M2164" s="7">
        <f t="shared" si="815"/>
        <v>0</v>
      </c>
      <c r="N2164" s="7">
        <f t="shared" si="803"/>
        <v>0</v>
      </c>
      <c r="O2164" s="7">
        <f t="shared" si="804"/>
        <v>1.3434764191936252E-2</v>
      </c>
      <c r="P2164" s="7">
        <f t="shared" si="805"/>
        <v>6.021767525922531</v>
      </c>
      <c r="Q2164" s="7">
        <f t="shared" si="816"/>
        <v>3.3586910479840634E-3</v>
      </c>
      <c r="R2164" s="7">
        <f t="shared" si="806"/>
        <v>21.226946827069089</v>
      </c>
      <c r="S2164" s="16">
        <f t="shared" si="817"/>
        <v>0.49971318016641664</v>
      </c>
      <c r="T2164" s="16">
        <f t="shared" si="807"/>
        <v>0.49971318016641664</v>
      </c>
      <c r="U2164" s="7">
        <f t="shared" si="818"/>
        <v>1.6394789375538603E-3</v>
      </c>
      <c r="V2164" s="7">
        <f t="shared" si="796"/>
        <v>9.2656160763298807</v>
      </c>
      <c r="W2164" s="15">
        <f t="shared" ref="W2164:W2227" si="819">B2164</f>
        <v>41484</v>
      </c>
      <c r="X2164" s="35">
        <f t="shared" si="808"/>
        <v>107.24092680937363</v>
      </c>
      <c r="Y2164" s="35">
        <v>151</v>
      </c>
      <c r="Z2164" s="35">
        <f t="shared" si="809"/>
        <v>212.70927895636689</v>
      </c>
      <c r="AA2164" s="35">
        <f t="shared" si="810"/>
        <v>299.50413594899999</v>
      </c>
      <c r="AC2164" s="15">
        <f t="shared" si="797"/>
        <v>41484</v>
      </c>
      <c r="AD2164" s="7"/>
      <c r="AE2164" s="24"/>
      <c r="AG2164" s="30">
        <f t="shared" si="811"/>
        <v>1914.8564865025953</v>
      </c>
      <c r="AH2164" s="30">
        <f t="shared" si="812"/>
        <v>1816627.4414727073</v>
      </c>
    </row>
    <row r="2165" spans="2:34" x14ac:dyDescent="0.25">
      <c r="B2165" s="15">
        <f t="shared" si="798"/>
        <v>41485</v>
      </c>
      <c r="C2165" s="7">
        <v>0</v>
      </c>
      <c r="D2165" s="13">
        <v>5.5601894766637185</v>
      </c>
      <c r="E2165" s="7">
        <f>MIN(parameters!$D$3,D2165)</f>
        <v>5</v>
      </c>
      <c r="F2165" s="7">
        <v>0</v>
      </c>
      <c r="G2165" s="7">
        <f t="shared" si="799"/>
        <v>0</v>
      </c>
      <c r="H2165" s="7">
        <f t="shared" si="800"/>
        <v>0</v>
      </c>
      <c r="I2165" s="7">
        <f t="shared" si="813"/>
        <v>299.93954965236213</v>
      </c>
      <c r="J2165" s="7">
        <f t="shared" si="801"/>
        <v>0</v>
      </c>
      <c r="K2165" s="16">
        <f t="shared" si="802"/>
        <v>0</v>
      </c>
      <c r="L2165" s="16">
        <f t="shared" si="814"/>
        <v>0</v>
      </c>
      <c r="M2165" s="7">
        <f t="shared" si="815"/>
        <v>0</v>
      </c>
      <c r="N2165" s="7">
        <f t="shared" si="803"/>
        <v>0</v>
      </c>
      <c r="O2165" s="7">
        <f t="shared" si="804"/>
        <v>1.0747811353549002E-2</v>
      </c>
      <c r="P2165" s="7">
        <f t="shared" si="805"/>
        <v>5.5601894766637185</v>
      </c>
      <c r="Q2165" s="7">
        <f t="shared" si="816"/>
        <v>2.6869528383872505E-3</v>
      </c>
      <c r="R2165" s="7">
        <f t="shared" si="806"/>
        <v>20.738727050046499</v>
      </c>
      <c r="S2165" s="16">
        <f t="shared" si="817"/>
        <v>0.48821977702258901</v>
      </c>
      <c r="T2165" s="16">
        <f t="shared" si="807"/>
        <v>0.48821977702258901</v>
      </c>
      <c r="U2165" s="7">
        <f t="shared" si="818"/>
        <v>1.6017709219901212E-3</v>
      </c>
      <c r="V2165" s="7">
        <f t="shared" si="796"/>
        <v>9.0525069065742905</v>
      </c>
      <c r="W2165" s="15">
        <f t="shared" si="819"/>
        <v>41485</v>
      </c>
      <c r="X2165" s="35">
        <f t="shared" si="808"/>
        <v>104.77438549275799</v>
      </c>
      <c r="Y2165" s="35">
        <v>151</v>
      </c>
      <c r="Z2165" s="35">
        <f t="shared" si="809"/>
        <v>207.81696554037035</v>
      </c>
      <c r="AA2165" s="35">
        <f t="shared" si="810"/>
        <v>299.50413594899999</v>
      </c>
      <c r="AC2165" s="15">
        <f t="shared" si="797"/>
        <v>41485</v>
      </c>
      <c r="AD2165" s="7"/>
      <c r="AE2165" s="24"/>
      <c r="AG2165" s="30">
        <f t="shared" si="811"/>
        <v>2136.8074365721432</v>
      </c>
      <c r="AH2165" s="30">
        <f t="shared" si="812"/>
        <v>1816627.4414727073</v>
      </c>
    </row>
    <row r="2166" spans="2:34" x14ac:dyDescent="0.25">
      <c r="B2166" s="15">
        <f t="shared" si="798"/>
        <v>41486</v>
      </c>
      <c r="C2166" s="7">
        <v>0</v>
      </c>
      <c r="D2166" s="13">
        <v>6.3920447612245699</v>
      </c>
      <c r="E2166" s="7">
        <f>MIN(parameters!$D$3,D2166)</f>
        <v>5</v>
      </c>
      <c r="F2166" s="7">
        <v>0</v>
      </c>
      <c r="G2166" s="7">
        <f t="shared" si="799"/>
        <v>0</v>
      </c>
      <c r="H2166" s="7">
        <f t="shared" si="800"/>
        <v>0</v>
      </c>
      <c r="I2166" s="7">
        <f t="shared" si="813"/>
        <v>299.95163874734595</v>
      </c>
      <c r="J2166" s="7">
        <f t="shared" si="801"/>
        <v>0</v>
      </c>
      <c r="K2166" s="16">
        <f t="shared" si="802"/>
        <v>0</v>
      </c>
      <c r="L2166" s="16">
        <f t="shared" si="814"/>
        <v>0</v>
      </c>
      <c r="M2166" s="7">
        <f t="shared" si="815"/>
        <v>0</v>
      </c>
      <c r="N2166" s="7">
        <f t="shared" si="803"/>
        <v>0</v>
      </c>
      <c r="O2166" s="7">
        <f t="shared" si="804"/>
        <v>8.5982490828392013E-3</v>
      </c>
      <c r="P2166" s="7">
        <f t="shared" si="805"/>
        <v>6.3920447612245699</v>
      </c>
      <c r="Q2166" s="7">
        <f t="shared" si="816"/>
        <v>2.1495622707098008E-3</v>
      </c>
      <c r="R2166" s="7">
        <f t="shared" si="806"/>
        <v>20.261736327895431</v>
      </c>
      <c r="S2166" s="16">
        <f t="shared" si="817"/>
        <v>0.47699072215106947</v>
      </c>
      <c r="T2166" s="16">
        <f t="shared" si="807"/>
        <v>0.47699072215106947</v>
      </c>
      <c r="U2166" s="7">
        <f t="shared" si="818"/>
        <v>1.5649301907843486E-3</v>
      </c>
      <c r="V2166" s="7">
        <f t="shared" si="796"/>
        <v>8.8442992477230842</v>
      </c>
      <c r="W2166" s="15">
        <f t="shared" si="819"/>
        <v>41486</v>
      </c>
      <c r="X2166" s="35">
        <f t="shared" si="808"/>
        <v>102.36457462642458</v>
      </c>
      <c r="Y2166" s="35">
        <v>149</v>
      </c>
      <c r="Z2166" s="35">
        <f t="shared" si="809"/>
        <v>203.03717533294187</v>
      </c>
      <c r="AA2166" s="35">
        <f t="shared" si="810"/>
        <v>295.53719375100002</v>
      </c>
      <c r="AC2166" s="15">
        <f t="shared" si="797"/>
        <v>41486</v>
      </c>
      <c r="AD2166" s="7"/>
      <c r="AE2166" s="24"/>
      <c r="AG2166" s="30">
        <f t="shared" si="811"/>
        <v>2174.8628997743217</v>
      </c>
      <c r="AH2166" s="30">
        <f t="shared" si="812"/>
        <v>1822022.7343662127</v>
      </c>
    </row>
    <row r="2167" spans="2:34" x14ac:dyDescent="0.25">
      <c r="B2167" s="15">
        <f t="shared" si="798"/>
        <v>41487</v>
      </c>
      <c r="C2167" s="7">
        <v>1.0377328837909312</v>
      </c>
      <c r="D2167" s="13">
        <v>4.8029537751599634</v>
      </c>
      <c r="E2167" s="7">
        <f>MIN(parameters!$D$3,D2167)</f>
        <v>4.8029537751599634</v>
      </c>
      <c r="F2167" s="7">
        <v>0</v>
      </c>
      <c r="G2167" s="7">
        <f t="shared" si="799"/>
        <v>1.0377328837909312</v>
      </c>
      <c r="H2167" s="7">
        <f t="shared" si="800"/>
        <v>0</v>
      </c>
      <c r="I2167" s="7">
        <f t="shared" si="813"/>
        <v>299.96131037415364</v>
      </c>
      <c r="J2167" s="7">
        <f t="shared" si="801"/>
        <v>0</v>
      </c>
      <c r="K2167" s="16">
        <f t="shared" si="802"/>
        <v>0</v>
      </c>
      <c r="L2167" s="16">
        <f t="shared" si="814"/>
        <v>0</v>
      </c>
      <c r="M2167" s="7">
        <f t="shared" si="815"/>
        <v>0</v>
      </c>
      <c r="N2167" s="7">
        <f t="shared" si="803"/>
        <v>0</v>
      </c>
      <c r="O2167" s="7">
        <f t="shared" si="804"/>
        <v>6.8785992662713609E-3</v>
      </c>
      <c r="P2167" s="7">
        <f t="shared" si="805"/>
        <v>3.7652208913690322</v>
      </c>
      <c r="Q2167" s="7">
        <f t="shared" si="816"/>
        <v>1.7196498165678404E-3</v>
      </c>
      <c r="R2167" s="7">
        <f t="shared" si="806"/>
        <v>19.795716392353835</v>
      </c>
      <c r="S2167" s="16">
        <f t="shared" si="817"/>
        <v>0.46601993554159488</v>
      </c>
      <c r="T2167" s="16">
        <f t="shared" si="807"/>
        <v>0.46601993554159488</v>
      </c>
      <c r="U2167" s="7">
        <f t="shared" si="818"/>
        <v>1.5289367963963088E-3</v>
      </c>
      <c r="V2167" s="7">
        <f t="shared" si="796"/>
        <v>8.6408803650254544</v>
      </c>
      <c r="W2167" s="15">
        <f t="shared" si="819"/>
        <v>41487</v>
      </c>
      <c r="X2167" s="35">
        <f t="shared" si="808"/>
        <v>100.01018941001684</v>
      </c>
      <c r="Y2167" s="35">
        <v>152</v>
      </c>
      <c r="Z2167" s="35">
        <f t="shared" si="809"/>
        <v>198.36732030028426</v>
      </c>
      <c r="AA2167" s="35">
        <f t="shared" si="810"/>
        <v>301.48760704799997</v>
      </c>
      <c r="AC2167" s="15">
        <f t="shared" si="797"/>
        <v>41487</v>
      </c>
      <c r="AD2167" s="7"/>
      <c r="AE2167" s="24"/>
      <c r="AG2167" s="30">
        <f t="shared" si="811"/>
        <v>2702.9404051823258</v>
      </c>
      <c r="AH2167" s="30">
        <f t="shared" si="812"/>
        <v>1813932.7950259545</v>
      </c>
    </row>
    <row r="2168" spans="2:34" x14ac:dyDescent="0.25">
      <c r="B2168" s="15">
        <f t="shared" si="798"/>
        <v>41488</v>
      </c>
      <c r="C2168" s="7">
        <v>2.3437607769950599</v>
      </c>
      <c r="D2168" s="13">
        <v>3.953849510880509</v>
      </c>
      <c r="E2168" s="7">
        <f>MIN(parameters!$D$3,D2168)</f>
        <v>3.953849510880509</v>
      </c>
      <c r="F2168" s="7">
        <v>0</v>
      </c>
      <c r="G2168" s="7">
        <f t="shared" si="799"/>
        <v>2.3437607769950599</v>
      </c>
      <c r="H2168" s="7">
        <f t="shared" si="800"/>
        <v>0</v>
      </c>
      <c r="I2168" s="7">
        <f t="shared" si="813"/>
        <v>299.96904790013241</v>
      </c>
      <c r="J2168" s="7">
        <f t="shared" si="801"/>
        <v>0</v>
      </c>
      <c r="K2168" s="16">
        <f t="shared" si="802"/>
        <v>0</v>
      </c>
      <c r="L2168" s="16">
        <f t="shared" si="814"/>
        <v>0</v>
      </c>
      <c r="M2168" s="7">
        <f t="shared" si="815"/>
        <v>0</v>
      </c>
      <c r="N2168" s="7">
        <f t="shared" si="803"/>
        <v>0</v>
      </c>
      <c r="O2168" s="7">
        <f t="shared" si="804"/>
        <v>5.5028794130170889E-3</v>
      </c>
      <c r="P2168" s="7">
        <f t="shared" si="805"/>
        <v>1.610088733885449</v>
      </c>
      <c r="Q2168" s="7">
        <f t="shared" si="816"/>
        <v>1.3757198532542722E-3</v>
      </c>
      <c r="R2168" s="7">
        <f t="shared" si="806"/>
        <v>19.340414915329696</v>
      </c>
      <c r="S2168" s="16">
        <f t="shared" si="817"/>
        <v>0.4553014770241382</v>
      </c>
      <c r="T2168" s="16">
        <f t="shared" si="807"/>
        <v>0.4553014770241382</v>
      </c>
      <c r="U2168" s="7">
        <f t="shared" si="818"/>
        <v>1.4937712500791935E-3</v>
      </c>
      <c r="V2168" s="7">
        <f t="shared" si="796"/>
        <v>8.4421401166298669</v>
      </c>
      <c r="W2168" s="15">
        <f t="shared" si="819"/>
        <v>41488</v>
      </c>
      <c r="X2168" s="35">
        <f t="shared" si="808"/>
        <v>97.709955053586427</v>
      </c>
      <c r="Y2168" s="35">
        <v>161.875</v>
      </c>
      <c r="Z2168" s="35">
        <f t="shared" si="809"/>
        <v>193.80487193337768</v>
      </c>
      <c r="AA2168" s="35">
        <f t="shared" si="810"/>
        <v>321.07438415062501</v>
      </c>
      <c r="AC2168" s="15">
        <f t="shared" si="797"/>
        <v>41488</v>
      </c>
      <c r="AD2168" s="7"/>
      <c r="AE2168" s="24"/>
      <c r="AG2168" s="30">
        <f t="shared" si="811"/>
        <v>4117.1529929752742</v>
      </c>
      <c r="AH2168" s="30">
        <f t="shared" si="812"/>
        <v>1787430.5519892708</v>
      </c>
    </row>
    <row r="2169" spans="2:34" x14ac:dyDescent="0.25">
      <c r="B2169" s="15">
        <f t="shared" si="798"/>
        <v>41489</v>
      </c>
      <c r="C2169" s="7">
        <v>0.10464128795993587</v>
      </c>
      <c r="D2169" s="13">
        <v>4.3081866173630816</v>
      </c>
      <c r="E2169" s="7">
        <f>MIN(parameters!$D$3,D2169)</f>
        <v>4.3081866173630816</v>
      </c>
      <c r="F2169" s="7">
        <v>0</v>
      </c>
      <c r="G2169" s="7">
        <f t="shared" si="799"/>
        <v>0.10464128795993587</v>
      </c>
      <c r="H2169" s="7">
        <f t="shared" si="800"/>
        <v>0</v>
      </c>
      <c r="I2169" s="7">
        <f t="shared" si="813"/>
        <v>299.97523806462004</v>
      </c>
      <c r="J2169" s="7">
        <f t="shared" si="801"/>
        <v>0</v>
      </c>
      <c r="K2169" s="16">
        <f t="shared" si="802"/>
        <v>0</v>
      </c>
      <c r="L2169" s="16">
        <f t="shared" si="814"/>
        <v>0</v>
      </c>
      <c r="M2169" s="7">
        <f t="shared" si="815"/>
        <v>0</v>
      </c>
      <c r="N2169" s="7">
        <f t="shared" si="803"/>
        <v>0</v>
      </c>
      <c r="O2169" s="7">
        <f t="shared" si="804"/>
        <v>4.4023035304136711E-3</v>
      </c>
      <c r="P2169" s="7">
        <f t="shared" si="805"/>
        <v>4.2035453294031457</v>
      </c>
      <c r="Q2169" s="7">
        <f t="shared" si="816"/>
        <v>1.1005758826034178E-3</v>
      </c>
      <c r="R2169" s="7">
        <f t="shared" si="806"/>
        <v>18.895585372277111</v>
      </c>
      <c r="S2169" s="16">
        <f t="shared" si="817"/>
        <v>0.44482954305258299</v>
      </c>
      <c r="T2169" s="16">
        <f t="shared" si="807"/>
        <v>0.44482954305258299</v>
      </c>
      <c r="U2169" s="7">
        <f t="shared" si="818"/>
        <v>1.459414511327372E-3</v>
      </c>
      <c r="V2169" s="7">
        <f t="shared" si="796"/>
        <v>8.2479708939473806</v>
      </c>
      <c r="W2169" s="15">
        <f t="shared" si="819"/>
        <v>41489</v>
      </c>
      <c r="X2169" s="35">
        <f t="shared" si="808"/>
        <v>95.462626087353939</v>
      </c>
      <c r="Y2169" s="35">
        <v>158.291666666667</v>
      </c>
      <c r="Z2169" s="35">
        <f t="shared" si="809"/>
        <v>189.34735987891</v>
      </c>
      <c r="AA2169" s="35">
        <f t="shared" si="810"/>
        <v>313.96694604587566</v>
      </c>
      <c r="AC2169" s="15">
        <f t="shared" si="797"/>
        <v>41489</v>
      </c>
      <c r="AD2169" s="7"/>
      <c r="AE2169" s="24"/>
      <c r="AG2169" s="30">
        <f t="shared" si="811"/>
        <v>3947.4883401169668</v>
      </c>
      <c r="AH2169" s="30">
        <f t="shared" si="812"/>
        <v>1797024.8545345785</v>
      </c>
    </row>
    <row r="2170" spans="2:34" x14ac:dyDescent="0.25">
      <c r="B2170" s="15">
        <f t="shared" si="798"/>
        <v>41490</v>
      </c>
      <c r="C2170" s="7">
        <v>0</v>
      </c>
      <c r="D2170" s="13">
        <v>5.521288238766159</v>
      </c>
      <c r="E2170" s="7">
        <f>MIN(parameters!$D$3,D2170)</f>
        <v>5</v>
      </c>
      <c r="F2170" s="7">
        <v>0</v>
      </c>
      <c r="G2170" s="7">
        <f t="shared" si="799"/>
        <v>0</v>
      </c>
      <c r="H2170" s="7">
        <f t="shared" si="800"/>
        <v>0</v>
      </c>
      <c r="I2170" s="7">
        <f t="shared" si="813"/>
        <v>299.98019028818305</v>
      </c>
      <c r="J2170" s="7">
        <f t="shared" si="801"/>
        <v>0</v>
      </c>
      <c r="K2170" s="16">
        <f t="shared" si="802"/>
        <v>0</v>
      </c>
      <c r="L2170" s="16">
        <f t="shared" si="814"/>
        <v>0</v>
      </c>
      <c r="M2170" s="7">
        <f t="shared" si="815"/>
        <v>0</v>
      </c>
      <c r="N2170" s="7">
        <f t="shared" si="803"/>
        <v>0</v>
      </c>
      <c r="O2170" s="7">
        <f t="shared" si="804"/>
        <v>3.5218428243309367E-3</v>
      </c>
      <c r="P2170" s="7">
        <f t="shared" si="805"/>
        <v>5.521288238766159</v>
      </c>
      <c r="Q2170" s="7">
        <f t="shared" si="816"/>
        <v>8.8046070608273417E-4</v>
      </c>
      <c r="R2170" s="7">
        <f t="shared" si="806"/>
        <v>18.460986908714737</v>
      </c>
      <c r="S2170" s="16">
        <f t="shared" si="817"/>
        <v>0.43459846356237353</v>
      </c>
      <c r="T2170" s="16">
        <f t="shared" si="807"/>
        <v>0.43459846356237353</v>
      </c>
      <c r="U2170" s="7">
        <f t="shared" si="818"/>
        <v>1.4258479775668422E-3</v>
      </c>
      <c r="V2170" s="7">
        <f t="shared" si="796"/>
        <v>8.0582675633865897</v>
      </c>
      <c r="W2170" s="15">
        <f t="shared" si="819"/>
        <v>41490</v>
      </c>
      <c r="X2170" s="35">
        <f t="shared" si="808"/>
        <v>93.266985687344786</v>
      </c>
      <c r="Y2170" s="35">
        <v>147.375</v>
      </c>
      <c r="Z2170" s="35">
        <f t="shared" si="809"/>
        <v>184.99237060169503</v>
      </c>
      <c r="AA2170" s="35">
        <f t="shared" si="810"/>
        <v>292.314053215125</v>
      </c>
      <c r="AC2170" s="15">
        <f t="shared" si="797"/>
        <v>41490</v>
      </c>
      <c r="AD2170" s="7"/>
      <c r="AE2170" s="24"/>
      <c r="AG2170" s="30">
        <f t="shared" si="811"/>
        <v>2927.6772128585017</v>
      </c>
      <c r="AH2170" s="30">
        <f t="shared" si="812"/>
        <v>1826412.3004671859</v>
      </c>
    </row>
    <row r="2171" spans="2:34" x14ac:dyDescent="0.25">
      <c r="B2171" s="15">
        <f t="shared" si="798"/>
        <v>41491</v>
      </c>
      <c r="C2171" s="7">
        <v>0</v>
      </c>
      <c r="D2171" s="13">
        <v>6.2111701480754427</v>
      </c>
      <c r="E2171" s="7">
        <f>MIN(parameters!$D$3,D2171)</f>
        <v>5</v>
      </c>
      <c r="F2171" s="7">
        <v>0</v>
      </c>
      <c r="G2171" s="7">
        <f t="shared" si="799"/>
        <v>0</v>
      </c>
      <c r="H2171" s="7">
        <f t="shared" si="800"/>
        <v>0</v>
      </c>
      <c r="I2171" s="7">
        <f t="shared" si="813"/>
        <v>299.98415212589708</v>
      </c>
      <c r="J2171" s="7">
        <f t="shared" si="801"/>
        <v>0</v>
      </c>
      <c r="K2171" s="16">
        <f t="shared" si="802"/>
        <v>0</v>
      </c>
      <c r="L2171" s="16">
        <f t="shared" si="814"/>
        <v>0</v>
      </c>
      <c r="M2171" s="7">
        <f t="shared" si="815"/>
        <v>0</v>
      </c>
      <c r="N2171" s="7">
        <f t="shared" si="803"/>
        <v>0</v>
      </c>
      <c r="O2171" s="7">
        <f t="shared" si="804"/>
        <v>2.8174742594647495E-3</v>
      </c>
      <c r="P2171" s="7">
        <f t="shared" si="805"/>
        <v>6.2111701480754427</v>
      </c>
      <c r="Q2171" s="7">
        <f t="shared" si="816"/>
        <v>7.0436856486618738E-4</v>
      </c>
      <c r="R2171" s="7">
        <f t="shared" si="806"/>
        <v>18.036384209814297</v>
      </c>
      <c r="S2171" s="16">
        <f t="shared" si="817"/>
        <v>0.42460269890043895</v>
      </c>
      <c r="T2171" s="16">
        <f t="shared" si="807"/>
        <v>0.42460269890043895</v>
      </c>
      <c r="U2171" s="7">
        <f t="shared" si="818"/>
        <v>1.3930534740828049E-3</v>
      </c>
      <c r="V2171" s="7">
        <f t="shared" si="796"/>
        <v>7.8729274094286978</v>
      </c>
      <c r="W2171" s="15">
        <f t="shared" si="819"/>
        <v>41491</v>
      </c>
      <c r="X2171" s="35">
        <f t="shared" si="808"/>
        <v>91.121845016535858</v>
      </c>
      <c r="Y2171" s="35">
        <v>141.125</v>
      </c>
      <c r="Z2171" s="35">
        <f t="shared" si="809"/>
        <v>180.73754607785605</v>
      </c>
      <c r="AA2171" s="35">
        <f t="shared" si="810"/>
        <v>279.91735884637501</v>
      </c>
      <c r="AC2171" s="15">
        <f t="shared" si="797"/>
        <v>41491</v>
      </c>
      <c r="AD2171" s="7"/>
      <c r="AE2171" s="24"/>
      <c r="AG2171" s="30">
        <f t="shared" si="811"/>
        <v>2500.3155083003348</v>
      </c>
      <c r="AH2171" s="30">
        <f t="shared" si="812"/>
        <v>1843344.4657593907</v>
      </c>
    </row>
    <row r="2172" spans="2:34" x14ac:dyDescent="0.25">
      <c r="B2172" s="15">
        <f t="shared" si="798"/>
        <v>41492</v>
      </c>
      <c r="C2172" s="7">
        <v>0</v>
      </c>
      <c r="D2172" s="13">
        <v>5.13977605258503</v>
      </c>
      <c r="E2172" s="7">
        <f>MIN(parameters!$D$3,D2172)</f>
        <v>5</v>
      </c>
      <c r="F2172" s="7">
        <v>0</v>
      </c>
      <c r="G2172" s="7">
        <f t="shared" si="799"/>
        <v>0</v>
      </c>
      <c r="H2172" s="7">
        <f t="shared" si="800"/>
        <v>0</v>
      </c>
      <c r="I2172" s="7">
        <f t="shared" si="813"/>
        <v>299.9873216337416</v>
      </c>
      <c r="J2172" s="7">
        <f t="shared" si="801"/>
        <v>0</v>
      </c>
      <c r="K2172" s="16">
        <f t="shared" si="802"/>
        <v>0</v>
      </c>
      <c r="L2172" s="16">
        <f t="shared" si="814"/>
        <v>0</v>
      </c>
      <c r="M2172" s="7">
        <f t="shared" si="815"/>
        <v>0</v>
      </c>
      <c r="N2172" s="7">
        <f t="shared" si="803"/>
        <v>0</v>
      </c>
      <c r="O2172" s="7">
        <f t="shared" si="804"/>
        <v>2.2539794075717998E-3</v>
      </c>
      <c r="P2172" s="7">
        <f t="shared" si="805"/>
        <v>5.13977605258503</v>
      </c>
      <c r="Q2172" s="7">
        <f t="shared" si="816"/>
        <v>5.6349485189294984E-4</v>
      </c>
      <c r="R2172" s="7">
        <f t="shared" si="806"/>
        <v>17.621547372988569</v>
      </c>
      <c r="S2172" s="16">
        <f t="shared" si="817"/>
        <v>0.41483683682572886</v>
      </c>
      <c r="T2172" s="16">
        <f t="shared" si="807"/>
        <v>0.41483683682572886</v>
      </c>
      <c r="U2172" s="7">
        <f t="shared" si="818"/>
        <v>1.3610132441789003E-3</v>
      </c>
      <c r="V2172" s="7">
        <f t="shared" si="796"/>
        <v>7.6918500790118376</v>
      </c>
      <c r="W2172" s="15">
        <f t="shared" si="819"/>
        <v>41492</v>
      </c>
      <c r="X2172" s="35">
        <f t="shared" si="808"/>
        <v>89.026042581155536</v>
      </c>
      <c r="Y2172" s="35">
        <v>132.25</v>
      </c>
      <c r="Z2172" s="35">
        <f t="shared" si="809"/>
        <v>176.58058251806537</v>
      </c>
      <c r="AA2172" s="35">
        <f t="shared" si="810"/>
        <v>262.31405284275002</v>
      </c>
      <c r="AC2172" s="15">
        <f t="shared" si="797"/>
        <v>41492</v>
      </c>
      <c r="AD2172" s="7"/>
      <c r="AE2172" s="24"/>
      <c r="AG2172" s="30">
        <f t="shared" si="811"/>
        <v>1868.3104949460794</v>
      </c>
      <c r="AH2172" s="30">
        <f t="shared" si="812"/>
        <v>1867522.3748493216</v>
      </c>
    </row>
    <row r="2173" spans="2:34" x14ac:dyDescent="0.25">
      <c r="B2173" s="15">
        <f t="shared" si="798"/>
        <v>41493</v>
      </c>
      <c r="C2173" s="7">
        <v>0</v>
      </c>
      <c r="D2173" s="13">
        <v>5.7842817765039074</v>
      </c>
      <c r="E2173" s="7">
        <f>MIN(parameters!$D$3,D2173)</f>
        <v>5</v>
      </c>
      <c r="F2173" s="7">
        <v>0</v>
      </c>
      <c r="G2173" s="7">
        <f t="shared" si="799"/>
        <v>0</v>
      </c>
      <c r="H2173" s="7">
        <f t="shared" si="800"/>
        <v>0</v>
      </c>
      <c r="I2173" s="7">
        <f t="shared" si="813"/>
        <v>299.98985726412826</v>
      </c>
      <c r="J2173" s="7">
        <f t="shared" si="801"/>
        <v>0</v>
      </c>
      <c r="K2173" s="16">
        <f t="shared" si="802"/>
        <v>0</v>
      </c>
      <c r="L2173" s="16">
        <f t="shared" si="814"/>
        <v>0</v>
      </c>
      <c r="M2173" s="7">
        <f t="shared" si="815"/>
        <v>0</v>
      </c>
      <c r="N2173" s="7">
        <f t="shared" si="803"/>
        <v>0</v>
      </c>
      <c r="O2173" s="7">
        <f t="shared" si="804"/>
        <v>1.8031835260574399E-3</v>
      </c>
      <c r="P2173" s="7">
        <f t="shared" si="805"/>
        <v>5.7842817765039074</v>
      </c>
      <c r="Q2173" s="7">
        <f t="shared" si="816"/>
        <v>4.5079588151435992E-4</v>
      </c>
      <c r="R2173" s="7">
        <f t="shared" si="806"/>
        <v>17.216251783409831</v>
      </c>
      <c r="S2173" s="16">
        <f t="shared" si="817"/>
        <v>0.40529558957873707</v>
      </c>
      <c r="T2173" s="16">
        <f t="shared" si="807"/>
        <v>0.40529558957873707</v>
      </c>
      <c r="U2173" s="7">
        <f t="shared" si="818"/>
        <v>1.3297099395627857E-3</v>
      </c>
      <c r="V2173" s="7">
        <f t="shared" si="796"/>
        <v>7.514937527194566</v>
      </c>
      <c r="W2173" s="15">
        <f t="shared" si="819"/>
        <v>41493</v>
      </c>
      <c r="X2173" s="35">
        <f t="shared" si="808"/>
        <v>86.978443601788953</v>
      </c>
      <c r="Y2173" s="35">
        <v>127</v>
      </c>
      <c r="Z2173" s="35">
        <f t="shared" si="809"/>
        <v>172.51922912014984</v>
      </c>
      <c r="AA2173" s="35">
        <f t="shared" si="810"/>
        <v>251.90082957299998</v>
      </c>
      <c r="AC2173" s="15">
        <f t="shared" si="797"/>
        <v>41493</v>
      </c>
      <c r="AD2173" s="7"/>
      <c r="AE2173" s="24"/>
      <c r="AG2173" s="30">
        <f t="shared" si="811"/>
        <v>1601.7249765351876</v>
      </c>
      <c r="AH2173" s="30">
        <f t="shared" si="812"/>
        <v>1881898.9561947735</v>
      </c>
    </row>
    <row r="2174" spans="2:34" x14ac:dyDescent="0.25">
      <c r="B2174" s="15">
        <f t="shared" si="798"/>
        <v>41494</v>
      </c>
      <c r="C2174" s="7">
        <v>0.10200598071430994</v>
      </c>
      <c r="D2174" s="13">
        <v>4.8731449250713501</v>
      </c>
      <c r="E2174" s="7">
        <f>MIN(parameters!$D$3,D2174)</f>
        <v>4.8731449250713501</v>
      </c>
      <c r="F2174" s="7">
        <v>0</v>
      </c>
      <c r="G2174" s="7">
        <f t="shared" si="799"/>
        <v>0.10200598071430994</v>
      </c>
      <c r="H2174" s="7">
        <f t="shared" si="800"/>
        <v>0</v>
      </c>
      <c r="I2174" s="7">
        <f t="shared" si="813"/>
        <v>299.9918857838689</v>
      </c>
      <c r="J2174" s="7">
        <f t="shared" si="801"/>
        <v>0</v>
      </c>
      <c r="K2174" s="16">
        <f t="shared" si="802"/>
        <v>0</v>
      </c>
      <c r="L2174" s="16">
        <f t="shared" si="814"/>
        <v>0</v>
      </c>
      <c r="M2174" s="7">
        <f t="shared" si="815"/>
        <v>0</v>
      </c>
      <c r="N2174" s="7">
        <f t="shared" si="803"/>
        <v>0</v>
      </c>
      <c r="O2174" s="7">
        <f t="shared" si="804"/>
        <v>1.4425468208459518E-3</v>
      </c>
      <c r="P2174" s="7">
        <f t="shared" si="805"/>
        <v>4.7711389443570402</v>
      </c>
      <c r="Q2174" s="7">
        <f t="shared" si="816"/>
        <v>3.6063670521148795E-4</v>
      </c>
      <c r="R2174" s="7">
        <f t="shared" si="806"/>
        <v>16.820277992391404</v>
      </c>
      <c r="S2174" s="16">
        <f t="shared" si="817"/>
        <v>0.39597379101842611</v>
      </c>
      <c r="T2174" s="16">
        <f t="shared" si="807"/>
        <v>0.39597379101842611</v>
      </c>
      <c r="U2174" s="7">
        <f t="shared" si="818"/>
        <v>1.2991266109528415E-3</v>
      </c>
      <c r="V2174" s="7">
        <f t="shared" si="796"/>
        <v>7.3420939640690897</v>
      </c>
      <c r="W2174" s="15">
        <f t="shared" si="819"/>
        <v>41494</v>
      </c>
      <c r="X2174" s="35">
        <f t="shared" si="808"/>
        <v>84.977939398947797</v>
      </c>
      <c r="Y2174" s="35">
        <v>128.5</v>
      </c>
      <c r="Z2174" s="35">
        <f t="shared" si="809"/>
        <v>168.55128685038639</v>
      </c>
      <c r="AA2174" s="35">
        <f t="shared" si="810"/>
        <v>254.87603622149999</v>
      </c>
      <c r="AC2174" s="15">
        <f t="shared" si="797"/>
        <v>41494</v>
      </c>
      <c r="AD2174" s="7"/>
      <c r="AE2174" s="24"/>
      <c r="AG2174" s="30">
        <f t="shared" si="811"/>
        <v>1894.1697589616604</v>
      </c>
      <c r="AH2174" s="30">
        <f t="shared" si="812"/>
        <v>1877785.7365246445</v>
      </c>
    </row>
    <row r="2175" spans="2:34" x14ac:dyDescent="0.25">
      <c r="B2175" s="15">
        <f t="shared" si="798"/>
        <v>41495</v>
      </c>
      <c r="C2175" s="7">
        <v>0</v>
      </c>
      <c r="D2175" s="13">
        <v>5.2992203160278413</v>
      </c>
      <c r="E2175" s="7">
        <f>MIN(parameters!$D$3,D2175)</f>
        <v>5</v>
      </c>
      <c r="F2175" s="7">
        <v>0</v>
      </c>
      <c r="G2175" s="7">
        <f t="shared" si="799"/>
        <v>0</v>
      </c>
      <c r="H2175" s="7">
        <f t="shared" si="800"/>
        <v>0</v>
      </c>
      <c r="I2175" s="7">
        <f t="shared" si="813"/>
        <v>299.99350860953746</v>
      </c>
      <c r="J2175" s="7">
        <f t="shared" si="801"/>
        <v>0</v>
      </c>
      <c r="K2175" s="16">
        <f t="shared" si="802"/>
        <v>0</v>
      </c>
      <c r="L2175" s="16">
        <f t="shared" si="814"/>
        <v>0</v>
      </c>
      <c r="M2175" s="7">
        <f t="shared" si="815"/>
        <v>0</v>
      </c>
      <c r="N2175" s="7">
        <f t="shared" si="803"/>
        <v>0</v>
      </c>
      <c r="O2175" s="7">
        <f t="shared" si="804"/>
        <v>1.1540374566767614E-3</v>
      </c>
      <c r="P2175" s="7">
        <f t="shared" si="805"/>
        <v>5.2992203160278413</v>
      </c>
      <c r="Q2175" s="7">
        <f t="shared" si="816"/>
        <v>2.8850936416919035E-4</v>
      </c>
      <c r="R2175" s="7">
        <f t="shared" si="806"/>
        <v>16.433411598566401</v>
      </c>
      <c r="S2175" s="16">
        <f t="shared" si="817"/>
        <v>0.38686639382500226</v>
      </c>
      <c r="T2175" s="16">
        <f t="shared" si="807"/>
        <v>0.38686639382500226</v>
      </c>
      <c r="U2175" s="7">
        <f t="shared" si="818"/>
        <v>1.269246698900926E-3</v>
      </c>
      <c r="V2175" s="7">
        <f t="shared" si="796"/>
        <v>7.1732258028954998</v>
      </c>
      <c r="W2175" s="15">
        <f t="shared" si="819"/>
        <v>41495</v>
      </c>
      <c r="X2175" s="35">
        <f t="shared" si="808"/>
        <v>83.023446792771978</v>
      </c>
      <c r="Y2175" s="35">
        <v>126.625</v>
      </c>
      <c r="Z2175" s="35">
        <f t="shared" si="809"/>
        <v>164.67460725282746</v>
      </c>
      <c r="AA2175" s="35">
        <f t="shared" si="810"/>
        <v>251.157027910875</v>
      </c>
      <c r="AC2175" s="15">
        <f t="shared" si="797"/>
        <v>41495</v>
      </c>
      <c r="AD2175" s="7"/>
      <c r="AE2175" s="24"/>
      <c r="AG2175" s="30">
        <f t="shared" si="811"/>
        <v>1901.0954420827363</v>
      </c>
      <c r="AH2175" s="30">
        <f t="shared" si="812"/>
        <v>1882927.964237306</v>
      </c>
    </row>
    <row r="2176" spans="2:34" x14ac:dyDescent="0.25">
      <c r="B2176" s="15">
        <f t="shared" si="798"/>
        <v>41496</v>
      </c>
      <c r="C2176" s="7">
        <v>0</v>
      </c>
      <c r="D2176" s="13">
        <v>5.6310207320808692</v>
      </c>
      <c r="E2176" s="7">
        <f>MIN(parameters!$D$3,D2176)</f>
        <v>5</v>
      </c>
      <c r="F2176" s="7">
        <v>0</v>
      </c>
      <c r="G2176" s="7">
        <f t="shared" si="799"/>
        <v>0</v>
      </c>
      <c r="H2176" s="7">
        <f t="shared" si="800"/>
        <v>0</v>
      </c>
      <c r="I2176" s="7">
        <f t="shared" si="813"/>
        <v>299.994806876393</v>
      </c>
      <c r="J2176" s="7">
        <f t="shared" si="801"/>
        <v>0</v>
      </c>
      <c r="K2176" s="16">
        <f t="shared" si="802"/>
        <v>0</v>
      </c>
      <c r="L2176" s="16">
        <f t="shared" si="814"/>
        <v>0</v>
      </c>
      <c r="M2176" s="7">
        <f t="shared" si="815"/>
        <v>0</v>
      </c>
      <c r="N2176" s="7">
        <f t="shared" si="803"/>
        <v>0</v>
      </c>
      <c r="O2176" s="7">
        <f t="shared" si="804"/>
        <v>9.2322996534140915E-4</v>
      </c>
      <c r="P2176" s="7">
        <f t="shared" si="805"/>
        <v>5.6310207320808692</v>
      </c>
      <c r="Q2176" s="7">
        <f t="shared" si="816"/>
        <v>2.3080749133535229E-4</v>
      </c>
      <c r="R2176" s="7">
        <f t="shared" si="806"/>
        <v>16.055443131799375</v>
      </c>
      <c r="S2176" s="16">
        <f t="shared" si="817"/>
        <v>0.37796846676702722</v>
      </c>
      <c r="T2176" s="16">
        <f t="shared" si="807"/>
        <v>0.37796846676702722</v>
      </c>
      <c r="U2176" s="7">
        <f t="shared" si="818"/>
        <v>1.2400540248262047E-3</v>
      </c>
      <c r="V2176" s="7">
        <f t="shared" si="796"/>
        <v>7.0082416094289028</v>
      </c>
      <c r="W2176" s="15">
        <f t="shared" si="819"/>
        <v>41496</v>
      </c>
      <c r="X2176" s="35">
        <f t="shared" si="808"/>
        <v>81.113907516538234</v>
      </c>
      <c r="Y2176" s="35">
        <v>124.25</v>
      </c>
      <c r="Z2176" s="35">
        <f t="shared" si="809"/>
        <v>160.88709128601243</v>
      </c>
      <c r="AA2176" s="35">
        <f t="shared" si="810"/>
        <v>246.44628405074999</v>
      </c>
      <c r="AC2176" s="15">
        <f t="shared" si="797"/>
        <v>41496</v>
      </c>
      <c r="AD2176" s="7"/>
      <c r="AE2176" s="24"/>
      <c r="AG2176" s="30">
        <f t="shared" si="811"/>
        <v>1860.7224747417667</v>
      </c>
      <c r="AH2176" s="30">
        <f t="shared" si="812"/>
        <v>1889451.5464233437</v>
      </c>
    </row>
    <row r="2177" spans="2:34" x14ac:dyDescent="0.25">
      <c r="B2177" s="15">
        <f t="shared" si="798"/>
        <v>41497</v>
      </c>
      <c r="C2177" s="7">
        <v>0.58628971029074617</v>
      </c>
      <c r="D2177" s="13">
        <v>5.3365321878441598</v>
      </c>
      <c r="E2177" s="7">
        <f>MIN(parameters!$D$3,D2177)</f>
        <v>5</v>
      </c>
      <c r="F2177" s="7">
        <v>0</v>
      </c>
      <c r="G2177" s="7">
        <f t="shared" si="799"/>
        <v>0.58628971029074617</v>
      </c>
      <c r="H2177" s="7">
        <f t="shared" si="800"/>
        <v>0</v>
      </c>
      <c r="I2177" s="7">
        <f t="shared" si="813"/>
        <v>299.99584549392279</v>
      </c>
      <c r="J2177" s="7">
        <f t="shared" si="801"/>
        <v>0</v>
      </c>
      <c r="K2177" s="16">
        <f t="shared" si="802"/>
        <v>0</v>
      </c>
      <c r="L2177" s="16">
        <f t="shared" si="814"/>
        <v>0</v>
      </c>
      <c r="M2177" s="7">
        <f t="shared" si="815"/>
        <v>0</v>
      </c>
      <c r="N2177" s="7">
        <f t="shared" si="803"/>
        <v>0</v>
      </c>
      <c r="O2177" s="7">
        <f t="shared" si="804"/>
        <v>7.3858397227312736E-4</v>
      </c>
      <c r="P2177" s="7">
        <f t="shared" si="805"/>
        <v>4.7502424775534138</v>
      </c>
      <c r="Q2177" s="7">
        <f t="shared" si="816"/>
        <v>1.8464599306828181E-4</v>
      </c>
      <c r="R2177" s="7">
        <f t="shared" si="806"/>
        <v>15.686167939767989</v>
      </c>
      <c r="S2177" s="16">
        <f t="shared" si="817"/>
        <v>0.36927519203138565</v>
      </c>
      <c r="T2177" s="16">
        <f t="shared" si="807"/>
        <v>0.36927519203138565</v>
      </c>
      <c r="U2177" s="7">
        <f t="shared" si="818"/>
        <v>1.2115327822552022E-3</v>
      </c>
      <c r="V2177" s="7">
        <f t="shared" si="796"/>
        <v>6.8470520524120397</v>
      </c>
      <c r="W2177" s="15">
        <f t="shared" si="819"/>
        <v>41497</v>
      </c>
      <c r="X2177" s="35">
        <f t="shared" si="808"/>
        <v>79.248287643657861</v>
      </c>
      <c r="Y2177" s="35">
        <v>123</v>
      </c>
      <c r="Z2177" s="35">
        <f t="shared" si="809"/>
        <v>157.18668818643417</v>
      </c>
      <c r="AA2177" s="35">
        <f t="shared" si="810"/>
        <v>243.96694517699999</v>
      </c>
      <c r="AC2177" s="15">
        <f t="shared" si="797"/>
        <v>41497</v>
      </c>
      <c r="AD2177" s="7"/>
      <c r="AE2177" s="24"/>
      <c r="AG2177" s="30">
        <f t="shared" si="811"/>
        <v>1914.2123341121014</v>
      </c>
      <c r="AH2177" s="30">
        <f t="shared" si="812"/>
        <v>1892889.5419817846</v>
      </c>
    </row>
    <row r="2178" spans="2:34" x14ac:dyDescent="0.25">
      <c r="B2178" s="15">
        <f t="shared" si="798"/>
        <v>41498</v>
      </c>
      <c r="C2178" s="7">
        <v>0.48477400912298252</v>
      </c>
      <c r="D2178" s="13">
        <v>4.9959019115990575</v>
      </c>
      <c r="E2178" s="7">
        <f>MIN(parameters!$D$3,D2178)</f>
        <v>4.9959019115990575</v>
      </c>
      <c r="F2178" s="7">
        <v>0</v>
      </c>
      <c r="G2178" s="7">
        <f t="shared" si="799"/>
        <v>0.48477400912298252</v>
      </c>
      <c r="H2178" s="7">
        <f t="shared" si="800"/>
        <v>0</v>
      </c>
      <c r="I2178" s="7">
        <f t="shared" si="813"/>
        <v>299.99667639053553</v>
      </c>
      <c r="J2178" s="7">
        <f t="shared" si="801"/>
        <v>0</v>
      </c>
      <c r="K2178" s="16">
        <f t="shared" si="802"/>
        <v>0</v>
      </c>
      <c r="L2178" s="16">
        <f t="shared" si="814"/>
        <v>0</v>
      </c>
      <c r="M2178" s="7">
        <f t="shared" si="815"/>
        <v>0</v>
      </c>
      <c r="N2178" s="7">
        <f t="shared" si="803"/>
        <v>0</v>
      </c>
      <c r="O2178" s="7">
        <f t="shared" si="804"/>
        <v>5.9086717781850191E-4</v>
      </c>
      <c r="P2178" s="7">
        <f t="shared" si="805"/>
        <v>4.5111279024760753</v>
      </c>
      <c r="Q2178" s="7">
        <f t="shared" si="816"/>
        <v>1.4771679445462548E-4</v>
      </c>
      <c r="R2178" s="7">
        <f t="shared" si="806"/>
        <v>15.325386077153325</v>
      </c>
      <c r="S2178" s="16">
        <f t="shared" si="817"/>
        <v>0.36078186261466372</v>
      </c>
      <c r="T2178" s="16">
        <f t="shared" si="807"/>
        <v>0.36078186261466372</v>
      </c>
      <c r="U2178" s="7">
        <f t="shared" si="818"/>
        <v>1.1836675282633324E-3</v>
      </c>
      <c r="V2178" s="7">
        <f t="shared" si="796"/>
        <v>6.6895698552065621</v>
      </c>
      <c r="W2178" s="15">
        <f t="shared" si="819"/>
        <v>41498</v>
      </c>
      <c r="X2178" s="35">
        <f t="shared" si="808"/>
        <v>77.425577027853734</v>
      </c>
      <c r="Y2178" s="35">
        <v>123.5</v>
      </c>
      <c r="Z2178" s="35">
        <f t="shared" si="809"/>
        <v>153.57139435814619</v>
      </c>
      <c r="AA2178" s="35">
        <f t="shared" si="810"/>
        <v>244.95868072650001</v>
      </c>
      <c r="AC2178" s="15">
        <f t="shared" si="797"/>
        <v>41498</v>
      </c>
      <c r="AD2178" s="7"/>
      <c r="AE2178" s="24"/>
      <c r="AG2178" s="30">
        <f t="shared" si="811"/>
        <v>2122.8524522162397</v>
      </c>
      <c r="AH2178" s="30">
        <f t="shared" si="812"/>
        <v>1891513.9687584084</v>
      </c>
    </row>
    <row r="2179" spans="2:34" x14ac:dyDescent="0.25">
      <c r="B2179" s="15">
        <f t="shared" si="798"/>
        <v>41499</v>
      </c>
      <c r="C2179" s="7">
        <v>0</v>
      </c>
      <c r="D2179" s="13">
        <v>4.5661163959855804</v>
      </c>
      <c r="E2179" s="7">
        <f>MIN(parameters!$D$3,D2179)</f>
        <v>4.5661163959855804</v>
      </c>
      <c r="F2179" s="7">
        <v>0</v>
      </c>
      <c r="G2179" s="7">
        <f t="shared" si="799"/>
        <v>0</v>
      </c>
      <c r="H2179" s="7">
        <f t="shared" si="800"/>
        <v>0</v>
      </c>
      <c r="I2179" s="7">
        <f t="shared" si="813"/>
        <v>299.9973411094827</v>
      </c>
      <c r="J2179" s="7">
        <f t="shared" si="801"/>
        <v>0</v>
      </c>
      <c r="K2179" s="16">
        <f t="shared" si="802"/>
        <v>0</v>
      </c>
      <c r="L2179" s="16">
        <f t="shared" si="814"/>
        <v>0</v>
      </c>
      <c r="M2179" s="7">
        <f t="shared" si="815"/>
        <v>0</v>
      </c>
      <c r="N2179" s="7">
        <f t="shared" si="803"/>
        <v>0</v>
      </c>
      <c r="O2179" s="7">
        <f t="shared" si="804"/>
        <v>4.7269374225480151E-4</v>
      </c>
      <c r="P2179" s="7">
        <f t="shared" si="805"/>
        <v>4.5661163959855804</v>
      </c>
      <c r="Q2179" s="7">
        <f t="shared" si="816"/>
        <v>1.1817343556370038E-4</v>
      </c>
      <c r="R2179" s="7">
        <f t="shared" si="806"/>
        <v>14.972902197378799</v>
      </c>
      <c r="S2179" s="16">
        <f t="shared" si="817"/>
        <v>0.3524838797745265</v>
      </c>
      <c r="T2179" s="16">
        <f t="shared" si="807"/>
        <v>0.3524838797745265</v>
      </c>
      <c r="U2179" s="7">
        <f t="shared" si="818"/>
        <v>1.1564431751132759E-3</v>
      </c>
      <c r="V2179" s="7">
        <f t="shared" si="796"/>
        <v>6.5357097485368119</v>
      </c>
      <c r="W2179" s="15">
        <f t="shared" si="819"/>
        <v>41499</v>
      </c>
      <c r="X2179" s="35">
        <f t="shared" si="808"/>
        <v>75.644788756213103</v>
      </c>
      <c r="Y2179" s="35">
        <v>121</v>
      </c>
      <c r="Z2179" s="35">
        <f t="shared" si="809"/>
        <v>150.03925228790885</v>
      </c>
      <c r="AA2179" s="35">
        <f t="shared" si="810"/>
        <v>240.00000297899999</v>
      </c>
      <c r="AC2179" s="15">
        <f t="shared" si="797"/>
        <v>41499</v>
      </c>
      <c r="AD2179" s="7"/>
      <c r="AE2179" s="24"/>
      <c r="AG2179" s="30">
        <f t="shared" si="811"/>
        <v>2057.0951869685332</v>
      </c>
      <c r="AH2179" s="30">
        <f t="shared" si="812"/>
        <v>1898396.8348752903</v>
      </c>
    </row>
    <row r="2180" spans="2:34" x14ac:dyDescent="0.25">
      <c r="B2180" s="15">
        <f t="shared" si="798"/>
        <v>41500</v>
      </c>
      <c r="C2180" s="7">
        <v>0</v>
      </c>
      <c r="D2180" s="13">
        <v>4.9552769259107308</v>
      </c>
      <c r="E2180" s="7">
        <f>MIN(parameters!$D$3,D2180)</f>
        <v>4.9552769259107308</v>
      </c>
      <c r="F2180" s="7">
        <v>0</v>
      </c>
      <c r="G2180" s="7">
        <f t="shared" si="799"/>
        <v>0</v>
      </c>
      <c r="H2180" s="7">
        <f t="shared" si="800"/>
        <v>0</v>
      </c>
      <c r="I2180" s="7">
        <f t="shared" si="813"/>
        <v>299.99787288570087</v>
      </c>
      <c r="J2180" s="7">
        <f t="shared" si="801"/>
        <v>0</v>
      </c>
      <c r="K2180" s="16">
        <f t="shared" si="802"/>
        <v>0</v>
      </c>
      <c r="L2180" s="16">
        <f t="shared" si="814"/>
        <v>0</v>
      </c>
      <c r="M2180" s="7">
        <f t="shared" si="815"/>
        <v>0</v>
      </c>
      <c r="N2180" s="7">
        <f t="shared" si="803"/>
        <v>0</v>
      </c>
      <c r="O2180" s="7">
        <f t="shared" si="804"/>
        <v>3.7815499380384121E-4</v>
      </c>
      <c r="P2180" s="7">
        <f t="shared" si="805"/>
        <v>4.9552769259107308</v>
      </c>
      <c r="Q2180" s="7">
        <f t="shared" si="816"/>
        <v>9.4538748450960302E-5</v>
      </c>
      <c r="R2180" s="7">
        <f t="shared" si="806"/>
        <v>14.628525446839086</v>
      </c>
      <c r="S2180" s="16">
        <f t="shared" si="817"/>
        <v>0.3443767505397124</v>
      </c>
      <c r="T2180" s="16">
        <f t="shared" si="807"/>
        <v>0.3443767505397124</v>
      </c>
      <c r="U2180" s="7">
        <f t="shared" si="818"/>
        <v>1.1298449820856705E-3</v>
      </c>
      <c r="V2180" s="7">
        <f t="shared" si="796"/>
        <v>6.3853884243204648</v>
      </c>
      <c r="W2180" s="15">
        <f t="shared" si="819"/>
        <v>41500</v>
      </c>
      <c r="X2180" s="35">
        <f t="shared" si="808"/>
        <v>73.904958614820202</v>
      </c>
      <c r="Y2180" s="35">
        <v>115.5</v>
      </c>
      <c r="Z2180" s="35">
        <f t="shared" si="809"/>
        <v>146.58834948528695</v>
      </c>
      <c r="AA2180" s="35">
        <f t="shared" si="810"/>
        <v>229.09091193449999</v>
      </c>
      <c r="AC2180" s="15">
        <f t="shared" si="797"/>
        <v>41500</v>
      </c>
      <c r="AD2180" s="7"/>
      <c r="AE2180" s="24"/>
      <c r="AG2180" s="30">
        <f t="shared" si="811"/>
        <v>1730.1474678348202</v>
      </c>
      <c r="AH2180" s="30">
        <f t="shared" si="812"/>
        <v>1913583.1403324306</v>
      </c>
    </row>
    <row r="2181" spans="2:34" x14ac:dyDescent="0.25">
      <c r="B2181" s="15">
        <f t="shared" si="798"/>
        <v>41501</v>
      </c>
      <c r="C2181" s="7">
        <v>3.5193129686413114</v>
      </c>
      <c r="D2181" s="13">
        <v>4.9812186004025767</v>
      </c>
      <c r="E2181" s="7">
        <f>MIN(parameters!$D$3,D2181)</f>
        <v>4.9812186004025767</v>
      </c>
      <c r="F2181" s="7">
        <v>0</v>
      </c>
      <c r="G2181" s="7">
        <f t="shared" si="799"/>
        <v>3.5193129686413114</v>
      </c>
      <c r="H2181" s="7">
        <f t="shared" si="800"/>
        <v>0</v>
      </c>
      <c r="I2181" s="7">
        <f t="shared" si="813"/>
        <v>299.99829830735416</v>
      </c>
      <c r="J2181" s="7">
        <f t="shared" si="801"/>
        <v>0</v>
      </c>
      <c r="K2181" s="16">
        <f t="shared" si="802"/>
        <v>0</v>
      </c>
      <c r="L2181" s="16">
        <f t="shared" si="814"/>
        <v>0</v>
      </c>
      <c r="M2181" s="7">
        <f t="shared" si="815"/>
        <v>0</v>
      </c>
      <c r="N2181" s="7">
        <f t="shared" si="803"/>
        <v>0</v>
      </c>
      <c r="O2181" s="7">
        <f t="shared" si="804"/>
        <v>3.0252399504307297E-4</v>
      </c>
      <c r="P2181" s="7">
        <f t="shared" si="805"/>
        <v>1.4619056317612653</v>
      </c>
      <c r="Q2181" s="7">
        <f t="shared" si="816"/>
        <v>7.5630998760768241E-5</v>
      </c>
      <c r="R2181" s="7">
        <f t="shared" si="806"/>
        <v>14.292069361561788</v>
      </c>
      <c r="S2181" s="16">
        <f t="shared" si="817"/>
        <v>0.33645608527729898</v>
      </c>
      <c r="T2181" s="16">
        <f t="shared" si="807"/>
        <v>0.33645608527729898</v>
      </c>
      <c r="U2181" s="7">
        <f t="shared" si="818"/>
        <v>1.1038585474976998E-3</v>
      </c>
      <c r="V2181" s="7">
        <f t="shared" si="796"/>
        <v>6.238524490561093</v>
      </c>
      <c r="W2181" s="15">
        <f t="shared" si="819"/>
        <v>41501</v>
      </c>
      <c r="X2181" s="35">
        <f t="shared" si="808"/>
        <v>72.205144566679323</v>
      </c>
      <c r="Y2181" s="35">
        <v>124.25</v>
      </c>
      <c r="Z2181" s="35">
        <f t="shared" si="809"/>
        <v>143.21681744712532</v>
      </c>
      <c r="AA2181" s="35">
        <f t="shared" si="810"/>
        <v>246.44628405074999</v>
      </c>
      <c r="AC2181" s="15">
        <f t="shared" si="797"/>
        <v>41501</v>
      </c>
      <c r="AD2181" s="7"/>
      <c r="AE2181" s="24"/>
      <c r="AG2181" s="30">
        <f t="shared" si="811"/>
        <v>2708.6669770752487</v>
      </c>
      <c r="AH2181" s="30">
        <f t="shared" si="812"/>
        <v>1889451.5464233437</v>
      </c>
    </row>
    <row r="2182" spans="2:34" x14ac:dyDescent="0.25">
      <c r="B2182" s="15">
        <f t="shared" si="798"/>
        <v>41502</v>
      </c>
      <c r="C2182" s="7">
        <v>0.86999066805480862</v>
      </c>
      <c r="D2182" s="13">
        <v>4.6167714686541377</v>
      </c>
      <c r="E2182" s="7">
        <f>MIN(parameters!$D$3,D2182)</f>
        <v>4.6167714686541377</v>
      </c>
      <c r="F2182" s="7">
        <v>0</v>
      </c>
      <c r="G2182" s="7">
        <f t="shared" si="799"/>
        <v>0.86999066805480862</v>
      </c>
      <c r="H2182" s="7">
        <f t="shared" si="800"/>
        <v>0</v>
      </c>
      <c r="I2182" s="7">
        <f t="shared" si="813"/>
        <v>299.9986386451111</v>
      </c>
      <c r="J2182" s="7">
        <f t="shared" si="801"/>
        <v>0</v>
      </c>
      <c r="K2182" s="16">
        <f t="shared" si="802"/>
        <v>0</v>
      </c>
      <c r="L2182" s="16">
        <f t="shared" si="814"/>
        <v>0</v>
      </c>
      <c r="M2182" s="7">
        <f t="shared" si="815"/>
        <v>0</v>
      </c>
      <c r="N2182" s="7">
        <f t="shared" si="803"/>
        <v>0</v>
      </c>
      <c r="O2182" s="7">
        <f t="shared" si="804"/>
        <v>2.4201919603445836E-4</v>
      </c>
      <c r="P2182" s="7">
        <f t="shared" si="805"/>
        <v>3.7467808005993293</v>
      </c>
      <c r="Q2182" s="7">
        <f t="shared" si="816"/>
        <v>6.050479900861459E-5</v>
      </c>
      <c r="R2182" s="7">
        <f t="shared" si="806"/>
        <v>13.963351766245868</v>
      </c>
      <c r="S2182" s="16">
        <f t="shared" si="817"/>
        <v>0.3287175953159211</v>
      </c>
      <c r="T2182" s="16">
        <f t="shared" si="807"/>
        <v>0.3287175953159211</v>
      </c>
      <c r="U2182" s="7">
        <f t="shared" si="818"/>
        <v>1.0784698009052528E-3</v>
      </c>
      <c r="V2182" s="7">
        <f t="shared" ref="V2182:V2245" si="820">U2182*area</f>
        <v>6.0950384272781877</v>
      </c>
      <c r="W2182" s="15">
        <f t="shared" si="819"/>
        <v>41502</v>
      </c>
      <c r="X2182" s="35">
        <f t="shared" si="808"/>
        <v>70.544426241645695</v>
      </c>
      <c r="Y2182" s="35">
        <v>136.541666666667</v>
      </c>
      <c r="Z2182" s="35">
        <f t="shared" si="809"/>
        <v>139.92283064584143</v>
      </c>
      <c r="AA2182" s="35">
        <f t="shared" si="810"/>
        <v>270.82644964262568</v>
      </c>
      <c r="AC2182" s="15">
        <f t="shared" si="797"/>
        <v>41502</v>
      </c>
      <c r="AD2182" s="7"/>
      <c r="AE2182" s="24"/>
      <c r="AG2182" s="30">
        <f t="shared" si="811"/>
        <v>4355.6357437180659</v>
      </c>
      <c r="AH2182" s="30">
        <f t="shared" si="812"/>
        <v>1855811.0397514512</v>
      </c>
    </row>
    <row r="2183" spans="2:34" x14ac:dyDescent="0.25">
      <c r="B2183" s="15">
        <f t="shared" si="798"/>
        <v>41503</v>
      </c>
      <c r="C2183" s="7">
        <v>0</v>
      </c>
      <c r="D2183" s="13">
        <v>7.3659513735811215</v>
      </c>
      <c r="E2183" s="7">
        <f>MIN(parameters!$D$3,D2183)</f>
        <v>5</v>
      </c>
      <c r="F2183" s="7">
        <v>0</v>
      </c>
      <c r="G2183" s="7">
        <f t="shared" si="799"/>
        <v>0</v>
      </c>
      <c r="H2183" s="7">
        <f t="shared" si="800"/>
        <v>0</v>
      </c>
      <c r="I2183" s="7">
        <f t="shared" si="813"/>
        <v>299.99891091559471</v>
      </c>
      <c r="J2183" s="7">
        <f t="shared" si="801"/>
        <v>0</v>
      </c>
      <c r="K2183" s="16">
        <f t="shared" si="802"/>
        <v>0</v>
      </c>
      <c r="L2183" s="16">
        <f t="shared" si="814"/>
        <v>0</v>
      </c>
      <c r="M2183" s="7">
        <f t="shared" si="815"/>
        <v>0</v>
      </c>
      <c r="N2183" s="7">
        <f t="shared" si="803"/>
        <v>0</v>
      </c>
      <c r="O2183" s="7">
        <f t="shared" si="804"/>
        <v>1.9361535682756669E-4</v>
      </c>
      <c r="P2183" s="7">
        <f t="shared" si="805"/>
        <v>7.3659513735811215</v>
      </c>
      <c r="Q2183" s="7">
        <f t="shared" si="816"/>
        <v>4.8403839206891672E-5</v>
      </c>
      <c r="R2183" s="7">
        <f t="shared" si="806"/>
        <v>13.642194675622212</v>
      </c>
      <c r="S2183" s="16">
        <f t="shared" si="817"/>
        <v>0.32115709062365494</v>
      </c>
      <c r="T2183" s="16">
        <f t="shared" si="807"/>
        <v>0.32115709062365494</v>
      </c>
      <c r="U2183" s="7">
        <f t="shared" si="818"/>
        <v>1.053664995484432E-3</v>
      </c>
      <c r="V2183" s="7">
        <f t="shared" si="820"/>
        <v>5.95485254345079</v>
      </c>
      <c r="W2183" s="15">
        <f t="shared" si="819"/>
        <v>41503</v>
      </c>
      <c r="X2183" s="35">
        <f t="shared" si="808"/>
        <v>68.921904438087836</v>
      </c>
      <c r="Y2183" s="35">
        <v>123.25</v>
      </c>
      <c r="Z2183" s="35">
        <f t="shared" si="809"/>
        <v>136.70460554098705</v>
      </c>
      <c r="AA2183" s="35">
        <f t="shared" si="810"/>
        <v>244.46281295174998</v>
      </c>
      <c r="AC2183" s="15">
        <f t="shared" ref="AC2183:AC2246" si="821">W2183</f>
        <v>41503</v>
      </c>
      <c r="AD2183" s="7"/>
      <c r="AE2183" s="24"/>
      <c r="AG2183" s="30">
        <f t="shared" si="811"/>
        <v>2951.5419673842603</v>
      </c>
      <c r="AH2183" s="30">
        <f t="shared" si="812"/>
        <v>1892201.6928700965</v>
      </c>
    </row>
    <row r="2184" spans="2:34" x14ac:dyDescent="0.25">
      <c r="B2184" s="15">
        <f t="shared" ref="B2184:B2247" si="822">B2183+1</f>
        <v>41504</v>
      </c>
      <c r="C2184" s="7">
        <v>0</v>
      </c>
      <c r="D2184" s="13">
        <v>7.2754862150572679</v>
      </c>
      <c r="E2184" s="7">
        <f>MIN(parameters!$D$3,D2184)</f>
        <v>5</v>
      </c>
      <c r="F2184" s="7">
        <v>0</v>
      </c>
      <c r="G2184" s="7">
        <f t="shared" si="799"/>
        <v>0</v>
      </c>
      <c r="H2184" s="7">
        <f t="shared" si="800"/>
        <v>0</v>
      </c>
      <c r="I2184" s="7">
        <f t="shared" si="813"/>
        <v>299.99912873215948</v>
      </c>
      <c r="J2184" s="7">
        <f t="shared" si="801"/>
        <v>0</v>
      </c>
      <c r="K2184" s="16">
        <f t="shared" si="802"/>
        <v>0</v>
      </c>
      <c r="L2184" s="16">
        <f t="shared" si="814"/>
        <v>0</v>
      </c>
      <c r="M2184" s="7">
        <f t="shared" si="815"/>
        <v>0</v>
      </c>
      <c r="N2184" s="7">
        <f t="shared" si="803"/>
        <v>0</v>
      </c>
      <c r="O2184" s="7">
        <f t="shared" si="804"/>
        <v>1.5489228546205336E-4</v>
      </c>
      <c r="P2184" s="7">
        <f t="shared" si="805"/>
        <v>7.2754862150572679</v>
      </c>
      <c r="Q2184" s="7">
        <f t="shared" si="816"/>
        <v>3.8723071365513341E-5</v>
      </c>
      <c r="R2184" s="7">
        <f t="shared" si="806"/>
        <v>13.328424198082901</v>
      </c>
      <c r="S2184" s="16">
        <f t="shared" si="817"/>
        <v>0.31377047753931087</v>
      </c>
      <c r="T2184" s="16">
        <f t="shared" si="807"/>
        <v>0.31377047753931087</v>
      </c>
      <c r="U2184" s="7">
        <f t="shared" si="818"/>
        <v>1.0294307005882903E-3</v>
      </c>
      <c r="V2184" s="7">
        <f t="shared" si="820"/>
        <v>5.8178909349514232</v>
      </c>
      <c r="W2184" s="15">
        <f t="shared" si="819"/>
        <v>41504</v>
      </c>
      <c r="X2184" s="35">
        <f t="shared" si="808"/>
        <v>67.336700636011841</v>
      </c>
      <c r="Y2184" s="35">
        <v>116.125</v>
      </c>
      <c r="Z2184" s="35">
        <f t="shared" si="809"/>
        <v>133.5603996135444</v>
      </c>
      <c r="AA2184" s="35">
        <f t="shared" si="810"/>
        <v>230.33058137137499</v>
      </c>
      <c r="AC2184" s="15">
        <f t="shared" si="821"/>
        <v>41504</v>
      </c>
      <c r="AD2184" s="7"/>
      <c r="AE2184" s="24"/>
      <c r="AG2184" s="30">
        <f t="shared" si="811"/>
        <v>2380.2981548301273</v>
      </c>
      <c r="AH2184" s="30">
        <f t="shared" si="812"/>
        <v>1911854.37692821</v>
      </c>
    </row>
    <row r="2185" spans="2:34" x14ac:dyDescent="0.25">
      <c r="B2185" s="15">
        <f t="shared" si="822"/>
        <v>41505</v>
      </c>
      <c r="C2185" s="7">
        <v>0</v>
      </c>
      <c r="D2185" s="13">
        <v>7.8937484141525429</v>
      </c>
      <c r="E2185" s="7">
        <f>MIN(parameters!$D$3,D2185)</f>
        <v>5</v>
      </c>
      <c r="F2185" s="7">
        <v>0</v>
      </c>
      <c r="G2185" s="7">
        <f t="shared" si="799"/>
        <v>0</v>
      </c>
      <c r="H2185" s="7">
        <f t="shared" si="800"/>
        <v>0</v>
      </c>
      <c r="I2185" s="7">
        <f t="shared" si="813"/>
        <v>299.99930298552511</v>
      </c>
      <c r="J2185" s="7">
        <f t="shared" si="801"/>
        <v>0</v>
      </c>
      <c r="K2185" s="16">
        <f t="shared" si="802"/>
        <v>0</v>
      </c>
      <c r="L2185" s="16">
        <f t="shared" si="814"/>
        <v>0</v>
      </c>
      <c r="M2185" s="7">
        <f t="shared" si="815"/>
        <v>0</v>
      </c>
      <c r="N2185" s="7">
        <f t="shared" si="803"/>
        <v>0</v>
      </c>
      <c r="O2185" s="7">
        <f t="shared" si="804"/>
        <v>1.239138283696427E-4</v>
      </c>
      <c r="P2185" s="7">
        <f t="shared" si="805"/>
        <v>7.8937484141525429</v>
      </c>
      <c r="Q2185" s="7">
        <f t="shared" si="816"/>
        <v>3.0978457092410668E-5</v>
      </c>
      <c r="R2185" s="7">
        <f t="shared" si="806"/>
        <v>13.021870441526994</v>
      </c>
      <c r="S2185" s="16">
        <f t="shared" si="817"/>
        <v>0.30655375655590672</v>
      </c>
      <c r="T2185" s="16">
        <f t="shared" si="807"/>
        <v>0.30655375655590672</v>
      </c>
      <c r="U2185" s="7">
        <f t="shared" si="818"/>
        <v>1.0057537944747595E-3</v>
      </c>
      <c r="V2185" s="7">
        <f t="shared" si="820"/>
        <v>5.6840794434475397</v>
      </c>
      <c r="W2185" s="15">
        <f t="shared" si="819"/>
        <v>41505</v>
      </c>
      <c r="X2185" s="35">
        <f t="shared" si="808"/>
        <v>65.787956521383563</v>
      </c>
      <c r="Y2185" s="35">
        <v>109.625</v>
      </c>
      <c r="Z2185" s="35">
        <f t="shared" si="809"/>
        <v>130.48851042243288</v>
      </c>
      <c r="AA2185" s="35">
        <f t="shared" si="810"/>
        <v>217.438019227875</v>
      </c>
      <c r="AC2185" s="15">
        <f t="shared" si="821"/>
        <v>41505</v>
      </c>
      <c r="AD2185" s="7"/>
      <c r="AE2185" s="24"/>
      <c r="AG2185" s="30">
        <f t="shared" si="811"/>
        <v>1921.6863809461079</v>
      </c>
      <c r="AH2185" s="30">
        <f t="shared" si="812"/>
        <v>1929871.7038321029</v>
      </c>
    </row>
    <row r="2186" spans="2:34" x14ac:dyDescent="0.25">
      <c r="B2186" s="15">
        <f t="shared" si="822"/>
        <v>41506</v>
      </c>
      <c r="C2186" s="7">
        <v>0</v>
      </c>
      <c r="D2186" s="13">
        <v>5.8620215510660927</v>
      </c>
      <c r="E2186" s="7">
        <f>MIN(parameters!$D$3,D2186)</f>
        <v>5</v>
      </c>
      <c r="F2186" s="7">
        <v>0</v>
      </c>
      <c r="G2186" s="7">
        <f t="shared" si="799"/>
        <v>0</v>
      </c>
      <c r="H2186" s="7">
        <f t="shared" si="800"/>
        <v>0</v>
      </c>
      <c r="I2186" s="7">
        <f t="shared" si="813"/>
        <v>299.99944238829056</v>
      </c>
      <c r="J2186" s="7">
        <f t="shared" si="801"/>
        <v>0</v>
      </c>
      <c r="K2186" s="16">
        <f t="shared" si="802"/>
        <v>0</v>
      </c>
      <c r="L2186" s="16">
        <f t="shared" si="814"/>
        <v>0</v>
      </c>
      <c r="M2186" s="7">
        <f t="shared" si="815"/>
        <v>0</v>
      </c>
      <c r="N2186" s="7">
        <f t="shared" si="803"/>
        <v>0</v>
      </c>
      <c r="O2186" s="7">
        <f t="shared" si="804"/>
        <v>9.9131062695714163E-5</v>
      </c>
      <c r="P2186" s="7">
        <f t="shared" si="805"/>
        <v>5.8620215510660927</v>
      </c>
      <c r="Q2186" s="7">
        <f t="shared" si="816"/>
        <v>2.4782765673928537E-5</v>
      </c>
      <c r="R2186" s="7">
        <f t="shared" si="806"/>
        <v>12.722367421371873</v>
      </c>
      <c r="S2186" s="16">
        <f t="shared" si="817"/>
        <v>0.29950302015512087</v>
      </c>
      <c r="T2186" s="16">
        <f t="shared" si="807"/>
        <v>0.29950302015512087</v>
      </c>
      <c r="U2186" s="7">
        <f t="shared" si="818"/>
        <v>9.8262145720184012E-4</v>
      </c>
      <c r="V2186" s="7">
        <f t="shared" si="820"/>
        <v>5.5533456162482464</v>
      </c>
      <c r="W2186" s="15">
        <f t="shared" si="819"/>
        <v>41506</v>
      </c>
      <c r="X2186" s="35">
        <f t="shared" si="808"/>
        <v>64.274833521391741</v>
      </c>
      <c r="Y2186" s="35">
        <v>103</v>
      </c>
      <c r="Z2186" s="35">
        <f t="shared" si="809"/>
        <v>127.48727468271692</v>
      </c>
      <c r="AA2186" s="35">
        <f t="shared" si="810"/>
        <v>204.297523197</v>
      </c>
      <c r="AC2186" s="15">
        <f t="shared" si="821"/>
        <v>41506</v>
      </c>
      <c r="AD2186" s="7"/>
      <c r="AE2186" s="24"/>
      <c r="AG2186" s="30">
        <f t="shared" si="811"/>
        <v>1499.6385187959247</v>
      </c>
      <c r="AH2186" s="30">
        <f t="shared" si="812"/>
        <v>1948322.47091684</v>
      </c>
    </row>
    <row r="2187" spans="2:34" x14ac:dyDescent="0.25">
      <c r="B2187" s="15">
        <f t="shared" si="822"/>
        <v>41507</v>
      </c>
      <c r="C2187" s="7">
        <v>0</v>
      </c>
      <c r="D2187" s="13">
        <v>5.2795775689083335</v>
      </c>
      <c r="E2187" s="7">
        <f>MIN(parameters!$D$3,D2187)</f>
        <v>5</v>
      </c>
      <c r="F2187" s="7">
        <v>0</v>
      </c>
      <c r="G2187" s="7">
        <f t="shared" si="799"/>
        <v>0</v>
      </c>
      <c r="H2187" s="7">
        <f t="shared" si="800"/>
        <v>0</v>
      </c>
      <c r="I2187" s="7">
        <f t="shared" si="813"/>
        <v>299.99955391054954</v>
      </c>
      <c r="J2187" s="7">
        <f t="shared" si="801"/>
        <v>0</v>
      </c>
      <c r="K2187" s="16">
        <f t="shared" si="802"/>
        <v>0</v>
      </c>
      <c r="L2187" s="16">
        <f t="shared" si="814"/>
        <v>0</v>
      </c>
      <c r="M2187" s="7">
        <f t="shared" si="815"/>
        <v>0</v>
      </c>
      <c r="N2187" s="7">
        <f t="shared" si="803"/>
        <v>0</v>
      </c>
      <c r="O2187" s="7">
        <f t="shared" si="804"/>
        <v>7.9304850156571333E-5</v>
      </c>
      <c r="P2187" s="7">
        <f t="shared" si="805"/>
        <v>5.2795775689083335</v>
      </c>
      <c r="Q2187" s="7">
        <f t="shared" si="816"/>
        <v>1.9826212539142833E-5</v>
      </c>
      <c r="R2187" s="7">
        <f t="shared" si="806"/>
        <v>12.429752970680319</v>
      </c>
      <c r="S2187" s="16">
        <f t="shared" si="817"/>
        <v>0.29261445069155306</v>
      </c>
      <c r="T2187" s="16">
        <f t="shared" si="807"/>
        <v>0.29261445069155306</v>
      </c>
      <c r="U2187" s="7">
        <f t="shared" si="818"/>
        <v>9.6002116368619766E-4</v>
      </c>
      <c r="V2187" s="7">
        <f t="shared" si="820"/>
        <v>5.4256186670745361</v>
      </c>
      <c r="W2187" s="15">
        <f t="shared" si="819"/>
        <v>41507</v>
      </c>
      <c r="X2187" s="35">
        <f t="shared" si="808"/>
        <v>62.796512350399723</v>
      </c>
      <c r="Y2187" s="35">
        <v>98.658333333333303</v>
      </c>
      <c r="Z2187" s="35">
        <f t="shared" si="809"/>
        <v>124.55506736501441</v>
      </c>
      <c r="AA2187" s="35">
        <f t="shared" si="810"/>
        <v>195.68595284217494</v>
      </c>
      <c r="AC2187" s="15">
        <f t="shared" si="821"/>
        <v>41507</v>
      </c>
      <c r="AD2187" s="7"/>
      <c r="AE2187" s="24"/>
      <c r="AG2187" s="30">
        <f t="shared" si="811"/>
        <v>1286.0702042119751</v>
      </c>
      <c r="AH2187" s="30">
        <f t="shared" si="812"/>
        <v>1960461.7193092697</v>
      </c>
    </row>
    <row r="2188" spans="2:34" x14ac:dyDescent="0.25">
      <c r="B2188" s="15">
        <f t="shared" si="822"/>
        <v>41508</v>
      </c>
      <c r="C2188" s="7">
        <v>0</v>
      </c>
      <c r="D2188" s="13">
        <v>5.7145804679165799</v>
      </c>
      <c r="E2188" s="7">
        <f>MIN(parameters!$D$3,D2188)</f>
        <v>5</v>
      </c>
      <c r="F2188" s="7">
        <v>0</v>
      </c>
      <c r="G2188" s="7">
        <f t="shared" si="799"/>
        <v>0</v>
      </c>
      <c r="H2188" s="7">
        <f t="shared" si="800"/>
        <v>0</v>
      </c>
      <c r="I2188" s="7">
        <f t="shared" si="813"/>
        <v>299.99964312838659</v>
      </c>
      <c r="J2188" s="7">
        <f t="shared" si="801"/>
        <v>0</v>
      </c>
      <c r="K2188" s="16">
        <f t="shared" si="802"/>
        <v>0</v>
      </c>
      <c r="L2188" s="16">
        <f t="shared" si="814"/>
        <v>0</v>
      </c>
      <c r="M2188" s="7">
        <f t="shared" si="815"/>
        <v>0</v>
      </c>
      <c r="N2188" s="7">
        <f t="shared" si="803"/>
        <v>0</v>
      </c>
      <c r="O2188" s="7">
        <f t="shared" si="804"/>
        <v>6.3443880125257067E-5</v>
      </c>
      <c r="P2188" s="7">
        <f t="shared" si="805"/>
        <v>5.7145804679165799</v>
      </c>
      <c r="Q2188" s="7">
        <f t="shared" si="816"/>
        <v>1.5860970031314267E-5</v>
      </c>
      <c r="R2188" s="7">
        <f t="shared" si="806"/>
        <v>12.143868652354671</v>
      </c>
      <c r="S2188" s="16">
        <f t="shared" si="817"/>
        <v>0.28588431832564731</v>
      </c>
      <c r="T2188" s="16">
        <f t="shared" si="807"/>
        <v>0.28588431832564731</v>
      </c>
      <c r="U2188" s="7">
        <f t="shared" si="818"/>
        <v>9.3794067692141514E-4</v>
      </c>
      <c r="V2188" s="7">
        <f t="shared" si="820"/>
        <v>5.3008294377318217</v>
      </c>
      <c r="W2188" s="15">
        <f t="shared" si="819"/>
        <v>41508</v>
      </c>
      <c r="X2188" s="35">
        <f t="shared" si="808"/>
        <v>61.352192566340534</v>
      </c>
      <c r="Y2188" s="35">
        <v>97.7</v>
      </c>
      <c r="Z2188" s="35">
        <f t="shared" si="809"/>
        <v>121.69030081561908</v>
      </c>
      <c r="AA2188" s="35">
        <f t="shared" si="810"/>
        <v>193.7851263723</v>
      </c>
      <c r="AC2188" s="15">
        <f t="shared" si="821"/>
        <v>41508</v>
      </c>
      <c r="AD2188" s="7"/>
      <c r="AE2188" s="24"/>
      <c r="AG2188" s="30">
        <f t="shared" si="811"/>
        <v>1321.1631052343905</v>
      </c>
      <c r="AH2188" s="30">
        <f t="shared" si="812"/>
        <v>1963146.2870846298</v>
      </c>
    </row>
    <row r="2189" spans="2:34" x14ac:dyDescent="0.25">
      <c r="B2189" s="15">
        <f t="shared" si="822"/>
        <v>41509</v>
      </c>
      <c r="C2189" s="7">
        <v>0.48233239112761483</v>
      </c>
      <c r="D2189" s="13">
        <v>5.6407796842440074</v>
      </c>
      <c r="E2189" s="7">
        <f>MIN(parameters!$D$3,D2189)</f>
        <v>5</v>
      </c>
      <c r="F2189" s="7">
        <v>0</v>
      </c>
      <c r="G2189" s="7">
        <f t="shared" si="799"/>
        <v>0.48233239112761483</v>
      </c>
      <c r="H2189" s="7">
        <f t="shared" si="800"/>
        <v>0</v>
      </c>
      <c r="I2189" s="7">
        <f t="shared" si="813"/>
        <v>299.99971450267526</v>
      </c>
      <c r="J2189" s="7">
        <f t="shared" si="801"/>
        <v>0</v>
      </c>
      <c r="K2189" s="16">
        <f t="shared" si="802"/>
        <v>0</v>
      </c>
      <c r="L2189" s="16">
        <f t="shared" si="814"/>
        <v>0</v>
      </c>
      <c r="M2189" s="7">
        <f t="shared" si="815"/>
        <v>0</v>
      </c>
      <c r="N2189" s="7">
        <f t="shared" si="803"/>
        <v>0</v>
      </c>
      <c r="O2189" s="7">
        <f t="shared" si="804"/>
        <v>5.0755104100205653E-5</v>
      </c>
      <c r="P2189" s="7">
        <f t="shared" si="805"/>
        <v>5.1584472931163923</v>
      </c>
      <c r="Q2189" s="7">
        <f t="shared" si="816"/>
        <v>1.2688776025051413E-5</v>
      </c>
      <c r="R2189" s="7">
        <f t="shared" si="806"/>
        <v>11.864559673350513</v>
      </c>
      <c r="S2189" s="16">
        <f t="shared" si="817"/>
        <v>0.27930897900415741</v>
      </c>
      <c r="T2189" s="16">
        <f t="shared" si="807"/>
        <v>0.27930897900415741</v>
      </c>
      <c r="U2189" s="7">
        <f t="shared" si="818"/>
        <v>9.1636804135222241E-4</v>
      </c>
      <c r="V2189" s="7">
        <f t="shared" si="820"/>
        <v>5.1789103606639895</v>
      </c>
      <c r="W2189" s="15">
        <f t="shared" si="819"/>
        <v>41509</v>
      </c>
      <c r="X2189" s="35">
        <f t="shared" si="808"/>
        <v>59.941092137314691</v>
      </c>
      <c r="Y2189" s="35">
        <v>97.7</v>
      </c>
      <c r="Z2189" s="35">
        <f t="shared" si="809"/>
        <v>118.89142389685982</v>
      </c>
      <c r="AA2189" s="35">
        <f t="shared" si="810"/>
        <v>193.7851263723</v>
      </c>
      <c r="AC2189" s="15">
        <f t="shared" si="821"/>
        <v>41509</v>
      </c>
      <c r="AD2189" s="7"/>
      <c r="AE2189" s="24"/>
      <c r="AG2189" s="30">
        <f t="shared" si="811"/>
        <v>1425.7351229827586</v>
      </c>
      <c r="AH2189" s="30">
        <f t="shared" si="812"/>
        <v>1963146.2870846298</v>
      </c>
    </row>
    <row r="2190" spans="2:34" x14ac:dyDescent="0.25">
      <c r="B2190" s="15">
        <f t="shared" si="822"/>
        <v>41510</v>
      </c>
      <c r="C2190" s="7">
        <v>0</v>
      </c>
      <c r="D2190" s="13">
        <v>4.2554646022004592</v>
      </c>
      <c r="E2190" s="7">
        <f>MIN(parameters!$D$3,D2190)</f>
        <v>4.2554646022004592</v>
      </c>
      <c r="F2190" s="7">
        <v>0</v>
      </c>
      <c r="G2190" s="7">
        <f t="shared" si="799"/>
        <v>0</v>
      </c>
      <c r="H2190" s="7">
        <f t="shared" si="800"/>
        <v>0</v>
      </c>
      <c r="I2190" s="7">
        <f t="shared" si="813"/>
        <v>299.99977160211847</v>
      </c>
      <c r="J2190" s="7">
        <f t="shared" si="801"/>
        <v>0</v>
      </c>
      <c r="K2190" s="16">
        <f t="shared" si="802"/>
        <v>0</v>
      </c>
      <c r="L2190" s="16">
        <f t="shared" si="814"/>
        <v>0</v>
      </c>
      <c r="M2190" s="7">
        <f t="shared" si="815"/>
        <v>0</v>
      </c>
      <c r="N2190" s="7">
        <f t="shared" si="803"/>
        <v>0</v>
      </c>
      <c r="O2190" s="7">
        <f t="shared" si="804"/>
        <v>4.0604083280164523E-5</v>
      </c>
      <c r="P2190" s="7">
        <f t="shared" si="805"/>
        <v>4.2554646022004592</v>
      </c>
      <c r="Q2190" s="7">
        <f t="shared" si="816"/>
        <v>1.0151020820041131E-5</v>
      </c>
      <c r="R2190" s="7">
        <f t="shared" si="806"/>
        <v>11.591674800863451</v>
      </c>
      <c r="S2190" s="16">
        <f t="shared" si="817"/>
        <v>0.27288487248706178</v>
      </c>
      <c r="T2190" s="16">
        <f t="shared" si="807"/>
        <v>0.27288487248706178</v>
      </c>
      <c r="U2190" s="7">
        <f t="shared" si="818"/>
        <v>8.9529157640112138E-4</v>
      </c>
      <c r="V2190" s="7">
        <f t="shared" si="820"/>
        <v>5.059795422368718</v>
      </c>
      <c r="W2190" s="15">
        <f t="shared" si="819"/>
        <v>41510</v>
      </c>
      <c r="X2190" s="35">
        <f t="shared" si="808"/>
        <v>58.562447018156462</v>
      </c>
      <c r="Y2190" s="35">
        <v>97.7</v>
      </c>
      <c r="Z2190" s="35">
        <f t="shared" si="809"/>
        <v>116.15692114723207</v>
      </c>
      <c r="AA2190" s="35">
        <f t="shared" si="810"/>
        <v>193.7851263723</v>
      </c>
      <c r="AC2190" s="15">
        <f t="shared" si="821"/>
        <v>41510</v>
      </c>
      <c r="AD2190" s="7"/>
      <c r="AE2190" s="24"/>
      <c r="AG2190" s="30">
        <f t="shared" si="811"/>
        <v>1531.7480534066103</v>
      </c>
      <c r="AH2190" s="30">
        <f t="shared" si="812"/>
        <v>1963146.2870846298</v>
      </c>
    </row>
    <row r="2191" spans="2:34" x14ac:dyDescent="0.25">
      <c r="B2191" s="15">
        <f t="shared" si="822"/>
        <v>41511</v>
      </c>
      <c r="C2191" s="7">
        <v>0</v>
      </c>
      <c r="D2191" s="13">
        <v>4.5173596494266537</v>
      </c>
      <c r="E2191" s="7">
        <f>MIN(parameters!$D$3,D2191)</f>
        <v>4.5173596494266537</v>
      </c>
      <c r="F2191" s="7">
        <v>0</v>
      </c>
      <c r="G2191" s="7">
        <f t="shared" si="799"/>
        <v>0</v>
      </c>
      <c r="H2191" s="7">
        <f t="shared" si="800"/>
        <v>0</v>
      </c>
      <c r="I2191" s="7">
        <f t="shared" si="813"/>
        <v>299.99981728168092</v>
      </c>
      <c r="J2191" s="7">
        <f t="shared" si="801"/>
        <v>0</v>
      </c>
      <c r="K2191" s="16">
        <f t="shared" si="802"/>
        <v>0</v>
      </c>
      <c r="L2191" s="16">
        <f t="shared" si="814"/>
        <v>0</v>
      </c>
      <c r="M2191" s="7">
        <f t="shared" si="815"/>
        <v>0</v>
      </c>
      <c r="N2191" s="7">
        <f t="shared" si="803"/>
        <v>0</v>
      </c>
      <c r="O2191" s="7">
        <f t="shared" si="804"/>
        <v>3.2483266624131621E-5</v>
      </c>
      <c r="P2191" s="7">
        <f t="shared" si="805"/>
        <v>4.5173596494266537</v>
      </c>
      <c r="Q2191" s="7">
        <f t="shared" si="816"/>
        <v>8.1208166560329052E-6</v>
      </c>
      <c r="R2191" s="7">
        <f t="shared" si="806"/>
        <v>11.325066280443592</v>
      </c>
      <c r="S2191" s="16">
        <f t="shared" si="817"/>
        <v>0.26660852041985938</v>
      </c>
      <c r="T2191" s="16">
        <f t="shared" si="807"/>
        <v>0.26660852041985938</v>
      </c>
      <c r="U2191" s="7">
        <f t="shared" si="818"/>
        <v>8.7469987014389557E-4</v>
      </c>
      <c r="V2191" s="7">
        <f t="shared" si="820"/>
        <v>4.9434201276542371</v>
      </c>
      <c r="W2191" s="15">
        <f t="shared" si="819"/>
        <v>41511</v>
      </c>
      <c r="X2191" s="35">
        <f t="shared" si="808"/>
        <v>57.21551073673885</v>
      </c>
      <c r="Y2191" s="35">
        <v>97.7</v>
      </c>
      <c r="Z2191" s="35">
        <f t="shared" si="809"/>
        <v>113.48531196084571</v>
      </c>
      <c r="AA2191" s="35">
        <f t="shared" si="810"/>
        <v>193.7851263723</v>
      </c>
      <c r="AC2191" s="15">
        <f t="shared" si="821"/>
        <v>41511</v>
      </c>
      <c r="AD2191" s="7"/>
      <c r="AE2191" s="24"/>
      <c r="AG2191" s="30">
        <f t="shared" si="811"/>
        <v>1638.9938709071075</v>
      </c>
      <c r="AH2191" s="30">
        <f t="shared" si="812"/>
        <v>1963146.2870846298</v>
      </c>
    </row>
    <row r="2192" spans="2:34" x14ac:dyDescent="0.25">
      <c r="B2192" s="15">
        <f t="shared" si="822"/>
        <v>41512</v>
      </c>
      <c r="C2192" s="7">
        <v>2.0050996960396406</v>
      </c>
      <c r="D2192" s="13">
        <v>4.226504695412804</v>
      </c>
      <c r="E2192" s="7">
        <f>MIN(parameters!$D$3,D2192)</f>
        <v>4.226504695412804</v>
      </c>
      <c r="F2192" s="7">
        <v>0</v>
      </c>
      <c r="G2192" s="7">
        <f t="shared" si="799"/>
        <v>2.0050996960396406</v>
      </c>
      <c r="H2192" s="7">
        <f t="shared" si="800"/>
        <v>0</v>
      </c>
      <c r="I2192" s="7">
        <f t="shared" si="813"/>
        <v>299.99985382533578</v>
      </c>
      <c r="J2192" s="7">
        <f t="shared" si="801"/>
        <v>0</v>
      </c>
      <c r="K2192" s="16">
        <f t="shared" si="802"/>
        <v>0</v>
      </c>
      <c r="L2192" s="16">
        <f t="shared" si="814"/>
        <v>0</v>
      </c>
      <c r="M2192" s="7">
        <f t="shared" si="815"/>
        <v>0</v>
      </c>
      <c r="N2192" s="7">
        <f t="shared" si="803"/>
        <v>0</v>
      </c>
      <c r="O2192" s="7">
        <f t="shared" si="804"/>
        <v>2.5986613299305297E-5</v>
      </c>
      <c r="P2192" s="7">
        <f t="shared" si="805"/>
        <v>2.2214049993731635</v>
      </c>
      <c r="Q2192" s="7">
        <f t="shared" si="816"/>
        <v>6.4966533248263235E-6</v>
      </c>
      <c r="R2192" s="7">
        <f t="shared" si="806"/>
        <v>11.064589755993389</v>
      </c>
      <c r="S2192" s="16">
        <f t="shared" si="817"/>
        <v>0.26047652445020258</v>
      </c>
      <c r="T2192" s="16">
        <f t="shared" si="807"/>
        <v>0.26047652445020258</v>
      </c>
      <c r="U2192" s="7">
        <f t="shared" si="818"/>
        <v>8.545817731305859E-4</v>
      </c>
      <c r="V2192" s="7">
        <f t="shared" si="820"/>
        <v>4.8297214647181894</v>
      </c>
      <c r="W2192" s="15">
        <f t="shared" si="819"/>
        <v>41512</v>
      </c>
      <c r="X2192" s="35">
        <f t="shared" si="808"/>
        <v>55.899553989793858</v>
      </c>
      <c r="Y2192" s="35">
        <v>98.841666666666697</v>
      </c>
      <c r="Z2192" s="35">
        <f t="shared" si="809"/>
        <v>110.87514978574626</v>
      </c>
      <c r="AA2192" s="35">
        <f t="shared" si="810"/>
        <v>196.04958921032505</v>
      </c>
      <c r="AC2192" s="15">
        <f t="shared" si="821"/>
        <v>41512</v>
      </c>
      <c r="AD2192" s="7"/>
      <c r="AE2192" s="24"/>
      <c r="AG2192" s="30">
        <f t="shared" si="811"/>
        <v>1844.0250411532429</v>
      </c>
      <c r="AH2192" s="30">
        <f t="shared" si="812"/>
        <v>1959948.3591273648</v>
      </c>
    </row>
    <row r="2193" spans="2:34" x14ac:dyDescent="0.25">
      <c r="B2193" s="15">
        <f t="shared" si="822"/>
        <v>41513</v>
      </c>
      <c r="C2193" s="7">
        <v>10.22545182139668</v>
      </c>
      <c r="D2193" s="13">
        <v>4.1238750037800473</v>
      </c>
      <c r="E2193" s="7">
        <f>MIN(parameters!$D$3,D2193)</f>
        <v>4.1238750037800473</v>
      </c>
      <c r="F2193" s="7">
        <v>0</v>
      </c>
      <c r="G2193" s="7">
        <f t="shared" si="799"/>
        <v>4.1238750037800473</v>
      </c>
      <c r="H2193" s="7">
        <f t="shared" si="800"/>
        <v>6.1015768176166327</v>
      </c>
      <c r="I2193" s="7">
        <f t="shared" si="813"/>
        <v>299.99988306026296</v>
      </c>
      <c r="J2193" s="7">
        <f t="shared" si="801"/>
        <v>6.1015768176166327</v>
      </c>
      <c r="K2193" s="16">
        <f t="shared" si="802"/>
        <v>0</v>
      </c>
      <c r="L2193" s="16">
        <f t="shared" si="814"/>
        <v>2.8540677109573669E-7</v>
      </c>
      <c r="M2193" s="7">
        <f t="shared" si="815"/>
        <v>1.2684744788692313E-6</v>
      </c>
      <c r="N2193" s="7">
        <f t="shared" si="803"/>
        <v>6.1015752637353824</v>
      </c>
      <c r="O2193" s="7">
        <f t="shared" si="804"/>
        <v>6.1016012503486818</v>
      </c>
      <c r="P2193" s="7">
        <f t="shared" si="805"/>
        <v>0</v>
      </c>
      <c r="Q2193" s="7">
        <f t="shared" si="816"/>
        <v>0</v>
      </c>
      <c r="R2193" s="7">
        <f t="shared" si="806"/>
        <v>10.81010546008002</v>
      </c>
      <c r="S2193" s="16">
        <f t="shared" si="817"/>
        <v>0.25448556438784792</v>
      </c>
      <c r="T2193" s="16">
        <f t="shared" si="807"/>
        <v>0.25448584979461902</v>
      </c>
      <c r="U2193" s="7">
        <f t="shared" si="818"/>
        <v>8.3492732872250338E-4</v>
      </c>
      <c r="V2193" s="7">
        <f t="shared" si="820"/>
        <v>4.7186431630044909</v>
      </c>
      <c r="W2193" s="15">
        <f t="shared" si="819"/>
        <v>41513</v>
      </c>
      <c r="X2193" s="35">
        <f t="shared" si="808"/>
        <v>54.613925497737156</v>
      </c>
      <c r="Y2193" s="35">
        <v>143.416666666667</v>
      </c>
      <c r="Z2193" s="35">
        <f t="shared" si="809"/>
        <v>108.32514282770084</v>
      </c>
      <c r="AA2193" s="35">
        <f t="shared" si="810"/>
        <v>284.46281344825064</v>
      </c>
      <c r="AC2193" s="15">
        <f t="shared" si="821"/>
        <v>41513</v>
      </c>
      <c r="AD2193" s="7"/>
      <c r="AE2193" s="24"/>
      <c r="AG2193" s="30">
        <f t="shared" si="811"/>
        <v>7885.9268391159467</v>
      </c>
      <c r="AH2193" s="30">
        <f t="shared" si="812"/>
        <v>1837126.9339716926</v>
      </c>
    </row>
    <row r="2194" spans="2:34" x14ac:dyDescent="0.25">
      <c r="B2194" s="15">
        <f t="shared" si="822"/>
        <v>41514</v>
      </c>
      <c r="C2194" s="7">
        <v>1.7153035935257046</v>
      </c>
      <c r="D2194" s="13">
        <v>4.8895496219435879</v>
      </c>
      <c r="E2194" s="7">
        <f>MIN(parameters!$D$3,D2194)</f>
        <v>4.8895496219435879</v>
      </c>
      <c r="F2194" s="7">
        <v>0</v>
      </c>
      <c r="G2194" s="7">
        <f t="shared" ref="G2194:G2257" si="823">MIN(E2194,C2194)</f>
        <v>1.7153035935257046</v>
      </c>
      <c r="H2194" s="7">
        <f t="shared" ref="H2194:H2257" si="824">C2194-G2194</f>
        <v>0</v>
      </c>
      <c r="I2194" s="7">
        <f t="shared" si="813"/>
        <v>273.76181934850575</v>
      </c>
      <c r="J2194" s="7">
        <f t="shared" ref="J2194:J2257" si="825">MIN(I2194,H2194)</f>
        <v>0</v>
      </c>
      <c r="K2194" s="16">
        <f t="shared" ref="K2194:K2257" si="826">H2194-J2194</f>
        <v>0</v>
      </c>
      <c r="L2194" s="16">
        <f t="shared" si="814"/>
        <v>0</v>
      </c>
      <c r="M2194" s="7">
        <f t="shared" si="815"/>
        <v>0</v>
      </c>
      <c r="N2194" s="7">
        <f t="shared" ref="N2194:N2257" si="827">J2194-M2194-L2194</f>
        <v>0</v>
      </c>
      <c r="O2194" s="7">
        <f t="shared" ref="O2194:O2257" si="828">O2193+N2194-Q2194</f>
        <v>4.8812810002789453</v>
      </c>
      <c r="P2194" s="7">
        <f t="shared" ref="P2194:P2257" si="829">D2194-G2194</f>
        <v>3.1742460284178833</v>
      </c>
      <c r="Q2194" s="7">
        <f t="shared" si="816"/>
        <v>1.2203202500697363</v>
      </c>
      <c r="R2194" s="7">
        <f t="shared" ref="R2194:R2257" si="830">R2193+M2194-S2194</f>
        <v>10.56147303449818</v>
      </c>
      <c r="S2194" s="16">
        <f t="shared" si="817"/>
        <v>0.24863242558184045</v>
      </c>
      <c r="T2194" s="16">
        <f t="shared" ref="T2194:T2257" si="831">SUM(S2194+L2194+K2194)</f>
        <v>0.24863242558184045</v>
      </c>
      <c r="U2194" s="7">
        <f t="shared" si="818"/>
        <v>8.1572318104278371E-4</v>
      </c>
      <c r="V2194" s="7">
        <f t="shared" si="820"/>
        <v>4.6101097409533898</v>
      </c>
      <c r="W2194" s="15">
        <f t="shared" si="819"/>
        <v>41514</v>
      </c>
      <c r="X2194" s="35">
        <f t="shared" ref="X2194:X2257" si="832">V2194*10^6/86400</f>
        <v>53.357751631404973</v>
      </c>
      <c r="Y2194" s="35">
        <v>140.041666666667</v>
      </c>
      <c r="Z2194" s="35">
        <f t="shared" si="809"/>
        <v>105.83355826851187</v>
      </c>
      <c r="AA2194" s="35">
        <f t="shared" si="810"/>
        <v>277.76859848912568</v>
      </c>
      <c r="AC2194" s="15">
        <f t="shared" si="821"/>
        <v>41514</v>
      </c>
      <c r="AD2194" s="7"/>
      <c r="AE2194" s="24"/>
      <c r="AG2194" s="30">
        <f t="shared" si="811"/>
        <v>7514.1011258405269</v>
      </c>
      <c r="AH2194" s="30">
        <f t="shared" si="812"/>
        <v>1846287.3188544833</v>
      </c>
    </row>
    <row r="2195" spans="2:34" x14ac:dyDescent="0.25">
      <c r="B2195" s="15">
        <f t="shared" si="822"/>
        <v>41515</v>
      </c>
      <c r="C2195" s="7">
        <v>2.9710140375544931</v>
      </c>
      <c r="D2195" s="13">
        <v>3.9806191151110197</v>
      </c>
      <c r="E2195" s="7">
        <f>MIN(parameters!$D$3,D2195)</f>
        <v>3.9806191151110197</v>
      </c>
      <c r="F2195" s="7">
        <v>0</v>
      </c>
      <c r="G2195" s="7">
        <f t="shared" si="823"/>
        <v>2.9710140375544931</v>
      </c>
      <c r="H2195" s="7">
        <f t="shared" si="824"/>
        <v>0</v>
      </c>
      <c r="I2195" s="7">
        <f t="shared" si="813"/>
        <v>278.81912097312068</v>
      </c>
      <c r="J2195" s="7">
        <f t="shared" si="825"/>
        <v>0</v>
      </c>
      <c r="K2195" s="16">
        <f t="shared" si="826"/>
        <v>0</v>
      </c>
      <c r="L2195" s="16">
        <f t="shared" si="814"/>
        <v>0</v>
      </c>
      <c r="M2195" s="7">
        <f t="shared" si="815"/>
        <v>0</v>
      </c>
      <c r="N2195" s="7">
        <f t="shared" si="827"/>
        <v>0</v>
      </c>
      <c r="O2195" s="7">
        <f t="shared" si="828"/>
        <v>3.9050248002231562</v>
      </c>
      <c r="P2195" s="7">
        <f t="shared" si="829"/>
        <v>1.0096050775565266</v>
      </c>
      <c r="Q2195" s="7">
        <f t="shared" si="816"/>
        <v>0.97625620005578906</v>
      </c>
      <c r="R2195" s="7">
        <f t="shared" si="830"/>
        <v>10.318559154704722</v>
      </c>
      <c r="S2195" s="16">
        <f t="shared" si="817"/>
        <v>0.24291387979345813</v>
      </c>
      <c r="T2195" s="16">
        <f t="shared" si="831"/>
        <v>0.24291387979345813</v>
      </c>
      <c r="U2195" s="7">
        <f t="shared" si="818"/>
        <v>7.9696154787879962E-4</v>
      </c>
      <c r="V2195" s="7">
        <f t="shared" si="820"/>
        <v>4.5040772169114618</v>
      </c>
      <c r="W2195" s="15">
        <f t="shared" si="819"/>
        <v>41515</v>
      </c>
      <c r="X2195" s="35">
        <f t="shared" si="832"/>
        <v>52.130523343882665</v>
      </c>
      <c r="Y2195" s="35">
        <v>117.125</v>
      </c>
      <c r="Z2195" s="35">
        <f t="shared" ref="Z2195:Z2258" si="833">X2195*1.983471099</f>
        <v>103.3993864283361</v>
      </c>
      <c r="AA2195" s="35">
        <f t="shared" ref="AA2195:AA2258" si="834">Y2195*1.983471099</f>
        <v>232.314052470375</v>
      </c>
      <c r="AC2195" s="15">
        <f t="shared" si="821"/>
        <v>41515</v>
      </c>
      <c r="AD2195" s="7"/>
      <c r="AE2195" s="24"/>
      <c r="AG2195" s="30">
        <f t="shared" ref="AG2195:AG2258" si="835">(Y2195-X2195)^2</f>
        <v>4224.2819958025821</v>
      </c>
      <c r="AH2195" s="30">
        <f t="shared" ref="AH2195:AH2258" si="836">($AG$398-Y2195)^2</f>
        <v>1909089.9804814572</v>
      </c>
    </row>
    <row r="2196" spans="2:34" x14ac:dyDescent="0.25">
      <c r="B2196" s="15">
        <f t="shared" si="822"/>
        <v>41516</v>
      </c>
      <c r="C2196" s="7">
        <v>12.132444748036798</v>
      </c>
      <c r="D2196" s="13">
        <v>3.4639949306132172</v>
      </c>
      <c r="E2196" s="7">
        <f>MIN(parameters!$D$3,D2196)</f>
        <v>3.4639949306132172</v>
      </c>
      <c r="F2196" s="7">
        <v>0</v>
      </c>
      <c r="G2196" s="7">
        <f t="shared" si="823"/>
        <v>3.4639949306132172</v>
      </c>
      <c r="H2196" s="7">
        <f t="shared" si="824"/>
        <v>8.668449817423582</v>
      </c>
      <c r="I2196" s="7">
        <f t="shared" si="813"/>
        <v>282.93214615355271</v>
      </c>
      <c r="J2196" s="7">
        <f t="shared" si="825"/>
        <v>8.668449817423582</v>
      </c>
      <c r="K2196" s="16">
        <f t="shared" si="826"/>
        <v>0</v>
      </c>
      <c r="L2196" s="16">
        <f t="shared" si="814"/>
        <v>6.0930920729752154E-2</v>
      </c>
      <c r="M2196" s="7">
        <f t="shared" si="815"/>
        <v>0.26890059807983091</v>
      </c>
      <c r="N2196" s="7">
        <f t="shared" si="827"/>
        <v>8.3386182986139978</v>
      </c>
      <c r="O2196" s="7">
        <f t="shared" si="828"/>
        <v>12.243643098837154</v>
      </c>
      <c r="P2196" s="7">
        <f t="shared" si="829"/>
        <v>0</v>
      </c>
      <c r="Q2196" s="7">
        <f t="shared" si="816"/>
        <v>0</v>
      </c>
      <c r="R2196" s="7">
        <f t="shared" si="830"/>
        <v>10.350132892226345</v>
      </c>
      <c r="S2196" s="16">
        <f t="shared" si="817"/>
        <v>0.23732686055820862</v>
      </c>
      <c r="T2196" s="16">
        <f t="shared" si="831"/>
        <v>0.29825778128796077</v>
      </c>
      <c r="U2196" s="7">
        <f t="shared" si="818"/>
        <v>9.7853602784764033E-4</v>
      </c>
      <c r="V2196" s="7">
        <f t="shared" si="820"/>
        <v>5.5302565609173726</v>
      </c>
      <c r="W2196" s="15">
        <f t="shared" si="819"/>
        <v>41516</v>
      </c>
      <c r="X2196" s="35">
        <f t="shared" si="832"/>
        <v>64.007599084691819</v>
      </c>
      <c r="Y2196" s="35">
        <v>192.833333333333</v>
      </c>
      <c r="Z2196" s="35">
        <f t="shared" si="833"/>
        <v>126.95722290086508</v>
      </c>
      <c r="AA2196" s="35">
        <f t="shared" si="834"/>
        <v>382.47934359049935</v>
      </c>
      <c r="AC2196" s="15">
        <f t="shared" si="821"/>
        <v>41516</v>
      </c>
      <c r="AD2196" s="7"/>
      <c r="AE2196" s="24"/>
      <c r="AG2196" s="30">
        <f t="shared" si="835"/>
        <v>16596.069804701525</v>
      </c>
      <c r="AH2196" s="30">
        <f t="shared" si="836"/>
        <v>1705609.5928946617</v>
      </c>
    </row>
    <row r="2197" spans="2:34" x14ac:dyDescent="0.25">
      <c r="B2197" s="15">
        <f t="shared" si="822"/>
        <v>41517</v>
      </c>
      <c r="C2197" s="7">
        <v>0</v>
      </c>
      <c r="D2197" s="13">
        <v>3.9518210362159749</v>
      </c>
      <c r="E2197" s="7">
        <f>MIN(parameters!$D$3,D2197)</f>
        <v>3.9518210362159749</v>
      </c>
      <c r="F2197" s="7">
        <v>0</v>
      </c>
      <c r="G2197" s="7">
        <f t="shared" si="823"/>
        <v>0</v>
      </c>
      <c r="H2197" s="7">
        <f t="shared" si="824"/>
        <v>0</v>
      </c>
      <c r="I2197" s="7">
        <f t="shared" si="813"/>
        <v>249.66694962018565</v>
      </c>
      <c r="J2197" s="7">
        <f t="shared" si="825"/>
        <v>0</v>
      </c>
      <c r="K2197" s="16">
        <f t="shared" si="826"/>
        <v>0</v>
      </c>
      <c r="L2197" s="16">
        <f t="shared" si="814"/>
        <v>0</v>
      </c>
      <c r="M2197" s="7">
        <f t="shared" si="815"/>
        <v>0</v>
      </c>
      <c r="N2197" s="7">
        <f t="shared" si="827"/>
        <v>0</v>
      </c>
      <c r="O2197" s="7">
        <f t="shared" si="828"/>
        <v>9.7949144790697229</v>
      </c>
      <c r="P2197" s="7">
        <f t="shared" si="829"/>
        <v>3.9518210362159749</v>
      </c>
      <c r="Q2197" s="7">
        <f t="shared" si="816"/>
        <v>2.4487286197674307</v>
      </c>
      <c r="R2197" s="7">
        <f t="shared" si="830"/>
        <v>10.112079835705138</v>
      </c>
      <c r="S2197" s="16">
        <f t="shared" si="817"/>
        <v>0.23805305652120592</v>
      </c>
      <c r="T2197" s="16">
        <f t="shared" si="831"/>
        <v>0.23805305652120592</v>
      </c>
      <c r="U2197" s="7">
        <f t="shared" si="818"/>
        <v>7.8101396496458632E-4</v>
      </c>
      <c r="V2197" s="7">
        <f t="shared" si="820"/>
        <v>4.413948470976484</v>
      </c>
      <c r="W2197" s="15">
        <f t="shared" si="819"/>
        <v>41517</v>
      </c>
      <c r="X2197" s="35">
        <f t="shared" si="832"/>
        <v>51.087366562227821</v>
      </c>
      <c r="Y2197" s="35">
        <v>152.666666666667</v>
      </c>
      <c r="Z2197" s="35">
        <f t="shared" si="833"/>
        <v>101.33031510019786</v>
      </c>
      <c r="AA2197" s="35">
        <f t="shared" si="834"/>
        <v>302.80992111400064</v>
      </c>
      <c r="AC2197" s="15">
        <f t="shared" si="821"/>
        <v>41517</v>
      </c>
      <c r="AD2197" s="7"/>
      <c r="AE2197" s="24"/>
      <c r="AG2197" s="30">
        <f t="shared" si="835"/>
        <v>10318.354209707715</v>
      </c>
      <c r="AH2197" s="30">
        <f t="shared" si="836"/>
        <v>1812137.475172563</v>
      </c>
    </row>
    <row r="2198" spans="2:34" x14ac:dyDescent="0.25">
      <c r="B2198" s="15">
        <f t="shared" si="822"/>
        <v>41518</v>
      </c>
      <c r="C2198" s="7">
        <v>0</v>
      </c>
      <c r="D2198" s="13">
        <v>5.2186289719189007</v>
      </c>
      <c r="E2198" s="7">
        <f>MIN(parameters!$D$3,D2198)</f>
        <v>5</v>
      </c>
      <c r="F2198" s="7">
        <v>0</v>
      </c>
      <c r="G2198" s="7">
        <f t="shared" si="823"/>
        <v>0</v>
      </c>
      <c r="H2198" s="7">
        <f t="shared" si="824"/>
        <v>0</v>
      </c>
      <c r="I2198" s="7">
        <f t="shared" si="813"/>
        <v>259.00795032661</v>
      </c>
      <c r="J2198" s="7">
        <f t="shared" si="825"/>
        <v>0</v>
      </c>
      <c r="K2198" s="16">
        <f t="shared" si="826"/>
        <v>0</v>
      </c>
      <c r="L2198" s="16">
        <f t="shared" si="814"/>
        <v>0</v>
      </c>
      <c r="M2198" s="7">
        <f t="shared" si="815"/>
        <v>0</v>
      </c>
      <c r="N2198" s="7">
        <f t="shared" si="827"/>
        <v>0</v>
      </c>
      <c r="O2198" s="7">
        <f t="shared" si="828"/>
        <v>7.8359315832557783</v>
      </c>
      <c r="P2198" s="7">
        <f t="shared" si="829"/>
        <v>5.2186289719189007</v>
      </c>
      <c r="Q2198" s="7">
        <f t="shared" si="816"/>
        <v>1.9589828958139446</v>
      </c>
      <c r="R2198" s="7">
        <f t="shared" si="830"/>
        <v>9.8795019994839208</v>
      </c>
      <c r="S2198" s="16">
        <f t="shared" si="817"/>
        <v>0.23257783622121819</v>
      </c>
      <c r="T2198" s="16">
        <f t="shared" si="831"/>
        <v>0.23257783622121819</v>
      </c>
      <c r="U2198" s="7">
        <f t="shared" si="818"/>
        <v>7.6305064377040085E-4</v>
      </c>
      <c r="V2198" s="7">
        <f t="shared" si="820"/>
        <v>4.3124276561440249</v>
      </c>
      <c r="W2198" s="15">
        <f t="shared" si="819"/>
        <v>41518</v>
      </c>
      <c r="X2198" s="35">
        <f t="shared" si="832"/>
        <v>49.912357131296581</v>
      </c>
      <c r="Y2198" s="35">
        <v>117.583333333333</v>
      </c>
      <c r="Z2198" s="35">
        <f t="shared" si="833"/>
        <v>98.999717852893312</v>
      </c>
      <c r="AA2198" s="35">
        <f t="shared" si="834"/>
        <v>233.22314339074933</v>
      </c>
      <c r="AC2198" s="15">
        <f t="shared" si="821"/>
        <v>41518</v>
      </c>
      <c r="AD2198" s="7"/>
      <c r="AE2198" s="24"/>
      <c r="AG2198" s="30">
        <f t="shared" si="835"/>
        <v>4579.3610201365809</v>
      </c>
      <c r="AH2198" s="30">
        <f t="shared" si="836"/>
        <v>1907823.6338461409</v>
      </c>
    </row>
    <row r="2199" spans="2:34" x14ac:dyDescent="0.25">
      <c r="B2199" s="15">
        <f t="shared" si="822"/>
        <v>41519</v>
      </c>
      <c r="C2199" s="7">
        <v>0.37865001256694819</v>
      </c>
      <c r="D2199" s="13">
        <v>5.0399135225913811</v>
      </c>
      <c r="E2199" s="7">
        <f>MIN(parameters!$D$3,D2199)</f>
        <v>5</v>
      </c>
      <c r="F2199" s="7">
        <v>0</v>
      </c>
      <c r="G2199" s="7">
        <f t="shared" si="823"/>
        <v>0.37865001256694819</v>
      </c>
      <c r="H2199" s="7">
        <f t="shared" si="824"/>
        <v>0</v>
      </c>
      <c r="I2199" s="7">
        <f t="shared" si="813"/>
        <v>266.73175778482062</v>
      </c>
      <c r="J2199" s="7">
        <f t="shared" si="825"/>
        <v>0</v>
      </c>
      <c r="K2199" s="16">
        <f t="shared" si="826"/>
        <v>0</v>
      </c>
      <c r="L2199" s="16">
        <f t="shared" si="814"/>
        <v>0</v>
      </c>
      <c r="M2199" s="7">
        <f t="shared" si="815"/>
        <v>0</v>
      </c>
      <c r="N2199" s="7">
        <f t="shared" si="827"/>
        <v>0</v>
      </c>
      <c r="O2199" s="7">
        <f t="shared" si="828"/>
        <v>6.2687452666046228</v>
      </c>
      <c r="P2199" s="7">
        <f t="shared" si="829"/>
        <v>4.6612635100244333</v>
      </c>
      <c r="Q2199" s="7">
        <f t="shared" si="816"/>
        <v>1.5671863166511557</v>
      </c>
      <c r="R2199" s="7">
        <f t="shared" si="830"/>
        <v>9.6522734534957912</v>
      </c>
      <c r="S2199" s="16">
        <f t="shared" si="817"/>
        <v>0.22722854598813017</v>
      </c>
      <c r="T2199" s="16">
        <f t="shared" si="831"/>
        <v>0.22722854598813017</v>
      </c>
      <c r="U2199" s="7">
        <f t="shared" si="818"/>
        <v>7.4550047896368161E-4</v>
      </c>
      <c r="V2199" s="7">
        <f t="shared" si="820"/>
        <v>4.2132418200527129</v>
      </c>
      <c r="W2199" s="15">
        <f t="shared" si="819"/>
        <v>41519</v>
      </c>
      <c r="X2199" s="35">
        <f t="shared" si="832"/>
        <v>48.764372917276773</v>
      </c>
      <c r="Y2199" s="35">
        <v>108.375</v>
      </c>
      <c r="Z2199" s="35">
        <f t="shared" si="833"/>
        <v>96.722724342276791</v>
      </c>
      <c r="AA2199" s="35">
        <f t="shared" si="834"/>
        <v>214.95868035412499</v>
      </c>
      <c r="AC2199" s="15">
        <f t="shared" si="821"/>
        <v>41519</v>
      </c>
      <c r="AD2199" s="7"/>
      <c r="AE2199" s="24"/>
      <c r="AG2199" s="30">
        <f t="shared" si="835"/>
        <v>3553.4268611954958</v>
      </c>
      <c r="AH2199" s="30">
        <f t="shared" si="836"/>
        <v>1933346.2618905441</v>
      </c>
    </row>
    <row r="2200" spans="2:34" x14ac:dyDescent="0.25">
      <c r="B2200" s="15">
        <f t="shared" si="822"/>
        <v>41520</v>
      </c>
      <c r="C2200" s="7">
        <v>1.7358696239299072</v>
      </c>
      <c r="D2200" s="13">
        <v>4.4203653751963978</v>
      </c>
      <c r="E2200" s="7">
        <f>MIN(parameters!$D$3,D2200)</f>
        <v>4.4203653751963978</v>
      </c>
      <c r="F2200" s="7">
        <v>0</v>
      </c>
      <c r="G2200" s="7">
        <f t="shared" si="823"/>
        <v>1.7358696239299072</v>
      </c>
      <c r="H2200" s="7">
        <f t="shared" si="824"/>
        <v>0</v>
      </c>
      <c r="I2200" s="7">
        <f t="shared" si="813"/>
        <v>273.07631429334668</v>
      </c>
      <c r="J2200" s="7">
        <f t="shared" si="825"/>
        <v>0</v>
      </c>
      <c r="K2200" s="16">
        <f t="shared" si="826"/>
        <v>0</v>
      </c>
      <c r="L2200" s="16">
        <f t="shared" si="814"/>
        <v>0</v>
      </c>
      <c r="M2200" s="7">
        <f t="shared" si="815"/>
        <v>0</v>
      </c>
      <c r="N2200" s="7">
        <f t="shared" si="827"/>
        <v>0</v>
      </c>
      <c r="O2200" s="7">
        <f t="shared" si="828"/>
        <v>5.0149962132836983</v>
      </c>
      <c r="P2200" s="7">
        <f t="shared" si="829"/>
        <v>2.6844957512664909</v>
      </c>
      <c r="Q2200" s="7">
        <f t="shared" si="816"/>
        <v>1.2537490533209246</v>
      </c>
      <c r="R2200" s="7">
        <f t="shared" si="830"/>
        <v>9.4302711640653882</v>
      </c>
      <c r="S2200" s="16">
        <f t="shared" si="817"/>
        <v>0.2220022894304032</v>
      </c>
      <c r="T2200" s="16">
        <f t="shared" si="831"/>
        <v>0.2220022894304032</v>
      </c>
      <c r="U2200" s="7">
        <f t="shared" si="818"/>
        <v>7.28353967947517E-4</v>
      </c>
      <c r="V2200" s="7">
        <f t="shared" si="820"/>
        <v>4.1163372581915008</v>
      </c>
      <c r="W2200" s="15">
        <f t="shared" si="819"/>
        <v>41520</v>
      </c>
      <c r="X2200" s="35">
        <f t="shared" si="832"/>
        <v>47.642792340179405</v>
      </c>
      <c r="Y2200" s="35">
        <v>110.125</v>
      </c>
      <c r="Z2200" s="35">
        <f t="shared" si="833"/>
        <v>94.498101682404425</v>
      </c>
      <c r="AA2200" s="35">
        <f t="shared" si="834"/>
        <v>218.429754777375</v>
      </c>
      <c r="AC2200" s="15">
        <f t="shared" si="821"/>
        <v>41520</v>
      </c>
      <c r="AD2200" s="7"/>
      <c r="AE2200" s="24"/>
      <c r="AG2200" s="30">
        <f t="shared" si="835"/>
        <v>3904.0262740449434</v>
      </c>
      <c r="AH2200" s="30">
        <f t="shared" si="836"/>
        <v>1928482.7556087265</v>
      </c>
    </row>
    <row r="2201" spans="2:34" x14ac:dyDescent="0.25">
      <c r="B2201" s="15">
        <f t="shared" si="822"/>
        <v>41521</v>
      </c>
      <c r="C2201" s="7">
        <v>0</v>
      </c>
      <c r="D2201" s="13">
        <v>4.0990451692991394</v>
      </c>
      <c r="E2201" s="7">
        <f>MIN(parameters!$D$3,D2201)</f>
        <v>4.0990451692991394</v>
      </c>
      <c r="F2201" s="7">
        <v>0</v>
      </c>
      <c r="G2201" s="7">
        <f t="shared" si="823"/>
        <v>0</v>
      </c>
      <c r="H2201" s="7">
        <f t="shared" si="824"/>
        <v>0</v>
      </c>
      <c r="I2201" s="7">
        <f t="shared" si="813"/>
        <v>278.26044606316248</v>
      </c>
      <c r="J2201" s="7">
        <f t="shared" si="825"/>
        <v>0</v>
      </c>
      <c r="K2201" s="16">
        <f t="shared" si="826"/>
        <v>0</v>
      </c>
      <c r="L2201" s="16">
        <f t="shared" si="814"/>
        <v>0</v>
      </c>
      <c r="M2201" s="7">
        <f t="shared" si="815"/>
        <v>0</v>
      </c>
      <c r="N2201" s="7">
        <f t="shared" si="827"/>
        <v>0</v>
      </c>
      <c r="O2201" s="7">
        <f t="shared" si="828"/>
        <v>4.0119969706269583</v>
      </c>
      <c r="P2201" s="7">
        <f t="shared" si="829"/>
        <v>4.0990451692991394</v>
      </c>
      <c r="Q2201" s="7">
        <f t="shared" si="816"/>
        <v>1.0029992426567396</v>
      </c>
      <c r="R2201" s="7">
        <f t="shared" si="830"/>
        <v>9.2133749272918841</v>
      </c>
      <c r="S2201" s="16">
        <f t="shared" si="817"/>
        <v>0.21689623677350392</v>
      </c>
      <c r="T2201" s="16">
        <f t="shared" si="831"/>
        <v>0.21689623677350392</v>
      </c>
      <c r="U2201" s="7">
        <f t="shared" si="818"/>
        <v>7.1160182668472411E-4</v>
      </c>
      <c r="V2201" s="7">
        <f t="shared" si="820"/>
        <v>4.0216615012530958</v>
      </c>
      <c r="W2201" s="15">
        <f t="shared" si="819"/>
        <v>41521</v>
      </c>
      <c r="X2201" s="35">
        <f t="shared" si="832"/>
        <v>46.547008116355279</v>
      </c>
      <c r="Y2201" s="35">
        <v>102.5</v>
      </c>
      <c r="Z2201" s="35">
        <f t="shared" si="833"/>
        <v>92.324645343709122</v>
      </c>
      <c r="AA2201" s="35">
        <f t="shared" si="834"/>
        <v>203.30578764749998</v>
      </c>
      <c r="AC2201" s="15">
        <f t="shared" si="821"/>
        <v>41521</v>
      </c>
      <c r="AD2201" s="7"/>
      <c r="AE2201" s="24"/>
      <c r="AG2201" s="30">
        <f t="shared" si="835"/>
        <v>3130.7373007312121</v>
      </c>
      <c r="AH2201" s="30">
        <f t="shared" si="836"/>
        <v>1949718.5441402164</v>
      </c>
    </row>
    <row r="2202" spans="2:34" x14ac:dyDescent="0.25">
      <c r="B2202" s="15">
        <f t="shared" si="822"/>
        <v>41522</v>
      </c>
      <c r="C2202" s="7">
        <v>0.14944404911671622</v>
      </c>
      <c r="D2202" s="13">
        <v>3.8582631008544728</v>
      </c>
      <c r="E2202" s="7">
        <f>MIN(parameters!$D$3,D2202)</f>
        <v>3.8582631008544728</v>
      </c>
      <c r="F2202" s="7">
        <v>0</v>
      </c>
      <c r="G2202" s="7">
        <f t="shared" si="823"/>
        <v>0.14944404911671622</v>
      </c>
      <c r="H2202" s="7">
        <f t="shared" si="824"/>
        <v>0</v>
      </c>
      <c r="I2202" s="7">
        <f t="shared" si="813"/>
        <v>282.47852220315411</v>
      </c>
      <c r="J2202" s="7">
        <f t="shared" si="825"/>
        <v>0</v>
      </c>
      <c r="K2202" s="16">
        <f t="shared" si="826"/>
        <v>0</v>
      </c>
      <c r="L2202" s="16">
        <f t="shared" si="814"/>
        <v>0</v>
      </c>
      <c r="M2202" s="7">
        <f t="shared" si="815"/>
        <v>0</v>
      </c>
      <c r="N2202" s="7">
        <f t="shared" si="827"/>
        <v>0</v>
      </c>
      <c r="O2202" s="7">
        <f t="shared" si="828"/>
        <v>3.2095975765015665</v>
      </c>
      <c r="P2202" s="7">
        <f t="shared" si="829"/>
        <v>3.7088190517377564</v>
      </c>
      <c r="Q2202" s="7">
        <f t="shared" si="816"/>
        <v>0.80239939412539174</v>
      </c>
      <c r="R2202" s="7">
        <f t="shared" si="830"/>
        <v>9.0014673039641711</v>
      </c>
      <c r="S2202" s="16">
        <f t="shared" si="817"/>
        <v>0.21190762332771332</v>
      </c>
      <c r="T2202" s="16">
        <f t="shared" si="831"/>
        <v>0.21190762332771332</v>
      </c>
      <c r="U2202" s="7">
        <f t="shared" si="818"/>
        <v>6.9523498467097538E-4</v>
      </c>
      <c r="V2202" s="7">
        <f t="shared" si="820"/>
        <v>3.9291632867242745</v>
      </c>
      <c r="W2202" s="15">
        <f t="shared" si="819"/>
        <v>41522</v>
      </c>
      <c r="X2202" s="35">
        <f t="shared" si="832"/>
        <v>45.4764269296791</v>
      </c>
      <c r="Y2202" s="35">
        <v>106.333333333333</v>
      </c>
      <c r="Z2202" s="35">
        <f t="shared" si="833"/>
        <v>90.201178500803792</v>
      </c>
      <c r="AA2202" s="35">
        <f t="shared" si="834"/>
        <v>210.90909352699933</v>
      </c>
      <c r="AC2202" s="15">
        <f t="shared" si="821"/>
        <v>41522</v>
      </c>
      <c r="AD2202" s="7"/>
      <c r="AE2202" s="24"/>
      <c r="AG2202" s="30">
        <f t="shared" si="835"/>
        <v>3703.5630570230915</v>
      </c>
      <c r="AH2202" s="30">
        <f t="shared" si="836"/>
        <v>1939028.0938721094</v>
      </c>
    </row>
    <row r="2203" spans="2:34" x14ac:dyDescent="0.25">
      <c r="B2203" s="15">
        <f t="shared" si="822"/>
        <v>41523</v>
      </c>
      <c r="C2203" s="7">
        <v>44.262321552801865</v>
      </c>
      <c r="D2203" s="13">
        <v>3.2403525621951417</v>
      </c>
      <c r="E2203" s="7">
        <f>MIN(parameters!$D$3,D2203)</f>
        <v>3.2403525621951417</v>
      </c>
      <c r="F2203" s="7">
        <v>0</v>
      </c>
      <c r="G2203" s="7">
        <f t="shared" si="823"/>
        <v>3.2403525621951417</v>
      </c>
      <c r="H2203" s="7">
        <f t="shared" si="824"/>
        <v>41.021968990606723</v>
      </c>
      <c r="I2203" s="7">
        <f t="shared" si="813"/>
        <v>285.89897410127026</v>
      </c>
      <c r="J2203" s="7">
        <f t="shared" si="825"/>
        <v>41.021968990606723</v>
      </c>
      <c r="K2203" s="16">
        <f t="shared" si="826"/>
        <v>0</v>
      </c>
      <c r="L2203" s="16">
        <f t="shared" si="814"/>
        <v>0.23699522206003279</v>
      </c>
      <c r="M2203" s="7">
        <f t="shared" si="815"/>
        <v>1.0472268237216595</v>
      </c>
      <c r="N2203" s="7">
        <f t="shared" si="827"/>
        <v>39.737746944825034</v>
      </c>
      <c r="O2203" s="7">
        <f t="shared" si="828"/>
        <v>42.947344521326599</v>
      </c>
      <c r="P2203" s="7">
        <f t="shared" si="829"/>
        <v>0</v>
      </c>
      <c r="Q2203" s="7">
        <f t="shared" si="816"/>
        <v>0</v>
      </c>
      <c r="R2203" s="7">
        <f t="shared" si="830"/>
        <v>9.8416603796946553</v>
      </c>
      <c r="S2203" s="16">
        <f t="shared" si="817"/>
        <v>0.20703374799117594</v>
      </c>
      <c r="T2203" s="16">
        <f t="shared" si="831"/>
        <v>0.44402897005120873</v>
      </c>
      <c r="U2203" s="7">
        <f t="shared" si="818"/>
        <v>1.4567879594855929E-3</v>
      </c>
      <c r="V2203" s="7">
        <f t="shared" si="820"/>
        <v>8.2331267746280972</v>
      </c>
      <c r="W2203" s="15">
        <f t="shared" si="819"/>
        <v>41523</v>
      </c>
      <c r="X2203" s="35">
        <f t="shared" si="832"/>
        <v>95.290819150788167</v>
      </c>
      <c r="Y2203" s="35">
        <v>429</v>
      </c>
      <c r="Z2203" s="35">
        <f t="shared" si="833"/>
        <v>189.00658578562405</v>
      </c>
      <c r="AA2203" s="35">
        <f t="shared" si="834"/>
        <v>850.90910147099999</v>
      </c>
      <c r="AC2203" s="15">
        <f t="shared" si="821"/>
        <v>41523</v>
      </c>
      <c r="AD2203" s="7"/>
      <c r="AE2203" s="24"/>
      <c r="AG2203" s="30">
        <f t="shared" si="835"/>
        <v>111361.817383052</v>
      </c>
      <c r="AH2203" s="30">
        <f t="shared" si="836"/>
        <v>1144521.7292754375</v>
      </c>
    </row>
    <row r="2204" spans="2:34" x14ac:dyDescent="0.25">
      <c r="B2204" s="15">
        <f t="shared" si="822"/>
        <v>41524</v>
      </c>
      <c r="C2204" s="7">
        <v>1.0931198053554516</v>
      </c>
      <c r="D2204" s="13">
        <v>3.2634061720786254</v>
      </c>
      <c r="E2204" s="7">
        <f>MIN(parameters!$D$3,D2204)</f>
        <v>3.2634061720786254</v>
      </c>
      <c r="F2204" s="7">
        <v>0</v>
      </c>
      <c r="G2204" s="7">
        <f t="shared" si="823"/>
        <v>1.0931198053554516</v>
      </c>
      <c r="H2204" s="7">
        <f t="shared" si="824"/>
        <v>0</v>
      </c>
      <c r="I2204" s="7">
        <f t="shared" si="813"/>
        <v>157.5231303481595</v>
      </c>
      <c r="J2204" s="7">
        <f t="shared" si="825"/>
        <v>0</v>
      </c>
      <c r="K2204" s="16">
        <f t="shared" si="826"/>
        <v>0</v>
      </c>
      <c r="L2204" s="16">
        <f t="shared" si="814"/>
        <v>0</v>
      </c>
      <c r="M2204" s="7">
        <f t="shared" si="815"/>
        <v>0</v>
      </c>
      <c r="N2204" s="7">
        <f t="shared" si="827"/>
        <v>0</v>
      </c>
      <c r="O2204" s="7">
        <f t="shared" si="828"/>
        <v>40.777058154603424</v>
      </c>
      <c r="P2204" s="7">
        <f t="shared" si="829"/>
        <v>2.1702863667231735</v>
      </c>
      <c r="Q2204" s="7">
        <f t="shared" si="816"/>
        <v>2.1702863667231735</v>
      </c>
      <c r="R2204" s="7">
        <f t="shared" si="830"/>
        <v>9.6153021909616783</v>
      </c>
      <c r="S2204" s="16">
        <f t="shared" si="817"/>
        <v>0.22635818873297706</v>
      </c>
      <c r="T2204" s="16">
        <f t="shared" si="831"/>
        <v>0.22635818873297706</v>
      </c>
      <c r="U2204" s="7">
        <f t="shared" si="818"/>
        <v>7.4264497615806116E-4</v>
      </c>
      <c r="V2204" s="7">
        <f t="shared" si="820"/>
        <v>4.1971037702762164</v>
      </c>
      <c r="W2204" s="15">
        <f t="shared" si="819"/>
        <v>41524</v>
      </c>
      <c r="X2204" s="35">
        <f t="shared" si="832"/>
        <v>48.577589933752506</v>
      </c>
      <c r="Y2204" s="35">
        <v>242.583333333333</v>
      </c>
      <c r="Z2204" s="35">
        <f t="shared" si="833"/>
        <v>96.352245692671417</v>
      </c>
      <c r="AA2204" s="35">
        <f t="shared" si="834"/>
        <v>481.15703076574931</v>
      </c>
      <c r="AC2204" s="15">
        <f t="shared" si="821"/>
        <v>41524</v>
      </c>
      <c r="AD2204" s="7"/>
      <c r="AE2204" s="24"/>
      <c r="AG2204" s="30">
        <f t="shared" si="835"/>
        <v>37638.228472023868</v>
      </c>
      <c r="AH2204" s="30">
        <f t="shared" si="836"/>
        <v>1578138.661335378</v>
      </c>
    </row>
    <row r="2205" spans="2:34" x14ac:dyDescent="0.25">
      <c r="B2205" s="15">
        <f t="shared" si="822"/>
        <v>41525</v>
      </c>
      <c r="C2205" s="7">
        <v>0</v>
      </c>
      <c r="D2205" s="13">
        <v>4.1662708902571808</v>
      </c>
      <c r="E2205" s="7">
        <f>MIN(parameters!$D$3,D2205)</f>
        <v>4.1662708902571808</v>
      </c>
      <c r="F2205" s="7">
        <v>0</v>
      </c>
      <c r="G2205" s="7">
        <f t="shared" si="823"/>
        <v>0</v>
      </c>
      <c r="H2205" s="7">
        <f t="shared" si="824"/>
        <v>0</v>
      </c>
      <c r="I2205" s="7">
        <f t="shared" si="813"/>
        <v>162.73556817309631</v>
      </c>
      <c r="J2205" s="7">
        <f t="shared" si="825"/>
        <v>0</v>
      </c>
      <c r="K2205" s="16">
        <f t="shared" si="826"/>
        <v>0</v>
      </c>
      <c r="L2205" s="16">
        <f t="shared" si="814"/>
        <v>0</v>
      </c>
      <c r="M2205" s="7">
        <f t="shared" si="815"/>
        <v>0</v>
      </c>
      <c r="N2205" s="7">
        <f t="shared" si="827"/>
        <v>0</v>
      </c>
      <c r="O2205" s="7">
        <f t="shared" si="828"/>
        <v>36.610787264346243</v>
      </c>
      <c r="P2205" s="7">
        <f t="shared" si="829"/>
        <v>4.1662708902571808</v>
      </c>
      <c r="Q2205" s="7">
        <f t="shared" si="816"/>
        <v>4.1662708902571808</v>
      </c>
      <c r="R2205" s="7">
        <f t="shared" si="830"/>
        <v>9.3941502405695605</v>
      </c>
      <c r="S2205" s="16">
        <f t="shared" si="817"/>
        <v>0.2211519503921186</v>
      </c>
      <c r="T2205" s="16">
        <f t="shared" si="831"/>
        <v>0.2211519503921186</v>
      </c>
      <c r="U2205" s="7">
        <f t="shared" si="818"/>
        <v>7.2556414170642583E-4</v>
      </c>
      <c r="V2205" s="7">
        <f t="shared" si="820"/>
        <v>4.1005703835598633</v>
      </c>
      <c r="W2205" s="15">
        <f t="shared" si="819"/>
        <v>41525</v>
      </c>
      <c r="X2205" s="35">
        <f t="shared" si="832"/>
        <v>47.460305365276191</v>
      </c>
      <c r="Y2205" s="35">
        <v>173.166666666667</v>
      </c>
      <c r="Z2205" s="35">
        <f t="shared" si="833"/>
        <v>94.136144041739968</v>
      </c>
      <c r="AA2205" s="35">
        <f t="shared" si="834"/>
        <v>343.47107864350068</v>
      </c>
      <c r="AC2205" s="15">
        <f t="shared" si="821"/>
        <v>41525</v>
      </c>
      <c r="AD2205" s="7"/>
      <c r="AE2205" s="24"/>
      <c r="AG2205" s="30">
        <f t="shared" si="835"/>
        <v>15802.089271635807</v>
      </c>
      <c r="AH2205" s="30">
        <f t="shared" si="836"/>
        <v>1757365.3063474644</v>
      </c>
    </row>
    <row r="2206" spans="2:34" x14ac:dyDescent="0.25">
      <c r="B2206" s="15">
        <f t="shared" si="822"/>
        <v>41526</v>
      </c>
      <c r="C2206" s="7">
        <v>0</v>
      </c>
      <c r="D2206" s="13">
        <v>4.0449098477331473</v>
      </c>
      <c r="E2206" s="7">
        <f>MIN(parameters!$D$3,D2206)</f>
        <v>4.0449098477331473</v>
      </c>
      <c r="F2206" s="7">
        <v>0</v>
      </c>
      <c r="G2206" s="7">
        <f t="shared" si="823"/>
        <v>0</v>
      </c>
      <c r="H2206" s="7">
        <f t="shared" si="824"/>
        <v>0</v>
      </c>
      <c r="I2206" s="7">
        <f t="shared" si="813"/>
        <v>173.23008218035886</v>
      </c>
      <c r="J2206" s="7">
        <f t="shared" si="825"/>
        <v>0</v>
      </c>
      <c r="K2206" s="16">
        <f t="shared" si="826"/>
        <v>0</v>
      </c>
      <c r="L2206" s="16">
        <f t="shared" si="814"/>
        <v>0</v>
      </c>
      <c r="M2206" s="7">
        <f t="shared" si="815"/>
        <v>0</v>
      </c>
      <c r="N2206" s="7">
        <f t="shared" si="827"/>
        <v>0</v>
      </c>
      <c r="O2206" s="7">
        <f t="shared" si="828"/>
        <v>32.565877416613098</v>
      </c>
      <c r="P2206" s="7">
        <f t="shared" si="829"/>
        <v>4.0449098477331473</v>
      </c>
      <c r="Q2206" s="7">
        <f t="shared" si="816"/>
        <v>4.0449098477331473</v>
      </c>
      <c r="R2206" s="7">
        <f t="shared" si="830"/>
        <v>9.1780847850364609</v>
      </c>
      <c r="S2206" s="16">
        <f t="shared" si="817"/>
        <v>0.21606545553309989</v>
      </c>
      <c r="T2206" s="16">
        <f t="shared" si="831"/>
        <v>0.21606545553309989</v>
      </c>
      <c r="U2206" s="7">
        <f t="shared" si="818"/>
        <v>7.0887616644717808E-4</v>
      </c>
      <c r="V2206" s="7">
        <f t="shared" si="820"/>
        <v>4.0062572647379868</v>
      </c>
      <c r="W2206" s="15">
        <f t="shared" si="819"/>
        <v>41526</v>
      </c>
      <c r="X2206" s="35">
        <f t="shared" si="832"/>
        <v>46.368718341874846</v>
      </c>
      <c r="Y2206" s="35">
        <v>145</v>
      </c>
      <c r="Z2206" s="35">
        <f t="shared" si="833"/>
        <v>91.971012728779954</v>
      </c>
      <c r="AA2206" s="35">
        <f t="shared" si="834"/>
        <v>287.60330935500002</v>
      </c>
      <c r="AC2206" s="15">
        <f t="shared" si="821"/>
        <v>41526</v>
      </c>
      <c r="AD2206" s="7"/>
      <c r="AE2206" s="24"/>
      <c r="AG2206" s="30">
        <f t="shared" si="835"/>
        <v>9728.129721524414</v>
      </c>
      <c r="AH2206" s="30">
        <f t="shared" si="836"/>
        <v>1832837.3201532238</v>
      </c>
    </row>
    <row r="2207" spans="2:34" x14ac:dyDescent="0.25">
      <c r="B2207" s="15">
        <f t="shared" si="822"/>
        <v>41527</v>
      </c>
      <c r="C2207" s="7">
        <v>0</v>
      </c>
      <c r="D2207" s="13">
        <v>3.8971905259725457</v>
      </c>
      <c r="E2207" s="7">
        <f>MIN(parameters!$D$3,D2207)</f>
        <v>3.8971905259725457</v>
      </c>
      <c r="F2207" s="7">
        <v>0</v>
      </c>
      <c r="G2207" s="7">
        <f t="shared" si="823"/>
        <v>0</v>
      </c>
      <c r="H2207" s="7">
        <f t="shared" si="824"/>
        <v>0</v>
      </c>
      <c r="I2207" s="7">
        <f t="shared" si="813"/>
        <v>184.06598609597719</v>
      </c>
      <c r="J2207" s="7">
        <f t="shared" si="825"/>
        <v>0</v>
      </c>
      <c r="K2207" s="16">
        <f t="shared" si="826"/>
        <v>0</v>
      </c>
      <c r="L2207" s="16">
        <f t="shared" si="814"/>
        <v>0</v>
      </c>
      <c r="M2207" s="7">
        <f t="shared" si="815"/>
        <v>0</v>
      </c>
      <c r="N2207" s="7">
        <f t="shared" si="827"/>
        <v>0</v>
      </c>
      <c r="O2207" s="7">
        <f t="shared" si="828"/>
        <v>28.668686890640551</v>
      </c>
      <c r="P2207" s="7">
        <f t="shared" si="829"/>
        <v>3.8971905259725457</v>
      </c>
      <c r="Q2207" s="7">
        <f t="shared" si="816"/>
        <v>3.8971905259725457</v>
      </c>
      <c r="R2207" s="7">
        <f t="shared" si="830"/>
        <v>8.9669888349806222</v>
      </c>
      <c r="S2207" s="16">
        <f t="shared" si="817"/>
        <v>0.21109595005583859</v>
      </c>
      <c r="T2207" s="16">
        <f t="shared" si="831"/>
        <v>0.21109595005583859</v>
      </c>
      <c r="U2207" s="7">
        <f t="shared" si="818"/>
        <v>6.9257201461889292E-4</v>
      </c>
      <c r="V2207" s="7">
        <f t="shared" si="820"/>
        <v>3.9141133476490126</v>
      </c>
      <c r="W2207" s="15">
        <f t="shared" si="819"/>
        <v>41527</v>
      </c>
      <c r="X2207" s="35">
        <f t="shared" si="832"/>
        <v>45.302237820011719</v>
      </c>
      <c r="Y2207" s="35">
        <v>130.375</v>
      </c>
      <c r="Z2207" s="35">
        <f t="shared" si="833"/>
        <v>89.855679436018008</v>
      </c>
      <c r="AA2207" s="35">
        <f t="shared" si="834"/>
        <v>258.59504453212497</v>
      </c>
      <c r="AC2207" s="15">
        <f t="shared" si="821"/>
        <v>41527</v>
      </c>
      <c r="AD2207" s="7"/>
      <c r="AE2207" s="24"/>
      <c r="AG2207" s="30">
        <f t="shared" si="835"/>
        <v>7237.3748649328436</v>
      </c>
      <c r="AH2207" s="30">
        <f t="shared" si="836"/>
        <v>1872650.540061983</v>
      </c>
    </row>
    <row r="2208" spans="2:34" x14ac:dyDescent="0.25">
      <c r="B2208" s="15">
        <f t="shared" si="822"/>
        <v>41528</v>
      </c>
      <c r="C2208" s="7">
        <v>0</v>
      </c>
      <c r="D2208" s="13">
        <v>3.6412188263655181</v>
      </c>
      <c r="E2208" s="7">
        <f>MIN(parameters!$D$3,D2208)</f>
        <v>3.6412188263655181</v>
      </c>
      <c r="F2208" s="7">
        <v>0</v>
      </c>
      <c r="G2208" s="7">
        <f t="shared" si="823"/>
        <v>0</v>
      </c>
      <c r="H2208" s="7">
        <f t="shared" si="824"/>
        <v>0</v>
      </c>
      <c r="I2208" s="7">
        <f t="shared" si="813"/>
        <v>195.14681472329005</v>
      </c>
      <c r="J2208" s="7">
        <f t="shared" si="825"/>
        <v>0</v>
      </c>
      <c r="K2208" s="16">
        <f t="shared" si="826"/>
        <v>0</v>
      </c>
      <c r="L2208" s="16">
        <f t="shared" si="814"/>
        <v>0</v>
      </c>
      <c r="M2208" s="7">
        <f t="shared" si="815"/>
        <v>0</v>
      </c>
      <c r="N2208" s="7">
        <f t="shared" si="827"/>
        <v>0</v>
      </c>
      <c r="O2208" s="7">
        <f t="shared" si="828"/>
        <v>25.027468064275034</v>
      </c>
      <c r="P2208" s="7">
        <f t="shared" si="829"/>
        <v>3.6412188263655181</v>
      </c>
      <c r="Q2208" s="7">
        <f t="shared" si="816"/>
        <v>3.6412188263655181</v>
      </c>
      <c r="R2208" s="7">
        <f t="shared" si="830"/>
        <v>8.7607480917760672</v>
      </c>
      <c r="S2208" s="16">
        <f t="shared" si="817"/>
        <v>0.20624074320455429</v>
      </c>
      <c r="T2208" s="16">
        <f t="shared" si="831"/>
        <v>0.20624074320455429</v>
      </c>
      <c r="U2208" s="7">
        <f t="shared" si="818"/>
        <v>6.7664285828265846E-4</v>
      </c>
      <c r="V2208" s="7">
        <f t="shared" si="820"/>
        <v>3.8240887406530861</v>
      </c>
      <c r="W2208" s="15">
        <f t="shared" si="819"/>
        <v>41528</v>
      </c>
      <c r="X2208" s="35">
        <f t="shared" si="832"/>
        <v>44.260286350151461</v>
      </c>
      <c r="Y2208" s="35">
        <v>120.5</v>
      </c>
      <c r="Z2208" s="35">
        <f t="shared" si="833"/>
        <v>87.788998808989618</v>
      </c>
      <c r="AA2208" s="35">
        <f t="shared" si="834"/>
        <v>239.00826742949999</v>
      </c>
      <c r="AC2208" s="15">
        <f t="shared" si="821"/>
        <v>41528</v>
      </c>
      <c r="AD2208" s="7"/>
      <c r="AE2208" s="24"/>
      <c r="AG2208" s="30">
        <f t="shared" si="835"/>
        <v>5812.4939374109017</v>
      </c>
      <c r="AH2208" s="30">
        <f t="shared" si="836"/>
        <v>1899774.9080986667</v>
      </c>
    </row>
    <row r="2209" spans="2:34" x14ac:dyDescent="0.25">
      <c r="B2209" s="15">
        <f t="shared" si="822"/>
        <v>41529</v>
      </c>
      <c r="C2209" s="7">
        <v>0</v>
      </c>
      <c r="D2209" s="13">
        <v>4.561942034763816</v>
      </c>
      <c r="E2209" s="7">
        <f>MIN(parameters!$D$3,D2209)</f>
        <v>4.561942034763816</v>
      </c>
      <c r="F2209" s="7">
        <v>0</v>
      </c>
      <c r="G2209" s="7">
        <f t="shared" si="823"/>
        <v>0</v>
      </c>
      <c r="H2209" s="7">
        <f t="shared" si="824"/>
        <v>0</v>
      </c>
      <c r="I2209" s="7">
        <f t="shared" si="813"/>
        <v>206.10184785876976</v>
      </c>
      <c r="J2209" s="7">
        <f t="shared" si="825"/>
        <v>0</v>
      </c>
      <c r="K2209" s="16">
        <f t="shared" si="826"/>
        <v>0</v>
      </c>
      <c r="L2209" s="16">
        <f t="shared" si="814"/>
        <v>0</v>
      </c>
      <c r="M2209" s="7">
        <f t="shared" si="815"/>
        <v>0</v>
      </c>
      <c r="N2209" s="7">
        <f t="shared" si="827"/>
        <v>0</v>
      </c>
      <c r="O2209" s="7">
        <f t="shared" si="828"/>
        <v>20.465526029511217</v>
      </c>
      <c r="P2209" s="7">
        <f t="shared" si="829"/>
        <v>4.561942034763816</v>
      </c>
      <c r="Q2209" s="7">
        <f t="shared" si="816"/>
        <v>4.561942034763816</v>
      </c>
      <c r="R2209" s="7">
        <f t="shared" si="830"/>
        <v>8.5592508856652181</v>
      </c>
      <c r="S2209" s="16">
        <f t="shared" si="817"/>
        <v>0.20149720611084954</v>
      </c>
      <c r="T2209" s="16">
        <f t="shared" si="831"/>
        <v>0.20149720611084954</v>
      </c>
      <c r="U2209" s="7">
        <f t="shared" si="818"/>
        <v>6.6108007254215716E-4</v>
      </c>
      <c r="V2209" s="7">
        <f t="shared" si="820"/>
        <v>3.7361346996180642</v>
      </c>
      <c r="W2209" s="15">
        <f t="shared" si="819"/>
        <v>41529</v>
      </c>
      <c r="X2209" s="35">
        <f t="shared" si="832"/>
        <v>43.242299764097964</v>
      </c>
      <c r="Y2209" s="35">
        <v>113.25</v>
      </c>
      <c r="Z2209" s="35">
        <f t="shared" si="833"/>
        <v>85.769851836382827</v>
      </c>
      <c r="AA2209" s="35">
        <f t="shared" si="834"/>
        <v>224.62810196174999</v>
      </c>
      <c r="AC2209" s="15">
        <f t="shared" si="821"/>
        <v>41529</v>
      </c>
      <c r="AD2209" s="7"/>
      <c r="AE2209" s="24"/>
      <c r="AG2209" s="30">
        <f t="shared" si="835"/>
        <v>4901.0780923199181</v>
      </c>
      <c r="AH2209" s="30">
        <f t="shared" si="836"/>
        <v>1919813.1573376243</v>
      </c>
    </row>
    <row r="2210" spans="2:34" x14ac:dyDescent="0.25">
      <c r="B2210" s="15">
        <f t="shared" si="822"/>
        <v>41530</v>
      </c>
      <c r="C2210" s="7">
        <v>0</v>
      </c>
      <c r="D2210" s="13">
        <v>4.1840653645567274</v>
      </c>
      <c r="E2210" s="7">
        <f>MIN(parameters!$D$3,D2210)</f>
        <v>4.1840653645567274</v>
      </c>
      <c r="F2210" s="7">
        <v>0</v>
      </c>
      <c r="G2210" s="7">
        <f t="shared" si="823"/>
        <v>0</v>
      </c>
      <c r="H2210" s="7">
        <f t="shared" si="824"/>
        <v>0</v>
      </c>
      <c r="I2210" s="7">
        <f t="shared" si="813"/>
        <v>220.6989563013187</v>
      </c>
      <c r="J2210" s="7">
        <f t="shared" si="825"/>
        <v>0</v>
      </c>
      <c r="K2210" s="16">
        <f t="shared" si="826"/>
        <v>0</v>
      </c>
      <c r="L2210" s="16">
        <f t="shared" si="814"/>
        <v>0</v>
      </c>
      <c r="M2210" s="7">
        <f t="shared" si="815"/>
        <v>0</v>
      </c>
      <c r="N2210" s="7">
        <f t="shared" si="827"/>
        <v>0</v>
      </c>
      <c r="O2210" s="7">
        <f t="shared" si="828"/>
        <v>16.372420823608973</v>
      </c>
      <c r="P2210" s="7">
        <f t="shared" si="829"/>
        <v>4.1840653645567274</v>
      </c>
      <c r="Q2210" s="7">
        <f t="shared" si="816"/>
        <v>4.0931052059022432</v>
      </c>
      <c r="R2210" s="7">
        <f t="shared" si="830"/>
        <v>8.3623881152949178</v>
      </c>
      <c r="S2210" s="16">
        <f t="shared" si="817"/>
        <v>0.19686277037030001</v>
      </c>
      <c r="T2210" s="16">
        <f t="shared" si="831"/>
        <v>0.19686277037030001</v>
      </c>
      <c r="U2210" s="7">
        <f t="shared" si="818"/>
        <v>6.4587523087368765E-4</v>
      </c>
      <c r="V2210" s="7">
        <f t="shared" si="820"/>
        <v>3.6502036015268491</v>
      </c>
      <c r="W2210" s="15">
        <f t="shared" si="819"/>
        <v>41530</v>
      </c>
      <c r="X2210" s="35">
        <f t="shared" si="832"/>
        <v>42.247726869523717</v>
      </c>
      <c r="Y2210" s="35">
        <v>110.375</v>
      </c>
      <c r="Z2210" s="35">
        <f t="shared" si="833"/>
        <v>83.797145244146037</v>
      </c>
      <c r="AA2210" s="35">
        <f t="shared" si="834"/>
        <v>218.92562255212499</v>
      </c>
      <c r="AC2210" s="15">
        <f t="shared" si="821"/>
        <v>41530</v>
      </c>
      <c r="AD2210" s="7"/>
      <c r="AE2210" s="24"/>
      <c r="AG2210" s="30">
        <f t="shared" si="835"/>
        <v>4641.3253441945153</v>
      </c>
      <c r="AH2210" s="30">
        <f t="shared" si="836"/>
        <v>1927788.4689970384</v>
      </c>
    </row>
    <row r="2211" spans="2:34" x14ac:dyDescent="0.25">
      <c r="B2211" s="15">
        <f t="shared" si="822"/>
        <v>41531</v>
      </c>
      <c r="C2211" s="7">
        <v>0</v>
      </c>
      <c r="D2211" s="13">
        <v>4.2582107685853847</v>
      </c>
      <c r="E2211" s="7">
        <f>MIN(parameters!$D$3,D2211)</f>
        <v>4.2582107685853847</v>
      </c>
      <c r="F2211" s="7">
        <v>0</v>
      </c>
      <c r="G2211" s="7">
        <f t="shared" si="823"/>
        <v>0</v>
      </c>
      <c r="H2211" s="7">
        <f t="shared" si="824"/>
        <v>0</v>
      </c>
      <c r="I2211" s="7">
        <f t="shared" si="813"/>
        <v>234.67372902218364</v>
      </c>
      <c r="J2211" s="7">
        <f t="shared" si="825"/>
        <v>0</v>
      </c>
      <c r="K2211" s="16">
        <f t="shared" si="826"/>
        <v>0</v>
      </c>
      <c r="L2211" s="16">
        <f t="shared" si="814"/>
        <v>0</v>
      </c>
      <c r="M2211" s="7">
        <f t="shared" si="815"/>
        <v>0</v>
      </c>
      <c r="N2211" s="7">
        <f t="shared" si="827"/>
        <v>0</v>
      </c>
      <c r="O2211" s="7">
        <f t="shared" si="828"/>
        <v>13.097936658887178</v>
      </c>
      <c r="P2211" s="7">
        <f t="shared" si="829"/>
        <v>4.2582107685853847</v>
      </c>
      <c r="Q2211" s="7">
        <f t="shared" si="816"/>
        <v>3.2744841647217946</v>
      </c>
      <c r="R2211" s="7">
        <f t="shared" si="830"/>
        <v>8.1700531886431342</v>
      </c>
      <c r="S2211" s="16">
        <f t="shared" si="817"/>
        <v>0.19233492665178312</v>
      </c>
      <c r="T2211" s="16">
        <f t="shared" si="831"/>
        <v>0.19233492665178312</v>
      </c>
      <c r="U2211" s="7">
        <f t="shared" si="818"/>
        <v>6.3102010056359287E-4</v>
      </c>
      <c r="V2211" s="7">
        <f t="shared" si="820"/>
        <v>3.5662489186917319</v>
      </c>
      <c r="W2211" s="15">
        <f t="shared" si="819"/>
        <v>41531</v>
      </c>
      <c r="X2211" s="35">
        <f t="shared" si="832"/>
        <v>41.276029151524675</v>
      </c>
      <c r="Y2211" s="35">
        <v>109</v>
      </c>
      <c r="Z2211" s="35">
        <f t="shared" si="833"/>
        <v>81.869810903530677</v>
      </c>
      <c r="AA2211" s="35">
        <f t="shared" si="834"/>
        <v>216.198349791</v>
      </c>
      <c r="AC2211" s="15">
        <f t="shared" si="821"/>
        <v>41531</v>
      </c>
      <c r="AD2211" s="7"/>
      <c r="AE2211" s="24"/>
      <c r="AG2211" s="30">
        <f t="shared" si="835"/>
        <v>4586.536227485135</v>
      </c>
      <c r="AH2211" s="30">
        <f t="shared" si="836"/>
        <v>1931608.5922363235</v>
      </c>
    </row>
    <row r="2212" spans="2:34" x14ac:dyDescent="0.25">
      <c r="B2212" s="15">
        <f t="shared" si="822"/>
        <v>41532</v>
      </c>
      <c r="C2212" s="7">
        <v>0.28704690703937813</v>
      </c>
      <c r="D2212" s="13">
        <v>4.0689660905925686</v>
      </c>
      <c r="E2212" s="7">
        <f>MIN(parameters!$D$3,D2212)</f>
        <v>4.0689660905925686</v>
      </c>
      <c r="F2212" s="7">
        <v>0</v>
      </c>
      <c r="G2212" s="7">
        <f t="shared" si="823"/>
        <v>0.28704690703937813</v>
      </c>
      <c r="H2212" s="7">
        <f t="shared" si="824"/>
        <v>0</v>
      </c>
      <c r="I2212" s="7">
        <f t="shared" si="813"/>
        <v>246.48802810375375</v>
      </c>
      <c r="J2212" s="7">
        <f t="shared" si="825"/>
        <v>0</v>
      </c>
      <c r="K2212" s="16">
        <f t="shared" si="826"/>
        <v>0</v>
      </c>
      <c r="L2212" s="16">
        <f t="shared" si="814"/>
        <v>0</v>
      </c>
      <c r="M2212" s="7">
        <f t="shared" si="815"/>
        <v>0</v>
      </c>
      <c r="N2212" s="7">
        <f t="shared" si="827"/>
        <v>0</v>
      </c>
      <c r="O2212" s="7">
        <f t="shared" si="828"/>
        <v>10.478349327109743</v>
      </c>
      <c r="P2212" s="7">
        <f t="shared" si="829"/>
        <v>3.7819191835531907</v>
      </c>
      <c r="Q2212" s="7">
        <f t="shared" si="816"/>
        <v>2.6195873317774359</v>
      </c>
      <c r="R2212" s="7">
        <f t="shared" si="830"/>
        <v>7.9821419653043417</v>
      </c>
      <c r="S2212" s="16">
        <f t="shared" si="817"/>
        <v>0.18791122333879209</v>
      </c>
      <c r="T2212" s="16">
        <f t="shared" si="831"/>
        <v>0.18791122333879209</v>
      </c>
      <c r="U2212" s="7">
        <f t="shared" si="818"/>
        <v>6.1650663825063015E-4</v>
      </c>
      <c r="V2212" s="7">
        <f t="shared" si="820"/>
        <v>3.4842251935618216</v>
      </c>
      <c r="W2212" s="15">
        <f t="shared" si="819"/>
        <v>41532</v>
      </c>
      <c r="X2212" s="35">
        <f t="shared" si="832"/>
        <v>40.326680481039602</v>
      </c>
      <c r="Y2212" s="35">
        <v>109</v>
      </c>
      <c r="Z2212" s="35">
        <f t="shared" si="833"/>
        <v>79.986805252749463</v>
      </c>
      <c r="AA2212" s="35">
        <f t="shared" si="834"/>
        <v>216.198349791</v>
      </c>
      <c r="AC2212" s="15">
        <f t="shared" si="821"/>
        <v>41532</v>
      </c>
      <c r="AD2212" s="7"/>
      <c r="AE2212" s="24"/>
      <c r="AG2212" s="30">
        <f t="shared" si="835"/>
        <v>4716.0248137532271</v>
      </c>
      <c r="AH2212" s="30">
        <f t="shared" si="836"/>
        <v>1931608.5922363235</v>
      </c>
    </row>
    <row r="2213" spans="2:34" x14ac:dyDescent="0.25">
      <c r="B2213" s="15">
        <f t="shared" si="822"/>
        <v>41533</v>
      </c>
      <c r="C2213" s="7">
        <v>2.7569164052362534</v>
      </c>
      <c r="D2213" s="13">
        <v>2.7797314040660002</v>
      </c>
      <c r="E2213" s="7">
        <f>MIN(parameters!$D$3,D2213)</f>
        <v>2.7797314040660002</v>
      </c>
      <c r="F2213" s="7">
        <v>0</v>
      </c>
      <c r="G2213" s="7">
        <f t="shared" si="823"/>
        <v>2.7569164052362534</v>
      </c>
      <c r="H2213" s="7">
        <f t="shared" si="824"/>
        <v>0</v>
      </c>
      <c r="I2213" s="7">
        <f t="shared" si="813"/>
        <v>256.36628810430159</v>
      </c>
      <c r="J2213" s="7">
        <f t="shared" si="825"/>
        <v>0</v>
      </c>
      <c r="K2213" s="16">
        <f t="shared" si="826"/>
        <v>0</v>
      </c>
      <c r="L2213" s="16">
        <f t="shared" si="814"/>
        <v>0</v>
      </c>
      <c r="M2213" s="7">
        <f t="shared" si="815"/>
        <v>0</v>
      </c>
      <c r="N2213" s="7">
        <f t="shared" si="827"/>
        <v>0</v>
      </c>
      <c r="O2213" s="7">
        <f t="shared" si="828"/>
        <v>10.455534328279997</v>
      </c>
      <c r="P2213" s="7">
        <f t="shared" si="829"/>
        <v>2.2814998829746802E-2</v>
      </c>
      <c r="Q2213" s="7">
        <f t="shared" si="816"/>
        <v>2.2814998829746802E-2</v>
      </c>
      <c r="R2213" s="7">
        <f t="shared" si="830"/>
        <v>7.7985527001023422</v>
      </c>
      <c r="S2213" s="16">
        <f t="shared" si="817"/>
        <v>0.18358926520199986</v>
      </c>
      <c r="T2213" s="16">
        <f t="shared" si="831"/>
        <v>0.18358926520199986</v>
      </c>
      <c r="U2213" s="7">
        <f t="shared" si="818"/>
        <v>6.0232698557086562E-4</v>
      </c>
      <c r="V2213" s="7">
        <f t="shared" si="820"/>
        <v>3.4040880141098997</v>
      </c>
      <c r="W2213" s="15">
        <f t="shared" si="819"/>
        <v>41533</v>
      </c>
      <c r="X2213" s="35">
        <f t="shared" si="832"/>
        <v>39.399166829975691</v>
      </c>
      <c r="Y2213" s="35">
        <v>126.958333333333</v>
      </c>
      <c r="Z2213" s="35">
        <f t="shared" si="833"/>
        <v>78.147108731936228</v>
      </c>
      <c r="AA2213" s="35">
        <f t="shared" si="834"/>
        <v>251.81818494387434</v>
      </c>
      <c r="AC2213" s="15">
        <f t="shared" si="821"/>
        <v>41533</v>
      </c>
      <c r="AD2213" s="7"/>
      <c r="AE2213" s="24"/>
      <c r="AG2213" s="30">
        <f t="shared" si="835"/>
        <v>7666.6076387626499</v>
      </c>
      <c r="AH2213" s="30">
        <f t="shared" si="836"/>
        <v>1882013.2765328337</v>
      </c>
    </row>
    <row r="2214" spans="2:34" x14ac:dyDescent="0.25">
      <c r="B2214" s="15">
        <f t="shared" si="822"/>
        <v>41534</v>
      </c>
      <c r="C2214" s="7">
        <v>0.91921106355913274</v>
      </c>
      <c r="D2214" s="13">
        <v>3.2188100369569304</v>
      </c>
      <c r="E2214" s="7">
        <f>MIN(parameters!$D$3,D2214)</f>
        <v>3.2188100369569304</v>
      </c>
      <c r="F2214" s="7">
        <v>0</v>
      </c>
      <c r="G2214" s="7">
        <f t="shared" si="823"/>
        <v>0.91921106355913274</v>
      </c>
      <c r="H2214" s="7">
        <f t="shared" si="824"/>
        <v>0</v>
      </c>
      <c r="I2214" s="7">
        <f t="shared" si="813"/>
        <v>256.45403806700619</v>
      </c>
      <c r="J2214" s="7">
        <f t="shared" si="825"/>
        <v>0</v>
      </c>
      <c r="K2214" s="16">
        <f t="shared" si="826"/>
        <v>0</v>
      </c>
      <c r="L2214" s="16">
        <f t="shared" si="814"/>
        <v>0</v>
      </c>
      <c r="M2214" s="7">
        <f t="shared" si="815"/>
        <v>0</v>
      </c>
      <c r="N2214" s="7">
        <f t="shared" si="827"/>
        <v>0</v>
      </c>
      <c r="O2214" s="7">
        <f t="shared" si="828"/>
        <v>8.3644274626239969</v>
      </c>
      <c r="P2214" s="7">
        <f t="shared" si="829"/>
        <v>2.2995989733977975</v>
      </c>
      <c r="Q2214" s="7">
        <f t="shared" si="816"/>
        <v>2.0911068656559992</v>
      </c>
      <c r="R2214" s="7">
        <f t="shared" si="830"/>
        <v>7.6191859879999884</v>
      </c>
      <c r="S2214" s="16">
        <f t="shared" si="817"/>
        <v>0.17936671210235386</v>
      </c>
      <c r="T2214" s="16">
        <f t="shared" si="831"/>
        <v>0.17936671210235386</v>
      </c>
      <c r="U2214" s="7">
        <f t="shared" si="818"/>
        <v>5.8847346490273572E-4</v>
      </c>
      <c r="V2214" s="7">
        <f t="shared" si="820"/>
        <v>3.3257939897853719</v>
      </c>
      <c r="W2214" s="15">
        <f t="shared" si="819"/>
        <v>41534</v>
      </c>
      <c r="X2214" s="35">
        <f t="shared" si="832"/>
        <v>38.492985992886247</v>
      </c>
      <c r="Y2214" s="35">
        <v>147.125</v>
      </c>
      <c r="Z2214" s="35">
        <f t="shared" si="833"/>
        <v>76.349725231101687</v>
      </c>
      <c r="AA2214" s="35">
        <f t="shared" si="834"/>
        <v>291.81818544037498</v>
      </c>
      <c r="AC2214" s="15">
        <f t="shared" si="821"/>
        <v>41534</v>
      </c>
      <c r="AD2214" s="7"/>
      <c r="AE2214" s="24"/>
      <c r="AG2214" s="30">
        <f t="shared" si="835"/>
        <v>11800.914467241759</v>
      </c>
      <c r="AH2214" s="30">
        <f t="shared" si="836"/>
        <v>1827088.0870788742</v>
      </c>
    </row>
    <row r="2215" spans="2:34" x14ac:dyDescent="0.25">
      <c r="B2215" s="15">
        <f t="shared" si="822"/>
        <v>41535</v>
      </c>
      <c r="C2215" s="7">
        <v>1.8737345103872993</v>
      </c>
      <c r="D2215" s="13">
        <v>3.0757304532706984</v>
      </c>
      <c r="E2215" s="7">
        <f>MIN(parameters!$D$3,D2215)</f>
        <v>3.0757304532706984</v>
      </c>
      <c r="F2215" s="7">
        <v>0</v>
      </c>
      <c r="G2215" s="7">
        <f t="shared" si="823"/>
        <v>1.8737345103872993</v>
      </c>
      <c r="H2215" s="7">
        <f t="shared" si="824"/>
        <v>0</v>
      </c>
      <c r="I2215" s="7">
        <f t="shared" si="813"/>
        <v>264.62561744012731</v>
      </c>
      <c r="J2215" s="7">
        <f t="shared" si="825"/>
        <v>0</v>
      </c>
      <c r="K2215" s="16">
        <f t="shared" si="826"/>
        <v>0</v>
      </c>
      <c r="L2215" s="16">
        <f t="shared" si="814"/>
        <v>0</v>
      </c>
      <c r="M2215" s="7">
        <f t="shared" si="815"/>
        <v>0</v>
      </c>
      <c r="N2215" s="7">
        <f t="shared" si="827"/>
        <v>0</v>
      </c>
      <c r="O2215" s="7">
        <f t="shared" si="828"/>
        <v>7.1624315197405979</v>
      </c>
      <c r="P2215" s="7">
        <f t="shared" si="829"/>
        <v>1.2019959428833991</v>
      </c>
      <c r="Q2215" s="7">
        <f t="shared" si="816"/>
        <v>1.2019959428833991</v>
      </c>
      <c r="R2215" s="7">
        <f t="shared" si="830"/>
        <v>7.4439447102759884</v>
      </c>
      <c r="S2215" s="16">
        <f t="shared" si="817"/>
        <v>0.17524127772399972</v>
      </c>
      <c r="T2215" s="16">
        <f t="shared" si="831"/>
        <v>0.17524127772399972</v>
      </c>
      <c r="U2215" s="7">
        <f t="shared" si="818"/>
        <v>5.7493857520997285E-4</v>
      </c>
      <c r="V2215" s="7">
        <f t="shared" si="820"/>
        <v>3.2493007280203088</v>
      </c>
      <c r="W2215" s="15">
        <f t="shared" si="819"/>
        <v>41535</v>
      </c>
      <c r="X2215" s="35">
        <f t="shared" si="832"/>
        <v>37.607647315049874</v>
      </c>
      <c r="Y2215" s="35">
        <v>130.5</v>
      </c>
      <c r="Z2215" s="35">
        <f t="shared" si="833"/>
        <v>74.593681550786371</v>
      </c>
      <c r="AA2215" s="35">
        <f t="shared" si="834"/>
        <v>258.84297841950001</v>
      </c>
      <c r="AC2215" s="15">
        <f t="shared" si="821"/>
        <v>41535</v>
      </c>
      <c r="AD2215" s="7"/>
      <c r="AE2215" s="24"/>
      <c r="AG2215" s="30">
        <f t="shared" si="835"/>
        <v>8628.9891873451616</v>
      </c>
      <c r="AH2215" s="30">
        <f t="shared" si="836"/>
        <v>1872308.4436311389</v>
      </c>
    </row>
    <row r="2216" spans="2:34" x14ac:dyDescent="0.25">
      <c r="B2216" s="15">
        <f t="shared" si="822"/>
        <v>41536</v>
      </c>
      <c r="C2216" s="7">
        <v>0</v>
      </c>
      <c r="D2216" s="13">
        <v>2.9244240709531533</v>
      </c>
      <c r="E2216" s="7">
        <f>MIN(parameters!$D$3,D2216)</f>
        <v>2.9244240709531533</v>
      </c>
      <c r="F2216" s="7">
        <v>0</v>
      </c>
      <c r="G2216" s="7">
        <f t="shared" si="823"/>
        <v>0</v>
      </c>
      <c r="H2216" s="7">
        <f t="shared" si="824"/>
        <v>0</v>
      </c>
      <c r="I2216" s="7">
        <f t="shared" si="813"/>
        <v>269.44007296601359</v>
      </c>
      <c r="J2216" s="7">
        <f t="shared" si="825"/>
        <v>0</v>
      </c>
      <c r="K2216" s="16">
        <f t="shared" si="826"/>
        <v>0</v>
      </c>
      <c r="L2216" s="16">
        <f t="shared" si="814"/>
        <v>0</v>
      </c>
      <c r="M2216" s="7">
        <f t="shared" si="815"/>
        <v>0</v>
      </c>
      <c r="N2216" s="7">
        <f t="shared" si="827"/>
        <v>0</v>
      </c>
      <c r="O2216" s="7">
        <f t="shared" si="828"/>
        <v>5.729945215792478</v>
      </c>
      <c r="P2216" s="7">
        <f t="shared" si="829"/>
        <v>2.9244240709531533</v>
      </c>
      <c r="Q2216" s="7">
        <f t="shared" si="816"/>
        <v>1.4324863039481195</v>
      </c>
      <c r="R2216" s="7">
        <f t="shared" si="830"/>
        <v>7.2727339819396404</v>
      </c>
      <c r="S2216" s="16">
        <f t="shared" si="817"/>
        <v>0.17121072833634773</v>
      </c>
      <c r="T2216" s="16">
        <f t="shared" si="831"/>
        <v>0.17121072833634773</v>
      </c>
      <c r="U2216" s="7">
        <f t="shared" si="818"/>
        <v>5.6171498798014349E-4</v>
      </c>
      <c r="V2216" s="7">
        <f t="shared" si="820"/>
        <v>3.1745668112758416</v>
      </c>
      <c r="W2216" s="15">
        <f t="shared" si="819"/>
        <v>41536</v>
      </c>
      <c r="X2216" s="35">
        <f t="shared" si="832"/>
        <v>36.742671426803724</v>
      </c>
      <c r="Y2216" s="35">
        <v>117.291666666667</v>
      </c>
      <c r="Z2216" s="35">
        <f t="shared" si="833"/>
        <v>72.87802687511828</v>
      </c>
      <c r="AA2216" s="35">
        <f t="shared" si="834"/>
        <v>232.64463098687565</v>
      </c>
      <c r="AC2216" s="15">
        <f t="shared" si="821"/>
        <v>41536</v>
      </c>
      <c r="AD2216" s="7"/>
      <c r="AE2216" s="24"/>
      <c r="AG2216" s="30">
        <f t="shared" si="835"/>
        <v>6488.1406341515167</v>
      </c>
      <c r="AH2216" s="30">
        <f t="shared" si="836"/>
        <v>1908629.4421847754</v>
      </c>
    </row>
    <row r="2217" spans="2:34" x14ac:dyDescent="0.25">
      <c r="B2217" s="15">
        <f t="shared" si="822"/>
        <v>41537</v>
      </c>
      <c r="C2217" s="7">
        <v>0</v>
      </c>
      <c r="D2217" s="13">
        <v>3.6736169860999217</v>
      </c>
      <c r="E2217" s="7">
        <f>MIN(parameters!$D$3,D2217)</f>
        <v>3.6736169860999217</v>
      </c>
      <c r="F2217" s="7">
        <v>0</v>
      </c>
      <c r="G2217" s="7">
        <f t="shared" si="823"/>
        <v>0</v>
      </c>
      <c r="H2217" s="7">
        <f t="shared" si="824"/>
        <v>0</v>
      </c>
      <c r="I2217" s="7">
        <f t="shared" si="813"/>
        <v>275.29225984854861</v>
      </c>
      <c r="J2217" s="7">
        <f t="shared" si="825"/>
        <v>0</v>
      </c>
      <c r="K2217" s="16">
        <f t="shared" si="826"/>
        <v>0</v>
      </c>
      <c r="L2217" s="16">
        <f t="shared" si="814"/>
        <v>0</v>
      </c>
      <c r="M2217" s="7">
        <f t="shared" si="815"/>
        <v>0</v>
      </c>
      <c r="N2217" s="7">
        <f t="shared" si="827"/>
        <v>0</v>
      </c>
      <c r="O2217" s="7">
        <f t="shared" si="828"/>
        <v>4.5839561726339824</v>
      </c>
      <c r="P2217" s="7">
        <f t="shared" si="829"/>
        <v>3.6736169860999217</v>
      </c>
      <c r="Q2217" s="7">
        <f t="shared" si="816"/>
        <v>1.1459890431584956</v>
      </c>
      <c r="R2217" s="7">
        <f t="shared" si="830"/>
        <v>7.1054611003550283</v>
      </c>
      <c r="S2217" s="16">
        <f t="shared" si="817"/>
        <v>0.16727288158461173</v>
      </c>
      <c r="T2217" s="16">
        <f t="shared" si="831"/>
        <v>0.16727288158461173</v>
      </c>
      <c r="U2217" s="7">
        <f t="shared" si="818"/>
        <v>5.4879554325660011E-4</v>
      </c>
      <c r="V2217" s="7">
        <f t="shared" si="820"/>
        <v>3.1015517746164969</v>
      </c>
      <c r="W2217" s="15">
        <f t="shared" si="819"/>
        <v>41537</v>
      </c>
      <c r="X2217" s="35">
        <f t="shared" si="832"/>
        <v>35.897589983987238</v>
      </c>
      <c r="Y2217" s="35">
        <v>111.541666666667</v>
      </c>
      <c r="Z2217" s="35">
        <f t="shared" si="833"/>
        <v>71.201832256990556</v>
      </c>
      <c r="AA2217" s="35">
        <f t="shared" si="834"/>
        <v>221.23967216762566</v>
      </c>
      <c r="AC2217" s="15">
        <f t="shared" si="821"/>
        <v>41537</v>
      </c>
      <c r="AD2217" s="7"/>
      <c r="AE2217" s="24"/>
      <c r="AG2217" s="30">
        <f t="shared" si="835"/>
        <v>5722.0263371751344</v>
      </c>
      <c r="AH2217" s="30">
        <f t="shared" si="836"/>
        <v>1924550.117586937</v>
      </c>
    </row>
    <row r="2218" spans="2:34" x14ac:dyDescent="0.25">
      <c r="B2218" s="15">
        <f t="shared" si="822"/>
        <v>41538</v>
      </c>
      <c r="C2218" s="7">
        <v>8.8877471106853463</v>
      </c>
      <c r="D2218" s="13">
        <v>3.217746088893882</v>
      </c>
      <c r="E2218" s="7">
        <f>MIN(parameters!$D$3,D2218)</f>
        <v>3.217746088893882</v>
      </c>
      <c r="F2218" s="7">
        <v>0</v>
      </c>
      <c r="G2218" s="7">
        <f t="shared" si="823"/>
        <v>3.217746088893882</v>
      </c>
      <c r="H2218" s="7">
        <f t="shared" si="824"/>
        <v>5.6700010217914638</v>
      </c>
      <c r="I2218" s="7">
        <f t="shared" si="813"/>
        <v>280.06539572688251</v>
      </c>
      <c r="J2218" s="7">
        <f t="shared" si="825"/>
        <v>5.6700010217914638</v>
      </c>
      <c r="K2218" s="16">
        <f t="shared" si="826"/>
        <v>0</v>
      </c>
      <c r="L2218" s="16">
        <f t="shared" si="814"/>
        <v>4.678386512882754E-2</v>
      </c>
      <c r="M2218" s="7">
        <f t="shared" si="815"/>
        <v>0.20621264796276004</v>
      </c>
      <c r="N2218" s="7">
        <f t="shared" si="827"/>
        <v>5.4170045086998764</v>
      </c>
      <c r="O2218" s="7">
        <f t="shared" si="828"/>
        <v>10.000960681333858</v>
      </c>
      <c r="P2218" s="7">
        <f t="shared" si="829"/>
        <v>0</v>
      </c>
      <c r="Q2218" s="7">
        <f t="shared" si="816"/>
        <v>0</v>
      </c>
      <c r="R2218" s="7">
        <f t="shared" si="830"/>
        <v>7.1482481430096225</v>
      </c>
      <c r="S2218" s="16">
        <f t="shared" si="817"/>
        <v>0.16342560530816566</v>
      </c>
      <c r="T2218" s="16">
        <f t="shared" si="831"/>
        <v>0.2102094704369932</v>
      </c>
      <c r="U2218" s="7">
        <f t="shared" si="818"/>
        <v>6.8966361691926901E-4</v>
      </c>
      <c r="V2218" s="7">
        <f t="shared" si="820"/>
        <v>3.8976763591249619</v>
      </c>
      <c r="W2218" s="15">
        <f t="shared" si="819"/>
        <v>41538</v>
      </c>
      <c r="X2218" s="35">
        <f t="shared" si="832"/>
        <v>45.111994897279651</v>
      </c>
      <c r="Y2218" s="35">
        <v>143.833333333333</v>
      </c>
      <c r="Z2218" s="35">
        <f t="shared" si="833"/>
        <v>89.47833809698966</v>
      </c>
      <c r="AA2218" s="35">
        <f t="shared" si="834"/>
        <v>285.28925973949936</v>
      </c>
      <c r="AC2218" s="15">
        <f t="shared" si="821"/>
        <v>41538</v>
      </c>
      <c r="AD2218" s="7"/>
      <c r="AE2218" s="24"/>
      <c r="AG2218" s="30">
        <f t="shared" si="835"/>
        <v>9745.9026626057839</v>
      </c>
      <c r="AH2218" s="30">
        <f t="shared" si="836"/>
        <v>1835997.6021188807</v>
      </c>
    </row>
    <row r="2219" spans="2:34" x14ac:dyDescent="0.25">
      <c r="B2219" s="15">
        <f t="shared" si="822"/>
        <v>41539</v>
      </c>
      <c r="C2219" s="7">
        <v>1.6134919438155109</v>
      </c>
      <c r="D2219" s="13">
        <v>2.6645195510590018</v>
      </c>
      <c r="E2219" s="7">
        <f>MIN(parameters!$D$3,D2219)</f>
        <v>2.6645195510590018</v>
      </c>
      <c r="F2219" s="7">
        <v>0</v>
      </c>
      <c r="G2219" s="7">
        <f t="shared" si="823"/>
        <v>1.6134919438155109</v>
      </c>
      <c r="H2219" s="7">
        <f t="shared" si="824"/>
        <v>0</v>
      </c>
      <c r="I2219" s="7">
        <f t="shared" si="813"/>
        <v>258.20867205693588</v>
      </c>
      <c r="J2219" s="7">
        <f t="shared" si="825"/>
        <v>0</v>
      </c>
      <c r="K2219" s="16">
        <f t="shared" si="826"/>
        <v>0</v>
      </c>
      <c r="L2219" s="16">
        <f t="shared" si="814"/>
        <v>0</v>
      </c>
      <c r="M2219" s="7">
        <f t="shared" si="815"/>
        <v>0</v>
      </c>
      <c r="N2219" s="7">
        <f t="shared" si="827"/>
        <v>0</v>
      </c>
      <c r="O2219" s="7">
        <f t="shared" si="828"/>
        <v>8.9499330740903673</v>
      </c>
      <c r="P2219" s="7">
        <f t="shared" si="829"/>
        <v>1.051027607243491</v>
      </c>
      <c r="Q2219" s="7">
        <f t="shared" si="816"/>
        <v>1.051027607243491</v>
      </c>
      <c r="R2219" s="7">
        <f t="shared" si="830"/>
        <v>6.9838384357204015</v>
      </c>
      <c r="S2219" s="16">
        <f t="shared" si="817"/>
        <v>0.1644097072892213</v>
      </c>
      <c r="T2219" s="16">
        <f t="shared" si="831"/>
        <v>0.1644097072892213</v>
      </c>
      <c r="U2219" s="7">
        <f t="shared" si="818"/>
        <v>5.3940192680190715E-4</v>
      </c>
      <c r="V2219" s="7">
        <f t="shared" si="820"/>
        <v>3.0484631733275154</v>
      </c>
      <c r="W2219" s="15">
        <f t="shared" si="819"/>
        <v>41539</v>
      </c>
      <c r="X2219" s="35">
        <f t="shared" si="832"/>
        <v>35.283138580179575</v>
      </c>
      <c r="Y2219" s="35">
        <v>184.25</v>
      </c>
      <c r="Z2219" s="35">
        <f t="shared" si="833"/>
        <v>69.983085655798078</v>
      </c>
      <c r="AA2219" s="35">
        <f t="shared" si="834"/>
        <v>365.45454999074997</v>
      </c>
      <c r="AC2219" s="15">
        <f t="shared" si="821"/>
        <v>41539</v>
      </c>
      <c r="AD2219" s="7"/>
      <c r="AE2219" s="24"/>
      <c r="AG2219" s="30">
        <f t="shared" si="835"/>
        <v>22191.125801271981</v>
      </c>
      <c r="AH2219" s="30">
        <f t="shared" si="836"/>
        <v>1728102.7596181775</v>
      </c>
    </row>
    <row r="2220" spans="2:34" x14ac:dyDescent="0.25">
      <c r="B2220" s="15">
        <f t="shared" si="822"/>
        <v>41540</v>
      </c>
      <c r="C2220" s="7">
        <v>24.161224684611771</v>
      </c>
      <c r="D2220" s="13">
        <v>2.3360035441002758</v>
      </c>
      <c r="E2220" s="7">
        <f>MIN(parameters!$D$3,D2220)</f>
        <v>2.3360035441002758</v>
      </c>
      <c r="F2220" s="7">
        <v>0</v>
      </c>
      <c r="G2220" s="7">
        <f t="shared" si="823"/>
        <v>2.3360035441002758</v>
      </c>
      <c r="H2220" s="7">
        <f t="shared" si="824"/>
        <v>21.825221140511495</v>
      </c>
      <c r="I2220" s="7">
        <f t="shared" si="813"/>
        <v>262.31169665635502</v>
      </c>
      <c r="J2220" s="7">
        <f t="shared" si="825"/>
        <v>21.825221140511495</v>
      </c>
      <c r="K2220" s="16">
        <f t="shared" si="826"/>
        <v>0</v>
      </c>
      <c r="L2220" s="16">
        <f t="shared" si="814"/>
        <v>0.35160168336264019</v>
      </c>
      <c r="M2220" s="7">
        <f t="shared" si="815"/>
        <v>1.5374996559997358</v>
      </c>
      <c r="N2220" s="7">
        <f t="shared" si="827"/>
        <v>19.936119801149118</v>
      </c>
      <c r="O2220" s="7">
        <f t="shared" si="828"/>
        <v>28.886052875239486</v>
      </c>
      <c r="P2220" s="7">
        <f t="shared" si="829"/>
        <v>0</v>
      </c>
      <c r="Q2220" s="7">
        <f t="shared" si="816"/>
        <v>0</v>
      </c>
      <c r="R2220" s="7">
        <f t="shared" si="830"/>
        <v>8.3607098076985675</v>
      </c>
      <c r="S2220" s="16">
        <f t="shared" si="817"/>
        <v>0.16062828402156923</v>
      </c>
      <c r="T2220" s="16">
        <f t="shared" si="831"/>
        <v>0.51222996738420945</v>
      </c>
      <c r="U2220" s="7">
        <f t="shared" si="818"/>
        <v>1.680544512415385E-3</v>
      </c>
      <c r="V2220" s="7">
        <f t="shared" si="820"/>
        <v>9.4977006990139525</v>
      </c>
      <c r="W2220" s="15">
        <f t="shared" si="819"/>
        <v>41540</v>
      </c>
      <c r="X2220" s="35">
        <f t="shared" si="832"/>
        <v>109.92709142377259</v>
      </c>
      <c r="Y2220" s="35">
        <v>579.29166666666697</v>
      </c>
      <c r="Z2220" s="35">
        <f t="shared" si="833"/>
        <v>218.03720883618371</v>
      </c>
      <c r="AA2220" s="35">
        <f t="shared" si="834"/>
        <v>1149.0082787248755</v>
      </c>
      <c r="AC2220" s="15">
        <f t="shared" si="821"/>
        <v>41540</v>
      </c>
      <c r="AD2220" s="7"/>
      <c r="AE2220" s="24"/>
      <c r="AG2220" s="30">
        <f t="shared" si="835"/>
        <v>220303.10449294266</v>
      </c>
      <c r="AH2220" s="30">
        <f t="shared" si="836"/>
        <v>845538.28378499637</v>
      </c>
    </row>
    <row r="2221" spans="2:34" x14ac:dyDescent="0.25">
      <c r="B2221" s="15">
        <f t="shared" si="822"/>
        <v>41541</v>
      </c>
      <c r="C2221" s="7">
        <v>12.374875081458541</v>
      </c>
      <c r="D2221" s="13">
        <v>2.4301442241374733</v>
      </c>
      <c r="E2221" s="7">
        <f>MIN(parameters!$D$3,D2221)</f>
        <v>2.4301442241374733</v>
      </c>
      <c r="F2221" s="7">
        <v>0</v>
      </c>
      <c r="G2221" s="7">
        <f t="shared" si="823"/>
        <v>2.4301442241374733</v>
      </c>
      <c r="H2221" s="7">
        <f t="shared" si="824"/>
        <v>9.9447308573210673</v>
      </c>
      <c r="I2221" s="7">
        <f t="shared" si="813"/>
        <v>194.5115766867514</v>
      </c>
      <c r="J2221" s="7">
        <f t="shared" si="825"/>
        <v>9.9447308573210673</v>
      </c>
      <c r="K2221" s="16">
        <f t="shared" si="826"/>
        <v>0</v>
      </c>
      <c r="L2221" s="16">
        <f t="shared" si="814"/>
        <v>0.51707523847428372</v>
      </c>
      <c r="M2221" s="7">
        <f t="shared" si="815"/>
        <v>2.1786220695644545</v>
      </c>
      <c r="N2221" s="7">
        <f t="shared" si="827"/>
        <v>7.2490335492823288</v>
      </c>
      <c r="O2221" s="7">
        <f t="shared" si="828"/>
        <v>36.135086424521816</v>
      </c>
      <c r="P2221" s="7">
        <f t="shared" si="829"/>
        <v>0</v>
      </c>
      <c r="Q2221" s="7">
        <f t="shared" si="816"/>
        <v>0</v>
      </c>
      <c r="R2221" s="7">
        <f t="shared" si="830"/>
        <v>10.347035551685956</v>
      </c>
      <c r="S2221" s="16">
        <f t="shared" si="817"/>
        <v>0.19229632557706705</v>
      </c>
      <c r="T2221" s="16">
        <f t="shared" si="831"/>
        <v>0.70937156405135071</v>
      </c>
      <c r="U2221" s="7">
        <f t="shared" si="818"/>
        <v>2.3273345277275287E-3</v>
      </c>
      <c r="V2221" s="7">
        <f t="shared" si="820"/>
        <v>13.153074261072275</v>
      </c>
      <c r="W2221" s="15">
        <f t="shared" si="819"/>
        <v>41541</v>
      </c>
      <c r="X2221" s="35">
        <f t="shared" si="832"/>
        <v>152.23465579944761</v>
      </c>
      <c r="Y2221" s="35">
        <v>483.95833333333297</v>
      </c>
      <c r="Z2221" s="35">
        <f t="shared" si="833"/>
        <v>301.95304004441709</v>
      </c>
      <c r="AA2221" s="35">
        <f t="shared" si="834"/>
        <v>959.91736728687431</v>
      </c>
      <c r="AC2221" s="15">
        <f t="shared" si="821"/>
        <v>41541</v>
      </c>
      <c r="AD2221" s="7"/>
      <c r="AE2221" s="24"/>
      <c r="AG2221" s="30">
        <f t="shared" si="835"/>
        <v>110040.59823660518</v>
      </c>
      <c r="AH2221" s="30">
        <f t="shared" si="836"/>
        <v>1029950.7450420948</v>
      </c>
    </row>
    <row r="2222" spans="2:34" x14ac:dyDescent="0.25">
      <c r="B2222" s="15">
        <f t="shared" si="822"/>
        <v>41542</v>
      </c>
      <c r="C2222" s="7">
        <v>15.411546521310987</v>
      </c>
      <c r="D2222" s="13">
        <v>2.2489273560040774</v>
      </c>
      <c r="E2222" s="7">
        <f>MIN(parameters!$D$3,D2222)</f>
        <v>2.2489273560040774</v>
      </c>
      <c r="F2222" s="7">
        <v>0</v>
      </c>
      <c r="G2222" s="7">
        <f t="shared" si="823"/>
        <v>2.2489273560040774</v>
      </c>
      <c r="H2222" s="7">
        <f t="shared" si="824"/>
        <v>13.162619165306909</v>
      </c>
      <c r="I2222" s="7">
        <f t="shared" si="813"/>
        <v>174.47058817365581</v>
      </c>
      <c r="J2222" s="7">
        <f t="shared" si="825"/>
        <v>13.162619165306909</v>
      </c>
      <c r="K2222" s="16">
        <f t="shared" si="826"/>
        <v>0</v>
      </c>
      <c r="L2222" s="16">
        <f t="shared" si="814"/>
        <v>0.85613828600057829</v>
      </c>
      <c r="M2222" s="7">
        <f t="shared" si="815"/>
        <v>3.5575660012436763</v>
      </c>
      <c r="N2222" s="7">
        <f t="shared" si="827"/>
        <v>8.7489148780626547</v>
      </c>
      <c r="O2222" s="7">
        <f t="shared" si="828"/>
        <v>44.884001302584473</v>
      </c>
      <c r="P2222" s="7">
        <f t="shared" si="829"/>
        <v>0</v>
      </c>
      <c r="Q2222" s="7">
        <f t="shared" si="816"/>
        <v>0</v>
      </c>
      <c r="R2222" s="7">
        <f t="shared" si="830"/>
        <v>13.666619735240856</v>
      </c>
      <c r="S2222" s="16">
        <f t="shared" si="817"/>
        <v>0.23798181768877696</v>
      </c>
      <c r="T2222" s="16">
        <f t="shared" si="831"/>
        <v>1.0941201036893553</v>
      </c>
      <c r="U2222" s="7">
        <f t="shared" si="818"/>
        <v>3.5896328861199319E-3</v>
      </c>
      <c r="V2222" s="7">
        <f t="shared" si="820"/>
        <v>20.28703109012195</v>
      </c>
      <c r="W2222" s="15">
        <f t="shared" si="819"/>
        <v>41542</v>
      </c>
      <c r="X2222" s="35">
        <f t="shared" si="832"/>
        <v>234.80360058011516</v>
      </c>
      <c r="Y2222" s="35">
        <v>508.79166666666703</v>
      </c>
      <c r="Z2222" s="35">
        <f t="shared" si="833"/>
        <v>465.72615569179806</v>
      </c>
      <c r="AA2222" s="35">
        <f t="shared" si="834"/>
        <v>1009.1735662453757</v>
      </c>
      <c r="AC2222" s="15">
        <f t="shared" si="821"/>
        <v>41542</v>
      </c>
      <c r="AD2222" s="7"/>
      <c r="AE2222" s="24"/>
      <c r="AG2222" s="30">
        <f t="shared" si="835"/>
        <v>75069.4603578487</v>
      </c>
      <c r="AH2222" s="30">
        <f t="shared" si="836"/>
        <v>980162.48328106664</v>
      </c>
    </row>
    <row r="2223" spans="2:34" x14ac:dyDescent="0.25">
      <c r="B2223" s="15">
        <f t="shared" si="822"/>
        <v>41543</v>
      </c>
      <c r="C2223" s="7">
        <v>1.3134341098557676</v>
      </c>
      <c r="D2223" s="13">
        <v>2.9952353934516576</v>
      </c>
      <c r="E2223" s="7">
        <f>MIN(parameters!$D$3,D2223)</f>
        <v>2.9952353934516576</v>
      </c>
      <c r="F2223" s="7">
        <v>0</v>
      </c>
      <c r="G2223" s="7">
        <f t="shared" si="823"/>
        <v>1.3134341098557676</v>
      </c>
      <c r="H2223" s="7">
        <f t="shared" si="824"/>
        <v>0</v>
      </c>
      <c r="I2223" s="7">
        <f t="shared" ref="I2223:I2286" si="837">InfC*EXP(-InfS*O2222/SMSC)</f>
        <v>153.01293420660539</v>
      </c>
      <c r="J2223" s="7">
        <f t="shared" si="825"/>
        <v>0</v>
      </c>
      <c r="K2223" s="16">
        <f t="shared" si="826"/>
        <v>0</v>
      </c>
      <c r="L2223" s="16">
        <f t="shared" ref="L2223:L2286" si="838">IntC*O2222/SMSC*J2223</f>
        <v>0</v>
      </c>
      <c r="M2223" s="7">
        <f t="shared" ref="M2223:M2286" si="839">Rech*O2222/SMSC*(J2223-L2223)</f>
        <v>0</v>
      </c>
      <c r="N2223" s="7">
        <f t="shared" si="827"/>
        <v>0</v>
      </c>
      <c r="O2223" s="7">
        <f t="shared" si="828"/>
        <v>43.202200018988584</v>
      </c>
      <c r="P2223" s="7">
        <f t="shared" si="829"/>
        <v>1.68180128359589</v>
      </c>
      <c r="Q2223" s="7">
        <f t="shared" ref="Q2223:Q2286" si="840">MIN(10*O2222/SMSC,P2223)</f>
        <v>1.68180128359589</v>
      </c>
      <c r="R2223" s="7">
        <f t="shared" si="830"/>
        <v>13.352287481330317</v>
      </c>
      <c r="S2223" s="16">
        <f t="shared" ref="S2223:S2286" si="841">Base*R2222</f>
        <v>0.31433225391053965</v>
      </c>
      <c r="T2223" s="16">
        <f t="shared" si="831"/>
        <v>0.31433225391053965</v>
      </c>
      <c r="U2223" s="7">
        <f t="shared" si="818"/>
        <v>1.0312737989190933E-3</v>
      </c>
      <c r="V2223" s="7">
        <f t="shared" si="820"/>
        <v>5.8283073185553658</v>
      </c>
      <c r="W2223" s="15">
        <f t="shared" si="819"/>
        <v>41543</v>
      </c>
      <c r="X2223" s="35">
        <f t="shared" si="832"/>
        <v>67.457260631427843</v>
      </c>
      <c r="Y2223" s="35">
        <v>401.625</v>
      </c>
      <c r="Z2223" s="35">
        <f t="shared" si="833"/>
        <v>133.79952688014762</v>
      </c>
      <c r="AA2223" s="35">
        <f t="shared" si="834"/>
        <v>796.61158013587499</v>
      </c>
      <c r="AC2223" s="15">
        <f t="shared" si="821"/>
        <v>41543</v>
      </c>
      <c r="AD2223" s="7"/>
      <c r="AE2223" s="24"/>
      <c r="AG2223" s="30">
        <f t="shared" si="835"/>
        <v>111668.07803470196</v>
      </c>
      <c r="AH2223" s="30">
        <f t="shared" si="836"/>
        <v>1203843.9413802945</v>
      </c>
    </row>
    <row r="2224" spans="2:34" x14ac:dyDescent="0.25">
      <c r="B2224" s="15">
        <f t="shared" si="822"/>
        <v>41544</v>
      </c>
      <c r="C2224" s="7">
        <v>0.37561953142538268</v>
      </c>
      <c r="D2224" s="13">
        <v>2.7173753712743904</v>
      </c>
      <c r="E2224" s="7">
        <f>MIN(parameters!$D$3,D2224)</f>
        <v>2.7173753712743904</v>
      </c>
      <c r="F2224" s="7">
        <v>0</v>
      </c>
      <c r="G2224" s="7">
        <f t="shared" si="823"/>
        <v>0.37561953142538268</v>
      </c>
      <c r="H2224" s="7">
        <f t="shared" si="824"/>
        <v>0</v>
      </c>
      <c r="I2224" s="7">
        <f t="shared" si="837"/>
        <v>156.92209537146056</v>
      </c>
      <c r="J2224" s="7">
        <f t="shared" si="825"/>
        <v>0</v>
      </c>
      <c r="K2224" s="16">
        <f t="shared" si="826"/>
        <v>0</v>
      </c>
      <c r="L2224" s="16">
        <f t="shared" si="838"/>
        <v>0</v>
      </c>
      <c r="M2224" s="7">
        <f t="shared" si="839"/>
        <v>0</v>
      </c>
      <c r="N2224" s="7">
        <f t="shared" si="827"/>
        <v>0</v>
      </c>
      <c r="O2224" s="7">
        <f t="shared" si="828"/>
        <v>40.860444179139577</v>
      </c>
      <c r="P2224" s="7">
        <f t="shared" si="829"/>
        <v>2.3417558398490077</v>
      </c>
      <c r="Q2224" s="7">
        <f t="shared" si="840"/>
        <v>2.3417558398490077</v>
      </c>
      <c r="R2224" s="7">
        <f t="shared" si="830"/>
        <v>13.045184869259719</v>
      </c>
      <c r="S2224" s="16">
        <f t="shared" si="841"/>
        <v>0.30710261207059725</v>
      </c>
      <c r="T2224" s="16">
        <f t="shared" si="831"/>
        <v>0.30710261207059725</v>
      </c>
      <c r="U2224" s="7">
        <f t="shared" ref="U2224:U2287" si="842">T2224/1000/0.3048</f>
        <v>1.0075545015439541E-3</v>
      </c>
      <c r="V2224" s="7">
        <f t="shared" si="820"/>
        <v>5.6942562502285918</v>
      </c>
      <c r="W2224" s="15">
        <f t="shared" si="819"/>
        <v>41544</v>
      </c>
      <c r="X2224" s="35">
        <f t="shared" si="832"/>
        <v>65.905743636905001</v>
      </c>
      <c r="Y2224" s="35">
        <v>341.83333333333297</v>
      </c>
      <c r="Z2224" s="35">
        <f t="shared" si="833"/>
        <v>130.72213776190421</v>
      </c>
      <c r="AA2224" s="35">
        <f t="shared" si="834"/>
        <v>678.01653734149932</v>
      </c>
      <c r="AC2224" s="15">
        <f t="shared" si="821"/>
        <v>41544</v>
      </c>
      <c r="AD2224" s="7"/>
      <c r="AE2224" s="24"/>
      <c r="AG2224" s="30">
        <f t="shared" si="835"/>
        <v>76136.034755680303</v>
      </c>
      <c r="AH2224" s="30">
        <f t="shared" si="836"/>
        <v>1338625.6056618323</v>
      </c>
    </row>
    <row r="2225" spans="2:34" x14ac:dyDescent="0.25">
      <c r="B2225" s="15">
        <f t="shared" si="822"/>
        <v>41545</v>
      </c>
      <c r="C2225" s="7">
        <v>37.946029557492722</v>
      </c>
      <c r="D2225" s="13">
        <v>2.0553160962128687</v>
      </c>
      <c r="E2225" s="7">
        <f>MIN(parameters!$D$3,D2225)</f>
        <v>2.0553160962128687</v>
      </c>
      <c r="F2225" s="7">
        <v>0</v>
      </c>
      <c r="G2225" s="7">
        <f t="shared" si="823"/>
        <v>2.0553160962128687</v>
      </c>
      <c r="H2225" s="7">
        <f t="shared" si="824"/>
        <v>35.890713461279852</v>
      </c>
      <c r="I2225" s="7">
        <f t="shared" si="837"/>
        <v>162.53214733681943</v>
      </c>
      <c r="J2225" s="7">
        <f t="shared" si="825"/>
        <v>35.890713461279852</v>
      </c>
      <c r="K2225" s="16">
        <f t="shared" si="826"/>
        <v>0</v>
      </c>
      <c r="L2225" s="16">
        <f t="shared" si="838"/>
        <v>2.6397188890814141</v>
      </c>
      <c r="M2225" s="7">
        <f t="shared" si="839"/>
        <v>10.869203260945499</v>
      </c>
      <c r="N2225" s="7">
        <f t="shared" si="827"/>
        <v>22.38179131125294</v>
      </c>
      <c r="O2225" s="7">
        <f t="shared" si="828"/>
        <v>63.242235490392517</v>
      </c>
      <c r="P2225" s="7">
        <f t="shared" si="829"/>
        <v>0</v>
      </c>
      <c r="Q2225" s="7">
        <f t="shared" si="840"/>
        <v>0</v>
      </c>
      <c r="R2225" s="7">
        <f t="shared" si="830"/>
        <v>23.614348878212244</v>
      </c>
      <c r="S2225" s="16">
        <f t="shared" si="841"/>
        <v>0.30003925199297354</v>
      </c>
      <c r="T2225" s="16">
        <f t="shared" si="831"/>
        <v>2.9397581410743876</v>
      </c>
      <c r="U2225" s="7">
        <f t="shared" si="842"/>
        <v>9.6448757909264674E-3</v>
      </c>
      <c r="V2225" s="7">
        <f t="shared" si="820"/>
        <v>54.508608885179591</v>
      </c>
      <c r="W2225" s="15">
        <f t="shared" si="819"/>
        <v>41545</v>
      </c>
      <c r="X2225" s="35">
        <f t="shared" si="832"/>
        <v>630.88667691180081</v>
      </c>
      <c r="Y2225" s="35">
        <v>3247.9583333333298</v>
      </c>
      <c r="Z2225" s="35">
        <f t="shared" si="833"/>
        <v>1251.3454903987074</v>
      </c>
      <c r="AA2225" s="35">
        <f t="shared" si="834"/>
        <v>6442.2314849228678</v>
      </c>
      <c r="AC2225" s="15">
        <f t="shared" si="821"/>
        <v>41545</v>
      </c>
      <c r="AD2225" s="7"/>
      <c r="AE2225" s="24"/>
      <c r="AG2225" s="30">
        <f t="shared" si="835"/>
        <v>6849064.0548449261</v>
      </c>
      <c r="AH2225" s="30">
        <f t="shared" si="836"/>
        <v>3059473.6328840954</v>
      </c>
    </row>
    <row r="2226" spans="2:34" x14ac:dyDescent="0.25">
      <c r="B2226" s="15">
        <f t="shared" si="822"/>
        <v>41546</v>
      </c>
      <c r="C2226" s="7">
        <v>93.722260366532353</v>
      </c>
      <c r="D2226" s="13">
        <v>2.1978499808430119</v>
      </c>
      <c r="E2226" s="7">
        <f>MIN(parameters!$D$3,D2226)</f>
        <v>2.1978499808430119</v>
      </c>
      <c r="F2226" s="7">
        <v>0</v>
      </c>
      <c r="G2226" s="7">
        <f t="shared" si="823"/>
        <v>2.1978499808430119</v>
      </c>
      <c r="H2226" s="7">
        <f t="shared" si="824"/>
        <v>91.524410385689336</v>
      </c>
      <c r="I2226" s="7">
        <f t="shared" si="837"/>
        <v>116.18095613465435</v>
      </c>
      <c r="J2226" s="7">
        <f t="shared" si="825"/>
        <v>91.524410385689336</v>
      </c>
      <c r="K2226" s="16">
        <f t="shared" si="826"/>
        <v>0</v>
      </c>
      <c r="L2226" s="16">
        <f t="shared" si="838"/>
        <v>10.418774966515965</v>
      </c>
      <c r="M2226" s="7">
        <f t="shared" si="839"/>
        <v>41.034413558218262</v>
      </c>
      <c r="N2226" s="7">
        <f t="shared" si="827"/>
        <v>40.071221860955106</v>
      </c>
      <c r="O2226" s="7">
        <f t="shared" si="828"/>
        <v>103.31345735134762</v>
      </c>
      <c r="P2226" s="7">
        <f t="shared" si="829"/>
        <v>0</v>
      </c>
      <c r="Q2226" s="7">
        <f t="shared" si="840"/>
        <v>0</v>
      </c>
      <c r="R2226" s="7">
        <f t="shared" si="830"/>
        <v>64.105632412231614</v>
      </c>
      <c r="S2226" s="16">
        <f t="shared" si="841"/>
        <v>0.54313002419888157</v>
      </c>
      <c r="T2226" s="16">
        <f t="shared" si="831"/>
        <v>10.961904990714846</v>
      </c>
      <c r="U2226" s="7">
        <f t="shared" si="842"/>
        <v>3.5964255218880727E-2</v>
      </c>
      <c r="V2226" s="7">
        <f t="shared" si="820"/>
        <v>203.25420089048549</v>
      </c>
      <c r="W2226" s="15">
        <f t="shared" si="819"/>
        <v>41546</v>
      </c>
      <c r="X2226" s="35">
        <f t="shared" si="832"/>
        <v>2352.4791769732119</v>
      </c>
      <c r="Y2226" s="35">
        <v>7196.6666666666697</v>
      </c>
      <c r="Z2226" s="35">
        <f t="shared" si="833"/>
        <v>4666.0744585256716</v>
      </c>
      <c r="AA2226" s="35">
        <f t="shared" si="834"/>
        <v>14274.380342470005</v>
      </c>
      <c r="AC2226" s="15">
        <f t="shared" si="821"/>
        <v>41546</v>
      </c>
      <c r="AD2226" s="7"/>
      <c r="AE2226" s="24"/>
      <c r="AG2226" s="30">
        <f t="shared" si="835"/>
        <v>23466152.435302604</v>
      </c>
      <c r="AH2226" s="30">
        <f t="shared" si="836"/>
        <v>32465419.904246092</v>
      </c>
    </row>
    <row r="2227" spans="2:34" x14ac:dyDescent="0.25">
      <c r="B2227" s="15">
        <f t="shared" si="822"/>
        <v>41547</v>
      </c>
      <c r="C2227" s="7">
        <v>123.84919039882104</v>
      </c>
      <c r="D2227" s="13">
        <v>2.1940696959150783</v>
      </c>
      <c r="E2227" s="7">
        <f>MIN(parameters!$D$3,D2227)</f>
        <v>2.1940696959150783</v>
      </c>
      <c r="F2227" s="7">
        <v>0</v>
      </c>
      <c r="G2227" s="7">
        <f t="shared" si="823"/>
        <v>2.1940696959150783</v>
      </c>
      <c r="H2227" s="7">
        <f t="shared" si="824"/>
        <v>121.65512070290596</v>
      </c>
      <c r="I2227" s="7">
        <f t="shared" si="837"/>
        <v>63.6933788442958</v>
      </c>
      <c r="J2227" s="7">
        <f t="shared" si="825"/>
        <v>63.6933788442958</v>
      </c>
      <c r="K2227" s="16">
        <f t="shared" si="826"/>
        <v>57.961741858610161</v>
      </c>
      <c r="L2227" s="16">
        <f t="shared" si="838"/>
        <v>11.844689721828084</v>
      </c>
      <c r="M2227" s="7">
        <f t="shared" si="839"/>
        <v>42.853338659018803</v>
      </c>
      <c r="N2227" s="7">
        <f t="shared" si="827"/>
        <v>8.9953504634489132</v>
      </c>
      <c r="O2227" s="7">
        <f t="shared" si="828"/>
        <v>112.30880781479654</v>
      </c>
      <c r="P2227" s="7">
        <f t="shared" si="829"/>
        <v>0</v>
      </c>
      <c r="Q2227" s="7">
        <f t="shared" si="840"/>
        <v>0</v>
      </c>
      <c r="R2227" s="7">
        <f t="shared" si="830"/>
        <v>105.48454152576909</v>
      </c>
      <c r="S2227" s="16">
        <f t="shared" si="841"/>
        <v>1.4744295454813272</v>
      </c>
      <c r="T2227" s="16">
        <f t="shared" si="831"/>
        <v>71.280861125919571</v>
      </c>
      <c r="U2227" s="7">
        <f t="shared" si="842"/>
        <v>0.23386109293280696</v>
      </c>
      <c r="V2227" s="7">
        <f t="shared" si="820"/>
        <v>1321.6803538441959</v>
      </c>
      <c r="W2227" s="15">
        <f t="shared" si="819"/>
        <v>41547</v>
      </c>
      <c r="X2227" s="35">
        <f t="shared" si="832"/>
        <v>15297.226317641156</v>
      </c>
      <c r="Y2227" s="35">
        <v>9764.1666666666697</v>
      </c>
      <c r="Z2227" s="35">
        <f t="shared" si="833"/>
        <v>30341.606295903428</v>
      </c>
      <c r="AA2227" s="35">
        <f t="shared" si="834"/>
        <v>19366.942389152504</v>
      </c>
      <c r="AC2227" s="15">
        <f t="shared" si="821"/>
        <v>41547</v>
      </c>
      <c r="AD2227" s="7"/>
      <c r="AE2227" s="24"/>
      <c r="AG2227" s="30">
        <f t="shared" si="835"/>
        <v>30614749.101241905</v>
      </c>
      <c r="AH2227" s="30">
        <f t="shared" si="836"/>
        <v>68315902.235541701</v>
      </c>
    </row>
    <row r="2228" spans="2:34" x14ac:dyDescent="0.25">
      <c r="B2228" s="15">
        <f t="shared" si="822"/>
        <v>41548</v>
      </c>
      <c r="C2228" s="7">
        <v>31.571627978211524</v>
      </c>
      <c r="D2228" s="13">
        <v>2.1104341702058318</v>
      </c>
      <c r="E2228" s="7">
        <f>MIN(parameters!$D$3,D2228)</f>
        <v>2.1104341702058318</v>
      </c>
      <c r="F2228" s="7">
        <v>0</v>
      </c>
      <c r="G2228" s="7">
        <f t="shared" si="823"/>
        <v>2.1104341702058318</v>
      </c>
      <c r="H2228" s="7">
        <f t="shared" si="824"/>
        <v>29.461193808005692</v>
      </c>
      <c r="I2228" s="7">
        <f t="shared" si="837"/>
        <v>55.653799895738125</v>
      </c>
      <c r="J2228" s="7">
        <f t="shared" si="825"/>
        <v>29.461193808005692</v>
      </c>
      <c r="K2228" s="16">
        <f t="shared" si="826"/>
        <v>0</v>
      </c>
      <c r="L2228" s="16">
        <f t="shared" si="838"/>
        <v>5.955752796080013</v>
      </c>
      <c r="M2228" s="7">
        <f t="shared" si="839"/>
        <v>21.118944457683185</v>
      </c>
      <c r="N2228" s="7">
        <f t="shared" si="827"/>
        <v>2.3864965542424947</v>
      </c>
      <c r="O2228" s="7">
        <f t="shared" si="828"/>
        <v>114.69530436903904</v>
      </c>
      <c r="P2228" s="7">
        <f t="shared" si="829"/>
        <v>0</v>
      </c>
      <c r="Q2228" s="7">
        <f t="shared" si="840"/>
        <v>0</v>
      </c>
      <c r="R2228" s="7">
        <f t="shared" si="830"/>
        <v>124.17734152835959</v>
      </c>
      <c r="S2228" s="16">
        <f t="shared" si="841"/>
        <v>2.4261444550926892</v>
      </c>
      <c r="T2228" s="16">
        <f t="shared" si="831"/>
        <v>8.3818972511727026</v>
      </c>
      <c r="U2228" s="7">
        <f t="shared" si="842"/>
        <v>2.7499662897548238E-2</v>
      </c>
      <c r="V2228" s="7">
        <f t="shared" si="820"/>
        <v>155.41603664475534</v>
      </c>
      <c r="W2228" s="15">
        <f t="shared" ref="W2228:W2291" si="843">B2228</f>
        <v>41548</v>
      </c>
      <c r="X2228" s="35">
        <f t="shared" si="832"/>
        <v>1798.7967204254089</v>
      </c>
      <c r="Y2228" s="35">
        <v>5024.5833333333303</v>
      </c>
      <c r="Z2228" s="35">
        <f t="shared" si="833"/>
        <v>3567.8613079397815</v>
      </c>
      <c r="AA2228" s="35">
        <f t="shared" si="834"/>
        <v>9966.1158261837445</v>
      </c>
      <c r="AC2228" s="15">
        <f t="shared" si="821"/>
        <v>41548</v>
      </c>
      <c r="AD2228" s="7"/>
      <c r="AE2228" s="24"/>
      <c r="AG2228" s="30">
        <f t="shared" si="835"/>
        <v>10405699.272015959</v>
      </c>
      <c r="AH2228" s="30">
        <f t="shared" si="836"/>
        <v>12430984.352963613</v>
      </c>
    </row>
    <row r="2229" spans="2:34" x14ac:dyDescent="0.25">
      <c r="B2229" s="15">
        <f t="shared" si="822"/>
        <v>41549</v>
      </c>
      <c r="C2229" s="7">
        <v>11.730756161144763</v>
      </c>
      <c r="D2229" s="13">
        <v>1.871882660014822</v>
      </c>
      <c r="E2229" s="7">
        <f>MIN(parameters!$D$3,D2229)</f>
        <v>1.871882660014822</v>
      </c>
      <c r="F2229" s="7">
        <v>0</v>
      </c>
      <c r="G2229" s="7">
        <f t="shared" si="823"/>
        <v>1.871882660014822</v>
      </c>
      <c r="H2229" s="7">
        <f t="shared" si="824"/>
        <v>9.8588735011299402</v>
      </c>
      <c r="I2229" s="7">
        <f t="shared" si="837"/>
        <v>53.696773135387261</v>
      </c>
      <c r="J2229" s="7">
        <f t="shared" si="825"/>
        <v>9.8588735011299402</v>
      </c>
      <c r="K2229" s="16">
        <f t="shared" si="826"/>
        <v>0</v>
      </c>
      <c r="L2229" s="16">
        <f t="shared" si="838"/>
        <v>2.0353796945063136</v>
      </c>
      <c r="M2229" s="7">
        <f t="shared" si="839"/>
        <v>7.1785440270399095</v>
      </c>
      <c r="N2229" s="7">
        <f t="shared" si="827"/>
        <v>0.64494977958371713</v>
      </c>
      <c r="O2229" s="7">
        <f t="shared" si="828"/>
        <v>115.34025414862275</v>
      </c>
      <c r="P2229" s="7">
        <f t="shared" si="829"/>
        <v>0</v>
      </c>
      <c r="Q2229" s="7">
        <f t="shared" si="840"/>
        <v>0</v>
      </c>
      <c r="R2229" s="7">
        <f t="shared" si="830"/>
        <v>128.49980670024723</v>
      </c>
      <c r="S2229" s="16">
        <f t="shared" si="841"/>
        <v>2.8560788551522704</v>
      </c>
      <c r="T2229" s="16">
        <f t="shared" si="831"/>
        <v>4.8914585496585836</v>
      </c>
      <c r="U2229" s="7">
        <f t="shared" si="842"/>
        <v>1.6048092354522911E-2</v>
      </c>
      <c r="V2229" s="7">
        <f t="shared" si="820"/>
        <v>90.696781220227891</v>
      </c>
      <c r="W2229" s="15">
        <f t="shared" si="843"/>
        <v>41549</v>
      </c>
      <c r="X2229" s="35">
        <f t="shared" si="832"/>
        <v>1049.731264123008</v>
      </c>
      <c r="Y2229" s="35">
        <v>3795.4166666666702</v>
      </c>
      <c r="Z2229" s="35">
        <f t="shared" si="833"/>
        <v>2082.1116241047221</v>
      </c>
      <c r="AA2229" s="35">
        <f t="shared" si="834"/>
        <v>7528.099266996257</v>
      </c>
      <c r="AC2229" s="15">
        <f t="shared" si="821"/>
        <v>41549</v>
      </c>
      <c r="AD2229" s="7"/>
      <c r="AE2229" s="24"/>
      <c r="AG2229" s="30">
        <f t="shared" si="835"/>
        <v>7538788.3297413532</v>
      </c>
      <c r="AH2229" s="30">
        <f t="shared" si="836"/>
        <v>5274341.4437639313</v>
      </c>
    </row>
    <row r="2230" spans="2:34" x14ac:dyDescent="0.25">
      <c r="B2230" s="15">
        <f t="shared" si="822"/>
        <v>41550</v>
      </c>
      <c r="C2230" s="7">
        <v>11.865203395258776</v>
      </c>
      <c r="D2230" s="13">
        <v>1.7957774335460297</v>
      </c>
      <c r="E2230" s="7">
        <f>MIN(parameters!$D$3,D2230)</f>
        <v>1.7957774335460297</v>
      </c>
      <c r="F2230" s="7">
        <v>0</v>
      </c>
      <c r="G2230" s="7">
        <f t="shared" si="823"/>
        <v>1.7957774335460297</v>
      </c>
      <c r="H2230" s="7">
        <f t="shared" si="824"/>
        <v>10.069425961712746</v>
      </c>
      <c r="I2230" s="7">
        <f t="shared" si="837"/>
        <v>53.179801990594058</v>
      </c>
      <c r="J2230" s="7">
        <f t="shared" si="825"/>
        <v>10.069425961712746</v>
      </c>
      <c r="K2230" s="16">
        <f t="shared" si="826"/>
        <v>0</v>
      </c>
      <c r="L2230" s="16">
        <f t="shared" si="838"/>
        <v>2.0905382691984387</v>
      </c>
      <c r="M2230" s="7">
        <f t="shared" si="839"/>
        <v>7.3622954742233473</v>
      </c>
      <c r="N2230" s="7">
        <f t="shared" si="827"/>
        <v>0.61659221829095978</v>
      </c>
      <c r="O2230" s="7">
        <f t="shared" si="828"/>
        <v>115.95684636691371</v>
      </c>
      <c r="P2230" s="7">
        <f t="shared" si="829"/>
        <v>0</v>
      </c>
      <c r="Q2230" s="7">
        <f t="shared" si="840"/>
        <v>0</v>
      </c>
      <c r="R2230" s="7">
        <f t="shared" si="830"/>
        <v>132.9066066203649</v>
      </c>
      <c r="S2230" s="16">
        <f t="shared" si="841"/>
        <v>2.9554955541056862</v>
      </c>
      <c r="T2230" s="16">
        <f t="shared" si="831"/>
        <v>5.0460338233041249</v>
      </c>
      <c r="U2230" s="7">
        <f t="shared" si="842"/>
        <v>1.6555229079081774E-2</v>
      </c>
      <c r="V2230" s="7">
        <f t="shared" si="820"/>
        <v>93.562895618123591</v>
      </c>
      <c r="W2230" s="15">
        <f t="shared" si="843"/>
        <v>41550</v>
      </c>
      <c r="X2230" s="35">
        <f t="shared" si="832"/>
        <v>1082.9038844690231</v>
      </c>
      <c r="Y2230" s="35">
        <v>2749.1666666666702</v>
      </c>
      <c r="Z2230" s="35">
        <f t="shared" si="833"/>
        <v>2147.9085578391423</v>
      </c>
      <c r="AA2230" s="35">
        <f t="shared" si="834"/>
        <v>5452.8926296675072</v>
      </c>
      <c r="AC2230" s="15">
        <f t="shared" si="821"/>
        <v>41550</v>
      </c>
      <c r="AD2230" s="7"/>
      <c r="AE2230" s="24"/>
      <c r="AG2230" s="30">
        <f t="shared" si="835"/>
        <v>2776431.6593370433</v>
      </c>
      <c r="AH2230" s="30">
        <f t="shared" si="836"/>
        <v>1563358.7261790079</v>
      </c>
    </row>
    <row r="2231" spans="2:34" x14ac:dyDescent="0.25">
      <c r="B2231" s="15">
        <f t="shared" si="822"/>
        <v>41551</v>
      </c>
      <c r="C2231" s="7">
        <v>0</v>
      </c>
      <c r="D2231" s="13">
        <v>2.2163669383789824</v>
      </c>
      <c r="E2231" s="7">
        <f>MIN(parameters!$D$3,D2231)</f>
        <v>2.2163669383789824</v>
      </c>
      <c r="F2231" s="7">
        <v>0</v>
      </c>
      <c r="G2231" s="7">
        <f t="shared" si="823"/>
        <v>0</v>
      </c>
      <c r="H2231" s="7">
        <f t="shared" si="824"/>
        <v>0</v>
      </c>
      <c r="I2231" s="7">
        <f t="shared" si="837"/>
        <v>52.69021576237202</v>
      </c>
      <c r="J2231" s="7">
        <f t="shared" si="825"/>
        <v>0</v>
      </c>
      <c r="K2231" s="16">
        <f t="shared" si="826"/>
        <v>0</v>
      </c>
      <c r="L2231" s="16">
        <f t="shared" si="838"/>
        <v>0</v>
      </c>
      <c r="M2231" s="7">
        <f t="shared" si="839"/>
        <v>0</v>
      </c>
      <c r="N2231" s="7">
        <f t="shared" si="827"/>
        <v>0</v>
      </c>
      <c r="O2231" s="7">
        <f t="shared" si="828"/>
        <v>113.74047942853473</v>
      </c>
      <c r="P2231" s="7">
        <f t="shared" si="829"/>
        <v>2.2163669383789824</v>
      </c>
      <c r="Q2231" s="7">
        <f t="shared" si="840"/>
        <v>2.2163669383789824</v>
      </c>
      <c r="R2231" s="7">
        <f t="shared" si="830"/>
        <v>129.84975466809649</v>
      </c>
      <c r="S2231" s="16">
        <f t="shared" si="841"/>
        <v>3.0568519522683926</v>
      </c>
      <c r="T2231" s="16">
        <f t="shared" si="831"/>
        <v>3.0568519522683926</v>
      </c>
      <c r="U2231" s="7">
        <f t="shared" si="842"/>
        <v>1.0029041838150893E-2</v>
      </c>
      <c r="V2231" s="7">
        <f t="shared" si="820"/>
        <v>56.67974693496366</v>
      </c>
      <c r="W2231" s="15">
        <f t="shared" si="843"/>
        <v>41551</v>
      </c>
      <c r="X2231" s="35">
        <f t="shared" si="832"/>
        <v>656.01558952504229</v>
      </c>
      <c r="Y2231" s="35">
        <v>2061.25</v>
      </c>
      <c r="Z2231" s="35">
        <f t="shared" si="833"/>
        <v>1301.1879623163684</v>
      </c>
      <c r="AA2231" s="35">
        <f t="shared" si="834"/>
        <v>4088.42980281375</v>
      </c>
      <c r="AC2231" s="15">
        <f t="shared" si="821"/>
        <v>41551</v>
      </c>
      <c r="AD2231" s="7"/>
      <c r="AE2231" s="24"/>
      <c r="AG2231" s="30">
        <f t="shared" si="835"/>
        <v>1974683.748382902</v>
      </c>
      <c r="AH2231" s="30">
        <f t="shared" si="836"/>
        <v>316323.8790632303</v>
      </c>
    </row>
    <row r="2232" spans="2:34" x14ac:dyDescent="0.25">
      <c r="B2232" s="15">
        <f t="shared" si="822"/>
        <v>41552</v>
      </c>
      <c r="C2232" s="7">
        <v>0</v>
      </c>
      <c r="D2232" s="13">
        <v>3.8482318696352298</v>
      </c>
      <c r="E2232" s="7">
        <f>MIN(parameters!$D$3,D2232)</f>
        <v>3.8482318696352298</v>
      </c>
      <c r="F2232" s="7">
        <v>0</v>
      </c>
      <c r="G2232" s="7">
        <f t="shared" si="823"/>
        <v>0</v>
      </c>
      <c r="H2232" s="7">
        <f t="shared" si="824"/>
        <v>0</v>
      </c>
      <c r="I2232" s="7">
        <f t="shared" si="837"/>
        <v>54.471372216405818</v>
      </c>
      <c r="J2232" s="7">
        <f t="shared" si="825"/>
        <v>0</v>
      </c>
      <c r="K2232" s="16">
        <f t="shared" si="826"/>
        <v>0</v>
      </c>
      <c r="L2232" s="16">
        <f t="shared" si="838"/>
        <v>0</v>
      </c>
      <c r="M2232" s="7">
        <f t="shared" si="839"/>
        <v>0</v>
      </c>
      <c r="N2232" s="7">
        <f t="shared" si="827"/>
        <v>0</v>
      </c>
      <c r="O2232" s="7">
        <f t="shared" si="828"/>
        <v>109.8922475588995</v>
      </c>
      <c r="P2232" s="7">
        <f t="shared" si="829"/>
        <v>3.8482318696352298</v>
      </c>
      <c r="Q2232" s="7">
        <f t="shared" si="840"/>
        <v>3.8482318696352298</v>
      </c>
      <c r="R2232" s="7">
        <f t="shared" si="830"/>
        <v>126.86321031073028</v>
      </c>
      <c r="S2232" s="16">
        <f t="shared" si="841"/>
        <v>2.9865443573662191</v>
      </c>
      <c r="T2232" s="16">
        <f t="shared" si="831"/>
        <v>2.9865443573662191</v>
      </c>
      <c r="U2232" s="7">
        <f t="shared" si="842"/>
        <v>9.7983738758734232E-3</v>
      </c>
      <c r="V2232" s="7">
        <f t="shared" si="820"/>
        <v>55.376112755459495</v>
      </c>
      <c r="W2232" s="15">
        <f t="shared" si="843"/>
        <v>41552</v>
      </c>
      <c r="X2232" s="35">
        <f t="shared" si="832"/>
        <v>640.92723096596637</v>
      </c>
      <c r="Y2232" s="35">
        <v>1651.6666666666699</v>
      </c>
      <c r="Z2232" s="35">
        <f t="shared" si="833"/>
        <v>1271.2606391830921</v>
      </c>
      <c r="AA2232" s="35">
        <f t="shared" si="834"/>
        <v>3276.0330985150063</v>
      </c>
      <c r="AC2232" s="15">
        <f t="shared" si="821"/>
        <v>41552</v>
      </c>
      <c r="AD2232" s="7"/>
      <c r="AE2232" s="24"/>
      <c r="AG2232" s="30">
        <f t="shared" si="835"/>
        <v>1021594.2068805767</v>
      </c>
      <c r="AH2232" s="30">
        <f t="shared" si="836"/>
        <v>23361.118156830704</v>
      </c>
    </row>
    <row r="2233" spans="2:34" x14ac:dyDescent="0.25">
      <c r="B2233" s="15">
        <f t="shared" si="822"/>
        <v>41553</v>
      </c>
      <c r="C2233" s="7">
        <v>0</v>
      </c>
      <c r="D2233" s="13">
        <v>4.8378433144476425</v>
      </c>
      <c r="E2233" s="7">
        <f>MIN(parameters!$D$3,D2233)</f>
        <v>4.8378433144476425</v>
      </c>
      <c r="F2233" s="7">
        <v>0</v>
      </c>
      <c r="G2233" s="7">
        <f t="shared" si="823"/>
        <v>0</v>
      </c>
      <c r="H2233" s="7">
        <f t="shared" si="824"/>
        <v>0</v>
      </c>
      <c r="I2233" s="7">
        <f t="shared" si="837"/>
        <v>57.708170192060322</v>
      </c>
      <c r="J2233" s="7">
        <f t="shared" si="825"/>
        <v>0</v>
      </c>
      <c r="K2233" s="16">
        <f t="shared" si="826"/>
        <v>0</v>
      </c>
      <c r="L2233" s="16">
        <f t="shared" si="838"/>
        <v>0</v>
      </c>
      <c r="M2233" s="7">
        <f t="shared" si="839"/>
        <v>0</v>
      </c>
      <c r="N2233" s="7">
        <f t="shared" si="827"/>
        <v>0</v>
      </c>
      <c r="O2233" s="7">
        <f t="shared" si="828"/>
        <v>105.05440424445186</v>
      </c>
      <c r="P2233" s="7">
        <f t="shared" si="829"/>
        <v>4.8378433144476425</v>
      </c>
      <c r="Q2233" s="7">
        <f t="shared" si="840"/>
        <v>4.8378433144476425</v>
      </c>
      <c r="R2233" s="7">
        <f t="shared" si="830"/>
        <v>123.94535647358349</v>
      </c>
      <c r="S2233" s="16">
        <f t="shared" si="841"/>
        <v>2.9178538371467964</v>
      </c>
      <c r="T2233" s="16">
        <f t="shared" si="831"/>
        <v>2.9178538371467964</v>
      </c>
      <c r="U2233" s="7">
        <f t="shared" si="842"/>
        <v>9.573011276728334E-3</v>
      </c>
      <c r="V2233" s="7">
        <f t="shared" si="820"/>
        <v>54.102462162083924</v>
      </c>
      <c r="W2233" s="15">
        <f t="shared" si="843"/>
        <v>41553</v>
      </c>
      <c r="X2233" s="35">
        <f t="shared" si="832"/>
        <v>626.18590465374916</v>
      </c>
      <c r="Y2233" s="35">
        <v>1372.9166666666699</v>
      </c>
      <c r="Z2233" s="35">
        <f t="shared" si="833"/>
        <v>1242.0216444818811</v>
      </c>
      <c r="AA2233" s="35">
        <f t="shared" si="834"/>
        <v>2723.1405296687562</v>
      </c>
      <c r="AC2233" s="15">
        <f t="shared" si="821"/>
        <v>41553</v>
      </c>
      <c r="AD2233" s="7"/>
      <c r="AE2233" s="24"/>
      <c r="AG2233" s="30">
        <f t="shared" si="835"/>
        <v>557606.83093639731</v>
      </c>
      <c r="AH2233" s="30">
        <f t="shared" si="836"/>
        <v>15852.461022496565</v>
      </c>
    </row>
    <row r="2234" spans="2:34" x14ac:dyDescent="0.25">
      <c r="B2234" s="15">
        <f t="shared" si="822"/>
        <v>41554</v>
      </c>
      <c r="C2234" s="7">
        <v>2.4869291989484745</v>
      </c>
      <c r="D2234" s="13">
        <v>5.1501482444191939</v>
      </c>
      <c r="E2234" s="7">
        <f>MIN(parameters!$D$3,D2234)</f>
        <v>5</v>
      </c>
      <c r="F2234" s="7">
        <v>0</v>
      </c>
      <c r="G2234" s="7">
        <f t="shared" si="823"/>
        <v>2.4869291989484745</v>
      </c>
      <c r="H2234" s="7">
        <f t="shared" si="824"/>
        <v>0</v>
      </c>
      <c r="I2234" s="7">
        <f t="shared" si="837"/>
        <v>62.051607074783966</v>
      </c>
      <c r="J2234" s="7">
        <f t="shared" si="825"/>
        <v>0</v>
      </c>
      <c r="K2234" s="16">
        <f t="shared" si="826"/>
        <v>0</v>
      </c>
      <c r="L2234" s="16">
        <f t="shared" si="838"/>
        <v>0</v>
      </c>
      <c r="M2234" s="7">
        <f t="shared" si="839"/>
        <v>0</v>
      </c>
      <c r="N2234" s="7">
        <f t="shared" si="827"/>
        <v>0</v>
      </c>
      <c r="O2234" s="7">
        <f t="shared" si="828"/>
        <v>102.39118519898113</v>
      </c>
      <c r="P2234" s="7">
        <f t="shared" si="829"/>
        <v>2.6632190454707194</v>
      </c>
      <c r="Q2234" s="7">
        <f t="shared" si="840"/>
        <v>2.6632190454707194</v>
      </c>
      <c r="R2234" s="7">
        <f t="shared" si="830"/>
        <v>121.09461327469107</v>
      </c>
      <c r="S2234" s="16">
        <f t="shared" si="841"/>
        <v>2.8507431988924203</v>
      </c>
      <c r="T2234" s="16">
        <f t="shared" si="831"/>
        <v>2.8507431988924203</v>
      </c>
      <c r="U2234" s="7">
        <f t="shared" si="842"/>
        <v>9.3528320173635847E-3</v>
      </c>
      <c r="V2234" s="7">
        <f t="shared" si="820"/>
        <v>52.858105532356007</v>
      </c>
      <c r="W2234" s="15">
        <f t="shared" si="843"/>
        <v>41554</v>
      </c>
      <c r="X2234" s="35">
        <f t="shared" si="832"/>
        <v>611.7836288467131</v>
      </c>
      <c r="Y2234" s="35">
        <v>1237.0833333333301</v>
      </c>
      <c r="Z2234" s="35">
        <f t="shared" si="833"/>
        <v>1213.4551466587982</v>
      </c>
      <c r="AA2234" s="35">
        <f t="shared" si="834"/>
        <v>2453.7190387212436</v>
      </c>
      <c r="AC2234" s="15">
        <f t="shared" si="821"/>
        <v>41554</v>
      </c>
      <c r="AD2234" s="7"/>
      <c r="AE2234" s="24"/>
      <c r="AG2234" s="30">
        <f t="shared" si="835"/>
        <v>390999.72043105052</v>
      </c>
      <c r="AH2234" s="30">
        <f t="shared" si="836"/>
        <v>68507.770039750205</v>
      </c>
    </row>
    <row r="2235" spans="2:34" x14ac:dyDescent="0.25">
      <c r="B2235" s="15">
        <f t="shared" si="822"/>
        <v>41555</v>
      </c>
      <c r="C2235" s="7">
        <v>7.4745741394731615</v>
      </c>
      <c r="D2235" s="13">
        <v>2.923376925523578</v>
      </c>
      <c r="E2235" s="7">
        <f>MIN(parameters!$D$3,D2235)</f>
        <v>2.923376925523578</v>
      </c>
      <c r="F2235" s="7">
        <v>0</v>
      </c>
      <c r="G2235" s="7">
        <f t="shared" si="823"/>
        <v>2.923376925523578</v>
      </c>
      <c r="H2235" s="7">
        <f t="shared" si="824"/>
        <v>4.5511972139495835</v>
      </c>
      <c r="I2235" s="7">
        <f t="shared" si="837"/>
        <v>64.58064136920953</v>
      </c>
      <c r="J2235" s="7">
        <f t="shared" si="825"/>
        <v>4.5511972139495835</v>
      </c>
      <c r="K2235" s="16">
        <f t="shared" si="826"/>
        <v>0</v>
      </c>
      <c r="L2235" s="16">
        <f t="shared" si="838"/>
        <v>0.83880445825907779</v>
      </c>
      <c r="M2235" s="7">
        <f t="shared" si="839"/>
        <v>3.0409303534340997</v>
      </c>
      <c r="N2235" s="7">
        <f t="shared" si="827"/>
        <v>0.67146240225640608</v>
      </c>
      <c r="O2235" s="7">
        <f t="shared" si="828"/>
        <v>103.06264760123754</v>
      </c>
      <c r="P2235" s="7">
        <f t="shared" si="829"/>
        <v>0</v>
      </c>
      <c r="Q2235" s="7">
        <f t="shared" si="840"/>
        <v>0</v>
      </c>
      <c r="R2235" s="7">
        <f t="shared" si="830"/>
        <v>121.35036752280729</v>
      </c>
      <c r="S2235" s="16">
        <f t="shared" si="841"/>
        <v>2.7851761053178947</v>
      </c>
      <c r="T2235" s="16">
        <f t="shared" si="831"/>
        <v>3.6239805635769726</v>
      </c>
      <c r="U2235" s="7">
        <f t="shared" si="842"/>
        <v>1.1889700011735473E-2</v>
      </c>
      <c r="V2235" s="7">
        <f t="shared" si="820"/>
        <v>67.195371070667747</v>
      </c>
      <c r="W2235" s="15">
        <f t="shared" si="843"/>
        <v>41555</v>
      </c>
      <c r="X2235" s="35">
        <f t="shared" si="832"/>
        <v>777.7242022068026</v>
      </c>
      <c r="Y2235" s="35">
        <v>1142.0833333333301</v>
      </c>
      <c r="Z2235" s="35">
        <f t="shared" si="833"/>
        <v>1542.593478070025</v>
      </c>
      <c r="AA2235" s="35">
        <f t="shared" si="834"/>
        <v>2265.2892843162435</v>
      </c>
      <c r="AC2235" s="15">
        <f t="shared" si="821"/>
        <v>41555</v>
      </c>
      <c r="AD2235" s="7"/>
      <c r="AE2235" s="24"/>
      <c r="AG2235" s="30">
        <f t="shared" si="835"/>
        <v>132757.57643527805</v>
      </c>
      <c r="AH2235" s="30">
        <f t="shared" si="836"/>
        <v>127263.34914793055</v>
      </c>
    </row>
    <row r="2236" spans="2:34" x14ac:dyDescent="0.25">
      <c r="B2236" s="15">
        <f t="shared" si="822"/>
        <v>41556</v>
      </c>
      <c r="C2236" s="7">
        <v>7.0651294086167082</v>
      </c>
      <c r="D2236" s="13">
        <v>1.7799072030317091</v>
      </c>
      <c r="E2236" s="7">
        <f>MIN(parameters!$D$3,D2236)</f>
        <v>1.7799072030317091</v>
      </c>
      <c r="F2236" s="7">
        <v>0</v>
      </c>
      <c r="G2236" s="7">
        <f t="shared" si="823"/>
        <v>1.7799072030317091</v>
      </c>
      <c r="H2236" s="7">
        <f t="shared" si="824"/>
        <v>5.2852222055849989</v>
      </c>
      <c r="I2236" s="7">
        <f t="shared" si="837"/>
        <v>63.933453966466942</v>
      </c>
      <c r="J2236" s="7">
        <f t="shared" si="825"/>
        <v>5.2852222055849989</v>
      </c>
      <c r="K2236" s="16">
        <f t="shared" si="826"/>
        <v>0</v>
      </c>
      <c r="L2236" s="16">
        <f t="shared" si="838"/>
        <v>0.98047618860319596</v>
      </c>
      <c r="M2236" s="7">
        <f t="shared" si="839"/>
        <v>3.5492681740882124</v>
      </c>
      <c r="N2236" s="7">
        <f t="shared" si="827"/>
        <v>0.75547784289359055</v>
      </c>
      <c r="O2236" s="7">
        <f t="shared" si="828"/>
        <v>103.81812544413114</v>
      </c>
      <c r="P2236" s="7">
        <f t="shared" si="829"/>
        <v>0</v>
      </c>
      <c r="Q2236" s="7">
        <f t="shared" si="840"/>
        <v>0</v>
      </c>
      <c r="R2236" s="7">
        <f t="shared" si="830"/>
        <v>122.10857724387094</v>
      </c>
      <c r="S2236" s="16">
        <f t="shared" si="841"/>
        <v>2.7910584530245677</v>
      </c>
      <c r="T2236" s="16">
        <f t="shared" si="831"/>
        <v>3.7715346416277638</v>
      </c>
      <c r="U2236" s="7">
        <f t="shared" si="842"/>
        <v>1.2373801317676391E-2</v>
      </c>
      <c r="V2236" s="7">
        <f t="shared" si="820"/>
        <v>69.931299383105184</v>
      </c>
      <c r="W2236" s="15">
        <f t="shared" si="843"/>
        <v>41556</v>
      </c>
      <c r="X2236" s="35">
        <f t="shared" si="832"/>
        <v>809.39003915631008</v>
      </c>
      <c r="Y2236" s="35">
        <v>1063.0833333333301</v>
      </c>
      <c r="Z2236" s="35">
        <f t="shared" si="833"/>
        <v>1605.4017504850194</v>
      </c>
      <c r="AA2236" s="35">
        <f t="shared" si="834"/>
        <v>2108.5950674952437</v>
      </c>
      <c r="AC2236" s="15">
        <f t="shared" si="821"/>
        <v>41556</v>
      </c>
      <c r="AD2236" s="7"/>
      <c r="AE2236" s="24"/>
      <c r="AG2236" s="30">
        <f t="shared" si="835"/>
        <v>64360.287510388007</v>
      </c>
      <c r="AH2236" s="30">
        <f t="shared" si="836"/>
        <v>189869.25177473313</v>
      </c>
    </row>
    <row r="2237" spans="2:34" x14ac:dyDescent="0.25">
      <c r="B2237" s="15">
        <f t="shared" si="822"/>
        <v>41557</v>
      </c>
      <c r="C2237" s="7">
        <v>0</v>
      </c>
      <c r="D2237" s="13">
        <v>2.1097139718206206</v>
      </c>
      <c r="E2237" s="7">
        <f>MIN(parameters!$D$3,D2237)</f>
        <v>2.1097139718206206</v>
      </c>
      <c r="F2237" s="7">
        <v>0</v>
      </c>
      <c r="G2237" s="7">
        <f t="shared" si="823"/>
        <v>0</v>
      </c>
      <c r="H2237" s="7">
        <f t="shared" si="824"/>
        <v>0</v>
      </c>
      <c r="I2237" s="7">
        <f t="shared" si="837"/>
        <v>63.213038989250201</v>
      </c>
      <c r="J2237" s="7">
        <f t="shared" si="825"/>
        <v>0</v>
      </c>
      <c r="K2237" s="16">
        <f t="shared" si="826"/>
        <v>0</v>
      </c>
      <c r="L2237" s="16">
        <f t="shared" si="838"/>
        <v>0</v>
      </c>
      <c r="M2237" s="7">
        <f t="shared" si="839"/>
        <v>0</v>
      </c>
      <c r="N2237" s="7">
        <f t="shared" si="827"/>
        <v>0</v>
      </c>
      <c r="O2237" s="7">
        <f t="shared" si="828"/>
        <v>101.70841147231052</v>
      </c>
      <c r="P2237" s="7">
        <f t="shared" si="829"/>
        <v>2.1097139718206206</v>
      </c>
      <c r="Q2237" s="7">
        <f t="shared" si="840"/>
        <v>2.1097139718206206</v>
      </c>
      <c r="R2237" s="7">
        <f t="shared" si="830"/>
        <v>119.30007996726191</v>
      </c>
      <c r="S2237" s="16">
        <f t="shared" si="841"/>
        <v>2.8084972766090317</v>
      </c>
      <c r="T2237" s="16">
        <f t="shared" si="831"/>
        <v>2.8084972766090317</v>
      </c>
      <c r="U2237" s="7">
        <f t="shared" si="842"/>
        <v>9.2142299101346178E-3</v>
      </c>
      <c r="V2237" s="7">
        <f t="shared" si="820"/>
        <v>52.074787196549863</v>
      </c>
      <c r="W2237" s="15">
        <f t="shared" si="843"/>
        <v>41557</v>
      </c>
      <c r="X2237" s="35">
        <f t="shared" si="832"/>
        <v>602.71744440451232</v>
      </c>
      <c r="Y2237" s="35">
        <v>933.91666666666697</v>
      </c>
      <c r="Z2237" s="35">
        <f t="shared" si="833"/>
        <v>1195.4726318394894</v>
      </c>
      <c r="AA2237" s="35">
        <f t="shared" si="834"/>
        <v>1852.3967172077505</v>
      </c>
      <c r="AC2237" s="15">
        <f t="shared" si="821"/>
        <v>41557</v>
      </c>
      <c r="AD2237" s="7"/>
      <c r="AE2237" s="24"/>
      <c r="AG2237" s="30">
        <f t="shared" si="835"/>
        <v>109692.92482705612</v>
      </c>
      <c r="AH2237" s="30">
        <f t="shared" si="836"/>
        <v>319119.41781362926</v>
      </c>
    </row>
    <row r="2238" spans="2:34" x14ac:dyDescent="0.25">
      <c r="B2238" s="15">
        <f t="shared" si="822"/>
        <v>41558</v>
      </c>
      <c r="C2238" s="7">
        <v>0.1772465357545899</v>
      </c>
      <c r="D2238" s="13">
        <v>3.245823069997857</v>
      </c>
      <c r="E2238" s="7">
        <f>MIN(parameters!$D$3,D2238)</f>
        <v>3.245823069997857</v>
      </c>
      <c r="F2238" s="7">
        <v>0</v>
      </c>
      <c r="G2238" s="7">
        <f t="shared" si="823"/>
        <v>0.1772465357545899</v>
      </c>
      <c r="H2238" s="7">
        <f t="shared" si="824"/>
        <v>0</v>
      </c>
      <c r="I2238" s="7">
        <f t="shared" si="837"/>
        <v>65.245449386750309</v>
      </c>
      <c r="J2238" s="7">
        <f t="shared" si="825"/>
        <v>0</v>
      </c>
      <c r="K2238" s="16">
        <f t="shared" si="826"/>
        <v>0</v>
      </c>
      <c r="L2238" s="16">
        <f t="shared" si="838"/>
        <v>0</v>
      </c>
      <c r="M2238" s="7">
        <f t="shared" si="839"/>
        <v>0</v>
      </c>
      <c r="N2238" s="7">
        <f t="shared" si="827"/>
        <v>0</v>
      </c>
      <c r="O2238" s="7">
        <f t="shared" si="828"/>
        <v>98.639834938067253</v>
      </c>
      <c r="P2238" s="7">
        <f t="shared" si="829"/>
        <v>3.0685765342432672</v>
      </c>
      <c r="Q2238" s="7">
        <f t="shared" si="840"/>
        <v>3.0685765342432672</v>
      </c>
      <c r="R2238" s="7">
        <f t="shared" si="830"/>
        <v>116.55617812801488</v>
      </c>
      <c r="S2238" s="16">
        <f t="shared" si="841"/>
        <v>2.743901839247024</v>
      </c>
      <c r="T2238" s="16">
        <f t="shared" si="831"/>
        <v>2.743901839247024</v>
      </c>
      <c r="U2238" s="7">
        <f t="shared" si="842"/>
        <v>9.0023026222015214E-3</v>
      </c>
      <c r="V2238" s="7">
        <f t="shared" si="820"/>
        <v>50.877067091029218</v>
      </c>
      <c r="W2238" s="15">
        <f t="shared" si="843"/>
        <v>41558</v>
      </c>
      <c r="X2238" s="35">
        <f t="shared" si="832"/>
        <v>588.85494318320855</v>
      </c>
      <c r="Y2238" s="35">
        <v>849.25</v>
      </c>
      <c r="Z2238" s="35">
        <f t="shared" si="833"/>
        <v>1167.9767613071813</v>
      </c>
      <c r="AA2238" s="35">
        <f t="shared" si="834"/>
        <v>1684.46283082575</v>
      </c>
      <c r="AC2238" s="15">
        <f t="shared" si="821"/>
        <v>41558</v>
      </c>
      <c r="AD2238" s="7"/>
      <c r="AE2238" s="24"/>
      <c r="AG2238" s="30">
        <f t="shared" si="835"/>
        <v>67805.585614620053</v>
      </c>
      <c r="AH2238" s="30">
        <f t="shared" si="836"/>
        <v>421945.3725275863</v>
      </c>
    </row>
    <row r="2239" spans="2:34" x14ac:dyDescent="0.25">
      <c r="B2239" s="15">
        <f t="shared" si="822"/>
        <v>41559</v>
      </c>
      <c r="C2239" s="7">
        <v>4.7360300298515519E-2</v>
      </c>
      <c r="D2239" s="13">
        <v>2.9915329762405003</v>
      </c>
      <c r="E2239" s="7">
        <f>MIN(parameters!$D$3,D2239)</f>
        <v>2.9915329762405003</v>
      </c>
      <c r="F2239" s="7">
        <v>0</v>
      </c>
      <c r="G2239" s="7">
        <f t="shared" si="823"/>
        <v>4.7360300298515519E-2</v>
      </c>
      <c r="H2239" s="7">
        <f t="shared" si="824"/>
        <v>0</v>
      </c>
      <c r="I2239" s="7">
        <f t="shared" si="837"/>
        <v>68.318797654065264</v>
      </c>
      <c r="J2239" s="7">
        <f t="shared" si="825"/>
        <v>0</v>
      </c>
      <c r="K2239" s="16">
        <f t="shared" si="826"/>
        <v>0</v>
      </c>
      <c r="L2239" s="16">
        <f t="shared" si="838"/>
        <v>0</v>
      </c>
      <c r="M2239" s="7">
        <f t="shared" si="839"/>
        <v>0</v>
      </c>
      <c r="N2239" s="7">
        <f t="shared" si="827"/>
        <v>0</v>
      </c>
      <c r="O2239" s="7">
        <f t="shared" si="828"/>
        <v>95.695662262125268</v>
      </c>
      <c r="P2239" s="7">
        <f t="shared" si="829"/>
        <v>2.9441726759419846</v>
      </c>
      <c r="Q2239" s="7">
        <f t="shared" si="840"/>
        <v>2.9441726759419846</v>
      </c>
      <c r="R2239" s="7">
        <f t="shared" si="830"/>
        <v>113.87538603107053</v>
      </c>
      <c r="S2239" s="16">
        <f t="shared" si="841"/>
        <v>2.6807920969443422</v>
      </c>
      <c r="T2239" s="16">
        <f t="shared" si="831"/>
        <v>2.6807920969443422</v>
      </c>
      <c r="U2239" s="7">
        <f t="shared" si="842"/>
        <v>8.7952496618908856E-3</v>
      </c>
      <c r="V2239" s="7">
        <f t="shared" si="820"/>
        <v>49.706894547935541</v>
      </c>
      <c r="W2239" s="15">
        <f t="shared" si="843"/>
        <v>41559</v>
      </c>
      <c r="X2239" s="35">
        <f t="shared" si="832"/>
        <v>575.3112794899946</v>
      </c>
      <c r="Y2239" s="35">
        <v>793.04166666666697</v>
      </c>
      <c r="Z2239" s="35">
        <f t="shared" si="833"/>
        <v>1141.1132957971158</v>
      </c>
      <c r="AA2239" s="35">
        <f t="shared" si="834"/>
        <v>1572.9752261361255</v>
      </c>
      <c r="AC2239" s="15">
        <f t="shared" si="821"/>
        <v>41559</v>
      </c>
      <c r="AD2239" s="7"/>
      <c r="AE2239" s="24"/>
      <c r="AG2239" s="30">
        <f t="shared" si="835"/>
        <v>47406.521500103656</v>
      </c>
      <c r="AH2239" s="30">
        <f t="shared" si="836"/>
        <v>498127.60579159221</v>
      </c>
    </row>
    <row r="2240" spans="2:34" x14ac:dyDescent="0.25">
      <c r="B2240" s="15">
        <f t="shared" si="822"/>
        <v>41560</v>
      </c>
      <c r="C2240" s="7">
        <v>4.0856450517772505</v>
      </c>
      <c r="D2240" s="13">
        <v>2.1959164395750257</v>
      </c>
      <c r="E2240" s="7">
        <f>MIN(parameters!$D$3,D2240)</f>
        <v>2.1959164395750257</v>
      </c>
      <c r="F2240" s="7">
        <v>0</v>
      </c>
      <c r="G2240" s="7">
        <f t="shared" si="823"/>
        <v>2.1959164395750257</v>
      </c>
      <c r="H2240" s="7">
        <f t="shared" si="824"/>
        <v>1.8897286122022248</v>
      </c>
      <c r="I2240" s="7">
        <f t="shared" si="837"/>
        <v>71.403546624527266</v>
      </c>
      <c r="J2240" s="7">
        <f t="shared" si="825"/>
        <v>1.8897286122022248</v>
      </c>
      <c r="K2240" s="16">
        <f t="shared" si="826"/>
        <v>0</v>
      </c>
      <c r="L2240" s="16">
        <f t="shared" si="838"/>
        <v>0.32550989587268186</v>
      </c>
      <c r="M2240" s="7">
        <f t="shared" si="839"/>
        <v>1.1975115678557366</v>
      </c>
      <c r="N2240" s="7">
        <f t="shared" si="827"/>
        <v>0.36670714847380625</v>
      </c>
      <c r="O2240" s="7">
        <f t="shared" si="828"/>
        <v>96.062369410599075</v>
      </c>
      <c r="P2240" s="7">
        <f t="shared" si="829"/>
        <v>0</v>
      </c>
      <c r="Q2240" s="7">
        <f t="shared" si="840"/>
        <v>0</v>
      </c>
      <c r="R2240" s="7">
        <f t="shared" si="830"/>
        <v>112.45376372021165</v>
      </c>
      <c r="S2240" s="16">
        <f t="shared" si="841"/>
        <v>2.6191338787146221</v>
      </c>
      <c r="T2240" s="16">
        <f t="shared" si="831"/>
        <v>2.9446437745873038</v>
      </c>
      <c r="U2240" s="7">
        <f t="shared" si="842"/>
        <v>9.6609047722680565E-3</v>
      </c>
      <c r="V2240" s="7">
        <f t="shared" si="820"/>
        <v>54.599197659334514</v>
      </c>
      <c r="W2240" s="15">
        <f t="shared" si="843"/>
        <v>41560</v>
      </c>
      <c r="X2240" s="35">
        <f t="shared" si="832"/>
        <v>631.93515809414953</v>
      </c>
      <c r="Y2240" s="35">
        <v>739.75</v>
      </c>
      <c r="Z2240" s="35">
        <f t="shared" si="833"/>
        <v>1253.4251225217415</v>
      </c>
      <c r="AA2240" s="35">
        <f t="shared" si="834"/>
        <v>1467.27274548525</v>
      </c>
      <c r="AC2240" s="15">
        <f t="shared" si="821"/>
        <v>41560</v>
      </c>
      <c r="AD2240" s="7"/>
      <c r="AE2240" s="24"/>
      <c r="AG2240" s="30">
        <f t="shared" si="835"/>
        <v>11624.040135183532</v>
      </c>
      <c r="AH2240" s="30">
        <f t="shared" si="836"/>
        <v>576192.15844701452</v>
      </c>
    </row>
    <row r="2241" spans="2:34" x14ac:dyDescent="0.25">
      <c r="B2241" s="15">
        <f t="shared" si="822"/>
        <v>41561</v>
      </c>
      <c r="C2241" s="7">
        <v>0</v>
      </c>
      <c r="D2241" s="13">
        <v>2.4068103844346087</v>
      </c>
      <c r="E2241" s="7">
        <f>MIN(parameters!$D$3,D2241)</f>
        <v>2.4068103844346087</v>
      </c>
      <c r="F2241" s="7">
        <v>0</v>
      </c>
      <c r="G2241" s="7">
        <f t="shared" si="823"/>
        <v>0</v>
      </c>
      <c r="H2241" s="7">
        <f t="shared" si="824"/>
        <v>0</v>
      </c>
      <c r="I2241" s="7">
        <f t="shared" si="837"/>
        <v>71.011861999153055</v>
      </c>
      <c r="J2241" s="7">
        <f t="shared" si="825"/>
        <v>0</v>
      </c>
      <c r="K2241" s="16">
        <f t="shared" si="826"/>
        <v>0</v>
      </c>
      <c r="L2241" s="16">
        <f t="shared" si="838"/>
        <v>0</v>
      </c>
      <c r="M2241" s="7">
        <f t="shared" si="839"/>
        <v>0</v>
      </c>
      <c r="N2241" s="7">
        <f t="shared" si="827"/>
        <v>0</v>
      </c>
      <c r="O2241" s="7">
        <f t="shared" si="828"/>
        <v>93.655559026164468</v>
      </c>
      <c r="P2241" s="7">
        <f t="shared" si="829"/>
        <v>2.4068103844346087</v>
      </c>
      <c r="Q2241" s="7">
        <f t="shared" si="840"/>
        <v>2.4068103844346087</v>
      </c>
      <c r="R2241" s="7">
        <f t="shared" si="830"/>
        <v>109.86732715464679</v>
      </c>
      <c r="S2241" s="16">
        <f t="shared" si="841"/>
        <v>2.5864365655648678</v>
      </c>
      <c r="T2241" s="16">
        <f t="shared" si="831"/>
        <v>2.5864365655648678</v>
      </c>
      <c r="U2241" s="7">
        <f t="shared" si="842"/>
        <v>8.4856842702259426E-3</v>
      </c>
      <c r="V2241" s="7">
        <f t="shared" si="820"/>
        <v>47.957366692478217</v>
      </c>
      <c r="W2241" s="15">
        <f t="shared" si="843"/>
        <v>41561</v>
      </c>
      <c r="X2241" s="35">
        <f t="shared" si="832"/>
        <v>555.06211449627563</v>
      </c>
      <c r="Y2241" s="35">
        <v>677.5</v>
      </c>
      <c r="Z2241" s="35">
        <f t="shared" si="833"/>
        <v>1100.9496622531917</v>
      </c>
      <c r="AA2241" s="35">
        <f t="shared" si="834"/>
        <v>1343.8016695725</v>
      </c>
      <c r="AC2241" s="15">
        <f t="shared" si="821"/>
        <v>41561</v>
      </c>
      <c r="AD2241" s="7"/>
      <c r="AE2241" s="24"/>
      <c r="AG2241" s="30">
        <f t="shared" si="835"/>
        <v>14991.035806623118</v>
      </c>
      <c r="AH2241" s="30">
        <f t="shared" si="836"/>
        <v>674571.83725737431</v>
      </c>
    </row>
    <row r="2242" spans="2:34" x14ac:dyDescent="0.25">
      <c r="B2242" s="15">
        <f t="shared" si="822"/>
        <v>41562</v>
      </c>
      <c r="C2242" s="7">
        <v>0</v>
      </c>
      <c r="D2242" s="13">
        <v>2.8168946153001961</v>
      </c>
      <c r="E2242" s="7">
        <f>MIN(parameters!$D$3,D2242)</f>
        <v>2.8168946153001961</v>
      </c>
      <c r="F2242" s="7">
        <v>0</v>
      </c>
      <c r="G2242" s="7">
        <f t="shared" si="823"/>
        <v>0</v>
      </c>
      <c r="H2242" s="7">
        <f t="shared" si="824"/>
        <v>0</v>
      </c>
      <c r="I2242" s="7">
        <f t="shared" si="837"/>
        <v>73.622382478402542</v>
      </c>
      <c r="J2242" s="7">
        <f t="shared" si="825"/>
        <v>0</v>
      </c>
      <c r="K2242" s="16">
        <f t="shared" si="826"/>
        <v>0</v>
      </c>
      <c r="L2242" s="16">
        <f t="shared" si="838"/>
        <v>0</v>
      </c>
      <c r="M2242" s="7">
        <f t="shared" si="839"/>
        <v>0</v>
      </c>
      <c r="N2242" s="7">
        <f t="shared" si="827"/>
        <v>0</v>
      </c>
      <c r="O2242" s="7">
        <f t="shared" si="828"/>
        <v>90.838664410864268</v>
      </c>
      <c r="P2242" s="7">
        <f t="shared" si="829"/>
        <v>2.8168946153001961</v>
      </c>
      <c r="Q2242" s="7">
        <f t="shared" si="840"/>
        <v>2.8168946153001961</v>
      </c>
      <c r="R2242" s="7">
        <f t="shared" si="830"/>
        <v>107.34037863008992</v>
      </c>
      <c r="S2242" s="16">
        <f t="shared" si="841"/>
        <v>2.5269485245568761</v>
      </c>
      <c r="T2242" s="16">
        <f t="shared" si="831"/>
        <v>2.5269485245568761</v>
      </c>
      <c r="U2242" s="7">
        <f t="shared" si="842"/>
        <v>8.2905135320107473E-3</v>
      </c>
      <c r="V2242" s="7">
        <f t="shared" si="820"/>
        <v>46.854347258551229</v>
      </c>
      <c r="W2242" s="15">
        <f t="shared" si="843"/>
        <v>41562</v>
      </c>
      <c r="X2242" s="35">
        <f t="shared" si="832"/>
        <v>542.29568586286143</v>
      </c>
      <c r="Y2242" s="35">
        <v>630.25</v>
      </c>
      <c r="Z2242" s="35">
        <f t="shared" si="833"/>
        <v>1075.6278200213685</v>
      </c>
      <c r="AA2242" s="35">
        <f t="shared" si="834"/>
        <v>1250.08266014475</v>
      </c>
      <c r="AC2242" s="15">
        <f t="shared" si="821"/>
        <v>41562</v>
      </c>
      <c r="AD2242" s="7"/>
      <c r="AE2242" s="24"/>
      <c r="AG2242" s="30">
        <f t="shared" si="835"/>
        <v>7735.9613753344529</v>
      </c>
      <c r="AH2242" s="30">
        <f t="shared" si="836"/>
        <v>754419.44436644274</v>
      </c>
    </row>
    <row r="2243" spans="2:34" x14ac:dyDescent="0.25">
      <c r="B2243" s="15">
        <f t="shared" si="822"/>
        <v>41563</v>
      </c>
      <c r="C2243" s="7">
        <v>0</v>
      </c>
      <c r="D2243" s="13">
        <v>3.8369567953056221</v>
      </c>
      <c r="E2243" s="7">
        <f>MIN(parameters!$D$3,D2243)</f>
        <v>3.8369567953056221</v>
      </c>
      <c r="F2243" s="7">
        <v>0</v>
      </c>
      <c r="G2243" s="7">
        <f t="shared" si="823"/>
        <v>0</v>
      </c>
      <c r="H2243" s="7">
        <f t="shared" si="824"/>
        <v>0</v>
      </c>
      <c r="I2243" s="7">
        <f t="shared" si="837"/>
        <v>76.799836288656564</v>
      </c>
      <c r="J2243" s="7">
        <f t="shared" si="825"/>
        <v>0</v>
      </c>
      <c r="K2243" s="16">
        <f t="shared" si="826"/>
        <v>0</v>
      </c>
      <c r="L2243" s="16">
        <f t="shared" si="838"/>
        <v>0</v>
      </c>
      <c r="M2243" s="7">
        <f t="shared" si="839"/>
        <v>0</v>
      </c>
      <c r="N2243" s="7">
        <f t="shared" si="827"/>
        <v>0</v>
      </c>
      <c r="O2243" s="7">
        <f t="shared" si="828"/>
        <v>87.001707615558644</v>
      </c>
      <c r="P2243" s="7">
        <f t="shared" si="829"/>
        <v>3.8369567953056221</v>
      </c>
      <c r="Q2243" s="7">
        <f t="shared" si="840"/>
        <v>3.8369567953056221</v>
      </c>
      <c r="R2243" s="7">
        <f t="shared" si="830"/>
        <v>104.87154992159785</v>
      </c>
      <c r="S2243" s="16">
        <f t="shared" si="841"/>
        <v>2.4688287084920679</v>
      </c>
      <c r="T2243" s="16">
        <f t="shared" si="831"/>
        <v>2.4688287084920679</v>
      </c>
      <c r="U2243" s="7">
        <f t="shared" si="842"/>
        <v>8.0998317207745009E-3</v>
      </c>
      <c r="V2243" s="7">
        <f t="shared" si="820"/>
        <v>45.776697271604554</v>
      </c>
      <c r="W2243" s="15">
        <f t="shared" si="843"/>
        <v>41563</v>
      </c>
      <c r="X2243" s="35">
        <f t="shared" si="832"/>
        <v>529.82288508801571</v>
      </c>
      <c r="Y2243" s="35">
        <v>592.70833333333303</v>
      </c>
      <c r="Z2243" s="35">
        <f t="shared" si="833"/>
        <v>1050.8883801608772</v>
      </c>
      <c r="AA2243" s="35">
        <f t="shared" si="834"/>
        <v>1175.6198493031243</v>
      </c>
      <c r="AC2243" s="15">
        <f t="shared" si="821"/>
        <v>41563</v>
      </c>
      <c r="AD2243" s="7"/>
      <c r="AE2243" s="24"/>
      <c r="AG2243" s="30">
        <f t="shared" si="835"/>
        <v>3954.5796010144832</v>
      </c>
      <c r="AH2243" s="30">
        <f t="shared" si="836"/>
        <v>821044.19395773124</v>
      </c>
    </row>
    <row r="2244" spans="2:34" x14ac:dyDescent="0.25">
      <c r="B2244" s="15">
        <f t="shared" si="822"/>
        <v>41564</v>
      </c>
      <c r="C2244" s="7">
        <v>0</v>
      </c>
      <c r="D2244" s="13">
        <v>2.8750331080252653</v>
      </c>
      <c r="E2244" s="7">
        <f>MIN(parameters!$D$3,D2244)</f>
        <v>2.8750331080252653</v>
      </c>
      <c r="F2244" s="7">
        <v>0</v>
      </c>
      <c r="G2244" s="7">
        <f t="shared" si="823"/>
        <v>0</v>
      </c>
      <c r="H2244" s="7">
        <f t="shared" si="824"/>
        <v>0</v>
      </c>
      <c r="I2244" s="7">
        <f t="shared" si="837"/>
        <v>81.349676777387089</v>
      </c>
      <c r="J2244" s="7">
        <f t="shared" si="825"/>
        <v>0</v>
      </c>
      <c r="K2244" s="16">
        <f t="shared" si="826"/>
        <v>0</v>
      </c>
      <c r="L2244" s="16">
        <f t="shared" si="838"/>
        <v>0</v>
      </c>
      <c r="M2244" s="7">
        <f t="shared" si="839"/>
        <v>0</v>
      </c>
      <c r="N2244" s="7">
        <f t="shared" si="827"/>
        <v>0</v>
      </c>
      <c r="O2244" s="7">
        <f t="shared" si="828"/>
        <v>84.12667450753338</v>
      </c>
      <c r="P2244" s="7">
        <f t="shared" si="829"/>
        <v>2.8750331080252653</v>
      </c>
      <c r="Q2244" s="7">
        <f t="shared" si="840"/>
        <v>2.8750331080252653</v>
      </c>
      <c r="R2244" s="7">
        <f t="shared" si="830"/>
        <v>102.45950427340109</v>
      </c>
      <c r="S2244" s="16">
        <f t="shared" si="841"/>
        <v>2.4120456481967505</v>
      </c>
      <c r="T2244" s="16">
        <f t="shared" si="831"/>
        <v>2.4120456481967505</v>
      </c>
      <c r="U2244" s="7">
        <f t="shared" si="842"/>
        <v>7.9135355911966881E-3</v>
      </c>
      <c r="V2244" s="7">
        <f t="shared" si="820"/>
        <v>44.723833234357656</v>
      </c>
      <c r="W2244" s="15">
        <f t="shared" si="843"/>
        <v>41564</v>
      </c>
      <c r="X2244" s="35">
        <f t="shared" si="832"/>
        <v>517.63695873099141</v>
      </c>
      <c r="Y2244" s="35">
        <v>560.54166666666697</v>
      </c>
      <c r="Z2244" s="35">
        <f t="shared" si="833"/>
        <v>1026.7179474171771</v>
      </c>
      <c r="AA2244" s="35">
        <f t="shared" si="834"/>
        <v>1111.8181956186256</v>
      </c>
      <c r="AC2244" s="15">
        <f t="shared" si="821"/>
        <v>41564</v>
      </c>
      <c r="AD2244" s="7"/>
      <c r="AE2244" s="24"/>
      <c r="AG2244" s="30">
        <f t="shared" si="835"/>
        <v>1840.8139630456214</v>
      </c>
      <c r="AH2244" s="30">
        <f t="shared" si="836"/>
        <v>880372.27966161084</v>
      </c>
    </row>
    <row r="2245" spans="2:34" x14ac:dyDescent="0.25">
      <c r="B2245" s="15">
        <f t="shared" si="822"/>
        <v>41565</v>
      </c>
      <c r="C2245" s="7">
        <v>0</v>
      </c>
      <c r="D2245" s="13">
        <v>2.0069472240156543</v>
      </c>
      <c r="E2245" s="7">
        <f>MIN(parameters!$D$3,D2245)</f>
        <v>2.0069472240156543</v>
      </c>
      <c r="F2245" s="7">
        <v>0</v>
      </c>
      <c r="G2245" s="7">
        <f t="shared" si="823"/>
        <v>0</v>
      </c>
      <c r="H2245" s="7">
        <f t="shared" si="824"/>
        <v>0</v>
      </c>
      <c r="I2245" s="7">
        <f t="shared" si="837"/>
        <v>84.934668666826809</v>
      </c>
      <c r="J2245" s="7">
        <f t="shared" si="825"/>
        <v>0</v>
      </c>
      <c r="K2245" s="16">
        <f t="shared" si="826"/>
        <v>0</v>
      </c>
      <c r="L2245" s="16">
        <f t="shared" si="838"/>
        <v>0</v>
      </c>
      <c r="M2245" s="7">
        <f t="shared" si="839"/>
        <v>0</v>
      </c>
      <c r="N2245" s="7">
        <f t="shared" si="827"/>
        <v>0</v>
      </c>
      <c r="O2245" s="7">
        <f t="shared" si="828"/>
        <v>82.119727283517733</v>
      </c>
      <c r="P2245" s="7">
        <f t="shared" si="829"/>
        <v>2.0069472240156543</v>
      </c>
      <c r="Q2245" s="7">
        <f t="shared" si="840"/>
        <v>2.0069472240156543</v>
      </c>
      <c r="R2245" s="7">
        <f t="shared" si="830"/>
        <v>100.10293567511287</v>
      </c>
      <c r="S2245" s="16">
        <f t="shared" si="841"/>
        <v>2.356568598288225</v>
      </c>
      <c r="T2245" s="16">
        <f t="shared" si="831"/>
        <v>2.356568598288225</v>
      </c>
      <c r="U2245" s="7">
        <f t="shared" si="842"/>
        <v>7.731524272599162E-3</v>
      </c>
      <c r="V2245" s="7">
        <f t="shared" si="820"/>
        <v>43.695185069967415</v>
      </c>
      <c r="W2245" s="15">
        <f t="shared" si="843"/>
        <v>41565</v>
      </c>
      <c r="X2245" s="35">
        <f t="shared" si="832"/>
        <v>505.73130868017847</v>
      </c>
      <c r="Y2245" s="35">
        <v>530.33333333333303</v>
      </c>
      <c r="Z2245" s="35">
        <f t="shared" si="833"/>
        <v>1003.1034346265818</v>
      </c>
      <c r="AA2245" s="35">
        <f t="shared" si="834"/>
        <v>1051.9008395029994</v>
      </c>
      <c r="AC2245" s="15">
        <f t="shared" si="821"/>
        <v>41565</v>
      </c>
      <c r="AD2245" s="7"/>
      <c r="AE2245" s="24"/>
      <c r="AG2245" s="30">
        <f t="shared" si="835"/>
        <v>605.25961703442465</v>
      </c>
      <c r="AH2245" s="30">
        <f t="shared" si="836"/>
        <v>937972.66711560183</v>
      </c>
    </row>
    <row r="2246" spans="2:34" x14ac:dyDescent="0.25">
      <c r="B2246" s="15">
        <f t="shared" si="822"/>
        <v>41566</v>
      </c>
      <c r="C2246" s="7">
        <v>0</v>
      </c>
      <c r="D2246" s="13">
        <v>2.1461441186181576</v>
      </c>
      <c r="E2246" s="7">
        <f>MIN(parameters!$D$3,D2246)</f>
        <v>2.1461441186181576</v>
      </c>
      <c r="F2246" s="7">
        <v>0</v>
      </c>
      <c r="G2246" s="7">
        <f t="shared" si="823"/>
        <v>0</v>
      </c>
      <c r="H2246" s="7">
        <f t="shared" si="824"/>
        <v>0</v>
      </c>
      <c r="I2246" s="7">
        <f t="shared" si="837"/>
        <v>87.530435345462649</v>
      </c>
      <c r="J2246" s="7">
        <f t="shared" si="825"/>
        <v>0</v>
      </c>
      <c r="K2246" s="16">
        <f t="shared" si="826"/>
        <v>0</v>
      </c>
      <c r="L2246" s="16">
        <f t="shared" si="838"/>
        <v>0</v>
      </c>
      <c r="M2246" s="7">
        <f t="shared" si="839"/>
        <v>0</v>
      </c>
      <c r="N2246" s="7">
        <f t="shared" si="827"/>
        <v>0</v>
      </c>
      <c r="O2246" s="7">
        <f t="shared" si="828"/>
        <v>79.97358316489958</v>
      </c>
      <c r="P2246" s="7">
        <f t="shared" si="829"/>
        <v>2.1461441186181576</v>
      </c>
      <c r="Q2246" s="7">
        <f t="shared" si="840"/>
        <v>2.1461441186181576</v>
      </c>
      <c r="R2246" s="7">
        <f t="shared" si="830"/>
        <v>97.800568154585278</v>
      </c>
      <c r="S2246" s="16">
        <f t="shared" si="841"/>
        <v>2.302367520527596</v>
      </c>
      <c r="T2246" s="16">
        <f t="shared" si="831"/>
        <v>2.302367520527596</v>
      </c>
      <c r="U2246" s="7">
        <f t="shared" si="842"/>
        <v>7.5536992143293829E-3</v>
      </c>
      <c r="V2246" s="7">
        <f t="shared" ref="V2246:V2309" si="844">U2246*area</f>
        <v>42.690195813358173</v>
      </c>
      <c r="W2246" s="15">
        <f t="shared" si="843"/>
        <v>41566</v>
      </c>
      <c r="X2246" s="35">
        <f t="shared" si="832"/>
        <v>494.0994885805344</v>
      </c>
      <c r="Y2246" s="35">
        <v>503.375</v>
      </c>
      <c r="Z2246" s="35">
        <f t="shared" si="833"/>
        <v>980.03205563017048</v>
      </c>
      <c r="AA2246" s="35">
        <f t="shared" si="834"/>
        <v>998.42976445912495</v>
      </c>
      <c r="AC2246" s="15">
        <f t="shared" si="821"/>
        <v>41566</v>
      </c>
      <c r="AD2246" s="7"/>
      <c r="AE2246" s="24"/>
      <c r="AG2246" s="30">
        <f t="shared" si="835"/>
        <v>86.03511209263678</v>
      </c>
      <c r="AH2246" s="30">
        <f t="shared" si="836"/>
        <v>990917.16542320023</v>
      </c>
    </row>
    <row r="2247" spans="2:34" x14ac:dyDescent="0.25">
      <c r="B2247" s="15">
        <f t="shared" si="822"/>
        <v>41567</v>
      </c>
      <c r="C2247" s="7">
        <v>0</v>
      </c>
      <c r="D2247" s="13">
        <v>4.8827083901400083</v>
      </c>
      <c r="E2247" s="7">
        <f>MIN(parameters!$D$3,D2247)</f>
        <v>4.8827083901400083</v>
      </c>
      <c r="F2247" s="7">
        <v>0</v>
      </c>
      <c r="G2247" s="7">
        <f t="shared" si="823"/>
        <v>0</v>
      </c>
      <c r="H2247" s="7">
        <f t="shared" si="824"/>
        <v>0</v>
      </c>
      <c r="I2247" s="7">
        <f t="shared" si="837"/>
        <v>90.39407535867899</v>
      </c>
      <c r="J2247" s="7">
        <f t="shared" si="825"/>
        <v>0</v>
      </c>
      <c r="K2247" s="16">
        <f t="shared" si="826"/>
        <v>0</v>
      </c>
      <c r="L2247" s="16">
        <f t="shared" si="838"/>
        <v>0</v>
      </c>
      <c r="M2247" s="7">
        <f t="shared" si="839"/>
        <v>0</v>
      </c>
      <c r="N2247" s="7">
        <f t="shared" si="827"/>
        <v>0</v>
      </c>
      <c r="O2247" s="7">
        <f t="shared" si="828"/>
        <v>75.09087477475957</v>
      </c>
      <c r="P2247" s="7">
        <f t="shared" si="829"/>
        <v>4.8827083901400083</v>
      </c>
      <c r="Q2247" s="7">
        <f t="shared" si="840"/>
        <v>4.8827083901400083</v>
      </c>
      <c r="R2247" s="7">
        <f t="shared" si="830"/>
        <v>95.551155087029812</v>
      </c>
      <c r="S2247" s="16">
        <f t="shared" si="841"/>
        <v>2.2494130675554613</v>
      </c>
      <c r="T2247" s="16">
        <f t="shared" si="831"/>
        <v>2.2494130675554613</v>
      </c>
      <c r="U2247" s="7">
        <f t="shared" si="842"/>
        <v>7.3799641323998065E-3</v>
      </c>
      <c r="V2247" s="7">
        <f t="shared" si="844"/>
        <v>41.708321309650934</v>
      </c>
      <c r="W2247" s="15">
        <f t="shared" si="843"/>
        <v>41567</v>
      </c>
      <c r="X2247" s="35">
        <f t="shared" si="832"/>
        <v>482.7352003431821</v>
      </c>
      <c r="Y2247" s="35">
        <v>480.20833333333297</v>
      </c>
      <c r="Z2247" s="35">
        <f t="shared" si="833"/>
        <v>957.49131835067658</v>
      </c>
      <c r="AA2247" s="35">
        <f t="shared" si="834"/>
        <v>952.47935066562422</v>
      </c>
      <c r="AC2247" s="15">
        <f t="shared" ref="AC2247:AC2310" si="845">W2247</f>
        <v>41567</v>
      </c>
      <c r="AD2247" s="7"/>
      <c r="AE2247" s="24"/>
      <c r="AG2247" s="30">
        <f t="shared" si="835"/>
        <v>6.3850568854638681</v>
      </c>
      <c r="AH2247" s="30">
        <f t="shared" si="836"/>
        <v>1037576.2942174178</v>
      </c>
    </row>
    <row r="2248" spans="2:34" x14ac:dyDescent="0.25">
      <c r="B2248" s="15">
        <f t="shared" ref="B2248:B2311" si="846">B2247+1</f>
        <v>41568</v>
      </c>
      <c r="C2248" s="7">
        <v>0</v>
      </c>
      <c r="D2248" s="13">
        <v>4.1910838114902971</v>
      </c>
      <c r="E2248" s="7">
        <f>MIN(parameters!$D$3,D2248)</f>
        <v>4.1910838114902971</v>
      </c>
      <c r="F2248" s="7">
        <v>0</v>
      </c>
      <c r="G2248" s="7">
        <f t="shared" si="823"/>
        <v>0</v>
      </c>
      <c r="H2248" s="7">
        <f t="shared" si="824"/>
        <v>0</v>
      </c>
      <c r="I2248" s="7">
        <f t="shared" si="837"/>
        <v>97.263068412635661</v>
      </c>
      <c r="J2248" s="7">
        <f t="shared" si="825"/>
        <v>0</v>
      </c>
      <c r="K2248" s="16">
        <f t="shared" si="826"/>
        <v>0</v>
      </c>
      <c r="L2248" s="16">
        <f t="shared" si="838"/>
        <v>0</v>
      </c>
      <c r="M2248" s="7">
        <f t="shared" si="839"/>
        <v>0</v>
      </c>
      <c r="N2248" s="7">
        <f t="shared" si="827"/>
        <v>0</v>
      </c>
      <c r="O2248" s="7">
        <f t="shared" si="828"/>
        <v>70.899790963269268</v>
      </c>
      <c r="P2248" s="7">
        <f t="shared" si="829"/>
        <v>4.1910838114902971</v>
      </c>
      <c r="Q2248" s="7">
        <f t="shared" si="840"/>
        <v>4.1910838114902971</v>
      </c>
      <c r="R2248" s="7">
        <f t="shared" si="830"/>
        <v>93.353478520028133</v>
      </c>
      <c r="S2248" s="16">
        <f t="shared" si="841"/>
        <v>2.1976765670016856</v>
      </c>
      <c r="T2248" s="16">
        <f t="shared" si="831"/>
        <v>2.1976765670016856</v>
      </c>
      <c r="U2248" s="7">
        <f t="shared" si="842"/>
        <v>7.2102249573546108E-3</v>
      </c>
      <c r="V2248" s="7">
        <f t="shared" si="844"/>
        <v>40.749029919528958</v>
      </c>
      <c r="W2248" s="15">
        <f t="shared" si="843"/>
        <v>41568</v>
      </c>
      <c r="X2248" s="35">
        <f t="shared" si="832"/>
        <v>471.6322907352889</v>
      </c>
      <c r="Y2248" s="35">
        <v>460</v>
      </c>
      <c r="Z2248" s="35">
        <f t="shared" si="833"/>
        <v>935.469018028611</v>
      </c>
      <c r="AA2248" s="35">
        <f t="shared" si="834"/>
        <v>912.39670553999997</v>
      </c>
      <c r="AC2248" s="15">
        <f t="shared" si="845"/>
        <v>41568</v>
      </c>
      <c r="AD2248" s="7"/>
      <c r="AE2248" s="24"/>
      <c r="AG2248" s="30">
        <f t="shared" si="835"/>
        <v>135.31018775028809</v>
      </c>
      <c r="AH2248" s="30">
        <f t="shared" si="836"/>
        <v>1079153.6894261015</v>
      </c>
    </row>
    <row r="2249" spans="2:34" x14ac:dyDescent="0.25">
      <c r="B2249" s="15">
        <f t="shared" si="846"/>
        <v>41569</v>
      </c>
      <c r="C2249" s="7">
        <v>0</v>
      </c>
      <c r="D2249" s="13">
        <v>2.9889509388650715</v>
      </c>
      <c r="E2249" s="7">
        <f>MIN(parameters!$D$3,D2249)</f>
        <v>2.9889509388650715</v>
      </c>
      <c r="F2249" s="7">
        <v>0</v>
      </c>
      <c r="G2249" s="7">
        <f t="shared" si="823"/>
        <v>0</v>
      </c>
      <c r="H2249" s="7">
        <f t="shared" si="824"/>
        <v>0</v>
      </c>
      <c r="I2249" s="7">
        <f t="shared" si="837"/>
        <v>103.57392512946825</v>
      </c>
      <c r="J2249" s="7">
        <f t="shared" si="825"/>
        <v>0</v>
      </c>
      <c r="K2249" s="16">
        <f t="shared" si="826"/>
        <v>0</v>
      </c>
      <c r="L2249" s="16">
        <f t="shared" si="838"/>
        <v>0</v>
      </c>
      <c r="M2249" s="7">
        <f t="shared" si="839"/>
        <v>0</v>
      </c>
      <c r="N2249" s="7">
        <f t="shared" si="827"/>
        <v>0</v>
      </c>
      <c r="O2249" s="7">
        <f t="shared" si="828"/>
        <v>67.910840024404195</v>
      </c>
      <c r="P2249" s="7">
        <f t="shared" si="829"/>
        <v>2.9889509388650715</v>
      </c>
      <c r="Q2249" s="7">
        <f t="shared" si="840"/>
        <v>2.9889509388650715</v>
      </c>
      <c r="R2249" s="7">
        <f t="shared" si="830"/>
        <v>91.206348514067486</v>
      </c>
      <c r="S2249" s="16">
        <f t="shared" si="841"/>
        <v>2.1471300059606468</v>
      </c>
      <c r="T2249" s="16">
        <f t="shared" si="831"/>
        <v>2.1471300059606468</v>
      </c>
      <c r="U2249" s="7">
        <f t="shared" si="842"/>
        <v>7.0443897833354554E-3</v>
      </c>
      <c r="V2249" s="7">
        <f t="shared" si="844"/>
        <v>39.811802231379801</v>
      </c>
      <c r="W2249" s="15">
        <f t="shared" si="843"/>
        <v>41569</v>
      </c>
      <c r="X2249" s="35">
        <f t="shared" si="832"/>
        <v>460.78474804837731</v>
      </c>
      <c r="Y2249" s="35">
        <v>441.25</v>
      </c>
      <c r="Z2249" s="35">
        <f t="shared" si="833"/>
        <v>913.953230613953</v>
      </c>
      <c r="AA2249" s="35">
        <f t="shared" si="834"/>
        <v>875.20662243375</v>
      </c>
      <c r="AC2249" s="15">
        <f t="shared" si="845"/>
        <v>41569</v>
      </c>
      <c r="AD2249" s="7"/>
      <c r="AE2249" s="24"/>
      <c r="AG2249" s="30">
        <f t="shared" si="835"/>
        <v>381.6063813135811</v>
      </c>
      <c r="AH2249" s="30">
        <f t="shared" si="836"/>
        <v>1118461.122802716</v>
      </c>
    </row>
    <row r="2250" spans="2:34" x14ac:dyDescent="0.25">
      <c r="B2250" s="15">
        <f t="shared" si="846"/>
        <v>41570</v>
      </c>
      <c r="C2250" s="7">
        <v>0</v>
      </c>
      <c r="D2250" s="13">
        <v>2.7629186006098405</v>
      </c>
      <c r="E2250" s="7">
        <f>MIN(parameters!$D$3,D2250)</f>
        <v>2.7629186006098405</v>
      </c>
      <c r="F2250" s="7">
        <v>0</v>
      </c>
      <c r="G2250" s="7">
        <f t="shared" si="823"/>
        <v>0</v>
      </c>
      <c r="H2250" s="7">
        <f t="shared" si="824"/>
        <v>0</v>
      </c>
      <c r="I2250" s="7">
        <f t="shared" si="837"/>
        <v>108.32325670342345</v>
      </c>
      <c r="J2250" s="7">
        <f t="shared" si="825"/>
        <v>0</v>
      </c>
      <c r="K2250" s="16">
        <f t="shared" si="826"/>
        <v>0</v>
      </c>
      <c r="L2250" s="16">
        <f t="shared" si="838"/>
        <v>0</v>
      </c>
      <c r="M2250" s="7">
        <f t="shared" si="839"/>
        <v>0</v>
      </c>
      <c r="N2250" s="7">
        <f t="shared" si="827"/>
        <v>0</v>
      </c>
      <c r="O2250" s="7">
        <f t="shared" si="828"/>
        <v>65.147921423794358</v>
      </c>
      <c r="P2250" s="7">
        <f t="shared" si="829"/>
        <v>2.7629186006098405</v>
      </c>
      <c r="Q2250" s="7">
        <f t="shared" si="840"/>
        <v>2.7629186006098405</v>
      </c>
      <c r="R2250" s="7">
        <f t="shared" si="830"/>
        <v>89.10860249824394</v>
      </c>
      <c r="S2250" s="16">
        <f t="shared" si="841"/>
        <v>2.0977460158235521</v>
      </c>
      <c r="T2250" s="16">
        <f t="shared" si="831"/>
        <v>2.0977460158235521</v>
      </c>
      <c r="U2250" s="7">
        <f t="shared" si="842"/>
        <v>6.8823688183187407E-3</v>
      </c>
      <c r="V2250" s="7">
        <f t="shared" si="844"/>
        <v>38.896130780058066</v>
      </c>
      <c r="W2250" s="15">
        <f t="shared" si="843"/>
        <v>41570</v>
      </c>
      <c r="X2250" s="35">
        <f t="shared" si="832"/>
        <v>450.18669884326465</v>
      </c>
      <c r="Y2250" s="35">
        <v>424.375</v>
      </c>
      <c r="Z2250" s="35">
        <f t="shared" si="833"/>
        <v>892.93230630983214</v>
      </c>
      <c r="AA2250" s="35">
        <f t="shared" si="834"/>
        <v>841.73554763812501</v>
      </c>
      <c r="AC2250" s="15">
        <f t="shared" si="845"/>
        <v>41570</v>
      </c>
      <c r="AD2250" s="7"/>
      <c r="AE2250" s="24"/>
      <c r="AG2250" s="30">
        <f t="shared" si="835"/>
        <v>666.24379717538966</v>
      </c>
      <c r="AH2250" s="30">
        <f t="shared" si="836"/>
        <v>1154438.984716669</v>
      </c>
    </row>
    <row r="2251" spans="2:34" x14ac:dyDescent="0.25">
      <c r="B2251" s="15">
        <f t="shared" si="846"/>
        <v>41571</v>
      </c>
      <c r="C2251" s="7">
        <v>0</v>
      </c>
      <c r="D2251" s="13">
        <v>2.6775892576334801</v>
      </c>
      <c r="E2251" s="7">
        <f>MIN(parameters!$D$3,D2251)</f>
        <v>2.6775892576334801</v>
      </c>
      <c r="F2251" s="7">
        <v>0</v>
      </c>
      <c r="G2251" s="7">
        <f t="shared" si="823"/>
        <v>0</v>
      </c>
      <c r="H2251" s="7">
        <f t="shared" si="824"/>
        <v>0</v>
      </c>
      <c r="I2251" s="7">
        <f t="shared" si="837"/>
        <v>112.90690767533131</v>
      </c>
      <c r="J2251" s="7">
        <f t="shared" si="825"/>
        <v>0</v>
      </c>
      <c r="K2251" s="16">
        <f t="shared" si="826"/>
        <v>0</v>
      </c>
      <c r="L2251" s="16">
        <f t="shared" si="838"/>
        <v>0</v>
      </c>
      <c r="M2251" s="7">
        <f t="shared" si="839"/>
        <v>0</v>
      </c>
      <c r="N2251" s="7">
        <f t="shared" si="827"/>
        <v>0</v>
      </c>
      <c r="O2251" s="7">
        <f t="shared" si="828"/>
        <v>62.47033216616088</v>
      </c>
      <c r="P2251" s="7">
        <f t="shared" si="829"/>
        <v>2.6775892576334801</v>
      </c>
      <c r="Q2251" s="7">
        <f t="shared" si="840"/>
        <v>2.6775892576334801</v>
      </c>
      <c r="R2251" s="7">
        <f t="shared" si="830"/>
        <v>87.059104640784327</v>
      </c>
      <c r="S2251" s="16">
        <f t="shared" si="841"/>
        <v>2.0494978574596106</v>
      </c>
      <c r="T2251" s="16">
        <f t="shared" si="831"/>
        <v>2.0494978574596106</v>
      </c>
      <c r="U2251" s="7">
        <f t="shared" si="842"/>
        <v>6.7240743354974103E-3</v>
      </c>
      <c r="V2251" s="7">
        <f t="shared" si="844"/>
        <v>38.001519772116737</v>
      </c>
      <c r="W2251" s="15">
        <f t="shared" si="843"/>
        <v>41571</v>
      </c>
      <c r="X2251" s="35">
        <f t="shared" si="832"/>
        <v>439.83240476986964</v>
      </c>
      <c r="Y2251" s="35">
        <v>407.95833333333297</v>
      </c>
      <c r="Z2251" s="35">
        <f t="shared" si="833"/>
        <v>872.39486326470615</v>
      </c>
      <c r="AA2251" s="35">
        <f t="shared" si="834"/>
        <v>809.17356376287432</v>
      </c>
      <c r="AC2251" s="15">
        <f t="shared" si="845"/>
        <v>41571</v>
      </c>
      <c r="AD2251" s="7"/>
      <c r="AE2251" s="24"/>
      <c r="AG2251" s="30">
        <f t="shared" si="835"/>
        <v>1015.9564299414426</v>
      </c>
      <c r="AH2251" s="30">
        <f t="shared" si="836"/>
        <v>1189986.2083286387</v>
      </c>
    </row>
    <row r="2252" spans="2:34" x14ac:dyDescent="0.25">
      <c r="B2252" s="15">
        <f t="shared" si="846"/>
        <v>41572</v>
      </c>
      <c r="C2252" s="7">
        <v>0</v>
      </c>
      <c r="D2252" s="13">
        <v>2.8080022312932353</v>
      </c>
      <c r="E2252" s="7">
        <f>MIN(parameters!$D$3,D2252)</f>
        <v>2.8080022312932353</v>
      </c>
      <c r="F2252" s="7">
        <v>0</v>
      </c>
      <c r="G2252" s="7">
        <f t="shared" si="823"/>
        <v>0</v>
      </c>
      <c r="H2252" s="7">
        <f t="shared" si="824"/>
        <v>0</v>
      </c>
      <c r="I2252" s="7">
        <f t="shared" si="837"/>
        <v>117.53398104581868</v>
      </c>
      <c r="J2252" s="7">
        <f t="shared" si="825"/>
        <v>0</v>
      </c>
      <c r="K2252" s="16">
        <f t="shared" si="826"/>
        <v>0</v>
      </c>
      <c r="L2252" s="16">
        <f t="shared" si="838"/>
        <v>0</v>
      </c>
      <c r="M2252" s="7">
        <f t="shared" si="839"/>
        <v>0</v>
      </c>
      <c r="N2252" s="7">
        <f t="shared" si="827"/>
        <v>0</v>
      </c>
      <c r="O2252" s="7">
        <f t="shared" si="828"/>
        <v>59.662329934867643</v>
      </c>
      <c r="P2252" s="7">
        <f t="shared" si="829"/>
        <v>2.8080022312932353</v>
      </c>
      <c r="Q2252" s="7">
        <f t="shared" si="840"/>
        <v>2.8080022312932353</v>
      </c>
      <c r="R2252" s="7">
        <f t="shared" si="830"/>
        <v>85.056745234046289</v>
      </c>
      <c r="S2252" s="16">
        <f t="shared" si="841"/>
        <v>2.0023594067380395</v>
      </c>
      <c r="T2252" s="16">
        <f t="shared" si="831"/>
        <v>2.0023594067380395</v>
      </c>
      <c r="U2252" s="7">
        <f t="shared" si="842"/>
        <v>6.569420625780969E-3</v>
      </c>
      <c r="V2252" s="7">
        <f t="shared" si="844"/>
        <v>37.127484817358045</v>
      </c>
      <c r="W2252" s="15">
        <f t="shared" si="843"/>
        <v>41572</v>
      </c>
      <c r="X2252" s="35">
        <f t="shared" si="832"/>
        <v>429.71625946016258</v>
      </c>
      <c r="Y2252" s="35">
        <v>393.29166666666703</v>
      </c>
      <c r="Z2252" s="35">
        <f t="shared" si="833"/>
        <v>852.32978140961779</v>
      </c>
      <c r="AA2252" s="35">
        <f t="shared" si="834"/>
        <v>780.08265431087568</v>
      </c>
      <c r="AC2252" s="15">
        <f t="shared" si="845"/>
        <v>41572</v>
      </c>
      <c r="AD2252" s="7"/>
      <c r="AE2252" s="24"/>
      <c r="AG2252" s="30">
        <f t="shared" si="835"/>
        <v>1326.7509601719678</v>
      </c>
      <c r="AH2252" s="30">
        <f t="shared" si="836"/>
        <v>1222200.0228810112</v>
      </c>
    </row>
    <row r="2253" spans="2:34" x14ac:dyDescent="0.25">
      <c r="B2253" s="15">
        <f t="shared" si="846"/>
        <v>41573</v>
      </c>
      <c r="C2253" s="7">
        <v>0</v>
      </c>
      <c r="D2253" s="13">
        <v>2.1173841896496897</v>
      </c>
      <c r="E2253" s="7">
        <f>MIN(parameters!$D$3,D2253)</f>
        <v>2.1173841896496897</v>
      </c>
      <c r="F2253" s="7">
        <v>0</v>
      </c>
      <c r="G2253" s="7">
        <f t="shared" si="823"/>
        <v>0</v>
      </c>
      <c r="H2253" s="7">
        <f t="shared" si="824"/>
        <v>0</v>
      </c>
      <c r="I2253" s="7">
        <f t="shared" si="837"/>
        <v>122.59025394867012</v>
      </c>
      <c r="J2253" s="7">
        <f t="shared" si="825"/>
        <v>0</v>
      </c>
      <c r="K2253" s="16">
        <f t="shared" si="826"/>
        <v>0</v>
      </c>
      <c r="L2253" s="16">
        <f t="shared" si="838"/>
        <v>0</v>
      </c>
      <c r="M2253" s="7">
        <f t="shared" si="839"/>
        <v>0</v>
      </c>
      <c r="N2253" s="7">
        <f t="shared" si="827"/>
        <v>0</v>
      </c>
      <c r="O2253" s="7">
        <f t="shared" si="828"/>
        <v>57.544945745217952</v>
      </c>
      <c r="P2253" s="7">
        <f t="shared" si="829"/>
        <v>2.1173841896496897</v>
      </c>
      <c r="Q2253" s="7">
        <f t="shared" si="840"/>
        <v>2.1173841896496897</v>
      </c>
      <c r="R2253" s="7">
        <f t="shared" si="830"/>
        <v>83.100440093663224</v>
      </c>
      <c r="S2253" s="16">
        <f t="shared" si="841"/>
        <v>1.9563051403830647</v>
      </c>
      <c r="T2253" s="16">
        <f t="shared" si="831"/>
        <v>1.9563051403830647</v>
      </c>
      <c r="U2253" s="7">
        <f t="shared" si="842"/>
        <v>6.4183239513880075E-3</v>
      </c>
      <c r="V2253" s="7">
        <f t="shared" si="844"/>
        <v>36.273552666558814</v>
      </c>
      <c r="W2253" s="15">
        <f t="shared" si="843"/>
        <v>41573</v>
      </c>
      <c r="X2253" s="35">
        <f t="shared" si="832"/>
        <v>419.83278549257892</v>
      </c>
      <c r="Y2253" s="35">
        <v>379.70833333333297</v>
      </c>
      <c r="Z2253" s="35">
        <f t="shared" si="833"/>
        <v>832.72619643719679</v>
      </c>
      <c r="AA2253" s="35">
        <f t="shared" si="834"/>
        <v>753.14050521612432</v>
      </c>
      <c r="AC2253" s="15">
        <f t="shared" si="845"/>
        <v>41573</v>
      </c>
      <c r="AD2253" s="7"/>
      <c r="AE2253" s="24"/>
      <c r="AG2253" s="30">
        <f t="shared" si="835"/>
        <v>1609.9716610796168</v>
      </c>
      <c r="AH2253" s="30">
        <f t="shared" si="836"/>
        <v>1252418.1371160711</v>
      </c>
    </row>
    <row r="2254" spans="2:34" x14ac:dyDescent="0.25">
      <c r="B2254" s="15">
        <f t="shared" si="846"/>
        <v>41574</v>
      </c>
      <c r="C2254" s="7">
        <v>0</v>
      </c>
      <c r="D2254" s="13">
        <v>1.8487457854092044</v>
      </c>
      <c r="E2254" s="7">
        <f>MIN(parameters!$D$3,D2254)</f>
        <v>1.8487457854092044</v>
      </c>
      <c r="F2254" s="7">
        <v>0</v>
      </c>
      <c r="G2254" s="7">
        <f t="shared" si="823"/>
        <v>0</v>
      </c>
      <c r="H2254" s="7">
        <f t="shared" si="824"/>
        <v>0</v>
      </c>
      <c r="I2254" s="7">
        <f t="shared" si="837"/>
        <v>126.54630498209914</v>
      </c>
      <c r="J2254" s="7">
        <f t="shared" si="825"/>
        <v>0</v>
      </c>
      <c r="K2254" s="16">
        <f t="shared" si="826"/>
        <v>0</v>
      </c>
      <c r="L2254" s="16">
        <f t="shared" si="838"/>
        <v>0</v>
      </c>
      <c r="M2254" s="7">
        <f t="shared" si="839"/>
        <v>0</v>
      </c>
      <c r="N2254" s="7">
        <f t="shared" si="827"/>
        <v>0</v>
      </c>
      <c r="O2254" s="7">
        <f t="shared" si="828"/>
        <v>55.696199959808744</v>
      </c>
      <c r="P2254" s="7">
        <f t="shared" si="829"/>
        <v>1.8487457854092044</v>
      </c>
      <c r="Q2254" s="7">
        <f t="shared" si="840"/>
        <v>1.8487457854092044</v>
      </c>
      <c r="R2254" s="7">
        <f t="shared" si="830"/>
        <v>81.189129971508976</v>
      </c>
      <c r="S2254" s="16">
        <f t="shared" si="841"/>
        <v>1.9113101221542541</v>
      </c>
      <c r="T2254" s="16">
        <f t="shared" si="831"/>
        <v>1.9113101221542541</v>
      </c>
      <c r="U2254" s="7">
        <f t="shared" si="842"/>
        <v>6.2707025005060832E-3</v>
      </c>
      <c r="V2254" s="7">
        <f t="shared" si="844"/>
        <v>35.439260955227958</v>
      </c>
      <c r="W2254" s="15">
        <f t="shared" si="843"/>
        <v>41574</v>
      </c>
      <c r="X2254" s="35">
        <f t="shared" si="832"/>
        <v>410.17663142624951</v>
      </c>
      <c r="Y2254" s="35">
        <v>370.66666666666703</v>
      </c>
      <c r="Z2254" s="35">
        <f t="shared" si="833"/>
        <v>813.57349391914101</v>
      </c>
      <c r="AA2254" s="35">
        <f t="shared" si="834"/>
        <v>735.20662069600075</v>
      </c>
      <c r="AC2254" s="15">
        <f t="shared" si="845"/>
        <v>41574</v>
      </c>
      <c r="AD2254" s="7"/>
      <c r="AE2254" s="24"/>
      <c r="AG2254" s="30">
        <f t="shared" si="835"/>
        <v>1561.03731530345</v>
      </c>
      <c r="AH2254" s="30">
        <f t="shared" si="836"/>
        <v>1272737.2164471261</v>
      </c>
    </row>
    <row r="2255" spans="2:34" x14ac:dyDescent="0.25">
      <c r="B2255" s="15">
        <f t="shared" si="846"/>
        <v>41575</v>
      </c>
      <c r="C2255" s="7">
        <v>1.4614335432669758</v>
      </c>
      <c r="D2255" s="13">
        <v>1.3310288337803102</v>
      </c>
      <c r="E2255" s="7">
        <f>MIN(parameters!$D$3,D2255)</f>
        <v>1.3310288337803102</v>
      </c>
      <c r="F2255" s="7">
        <v>0</v>
      </c>
      <c r="G2255" s="7">
        <f t="shared" si="823"/>
        <v>1.3310288337803102</v>
      </c>
      <c r="H2255" s="7">
        <f t="shared" si="824"/>
        <v>0.1304047094866656</v>
      </c>
      <c r="I2255" s="7">
        <f t="shared" si="837"/>
        <v>130.10469535998004</v>
      </c>
      <c r="J2255" s="7">
        <f t="shared" si="825"/>
        <v>0.1304047094866656</v>
      </c>
      <c r="K2255" s="16">
        <f t="shared" si="826"/>
        <v>0</v>
      </c>
      <c r="L2255" s="16">
        <f t="shared" si="838"/>
        <v>1.3073484195486172E-2</v>
      </c>
      <c r="M2255" s="7">
        <f t="shared" si="839"/>
        <v>5.2279227082775187E-2</v>
      </c>
      <c r="N2255" s="7">
        <f t="shared" si="827"/>
        <v>6.5051998208404238E-2</v>
      </c>
      <c r="O2255" s="7">
        <f t="shared" si="828"/>
        <v>55.761251958017148</v>
      </c>
      <c r="P2255" s="7">
        <f t="shared" si="829"/>
        <v>0</v>
      </c>
      <c r="Q2255" s="7">
        <f t="shared" si="840"/>
        <v>0</v>
      </c>
      <c r="R2255" s="7">
        <f t="shared" si="830"/>
        <v>79.374059209247051</v>
      </c>
      <c r="S2255" s="16">
        <f t="shared" si="841"/>
        <v>1.8673499893447063</v>
      </c>
      <c r="T2255" s="16">
        <f t="shared" si="831"/>
        <v>1.8804234735401926</v>
      </c>
      <c r="U2255" s="7">
        <f t="shared" si="842"/>
        <v>6.1693683515098175E-3</v>
      </c>
      <c r="V2255" s="7">
        <f t="shared" si="844"/>
        <v>34.86656477809872</v>
      </c>
      <c r="W2255" s="15">
        <f t="shared" si="843"/>
        <v>41575</v>
      </c>
      <c r="X2255" s="35">
        <f t="shared" si="832"/>
        <v>403.54820345021665</v>
      </c>
      <c r="Y2255" s="35">
        <v>362.33333333333297</v>
      </c>
      <c r="Z2255" s="35">
        <f t="shared" si="833"/>
        <v>800.42619859687682</v>
      </c>
      <c r="AA2255" s="35">
        <f t="shared" si="834"/>
        <v>718.67769487099929</v>
      </c>
      <c r="AC2255" s="15">
        <f t="shared" si="845"/>
        <v>41575</v>
      </c>
      <c r="AD2255" s="7"/>
      <c r="AE2255" s="24"/>
      <c r="AG2255" s="30">
        <f t="shared" si="835"/>
        <v>1698.6655187515908</v>
      </c>
      <c r="AH2255" s="30">
        <f t="shared" si="836"/>
        <v>1291609.2701700672</v>
      </c>
    </row>
    <row r="2256" spans="2:34" x14ac:dyDescent="0.25">
      <c r="B2256" s="15">
        <f t="shared" si="846"/>
        <v>41576</v>
      </c>
      <c r="C2256" s="7">
        <v>0</v>
      </c>
      <c r="D2256" s="13">
        <v>1.9872524211208629</v>
      </c>
      <c r="E2256" s="7">
        <f>MIN(parameters!$D$3,D2256)</f>
        <v>1.9872524211208629</v>
      </c>
      <c r="F2256" s="7">
        <v>0</v>
      </c>
      <c r="G2256" s="7">
        <f t="shared" si="823"/>
        <v>0</v>
      </c>
      <c r="H2256" s="7">
        <f t="shared" si="824"/>
        <v>0</v>
      </c>
      <c r="I2256" s="7">
        <f t="shared" si="837"/>
        <v>129.97780372306545</v>
      </c>
      <c r="J2256" s="7">
        <f t="shared" si="825"/>
        <v>0</v>
      </c>
      <c r="K2256" s="16">
        <f t="shared" si="826"/>
        <v>0</v>
      </c>
      <c r="L2256" s="16">
        <f t="shared" si="838"/>
        <v>0</v>
      </c>
      <c r="M2256" s="7">
        <f t="shared" si="839"/>
        <v>0</v>
      </c>
      <c r="N2256" s="7">
        <f t="shared" si="827"/>
        <v>0</v>
      </c>
      <c r="O2256" s="7">
        <f t="shared" si="828"/>
        <v>53.773999536896284</v>
      </c>
      <c r="P2256" s="7">
        <f t="shared" si="829"/>
        <v>1.9872524211208629</v>
      </c>
      <c r="Q2256" s="7">
        <f t="shared" si="840"/>
        <v>1.9872524211208629</v>
      </c>
      <c r="R2256" s="7">
        <f t="shared" si="830"/>
        <v>77.548455847434369</v>
      </c>
      <c r="S2256" s="16">
        <f t="shared" si="841"/>
        <v>1.8256033618126821</v>
      </c>
      <c r="T2256" s="16">
        <f t="shared" si="831"/>
        <v>1.8256033618126821</v>
      </c>
      <c r="U2256" s="7">
        <f t="shared" si="842"/>
        <v>5.9895123419051247E-3</v>
      </c>
      <c r="V2256" s="7">
        <f t="shared" si="844"/>
        <v>33.85009747507609</v>
      </c>
      <c r="W2256" s="15">
        <f t="shared" si="843"/>
        <v>41576</v>
      </c>
      <c r="X2256" s="35">
        <f t="shared" si="832"/>
        <v>391.7835355911584</v>
      </c>
      <c r="Y2256" s="35">
        <v>344.95833333333297</v>
      </c>
      <c r="Z2256" s="35">
        <f t="shared" si="833"/>
        <v>777.09131990910055</v>
      </c>
      <c r="AA2256" s="35">
        <f t="shared" si="834"/>
        <v>684.21488452587425</v>
      </c>
      <c r="AC2256" s="15">
        <f t="shared" si="845"/>
        <v>41576</v>
      </c>
      <c r="AD2256" s="7"/>
      <c r="AE2256" s="24"/>
      <c r="AG2256" s="30">
        <f t="shared" si="835"/>
        <v>2192.5995664862594</v>
      </c>
      <c r="AH2256" s="30">
        <f t="shared" si="836"/>
        <v>1331404.1844740631</v>
      </c>
    </row>
    <row r="2257" spans="2:34" x14ac:dyDescent="0.25">
      <c r="B2257" s="15">
        <f t="shared" si="846"/>
        <v>41577</v>
      </c>
      <c r="C2257" s="7">
        <v>0</v>
      </c>
      <c r="D2257" s="13">
        <v>3.0567171370310229</v>
      </c>
      <c r="E2257" s="7">
        <f>MIN(parameters!$D$3,D2257)</f>
        <v>3.0567171370310229</v>
      </c>
      <c r="F2257" s="7">
        <v>0</v>
      </c>
      <c r="G2257" s="7">
        <f t="shared" si="823"/>
        <v>0</v>
      </c>
      <c r="H2257" s="7">
        <f t="shared" si="824"/>
        <v>0</v>
      </c>
      <c r="I2257" s="7">
        <f t="shared" si="837"/>
        <v>133.9106091707348</v>
      </c>
      <c r="J2257" s="7">
        <f t="shared" si="825"/>
        <v>0</v>
      </c>
      <c r="K2257" s="16">
        <f t="shared" si="826"/>
        <v>0</v>
      </c>
      <c r="L2257" s="16">
        <f t="shared" si="838"/>
        <v>0</v>
      </c>
      <c r="M2257" s="7">
        <f t="shared" si="839"/>
        <v>0</v>
      </c>
      <c r="N2257" s="7">
        <f t="shared" si="827"/>
        <v>0</v>
      </c>
      <c r="O2257" s="7">
        <f t="shared" si="828"/>
        <v>50.717282399865262</v>
      </c>
      <c r="P2257" s="7">
        <f t="shared" si="829"/>
        <v>3.0567171370310229</v>
      </c>
      <c r="Q2257" s="7">
        <f t="shared" si="840"/>
        <v>3.0567171370310229</v>
      </c>
      <c r="R2257" s="7">
        <f t="shared" si="830"/>
        <v>75.764841362943372</v>
      </c>
      <c r="S2257" s="16">
        <f t="shared" si="841"/>
        <v>1.7836144844909905</v>
      </c>
      <c r="T2257" s="16">
        <f t="shared" si="831"/>
        <v>1.7836144844909905</v>
      </c>
      <c r="U2257" s="7">
        <f t="shared" si="842"/>
        <v>5.8517535580413071E-3</v>
      </c>
      <c r="V2257" s="7">
        <f t="shared" si="844"/>
        <v>33.071545233149337</v>
      </c>
      <c r="W2257" s="15">
        <f t="shared" si="843"/>
        <v>41577</v>
      </c>
      <c r="X2257" s="35">
        <f t="shared" si="832"/>
        <v>382.77251427256181</v>
      </c>
      <c r="Y2257" s="35">
        <v>333.25</v>
      </c>
      <c r="Z2257" s="35">
        <f t="shared" si="833"/>
        <v>759.21821955119128</v>
      </c>
      <c r="AA2257" s="35">
        <f t="shared" si="834"/>
        <v>660.99174374175004</v>
      </c>
      <c r="AC2257" s="15">
        <f t="shared" si="845"/>
        <v>41577</v>
      </c>
      <c r="AD2257" s="7"/>
      <c r="AE2257" s="24"/>
      <c r="AG2257" s="30">
        <f t="shared" si="835"/>
        <v>2452.4794198760878</v>
      </c>
      <c r="AH2257" s="30">
        <f t="shared" si="836"/>
        <v>1358560.9390520151</v>
      </c>
    </row>
    <row r="2258" spans="2:34" x14ac:dyDescent="0.25">
      <c r="B2258" s="15">
        <f t="shared" si="846"/>
        <v>41578</v>
      </c>
      <c r="C2258" s="7">
        <v>0</v>
      </c>
      <c r="D2258" s="13">
        <v>2.2242009102711227</v>
      </c>
      <c r="E2258" s="7">
        <f>MIN(parameters!$D$3,D2258)</f>
        <v>2.2242009102711227</v>
      </c>
      <c r="F2258" s="7">
        <v>0</v>
      </c>
      <c r="G2258" s="7">
        <f t="shared" ref="G2258:G2321" si="847">MIN(E2258,C2258)</f>
        <v>0</v>
      </c>
      <c r="H2258" s="7">
        <f t="shared" ref="H2258:H2321" si="848">C2258-G2258</f>
        <v>0</v>
      </c>
      <c r="I2258" s="7">
        <f t="shared" si="837"/>
        <v>140.1934477740075</v>
      </c>
      <c r="J2258" s="7">
        <f t="shared" ref="J2258:J2321" si="849">MIN(I2258,H2258)</f>
        <v>0</v>
      </c>
      <c r="K2258" s="16">
        <f t="shared" ref="K2258:K2321" si="850">H2258-J2258</f>
        <v>0</v>
      </c>
      <c r="L2258" s="16">
        <f t="shared" si="838"/>
        <v>0</v>
      </c>
      <c r="M2258" s="7">
        <f t="shared" si="839"/>
        <v>0</v>
      </c>
      <c r="N2258" s="7">
        <f t="shared" ref="N2258:N2321" si="851">J2258-M2258-L2258</f>
        <v>0</v>
      </c>
      <c r="O2258" s="7">
        <f t="shared" ref="O2258:O2321" si="852">O2257+N2258-Q2258</f>
        <v>48.49308148959414</v>
      </c>
      <c r="P2258" s="7">
        <f t="shared" ref="P2258:P2321" si="853">D2258-G2258</f>
        <v>2.2242009102711227</v>
      </c>
      <c r="Q2258" s="7">
        <f t="shared" si="840"/>
        <v>2.2242009102711227</v>
      </c>
      <c r="R2258" s="7">
        <f t="shared" ref="R2258:R2321" si="854">R2257+M2258-S2258</f>
        <v>74.022250011595673</v>
      </c>
      <c r="S2258" s="16">
        <f t="shared" si="841"/>
        <v>1.7425913513476976</v>
      </c>
      <c r="T2258" s="16">
        <f t="shared" ref="T2258:T2321" si="855">SUM(S2258+L2258+K2258)</f>
        <v>1.7425913513476976</v>
      </c>
      <c r="U2258" s="7">
        <f t="shared" si="842"/>
        <v>5.7171632262063565E-3</v>
      </c>
      <c r="V2258" s="7">
        <f t="shared" si="844"/>
        <v>32.310899692786904</v>
      </c>
      <c r="W2258" s="15">
        <f t="shared" si="843"/>
        <v>41578</v>
      </c>
      <c r="X2258" s="35">
        <f t="shared" ref="X2258:X2321" si="856">V2258*10^6/86400</f>
        <v>373.96874644429289</v>
      </c>
      <c r="Y2258" s="35">
        <v>328.79166666666703</v>
      </c>
      <c r="Z2258" s="35">
        <f t="shared" si="833"/>
        <v>741.75620050151394</v>
      </c>
      <c r="AA2258" s="35">
        <f t="shared" si="834"/>
        <v>652.14876842537569</v>
      </c>
      <c r="AC2258" s="15">
        <f t="shared" si="845"/>
        <v>41578</v>
      </c>
      <c r="AD2258" s="7"/>
      <c r="AE2258" s="24"/>
      <c r="AG2258" s="30">
        <f t="shared" si="835"/>
        <v>2040.9685372339718</v>
      </c>
      <c r="AH2258" s="30">
        <f t="shared" si="836"/>
        <v>1368973.8436965649</v>
      </c>
    </row>
    <row r="2259" spans="2:34" x14ac:dyDescent="0.25">
      <c r="B2259" s="15">
        <f t="shared" si="846"/>
        <v>41579</v>
      </c>
      <c r="C2259" s="7">
        <v>1.608930939231737</v>
      </c>
      <c r="D2259" s="13">
        <v>1.3941779151478935</v>
      </c>
      <c r="E2259" s="7">
        <f>MIN(parameters!$D$3,D2259)</f>
        <v>1.3941779151478935</v>
      </c>
      <c r="F2259" s="7">
        <v>0</v>
      </c>
      <c r="G2259" s="7">
        <f t="shared" si="847"/>
        <v>1.3941779151478935</v>
      </c>
      <c r="H2259" s="7">
        <f t="shared" si="848"/>
        <v>0.21475302408384356</v>
      </c>
      <c r="I2259" s="7">
        <f t="shared" si="837"/>
        <v>144.94962268761441</v>
      </c>
      <c r="J2259" s="7">
        <f t="shared" si="849"/>
        <v>0.21475302408384356</v>
      </c>
      <c r="K2259" s="16">
        <f t="shared" si="850"/>
        <v>0</v>
      </c>
      <c r="L2259" s="16">
        <f t="shared" si="838"/>
        <v>1.8745264614662274E-2</v>
      </c>
      <c r="M2259" s="7">
        <f t="shared" si="839"/>
        <v>7.6040162020254209E-2</v>
      </c>
      <c r="N2259" s="7">
        <f t="shared" si="851"/>
        <v>0.11996759744892707</v>
      </c>
      <c r="O2259" s="7">
        <f t="shared" si="852"/>
        <v>48.613049087043066</v>
      </c>
      <c r="P2259" s="7">
        <f t="shared" si="853"/>
        <v>0</v>
      </c>
      <c r="Q2259" s="7">
        <f t="shared" si="840"/>
        <v>0</v>
      </c>
      <c r="R2259" s="7">
        <f t="shared" si="854"/>
        <v>72.395778423349228</v>
      </c>
      <c r="S2259" s="16">
        <f t="shared" si="841"/>
        <v>1.7025117502667004</v>
      </c>
      <c r="T2259" s="16">
        <f t="shared" si="855"/>
        <v>1.7212570148813626</v>
      </c>
      <c r="U2259" s="7">
        <f t="shared" si="842"/>
        <v>5.647168683993971E-3</v>
      </c>
      <c r="V2259" s="7">
        <f t="shared" si="844"/>
        <v>31.915321231409369</v>
      </c>
      <c r="W2259" s="15">
        <f t="shared" si="843"/>
        <v>41579</v>
      </c>
      <c r="X2259" s="35">
        <f t="shared" si="856"/>
        <v>369.39029203020101</v>
      </c>
      <c r="Y2259" s="35">
        <v>327.25</v>
      </c>
      <c r="Z2259" s="35">
        <f t="shared" ref="Z2259:Z2322" si="857">X2259*1.983471099</f>
        <v>732.67496849307372</v>
      </c>
      <c r="AA2259" s="35">
        <f t="shared" ref="AA2259:AA2322" si="858">Y2259*1.983471099</f>
        <v>649.09091714775002</v>
      </c>
      <c r="AC2259" s="15">
        <f t="shared" si="845"/>
        <v>41579</v>
      </c>
      <c r="AD2259" s="7"/>
      <c r="AE2259" s="24"/>
      <c r="AG2259" s="30">
        <f t="shared" ref="AG2259:AG2322" si="859">(Y2259-X2259)^2</f>
        <v>1775.8042123906228</v>
      </c>
      <c r="AH2259" s="30">
        <f t="shared" ref="AH2259:AH2322" si="860">($AG$398-Y2259)^2</f>
        <v>1372583.8177325316</v>
      </c>
    </row>
    <row r="2260" spans="2:34" x14ac:dyDescent="0.25">
      <c r="B2260" s="15">
        <f t="shared" si="846"/>
        <v>41580</v>
      </c>
      <c r="C2260" s="7">
        <v>16.5662602428485</v>
      </c>
      <c r="D2260" s="13">
        <v>1.1094326847805183</v>
      </c>
      <c r="E2260" s="7">
        <f>MIN(parameters!$D$3,D2260)</f>
        <v>1.1094326847805183</v>
      </c>
      <c r="F2260" s="7">
        <v>0</v>
      </c>
      <c r="G2260" s="7">
        <f t="shared" si="847"/>
        <v>1.1094326847805183</v>
      </c>
      <c r="H2260" s="7">
        <f t="shared" si="848"/>
        <v>15.456827558067982</v>
      </c>
      <c r="I2260" s="7">
        <f t="shared" si="837"/>
        <v>144.6890183687203</v>
      </c>
      <c r="J2260" s="7">
        <f t="shared" si="849"/>
        <v>15.456827558067982</v>
      </c>
      <c r="K2260" s="16">
        <f t="shared" si="850"/>
        <v>0</v>
      </c>
      <c r="L2260" s="16">
        <f t="shared" si="838"/>
        <v>1.3525263302585737</v>
      </c>
      <c r="M2260" s="7">
        <f t="shared" si="839"/>
        <v>5.4852247034075248</v>
      </c>
      <c r="N2260" s="7">
        <f t="shared" si="851"/>
        <v>8.6190765244018834</v>
      </c>
      <c r="O2260" s="7">
        <f t="shared" si="852"/>
        <v>57.23212561144495</v>
      </c>
      <c r="P2260" s="7">
        <f t="shared" si="853"/>
        <v>0</v>
      </c>
      <c r="Q2260" s="7">
        <f t="shared" si="840"/>
        <v>0</v>
      </c>
      <c r="R2260" s="7">
        <f t="shared" si="854"/>
        <v>76.215900223019716</v>
      </c>
      <c r="S2260" s="16">
        <f t="shared" si="841"/>
        <v>1.6651029037370322</v>
      </c>
      <c r="T2260" s="16">
        <f t="shared" si="855"/>
        <v>3.0176292339956059</v>
      </c>
      <c r="U2260" s="7">
        <f t="shared" si="842"/>
        <v>9.900358379250674E-3</v>
      </c>
      <c r="V2260" s="7">
        <f t="shared" si="844"/>
        <v>55.952484450382677</v>
      </c>
      <c r="W2260" s="15">
        <f t="shared" si="843"/>
        <v>41580</v>
      </c>
      <c r="X2260" s="35">
        <f t="shared" si="856"/>
        <v>647.59819965720692</v>
      </c>
      <c r="Y2260" s="35">
        <v>448.875</v>
      </c>
      <c r="Z2260" s="35">
        <f t="shared" si="857"/>
        <v>1284.4923127845016</v>
      </c>
      <c r="AA2260" s="35">
        <f t="shared" si="858"/>
        <v>890.33058956362493</v>
      </c>
      <c r="AC2260" s="15">
        <f t="shared" si="845"/>
        <v>41580</v>
      </c>
      <c r="AD2260" s="7"/>
      <c r="AE2260" s="24"/>
      <c r="AG2260" s="30">
        <f t="shared" si="859"/>
        <v>39490.910081998125</v>
      </c>
      <c r="AH2260" s="30">
        <f t="shared" si="860"/>
        <v>1102391.2717712261</v>
      </c>
    </row>
    <row r="2261" spans="2:34" x14ac:dyDescent="0.25">
      <c r="B2261" s="15">
        <f t="shared" si="846"/>
        <v>41581</v>
      </c>
      <c r="C2261" s="7">
        <v>20.31512544303618</v>
      </c>
      <c r="D2261" s="13">
        <v>0.65427322384775943</v>
      </c>
      <c r="E2261" s="7">
        <f>MIN(parameters!$D$3,D2261)</f>
        <v>0.65427322384775943</v>
      </c>
      <c r="F2261" s="7">
        <v>0</v>
      </c>
      <c r="G2261" s="7">
        <f t="shared" si="847"/>
        <v>0.65427322384775943</v>
      </c>
      <c r="H2261" s="7">
        <f t="shared" si="848"/>
        <v>19.660852219188421</v>
      </c>
      <c r="I2261" s="7">
        <f t="shared" si="837"/>
        <v>127.14149377361736</v>
      </c>
      <c r="J2261" s="7">
        <f t="shared" si="849"/>
        <v>19.660852219188421</v>
      </c>
      <c r="K2261" s="16">
        <f t="shared" si="850"/>
        <v>0</v>
      </c>
      <c r="L2261" s="16">
        <f t="shared" si="838"/>
        <v>2.0254182549059663</v>
      </c>
      <c r="M2261" s="7">
        <f t="shared" si="839"/>
        <v>8.0745069748492497</v>
      </c>
      <c r="N2261" s="7">
        <f t="shared" si="851"/>
        <v>9.5609269894332041</v>
      </c>
      <c r="O2261" s="7">
        <f t="shared" si="852"/>
        <v>66.793052600878156</v>
      </c>
      <c r="P2261" s="7">
        <f t="shared" si="853"/>
        <v>0</v>
      </c>
      <c r="Q2261" s="7">
        <f t="shared" si="840"/>
        <v>0</v>
      </c>
      <c r="R2261" s="7">
        <f t="shared" si="854"/>
        <v>82.537441492739518</v>
      </c>
      <c r="S2261" s="16">
        <f t="shared" si="841"/>
        <v>1.7529657051294534</v>
      </c>
      <c r="T2261" s="16">
        <f t="shared" si="855"/>
        <v>3.7783839600354199</v>
      </c>
      <c r="U2261" s="7">
        <f t="shared" si="842"/>
        <v>1.2396272834761876E-2</v>
      </c>
      <c r="V2261" s="7">
        <f t="shared" si="844"/>
        <v>70.058298544361534</v>
      </c>
      <c r="W2261" s="15">
        <f t="shared" si="843"/>
        <v>41581</v>
      </c>
      <c r="X2261" s="35">
        <f t="shared" si="856"/>
        <v>810.85993685603626</v>
      </c>
      <c r="Y2261" s="35">
        <v>545.20000000000005</v>
      </c>
      <c r="Z2261" s="35">
        <f t="shared" si="857"/>
        <v>1608.3172500909127</v>
      </c>
      <c r="AA2261" s="35">
        <f t="shared" si="858"/>
        <v>1081.3884431748002</v>
      </c>
      <c r="AC2261" s="15">
        <f t="shared" si="845"/>
        <v>41581</v>
      </c>
      <c r="AD2261" s="7"/>
      <c r="AE2261" s="24"/>
      <c r="AG2261" s="30">
        <f t="shared" si="859"/>
        <v>70575.202050353153</v>
      </c>
      <c r="AH2261" s="30">
        <f t="shared" si="860"/>
        <v>909397.2521627656</v>
      </c>
    </row>
    <row r="2262" spans="2:34" x14ac:dyDescent="0.25">
      <c r="B2262" s="15">
        <f t="shared" si="846"/>
        <v>41582</v>
      </c>
      <c r="C2262" s="7">
        <v>8.5370237772244533</v>
      </c>
      <c r="D2262" s="13">
        <v>0.81217068731413866</v>
      </c>
      <c r="E2262" s="7">
        <f>MIN(parameters!$D$3,D2262)</f>
        <v>0.81217068731413866</v>
      </c>
      <c r="F2262" s="7">
        <v>0</v>
      </c>
      <c r="G2262" s="7">
        <f t="shared" si="847"/>
        <v>0.81217068731413866</v>
      </c>
      <c r="H2262" s="7">
        <f t="shared" si="848"/>
        <v>7.7248530899103143</v>
      </c>
      <c r="I2262" s="7">
        <f t="shared" si="837"/>
        <v>110.15480401003005</v>
      </c>
      <c r="J2262" s="7">
        <f t="shared" si="849"/>
        <v>7.7248530899103143</v>
      </c>
      <c r="K2262" s="16">
        <f t="shared" si="850"/>
        <v>0</v>
      </c>
      <c r="L2262" s="16">
        <f t="shared" si="838"/>
        <v>0.92873973378318442</v>
      </c>
      <c r="M2262" s="7">
        <f t="shared" si="839"/>
        <v>3.6314652550186399</v>
      </c>
      <c r="N2262" s="7">
        <f t="shared" si="851"/>
        <v>3.1646481011084893</v>
      </c>
      <c r="O2262" s="7">
        <f t="shared" si="852"/>
        <v>69.957700701986639</v>
      </c>
      <c r="P2262" s="7">
        <f t="shared" si="853"/>
        <v>0</v>
      </c>
      <c r="Q2262" s="7">
        <f t="shared" si="840"/>
        <v>0</v>
      </c>
      <c r="R2262" s="7">
        <f t="shared" si="854"/>
        <v>84.270545593425155</v>
      </c>
      <c r="S2262" s="16">
        <f t="shared" si="841"/>
        <v>1.8983611543330088</v>
      </c>
      <c r="T2262" s="16">
        <f t="shared" si="855"/>
        <v>2.8271008881161932</v>
      </c>
      <c r="U2262" s="7">
        <f t="shared" si="842"/>
        <v>9.2752653809586392E-3</v>
      </c>
      <c r="V2262" s="7">
        <f t="shared" si="844"/>
        <v>52.419732914813984</v>
      </c>
      <c r="W2262" s="15">
        <f t="shared" si="843"/>
        <v>41582</v>
      </c>
      <c r="X2262" s="35">
        <f t="shared" si="856"/>
        <v>606.70987169923592</v>
      </c>
      <c r="Y2262" s="35">
        <v>532.91666666666697</v>
      </c>
      <c r="Z2262" s="35">
        <f t="shared" si="857"/>
        <v>1203.3914959934325</v>
      </c>
      <c r="AA2262" s="35">
        <f t="shared" si="858"/>
        <v>1057.0248065087505</v>
      </c>
      <c r="AC2262" s="15">
        <f t="shared" si="845"/>
        <v>41582</v>
      </c>
      <c r="AD2262" s="7"/>
      <c r="AE2262" s="24"/>
      <c r="AG2262" s="30">
        <f t="shared" si="859"/>
        <v>5445.4371089787592</v>
      </c>
      <c r="AH2262" s="30">
        <f t="shared" si="860"/>
        <v>932975.47629482276</v>
      </c>
    </row>
    <row r="2263" spans="2:34" x14ac:dyDescent="0.25">
      <c r="B2263" s="15">
        <f t="shared" si="846"/>
        <v>41583</v>
      </c>
      <c r="C2263" s="7">
        <v>11.711602798525073</v>
      </c>
      <c r="D2263" s="13">
        <v>0.7537223444176907</v>
      </c>
      <c r="E2263" s="7">
        <f>MIN(parameters!$D$3,D2263)</f>
        <v>0.7537223444176907</v>
      </c>
      <c r="F2263" s="7">
        <v>0</v>
      </c>
      <c r="G2263" s="7">
        <f t="shared" si="847"/>
        <v>0.7537223444176907</v>
      </c>
      <c r="H2263" s="7">
        <f t="shared" si="848"/>
        <v>10.957880454107382</v>
      </c>
      <c r="I2263" s="7">
        <f t="shared" si="837"/>
        <v>105.04795541445507</v>
      </c>
      <c r="J2263" s="7">
        <f t="shared" si="849"/>
        <v>10.957880454107382</v>
      </c>
      <c r="K2263" s="16">
        <f t="shared" si="850"/>
        <v>0</v>
      </c>
      <c r="L2263" s="16">
        <f t="shared" si="838"/>
        <v>1.3798586180458685</v>
      </c>
      <c r="M2263" s="7">
        <f t="shared" si="839"/>
        <v>5.3604510793942719</v>
      </c>
      <c r="N2263" s="7">
        <f t="shared" si="851"/>
        <v>4.217570756667242</v>
      </c>
      <c r="O2263" s="7">
        <f t="shared" si="852"/>
        <v>74.175271458653881</v>
      </c>
      <c r="P2263" s="7">
        <f t="shared" si="853"/>
        <v>0</v>
      </c>
      <c r="Q2263" s="7">
        <f t="shared" si="840"/>
        <v>0</v>
      </c>
      <c r="R2263" s="7">
        <f t="shared" si="854"/>
        <v>87.69277412417064</v>
      </c>
      <c r="S2263" s="16">
        <f t="shared" si="841"/>
        <v>1.9382225486487785</v>
      </c>
      <c r="T2263" s="16">
        <f t="shared" si="855"/>
        <v>3.3180811666946468</v>
      </c>
      <c r="U2263" s="7">
        <f t="shared" si="842"/>
        <v>1.0886093066583486E-2</v>
      </c>
      <c r="V2263" s="7">
        <f t="shared" si="844"/>
        <v>61.52342467824203</v>
      </c>
      <c r="W2263" s="15">
        <f t="shared" si="843"/>
        <v>41583</v>
      </c>
      <c r="X2263" s="35">
        <f t="shared" si="856"/>
        <v>712.0766745166901</v>
      </c>
      <c r="Y2263" s="35">
        <v>910.08333333333303</v>
      </c>
      <c r="Z2263" s="35">
        <f t="shared" si="857"/>
        <v>1412.3835041758846</v>
      </c>
      <c r="AA2263" s="35">
        <f t="shared" si="858"/>
        <v>1805.1239893482493</v>
      </c>
      <c r="AC2263" s="15">
        <f t="shared" si="845"/>
        <v>41583</v>
      </c>
      <c r="AD2263" s="7"/>
      <c r="AE2263" s="24"/>
      <c r="AG2263" s="30">
        <f t="shared" si="859"/>
        <v>39206.636935730436</v>
      </c>
      <c r="AH2263" s="30">
        <f t="shared" si="860"/>
        <v>346614.65812790429</v>
      </c>
    </row>
    <row r="2264" spans="2:34" x14ac:dyDescent="0.25">
      <c r="B2264" s="15">
        <f t="shared" si="846"/>
        <v>41584</v>
      </c>
      <c r="C2264" s="7">
        <v>9.811248549587722</v>
      </c>
      <c r="D2264" s="13">
        <v>0.67997659336132477</v>
      </c>
      <c r="E2264" s="7">
        <f>MIN(parameters!$D$3,D2264)</f>
        <v>0.67997659336132477</v>
      </c>
      <c r="F2264" s="7">
        <v>0</v>
      </c>
      <c r="G2264" s="7">
        <f t="shared" si="847"/>
        <v>0.67997659336132477</v>
      </c>
      <c r="H2264" s="7">
        <f t="shared" si="848"/>
        <v>9.1312719562263975</v>
      </c>
      <c r="I2264" s="7">
        <f t="shared" si="837"/>
        <v>98.608099451790054</v>
      </c>
      <c r="J2264" s="7">
        <f t="shared" si="849"/>
        <v>9.1312719562263975</v>
      </c>
      <c r="K2264" s="16">
        <f t="shared" si="850"/>
        <v>0</v>
      </c>
      <c r="L2264" s="16">
        <f t="shared" si="838"/>
        <v>1.2191662370085956</v>
      </c>
      <c r="M2264" s="7">
        <f t="shared" si="839"/>
        <v>4.6950607162603877</v>
      </c>
      <c r="N2264" s="7">
        <f t="shared" si="851"/>
        <v>3.2170450029574145</v>
      </c>
      <c r="O2264" s="7">
        <f t="shared" si="852"/>
        <v>77.392316461611301</v>
      </c>
      <c r="P2264" s="7">
        <f t="shared" si="853"/>
        <v>0</v>
      </c>
      <c r="Q2264" s="7">
        <f t="shared" si="840"/>
        <v>0</v>
      </c>
      <c r="R2264" s="7">
        <f t="shared" si="854"/>
        <v>90.370901035575102</v>
      </c>
      <c r="S2264" s="16">
        <f t="shared" si="841"/>
        <v>2.0169338048559249</v>
      </c>
      <c r="T2264" s="16">
        <f t="shared" si="855"/>
        <v>3.2361000418645203</v>
      </c>
      <c r="U2264" s="7">
        <f t="shared" si="842"/>
        <v>1.0617126121602755E-2</v>
      </c>
      <c r="V2264" s="7">
        <f t="shared" si="844"/>
        <v>60.003341441836973</v>
      </c>
      <c r="W2264" s="15">
        <f t="shared" si="843"/>
        <v>41584</v>
      </c>
      <c r="X2264" s="35">
        <f t="shared" si="856"/>
        <v>694.48311853977975</v>
      </c>
      <c r="Y2264" s="35">
        <v>1048.75</v>
      </c>
      <c r="Z2264" s="35">
        <f t="shared" si="857"/>
        <v>1377.4871943670441</v>
      </c>
      <c r="AA2264" s="35">
        <f t="shared" si="858"/>
        <v>2080.16531507625</v>
      </c>
      <c r="AC2264" s="15">
        <f t="shared" si="845"/>
        <v>41584</v>
      </c>
      <c r="AD2264" s="7"/>
      <c r="AE2264" s="24"/>
      <c r="AG2264" s="30">
        <f t="shared" si="859"/>
        <v>125505.02329954975</v>
      </c>
      <c r="AH2264" s="30">
        <f t="shared" si="860"/>
        <v>202565.90640040889</v>
      </c>
    </row>
    <row r="2265" spans="2:34" x14ac:dyDescent="0.25">
      <c r="B2265" s="15">
        <f t="shared" si="846"/>
        <v>41585</v>
      </c>
      <c r="C2265" s="7">
        <v>8.576782534087009</v>
      </c>
      <c r="D2265" s="13">
        <v>0.76765065009609834</v>
      </c>
      <c r="E2265" s="7">
        <f>MIN(parameters!$D$3,D2265)</f>
        <v>0.76765065009609834</v>
      </c>
      <c r="F2265" s="7">
        <v>0</v>
      </c>
      <c r="G2265" s="7">
        <f t="shared" si="847"/>
        <v>0.76765065009609834</v>
      </c>
      <c r="H2265" s="7">
        <f t="shared" si="848"/>
        <v>7.8091318839909105</v>
      </c>
      <c r="I2265" s="7">
        <f t="shared" si="837"/>
        <v>93.962684282108413</v>
      </c>
      <c r="J2265" s="7">
        <f t="shared" si="849"/>
        <v>7.8091318839909105</v>
      </c>
      <c r="K2265" s="16">
        <f t="shared" si="850"/>
        <v>0</v>
      </c>
      <c r="L2265" s="16">
        <f t="shared" si="838"/>
        <v>1.0878602509013102</v>
      </c>
      <c r="M2265" s="7">
        <f t="shared" si="839"/>
        <v>4.1613982500201709</v>
      </c>
      <c r="N2265" s="7">
        <f t="shared" si="851"/>
        <v>2.5598733830694291</v>
      </c>
      <c r="O2265" s="7">
        <f t="shared" si="852"/>
        <v>79.952189844680731</v>
      </c>
      <c r="P2265" s="7">
        <f t="shared" si="853"/>
        <v>0</v>
      </c>
      <c r="Q2265" s="7">
        <f t="shared" si="840"/>
        <v>0</v>
      </c>
      <c r="R2265" s="7">
        <f t="shared" si="854"/>
        <v>92.453768561777039</v>
      </c>
      <c r="S2265" s="16">
        <f t="shared" si="841"/>
        <v>2.0785307238182273</v>
      </c>
      <c r="T2265" s="16">
        <f t="shared" si="855"/>
        <v>3.1663909747195378</v>
      </c>
      <c r="U2265" s="7">
        <f t="shared" si="842"/>
        <v>1.038842183306935E-2</v>
      </c>
      <c r="V2265" s="7">
        <f t="shared" si="844"/>
        <v>58.710805085302603</v>
      </c>
      <c r="W2265" s="15">
        <f t="shared" si="843"/>
        <v>41585</v>
      </c>
      <c r="X2265" s="35">
        <f t="shared" si="856"/>
        <v>679.5232070058172</v>
      </c>
      <c r="Y2265" s="35">
        <v>1431.25</v>
      </c>
      <c r="Z2265" s="35">
        <f t="shared" si="857"/>
        <v>1347.8146421958327</v>
      </c>
      <c r="AA2265" s="35">
        <f t="shared" si="858"/>
        <v>2838.8430104437498</v>
      </c>
      <c r="AC2265" s="15">
        <f t="shared" si="845"/>
        <v>41585</v>
      </c>
      <c r="AD2265" s="7"/>
      <c r="AE2265" s="24"/>
      <c r="AG2265" s="30">
        <f t="shared" si="859"/>
        <v>565093.17130531895</v>
      </c>
      <c r="AH2265" s="30">
        <f t="shared" si="860"/>
        <v>4566.1405174747533</v>
      </c>
    </row>
    <row r="2266" spans="2:34" x14ac:dyDescent="0.25">
      <c r="B2266" s="15">
        <f t="shared" si="846"/>
        <v>41586</v>
      </c>
      <c r="C2266" s="7">
        <v>30.659436895264211</v>
      </c>
      <c r="D2266" s="13">
        <v>0.96597614422809108</v>
      </c>
      <c r="E2266" s="7">
        <f>MIN(parameters!$D$3,D2266)</f>
        <v>0.96597614422809108</v>
      </c>
      <c r="F2266" s="7">
        <v>0</v>
      </c>
      <c r="G2266" s="7">
        <f t="shared" si="847"/>
        <v>0.96597614422809108</v>
      </c>
      <c r="H2266" s="7">
        <f t="shared" si="848"/>
        <v>29.69346075103612</v>
      </c>
      <c r="I2266" s="7">
        <f t="shared" si="837"/>
        <v>90.42308745441845</v>
      </c>
      <c r="J2266" s="7">
        <f t="shared" si="849"/>
        <v>29.69346075103612</v>
      </c>
      <c r="K2266" s="16">
        <f t="shared" si="850"/>
        <v>0</v>
      </c>
      <c r="L2266" s="16">
        <f t="shared" si="838"/>
        <v>4.2733029800023488</v>
      </c>
      <c r="M2266" s="7">
        <f t="shared" si="839"/>
        <v>16.259178239931426</v>
      </c>
      <c r="N2266" s="7">
        <f t="shared" si="851"/>
        <v>9.1609795311023454</v>
      </c>
      <c r="O2266" s="7">
        <f t="shared" si="852"/>
        <v>89.113169375783073</v>
      </c>
      <c r="P2266" s="7">
        <f t="shared" si="853"/>
        <v>0</v>
      </c>
      <c r="Q2266" s="7">
        <f t="shared" si="840"/>
        <v>0</v>
      </c>
      <c r="R2266" s="7">
        <f t="shared" si="854"/>
        <v>106.58651012478759</v>
      </c>
      <c r="S2266" s="16">
        <f t="shared" si="841"/>
        <v>2.1264366769208718</v>
      </c>
      <c r="T2266" s="16">
        <f t="shared" si="855"/>
        <v>6.3997396569232201</v>
      </c>
      <c r="U2266" s="7">
        <f t="shared" si="842"/>
        <v>2.0996521184131301E-2</v>
      </c>
      <c r="V2266" s="7">
        <f t="shared" si="844"/>
        <v>118.6631311781013</v>
      </c>
      <c r="W2266" s="15">
        <f t="shared" si="843"/>
        <v>41586</v>
      </c>
      <c r="X2266" s="35">
        <f t="shared" si="856"/>
        <v>1373.4158701169133</v>
      </c>
      <c r="Y2266" s="35">
        <v>1915.4166666666699</v>
      </c>
      <c r="Z2266" s="35">
        <f t="shared" si="857"/>
        <v>2724.1306852848352</v>
      </c>
      <c r="AA2266" s="35">
        <f t="shared" si="858"/>
        <v>3799.1736008762564</v>
      </c>
      <c r="AC2266" s="15">
        <f t="shared" si="845"/>
        <v>41586</v>
      </c>
      <c r="AD2266" s="7"/>
      <c r="AE2266" s="24"/>
      <c r="AG2266" s="30">
        <f t="shared" si="859"/>
        <v>293764.86346057069</v>
      </c>
      <c r="AH2266" s="30">
        <f t="shared" si="860"/>
        <v>173550.09699245627</v>
      </c>
    </row>
    <row r="2267" spans="2:34" x14ac:dyDescent="0.25">
      <c r="B2267" s="15">
        <f t="shared" si="846"/>
        <v>41587</v>
      </c>
      <c r="C2267" s="7">
        <v>2.1220996357139703</v>
      </c>
      <c r="D2267" s="13">
        <v>0.74848584421243702</v>
      </c>
      <c r="E2267" s="7">
        <f>MIN(parameters!$D$3,D2267)</f>
        <v>0.74848584421243702</v>
      </c>
      <c r="F2267" s="7">
        <v>0</v>
      </c>
      <c r="G2267" s="7">
        <f t="shared" si="847"/>
        <v>0.74848584421243702</v>
      </c>
      <c r="H2267" s="7">
        <f t="shared" si="848"/>
        <v>1.3736137915015334</v>
      </c>
      <c r="I2267" s="7">
        <f t="shared" si="837"/>
        <v>78.813549812687725</v>
      </c>
      <c r="J2267" s="7">
        <f t="shared" si="849"/>
        <v>1.3736137915015334</v>
      </c>
      <c r="K2267" s="16">
        <f t="shared" si="850"/>
        <v>0</v>
      </c>
      <c r="L2267" s="16">
        <f t="shared" si="838"/>
        <v>0.22033274122617791</v>
      </c>
      <c r="M2267" s="7">
        <f t="shared" si="839"/>
        <v>0.82218023656854999</v>
      </c>
      <c r="N2267" s="7">
        <f t="shared" si="851"/>
        <v>0.3311008137068055</v>
      </c>
      <c r="O2267" s="7">
        <f t="shared" si="852"/>
        <v>89.444270189489885</v>
      </c>
      <c r="P2267" s="7">
        <f t="shared" si="853"/>
        <v>0</v>
      </c>
      <c r="Q2267" s="7">
        <f t="shared" si="840"/>
        <v>0</v>
      </c>
      <c r="R2267" s="7">
        <f t="shared" si="854"/>
        <v>104.95720062848604</v>
      </c>
      <c r="S2267" s="16">
        <f t="shared" si="841"/>
        <v>2.4514897328701144</v>
      </c>
      <c r="T2267" s="16">
        <f t="shared" si="855"/>
        <v>2.6718224740962921</v>
      </c>
      <c r="U2267" s="7">
        <f t="shared" si="842"/>
        <v>8.7658217654077823E-3</v>
      </c>
      <c r="V2267" s="7">
        <f t="shared" si="844"/>
        <v>49.540580980557088</v>
      </c>
      <c r="W2267" s="15">
        <f t="shared" si="843"/>
        <v>41587</v>
      </c>
      <c r="X2267" s="35">
        <f t="shared" si="856"/>
        <v>573.38635394163305</v>
      </c>
      <c r="Y2267" s="35">
        <v>1582.0833333333301</v>
      </c>
      <c r="Z2267" s="35">
        <f t="shared" si="857"/>
        <v>1137.2952616042139</v>
      </c>
      <c r="AA2267" s="35">
        <f t="shared" si="858"/>
        <v>3138.0165678762437</v>
      </c>
      <c r="AC2267" s="15">
        <f t="shared" si="845"/>
        <v>41587</v>
      </c>
      <c r="AD2267" s="7"/>
      <c r="AE2267" s="24"/>
      <c r="AG2267" s="30">
        <f t="shared" si="859"/>
        <v>1017469.5962339337</v>
      </c>
      <c r="AH2267" s="30">
        <f t="shared" si="860"/>
        <v>6932.2459100426713</v>
      </c>
    </row>
    <row r="2268" spans="2:34" x14ac:dyDescent="0.25">
      <c r="B2268" s="15">
        <f t="shared" si="846"/>
        <v>41588</v>
      </c>
      <c r="C2268" s="7">
        <v>0</v>
      </c>
      <c r="D2268" s="13">
        <v>1.0228943804559354</v>
      </c>
      <c r="E2268" s="7">
        <f>MIN(parameters!$D$3,D2268)</f>
        <v>1.0228943804559354</v>
      </c>
      <c r="F2268" s="7">
        <v>0</v>
      </c>
      <c r="G2268" s="7">
        <f t="shared" si="847"/>
        <v>0</v>
      </c>
      <c r="H2268" s="7">
        <f t="shared" si="848"/>
        <v>0</v>
      </c>
      <c r="I2268" s="7">
        <f t="shared" si="837"/>
        <v>78.423091765498853</v>
      </c>
      <c r="J2268" s="7">
        <f t="shared" si="849"/>
        <v>0</v>
      </c>
      <c r="K2268" s="16">
        <f t="shared" si="850"/>
        <v>0</v>
      </c>
      <c r="L2268" s="16">
        <f t="shared" si="838"/>
        <v>0</v>
      </c>
      <c r="M2268" s="7">
        <f t="shared" si="839"/>
        <v>0</v>
      </c>
      <c r="N2268" s="7">
        <f t="shared" si="851"/>
        <v>0</v>
      </c>
      <c r="O2268" s="7">
        <f t="shared" si="852"/>
        <v>88.421375809033947</v>
      </c>
      <c r="P2268" s="7">
        <f t="shared" si="853"/>
        <v>1.0228943804559354</v>
      </c>
      <c r="Q2268" s="7">
        <f t="shared" si="840"/>
        <v>1.0228943804559354</v>
      </c>
      <c r="R2268" s="7">
        <f t="shared" si="854"/>
        <v>102.54318501403085</v>
      </c>
      <c r="S2268" s="16">
        <f t="shared" si="841"/>
        <v>2.4140156144551788</v>
      </c>
      <c r="T2268" s="16">
        <f t="shared" si="855"/>
        <v>2.4140156144551788</v>
      </c>
      <c r="U2268" s="7">
        <f t="shared" si="842"/>
        <v>7.9199987350891694E-3</v>
      </c>
      <c r="V2268" s="7">
        <f t="shared" si="844"/>
        <v>44.760360089678628</v>
      </c>
      <c r="W2268" s="15">
        <f t="shared" si="843"/>
        <v>41588</v>
      </c>
      <c r="X2268" s="35">
        <f t="shared" si="856"/>
        <v>518.05972326016933</v>
      </c>
      <c r="Y2268" s="35">
        <v>1288.3333333333301</v>
      </c>
      <c r="Z2268" s="35">
        <f t="shared" si="857"/>
        <v>1027.5564886424838</v>
      </c>
      <c r="AA2268" s="35">
        <f t="shared" si="858"/>
        <v>2555.3719325449933</v>
      </c>
      <c r="AC2268" s="15">
        <f t="shared" si="845"/>
        <v>41588</v>
      </c>
      <c r="AD2268" s="7"/>
      <c r="AE2268" s="24"/>
      <c r="AG2268" s="30">
        <f t="shared" si="859"/>
        <v>593321.43437513965</v>
      </c>
      <c r="AH2268" s="30">
        <f t="shared" si="860"/>
        <v>44305.993810337131</v>
      </c>
    </row>
    <row r="2269" spans="2:34" x14ac:dyDescent="0.25">
      <c r="B2269" s="15">
        <f t="shared" si="846"/>
        <v>41589</v>
      </c>
      <c r="C2269" s="7">
        <v>0</v>
      </c>
      <c r="D2269" s="13">
        <v>1.4540290702485856</v>
      </c>
      <c r="E2269" s="7">
        <f>MIN(parameters!$D$3,D2269)</f>
        <v>1.4540290702485856</v>
      </c>
      <c r="F2269" s="7">
        <v>0</v>
      </c>
      <c r="G2269" s="7">
        <f t="shared" si="847"/>
        <v>0</v>
      </c>
      <c r="H2269" s="7">
        <f t="shared" si="848"/>
        <v>0</v>
      </c>
      <c r="I2269" s="7">
        <f t="shared" si="837"/>
        <v>79.635648455867738</v>
      </c>
      <c r="J2269" s="7">
        <f t="shared" si="849"/>
        <v>0</v>
      </c>
      <c r="K2269" s="16">
        <f t="shared" si="850"/>
        <v>0</v>
      </c>
      <c r="L2269" s="16">
        <f t="shared" si="838"/>
        <v>0</v>
      </c>
      <c r="M2269" s="7">
        <f t="shared" si="839"/>
        <v>0</v>
      </c>
      <c r="N2269" s="7">
        <f t="shared" si="851"/>
        <v>0</v>
      </c>
      <c r="O2269" s="7">
        <f t="shared" si="852"/>
        <v>86.967346738785366</v>
      </c>
      <c r="P2269" s="7">
        <f t="shared" si="853"/>
        <v>1.4540290702485856</v>
      </c>
      <c r="Q2269" s="7">
        <f t="shared" si="840"/>
        <v>1.4540290702485856</v>
      </c>
      <c r="R2269" s="7">
        <f t="shared" si="854"/>
        <v>100.18469175870814</v>
      </c>
      <c r="S2269" s="16">
        <f t="shared" si="841"/>
        <v>2.3584932553227098</v>
      </c>
      <c r="T2269" s="16">
        <f t="shared" si="855"/>
        <v>2.3584932553227098</v>
      </c>
      <c r="U2269" s="7">
        <f t="shared" si="842"/>
        <v>7.7378387641821181E-3</v>
      </c>
      <c r="V2269" s="7">
        <f t="shared" si="844"/>
        <v>43.730871807616012</v>
      </c>
      <c r="W2269" s="15">
        <f t="shared" si="843"/>
        <v>41589</v>
      </c>
      <c r="X2269" s="35">
        <f t="shared" si="856"/>
        <v>506.14434962518533</v>
      </c>
      <c r="Y2269" s="35">
        <v>1082.0833333333301</v>
      </c>
      <c r="Z2269" s="35">
        <f t="shared" si="857"/>
        <v>1003.9226894037066</v>
      </c>
      <c r="AA2269" s="35">
        <f t="shared" si="858"/>
        <v>2146.2810183762435</v>
      </c>
      <c r="AC2269" s="15">
        <f t="shared" si="845"/>
        <v>41589</v>
      </c>
      <c r="AD2269" s="7"/>
      <c r="AE2269" s="24"/>
      <c r="AG2269" s="30">
        <f t="shared" si="859"/>
        <v>331705.7129547706</v>
      </c>
      <c r="AH2269" s="30">
        <f t="shared" si="860"/>
        <v>173672.13595309708</v>
      </c>
    </row>
    <row r="2270" spans="2:34" x14ac:dyDescent="0.25">
      <c r="B2270" s="15">
        <f t="shared" si="846"/>
        <v>41590</v>
      </c>
      <c r="C2270" s="7">
        <v>9.9032563020266995</v>
      </c>
      <c r="D2270" s="13">
        <v>1.4468326510889689</v>
      </c>
      <c r="E2270" s="7">
        <f>MIN(parameters!$D$3,D2270)</f>
        <v>1.4468326510889689</v>
      </c>
      <c r="F2270" s="7">
        <v>0</v>
      </c>
      <c r="G2270" s="7">
        <f t="shared" si="847"/>
        <v>1.4468326510889689</v>
      </c>
      <c r="H2270" s="7">
        <f t="shared" si="848"/>
        <v>8.4564236509377313</v>
      </c>
      <c r="I2270" s="7">
        <f t="shared" si="837"/>
        <v>81.391616277833094</v>
      </c>
      <c r="J2270" s="7">
        <f t="shared" si="849"/>
        <v>8.4564236509377313</v>
      </c>
      <c r="K2270" s="16">
        <f t="shared" si="850"/>
        <v>0</v>
      </c>
      <c r="L2270" s="16">
        <f t="shared" si="838"/>
        <v>1.3237789100781006</v>
      </c>
      <c r="M2270" s="7">
        <f t="shared" si="839"/>
        <v>4.9624575067433074</v>
      </c>
      <c r="N2270" s="7">
        <f t="shared" si="851"/>
        <v>2.1701872341163231</v>
      </c>
      <c r="O2270" s="7">
        <f t="shared" si="852"/>
        <v>89.137533972901693</v>
      </c>
      <c r="P2270" s="7">
        <f t="shared" si="853"/>
        <v>0</v>
      </c>
      <c r="Q2270" s="7">
        <f t="shared" si="840"/>
        <v>0</v>
      </c>
      <c r="R2270" s="7">
        <f t="shared" si="854"/>
        <v>102.84290135500116</v>
      </c>
      <c r="S2270" s="16">
        <f t="shared" si="841"/>
        <v>2.3042479104502873</v>
      </c>
      <c r="T2270" s="16">
        <f t="shared" si="855"/>
        <v>3.6280268205283877</v>
      </c>
      <c r="U2270" s="7">
        <f t="shared" si="842"/>
        <v>1.1902975132967151E-2</v>
      </c>
      <c r="V2270" s="7">
        <f t="shared" si="844"/>
        <v>67.270396234994038</v>
      </c>
      <c r="W2270" s="15">
        <f t="shared" si="843"/>
        <v>41590</v>
      </c>
      <c r="X2270" s="35">
        <f t="shared" si="856"/>
        <v>778.59254901613474</v>
      </c>
      <c r="Y2270" s="35">
        <v>1070.9166666666699</v>
      </c>
      <c r="Z2270" s="35">
        <f t="shared" si="857"/>
        <v>1544.3158188702441</v>
      </c>
      <c r="AA2270" s="35">
        <f t="shared" si="858"/>
        <v>2124.1322577707565</v>
      </c>
      <c r="AC2270" s="15">
        <f t="shared" si="845"/>
        <v>41590</v>
      </c>
      <c r="AD2270" s="7"/>
      <c r="AE2270" s="24"/>
      <c r="AG2270" s="30">
        <f t="shared" si="859"/>
        <v>85453.389760163933</v>
      </c>
      <c r="AH2270" s="30">
        <f t="shared" si="860"/>
        <v>183104.02127516415</v>
      </c>
    </row>
    <row r="2271" spans="2:34" x14ac:dyDescent="0.25">
      <c r="B2271" s="15">
        <f t="shared" si="846"/>
        <v>41591</v>
      </c>
      <c r="C2271" s="7">
        <v>5.8072634635635954</v>
      </c>
      <c r="D2271" s="13">
        <v>0.92392644905033072</v>
      </c>
      <c r="E2271" s="7">
        <f>MIN(parameters!$D$3,D2271)</f>
        <v>0.92392644905033072</v>
      </c>
      <c r="F2271" s="7">
        <v>0</v>
      </c>
      <c r="G2271" s="7">
        <f t="shared" si="847"/>
        <v>0.92392644905033072</v>
      </c>
      <c r="H2271" s="7">
        <f t="shared" si="848"/>
        <v>4.8833370145132644</v>
      </c>
      <c r="I2271" s="7">
        <f t="shared" si="837"/>
        <v>78.784751169683162</v>
      </c>
      <c r="J2271" s="7">
        <f t="shared" si="849"/>
        <v>4.8833370145132644</v>
      </c>
      <c r="K2271" s="16">
        <f t="shared" si="850"/>
        <v>0</v>
      </c>
      <c r="L2271" s="16">
        <f t="shared" si="838"/>
        <v>0.78351951425814803</v>
      </c>
      <c r="M2271" s="7">
        <f t="shared" si="839"/>
        <v>2.923580973693499</v>
      </c>
      <c r="N2271" s="7">
        <f t="shared" si="851"/>
        <v>1.1762365265616173</v>
      </c>
      <c r="O2271" s="7">
        <f t="shared" si="852"/>
        <v>90.313770499463317</v>
      </c>
      <c r="P2271" s="7">
        <f t="shared" si="853"/>
        <v>0</v>
      </c>
      <c r="Q2271" s="7">
        <f t="shared" si="840"/>
        <v>0</v>
      </c>
      <c r="R2271" s="7">
        <f t="shared" si="854"/>
        <v>103.40109559752963</v>
      </c>
      <c r="S2271" s="16">
        <f t="shared" si="841"/>
        <v>2.3653867311650267</v>
      </c>
      <c r="T2271" s="16">
        <f t="shared" si="855"/>
        <v>3.1489062454231749</v>
      </c>
      <c r="U2271" s="7">
        <f t="shared" si="842"/>
        <v>1.0331057235640336E-2</v>
      </c>
      <c r="V2271" s="7">
        <f t="shared" si="844"/>
        <v>58.3866055338625</v>
      </c>
      <c r="W2271" s="15">
        <f t="shared" si="843"/>
        <v>41591</v>
      </c>
      <c r="X2271" s="35">
        <f t="shared" si="856"/>
        <v>675.77089738266784</v>
      </c>
      <c r="Y2271" s="35">
        <v>970.5</v>
      </c>
      <c r="Z2271" s="35">
        <f t="shared" si="857"/>
        <v>1340.3720445038164</v>
      </c>
      <c r="AA2271" s="35">
        <f t="shared" si="858"/>
        <v>1924.9587015795</v>
      </c>
      <c r="AC2271" s="15">
        <f t="shared" si="845"/>
        <v>41591</v>
      </c>
      <c r="AD2271" s="7"/>
      <c r="AE2271" s="24"/>
      <c r="AG2271" s="30">
        <f t="shared" si="859"/>
        <v>86865.243929617907</v>
      </c>
      <c r="AH2271" s="30">
        <f t="shared" si="860"/>
        <v>279125.42835881305</v>
      </c>
    </row>
    <row r="2272" spans="2:34" x14ac:dyDescent="0.25">
      <c r="B2272" s="15">
        <f t="shared" si="846"/>
        <v>41592</v>
      </c>
      <c r="C2272" s="7">
        <v>0</v>
      </c>
      <c r="D2272" s="13">
        <v>0.9249571238333385</v>
      </c>
      <c r="E2272" s="7">
        <f>MIN(parameters!$D$3,D2272)</f>
        <v>0.9249571238333385</v>
      </c>
      <c r="F2272" s="7">
        <v>0</v>
      </c>
      <c r="G2272" s="7">
        <f t="shared" si="847"/>
        <v>0</v>
      </c>
      <c r="H2272" s="7">
        <f t="shared" si="848"/>
        <v>0</v>
      </c>
      <c r="I2272" s="7">
        <f t="shared" si="837"/>
        <v>77.406899477900637</v>
      </c>
      <c r="J2272" s="7">
        <f t="shared" si="849"/>
        <v>0</v>
      </c>
      <c r="K2272" s="16">
        <f t="shared" si="850"/>
        <v>0</v>
      </c>
      <c r="L2272" s="16">
        <f t="shared" si="838"/>
        <v>0</v>
      </c>
      <c r="M2272" s="7">
        <f t="shared" si="839"/>
        <v>0</v>
      </c>
      <c r="N2272" s="7">
        <f t="shared" si="851"/>
        <v>0</v>
      </c>
      <c r="O2272" s="7">
        <f t="shared" si="852"/>
        <v>89.388813375629979</v>
      </c>
      <c r="P2272" s="7">
        <f t="shared" si="853"/>
        <v>0.9249571238333385</v>
      </c>
      <c r="Q2272" s="7">
        <f t="shared" si="840"/>
        <v>0.9249571238333385</v>
      </c>
      <c r="R2272" s="7">
        <f t="shared" si="854"/>
        <v>101.02287039878645</v>
      </c>
      <c r="S2272" s="16">
        <f t="shared" si="841"/>
        <v>2.3782251987431815</v>
      </c>
      <c r="T2272" s="16">
        <f t="shared" si="855"/>
        <v>2.3782251987431815</v>
      </c>
      <c r="U2272" s="7">
        <f t="shared" si="842"/>
        <v>7.8025761113621438E-3</v>
      </c>
      <c r="V2272" s="7">
        <f t="shared" si="844"/>
        <v>44.096738907845527</v>
      </c>
      <c r="W2272" s="15">
        <f t="shared" si="843"/>
        <v>41592</v>
      </c>
      <c r="X2272" s="35">
        <f t="shared" si="856"/>
        <v>510.37892254450844</v>
      </c>
      <c r="Y2272" s="35">
        <v>879.70833333333303</v>
      </c>
      <c r="Z2272" s="35">
        <f t="shared" si="857"/>
        <v>1012.321842405792</v>
      </c>
      <c r="AA2272" s="35">
        <f t="shared" si="858"/>
        <v>1744.8760547161244</v>
      </c>
      <c r="AC2272" s="15">
        <f t="shared" si="845"/>
        <v>41592</v>
      </c>
      <c r="AD2272" s="7"/>
      <c r="AE2272" s="24"/>
      <c r="AG2272" s="30">
        <f t="shared" si="859"/>
        <v>136404.21367362034</v>
      </c>
      <c r="AH2272" s="30">
        <f t="shared" si="860"/>
        <v>383303.24707301968</v>
      </c>
    </row>
    <row r="2273" spans="2:34" x14ac:dyDescent="0.25">
      <c r="B2273" s="15">
        <f t="shared" si="846"/>
        <v>41593</v>
      </c>
      <c r="C2273" s="7">
        <v>4.1802093846999968</v>
      </c>
      <c r="D2273" s="13">
        <v>0.68318387321861074</v>
      </c>
      <c r="E2273" s="7">
        <f>MIN(parameters!$D$3,D2273)</f>
        <v>0.68318387321861074</v>
      </c>
      <c r="F2273" s="7">
        <v>0</v>
      </c>
      <c r="G2273" s="7">
        <f t="shared" si="847"/>
        <v>0.68318387321861074</v>
      </c>
      <c r="H2273" s="7">
        <f t="shared" si="848"/>
        <v>3.497025511481386</v>
      </c>
      <c r="I2273" s="7">
        <f t="shared" si="837"/>
        <v>78.488355328590316</v>
      </c>
      <c r="J2273" s="7">
        <f t="shared" si="849"/>
        <v>3.497025511481386</v>
      </c>
      <c r="K2273" s="16">
        <f t="shared" si="850"/>
        <v>0</v>
      </c>
      <c r="L2273" s="16">
        <f t="shared" si="838"/>
        <v>0.5626709294681278</v>
      </c>
      <c r="M2273" s="7">
        <f t="shared" si="839"/>
        <v>2.0983877928760628</v>
      </c>
      <c r="N2273" s="7">
        <f t="shared" si="851"/>
        <v>0.83596678913719535</v>
      </c>
      <c r="O2273" s="7">
        <f t="shared" si="852"/>
        <v>90.224780164767168</v>
      </c>
      <c r="P2273" s="7">
        <f t="shared" si="853"/>
        <v>0</v>
      </c>
      <c r="Q2273" s="7">
        <f t="shared" si="840"/>
        <v>0</v>
      </c>
      <c r="R2273" s="7">
        <f t="shared" si="854"/>
        <v>100.79773217249043</v>
      </c>
      <c r="S2273" s="16">
        <f t="shared" si="841"/>
        <v>2.3235260191720886</v>
      </c>
      <c r="T2273" s="16">
        <f t="shared" si="855"/>
        <v>2.8861969486402161</v>
      </c>
      <c r="U2273" s="7">
        <f t="shared" si="842"/>
        <v>9.4691500939639624E-3</v>
      </c>
      <c r="V2273" s="7">
        <f t="shared" si="844"/>
        <v>53.515484298151115</v>
      </c>
      <c r="W2273" s="15">
        <f t="shared" si="843"/>
        <v>41593</v>
      </c>
      <c r="X2273" s="35">
        <f t="shared" si="856"/>
        <v>619.39217937674903</v>
      </c>
      <c r="Y2273" s="35">
        <v>843.41666666666697</v>
      </c>
      <c r="Z2273" s="35">
        <f t="shared" si="857"/>
        <v>1228.5464867404055</v>
      </c>
      <c r="AA2273" s="35">
        <f t="shared" si="858"/>
        <v>1672.8925827482506</v>
      </c>
      <c r="AC2273" s="15">
        <f t="shared" si="845"/>
        <v>41593</v>
      </c>
      <c r="AD2273" s="7"/>
      <c r="AE2273" s="24"/>
      <c r="AG2273" s="30">
        <f t="shared" si="859"/>
        <v>50186.970905510607</v>
      </c>
      <c r="AH2273" s="30">
        <f t="shared" si="860"/>
        <v>429557.75457808818</v>
      </c>
    </row>
    <row r="2274" spans="2:34" x14ac:dyDescent="0.25">
      <c r="B2274" s="15">
        <f t="shared" si="846"/>
        <v>41594</v>
      </c>
      <c r="C2274" s="7">
        <v>13.55549415157112</v>
      </c>
      <c r="D2274" s="13">
        <v>0.55430419886287396</v>
      </c>
      <c r="E2274" s="7">
        <f>MIN(parameters!$D$3,D2274)</f>
        <v>0.55430419886287396</v>
      </c>
      <c r="F2274" s="7">
        <v>0</v>
      </c>
      <c r="G2274" s="7">
        <f t="shared" si="847"/>
        <v>0.55430419886287396</v>
      </c>
      <c r="H2274" s="7">
        <f t="shared" si="848"/>
        <v>13.001189952708245</v>
      </c>
      <c r="I2274" s="7">
        <f t="shared" si="837"/>
        <v>77.510295460255719</v>
      </c>
      <c r="J2274" s="7">
        <f t="shared" si="849"/>
        <v>13.001189952708245</v>
      </c>
      <c r="K2274" s="16">
        <f t="shared" si="850"/>
        <v>0</v>
      </c>
      <c r="L2274" s="16">
        <f t="shared" si="838"/>
        <v>2.1114531096542657</v>
      </c>
      <c r="M2274" s="7">
        <f t="shared" si="839"/>
        <v>7.8601929017336873</v>
      </c>
      <c r="N2274" s="7">
        <f t="shared" si="851"/>
        <v>3.0295439413202918</v>
      </c>
      <c r="O2274" s="7">
        <f t="shared" si="852"/>
        <v>93.254324106087466</v>
      </c>
      <c r="P2274" s="7">
        <f t="shared" si="853"/>
        <v>0</v>
      </c>
      <c r="Q2274" s="7">
        <f t="shared" si="840"/>
        <v>0</v>
      </c>
      <c r="R2274" s="7">
        <f t="shared" si="854"/>
        <v>106.33957723425684</v>
      </c>
      <c r="S2274" s="16">
        <f t="shared" si="841"/>
        <v>2.3183478399672799</v>
      </c>
      <c r="T2274" s="16">
        <f t="shared" si="855"/>
        <v>4.429800949621546</v>
      </c>
      <c r="U2274" s="7">
        <f t="shared" si="842"/>
        <v>1.4533467682485385E-2</v>
      </c>
      <c r="V2274" s="7">
        <f t="shared" si="844"/>
        <v>82.136786706497986</v>
      </c>
      <c r="W2274" s="15">
        <f t="shared" si="843"/>
        <v>41594</v>
      </c>
      <c r="X2274" s="35">
        <f t="shared" si="856"/>
        <v>950.6572535474304</v>
      </c>
      <c r="Y2274" s="35">
        <v>1153</v>
      </c>
      <c r="Z2274" s="35">
        <f t="shared" si="857"/>
        <v>1885.6011874660435</v>
      </c>
      <c r="AA2274" s="35">
        <f t="shared" si="858"/>
        <v>2286.9421771470002</v>
      </c>
      <c r="AC2274" s="15">
        <f t="shared" si="845"/>
        <v>41594</v>
      </c>
      <c r="AD2274" s="7"/>
      <c r="AE2274" s="24"/>
      <c r="AG2274" s="30">
        <f t="shared" si="859"/>
        <v>40942.587041968865</v>
      </c>
      <c r="AH2274" s="30">
        <f t="shared" si="860"/>
        <v>119593.70182643272</v>
      </c>
    </row>
    <row r="2275" spans="2:34" x14ac:dyDescent="0.25">
      <c r="B2275" s="15">
        <f t="shared" si="846"/>
        <v>41595</v>
      </c>
      <c r="C2275" s="7">
        <v>8.8257059800210804</v>
      </c>
      <c r="D2275" s="13">
        <v>0.79286399613453618</v>
      </c>
      <c r="E2275" s="7">
        <f>MIN(parameters!$D$3,D2275)</f>
        <v>0.79286399613453618</v>
      </c>
      <c r="F2275" s="7">
        <v>0</v>
      </c>
      <c r="G2275" s="7">
        <f t="shared" si="847"/>
        <v>0.79286399613453618</v>
      </c>
      <c r="H2275" s="7">
        <f t="shared" si="848"/>
        <v>8.032841983886545</v>
      </c>
      <c r="I2275" s="7">
        <f t="shared" si="837"/>
        <v>74.066816616819665</v>
      </c>
      <c r="J2275" s="7">
        <f t="shared" si="849"/>
        <v>8.032841983886545</v>
      </c>
      <c r="K2275" s="16">
        <f t="shared" si="850"/>
        <v>0</v>
      </c>
      <c r="L2275" s="16">
        <f t="shared" si="838"/>
        <v>1.3483750497450162</v>
      </c>
      <c r="M2275" s="7">
        <f t="shared" si="839"/>
        <v>4.9868435676228717</v>
      </c>
      <c r="N2275" s="7">
        <f t="shared" si="851"/>
        <v>1.6976233665186571</v>
      </c>
      <c r="O2275" s="7">
        <f t="shared" si="852"/>
        <v>94.951947472606122</v>
      </c>
      <c r="P2275" s="7">
        <f t="shared" si="853"/>
        <v>0</v>
      </c>
      <c r="Q2275" s="7">
        <f t="shared" si="840"/>
        <v>0</v>
      </c>
      <c r="R2275" s="7">
        <f t="shared" si="854"/>
        <v>108.8806105254918</v>
      </c>
      <c r="S2275" s="16">
        <f t="shared" si="841"/>
        <v>2.445810276387907</v>
      </c>
      <c r="T2275" s="16">
        <f t="shared" si="855"/>
        <v>3.794185326132923</v>
      </c>
      <c r="U2275" s="7">
        <f t="shared" si="842"/>
        <v>1.2448114587050271E-2</v>
      </c>
      <c r="V2275" s="7">
        <f t="shared" si="844"/>
        <v>70.351285396724009</v>
      </c>
      <c r="W2275" s="15">
        <f t="shared" si="843"/>
        <v>41595</v>
      </c>
      <c r="X2275" s="35">
        <f t="shared" si="856"/>
        <v>814.25098838800943</v>
      </c>
      <c r="Y2275" s="35">
        <v>1309.5833333333301</v>
      </c>
      <c r="Z2275" s="35">
        <f t="shared" si="857"/>
        <v>1615.0433027998013</v>
      </c>
      <c r="AA2275" s="35">
        <f t="shared" si="858"/>
        <v>2597.5206933987433</v>
      </c>
      <c r="AC2275" s="15">
        <f t="shared" si="845"/>
        <v>41595</v>
      </c>
      <c r="AD2275" s="7"/>
      <c r="AE2275" s="24"/>
      <c r="AG2275" s="30">
        <f t="shared" si="859"/>
        <v>245354.13194903012</v>
      </c>
      <c r="AH2275" s="30">
        <f t="shared" si="860"/>
        <v>35811.735983507322</v>
      </c>
    </row>
    <row r="2276" spans="2:34" x14ac:dyDescent="0.25">
      <c r="B2276" s="15">
        <f t="shared" si="846"/>
        <v>41596</v>
      </c>
      <c r="C2276" s="7">
        <v>5.2888246941537211</v>
      </c>
      <c r="D2276" s="13">
        <v>0.68475978458975495</v>
      </c>
      <c r="E2276" s="7">
        <f>MIN(parameters!$D$3,D2276)</f>
        <v>0.68475978458975495</v>
      </c>
      <c r="F2276" s="7">
        <v>0</v>
      </c>
      <c r="G2276" s="7">
        <f t="shared" si="847"/>
        <v>0.68475978458975495</v>
      </c>
      <c r="H2276" s="7">
        <f t="shared" si="848"/>
        <v>4.6040649095639665</v>
      </c>
      <c r="I2276" s="7">
        <f t="shared" si="837"/>
        <v>72.204564387724503</v>
      </c>
      <c r="J2276" s="7">
        <f t="shared" si="849"/>
        <v>4.6040649095639665</v>
      </c>
      <c r="K2276" s="16">
        <f t="shared" si="850"/>
        <v>0</v>
      </c>
      <c r="L2276" s="16">
        <f t="shared" si="838"/>
        <v>0.78689687301609623</v>
      </c>
      <c r="M2276" s="7">
        <f t="shared" si="839"/>
        <v>2.899580311203235</v>
      </c>
      <c r="N2276" s="7">
        <f t="shared" si="851"/>
        <v>0.91758772534463529</v>
      </c>
      <c r="O2276" s="7">
        <f t="shared" si="852"/>
        <v>95.869535197950754</v>
      </c>
      <c r="P2276" s="7">
        <f t="shared" si="853"/>
        <v>0</v>
      </c>
      <c r="Q2276" s="7">
        <f t="shared" si="840"/>
        <v>0</v>
      </c>
      <c r="R2276" s="7">
        <f t="shared" si="854"/>
        <v>109.27593679460873</v>
      </c>
      <c r="S2276" s="16">
        <f t="shared" si="841"/>
        <v>2.5042540420863113</v>
      </c>
      <c r="T2276" s="16">
        <f t="shared" si="855"/>
        <v>3.2911509151024076</v>
      </c>
      <c r="U2276" s="7">
        <f t="shared" si="842"/>
        <v>1.0797739222776928E-2</v>
      </c>
      <c r="V2276" s="7">
        <f t="shared" si="844"/>
        <v>61.024087494440792</v>
      </c>
      <c r="W2276" s="15">
        <f t="shared" si="843"/>
        <v>41596</v>
      </c>
      <c r="X2276" s="35">
        <f t="shared" si="856"/>
        <v>706.29730896343517</v>
      </c>
      <c r="Y2276" s="35">
        <v>1939.1666666666699</v>
      </c>
      <c r="Z2276" s="35">
        <f t="shared" si="857"/>
        <v>1400.9202996304473</v>
      </c>
      <c r="AA2276" s="35">
        <f t="shared" si="858"/>
        <v>3846.2810394775065</v>
      </c>
      <c r="AC2276" s="15">
        <f t="shared" si="845"/>
        <v>41596</v>
      </c>
      <c r="AD2276" s="7"/>
      <c r="AE2276" s="24"/>
      <c r="AG2276" s="30">
        <f t="shared" si="859"/>
        <v>1519966.8531635867</v>
      </c>
      <c r="AH2276" s="30">
        <f t="shared" si="860"/>
        <v>193902.34804874484</v>
      </c>
    </row>
    <row r="2277" spans="2:34" x14ac:dyDescent="0.25">
      <c r="B2277" s="15">
        <f t="shared" si="846"/>
        <v>41597</v>
      </c>
      <c r="C2277" s="7">
        <v>39.869119607605555</v>
      </c>
      <c r="D2277" s="13">
        <v>0.46970934988680618</v>
      </c>
      <c r="E2277" s="7">
        <f>MIN(parameters!$D$3,D2277)</f>
        <v>0.46970934988680618</v>
      </c>
      <c r="F2277" s="7">
        <v>0</v>
      </c>
      <c r="G2277" s="7">
        <f t="shared" si="847"/>
        <v>0.46970934988680618</v>
      </c>
      <c r="H2277" s="7">
        <f t="shared" si="848"/>
        <v>39.399410257718749</v>
      </c>
      <c r="I2277" s="7">
        <f t="shared" si="837"/>
        <v>71.217562098319419</v>
      </c>
      <c r="J2277" s="7">
        <f t="shared" si="849"/>
        <v>39.399410257718749</v>
      </c>
      <c r="K2277" s="16">
        <f t="shared" si="850"/>
        <v>0</v>
      </c>
      <c r="L2277" s="16">
        <f t="shared" si="838"/>
        <v>6.7989656672655654</v>
      </c>
      <c r="M2277" s="7">
        <f t="shared" si="839"/>
        <v>25.003115761066361</v>
      </c>
      <c r="N2277" s="7">
        <f t="shared" si="851"/>
        <v>7.5973288293868224</v>
      </c>
      <c r="O2277" s="7">
        <f t="shared" si="852"/>
        <v>103.46686402733758</v>
      </c>
      <c r="P2277" s="7">
        <f t="shared" si="853"/>
        <v>0</v>
      </c>
      <c r="Q2277" s="7">
        <f t="shared" si="840"/>
        <v>0</v>
      </c>
      <c r="R2277" s="7">
        <f t="shared" si="854"/>
        <v>131.76570600939908</v>
      </c>
      <c r="S2277" s="16">
        <f t="shared" si="841"/>
        <v>2.5133465462760007</v>
      </c>
      <c r="T2277" s="16">
        <f t="shared" si="855"/>
        <v>9.312312213541567</v>
      </c>
      <c r="U2277" s="7">
        <f t="shared" si="842"/>
        <v>3.0552205425005141E-2</v>
      </c>
      <c r="V2277" s="7">
        <f t="shared" si="844"/>
        <v>172.66766853109431</v>
      </c>
      <c r="W2277" s="15">
        <f t="shared" si="843"/>
        <v>41597</v>
      </c>
      <c r="X2277" s="35">
        <f t="shared" si="856"/>
        <v>1998.4683857765544</v>
      </c>
      <c r="Y2277" s="35">
        <v>6158.75</v>
      </c>
      <c r="Z2277" s="35">
        <f t="shared" si="857"/>
        <v>3963.9042854529785</v>
      </c>
      <c r="AA2277" s="35">
        <f t="shared" si="858"/>
        <v>12215.702630966251</v>
      </c>
      <c r="AC2277" s="15">
        <f t="shared" si="845"/>
        <v>41597</v>
      </c>
      <c r="AD2277" s="7"/>
      <c r="AE2277" s="24"/>
      <c r="AG2277" s="30">
        <f t="shared" si="859"/>
        <v>17307943.109645642</v>
      </c>
      <c r="AH2277" s="30">
        <f t="shared" si="860"/>
        <v>21714917.563493758</v>
      </c>
    </row>
    <row r="2278" spans="2:34" x14ac:dyDescent="0.25">
      <c r="B2278" s="15">
        <f t="shared" si="846"/>
        <v>41598</v>
      </c>
      <c r="C2278" s="7">
        <v>15.28546176086811</v>
      </c>
      <c r="D2278" s="13">
        <v>0.96254060013411213</v>
      </c>
      <c r="E2278" s="7">
        <f>MIN(parameters!$D$3,D2278)</f>
        <v>0.96254060013411213</v>
      </c>
      <c r="F2278" s="7">
        <v>0</v>
      </c>
      <c r="G2278" s="7">
        <f t="shared" si="847"/>
        <v>0.96254060013411213</v>
      </c>
      <c r="H2278" s="7">
        <f t="shared" si="848"/>
        <v>14.322921160733998</v>
      </c>
      <c r="I2278" s="7">
        <f t="shared" si="837"/>
        <v>63.546982502249435</v>
      </c>
      <c r="J2278" s="7">
        <f t="shared" si="849"/>
        <v>14.322921160733998</v>
      </c>
      <c r="K2278" s="16">
        <f t="shared" si="850"/>
        <v>0</v>
      </c>
      <c r="L2278" s="16">
        <f t="shared" si="838"/>
        <v>2.6675059251814934</v>
      </c>
      <c r="M2278" s="7">
        <f t="shared" si="839"/>
        <v>9.6475941068725586</v>
      </c>
      <c r="N2278" s="7">
        <f t="shared" si="851"/>
        <v>2.0078211286799457</v>
      </c>
      <c r="O2278" s="7">
        <f t="shared" si="852"/>
        <v>105.47468515601753</v>
      </c>
      <c r="P2278" s="7">
        <f t="shared" si="853"/>
        <v>0</v>
      </c>
      <c r="Q2278" s="7">
        <f t="shared" si="840"/>
        <v>0</v>
      </c>
      <c r="R2278" s="7">
        <f t="shared" si="854"/>
        <v>138.38268887805546</v>
      </c>
      <c r="S2278" s="16">
        <f t="shared" si="841"/>
        <v>3.0306112382161787</v>
      </c>
      <c r="T2278" s="16">
        <f t="shared" si="855"/>
        <v>5.6981171633976722</v>
      </c>
      <c r="U2278" s="7">
        <f t="shared" si="842"/>
        <v>1.8694610116134092E-2</v>
      </c>
      <c r="V2278" s="7">
        <f t="shared" si="844"/>
        <v>105.65373916374617</v>
      </c>
      <c r="W2278" s="15">
        <f t="shared" si="843"/>
        <v>41598</v>
      </c>
      <c r="X2278" s="35">
        <f t="shared" si="856"/>
        <v>1222.8442032840992</v>
      </c>
      <c r="Y2278" s="35">
        <v>4469.5833333333303</v>
      </c>
      <c r="Z2278" s="35">
        <f t="shared" si="857"/>
        <v>2425.4761357936918</v>
      </c>
      <c r="AA2278" s="35">
        <f t="shared" si="858"/>
        <v>8865.2893662387432</v>
      </c>
      <c r="AC2278" s="15">
        <f t="shared" si="845"/>
        <v>41598</v>
      </c>
      <c r="AD2278" s="7"/>
      <c r="AE2278" s="24"/>
      <c r="AG2278" s="30">
        <f t="shared" si="859"/>
        <v>10541314.978592837</v>
      </c>
      <c r="AH2278" s="30">
        <f t="shared" si="860"/>
        <v>8825415.6309114043</v>
      </c>
    </row>
    <row r="2279" spans="2:34" x14ac:dyDescent="0.25">
      <c r="B2279" s="15">
        <f t="shared" si="846"/>
        <v>41599</v>
      </c>
      <c r="C2279" s="7">
        <v>0</v>
      </c>
      <c r="D2279" s="13">
        <v>1.2009511052490789</v>
      </c>
      <c r="E2279" s="7">
        <f>MIN(parameters!$D$3,D2279)</f>
        <v>1.2009511052490789</v>
      </c>
      <c r="F2279" s="7">
        <v>0</v>
      </c>
      <c r="G2279" s="7">
        <f t="shared" si="847"/>
        <v>0</v>
      </c>
      <c r="H2279" s="7">
        <f t="shared" si="848"/>
        <v>0</v>
      </c>
      <c r="I2279" s="7">
        <f t="shared" si="837"/>
        <v>61.661650959842206</v>
      </c>
      <c r="J2279" s="7">
        <f t="shared" si="849"/>
        <v>0</v>
      </c>
      <c r="K2279" s="16">
        <f t="shared" si="850"/>
        <v>0</v>
      </c>
      <c r="L2279" s="16">
        <f t="shared" si="838"/>
        <v>0</v>
      </c>
      <c r="M2279" s="7">
        <f t="shared" si="839"/>
        <v>0</v>
      </c>
      <c r="N2279" s="7">
        <f t="shared" si="851"/>
        <v>0</v>
      </c>
      <c r="O2279" s="7">
        <f t="shared" si="852"/>
        <v>104.27373405076845</v>
      </c>
      <c r="P2279" s="7">
        <f t="shared" si="853"/>
        <v>1.2009511052490789</v>
      </c>
      <c r="Q2279" s="7">
        <f t="shared" si="840"/>
        <v>1.2009511052490789</v>
      </c>
      <c r="R2279" s="7">
        <f t="shared" si="854"/>
        <v>135.19988703386019</v>
      </c>
      <c r="S2279" s="16">
        <f t="shared" si="841"/>
        <v>3.1828018441952755</v>
      </c>
      <c r="T2279" s="16">
        <f t="shared" si="855"/>
        <v>3.1828018441952755</v>
      </c>
      <c r="U2279" s="7">
        <f t="shared" si="842"/>
        <v>1.0442263268357203E-2</v>
      </c>
      <c r="V2279" s="7">
        <f t="shared" si="844"/>
        <v>59.015093269157006</v>
      </c>
      <c r="W2279" s="15">
        <f t="shared" si="843"/>
        <v>41599</v>
      </c>
      <c r="X2279" s="35">
        <f t="shared" si="856"/>
        <v>683.04506098561353</v>
      </c>
      <c r="Y2279" s="35">
        <v>2814.1666666666702</v>
      </c>
      <c r="Z2279" s="35">
        <f t="shared" si="857"/>
        <v>1354.8001377796568</v>
      </c>
      <c r="AA2279" s="35">
        <f t="shared" si="858"/>
        <v>5581.818251102507</v>
      </c>
      <c r="AC2279" s="15">
        <f t="shared" si="845"/>
        <v>41599</v>
      </c>
      <c r="AD2279" s="7"/>
      <c r="AE2279" s="24"/>
      <c r="AG2279" s="30">
        <f t="shared" si="859"/>
        <v>4541679.2982006054</v>
      </c>
      <c r="AH2279" s="30">
        <f t="shared" si="860"/>
        <v>1730128.373806745</v>
      </c>
    </row>
    <row r="2280" spans="2:34" x14ac:dyDescent="0.25">
      <c r="B2280" s="15">
        <f t="shared" si="846"/>
        <v>41600</v>
      </c>
      <c r="C2280" s="7">
        <v>0</v>
      </c>
      <c r="D2280" s="13">
        <v>1.9254328929410294</v>
      </c>
      <c r="E2280" s="7">
        <f>MIN(parameters!$D$3,D2280)</f>
        <v>1.9254328929410294</v>
      </c>
      <c r="F2280" s="7">
        <v>0</v>
      </c>
      <c r="G2280" s="7">
        <f t="shared" si="847"/>
        <v>0</v>
      </c>
      <c r="H2280" s="7">
        <f t="shared" si="848"/>
        <v>0</v>
      </c>
      <c r="I2280" s="7">
        <f t="shared" si="837"/>
        <v>62.782505755553949</v>
      </c>
      <c r="J2280" s="7">
        <f t="shared" si="849"/>
        <v>0</v>
      </c>
      <c r="K2280" s="16">
        <f t="shared" si="850"/>
        <v>0</v>
      </c>
      <c r="L2280" s="16">
        <f t="shared" si="838"/>
        <v>0</v>
      </c>
      <c r="M2280" s="7">
        <f t="shared" si="839"/>
        <v>0</v>
      </c>
      <c r="N2280" s="7">
        <f t="shared" si="851"/>
        <v>0</v>
      </c>
      <c r="O2280" s="7">
        <f t="shared" si="852"/>
        <v>102.34830115782742</v>
      </c>
      <c r="P2280" s="7">
        <f t="shared" si="853"/>
        <v>1.9254328929410294</v>
      </c>
      <c r="Q2280" s="7">
        <f t="shared" si="840"/>
        <v>1.9254328929410294</v>
      </c>
      <c r="R2280" s="7">
        <f t="shared" si="854"/>
        <v>132.09028963208141</v>
      </c>
      <c r="S2280" s="16">
        <f t="shared" si="841"/>
        <v>3.1095974017787844</v>
      </c>
      <c r="T2280" s="16">
        <f t="shared" si="855"/>
        <v>3.1095974017787844</v>
      </c>
      <c r="U2280" s="7">
        <f t="shared" si="842"/>
        <v>1.0202091213184987E-2</v>
      </c>
      <c r="V2280" s="7">
        <f t="shared" si="844"/>
        <v>57.65774612396639</v>
      </c>
      <c r="W2280" s="15">
        <f t="shared" si="843"/>
        <v>41600</v>
      </c>
      <c r="X2280" s="35">
        <f t="shared" si="856"/>
        <v>667.33502458294436</v>
      </c>
      <c r="Y2280" s="35">
        <v>2092.9166666666702</v>
      </c>
      <c r="Z2280" s="35">
        <f t="shared" si="857"/>
        <v>1323.6397346107246</v>
      </c>
      <c r="AA2280" s="35">
        <f t="shared" si="858"/>
        <v>4151.2397209487572</v>
      </c>
      <c r="AC2280" s="15">
        <f t="shared" si="845"/>
        <v>41600</v>
      </c>
      <c r="AD2280" s="7"/>
      <c r="AE2280" s="24"/>
      <c r="AG2280" s="30">
        <f t="shared" si="859"/>
        <v>2032283.0182461324</v>
      </c>
      <c r="AH2280" s="30">
        <f t="shared" si="860"/>
        <v>352947.0193605079</v>
      </c>
    </row>
    <row r="2281" spans="2:34" x14ac:dyDescent="0.25">
      <c r="B2281" s="15">
        <f t="shared" si="846"/>
        <v>41601</v>
      </c>
      <c r="C2281" s="7">
        <v>0</v>
      </c>
      <c r="D2281" s="13">
        <v>2.6085749146742923</v>
      </c>
      <c r="E2281" s="7">
        <f>MIN(parameters!$D$3,D2281)</f>
        <v>2.6085749146742923</v>
      </c>
      <c r="F2281" s="7">
        <v>0</v>
      </c>
      <c r="G2281" s="7">
        <f t="shared" si="847"/>
        <v>0</v>
      </c>
      <c r="H2281" s="7">
        <f t="shared" si="848"/>
        <v>0</v>
      </c>
      <c r="I2281" s="7">
        <f t="shared" si="837"/>
        <v>64.622196916533269</v>
      </c>
      <c r="J2281" s="7">
        <f t="shared" si="849"/>
        <v>0</v>
      </c>
      <c r="K2281" s="16">
        <f t="shared" si="850"/>
        <v>0</v>
      </c>
      <c r="L2281" s="16">
        <f t="shared" si="838"/>
        <v>0</v>
      </c>
      <c r="M2281" s="7">
        <f t="shared" si="839"/>
        <v>0</v>
      </c>
      <c r="N2281" s="7">
        <f t="shared" si="851"/>
        <v>0</v>
      </c>
      <c r="O2281" s="7">
        <f t="shared" si="852"/>
        <v>99.739726243153129</v>
      </c>
      <c r="P2281" s="7">
        <f t="shared" si="853"/>
        <v>2.6085749146742923</v>
      </c>
      <c r="Q2281" s="7">
        <f t="shared" si="840"/>
        <v>2.6085749146742923</v>
      </c>
      <c r="R2281" s="7">
        <f t="shared" si="854"/>
        <v>129.05221297054354</v>
      </c>
      <c r="S2281" s="16">
        <f t="shared" si="841"/>
        <v>3.0380766615378723</v>
      </c>
      <c r="T2281" s="16">
        <f t="shared" si="855"/>
        <v>3.0380766615378723</v>
      </c>
      <c r="U2281" s="7">
        <f t="shared" si="842"/>
        <v>9.9674431152817333E-3</v>
      </c>
      <c r="V2281" s="7">
        <f t="shared" si="844"/>
        <v>56.331617963115171</v>
      </c>
      <c r="W2281" s="15">
        <f t="shared" si="843"/>
        <v>41601</v>
      </c>
      <c r="X2281" s="35">
        <f t="shared" si="856"/>
        <v>651.98631901753674</v>
      </c>
      <c r="Y2281" s="35">
        <v>1689.5833333333301</v>
      </c>
      <c r="Z2281" s="35">
        <f t="shared" si="857"/>
        <v>1293.1960207146781</v>
      </c>
      <c r="AA2281" s="35">
        <f t="shared" si="858"/>
        <v>3351.2397110187435</v>
      </c>
      <c r="AC2281" s="15">
        <f t="shared" si="845"/>
        <v>41601</v>
      </c>
      <c r="AD2281" s="7"/>
      <c r="AE2281" s="24"/>
      <c r="AG2281" s="30">
        <f t="shared" si="859"/>
        <v>1076607.5641170486</v>
      </c>
      <c r="AH2281" s="30">
        <f t="shared" si="860"/>
        <v>36389.419550785977</v>
      </c>
    </row>
    <row r="2282" spans="2:34" x14ac:dyDescent="0.25">
      <c r="B2282" s="15">
        <f t="shared" si="846"/>
        <v>41602</v>
      </c>
      <c r="C2282" s="7">
        <v>0</v>
      </c>
      <c r="D2282" s="13">
        <v>5.1589119399270551</v>
      </c>
      <c r="E2282" s="7">
        <f>MIN(parameters!$D$3,D2282)</f>
        <v>5</v>
      </c>
      <c r="F2282" s="7">
        <v>0</v>
      </c>
      <c r="G2282" s="7">
        <f t="shared" si="847"/>
        <v>0</v>
      </c>
      <c r="H2282" s="7">
        <f t="shared" si="848"/>
        <v>0</v>
      </c>
      <c r="I2282" s="7">
        <f t="shared" si="837"/>
        <v>67.200896015816085</v>
      </c>
      <c r="J2282" s="7">
        <f t="shared" si="849"/>
        <v>0</v>
      </c>
      <c r="K2282" s="16">
        <f t="shared" si="850"/>
        <v>0</v>
      </c>
      <c r="L2282" s="16">
        <f t="shared" si="838"/>
        <v>0</v>
      </c>
      <c r="M2282" s="7">
        <f t="shared" si="839"/>
        <v>0</v>
      </c>
      <c r="N2282" s="7">
        <f t="shared" si="851"/>
        <v>0</v>
      </c>
      <c r="O2282" s="7">
        <f t="shared" si="852"/>
        <v>94.580814303226077</v>
      </c>
      <c r="P2282" s="7">
        <f t="shared" si="853"/>
        <v>5.1589119399270551</v>
      </c>
      <c r="Q2282" s="7">
        <f t="shared" si="840"/>
        <v>5.1589119399270551</v>
      </c>
      <c r="R2282" s="7">
        <f t="shared" si="854"/>
        <v>126.08401207222103</v>
      </c>
      <c r="S2282" s="16">
        <f t="shared" si="841"/>
        <v>2.9682008983225012</v>
      </c>
      <c r="T2282" s="16">
        <f t="shared" si="855"/>
        <v>2.9682008983225012</v>
      </c>
      <c r="U2282" s="7">
        <f t="shared" si="842"/>
        <v>9.7381919236302524E-3</v>
      </c>
      <c r="V2282" s="7">
        <f t="shared" si="844"/>
        <v>55.035990749963517</v>
      </c>
      <c r="W2282" s="15">
        <f t="shared" si="843"/>
        <v>41602</v>
      </c>
      <c r="X2282" s="35">
        <f t="shared" si="856"/>
        <v>636.99063368013321</v>
      </c>
      <c r="Y2282" s="35">
        <v>1422.9166666666699</v>
      </c>
      <c r="Z2282" s="35">
        <f t="shared" si="857"/>
        <v>1263.4525122382402</v>
      </c>
      <c r="AA2282" s="35">
        <f t="shared" si="858"/>
        <v>2822.3140846187566</v>
      </c>
      <c r="AC2282" s="15">
        <f t="shared" si="845"/>
        <v>41602</v>
      </c>
      <c r="AD2282" s="7"/>
      <c r="AE2282" s="24"/>
      <c r="AG2282" s="30">
        <f t="shared" si="859"/>
        <v>617679.7293259548</v>
      </c>
      <c r="AH2282" s="30">
        <f t="shared" si="860"/>
        <v>5761.8053515251113</v>
      </c>
    </row>
    <row r="2283" spans="2:34" x14ac:dyDescent="0.25">
      <c r="B2283" s="15">
        <f t="shared" si="846"/>
        <v>41603</v>
      </c>
      <c r="C2283" s="7">
        <v>0</v>
      </c>
      <c r="D2283" s="13">
        <v>3.2735881314985122</v>
      </c>
      <c r="E2283" s="7">
        <f>MIN(parameters!$D$3,D2283)</f>
        <v>3.2735881314985122</v>
      </c>
      <c r="F2283" s="7">
        <v>0</v>
      </c>
      <c r="G2283" s="7">
        <f t="shared" si="847"/>
        <v>0</v>
      </c>
      <c r="H2283" s="7">
        <f t="shared" si="848"/>
        <v>0</v>
      </c>
      <c r="I2283" s="7">
        <f t="shared" si="837"/>
        <v>72.607647961718996</v>
      </c>
      <c r="J2283" s="7">
        <f t="shared" si="849"/>
        <v>0</v>
      </c>
      <c r="K2283" s="16">
        <f t="shared" si="850"/>
        <v>0</v>
      </c>
      <c r="L2283" s="16">
        <f t="shared" si="838"/>
        <v>0</v>
      </c>
      <c r="M2283" s="7">
        <f t="shared" si="839"/>
        <v>0</v>
      </c>
      <c r="N2283" s="7">
        <f t="shared" si="851"/>
        <v>0</v>
      </c>
      <c r="O2283" s="7">
        <f t="shared" si="852"/>
        <v>91.307226171727564</v>
      </c>
      <c r="P2283" s="7">
        <f t="shared" si="853"/>
        <v>3.2735881314985122</v>
      </c>
      <c r="Q2283" s="7">
        <f t="shared" si="840"/>
        <v>3.2735881314985122</v>
      </c>
      <c r="R2283" s="7">
        <f t="shared" si="854"/>
        <v>123.18407979455995</v>
      </c>
      <c r="S2283" s="16">
        <f t="shared" si="841"/>
        <v>2.8999322776610836</v>
      </c>
      <c r="T2283" s="16">
        <f t="shared" si="855"/>
        <v>2.8999322776610836</v>
      </c>
      <c r="U2283" s="7">
        <f t="shared" si="842"/>
        <v>9.5142135093867573E-3</v>
      </c>
      <c r="V2283" s="7">
        <f t="shared" si="844"/>
        <v>53.770162962714359</v>
      </c>
      <c r="W2283" s="15">
        <f t="shared" si="843"/>
        <v>41603</v>
      </c>
      <c r="X2283" s="35">
        <f t="shared" si="856"/>
        <v>622.33984910549032</v>
      </c>
      <c r="Y2283" s="35">
        <v>1227.0833333333301</v>
      </c>
      <c r="Z2283" s="35">
        <f t="shared" si="857"/>
        <v>1234.393104456761</v>
      </c>
      <c r="AA2283" s="35">
        <f t="shared" si="858"/>
        <v>2433.8843277312435</v>
      </c>
      <c r="AC2283" s="15">
        <f t="shared" si="845"/>
        <v>41603</v>
      </c>
      <c r="AD2283" s="7"/>
      <c r="AE2283" s="24"/>
      <c r="AG2283" s="30">
        <f t="shared" si="859"/>
        <v>365714.68171602749</v>
      </c>
      <c r="AH2283" s="30">
        <f t="shared" si="860"/>
        <v>73842.5678406113</v>
      </c>
    </row>
    <row r="2284" spans="2:34" x14ac:dyDescent="0.25">
      <c r="B2284" s="15">
        <f t="shared" si="846"/>
        <v>41604</v>
      </c>
      <c r="C2284" s="7">
        <v>0</v>
      </c>
      <c r="D2284" s="13">
        <v>2.3661812900796195</v>
      </c>
      <c r="E2284" s="7">
        <f>MIN(parameters!$D$3,D2284)</f>
        <v>2.3661812900796195</v>
      </c>
      <c r="F2284" s="7">
        <v>0</v>
      </c>
      <c r="G2284" s="7">
        <f t="shared" si="847"/>
        <v>0</v>
      </c>
      <c r="H2284" s="7">
        <f t="shared" si="848"/>
        <v>0</v>
      </c>
      <c r="I2284" s="7">
        <f t="shared" si="837"/>
        <v>76.261946763503374</v>
      </c>
      <c r="J2284" s="7">
        <f t="shared" si="849"/>
        <v>0</v>
      </c>
      <c r="K2284" s="16">
        <f t="shared" si="850"/>
        <v>0</v>
      </c>
      <c r="L2284" s="16">
        <f t="shared" si="838"/>
        <v>0</v>
      </c>
      <c r="M2284" s="7">
        <f t="shared" si="839"/>
        <v>0</v>
      </c>
      <c r="N2284" s="7">
        <f t="shared" si="851"/>
        <v>0</v>
      </c>
      <c r="O2284" s="7">
        <f t="shared" si="852"/>
        <v>88.94104488164794</v>
      </c>
      <c r="P2284" s="7">
        <f t="shared" si="853"/>
        <v>2.3661812900796195</v>
      </c>
      <c r="Q2284" s="7">
        <f t="shared" si="840"/>
        <v>2.3661812900796195</v>
      </c>
      <c r="R2284" s="7">
        <f t="shared" si="854"/>
        <v>120.35084595928507</v>
      </c>
      <c r="S2284" s="16">
        <f t="shared" si="841"/>
        <v>2.8332338352748789</v>
      </c>
      <c r="T2284" s="16">
        <f t="shared" si="855"/>
        <v>2.8332338352748789</v>
      </c>
      <c r="U2284" s="7">
        <f t="shared" si="842"/>
        <v>9.2953865986708621E-3</v>
      </c>
      <c r="V2284" s="7">
        <f t="shared" si="844"/>
        <v>52.533449214571931</v>
      </c>
      <c r="W2284" s="15">
        <f t="shared" si="843"/>
        <v>41604</v>
      </c>
      <c r="X2284" s="35">
        <f t="shared" si="856"/>
        <v>608.02603257606404</v>
      </c>
      <c r="Y2284" s="35">
        <v>1081.25</v>
      </c>
      <c r="Z2284" s="35">
        <f t="shared" si="857"/>
        <v>1206.0020630542556</v>
      </c>
      <c r="AA2284" s="35">
        <f t="shared" si="858"/>
        <v>2144.6281257937499</v>
      </c>
      <c r="AC2284" s="15">
        <f t="shared" si="845"/>
        <v>41604</v>
      </c>
      <c r="AD2284" s="7"/>
      <c r="AE2284" s="24"/>
      <c r="AG2284" s="30">
        <f t="shared" si="859"/>
        <v>223940.92334445039</v>
      </c>
      <c r="AH2284" s="30">
        <f t="shared" si="860"/>
        <v>174367.39688094388</v>
      </c>
    </row>
    <row r="2285" spans="2:34" x14ac:dyDescent="0.25">
      <c r="B2285" s="15">
        <f t="shared" si="846"/>
        <v>41605</v>
      </c>
      <c r="C2285" s="7">
        <v>0</v>
      </c>
      <c r="D2285" s="13">
        <v>2.5091479230194467</v>
      </c>
      <c r="E2285" s="7">
        <f>MIN(parameters!$D$3,D2285)</f>
        <v>2.5091479230194467</v>
      </c>
      <c r="F2285" s="7">
        <v>0</v>
      </c>
      <c r="G2285" s="7">
        <f t="shared" si="847"/>
        <v>0</v>
      </c>
      <c r="H2285" s="7">
        <f t="shared" si="848"/>
        <v>0</v>
      </c>
      <c r="I2285" s="7">
        <f t="shared" si="837"/>
        <v>79.017298861907221</v>
      </c>
      <c r="J2285" s="7">
        <f t="shared" si="849"/>
        <v>0</v>
      </c>
      <c r="K2285" s="16">
        <f t="shared" si="850"/>
        <v>0</v>
      </c>
      <c r="L2285" s="16">
        <f t="shared" si="838"/>
        <v>0</v>
      </c>
      <c r="M2285" s="7">
        <f t="shared" si="839"/>
        <v>0</v>
      </c>
      <c r="N2285" s="7">
        <f t="shared" si="851"/>
        <v>0</v>
      </c>
      <c r="O2285" s="7">
        <f t="shared" si="852"/>
        <v>86.431896958628499</v>
      </c>
      <c r="P2285" s="7">
        <f t="shared" si="853"/>
        <v>2.5091479230194467</v>
      </c>
      <c r="Q2285" s="7">
        <f t="shared" si="840"/>
        <v>2.5091479230194467</v>
      </c>
      <c r="R2285" s="7">
        <f t="shared" si="854"/>
        <v>117.58277650222151</v>
      </c>
      <c r="S2285" s="16">
        <f t="shared" si="841"/>
        <v>2.7680694570635564</v>
      </c>
      <c r="T2285" s="16">
        <f t="shared" si="855"/>
        <v>2.7680694570635564</v>
      </c>
      <c r="U2285" s="7">
        <f t="shared" si="842"/>
        <v>9.0815927069014309E-3</v>
      </c>
      <c r="V2285" s="7">
        <f t="shared" si="844"/>
        <v>51.325179882636768</v>
      </c>
      <c r="W2285" s="15">
        <f t="shared" si="843"/>
        <v>41605</v>
      </c>
      <c r="X2285" s="35">
        <f t="shared" si="856"/>
        <v>594.04143382681445</v>
      </c>
      <c r="Y2285" s="35">
        <v>972.95833333333303</v>
      </c>
      <c r="Z2285" s="35">
        <f t="shared" si="857"/>
        <v>1178.2640156040075</v>
      </c>
      <c r="AA2285" s="35">
        <f t="shared" si="858"/>
        <v>1929.8347346978744</v>
      </c>
      <c r="AC2285" s="15">
        <f t="shared" si="845"/>
        <v>41605</v>
      </c>
      <c r="AD2285" s="7"/>
      <c r="AE2285" s="24"/>
      <c r="AG2285" s="30">
        <f t="shared" si="859"/>
        <v>143578.01673163311</v>
      </c>
      <c r="AH2285" s="30">
        <f t="shared" si="860"/>
        <v>276533.8825799906</v>
      </c>
    </row>
    <row r="2286" spans="2:34" x14ac:dyDescent="0.25">
      <c r="B2286" s="15">
        <f t="shared" si="846"/>
        <v>41606</v>
      </c>
      <c r="C2286" s="7">
        <v>0</v>
      </c>
      <c r="D2286" s="13">
        <v>2.9300800866800576</v>
      </c>
      <c r="E2286" s="7">
        <f>MIN(parameters!$D$3,D2286)</f>
        <v>2.9300800866800576</v>
      </c>
      <c r="F2286" s="7">
        <v>0</v>
      </c>
      <c r="G2286" s="7">
        <f t="shared" si="847"/>
        <v>0</v>
      </c>
      <c r="H2286" s="7">
        <f t="shared" si="848"/>
        <v>0</v>
      </c>
      <c r="I2286" s="7">
        <f t="shared" si="837"/>
        <v>82.047965410098513</v>
      </c>
      <c r="J2286" s="7">
        <f t="shared" si="849"/>
        <v>0</v>
      </c>
      <c r="K2286" s="16">
        <f t="shared" si="850"/>
        <v>0</v>
      </c>
      <c r="L2286" s="16">
        <f t="shared" si="838"/>
        <v>0</v>
      </c>
      <c r="M2286" s="7">
        <f t="shared" si="839"/>
        <v>0</v>
      </c>
      <c r="N2286" s="7">
        <f t="shared" si="851"/>
        <v>0</v>
      </c>
      <c r="O2286" s="7">
        <f t="shared" si="852"/>
        <v>83.501816871948435</v>
      </c>
      <c r="P2286" s="7">
        <f t="shared" si="853"/>
        <v>2.9300800866800576</v>
      </c>
      <c r="Q2286" s="7">
        <f t="shared" si="840"/>
        <v>2.9300800866800576</v>
      </c>
      <c r="R2286" s="7">
        <f t="shared" si="854"/>
        <v>114.87837264267041</v>
      </c>
      <c r="S2286" s="16">
        <f t="shared" si="841"/>
        <v>2.7044038595510944</v>
      </c>
      <c r="T2286" s="16">
        <f t="shared" si="855"/>
        <v>2.7044038595510944</v>
      </c>
      <c r="U2286" s="7">
        <f t="shared" si="842"/>
        <v>8.8727160746426975E-3</v>
      </c>
      <c r="V2286" s="7">
        <f t="shared" si="844"/>
        <v>50.144700745336117</v>
      </c>
      <c r="W2286" s="15">
        <f t="shared" si="843"/>
        <v>41606</v>
      </c>
      <c r="X2286" s="35">
        <f t="shared" si="856"/>
        <v>580.37848084879761</v>
      </c>
      <c r="Y2286" s="35">
        <v>882.33333333333303</v>
      </c>
      <c r="Z2286" s="35">
        <f t="shared" si="857"/>
        <v>1151.163943245115</v>
      </c>
      <c r="AA2286" s="35">
        <f t="shared" si="858"/>
        <v>1750.0826663509993</v>
      </c>
      <c r="AC2286" s="15">
        <f t="shared" si="845"/>
        <v>41606</v>
      </c>
      <c r="AD2286" s="7"/>
      <c r="AE2286" s="24"/>
      <c r="AG2286" s="30">
        <f t="shared" si="859"/>
        <v>91176.732938957546</v>
      </c>
      <c r="AH2286" s="30">
        <f t="shared" si="860"/>
        <v>380059.78452529368</v>
      </c>
    </row>
    <row r="2287" spans="2:34" x14ac:dyDescent="0.25">
      <c r="B2287" s="15">
        <f t="shared" si="846"/>
        <v>41607</v>
      </c>
      <c r="C2287" s="7">
        <v>0</v>
      </c>
      <c r="D2287" s="13">
        <v>2.4893833050520113</v>
      </c>
      <c r="E2287" s="7">
        <f>MIN(parameters!$D$3,D2287)</f>
        <v>2.4893833050520113</v>
      </c>
      <c r="F2287" s="7">
        <v>0</v>
      </c>
      <c r="G2287" s="7">
        <f t="shared" si="847"/>
        <v>0</v>
      </c>
      <c r="H2287" s="7">
        <f t="shared" si="848"/>
        <v>0</v>
      </c>
      <c r="I2287" s="7">
        <f t="shared" ref="I2287:I2350" si="861">InfC*EXP(-InfS*O2286/SMSC)</f>
        <v>85.734492274217416</v>
      </c>
      <c r="J2287" s="7">
        <f t="shared" si="849"/>
        <v>0</v>
      </c>
      <c r="K2287" s="16">
        <f t="shared" si="850"/>
        <v>0</v>
      </c>
      <c r="L2287" s="16">
        <f t="shared" ref="L2287:L2350" si="862">IntC*O2286/SMSC*J2287</f>
        <v>0</v>
      </c>
      <c r="M2287" s="7">
        <f t="shared" ref="M2287:M2350" si="863">Rech*O2286/SMSC*(J2287-L2287)</f>
        <v>0</v>
      </c>
      <c r="N2287" s="7">
        <f t="shared" si="851"/>
        <v>0</v>
      </c>
      <c r="O2287" s="7">
        <f t="shared" si="852"/>
        <v>81.012433566896419</v>
      </c>
      <c r="P2287" s="7">
        <f t="shared" si="853"/>
        <v>2.4893833050520113</v>
      </c>
      <c r="Q2287" s="7">
        <f t="shared" ref="Q2287:Q2350" si="864">MIN(10*O2286/SMSC,P2287)</f>
        <v>2.4893833050520113</v>
      </c>
      <c r="R2287" s="7">
        <f t="shared" si="854"/>
        <v>112.23617007188899</v>
      </c>
      <c r="S2287" s="16">
        <f t="shared" ref="S2287:S2350" si="865">Base*R2286</f>
        <v>2.6422025707814196</v>
      </c>
      <c r="T2287" s="16">
        <f t="shared" si="855"/>
        <v>2.6422025707814196</v>
      </c>
      <c r="U2287" s="7">
        <f t="shared" si="842"/>
        <v>8.6686436049259168E-3</v>
      </c>
      <c r="V2287" s="7">
        <f t="shared" si="844"/>
        <v>48.991372628193396</v>
      </c>
      <c r="W2287" s="15">
        <f t="shared" si="843"/>
        <v>41607</v>
      </c>
      <c r="X2287" s="35">
        <f t="shared" si="856"/>
        <v>567.02977578927539</v>
      </c>
      <c r="Y2287" s="35">
        <v>804.875</v>
      </c>
      <c r="Z2287" s="35">
        <f t="shared" si="857"/>
        <v>1124.6871725504777</v>
      </c>
      <c r="AA2287" s="35">
        <f t="shared" si="858"/>
        <v>1596.446300807625</v>
      </c>
      <c r="AC2287" s="15">
        <f t="shared" si="845"/>
        <v>41607</v>
      </c>
      <c r="AD2287" s="7"/>
      <c r="AE2287" s="24"/>
      <c r="AG2287" s="30">
        <f t="shared" si="859"/>
        <v>56570.350679849857</v>
      </c>
      <c r="AH2287" s="30">
        <f t="shared" si="860"/>
        <v>481564.1367272404</v>
      </c>
    </row>
    <row r="2288" spans="2:34" x14ac:dyDescent="0.25">
      <c r="B2288" s="15">
        <f t="shared" si="846"/>
        <v>41608</v>
      </c>
      <c r="C2288" s="7">
        <v>0.22052657967725178</v>
      </c>
      <c r="D2288" s="13">
        <v>1.8017538967360378</v>
      </c>
      <c r="E2288" s="7">
        <f>MIN(parameters!$D$3,D2288)</f>
        <v>1.8017538967360378</v>
      </c>
      <c r="F2288" s="7">
        <v>0</v>
      </c>
      <c r="G2288" s="7">
        <f t="shared" si="847"/>
        <v>0.22052657967725178</v>
      </c>
      <c r="H2288" s="7">
        <f t="shared" si="848"/>
        <v>0</v>
      </c>
      <c r="I2288" s="7">
        <f t="shared" si="861"/>
        <v>88.996404599059758</v>
      </c>
      <c r="J2288" s="7">
        <f t="shared" si="849"/>
        <v>0</v>
      </c>
      <c r="K2288" s="16">
        <f t="shared" si="850"/>
        <v>0</v>
      </c>
      <c r="L2288" s="16">
        <f t="shared" si="862"/>
        <v>0</v>
      </c>
      <c r="M2288" s="7">
        <f t="shared" si="863"/>
        <v>0</v>
      </c>
      <c r="N2288" s="7">
        <f t="shared" si="851"/>
        <v>0</v>
      </c>
      <c r="O2288" s="7">
        <f t="shared" si="852"/>
        <v>79.431206249837629</v>
      </c>
      <c r="P2288" s="7">
        <f t="shared" si="853"/>
        <v>1.5812273170587861</v>
      </c>
      <c r="Q2288" s="7">
        <f t="shared" si="864"/>
        <v>1.5812273170587861</v>
      </c>
      <c r="R2288" s="7">
        <f t="shared" si="854"/>
        <v>109.65473816023554</v>
      </c>
      <c r="S2288" s="16">
        <f t="shared" si="865"/>
        <v>2.5814319116534468</v>
      </c>
      <c r="T2288" s="16">
        <f t="shared" si="855"/>
        <v>2.5814319116534468</v>
      </c>
      <c r="U2288" s="7">
        <f t="shared" ref="U2288:U2351" si="866">T2288/1000/0.3048</f>
        <v>8.4692648020126202E-3</v>
      </c>
      <c r="V2288" s="7">
        <f t="shared" si="844"/>
        <v>47.864571057744946</v>
      </c>
      <c r="W2288" s="15">
        <f t="shared" si="843"/>
        <v>41608</v>
      </c>
      <c r="X2288" s="35">
        <f t="shared" si="856"/>
        <v>553.98809094612216</v>
      </c>
      <c r="Y2288" s="35">
        <v>745</v>
      </c>
      <c r="Z2288" s="35">
        <f t="shared" si="857"/>
        <v>1098.8193675818168</v>
      </c>
      <c r="AA2288" s="35">
        <f t="shared" si="858"/>
        <v>1477.685968755</v>
      </c>
      <c r="AC2288" s="15">
        <f t="shared" si="845"/>
        <v>41608</v>
      </c>
      <c r="AD2288" s="7"/>
      <c r="AE2288" s="24"/>
      <c r="AG2288" s="30">
        <f t="shared" si="859"/>
        <v>36485.549400406904</v>
      </c>
      <c r="AH2288" s="30">
        <f t="shared" si="860"/>
        <v>568249.45210156241</v>
      </c>
    </row>
    <row r="2289" spans="2:34" x14ac:dyDescent="0.25">
      <c r="B2289" s="15">
        <f t="shared" si="846"/>
        <v>41609</v>
      </c>
      <c r="C2289" s="7">
        <v>5.6035624665389463</v>
      </c>
      <c r="D2289" s="13">
        <v>1.1579255783303557</v>
      </c>
      <c r="E2289" s="7">
        <f>MIN(parameters!$D$3,D2289)</f>
        <v>1.1579255783303557</v>
      </c>
      <c r="F2289" s="7">
        <v>0</v>
      </c>
      <c r="G2289" s="7">
        <f t="shared" si="847"/>
        <v>1.1579255783303557</v>
      </c>
      <c r="H2289" s="7">
        <f t="shared" si="848"/>
        <v>4.4456368882085906</v>
      </c>
      <c r="I2289" s="7">
        <f t="shared" si="861"/>
        <v>91.132489924382</v>
      </c>
      <c r="J2289" s="7">
        <f t="shared" si="849"/>
        <v>4.4456368882085906</v>
      </c>
      <c r="K2289" s="16">
        <f t="shared" si="850"/>
        <v>0</v>
      </c>
      <c r="L2289" s="16">
        <f t="shared" si="862"/>
        <v>0.63562014104252917</v>
      </c>
      <c r="M2289" s="7">
        <f t="shared" si="863"/>
        <v>2.421073808475863</v>
      </c>
      <c r="N2289" s="7">
        <f t="shared" si="851"/>
        <v>1.3889429386901986</v>
      </c>
      <c r="O2289" s="7">
        <f t="shared" si="852"/>
        <v>80.820149188527822</v>
      </c>
      <c r="P2289" s="7">
        <f t="shared" si="853"/>
        <v>0</v>
      </c>
      <c r="Q2289" s="7">
        <f t="shared" si="864"/>
        <v>0</v>
      </c>
      <c r="R2289" s="7">
        <f t="shared" si="854"/>
        <v>109.55375299102599</v>
      </c>
      <c r="S2289" s="16">
        <f t="shared" si="865"/>
        <v>2.5220589776854174</v>
      </c>
      <c r="T2289" s="16">
        <f t="shared" si="855"/>
        <v>3.1576791187279465</v>
      </c>
      <c r="U2289" s="7">
        <f t="shared" si="866"/>
        <v>1.0359839628372527E-2</v>
      </c>
      <c r="V2289" s="7">
        <f t="shared" si="844"/>
        <v>58.549270997081273</v>
      </c>
      <c r="W2289" s="15">
        <f t="shared" si="843"/>
        <v>41609</v>
      </c>
      <c r="X2289" s="35">
        <f t="shared" si="856"/>
        <v>677.65359950325546</v>
      </c>
      <c r="Y2289" s="35">
        <v>1177.5833333333301</v>
      </c>
      <c r="Z2289" s="35">
        <f t="shared" si="857"/>
        <v>1344.106329748028</v>
      </c>
      <c r="AA2289" s="35">
        <f t="shared" si="858"/>
        <v>2335.7025083307435</v>
      </c>
      <c r="AC2289" s="15">
        <f t="shared" si="845"/>
        <v>41609</v>
      </c>
      <c r="AD2289" s="7"/>
      <c r="AE2289" s="24"/>
      <c r="AG2289" s="30">
        <f t="shared" si="859"/>
        <v>249929.73876740926</v>
      </c>
      <c r="AH2289" s="30">
        <f t="shared" si="860"/>
        <v>103195.06695487368</v>
      </c>
    </row>
    <row r="2290" spans="2:34" x14ac:dyDescent="0.25">
      <c r="B2290" s="15">
        <f t="shared" si="846"/>
        <v>41610</v>
      </c>
      <c r="C2290" s="7">
        <v>77.733609242039435</v>
      </c>
      <c r="D2290" s="13">
        <v>0.43414335229279655</v>
      </c>
      <c r="E2290" s="7">
        <f>MIN(parameters!$D$3,D2290)</f>
        <v>0.43414335229279655</v>
      </c>
      <c r="F2290" s="7">
        <v>0</v>
      </c>
      <c r="G2290" s="7">
        <f t="shared" si="847"/>
        <v>0.43414335229279655</v>
      </c>
      <c r="H2290" s="7">
        <f t="shared" si="848"/>
        <v>77.299465889746642</v>
      </c>
      <c r="I2290" s="7">
        <f t="shared" si="861"/>
        <v>89.253464410278895</v>
      </c>
      <c r="J2290" s="7">
        <f t="shared" si="849"/>
        <v>77.299465889746642</v>
      </c>
      <c r="K2290" s="16">
        <f t="shared" si="850"/>
        <v>0</v>
      </c>
      <c r="L2290" s="16">
        <f t="shared" si="862"/>
        <v>11.245237857725115</v>
      </c>
      <c r="M2290" s="7">
        <f t="shared" si="863"/>
        <v>42.70810051264813</v>
      </c>
      <c r="N2290" s="7">
        <f t="shared" si="851"/>
        <v>23.346127519373397</v>
      </c>
      <c r="O2290" s="7">
        <f t="shared" si="852"/>
        <v>104.16627670790122</v>
      </c>
      <c r="P2290" s="7">
        <f t="shared" si="853"/>
        <v>0</v>
      </c>
      <c r="Q2290" s="7">
        <f t="shared" si="864"/>
        <v>0</v>
      </c>
      <c r="R2290" s="7">
        <f t="shared" si="854"/>
        <v>149.7421171848805</v>
      </c>
      <c r="S2290" s="16">
        <f t="shared" si="865"/>
        <v>2.5197363187935977</v>
      </c>
      <c r="T2290" s="16">
        <f t="shared" si="855"/>
        <v>13.764974176518713</v>
      </c>
      <c r="U2290" s="7">
        <f t="shared" si="866"/>
        <v>4.5160676432148009E-2</v>
      </c>
      <c r="V2290" s="7">
        <f t="shared" si="844"/>
        <v>255.22834114109858</v>
      </c>
      <c r="W2290" s="15">
        <f t="shared" si="843"/>
        <v>41610</v>
      </c>
      <c r="X2290" s="35">
        <f t="shared" si="856"/>
        <v>2954.0317261701225</v>
      </c>
      <c r="Y2290" s="35">
        <v>6467.9166666666697</v>
      </c>
      <c r="Z2290" s="35">
        <f t="shared" si="857"/>
        <v>5859.2365543875194</v>
      </c>
      <c r="AA2290" s="35">
        <f t="shared" si="858"/>
        <v>12828.925779073756</v>
      </c>
      <c r="AC2290" s="15">
        <f t="shared" si="845"/>
        <v>41610</v>
      </c>
      <c r="AD2290" s="7"/>
      <c r="AE2290" s="24"/>
      <c r="AG2290" s="30">
        <f t="shared" si="859"/>
        <v>12347387.375048423</v>
      </c>
      <c r="AH2290" s="30">
        <f t="shared" si="860"/>
        <v>24691889.6481505</v>
      </c>
    </row>
    <row r="2291" spans="2:34" x14ac:dyDescent="0.25">
      <c r="B2291" s="15">
        <f t="shared" si="846"/>
        <v>41611</v>
      </c>
      <c r="C2291" s="7">
        <v>4.7594927761186439</v>
      </c>
      <c r="D2291" s="13">
        <v>0.82885468709333132</v>
      </c>
      <c r="E2291" s="7">
        <f>MIN(parameters!$D$3,D2291)</f>
        <v>0.82885468709333132</v>
      </c>
      <c r="F2291" s="7">
        <v>0</v>
      </c>
      <c r="G2291" s="7">
        <f t="shared" si="847"/>
        <v>0.82885468709333132</v>
      </c>
      <c r="H2291" s="7">
        <f t="shared" si="848"/>
        <v>3.9306380890253125</v>
      </c>
      <c r="I2291" s="7">
        <f t="shared" si="861"/>
        <v>62.883783975495035</v>
      </c>
      <c r="J2291" s="7">
        <f t="shared" si="849"/>
        <v>3.9306380890253125</v>
      </c>
      <c r="K2291" s="16">
        <f t="shared" si="850"/>
        <v>0</v>
      </c>
      <c r="L2291" s="16">
        <f t="shared" si="862"/>
        <v>0.7369918826760482</v>
      </c>
      <c r="M2291" s="7">
        <f t="shared" si="863"/>
        <v>2.6613618755017319</v>
      </c>
      <c r="N2291" s="7">
        <f t="shared" si="851"/>
        <v>0.53228433084753246</v>
      </c>
      <c r="O2291" s="7">
        <f t="shared" si="852"/>
        <v>104.69856103874875</v>
      </c>
      <c r="P2291" s="7">
        <f t="shared" si="853"/>
        <v>0</v>
      </c>
      <c r="Q2291" s="7">
        <f t="shared" si="864"/>
        <v>0</v>
      </c>
      <c r="R2291" s="7">
        <f t="shared" si="854"/>
        <v>148.95941036513</v>
      </c>
      <c r="S2291" s="16">
        <f t="shared" si="865"/>
        <v>3.4440686952522515</v>
      </c>
      <c r="T2291" s="16">
        <f t="shared" si="855"/>
        <v>4.1810605779282994</v>
      </c>
      <c r="U2291" s="7">
        <f t="shared" si="866"/>
        <v>1.3717390347533789E-2</v>
      </c>
      <c r="V2291" s="7">
        <f t="shared" si="844"/>
        <v>77.524675442941387</v>
      </c>
      <c r="W2291" s="15">
        <f t="shared" si="843"/>
        <v>41611</v>
      </c>
      <c r="X2291" s="35">
        <f t="shared" si="856"/>
        <v>897.27633614515491</v>
      </c>
      <c r="Y2291" s="35">
        <v>3725.4166666666702</v>
      </c>
      <c r="Z2291" s="35">
        <f t="shared" si="857"/>
        <v>1779.7216805605237</v>
      </c>
      <c r="AA2291" s="35">
        <f t="shared" si="858"/>
        <v>7389.256290066257</v>
      </c>
      <c r="AC2291" s="15">
        <f t="shared" si="845"/>
        <v>41611</v>
      </c>
      <c r="AD2291" s="7"/>
      <c r="AE2291" s="24"/>
      <c r="AG2291" s="30">
        <f t="shared" si="859"/>
        <v>7998377.7291223463</v>
      </c>
      <c r="AH2291" s="30">
        <f t="shared" si="860"/>
        <v>4957718.3617032915</v>
      </c>
    </row>
    <row r="2292" spans="2:34" x14ac:dyDescent="0.25">
      <c r="B2292" s="15">
        <f t="shared" si="846"/>
        <v>41612</v>
      </c>
      <c r="C2292" s="7">
        <v>0</v>
      </c>
      <c r="D2292" s="13">
        <v>0.6224753644412373</v>
      </c>
      <c r="E2292" s="7">
        <f>MIN(parameters!$D$3,D2292)</f>
        <v>0.6224753644412373</v>
      </c>
      <c r="F2292" s="7">
        <v>0</v>
      </c>
      <c r="G2292" s="7">
        <f t="shared" si="847"/>
        <v>0</v>
      </c>
      <c r="H2292" s="7">
        <f t="shared" si="848"/>
        <v>0</v>
      </c>
      <c r="I2292" s="7">
        <f t="shared" si="861"/>
        <v>62.383702231568321</v>
      </c>
      <c r="J2292" s="7">
        <f t="shared" si="849"/>
        <v>0</v>
      </c>
      <c r="K2292" s="16">
        <f t="shared" si="850"/>
        <v>0</v>
      </c>
      <c r="L2292" s="16">
        <f t="shared" si="862"/>
        <v>0</v>
      </c>
      <c r="M2292" s="7">
        <f t="shared" si="863"/>
        <v>0</v>
      </c>
      <c r="N2292" s="7">
        <f t="shared" si="851"/>
        <v>0</v>
      </c>
      <c r="O2292" s="7">
        <f t="shared" si="852"/>
        <v>104.07608567430751</v>
      </c>
      <c r="P2292" s="7">
        <f t="shared" si="853"/>
        <v>0.6224753644412373</v>
      </c>
      <c r="Q2292" s="7">
        <f t="shared" si="864"/>
        <v>0.6224753644412373</v>
      </c>
      <c r="R2292" s="7">
        <f t="shared" si="854"/>
        <v>145.53334392673202</v>
      </c>
      <c r="S2292" s="16">
        <f t="shared" si="865"/>
        <v>3.42606643839799</v>
      </c>
      <c r="T2292" s="16">
        <f t="shared" si="855"/>
        <v>3.42606643839799</v>
      </c>
      <c r="U2292" s="7">
        <f t="shared" si="866"/>
        <v>1.1240375454061646E-2</v>
      </c>
      <c r="V2292" s="7">
        <f t="shared" si="844"/>
        <v>63.52567338652733</v>
      </c>
      <c r="W2292" s="15">
        <f t="shared" ref="W2292:W2355" si="867">B2292</f>
        <v>41612</v>
      </c>
      <c r="X2292" s="35">
        <f t="shared" si="856"/>
        <v>735.25084938110331</v>
      </c>
      <c r="Y2292" s="35">
        <v>2590</v>
      </c>
      <c r="Z2292" s="35">
        <f t="shared" si="857"/>
        <v>1458.3488102626204</v>
      </c>
      <c r="AA2292" s="35">
        <f t="shared" si="858"/>
        <v>5137.1901464100001</v>
      </c>
      <c r="AC2292" s="15">
        <f t="shared" si="845"/>
        <v>41612</v>
      </c>
      <c r="AD2292" s="7"/>
      <c r="AE2292" s="24"/>
      <c r="AG2292" s="30">
        <f t="shared" si="859"/>
        <v>3440094.4117215187</v>
      </c>
      <c r="AH2292" s="30">
        <f t="shared" si="860"/>
        <v>1190666.7578427037</v>
      </c>
    </row>
    <row r="2293" spans="2:34" x14ac:dyDescent="0.25">
      <c r="B2293" s="15">
        <f t="shared" si="846"/>
        <v>41613</v>
      </c>
      <c r="C2293" s="7">
        <v>0</v>
      </c>
      <c r="D2293" s="13">
        <v>1.434066774807464</v>
      </c>
      <c r="E2293" s="7">
        <f>MIN(parameters!$D$3,D2293)</f>
        <v>1.434066774807464</v>
      </c>
      <c r="F2293" s="7">
        <v>0</v>
      </c>
      <c r="G2293" s="7">
        <f t="shared" si="847"/>
        <v>0</v>
      </c>
      <c r="H2293" s="7">
        <f t="shared" si="848"/>
        <v>0</v>
      </c>
      <c r="I2293" s="7">
        <f t="shared" si="861"/>
        <v>62.968914849918008</v>
      </c>
      <c r="J2293" s="7">
        <f t="shared" si="849"/>
        <v>0</v>
      </c>
      <c r="K2293" s="16">
        <f t="shared" si="850"/>
        <v>0</v>
      </c>
      <c r="L2293" s="16">
        <f t="shared" si="862"/>
        <v>0</v>
      </c>
      <c r="M2293" s="7">
        <f t="shared" si="863"/>
        <v>0</v>
      </c>
      <c r="N2293" s="7">
        <f t="shared" si="851"/>
        <v>0</v>
      </c>
      <c r="O2293" s="7">
        <f t="shared" si="852"/>
        <v>102.64201889950004</v>
      </c>
      <c r="P2293" s="7">
        <f t="shared" si="853"/>
        <v>1.434066774807464</v>
      </c>
      <c r="Q2293" s="7">
        <f t="shared" si="864"/>
        <v>1.434066774807464</v>
      </c>
      <c r="R2293" s="7">
        <f t="shared" si="854"/>
        <v>142.18607701641719</v>
      </c>
      <c r="S2293" s="16">
        <f t="shared" si="865"/>
        <v>3.3472669103148363</v>
      </c>
      <c r="T2293" s="16">
        <f t="shared" si="855"/>
        <v>3.3472669103148363</v>
      </c>
      <c r="U2293" s="7">
        <f t="shared" si="866"/>
        <v>1.0981846818618229E-2</v>
      </c>
      <c r="V2293" s="7">
        <f t="shared" si="844"/>
        <v>62.064582898637205</v>
      </c>
      <c r="W2293" s="15">
        <f t="shared" si="867"/>
        <v>41613</v>
      </c>
      <c r="X2293" s="35">
        <f t="shared" si="856"/>
        <v>718.34007984533798</v>
      </c>
      <c r="Y2293" s="35">
        <v>2036.6666666666699</v>
      </c>
      <c r="Z2293" s="35">
        <f t="shared" si="857"/>
        <v>1424.8067876265802</v>
      </c>
      <c r="AA2293" s="35">
        <f t="shared" si="858"/>
        <v>4039.6694716300062</v>
      </c>
      <c r="AC2293" s="15">
        <f t="shared" si="845"/>
        <v>41613</v>
      </c>
      <c r="AD2293" s="7"/>
      <c r="AE2293" s="24"/>
      <c r="AG2293" s="30">
        <f t="shared" si="859"/>
        <v>1737984.9895199831</v>
      </c>
      <c r="AH2293" s="30">
        <f t="shared" si="860"/>
        <v>289275.56949035049</v>
      </c>
    </row>
    <row r="2294" spans="2:34" x14ac:dyDescent="0.25">
      <c r="B2294" s="15">
        <f t="shared" si="846"/>
        <v>41614</v>
      </c>
      <c r="C2294" s="7">
        <v>1.3906425927064558</v>
      </c>
      <c r="D2294" s="13">
        <v>1.0966715131656211</v>
      </c>
      <c r="E2294" s="7">
        <f>MIN(parameters!$D$3,D2294)</f>
        <v>1.0966715131656211</v>
      </c>
      <c r="F2294" s="7">
        <v>0</v>
      </c>
      <c r="G2294" s="7">
        <f t="shared" si="847"/>
        <v>1.0966715131656211</v>
      </c>
      <c r="H2294" s="7">
        <f t="shared" si="848"/>
        <v>0.29397107954083479</v>
      </c>
      <c r="I2294" s="7">
        <f t="shared" si="861"/>
        <v>64.338112893835614</v>
      </c>
      <c r="J2294" s="7">
        <f t="shared" si="849"/>
        <v>0.29397107954083479</v>
      </c>
      <c r="K2294" s="16">
        <f t="shared" si="850"/>
        <v>0</v>
      </c>
      <c r="L2294" s="16">
        <f t="shared" si="862"/>
        <v>5.4312813183846231E-2</v>
      </c>
      <c r="M2294" s="7">
        <f t="shared" si="863"/>
        <v>0.19679206643868349</v>
      </c>
      <c r="N2294" s="7">
        <f t="shared" si="851"/>
        <v>4.2866199918305065E-2</v>
      </c>
      <c r="O2294" s="7">
        <f t="shared" si="852"/>
        <v>102.68488509941835</v>
      </c>
      <c r="P2294" s="7">
        <f t="shared" si="853"/>
        <v>0</v>
      </c>
      <c r="Q2294" s="7">
        <f t="shared" si="864"/>
        <v>0</v>
      </c>
      <c r="R2294" s="7">
        <f t="shared" si="854"/>
        <v>139.11258931147827</v>
      </c>
      <c r="S2294" s="16">
        <f t="shared" si="865"/>
        <v>3.2702797713775951</v>
      </c>
      <c r="T2294" s="16">
        <f t="shared" si="855"/>
        <v>3.3245925845614415</v>
      </c>
      <c r="U2294" s="7">
        <f t="shared" si="866"/>
        <v>1.0907455986093967E-2</v>
      </c>
      <c r="V2294" s="7">
        <f t="shared" si="844"/>
        <v>61.644158532102317</v>
      </c>
      <c r="W2294" s="15">
        <f t="shared" si="867"/>
        <v>41614</v>
      </c>
      <c r="X2294" s="35">
        <f t="shared" si="856"/>
        <v>713.47405708451754</v>
      </c>
      <c r="Y2294" s="35">
        <v>1716.6666666666699</v>
      </c>
      <c r="Z2294" s="35">
        <f t="shared" si="857"/>
        <v>1415.1551721134167</v>
      </c>
      <c r="AA2294" s="35">
        <f t="shared" si="858"/>
        <v>3404.9587199500065</v>
      </c>
      <c r="AC2294" s="15">
        <f t="shared" si="845"/>
        <v>41614</v>
      </c>
      <c r="AD2294" s="7"/>
      <c r="AE2294" s="24"/>
      <c r="AG2294" s="30">
        <f t="shared" si="859"/>
        <v>1006395.4119202489</v>
      </c>
      <c r="AH2294" s="30">
        <f t="shared" si="860"/>
        <v>47455.765784567811</v>
      </c>
    </row>
    <row r="2295" spans="2:34" x14ac:dyDescent="0.25">
      <c r="B2295" s="15">
        <f t="shared" si="846"/>
        <v>41615</v>
      </c>
      <c r="C2295" s="7">
        <v>4.4108372276942083</v>
      </c>
      <c r="D2295" s="13">
        <v>0.34761220511246937</v>
      </c>
      <c r="E2295" s="7">
        <f>MIN(parameters!$D$3,D2295)</f>
        <v>0.34761220511246937</v>
      </c>
      <c r="F2295" s="7">
        <v>0</v>
      </c>
      <c r="G2295" s="7">
        <f t="shared" si="847"/>
        <v>0.34761220511246937</v>
      </c>
      <c r="H2295" s="7">
        <f t="shared" si="848"/>
        <v>4.0632250225817392</v>
      </c>
      <c r="I2295" s="7">
        <f t="shared" si="861"/>
        <v>64.296757234814947</v>
      </c>
      <c r="J2295" s="7">
        <f t="shared" si="849"/>
        <v>4.0632250225817392</v>
      </c>
      <c r="K2295" s="16">
        <f t="shared" si="850"/>
        <v>0</v>
      </c>
      <c r="L2295" s="16">
        <f t="shared" si="862"/>
        <v>0.75101723023839728</v>
      </c>
      <c r="M2295" s="7">
        <f t="shared" si="863"/>
        <v>2.7209094126573938</v>
      </c>
      <c r="N2295" s="7">
        <f t="shared" si="851"/>
        <v>0.59129837968594812</v>
      </c>
      <c r="O2295" s="7">
        <f t="shared" si="852"/>
        <v>103.2761834791043</v>
      </c>
      <c r="P2295" s="7">
        <f t="shared" si="853"/>
        <v>0</v>
      </c>
      <c r="Q2295" s="7">
        <f t="shared" si="864"/>
        <v>0</v>
      </c>
      <c r="R2295" s="7">
        <f t="shared" si="854"/>
        <v>138.63390916997167</v>
      </c>
      <c r="S2295" s="16">
        <f t="shared" si="865"/>
        <v>3.199589554164</v>
      </c>
      <c r="T2295" s="16">
        <f t="shared" si="855"/>
        <v>3.9506067844023973</v>
      </c>
      <c r="U2295" s="7">
        <f t="shared" si="866"/>
        <v>1.2961308347776892E-2</v>
      </c>
      <c r="V2295" s="7">
        <f t="shared" si="844"/>
        <v>73.251631507150663</v>
      </c>
      <c r="W2295" s="15">
        <f t="shared" si="867"/>
        <v>41615</v>
      </c>
      <c r="X2295" s="35">
        <f t="shared" si="856"/>
        <v>847.81980911054006</v>
      </c>
      <c r="Y2295" s="35">
        <v>1455.8333333333301</v>
      </c>
      <c r="Z2295" s="35">
        <f t="shared" si="857"/>
        <v>1681.626088530453</v>
      </c>
      <c r="AA2295" s="35">
        <f t="shared" si="858"/>
        <v>2887.6033416274936</v>
      </c>
      <c r="AC2295" s="15">
        <f t="shared" si="845"/>
        <v>41615</v>
      </c>
      <c r="AD2295" s="7"/>
      <c r="AE2295" s="24"/>
      <c r="AG2295" s="30">
        <f t="shared" si="859"/>
        <v>369680.44563781726</v>
      </c>
      <c r="AH2295" s="30">
        <f t="shared" si="860"/>
        <v>1848.130645913908</v>
      </c>
    </row>
    <row r="2296" spans="2:34" x14ac:dyDescent="0.25">
      <c r="B2296" s="15">
        <f t="shared" si="846"/>
        <v>41616</v>
      </c>
      <c r="C2296" s="7">
        <v>7.4023677039062138E-2</v>
      </c>
      <c r="D2296" s="13">
        <v>0.53748571037812742</v>
      </c>
      <c r="E2296" s="7">
        <f>MIN(parameters!$D$3,D2296)</f>
        <v>0.53748571037812742</v>
      </c>
      <c r="F2296" s="7">
        <v>0</v>
      </c>
      <c r="G2296" s="7">
        <f t="shared" si="847"/>
        <v>7.4023677039062138E-2</v>
      </c>
      <c r="H2296" s="7">
        <f t="shared" si="848"/>
        <v>0</v>
      </c>
      <c r="I2296" s="7">
        <f t="shared" si="861"/>
        <v>63.729000284472249</v>
      </c>
      <c r="J2296" s="7">
        <f t="shared" si="849"/>
        <v>0</v>
      </c>
      <c r="K2296" s="16">
        <f t="shared" si="850"/>
        <v>0</v>
      </c>
      <c r="L2296" s="16">
        <f t="shared" si="862"/>
        <v>0</v>
      </c>
      <c r="M2296" s="7">
        <f t="shared" si="863"/>
        <v>0</v>
      </c>
      <c r="N2296" s="7">
        <f t="shared" si="851"/>
        <v>0</v>
      </c>
      <c r="O2296" s="7">
        <f t="shared" si="852"/>
        <v>102.81272144576523</v>
      </c>
      <c r="P2296" s="7">
        <f t="shared" si="853"/>
        <v>0.46346203333906527</v>
      </c>
      <c r="Q2296" s="7">
        <f t="shared" si="864"/>
        <v>0.46346203333906527</v>
      </c>
      <c r="R2296" s="7">
        <f t="shared" si="854"/>
        <v>135.44532925906233</v>
      </c>
      <c r="S2296" s="16">
        <f t="shared" si="865"/>
        <v>3.1885799109093482</v>
      </c>
      <c r="T2296" s="16">
        <f t="shared" si="855"/>
        <v>3.1885799109093482</v>
      </c>
      <c r="U2296" s="7">
        <f t="shared" si="866"/>
        <v>1.046122018014878E-2</v>
      </c>
      <c r="V2296" s="7">
        <f t="shared" si="844"/>
        <v>59.122229422376314</v>
      </c>
      <c r="W2296" s="15">
        <f t="shared" si="867"/>
        <v>41616</v>
      </c>
      <c r="X2296" s="35">
        <f t="shared" si="856"/>
        <v>684.28506275898508</v>
      </c>
      <c r="Y2296" s="35">
        <v>1264.5833333333301</v>
      </c>
      <c r="Z2296" s="35">
        <f t="shared" si="857"/>
        <v>1357.2596454598481</v>
      </c>
      <c r="AA2296" s="35">
        <f t="shared" si="858"/>
        <v>2508.2644939437437</v>
      </c>
      <c r="AC2296" s="15">
        <f t="shared" si="845"/>
        <v>41616</v>
      </c>
      <c r="AD2296" s="7"/>
      <c r="AE2296" s="24"/>
      <c r="AG2296" s="30">
        <f t="shared" si="859"/>
        <v>336746.08283157571</v>
      </c>
      <c r="AH2296" s="30">
        <f t="shared" si="860"/>
        <v>54868.326087382215</v>
      </c>
    </row>
    <row r="2297" spans="2:34" x14ac:dyDescent="0.25">
      <c r="B2297" s="15">
        <f t="shared" si="846"/>
        <v>41617</v>
      </c>
      <c r="C2297" s="7">
        <v>0</v>
      </c>
      <c r="D2297" s="13">
        <v>1.1563268608801005</v>
      </c>
      <c r="E2297" s="7">
        <f>MIN(parameters!$D$3,D2297)</f>
        <v>1.1563268608801005</v>
      </c>
      <c r="F2297" s="7">
        <v>0</v>
      </c>
      <c r="G2297" s="7">
        <f t="shared" si="847"/>
        <v>0</v>
      </c>
      <c r="H2297" s="7">
        <f t="shared" si="848"/>
        <v>0</v>
      </c>
      <c r="I2297" s="7">
        <f t="shared" si="861"/>
        <v>64.173583430322964</v>
      </c>
      <c r="J2297" s="7">
        <f t="shared" si="849"/>
        <v>0</v>
      </c>
      <c r="K2297" s="16">
        <f t="shared" si="850"/>
        <v>0</v>
      </c>
      <c r="L2297" s="16">
        <f t="shared" si="862"/>
        <v>0</v>
      </c>
      <c r="M2297" s="7">
        <f t="shared" si="863"/>
        <v>0</v>
      </c>
      <c r="N2297" s="7">
        <f t="shared" si="851"/>
        <v>0</v>
      </c>
      <c r="O2297" s="7">
        <f t="shared" si="852"/>
        <v>101.65639458488513</v>
      </c>
      <c r="P2297" s="7">
        <f t="shared" si="853"/>
        <v>1.1563268608801005</v>
      </c>
      <c r="Q2297" s="7">
        <f t="shared" si="864"/>
        <v>1.1563268608801005</v>
      </c>
      <c r="R2297" s="7">
        <f t="shared" si="854"/>
        <v>132.3300866861039</v>
      </c>
      <c r="S2297" s="16">
        <f t="shared" si="865"/>
        <v>3.1152425729584334</v>
      </c>
      <c r="T2297" s="16">
        <f t="shared" si="855"/>
        <v>3.1152425729584334</v>
      </c>
      <c r="U2297" s="7">
        <f t="shared" si="866"/>
        <v>1.0220612116005359E-2</v>
      </c>
      <c r="V2297" s="7">
        <f t="shared" si="844"/>
        <v>57.762418145661663</v>
      </c>
      <c r="W2297" s="15">
        <f t="shared" si="867"/>
        <v>41617</v>
      </c>
      <c r="X2297" s="35">
        <f t="shared" si="856"/>
        <v>668.54650631552852</v>
      </c>
      <c r="Y2297" s="35">
        <v>1133.3333333333301</v>
      </c>
      <c r="Z2297" s="35">
        <f t="shared" si="857"/>
        <v>1326.0426736142717</v>
      </c>
      <c r="AA2297" s="35">
        <f t="shared" si="858"/>
        <v>2247.9339121999933</v>
      </c>
      <c r="AC2297" s="15">
        <f t="shared" si="845"/>
        <v>41617</v>
      </c>
      <c r="AD2297" s="7"/>
      <c r="AE2297" s="24"/>
      <c r="AG2297" s="30">
        <f t="shared" si="859"/>
        <v>216026.79456927578</v>
      </c>
      <c r="AH2297" s="30">
        <f t="shared" si="860"/>
        <v>133582.859723684</v>
      </c>
    </row>
    <row r="2298" spans="2:34" x14ac:dyDescent="0.25">
      <c r="B2298" s="15">
        <f t="shared" si="846"/>
        <v>41618</v>
      </c>
      <c r="C2298" s="7">
        <v>3.7741981705446195E-2</v>
      </c>
      <c r="D2298" s="13">
        <v>0.82636821131440852</v>
      </c>
      <c r="E2298" s="7">
        <f>MIN(parameters!$D$3,D2298)</f>
        <v>0.82636821131440852</v>
      </c>
      <c r="F2298" s="7">
        <v>0</v>
      </c>
      <c r="G2298" s="7">
        <f t="shared" si="847"/>
        <v>3.7741981705446195E-2</v>
      </c>
      <c r="H2298" s="7">
        <f t="shared" si="848"/>
        <v>0</v>
      </c>
      <c r="I2298" s="7">
        <f t="shared" si="861"/>
        <v>65.296377230412446</v>
      </c>
      <c r="J2298" s="7">
        <f t="shared" si="849"/>
        <v>0</v>
      </c>
      <c r="K2298" s="16">
        <f t="shared" si="850"/>
        <v>0</v>
      </c>
      <c r="L2298" s="16">
        <f t="shared" si="862"/>
        <v>0</v>
      </c>
      <c r="M2298" s="7">
        <f t="shared" si="863"/>
        <v>0</v>
      </c>
      <c r="N2298" s="7">
        <f t="shared" si="851"/>
        <v>0</v>
      </c>
      <c r="O2298" s="7">
        <f t="shared" si="852"/>
        <v>100.86776835527617</v>
      </c>
      <c r="P2298" s="7">
        <f t="shared" si="853"/>
        <v>0.78862622960896234</v>
      </c>
      <c r="Q2298" s="7">
        <f t="shared" si="864"/>
        <v>0.78862622960896234</v>
      </c>
      <c r="R2298" s="7">
        <f t="shared" si="854"/>
        <v>129.28649469232352</v>
      </c>
      <c r="S2298" s="16">
        <f t="shared" si="865"/>
        <v>3.0435919937803897</v>
      </c>
      <c r="T2298" s="16">
        <f t="shared" si="855"/>
        <v>3.0435919937803897</v>
      </c>
      <c r="U2298" s="7">
        <f t="shared" si="866"/>
        <v>9.9855380373372361E-3</v>
      </c>
      <c r="V2298" s="7">
        <f t="shared" si="844"/>
        <v>56.43388252831145</v>
      </c>
      <c r="W2298" s="15">
        <f t="shared" si="867"/>
        <v>41618</v>
      </c>
      <c r="X2298" s="35">
        <f t="shared" si="856"/>
        <v>653.16993667027145</v>
      </c>
      <c r="Y2298" s="35">
        <v>1032.75</v>
      </c>
      <c r="Z2298" s="35">
        <f t="shared" si="857"/>
        <v>1295.5436921211437</v>
      </c>
      <c r="AA2298" s="35">
        <f t="shared" si="858"/>
        <v>2048.4297774922497</v>
      </c>
      <c r="AC2298" s="15">
        <f t="shared" si="845"/>
        <v>41618</v>
      </c>
      <c r="AD2298" s="7"/>
      <c r="AE2298" s="24"/>
      <c r="AG2298" s="30">
        <f t="shared" si="859"/>
        <v>144081.02447740073</v>
      </c>
      <c r="AH2298" s="30">
        <f t="shared" si="860"/>
        <v>217224.24954845317</v>
      </c>
    </row>
    <row r="2299" spans="2:34" x14ac:dyDescent="0.25">
      <c r="B2299" s="15">
        <f t="shared" si="846"/>
        <v>41619</v>
      </c>
      <c r="C2299" s="7">
        <v>0</v>
      </c>
      <c r="D2299" s="13">
        <v>0.38859765190531209</v>
      </c>
      <c r="E2299" s="7">
        <f>MIN(parameters!$D$3,D2299)</f>
        <v>0.38859765190531209</v>
      </c>
      <c r="F2299" s="7">
        <v>0</v>
      </c>
      <c r="G2299" s="7">
        <f t="shared" si="847"/>
        <v>0</v>
      </c>
      <c r="H2299" s="7">
        <f t="shared" si="848"/>
        <v>0</v>
      </c>
      <c r="I2299" s="7">
        <f t="shared" si="861"/>
        <v>66.073380444733999</v>
      </c>
      <c r="J2299" s="7">
        <f t="shared" si="849"/>
        <v>0</v>
      </c>
      <c r="K2299" s="16">
        <f t="shared" si="850"/>
        <v>0</v>
      </c>
      <c r="L2299" s="16">
        <f t="shared" si="862"/>
        <v>0</v>
      </c>
      <c r="M2299" s="7">
        <f t="shared" si="863"/>
        <v>0</v>
      </c>
      <c r="N2299" s="7">
        <f t="shared" si="851"/>
        <v>0</v>
      </c>
      <c r="O2299" s="7">
        <f t="shared" si="852"/>
        <v>100.47917070337085</v>
      </c>
      <c r="P2299" s="7">
        <f t="shared" si="853"/>
        <v>0.38859765190531209</v>
      </c>
      <c r="Q2299" s="7">
        <f t="shared" si="864"/>
        <v>0.38859765190531209</v>
      </c>
      <c r="R2299" s="7">
        <f t="shared" si="854"/>
        <v>126.31290531440007</v>
      </c>
      <c r="S2299" s="16">
        <f t="shared" si="865"/>
        <v>2.9735893779234406</v>
      </c>
      <c r="T2299" s="16">
        <f t="shared" si="855"/>
        <v>2.9735893779234406</v>
      </c>
      <c r="U2299" s="7">
        <f t="shared" si="866"/>
        <v>9.7558706624784781E-3</v>
      </c>
      <c r="V2299" s="7">
        <f t="shared" si="844"/>
        <v>55.135903230160274</v>
      </c>
      <c r="W2299" s="15">
        <f t="shared" si="867"/>
        <v>41619</v>
      </c>
      <c r="X2299" s="35">
        <f t="shared" si="856"/>
        <v>638.14702812685505</v>
      </c>
      <c r="Y2299" s="35">
        <v>948.95833333333303</v>
      </c>
      <c r="Z2299" s="35">
        <f t="shared" si="857"/>
        <v>1265.7461872023571</v>
      </c>
      <c r="AA2299" s="35">
        <f t="shared" si="858"/>
        <v>1882.2314283218743</v>
      </c>
      <c r="AC2299" s="15">
        <f t="shared" si="845"/>
        <v>41619</v>
      </c>
      <c r="AD2299" s="7"/>
      <c r="AE2299" s="24"/>
      <c r="AG2299" s="30">
        <f t="shared" si="859"/>
        <v>96603.667444154402</v>
      </c>
      <c r="AH2299" s="30">
        <f t="shared" si="860"/>
        <v>302351.39730205707</v>
      </c>
    </row>
    <row r="2300" spans="2:34" x14ac:dyDescent="0.25">
      <c r="B2300" s="15">
        <f t="shared" si="846"/>
        <v>41620</v>
      </c>
      <c r="C2300" s="7">
        <v>0</v>
      </c>
      <c r="D2300" s="13">
        <v>1.5043301539742873</v>
      </c>
      <c r="E2300" s="7">
        <f>MIN(parameters!$D$3,D2300)</f>
        <v>1.5043301539742873</v>
      </c>
      <c r="F2300" s="7">
        <v>0</v>
      </c>
      <c r="G2300" s="7">
        <f t="shared" si="847"/>
        <v>0</v>
      </c>
      <c r="H2300" s="7">
        <f t="shared" si="848"/>
        <v>0</v>
      </c>
      <c r="I2300" s="7">
        <f t="shared" si="861"/>
        <v>66.459644518319678</v>
      </c>
      <c r="J2300" s="7">
        <f t="shared" si="849"/>
        <v>0</v>
      </c>
      <c r="K2300" s="16">
        <f t="shared" si="850"/>
        <v>0</v>
      </c>
      <c r="L2300" s="16">
        <f t="shared" si="862"/>
        <v>0</v>
      </c>
      <c r="M2300" s="7">
        <f t="shared" si="863"/>
        <v>0</v>
      </c>
      <c r="N2300" s="7">
        <f t="shared" si="851"/>
        <v>0</v>
      </c>
      <c r="O2300" s="7">
        <f t="shared" si="852"/>
        <v>98.974840549396561</v>
      </c>
      <c r="P2300" s="7">
        <f t="shared" si="853"/>
        <v>1.5043301539742873</v>
      </c>
      <c r="Q2300" s="7">
        <f t="shared" si="864"/>
        <v>1.5043301539742873</v>
      </c>
      <c r="R2300" s="7">
        <f t="shared" si="854"/>
        <v>123.40770849216887</v>
      </c>
      <c r="S2300" s="16">
        <f t="shared" si="865"/>
        <v>2.9051968222312015</v>
      </c>
      <c r="T2300" s="16">
        <f t="shared" si="855"/>
        <v>2.9051968222312015</v>
      </c>
      <c r="U2300" s="7">
        <f t="shared" si="866"/>
        <v>9.5314856372414741E-3</v>
      </c>
      <c r="V2300" s="7">
        <f t="shared" si="844"/>
        <v>53.867777455866594</v>
      </c>
      <c r="W2300" s="15">
        <f t="shared" si="867"/>
        <v>41620</v>
      </c>
      <c r="X2300" s="35">
        <f t="shared" si="856"/>
        <v>623.46964647993752</v>
      </c>
      <c r="Y2300" s="35">
        <v>892.45833333333303</v>
      </c>
      <c r="Z2300" s="35">
        <f t="shared" si="857"/>
        <v>1236.6340248967031</v>
      </c>
      <c r="AA2300" s="35">
        <f t="shared" si="858"/>
        <v>1770.1653112283743</v>
      </c>
      <c r="AC2300" s="15">
        <f t="shared" si="845"/>
        <v>41620</v>
      </c>
      <c r="AD2300" s="7"/>
      <c r="AE2300" s="24"/>
      <c r="AG2300" s="30">
        <f t="shared" si="859"/>
        <v>72354.913655114069</v>
      </c>
      <c r="AH2300" s="30">
        <f t="shared" si="860"/>
        <v>367678.37987692188</v>
      </c>
    </row>
    <row r="2301" spans="2:34" x14ac:dyDescent="0.25">
      <c r="B2301" s="15">
        <f t="shared" si="846"/>
        <v>41621</v>
      </c>
      <c r="C2301" s="7">
        <v>8.7855436124054265</v>
      </c>
      <c r="D2301" s="13">
        <v>1.0009099837367621</v>
      </c>
      <c r="E2301" s="7">
        <f>MIN(parameters!$D$3,D2301)</f>
        <v>1.0009099837367621</v>
      </c>
      <c r="F2301" s="7">
        <v>0</v>
      </c>
      <c r="G2301" s="7">
        <f t="shared" si="847"/>
        <v>1.0009099837367621</v>
      </c>
      <c r="H2301" s="7">
        <f t="shared" si="848"/>
        <v>7.7846336286686642</v>
      </c>
      <c r="I2301" s="7">
        <f t="shared" si="861"/>
        <v>67.976351077506308</v>
      </c>
      <c r="J2301" s="7">
        <f t="shared" si="849"/>
        <v>7.7846336286686642</v>
      </c>
      <c r="K2301" s="16">
        <f t="shared" si="850"/>
        <v>0</v>
      </c>
      <c r="L2301" s="16">
        <f t="shared" si="862"/>
        <v>1.3868691698393125</v>
      </c>
      <c r="M2301" s="7">
        <f t="shared" si="863"/>
        <v>5.0657417374818516</v>
      </c>
      <c r="N2301" s="7">
        <f t="shared" si="851"/>
        <v>1.3320227213475</v>
      </c>
      <c r="O2301" s="7">
        <f t="shared" si="852"/>
        <v>100.30686327074406</v>
      </c>
      <c r="P2301" s="7">
        <f t="shared" si="853"/>
        <v>0</v>
      </c>
      <c r="Q2301" s="7">
        <f t="shared" si="864"/>
        <v>0</v>
      </c>
      <c r="R2301" s="7">
        <f t="shared" si="854"/>
        <v>125.63507293433084</v>
      </c>
      <c r="S2301" s="16">
        <f t="shared" si="865"/>
        <v>2.838377295319884</v>
      </c>
      <c r="T2301" s="16">
        <f t="shared" si="855"/>
        <v>4.2252464651591968</v>
      </c>
      <c r="U2301" s="7">
        <f t="shared" si="866"/>
        <v>1.386235716915747E-2</v>
      </c>
      <c r="V2301" s="7">
        <f t="shared" si="844"/>
        <v>78.343964353706497</v>
      </c>
      <c r="W2301" s="15">
        <f t="shared" si="867"/>
        <v>41621</v>
      </c>
      <c r="X2301" s="35">
        <f t="shared" si="856"/>
        <v>906.75884668641777</v>
      </c>
      <c r="Y2301" s="35">
        <v>1001.91666666667</v>
      </c>
      <c r="Z2301" s="35">
        <f t="shared" si="857"/>
        <v>1798.5299661650815</v>
      </c>
      <c r="AA2301" s="35">
        <f t="shared" si="858"/>
        <v>1987.2727519397567</v>
      </c>
      <c r="AC2301" s="15">
        <f t="shared" si="845"/>
        <v>41621</v>
      </c>
      <c r="AD2301" s="7"/>
      <c r="AE2301" s="24"/>
      <c r="AG2301" s="30">
        <f t="shared" si="859"/>
        <v>9055.0107033940985</v>
      </c>
      <c r="AH2301" s="30">
        <f t="shared" si="860"/>
        <v>246916.12610110466</v>
      </c>
    </row>
    <row r="2302" spans="2:34" x14ac:dyDescent="0.25">
      <c r="B2302" s="15">
        <f t="shared" si="846"/>
        <v>41622</v>
      </c>
      <c r="C2302" s="7">
        <v>1.3187907372371244</v>
      </c>
      <c r="D2302" s="13">
        <v>0.38855544735992203</v>
      </c>
      <c r="E2302" s="7">
        <f>MIN(parameters!$D$3,D2302)</f>
        <v>0.38855544735992203</v>
      </c>
      <c r="F2302" s="7">
        <v>0</v>
      </c>
      <c r="G2302" s="7">
        <f t="shared" si="847"/>
        <v>0.38855544735992203</v>
      </c>
      <c r="H2302" s="7">
        <f t="shared" si="848"/>
        <v>0.93023528987720239</v>
      </c>
      <c r="I2302" s="7">
        <f t="shared" si="861"/>
        <v>66.631639052901676</v>
      </c>
      <c r="J2302" s="7">
        <f t="shared" si="849"/>
        <v>0.93023528987720239</v>
      </c>
      <c r="K2302" s="16">
        <f t="shared" si="850"/>
        <v>0</v>
      </c>
      <c r="L2302" s="16">
        <f t="shared" si="862"/>
        <v>0.16795617125640031</v>
      </c>
      <c r="M2302" s="7">
        <f t="shared" si="863"/>
        <v>0.61169461860512075</v>
      </c>
      <c r="N2302" s="7">
        <f t="shared" si="851"/>
        <v>0.15058450001568133</v>
      </c>
      <c r="O2302" s="7">
        <f t="shared" si="852"/>
        <v>100.45744777075974</v>
      </c>
      <c r="P2302" s="7">
        <f t="shared" si="853"/>
        <v>0</v>
      </c>
      <c r="Q2302" s="7">
        <f t="shared" si="864"/>
        <v>0</v>
      </c>
      <c r="R2302" s="7">
        <f t="shared" si="854"/>
        <v>123.35716087544634</v>
      </c>
      <c r="S2302" s="16">
        <f t="shared" si="865"/>
        <v>2.889606677489609</v>
      </c>
      <c r="T2302" s="16">
        <f t="shared" si="855"/>
        <v>3.0575628487460094</v>
      </c>
      <c r="U2302" s="7">
        <f t="shared" si="866"/>
        <v>1.0031374175675883E-2</v>
      </c>
      <c r="V2302" s="7">
        <f t="shared" si="844"/>
        <v>56.69292828397154</v>
      </c>
      <c r="W2302" s="15">
        <f t="shared" si="867"/>
        <v>41622</v>
      </c>
      <c r="X2302" s="35">
        <f t="shared" si="856"/>
        <v>656.16815143485576</v>
      </c>
      <c r="Y2302" s="35">
        <v>888.45833333333303</v>
      </c>
      <c r="Z2302" s="35">
        <f t="shared" si="857"/>
        <v>1301.4905644552919</v>
      </c>
      <c r="AA2302" s="35">
        <f t="shared" si="858"/>
        <v>1762.2314268323744</v>
      </c>
      <c r="AC2302" s="15">
        <f t="shared" si="845"/>
        <v>41622</v>
      </c>
      <c r="AD2302" s="7"/>
      <c r="AE2302" s="24"/>
      <c r="AG2302" s="30">
        <f t="shared" si="859"/>
        <v>53958.728606427656</v>
      </c>
      <c r="AH2302" s="30">
        <f t="shared" si="860"/>
        <v>372545.29899726628</v>
      </c>
    </row>
    <row r="2303" spans="2:34" x14ac:dyDescent="0.25">
      <c r="B2303" s="15">
        <f t="shared" si="846"/>
        <v>41623</v>
      </c>
      <c r="C2303" s="7">
        <v>0.39891099194400426</v>
      </c>
      <c r="D2303" s="13">
        <v>0.4900608014681907</v>
      </c>
      <c r="E2303" s="7">
        <f>MIN(parameters!$D$3,D2303)</f>
        <v>0.4900608014681907</v>
      </c>
      <c r="F2303" s="7">
        <v>0</v>
      </c>
      <c r="G2303" s="7">
        <f t="shared" si="847"/>
        <v>0.39891099194400426</v>
      </c>
      <c r="H2303" s="7">
        <f t="shared" si="848"/>
        <v>0</v>
      </c>
      <c r="I2303" s="7">
        <f t="shared" si="861"/>
        <v>66.481303522544664</v>
      </c>
      <c r="J2303" s="7">
        <f t="shared" si="849"/>
        <v>0</v>
      </c>
      <c r="K2303" s="16">
        <f t="shared" si="850"/>
        <v>0</v>
      </c>
      <c r="L2303" s="16">
        <f t="shared" si="862"/>
        <v>0</v>
      </c>
      <c r="M2303" s="7">
        <f t="shared" si="863"/>
        <v>0</v>
      </c>
      <c r="N2303" s="7">
        <f t="shared" si="851"/>
        <v>0</v>
      </c>
      <c r="O2303" s="7">
        <f t="shared" si="852"/>
        <v>100.36629796123556</v>
      </c>
      <c r="P2303" s="7">
        <f t="shared" si="853"/>
        <v>9.1149809524186443E-2</v>
      </c>
      <c r="Q2303" s="7">
        <f t="shared" si="864"/>
        <v>9.1149809524186443E-2</v>
      </c>
      <c r="R2303" s="7">
        <f t="shared" si="854"/>
        <v>120.51994617531108</v>
      </c>
      <c r="S2303" s="16">
        <f t="shared" si="865"/>
        <v>2.8372147001352657</v>
      </c>
      <c r="T2303" s="16">
        <f t="shared" si="855"/>
        <v>2.8372147001352657</v>
      </c>
      <c r="U2303" s="7">
        <f t="shared" si="866"/>
        <v>9.3084471789214741E-3</v>
      </c>
      <c r="V2303" s="7">
        <f t="shared" si="844"/>
        <v>52.60726188734516</v>
      </c>
      <c r="W2303" s="15">
        <f t="shared" si="867"/>
        <v>41623</v>
      </c>
      <c r="X2303" s="35">
        <f t="shared" si="856"/>
        <v>608.88034591834673</v>
      </c>
      <c r="Y2303" s="35">
        <v>828.08333333333303</v>
      </c>
      <c r="Z2303" s="35">
        <f t="shared" si="857"/>
        <v>1207.6965688781634</v>
      </c>
      <c r="AA2303" s="35">
        <f t="shared" si="858"/>
        <v>1642.4793592302494</v>
      </c>
      <c r="AC2303" s="15">
        <f t="shared" si="845"/>
        <v>41623</v>
      </c>
      <c r="AD2303" s="7"/>
      <c r="AE2303" s="24"/>
      <c r="AG2303" s="30">
        <f t="shared" si="859"/>
        <v>48049.949691654641</v>
      </c>
      <c r="AH2303" s="30">
        <f t="shared" si="860"/>
        <v>449892.00009496475</v>
      </c>
    </row>
    <row r="2304" spans="2:34" x14ac:dyDescent="0.25">
      <c r="B2304" s="15">
        <f t="shared" si="846"/>
        <v>41624</v>
      </c>
      <c r="C2304" s="7">
        <v>1.0452001648514899</v>
      </c>
      <c r="D2304" s="13">
        <v>0.35677602282058241</v>
      </c>
      <c r="E2304" s="7">
        <f>MIN(parameters!$D$3,D2304)</f>
        <v>0.35677602282058241</v>
      </c>
      <c r="F2304" s="7">
        <v>0</v>
      </c>
      <c r="G2304" s="7">
        <f t="shared" si="847"/>
        <v>0.35677602282058241</v>
      </c>
      <c r="H2304" s="7">
        <f t="shared" si="848"/>
        <v>0.68842414203090752</v>
      </c>
      <c r="I2304" s="7">
        <f t="shared" si="861"/>
        <v>66.572262062071729</v>
      </c>
      <c r="J2304" s="7">
        <f t="shared" si="849"/>
        <v>0.68842414203090752</v>
      </c>
      <c r="K2304" s="16">
        <f t="shared" si="850"/>
        <v>0</v>
      </c>
      <c r="L2304" s="16">
        <f t="shared" si="862"/>
        <v>0.12437024861300761</v>
      </c>
      <c r="M2304" s="7">
        <f t="shared" si="863"/>
        <v>0.45289600906380756</v>
      </c>
      <c r="N2304" s="7">
        <f t="shared" si="851"/>
        <v>0.11115788435409235</v>
      </c>
      <c r="O2304" s="7">
        <f t="shared" si="852"/>
        <v>100.47745584558965</v>
      </c>
      <c r="P2304" s="7">
        <f t="shared" si="853"/>
        <v>0</v>
      </c>
      <c r="Q2304" s="7">
        <f t="shared" si="864"/>
        <v>0</v>
      </c>
      <c r="R2304" s="7">
        <f t="shared" si="854"/>
        <v>118.20088342234273</v>
      </c>
      <c r="S2304" s="16">
        <f t="shared" si="865"/>
        <v>2.7719587620321549</v>
      </c>
      <c r="T2304" s="16">
        <f t="shared" si="855"/>
        <v>2.8963290106451627</v>
      </c>
      <c r="U2304" s="7">
        <f t="shared" si="866"/>
        <v>9.5023917672085387E-3</v>
      </c>
      <c r="V2304" s="7">
        <f t="shared" si="844"/>
        <v>53.703351659520578</v>
      </c>
      <c r="W2304" s="15">
        <f t="shared" si="867"/>
        <v>41624</v>
      </c>
      <c r="X2304" s="35">
        <f t="shared" si="856"/>
        <v>621.56657013334006</v>
      </c>
      <c r="Y2304" s="35">
        <v>787.91666666666697</v>
      </c>
      <c r="Z2304" s="35">
        <f t="shared" si="857"/>
        <v>1232.8593279640365</v>
      </c>
      <c r="AA2304" s="35">
        <f t="shared" si="858"/>
        <v>1562.8099367537507</v>
      </c>
      <c r="AC2304" s="15">
        <f t="shared" si="845"/>
        <v>41624</v>
      </c>
      <c r="AD2304" s="7"/>
      <c r="AE2304" s="24"/>
      <c r="AG2304" s="30">
        <f t="shared" si="859"/>
        <v>27672.354616647179</v>
      </c>
      <c r="AH2304" s="30">
        <f t="shared" si="860"/>
        <v>505388.13237286679</v>
      </c>
    </row>
    <row r="2305" spans="2:34" x14ac:dyDescent="0.25">
      <c r="B2305" s="15">
        <f t="shared" si="846"/>
        <v>41625</v>
      </c>
      <c r="C2305" s="7">
        <v>0</v>
      </c>
      <c r="D2305" s="13">
        <v>1.275729986927818</v>
      </c>
      <c r="E2305" s="7">
        <f>MIN(parameters!$D$3,D2305)</f>
        <v>1.275729986927818</v>
      </c>
      <c r="F2305" s="7">
        <v>0</v>
      </c>
      <c r="G2305" s="7">
        <f t="shared" si="847"/>
        <v>0</v>
      </c>
      <c r="H2305" s="7">
        <f t="shared" si="848"/>
        <v>0</v>
      </c>
      <c r="I2305" s="7">
        <f t="shared" si="861"/>
        <v>66.461354072884973</v>
      </c>
      <c r="J2305" s="7">
        <f t="shared" si="849"/>
        <v>0</v>
      </c>
      <c r="K2305" s="16">
        <f t="shared" si="850"/>
        <v>0</v>
      </c>
      <c r="L2305" s="16">
        <f t="shared" si="862"/>
        <v>0</v>
      </c>
      <c r="M2305" s="7">
        <f t="shared" si="863"/>
        <v>0</v>
      </c>
      <c r="N2305" s="7">
        <f t="shared" si="851"/>
        <v>0</v>
      </c>
      <c r="O2305" s="7">
        <f t="shared" si="852"/>
        <v>99.201725858661831</v>
      </c>
      <c r="P2305" s="7">
        <f t="shared" si="853"/>
        <v>1.275729986927818</v>
      </c>
      <c r="Q2305" s="7">
        <f t="shared" si="864"/>
        <v>1.275729986927818</v>
      </c>
      <c r="R2305" s="7">
        <f t="shared" si="854"/>
        <v>115.48226310362884</v>
      </c>
      <c r="S2305" s="16">
        <f t="shared" si="865"/>
        <v>2.7186203187138829</v>
      </c>
      <c r="T2305" s="16">
        <f t="shared" si="855"/>
        <v>2.7186203187138829</v>
      </c>
      <c r="U2305" s="7">
        <f t="shared" si="866"/>
        <v>8.9193580010297983E-3</v>
      </c>
      <c r="V2305" s="7">
        <f t="shared" si="844"/>
        <v>50.408300461724131</v>
      </c>
      <c r="W2305" s="15">
        <f t="shared" si="867"/>
        <v>41625</v>
      </c>
      <c r="X2305" s="35">
        <f t="shared" si="856"/>
        <v>583.42940349217747</v>
      </c>
      <c r="Y2305" s="35">
        <v>746.54166666666697</v>
      </c>
      <c r="Z2305" s="35">
        <f t="shared" si="857"/>
        <v>1157.2153601335438</v>
      </c>
      <c r="AA2305" s="35">
        <f t="shared" si="858"/>
        <v>1480.7438200326255</v>
      </c>
      <c r="AC2305" s="15">
        <f t="shared" si="845"/>
        <v>41625</v>
      </c>
      <c r="AD2305" s="7"/>
      <c r="AE2305" s="24"/>
      <c r="AG2305" s="30">
        <f t="shared" si="859"/>
        <v>26605.610397903922</v>
      </c>
      <c r="AH2305" s="30">
        <f t="shared" si="860"/>
        <v>565927.54056559596</v>
      </c>
    </row>
    <row r="2306" spans="2:34" x14ac:dyDescent="0.25">
      <c r="B2306" s="15">
        <f t="shared" si="846"/>
        <v>41626</v>
      </c>
      <c r="C2306" s="7">
        <v>0.16158746106516009</v>
      </c>
      <c r="D2306" s="13">
        <v>1.839898849336044</v>
      </c>
      <c r="E2306" s="7">
        <f>MIN(parameters!$D$3,D2306)</f>
        <v>1.839898849336044</v>
      </c>
      <c r="F2306" s="7">
        <v>0</v>
      </c>
      <c r="G2306" s="7">
        <f t="shared" si="847"/>
        <v>0.16158746106516009</v>
      </c>
      <c r="H2306" s="7">
        <f t="shared" si="848"/>
        <v>0</v>
      </c>
      <c r="I2306" s="7">
        <f t="shared" si="861"/>
        <v>67.745401761415238</v>
      </c>
      <c r="J2306" s="7">
        <f t="shared" si="849"/>
        <v>0</v>
      </c>
      <c r="K2306" s="16">
        <f t="shared" si="850"/>
        <v>0</v>
      </c>
      <c r="L2306" s="16">
        <f t="shared" si="862"/>
        <v>0</v>
      </c>
      <c r="M2306" s="7">
        <f t="shared" si="863"/>
        <v>0</v>
      </c>
      <c r="N2306" s="7">
        <f t="shared" si="851"/>
        <v>0</v>
      </c>
      <c r="O2306" s="7">
        <f t="shared" si="852"/>
        <v>97.523414470390946</v>
      </c>
      <c r="P2306" s="7">
        <f t="shared" si="853"/>
        <v>1.6783113882708838</v>
      </c>
      <c r="Q2306" s="7">
        <f t="shared" si="864"/>
        <v>1.6783113882708838</v>
      </c>
      <c r="R2306" s="7">
        <f t="shared" si="854"/>
        <v>112.82617105224537</v>
      </c>
      <c r="S2306" s="16">
        <f t="shared" si="865"/>
        <v>2.6560920513834634</v>
      </c>
      <c r="T2306" s="16">
        <f t="shared" si="855"/>
        <v>2.6560920513834634</v>
      </c>
      <c r="U2306" s="7">
        <f t="shared" si="866"/>
        <v>8.7142127670061138E-3</v>
      </c>
      <c r="V2306" s="7">
        <f t="shared" si="844"/>
        <v>49.248909551104482</v>
      </c>
      <c r="W2306" s="15">
        <f t="shared" si="867"/>
        <v>41626</v>
      </c>
      <c r="X2306" s="35">
        <f t="shared" si="856"/>
        <v>570.01052721185749</v>
      </c>
      <c r="Y2306" s="35">
        <v>711.75</v>
      </c>
      <c r="Z2306" s="35">
        <f t="shared" si="857"/>
        <v>1130.5994068504724</v>
      </c>
      <c r="AA2306" s="35">
        <f t="shared" si="858"/>
        <v>1411.7355547132499</v>
      </c>
      <c r="AC2306" s="15">
        <f t="shared" si="845"/>
        <v>41626</v>
      </c>
      <c r="AD2306" s="7"/>
      <c r="AE2306" s="24"/>
      <c r="AG2306" s="30">
        <f t="shared" si="859"/>
        <v>20090.078146260592</v>
      </c>
      <c r="AH2306" s="30">
        <f t="shared" si="860"/>
        <v>619484.25895609206</v>
      </c>
    </row>
    <row r="2307" spans="2:34" x14ac:dyDescent="0.25">
      <c r="B2307" s="15">
        <f t="shared" si="846"/>
        <v>41627</v>
      </c>
      <c r="C2307" s="7">
        <v>0.76908873911653908</v>
      </c>
      <c r="D2307" s="13">
        <v>0.36444318885303145</v>
      </c>
      <c r="E2307" s="7">
        <f>MIN(parameters!$D$3,D2307)</f>
        <v>0.36444318885303145</v>
      </c>
      <c r="F2307" s="7">
        <v>0</v>
      </c>
      <c r="G2307" s="7">
        <f t="shared" si="847"/>
        <v>0.36444318885303145</v>
      </c>
      <c r="H2307" s="7">
        <f t="shared" si="848"/>
        <v>0.40464555026350763</v>
      </c>
      <c r="I2307" s="7">
        <f t="shared" si="861"/>
        <v>69.472518534305465</v>
      </c>
      <c r="J2307" s="7">
        <f t="shared" si="849"/>
        <v>0.40464555026350763</v>
      </c>
      <c r="K2307" s="16">
        <f t="shared" si="850"/>
        <v>0</v>
      </c>
      <c r="L2307" s="16">
        <f t="shared" si="862"/>
        <v>7.1032348281505439E-2</v>
      </c>
      <c r="M2307" s="7">
        <f t="shared" si="863"/>
        <v>0.26028078855748038</v>
      </c>
      <c r="N2307" s="7">
        <f t="shared" si="851"/>
        <v>7.3332413424521806E-2</v>
      </c>
      <c r="O2307" s="7">
        <f t="shared" si="852"/>
        <v>97.59674688381547</v>
      </c>
      <c r="P2307" s="7">
        <f t="shared" si="853"/>
        <v>0</v>
      </c>
      <c r="Q2307" s="7">
        <f t="shared" si="864"/>
        <v>0</v>
      </c>
      <c r="R2307" s="7">
        <f t="shared" si="854"/>
        <v>110.4914499066012</v>
      </c>
      <c r="S2307" s="16">
        <f t="shared" si="865"/>
        <v>2.5950019342016435</v>
      </c>
      <c r="T2307" s="16">
        <f t="shared" si="855"/>
        <v>2.6660342824831491</v>
      </c>
      <c r="U2307" s="7">
        <f t="shared" si="866"/>
        <v>8.7468316354434028E-3</v>
      </c>
      <c r="V2307" s="7">
        <f t="shared" si="844"/>
        <v>49.433257092790605</v>
      </c>
      <c r="W2307" s="15">
        <f t="shared" si="867"/>
        <v>41627</v>
      </c>
      <c r="X2307" s="35">
        <f t="shared" si="856"/>
        <v>572.14417931470609</v>
      </c>
      <c r="Y2307" s="35">
        <v>676.75</v>
      </c>
      <c r="Z2307" s="35">
        <f t="shared" si="857"/>
        <v>1134.8314441317932</v>
      </c>
      <c r="AA2307" s="35">
        <f t="shared" si="858"/>
        <v>1342.3140662482499</v>
      </c>
      <c r="AC2307" s="15">
        <f t="shared" si="845"/>
        <v>41627</v>
      </c>
      <c r="AD2307" s="7"/>
      <c r="AE2307" s="24"/>
      <c r="AG2307" s="30">
        <f t="shared" si="859"/>
        <v>10942.377721243862</v>
      </c>
      <c r="AH2307" s="30">
        <f t="shared" si="860"/>
        <v>675804.38459243893</v>
      </c>
    </row>
    <row r="2308" spans="2:34" x14ac:dyDescent="0.25">
      <c r="B2308" s="15">
        <f t="shared" si="846"/>
        <v>41628</v>
      </c>
      <c r="C2308" s="7">
        <v>7.7187958196698075E-2</v>
      </c>
      <c r="D2308" s="13">
        <v>0.62576996827206299</v>
      </c>
      <c r="E2308" s="7">
        <f>MIN(parameters!$D$3,D2308)</f>
        <v>0.62576996827206299</v>
      </c>
      <c r="F2308" s="7">
        <v>0</v>
      </c>
      <c r="G2308" s="7">
        <f t="shared" si="847"/>
        <v>7.7187958196698075E-2</v>
      </c>
      <c r="H2308" s="7">
        <f t="shared" si="848"/>
        <v>0</v>
      </c>
      <c r="I2308" s="7">
        <f t="shared" si="861"/>
        <v>69.396141736956181</v>
      </c>
      <c r="J2308" s="7">
        <f t="shared" si="849"/>
        <v>0</v>
      </c>
      <c r="K2308" s="16">
        <f t="shared" si="850"/>
        <v>0</v>
      </c>
      <c r="L2308" s="16">
        <f t="shared" si="862"/>
        <v>0</v>
      </c>
      <c r="M2308" s="7">
        <f t="shared" si="863"/>
        <v>0</v>
      </c>
      <c r="N2308" s="7">
        <f t="shared" si="851"/>
        <v>0</v>
      </c>
      <c r="O2308" s="7">
        <f t="shared" si="852"/>
        <v>97.048164873740106</v>
      </c>
      <c r="P2308" s="7">
        <f t="shared" si="853"/>
        <v>0.54858201007536489</v>
      </c>
      <c r="Q2308" s="7">
        <f t="shared" si="864"/>
        <v>0.54858201007536489</v>
      </c>
      <c r="R2308" s="7">
        <f t="shared" si="854"/>
        <v>107.95014655874938</v>
      </c>
      <c r="S2308" s="16">
        <f t="shared" si="865"/>
        <v>2.5413033478518274</v>
      </c>
      <c r="T2308" s="16">
        <f t="shared" si="855"/>
        <v>2.5413033478518274</v>
      </c>
      <c r="U2308" s="7">
        <f t="shared" si="866"/>
        <v>8.3376094089626894E-3</v>
      </c>
      <c r="V2308" s="7">
        <f t="shared" si="844"/>
        <v>47.120512504483479</v>
      </c>
      <c r="W2308" s="15">
        <f t="shared" si="867"/>
        <v>41628</v>
      </c>
      <c r="X2308" s="35">
        <f t="shared" si="856"/>
        <v>545.37630213522539</v>
      </c>
      <c r="Y2308" s="35">
        <v>680.41666666666697</v>
      </c>
      <c r="Z2308" s="35">
        <f t="shared" si="857"/>
        <v>1081.7381333647115</v>
      </c>
      <c r="AA2308" s="35">
        <f t="shared" si="858"/>
        <v>1349.5867936112506</v>
      </c>
      <c r="AC2308" s="15">
        <f t="shared" si="845"/>
        <v>41628</v>
      </c>
      <c r="AD2308" s="7"/>
      <c r="AE2308" s="24"/>
      <c r="AG2308" s="30">
        <f t="shared" si="859"/>
        <v>18235.900052784626</v>
      </c>
      <c r="AH2308" s="30">
        <f t="shared" si="860"/>
        <v>669789.29206545604</v>
      </c>
    </row>
    <row r="2309" spans="2:34" x14ac:dyDescent="0.25">
      <c r="B2309" s="15">
        <f t="shared" si="846"/>
        <v>41629</v>
      </c>
      <c r="C2309" s="7">
        <v>15.21820882106322</v>
      </c>
      <c r="D2309" s="13">
        <v>0.4111214225527432</v>
      </c>
      <c r="E2309" s="7">
        <f>MIN(parameters!$D$3,D2309)</f>
        <v>0.4111214225527432</v>
      </c>
      <c r="F2309" s="7">
        <v>0</v>
      </c>
      <c r="G2309" s="7">
        <f t="shared" si="847"/>
        <v>0.4111214225527432</v>
      </c>
      <c r="H2309" s="7">
        <f t="shared" si="848"/>
        <v>14.807087398510477</v>
      </c>
      <c r="I2309" s="7">
        <f t="shared" si="861"/>
        <v>69.969539794290256</v>
      </c>
      <c r="J2309" s="7">
        <f t="shared" si="849"/>
        <v>14.807087398510477</v>
      </c>
      <c r="K2309" s="16">
        <f t="shared" si="850"/>
        <v>0</v>
      </c>
      <c r="L2309" s="16">
        <f t="shared" si="862"/>
        <v>2.5866011864709435</v>
      </c>
      <c r="M2309" s="7">
        <f t="shared" si="863"/>
        <v>9.487806085946243</v>
      </c>
      <c r="N2309" s="7">
        <f t="shared" si="851"/>
        <v>2.7326801260932907</v>
      </c>
      <c r="O2309" s="7">
        <f t="shared" si="852"/>
        <v>99.780844999833391</v>
      </c>
      <c r="P2309" s="7">
        <f t="shared" si="853"/>
        <v>0</v>
      </c>
      <c r="Q2309" s="7">
        <f t="shared" si="864"/>
        <v>0</v>
      </c>
      <c r="R2309" s="7">
        <f t="shared" si="854"/>
        <v>114.9550992738444</v>
      </c>
      <c r="S2309" s="16">
        <f t="shared" si="865"/>
        <v>2.4828533708512359</v>
      </c>
      <c r="T2309" s="16">
        <f t="shared" si="855"/>
        <v>5.0694545573221799</v>
      </c>
      <c r="U2309" s="7">
        <f t="shared" si="866"/>
        <v>1.66320687576187E-2</v>
      </c>
      <c r="V2309" s="7">
        <f t="shared" si="844"/>
        <v>93.997159788552054</v>
      </c>
      <c r="W2309" s="15">
        <f t="shared" si="867"/>
        <v>41629</v>
      </c>
      <c r="X2309" s="35">
        <f t="shared" si="856"/>
        <v>1087.9300901452784</v>
      </c>
      <c r="Y2309" s="35">
        <v>875.66666666666697</v>
      </c>
      <c r="Z2309" s="35">
        <f t="shared" si="857"/>
        <v>2157.8778915356243</v>
      </c>
      <c r="AA2309" s="35">
        <f t="shared" si="858"/>
        <v>1736.8595256910005</v>
      </c>
      <c r="AC2309" s="15">
        <f t="shared" si="845"/>
        <v>41629</v>
      </c>
      <c r="AD2309" s="7"/>
      <c r="AE2309" s="24"/>
      <c r="AG2309" s="30">
        <f t="shared" si="859"/>
        <v>45055.76094686034</v>
      </c>
      <c r="AH2309" s="30">
        <f t="shared" si="860"/>
        <v>388324.09417031135</v>
      </c>
    </row>
    <row r="2310" spans="2:34" x14ac:dyDescent="0.25">
      <c r="B2310" s="15">
        <f t="shared" si="846"/>
        <v>41630</v>
      </c>
      <c r="C2310" s="7">
        <v>1.7078125699123334</v>
      </c>
      <c r="D2310" s="13">
        <v>0.36159527506966133</v>
      </c>
      <c r="E2310" s="7">
        <f>MIN(parameters!$D$3,D2310)</f>
        <v>0.36159527506966133</v>
      </c>
      <c r="F2310" s="7">
        <v>0</v>
      </c>
      <c r="G2310" s="7">
        <f t="shared" si="847"/>
        <v>0.36159527506966133</v>
      </c>
      <c r="H2310" s="7">
        <f t="shared" si="848"/>
        <v>1.3462172948426721</v>
      </c>
      <c r="I2310" s="7">
        <f t="shared" si="861"/>
        <v>67.159460536065666</v>
      </c>
      <c r="J2310" s="7">
        <f t="shared" si="849"/>
        <v>1.3462172948426721</v>
      </c>
      <c r="K2310" s="16">
        <f t="shared" si="850"/>
        <v>0</v>
      </c>
      <c r="L2310" s="16">
        <f t="shared" si="862"/>
        <v>0.241788058619025</v>
      </c>
      <c r="M2310" s="7">
        <f t="shared" si="863"/>
        <v>0.88160705946332873</v>
      </c>
      <c r="N2310" s="7">
        <f t="shared" si="851"/>
        <v>0.22282217676031832</v>
      </c>
      <c r="O2310" s="7">
        <f t="shared" si="852"/>
        <v>100.00366717659371</v>
      </c>
      <c r="P2310" s="7">
        <f t="shared" si="853"/>
        <v>0</v>
      </c>
      <c r="Q2310" s="7">
        <f t="shared" si="864"/>
        <v>0</v>
      </c>
      <c r="R2310" s="7">
        <f t="shared" si="854"/>
        <v>113.19273905000931</v>
      </c>
      <c r="S2310" s="16">
        <f t="shared" si="865"/>
        <v>2.6439672832984211</v>
      </c>
      <c r="T2310" s="16">
        <f t="shared" si="855"/>
        <v>2.885755341917446</v>
      </c>
      <c r="U2310" s="7">
        <f t="shared" si="866"/>
        <v>9.4677012530099934E-3</v>
      </c>
      <c r="V2310" s="7">
        <f t="shared" ref="V2310:V2373" si="868">U2310*area</f>
        <v>53.507296084367063</v>
      </c>
      <c r="W2310" s="15">
        <f t="shared" si="867"/>
        <v>41630</v>
      </c>
      <c r="X2310" s="35">
        <f t="shared" si="856"/>
        <v>619.29740838387795</v>
      </c>
      <c r="Y2310" s="35">
        <v>832.08333333333303</v>
      </c>
      <c r="Z2310" s="35">
        <f t="shared" si="857"/>
        <v>1228.3585112150222</v>
      </c>
      <c r="AA2310" s="35">
        <f t="shared" si="858"/>
        <v>1650.4132436262494</v>
      </c>
      <c r="AC2310" s="15">
        <f t="shared" si="845"/>
        <v>41630</v>
      </c>
      <c r="AD2310" s="7"/>
      <c r="AE2310" s="24"/>
      <c r="AG2310" s="30">
        <f t="shared" si="859"/>
        <v>45277.84985659513</v>
      </c>
      <c r="AH2310" s="30">
        <f t="shared" si="860"/>
        <v>444542.08097462036</v>
      </c>
    </row>
    <row r="2311" spans="2:34" x14ac:dyDescent="0.25">
      <c r="B2311" s="15">
        <f t="shared" si="846"/>
        <v>41631</v>
      </c>
      <c r="C2311" s="7">
        <v>0.77860877490383973</v>
      </c>
      <c r="D2311" s="13">
        <v>0.2051647007461963</v>
      </c>
      <c r="E2311" s="7">
        <f>MIN(parameters!$D$3,D2311)</f>
        <v>0.2051647007461963</v>
      </c>
      <c r="F2311" s="7">
        <v>0</v>
      </c>
      <c r="G2311" s="7">
        <f t="shared" si="847"/>
        <v>0.2051647007461963</v>
      </c>
      <c r="H2311" s="7">
        <f t="shared" si="848"/>
        <v>0.57344407415764342</v>
      </c>
      <c r="I2311" s="7">
        <f t="shared" si="861"/>
        <v>66.935365986147659</v>
      </c>
      <c r="J2311" s="7">
        <f t="shared" si="849"/>
        <v>0.57344407415764342</v>
      </c>
      <c r="K2311" s="16">
        <f t="shared" si="850"/>
        <v>0</v>
      </c>
      <c r="L2311" s="16">
        <f t="shared" si="862"/>
        <v>0.10322371860561159</v>
      </c>
      <c r="M2311" s="7">
        <f t="shared" si="863"/>
        <v>0.37619007949027961</v>
      </c>
      <c r="N2311" s="7">
        <f t="shared" si="851"/>
        <v>9.4030276061752224E-2</v>
      </c>
      <c r="O2311" s="7">
        <f t="shared" si="852"/>
        <v>100.09769745265547</v>
      </c>
      <c r="P2311" s="7">
        <f t="shared" si="853"/>
        <v>0</v>
      </c>
      <c r="Q2311" s="7">
        <f t="shared" si="864"/>
        <v>0</v>
      </c>
      <c r="R2311" s="7">
        <f t="shared" si="854"/>
        <v>110.96549613134938</v>
      </c>
      <c r="S2311" s="16">
        <f t="shared" si="865"/>
        <v>2.6034329981502142</v>
      </c>
      <c r="T2311" s="16">
        <f t="shared" si="855"/>
        <v>2.706656716755826</v>
      </c>
      <c r="U2311" s="7">
        <f t="shared" si="866"/>
        <v>8.88010733843775E-3</v>
      </c>
      <c r="V2311" s="7">
        <f t="shared" si="868"/>
        <v>50.186472927384408</v>
      </c>
      <c r="W2311" s="15">
        <f t="shared" si="867"/>
        <v>41631</v>
      </c>
      <c r="X2311" s="35">
        <f t="shared" si="856"/>
        <v>580.86195517806027</v>
      </c>
      <c r="Y2311" s="35">
        <v>878.79166666666697</v>
      </c>
      <c r="Z2311" s="35">
        <f t="shared" si="857"/>
        <v>1152.1229006043159</v>
      </c>
      <c r="AA2311" s="35">
        <f t="shared" si="858"/>
        <v>1743.0578728753756</v>
      </c>
      <c r="AC2311" s="15">
        <f t="shared" ref="AC2311:AC2374" si="869">W2311</f>
        <v>41631</v>
      </c>
      <c r="AD2311" s="7"/>
      <c r="AE2311" s="24"/>
      <c r="AG2311" s="30">
        <f t="shared" si="859"/>
        <v>88762.112987684421</v>
      </c>
      <c r="AH2311" s="30">
        <f t="shared" si="860"/>
        <v>384439.13131587562</v>
      </c>
    </row>
    <row r="2312" spans="2:34" x14ac:dyDescent="0.25">
      <c r="B2312" s="15">
        <f t="shared" ref="B2312:B2375" si="870">B2311+1</f>
        <v>41632</v>
      </c>
      <c r="C2312" s="7">
        <v>5.5871895976167547</v>
      </c>
      <c r="D2312" s="13">
        <v>0.35588958761791867</v>
      </c>
      <c r="E2312" s="7">
        <f>MIN(parameters!$D$3,D2312)</f>
        <v>0.35588958761791867</v>
      </c>
      <c r="F2312" s="7">
        <v>0</v>
      </c>
      <c r="G2312" s="7">
        <f t="shared" si="847"/>
        <v>0.35588958761791867</v>
      </c>
      <c r="H2312" s="7">
        <f t="shared" si="848"/>
        <v>5.2313000099988365</v>
      </c>
      <c r="I2312" s="7">
        <f t="shared" si="861"/>
        <v>66.841023270695189</v>
      </c>
      <c r="J2312" s="7">
        <f t="shared" si="849"/>
        <v>5.2313000099988365</v>
      </c>
      <c r="K2312" s="16">
        <f t="shared" si="850"/>
        <v>0</v>
      </c>
      <c r="L2312" s="16">
        <f t="shared" si="862"/>
        <v>0.94255395423288668</v>
      </c>
      <c r="M2312" s="7">
        <f t="shared" si="863"/>
        <v>3.4343488411306362</v>
      </c>
      <c r="N2312" s="7">
        <f t="shared" si="851"/>
        <v>0.8543972146353136</v>
      </c>
      <c r="O2312" s="7">
        <f t="shared" si="852"/>
        <v>100.95209466729078</v>
      </c>
      <c r="P2312" s="7">
        <f t="shared" si="853"/>
        <v>0</v>
      </c>
      <c r="Q2312" s="7">
        <f t="shared" si="864"/>
        <v>0</v>
      </c>
      <c r="R2312" s="7">
        <f t="shared" si="854"/>
        <v>111.84763856145899</v>
      </c>
      <c r="S2312" s="16">
        <f t="shared" si="865"/>
        <v>2.5522064110210358</v>
      </c>
      <c r="T2312" s="16">
        <f t="shared" si="855"/>
        <v>3.4947603652539225</v>
      </c>
      <c r="U2312" s="7">
        <f t="shared" si="866"/>
        <v>1.1465749229835703E-2</v>
      </c>
      <c r="V2312" s="7">
        <f t="shared" si="868"/>
        <v>64.799387145309097</v>
      </c>
      <c r="W2312" s="15">
        <f t="shared" si="867"/>
        <v>41632</v>
      </c>
      <c r="X2312" s="35">
        <f t="shared" si="856"/>
        <v>749.99290677441081</v>
      </c>
      <c r="Y2312" s="35">
        <v>975.91666666666697</v>
      </c>
      <c r="Z2312" s="35">
        <f t="shared" si="857"/>
        <v>1487.5892550420451</v>
      </c>
      <c r="AA2312" s="35">
        <f t="shared" si="858"/>
        <v>1935.7025033657505</v>
      </c>
      <c r="AC2312" s="15">
        <f t="shared" si="869"/>
        <v>41632</v>
      </c>
      <c r="AD2312" s="7"/>
      <c r="AE2312" s="24"/>
      <c r="AG2312" s="30">
        <f t="shared" si="859"/>
        <v>51041.545283853811</v>
      </c>
      <c r="AH2312" s="30">
        <f t="shared" si="860"/>
        <v>273431.267050013</v>
      </c>
    </row>
    <row r="2313" spans="2:34" x14ac:dyDescent="0.25">
      <c r="B2313" s="15">
        <f t="shared" si="870"/>
        <v>41633</v>
      </c>
      <c r="C2313" s="7">
        <v>0</v>
      </c>
      <c r="D2313" s="13">
        <v>1.3520868335866334</v>
      </c>
      <c r="E2313" s="7">
        <f>MIN(parameters!$D$3,D2313)</f>
        <v>1.3520868335866334</v>
      </c>
      <c r="F2313" s="7">
        <v>0</v>
      </c>
      <c r="G2313" s="7">
        <f t="shared" si="847"/>
        <v>0</v>
      </c>
      <c r="H2313" s="7">
        <f t="shared" si="848"/>
        <v>0</v>
      </c>
      <c r="I2313" s="7">
        <f t="shared" si="861"/>
        <v>65.989857412361133</v>
      </c>
      <c r="J2313" s="7">
        <f t="shared" si="849"/>
        <v>0</v>
      </c>
      <c r="K2313" s="16">
        <f t="shared" si="850"/>
        <v>0</v>
      </c>
      <c r="L2313" s="16">
        <f t="shared" si="862"/>
        <v>0</v>
      </c>
      <c r="M2313" s="7">
        <f t="shared" si="863"/>
        <v>0</v>
      </c>
      <c r="N2313" s="7">
        <f t="shared" si="851"/>
        <v>0</v>
      </c>
      <c r="O2313" s="7">
        <f t="shared" si="852"/>
        <v>99.60000783370414</v>
      </c>
      <c r="P2313" s="7">
        <f t="shared" si="853"/>
        <v>1.3520868335866334</v>
      </c>
      <c r="Q2313" s="7">
        <f t="shared" si="864"/>
        <v>1.3520868335866334</v>
      </c>
      <c r="R2313" s="7">
        <f t="shared" si="854"/>
        <v>109.27514287454544</v>
      </c>
      <c r="S2313" s="16">
        <f t="shared" si="865"/>
        <v>2.5724956869135567</v>
      </c>
      <c r="T2313" s="16">
        <f t="shared" si="855"/>
        <v>2.5724956869135567</v>
      </c>
      <c r="U2313" s="7">
        <f t="shared" si="866"/>
        <v>8.4399464793751856E-3</v>
      </c>
      <c r="V2313" s="7">
        <f t="shared" si="868"/>
        <v>47.698876753696275</v>
      </c>
      <c r="W2313" s="15">
        <f t="shared" si="867"/>
        <v>41633</v>
      </c>
      <c r="X2313" s="35">
        <f t="shared" si="856"/>
        <v>552.07033279741063</v>
      </c>
      <c r="Y2313" s="35">
        <v>931.95833333333303</v>
      </c>
      <c r="Z2313" s="35">
        <f t="shared" si="857"/>
        <v>1095.0155497189758</v>
      </c>
      <c r="AA2313" s="35">
        <f t="shared" si="858"/>
        <v>1848.5124196388745</v>
      </c>
      <c r="AC2313" s="15">
        <f t="shared" si="869"/>
        <v>41633</v>
      </c>
      <c r="AD2313" s="7"/>
      <c r="AE2313" s="24"/>
      <c r="AG2313" s="30">
        <f t="shared" si="859"/>
        <v>144314.89295118098</v>
      </c>
      <c r="AH2313" s="30">
        <f t="shared" si="860"/>
        <v>321335.80356352078</v>
      </c>
    </row>
    <row r="2314" spans="2:34" x14ac:dyDescent="0.25">
      <c r="B2314" s="15">
        <f t="shared" si="870"/>
        <v>41634</v>
      </c>
      <c r="C2314" s="7">
        <v>0</v>
      </c>
      <c r="D2314" s="13">
        <v>2.8043717511491808</v>
      </c>
      <c r="E2314" s="7">
        <f>MIN(parameters!$D$3,D2314)</f>
        <v>2.8043717511491808</v>
      </c>
      <c r="F2314" s="7">
        <v>0</v>
      </c>
      <c r="G2314" s="7">
        <f t="shared" si="847"/>
        <v>0</v>
      </c>
      <c r="H2314" s="7">
        <f t="shared" si="848"/>
        <v>0</v>
      </c>
      <c r="I2314" s="7">
        <f t="shared" si="861"/>
        <v>67.341881736039568</v>
      </c>
      <c r="J2314" s="7">
        <f t="shared" si="849"/>
        <v>0</v>
      </c>
      <c r="K2314" s="16">
        <f t="shared" si="850"/>
        <v>0</v>
      </c>
      <c r="L2314" s="16">
        <f t="shared" si="862"/>
        <v>0</v>
      </c>
      <c r="M2314" s="7">
        <f t="shared" si="863"/>
        <v>0</v>
      </c>
      <c r="N2314" s="7">
        <f t="shared" si="851"/>
        <v>0</v>
      </c>
      <c r="O2314" s="7">
        <f t="shared" si="852"/>
        <v>96.795636082554964</v>
      </c>
      <c r="P2314" s="7">
        <f t="shared" si="853"/>
        <v>2.8043717511491808</v>
      </c>
      <c r="Q2314" s="7">
        <f t="shared" si="864"/>
        <v>2.8043717511491808</v>
      </c>
      <c r="R2314" s="7">
        <f t="shared" si="854"/>
        <v>106.76181458843089</v>
      </c>
      <c r="S2314" s="16">
        <f t="shared" si="865"/>
        <v>2.513328286114545</v>
      </c>
      <c r="T2314" s="16">
        <f t="shared" si="855"/>
        <v>2.513328286114545</v>
      </c>
      <c r="U2314" s="7">
        <f t="shared" si="866"/>
        <v>8.2458277103495559E-3</v>
      </c>
      <c r="V2314" s="7">
        <f t="shared" si="868"/>
        <v>46.601802588361259</v>
      </c>
      <c r="W2314" s="15">
        <f t="shared" si="867"/>
        <v>41634</v>
      </c>
      <c r="X2314" s="35">
        <f t="shared" si="856"/>
        <v>539.37271514307008</v>
      </c>
      <c r="Y2314" s="35">
        <v>880.04166666666697</v>
      </c>
      <c r="Z2314" s="35">
        <f t="shared" si="857"/>
        <v>1069.8301920754391</v>
      </c>
      <c r="AA2314" s="35">
        <f t="shared" si="858"/>
        <v>1745.5372117491256</v>
      </c>
      <c r="AC2314" s="15">
        <f t="shared" si="869"/>
        <v>41634</v>
      </c>
      <c r="AD2314" s="7"/>
      <c r="AE2314" s="24"/>
      <c r="AG2314" s="30">
        <f t="shared" si="859"/>
        <v>116055.33453218681</v>
      </c>
      <c r="AH2314" s="30">
        <f t="shared" si="860"/>
        <v>382890.61492410133</v>
      </c>
    </row>
    <row r="2315" spans="2:34" x14ac:dyDescent="0.25">
      <c r="B2315" s="15">
        <f t="shared" si="870"/>
        <v>41635</v>
      </c>
      <c r="C2315" s="7">
        <v>0</v>
      </c>
      <c r="D2315" s="13">
        <v>1.5609624637757318</v>
      </c>
      <c r="E2315" s="7">
        <f>MIN(parameters!$D$3,D2315)</f>
        <v>1.5609624637757318</v>
      </c>
      <c r="F2315" s="7">
        <v>0</v>
      </c>
      <c r="G2315" s="7">
        <f t="shared" si="847"/>
        <v>0</v>
      </c>
      <c r="H2315" s="7">
        <f t="shared" si="848"/>
        <v>0</v>
      </c>
      <c r="I2315" s="7">
        <f t="shared" si="861"/>
        <v>70.235082254715138</v>
      </c>
      <c r="J2315" s="7">
        <f t="shared" si="849"/>
        <v>0</v>
      </c>
      <c r="K2315" s="16">
        <f t="shared" si="850"/>
        <v>0</v>
      </c>
      <c r="L2315" s="16">
        <f t="shared" si="862"/>
        <v>0</v>
      </c>
      <c r="M2315" s="7">
        <f t="shared" si="863"/>
        <v>0</v>
      </c>
      <c r="N2315" s="7">
        <f t="shared" si="851"/>
        <v>0</v>
      </c>
      <c r="O2315" s="7">
        <f t="shared" si="852"/>
        <v>95.234673618779226</v>
      </c>
      <c r="P2315" s="7">
        <f t="shared" si="853"/>
        <v>1.5609624637757318</v>
      </c>
      <c r="Q2315" s="7">
        <f t="shared" si="864"/>
        <v>1.5609624637757318</v>
      </c>
      <c r="R2315" s="7">
        <f t="shared" si="854"/>
        <v>104.30629285289699</v>
      </c>
      <c r="S2315" s="16">
        <f t="shared" si="865"/>
        <v>2.4555217355339107</v>
      </c>
      <c r="T2315" s="16">
        <f t="shared" si="855"/>
        <v>2.4555217355339107</v>
      </c>
      <c r="U2315" s="7">
        <f t="shared" si="866"/>
        <v>8.0561736730115178E-3</v>
      </c>
      <c r="V2315" s="7">
        <f t="shared" si="868"/>
        <v>45.529961128828958</v>
      </c>
      <c r="W2315" s="15">
        <f t="shared" si="867"/>
        <v>41635</v>
      </c>
      <c r="X2315" s="35">
        <f t="shared" si="856"/>
        <v>526.96714269477957</v>
      </c>
      <c r="Y2315" s="35">
        <v>822.625</v>
      </c>
      <c r="Z2315" s="35">
        <f t="shared" si="857"/>
        <v>1045.2240976577043</v>
      </c>
      <c r="AA2315" s="35">
        <f t="shared" si="858"/>
        <v>1631.652912814875</v>
      </c>
      <c r="AC2315" s="15">
        <f t="shared" si="869"/>
        <v>41635</v>
      </c>
      <c r="AD2315" s="7"/>
      <c r="AE2315" s="24"/>
      <c r="AG2315" s="30">
        <f t="shared" si="859"/>
        <v>87413.568586314082</v>
      </c>
      <c r="AH2315" s="30">
        <f t="shared" si="860"/>
        <v>457244.03729737876</v>
      </c>
    </row>
    <row r="2316" spans="2:34" x14ac:dyDescent="0.25">
      <c r="B2316" s="15">
        <f t="shared" si="870"/>
        <v>41636</v>
      </c>
      <c r="C2316" s="7">
        <v>0</v>
      </c>
      <c r="D2316" s="13">
        <v>1.4166559187358065</v>
      </c>
      <c r="E2316" s="7">
        <f>MIN(parameters!$D$3,D2316)</f>
        <v>1.4166559187358065</v>
      </c>
      <c r="F2316" s="7">
        <v>0</v>
      </c>
      <c r="G2316" s="7">
        <f t="shared" si="847"/>
        <v>0</v>
      </c>
      <c r="H2316" s="7">
        <f t="shared" si="848"/>
        <v>0</v>
      </c>
      <c r="I2316" s="7">
        <f t="shared" si="861"/>
        <v>71.8990010029963</v>
      </c>
      <c r="J2316" s="7">
        <f t="shared" si="849"/>
        <v>0</v>
      </c>
      <c r="K2316" s="16">
        <f t="shared" si="850"/>
        <v>0</v>
      </c>
      <c r="L2316" s="16">
        <f t="shared" si="862"/>
        <v>0</v>
      </c>
      <c r="M2316" s="7">
        <f t="shared" si="863"/>
        <v>0</v>
      </c>
      <c r="N2316" s="7">
        <f t="shared" si="851"/>
        <v>0</v>
      </c>
      <c r="O2316" s="7">
        <f t="shared" si="852"/>
        <v>93.818017700043413</v>
      </c>
      <c r="P2316" s="7">
        <f t="shared" si="853"/>
        <v>1.4166559187358065</v>
      </c>
      <c r="Q2316" s="7">
        <f t="shared" si="864"/>
        <v>1.4166559187358065</v>
      </c>
      <c r="R2316" s="7">
        <f t="shared" si="854"/>
        <v>101.90724811728036</v>
      </c>
      <c r="S2316" s="16">
        <f t="shared" si="865"/>
        <v>2.3990447356166307</v>
      </c>
      <c r="T2316" s="16">
        <f t="shared" si="855"/>
        <v>2.3990447356166307</v>
      </c>
      <c r="U2316" s="7">
        <f t="shared" si="866"/>
        <v>7.8708816785322509E-3</v>
      </c>
      <c r="V2316" s="7">
        <f t="shared" si="868"/>
        <v>44.482772022865881</v>
      </c>
      <c r="W2316" s="15">
        <f t="shared" si="867"/>
        <v>41636</v>
      </c>
      <c r="X2316" s="35">
        <f t="shared" si="856"/>
        <v>514.84689841279953</v>
      </c>
      <c r="Y2316" s="35">
        <v>770.5</v>
      </c>
      <c r="Z2316" s="35">
        <f t="shared" si="857"/>
        <v>1021.1839434115768</v>
      </c>
      <c r="AA2316" s="35">
        <f t="shared" si="858"/>
        <v>1528.2644817794999</v>
      </c>
      <c r="AC2316" s="15">
        <f t="shared" si="869"/>
        <v>41636</v>
      </c>
      <c r="AD2316" s="7"/>
      <c r="AE2316" s="24"/>
      <c r="AG2316" s="30">
        <f t="shared" si="859"/>
        <v>65358.50835115544</v>
      </c>
      <c r="AH2316" s="30">
        <f t="shared" si="860"/>
        <v>530454.71770936681</v>
      </c>
    </row>
    <row r="2317" spans="2:34" x14ac:dyDescent="0.25">
      <c r="B2317" s="15">
        <f t="shared" si="870"/>
        <v>41637</v>
      </c>
      <c r="C2317" s="7">
        <v>0</v>
      </c>
      <c r="D2317" s="13">
        <v>0.81096186975071294</v>
      </c>
      <c r="E2317" s="7">
        <f>MIN(parameters!$D$3,D2317)</f>
        <v>0.81096186975071294</v>
      </c>
      <c r="F2317" s="7">
        <v>0</v>
      </c>
      <c r="G2317" s="7">
        <f t="shared" si="847"/>
        <v>0</v>
      </c>
      <c r="H2317" s="7">
        <f t="shared" si="848"/>
        <v>0</v>
      </c>
      <c r="I2317" s="7">
        <f t="shared" si="861"/>
        <v>73.443191980578803</v>
      </c>
      <c r="J2317" s="7">
        <f t="shared" si="849"/>
        <v>0</v>
      </c>
      <c r="K2317" s="16">
        <f t="shared" si="850"/>
        <v>0</v>
      </c>
      <c r="L2317" s="16">
        <f t="shared" si="862"/>
        <v>0</v>
      </c>
      <c r="M2317" s="7">
        <f t="shared" si="863"/>
        <v>0</v>
      </c>
      <c r="N2317" s="7">
        <f t="shared" si="851"/>
        <v>0</v>
      </c>
      <c r="O2317" s="7">
        <f t="shared" si="852"/>
        <v>93.0070558302927</v>
      </c>
      <c r="P2317" s="7">
        <f t="shared" si="853"/>
        <v>0.81096186975071294</v>
      </c>
      <c r="Q2317" s="7">
        <f t="shared" si="864"/>
        <v>0.81096186975071294</v>
      </c>
      <c r="R2317" s="7">
        <f t="shared" si="854"/>
        <v>99.563381410582906</v>
      </c>
      <c r="S2317" s="16">
        <f t="shared" si="865"/>
        <v>2.3438667066974483</v>
      </c>
      <c r="T2317" s="16">
        <f t="shared" si="855"/>
        <v>2.3438667066974483</v>
      </c>
      <c r="U2317" s="7">
        <f t="shared" si="866"/>
        <v>7.6898513999260117E-3</v>
      </c>
      <c r="V2317" s="7">
        <f t="shared" si="868"/>
        <v>43.459668266339982</v>
      </c>
      <c r="W2317" s="15">
        <f t="shared" si="867"/>
        <v>41637</v>
      </c>
      <c r="X2317" s="35">
        <f t="shared" si="856"/>
        <v>503.0054197493053</v>
      </c>
      <c r="Y2317" s="35">
        <v>722.79166666666697</v>
      </c>
      <c r="Z2317" s="35">
        <f t="shared" si="857"/>
        <v>997.69671271311086</v>
      </c>
      <c r="AA2317" s="35">
        <f t="shared" si="858"/>
        <v>1433.6363814313756</v>
      </c>
      <c r="AC2317" s="15">
        <f t="shared" si="869"/>
        <v>41637</v>
      </c>
      <c r="AD2317" s="7"/>
      <c r="AE2317" s="24"/>
      <c r="AG2317" s="30">
        <f t="shared" si="859"/>
        <v>48305.994334019473</v>
      </c>
      <c r="AH2317" s="30">
        <f t="shared" si="860"/>
        <v>602224.97700930748</v>
      </c>
    </row>
    <row r="2318" spans="2:34" x14ac:dyDescent="0.25">
      <c r="B2318" s="15">
        <f t="shared" si="870"/>
        <v>41638</v>
      </c>
      <c r="C2318" s="7">
        <v>0</v>
      </c>
      <c r="D2318" s="13">
        <v>1.3350414583172681</v>
      </c>
      <c r="E2318" s="7">
        <f>MIN(parameters!$D$3,D2318)</f>
        <v>1.3350414583172681</v>
      </c>
      <c r="F2318" s="7">
        <v>0</v>
      </c>
      <c r="G2318" s="7">
        <f t="shared" si="847"/>
        <v>0</v>
      </c>
      <c r="H2318" s="7">
        <f t="shared" si="848"/>
        <v>0</v>
      </c>
      <c r="I2318" s="7">
        <f t="shared" si="861"/>
        <v>74.342042321266788</v>
      </c>
      <c r="J2318" s="7">
        <f t="shared" si="849"/>
        <v>0</v>
      </c>
      <c r="K2318" s="16">
        <f t="shared" si="850"/>
        <v>0</v>
      </c>
      <c r="L2318" s="16">
        <f t="shared" si="862"/>
        <v>0</v>
      </c>
      <c r="M2318" s="7">
        <f t="shared" si="863"/>
        <v>0</v>
      </c>
      <c r="N2318" s="7">
        <f t="shared" si="851"/>
        <v>0</v>
      </c>
      <c r="O2318" s="7">
        <f t="shared" si="852"/>
        <v>91.672014371975436</v>
      </c>
      <c r="P2318" s="7">
        <f t="shared" si="853"/>
        <v>1.3350414583172681</v>
      </c>
      <c r="Q2318" s="7">
        <f t="shared" si="864"/>
        <v>1.3350414583172681</v>
      </c>
      <c r="R2318" s="7">
        <f t="shared" si="854"/>
        <v>97.273423638139505</v>
      </c>
      <c r="S2318" s="16">
        <f t="shared" si="865"/>
        <v>2.2899577724434068</v>
      </c>
      <c r="T2318" s="16">
        <f t="shared" si="855"/>
        <v>2.2899577724434068</v>
      </c>
      <c r="U2318" s="7">
        <f t="shared" si="866"/>
        <v>7.5129848177277131E-3</v>
      </c>
      <c r="V2318" s="7">
        <f t="shared" si="868"/>
        <v>42.460095896214156</v>
      </c>
      <c r="W2318" s="15">
        <f t="shared" si="867"/>
        <v>41638</v>
      </c>
      <c r="X2318" s="35">
        <f t="shared" si="856"/>
        <v>491.43629509507127</v>
      </c>
      <c r="Y2318" s="35">
        <v>683.5</v>
      </c>
      <c r="Z2318" s="35">
        <f t="shared" si="857"/>
        <v>974.74968832070931</v>
      </c>
      <c r="AA2318" s="35">
        <f t="shared" si="858"/>
        <v>1355.7024961664999</v>
      </c>
      <c r="AC2318" s="15">
        <f t="shared" si="869"/>
        <v>41638</v>
      </c>
      <c r="AD2318" s="7"/>
      <c r="AE2318" s="24"/>
      <c r="AG2318" s="30">
        <f t="shared" si="859"/>
        <v>36888.466741807541</v>
      </c>
      <c r="AH2318" s="30">
        <f t="shared" si="860"/>
        <v>664751.95857685769</v>
      </c>
    </row>
    <row r="2319" spans="2:34" x14ac:dyDescent="0.25">
      <c r="B2319" s="15">
        <f t="shared" si="870"/>
        <v>41639</v>
      </c>
      <c r="C2319" s="7">
        <v>0</v>
      </c>
      <c r="D2319" s="13">
        <v>1.9899643542141632</v>
      </c>
      <c r="E2319" s="7">
        <f>MIN(parameters!$D$3,D2319)</f>
        <v>1.9899643542141632</v>
      </c>
      <c r="F2319" s="7">
        <v>0</v>
      </c>
      <c r="G2319" s="7">
        <f t="shared" si="847"/>
        <v>0</v>
      </c>
      <c r="H2319" s="7">
        <f t="shared" si="848"/>
        <v>0</v>
      </c>
      <c r="I2319" s="7">
        <f t="shared" si="861"/>
        <v>75.84579448303397</v>
      </c>
      <c r="J2319" s="7">
        <f t="shared" si="849"/>
        <v>0</v>
      </c>
      <c r="K2319" s="16">
        <f t="shared" si="850"/>
        <v>0</v>
      </c>
      <c r="L2319" s="16">
        <f t="shared" si="862"/>
        <v>0</v>
      </c>
      <c r="M2319" s="7">
        <f t="shared" si="863"/>
        <v>0</v>
      </c>
      <c r="N2319" s="7">
        <f t="shared" si="851"/>
        <v>0</v>
      </c>
      <c r="O2319" s="7">
        <f t="shared" si="852"/>
        <v>89.68205001776127</v>
      </c>
      <c r="P2319" s="7">
        <f t="shared" si="853"/>
        <v>1.9899643542141632</v>
      </c>
      <c r="Q2319" s="7">
        <f t="shared" si="864"/>
        <v>1.9899643542141632</v>
      </c>
      <c r="R2319" s="7">
        <f t="shared" si="854"/>
        <v>95.036134894462293</v>
      </c>
      <c r="S2319" s="16">
        <f t="shared" si="865"/>
        <v>2.2372887436772086</v>
      </c>
      <c r="T2319" s="16">
        <f t="shared" si="855"/>
        <v>2.2372887436772086</v>
      </c>
      <c r="U2319" s="7">
        <f t="shared" si="866"/>
        <v>7.3401861669199764E-3</v>
      </c>
      <c r="V2319" s="7">
        <f t="shared" si="868"/>
        <v>41.483513690601235</v>
      </c>
      <c r="W2319" s="15">
        <f t="shared" si="867"/>
        <v>41639</v>
      </c>
      <c r="X2319" s="35">
        <f t="shared" si="856"/>
        <v>480.13326030788471</v>
      </c>
      <c r="Y2319" s="35">
        <v>648.91666666666697</v>
      </c>
      <c r="Z2319" s="35">
        <f t="shared" si="857"/>
        <v>952.3304454893331</v>
      </c>
      <c r="AA2319" s="35">
        <f t="shared" si="858"/>
        <v>1287.1074539927506</v>
      </c>
      <c r="AC2319" s="15">
        <f t="shared" si="869"/>
        <v>41639</v>
      </c>
      <c r="AD2319" s="7"/>
      <c r="AE2319" s="24"/>
      <c r="AG2319" s="30">
        <f t="shared" si="859"/>
        <v>28487.838262073819</v>
      </c>
      <c r="AH2319" s="30">
        <f t="shared" si="860"/>
        <v>722341.15513816825</v>
      </c>
    </row>
    <row r="2320" spans="2:34" x14ac:dyDescent="0.25">
      <c r="B2320" s="15">
        <f t="shared" si="870"/>
        <v>41640</v>
      </c>
      <c r="C2320" s="7">
        <v>0</v>
      </c>
      <c r="D2320" s="13">
        <v>1.6595822308526611</v>
      </c>
      <c r="E2320" s="7">
        <f>MIN(parameters!$D$3,D2320)</f>
        <v>1.6595822308526611</v>
      </c>
      <c r="F2320" s="7">
        <v>0</v>
      </c>
      <c r="G2320" s="7">
        <f t="shared" si="847"/>
        <v>0</v>
      </c>
      <c r="H2320" s="7">
        <f t="shared" si="848"/>
        <v>0</v>
      </c>
      <c r="I2320" s="7">
        <f t="shared" si="861"/>
        <v>78.143878556624529</v>
      </c>
      <c r="J2320" s="7">
        <f t="shared" si="849"/>
        <v>0</v>
      </c>
      <c r="K2320" s="16">
        <f t="shared" si="850"/>
        <v>0</v>
      </c>
      <c r="L2320" s="16">
        <f t="shared" si="862"/>
        <v>0</v>
      </c>
      <c r="M2320" s="7">
        <f t="shared" si="863"/>
        <v>0</v>
      </c>
      <c r="N2320" s="7">
        <f t="shared" si="851"/>
        <v>0</v>
      </c>
      <c r="O2320" s="7">
        <f t="shared" si="852"/>
        <v>88.022467786908607</v>
      </c>
      <c r="P2320" s="7">
        <f t="shared" si="853"/>
        <v>1.6595822308526611</v>
      </c>
      <c r="Q2320" s="7">
        <f t="shared" si="864"/>
        <v>1.6595822308526611</v>
      </c>
      <c r="R2320" s="7">
        <f t="shared" si="854"/>
        <v>92.850303791889658</v>
      </c>
      <c r="S2320" s="16">
        <f t="shared" si="865"/>
        <v>2.1858311025726329</v>
      </c>
      <c r="T2320" s="16">
        <f t="shared" si="855"/>
        <v>2.1858311025726329</v>
      </c>
      <c r="U2320" s="7">
        <f t="shared" si="866"/>
        <v>7.1713618850808153E-3</v>
      </c>
      <c r="V2320" s="7">
        <f t="shared" si="868"/>
        <v>40.529392875717399</v>
      </c>
      <c r="W2320" s="15">
        <f t="shared" si="867"/>
        <v>41640</v>
      </c>
      <c r="X2320" s="35">
        <f t="shared" si="856"/>
        <v>469.09019532080328</v>
      </c>
      <c r="Y2320" s="35">
        <v>617.54166666666697</v>
      </c>
      <c r="Z2320" s="35">
        <f t="shared" si="857"/>
        <v>930.42684524307833</v>
      </c>
      <c r="AA2320" s="35">
        <f t="shared" si="858"/>
        <v>1224.8760482616256</v>
      </c>
      <c r="AC2320" s="15">
        <f t="shared" si="869"/>
        <v>41640</v>
      </c>
      <c r="AD2320" s="7"/>
      <c r="AE2320" s="24"/>
      <c r="AG2320" s="30">
        <f t="shared" si="859"/>
        <v>22037.839344751788</v>
      </c>
      <c r="AH2320" s="30">
        <f t="shared" si="860"/>
        <v>776657.18219670304</v>
      </c>
    </row>
    <row r="2321" spans="2:34" x14ac:dyDescent="0.25">
      <c r="B2321" s="15">
        <f t="shared" si="870"/>
        <v>41641</v>
      </c>
      <c r="C2321" s="7">
        <v>6.407562522722017E-2</v>
      </c>
      <c r="D2321" s="13">
        <v>1.1873099642738512</v>
      </c>
      <c r="E2321" s="7">
        <f>MIN(parameters!$D$3,D2321)</f>
        <v>1.1873099642738512</v>
      </c>
      <c r="F2321" s="7">
        <v>0</v>
      </c>
      <c r="G2321" s="7">
        <f t="shared" si="847"/>
        <v>6.407562522722017E-2</v>
      </c>
      <c r="H2321" s="7">
        <f t="shared" si="848"/>
        <v>0</v>
      </c>
      <c r="I2321" s="7">
        <f t="shared" si="861"/>
        <v>80.113586414759553</v>
      </c>
      <c r="J2321" s="7">
        <f t="shared" si="849"/>
        <v>0</v>
      </c>
      <c r="K2321" s="16">
        <f t="shared" si="850"/>
        <v>0</v>
      </c>
      <c r="L2321" s="16">
        <f t="shared" si="862"/>
        <v>0</v>
      </c>
      <c r="M2321" s="7">
        <f t="shared" si="863"/>
        <v>0</v>
      </c>
      <c r="N2321" s="7">
        <f t="shared" si="851"/>
        <v>0</v>
      </c>
      <c r="O2321" s="7">
        <f t="shared" si="852"/>
        <v>86.899233447861974</v>
      </c>
      <c r="P2321" s="7">
        <f t="shared" si="853"/>
        <v>1.1232343390466311</v>
      </c>
      <c r="Q2321" s="7">
        <f t="shared" si="864"/>
        <v>1.1232343390466311</v>
      </c>
      <c r="R2321" s="7">
        <f t="shared" si="854"/>
        <v>90.714746804676196</v>
      </c>
      <c r="S2321" s="16">
        <f t="shared" si="865"/>
        <v>2.1355569872134623</v>
      </c>
      <c r="T2321" s="16">
        <f t="shared" si="855"/>
        <v>2.1355569872134623</v>
      </c>
      <c r="U2321" s="7">
        <f t="shared" si="866"/>
        <v>7.0064205617239575E-3</v>
      </c>
      <c r="V2321" s="7">
        <f t="shared" si="868"/>
        <v>39.597216839575907</v>
      </c>
      <c r="W2321" s="15">
        <f t="shared" si="867"/>
        <v>41641</v>
      </c>
      <c r="X2321" s="35">
        <f t="shared" si="856"/>
        <v>458.30112082842487</v>
      </c>
      <c r="Y2321" s="35">
        <v>588.79166666666697</v>
      </c>
      <c r="Z2321" s="35">
        <f t="shared" si="857"/>
        <v>909.02702780248762</v>
      </c>
      <c r="AA2321" s="35">
        <f t="shared" si="858"/>
        <v>1167.8512541653756</v>
      </c>
      <c r="AC2321" s="15">
        <f t="shared" si="869"/>
        <v>41641</v>
      </c>
      <c r="AD2321" s="7"/>
      <c r="AE2321" s="24"/>
      <c r="AG2321" s="30">
        <f t="shared" si="859"/>
        <v>17027.782553162364</v>
      </c>
      <c r="AH2321" s="30">
        <f t="shared" si="860"/>
        <v>828157.43420751183</v>
      </c>
    </row>
    <row r="2322" spans="2:34" x14ac:dyDescent="0.25">
      <c r="B2322" s="15">
        <f t="shared" si="870"/>
        <v>41642</v>
      </c>
      <c r="C2322" s="7">
        <v>3.4815545571195599</v>
      </c>
      <c r="D2322" s="13">
        <v>1.8799391770910194</v>
      </c>
      <c r="E2322" s="7">
        <f>MIN(parameters!$D$3,D2322)</f>
        <v>1.8799391770910194</v>
      </c>
      <c r="F2322" s="7">
        <v>0</v>
      </c>
      <c r="G2322" s="7">
        <f t="shared" ref="G2322:G2385" si="871">MIN(E2322,C2322)</f>
        <v>1.8799391770910194</v>
      </c>
      <c r="H2322" s="7">
        <f t="shared" ref="H2322:H2385" si="872">C2322-G2322</f>
        <v>1.6016153800285404</v>
      </c>
      <c r="I2322" s="7">
        <f t="shared" si="861"/>
        <v>81.474816535994876</v>
      </c>
      <c r="J2322" s="7">
        <f t="shared" ref="J2322:J2385" si="873">MIN(I2322,H2322)</f>
        <v>1.6016153800285404</v>
      </c>
      <c r="K2322" s="16">
        <f t="shared" ref="K2322:K2385" si="874">H2322-J2322</f>
        <v>0</v>
      </c>
      <c r="L2322" s="16">
        <f t="shared" si="862"/>
        <v>0.25052246784501536</v>
      </c>
      <c r="M2322" s="7">
        <f t="shared" si="863"/>
        <v>0.93927150708470264</v>
      </c>
      <c r="N2322" s="7">
        <f t="shared" ref="N2322:N2385" si="875">J2322-M2322-L2322</f>
        <v>0.41182140509882242</v>
      </c>
      <c r="O2322" s="7">
        <f t="shared" ref="O2322:O2385" si="876">O2321+N2322-Q2322</f>
        <v>87.311054852960794</v>
      </c>
      <c r="P2322" s="7">
        <f t="shared" ref="P2322:P2385" si="877">D2322-G2322</f>
        <v>0</v>
      </c>
      <c r="Q2322" s="7">
        <f t="shared" si="864"/>
        <v>0</v>
      </c>
      <c r="R2322" s="7">
        <f t="shared" ref="R2322:R2385" si="878">R2321+M2322-S2322</f>
        <v>89.567579135253339</v>
      </c>
      <c r="S2322" s="16">
        <f t="shared" si="865"/>
        <v>2.0864391765075525</v>
      </c>
      <c r="T2322" s="16">
        <f t="shared" ref="T2322:T2385" si="879">SUM(S2322+L2322+K2322)</f>
        <v>2.3369616443525678</v>
      </c>
      <c r="U2322" s="7">
        <f t="shared" si="866"/>
        <v>7.6671969959073742E-3</v>
      </c>
      <c r="V2322" s="7">
        <f t="shared" si="868"/>
        <v>43.331635508329718</v>
      </c>
      <c r="W2322" s="15">
        <f t="shared" si="867"/>
        <v>41642</v>
      </c>
      <c r="X2322" s="35">
        <f t="shared" ref="X2322:X2385" si="880">V2322*10^6/86400</f>
        <v>501.52355912418659</v>
      </c>
      <c r="Y2322" s="35">
        <v>587.08333333333303</v>
      </c>
      <c r="Z2322" s="35">
        <f t="shared" si="857"/>
        <v>994.75748499044187</v>
      </c>
      <c r="AA2322" s="35">
        <f t="shared" si="858"/>
        <v>1164.4628243712493</v>
      </c>
      <c r="AC2322" s="15">
        <f t="shared" si="869"/>
        <v>41642</v>
      </c>
      <c r="AD2322" s="7"/>
      <c r="AE2322" s="24"/>
      <c r="AG2322" s="30">
        <f t="shared" si="859"/>
        <v>7320.4749627201199</v>
      </c>
      <c r="AH2322" s="30">
        <f t="shared" si="860"/>
        <v>831269.62709571549</v>
      </c>
    </row>
    <row r="2323" spans="2:34" x14ac:dyDescent="0.25">
      <c r="B2323" s="15">
        <f t="shared" si="870"/>
        <v>41643</v>
      </c>
      <c r="C2323" s="7">
        <v>0.67703463997646107</v>
      </c>
      <c r="D2323" s="13">
        <v>1.3130760412013305</v>
      </c>
      <c r="E2323" s="7">
        <f>MIN(parameters!$D$3,D2323)</f>
        <v>1.3130760412013305</v>
      </c>
      <c r="F2323" s="7">
        <v>0</v>
      </c>
      <c r="G2323" s="7">
        <f t="shared" si="871"/>
        <v>0.67703463997646107</v>
      </c>
      <c r="H2323" s="7">
        <f t="shared" si="872"/>
        <v>0</v>
      </c>
      <c r="I2323" s="7">
        <f t="shared" si="861"/>
        <v>80.973071749444983</v>
      </c>
      <c r="J2323" s="7">
        <f t="shared" si="873"/>
        <v>0</v>
      </c>
      <c r="K2323" s="16">
        <f t="shared" si="874"/>
        <v>0</v>
      </c>
      <c r="L2323" s="16">
        <f t="shared" si="862"/>
        <v>0</v>
      </c>
      <c r="M2323" s="7">
        <f t="shared" si="863"/>
        <v>0</v>
      </c>
      <c r="N2323" s="7">
        <f t="shared" si="875"/>
        <v>0</v>
      </c>
      <c r="O2323" s="7">
        <f t="shared" si="876"/>
        <v>86.675013451735921</v>
      </c>
      <c r="P2323" s="7">
        <f t="shared" si="877"/>
        <v>0.63604140122486941</v>
      </c>
      <c r="Q2323" s="7">
        <f t="shared" si="864"/>
        <v>0.63604140122486941</v>
      </c>
      <c r="R2323" s="7">
        <f t="shared" si="878"/>
        <v>87.507524815142517</v>
      </c>
      <c r="S2323" s="16">
        <f t="shared" si="865"/>
        <v>2.0600543201108268</v>
      </c>
      <c r="T2323" s="16">
        <f t="shared" si="879"/>
        <v>2.0600543201108268</v>
      </c>
      <c r="U2323" s="7">
        <f t="shared" si="866"/>
        <v>6.7587083993137353E-3</v>
      </c>
      <c r="V2323" s="7">
        <f t="shared" si="868"/>
        <v>38.197256314462301</v>
      </c>
      <c r="W2323" s="15">
        <f t="shared" si="867"/>
        <v>41643</v>
      </c>
      <c r="X2323" s="35">
        <f t="shared" si="880"/>
        <v>442.09787400998039</v>
      </c>
      <c r="Y2323" s="35">
        <v>545.875</v>
      </c>
      <c r="Z2323" s="35">
        <f t="shared" ref="Z2323:Z2386" si="881">X2323*1.983471099</f>
        <v>876.88835602813936</v>
      </c>
      <c r="AA2323" s="35">
        <f t="shared" ref="AA2323:AA2386" si="882">Y2323*1.983471099</f>
        <v>1082.7272861666249</v>
      </c>
      <c r="AC2323" s="15">
        <f t="shared" si="869"/>
        <v>41643</v>
      </c>
      <c r="AD2323" s="7"/>
      <c r="AE2323" s="24"/>
      <c r="AG2323" s="30">
        <f t="shared" ref="AG2323:AG2386" si="883">(Y2323-X2323)^2</f>
        <v>10769.691878748405</v>
      </c>
      <c r="AH2323" s="30">
        <f t="shared" ref="AH2323:AH2386" si="884">($AG$398-Y2323)^2</f>
        <v>908110.31643620762</v>
      </c>
    </row>
    <row r="2324" spans="2:34" x14ac:dyDescent="0.25">
      <c r="B2324" s="15">
        <f t="shared" si="870"/>
        <v>41644</v>
      </c>
      <c r="C2324" s="7">
        <v>0</v>
      </c>
      <c r="D2324" s="13">
        <v>2.0648295763873765</v>
      </c>
      <c r="E2324" s="7">
        <f>MIN(parameters!$D$3,D2324)</f>
        <v>2.0648295763873765</v>
      </c>
      <c r="F2324" s="7">
        <v>0</v>
      </c>
      <c r="G2324" s="7">
        <f t="shared" si="871"/>
        <v>0</v>
      </c>
      <c r="H2324" s="7">
        <f t="shared" si="872"/>
        <v>0</v>
      </c>
      <c r="I2324" s="7">
        <f t="shared" si="861"/>
        <v>81.749302111632758</v>
      </c>
      <c r="J2324" s="7">
        <f t="shared" si="873"/>
        <v>0</v>
      </c>
      <c r="K2324" s="16">
        <f t="shared" si="874"/>
        <v>0</v>
      </c>
      <c r="L2324" s="16">
        <f t="shared" si="862"/>
        <v>0</v>
      </c>
      <c r="M2324" s="7">
        <f t="shared" si="863"/>
        <v>0</v>
      </c>
      <c r="N2324" s="7">
        <f t="shared" si="875"/>
        <v>0</v>
      </c>
      <c r="O2324" s="7">
        <f t="shared" si="876"/>
        <v>84.61018387534854</v>
      </c>
      <c r="P2324" s="7">
        <f t="shared" si="877"/>
        <v>2.0648295763873765</v>
      </c>
      <c r="Q2324" s="7">
        <f t="shared" si="864"/>
        <v>2.0648295763873765</v>
      </c>
      <c r="R2324" s="7">
        <f t="shared" si="878"/>
        <v>85.494851744394239</v>
      </c>
      <c r="S2324" s="16">
        <f t="shared" si="865"/>
        <v>2.0126730707482778</v>
      </c>
      <c r="T2324" s="16">
        <f t="shared" si="879"/>
        <v>2.0126730707482778</v>
      </c>
      <c r="U2324" s="7">
        <f t="shared" si="866"/>
        <v>6.60325810612952E-3</v>
      </c>
      <c r="V2324" s="7">
        <f t="shared" si="868"/>
        <v>37.318719419229673</v>
      </c>
      <c r="W2324" s="15">
        <f t="shared" si="867"/>
        <v>41644</v>
      </c>
      <c r="X2324" s="35">
        <f t="shared" si="880"/>
        <v>431.92962290775085</v>
      </c>
      <c r="Y2324" s="35">
        <v>517.95833333333303</v>
      </c>
      <c r="Z2324" s="35">
        <f t="shared" si="881"/>
        <v>856.71992383949214</v>
      </c>
      <c r="AA2324" s="35">
        <f t="shared" si="882"/>
        <v>1027.3553846528744</v>
      </c>
      <c r="AC2324" s="15">
        <f t="shared" si="869"/>
        <v>41644</v>
      </c>
      <c r="AD2324" s="7"/>
      <c r="AE2324" s="24"/>
      <c r="AG2324" s="30">
        <f t="shared" si="883"/>
        <v>7400.9390174886712</v>
      </c>
      <c r="AH2324" s="30">
        <f t="shared" si="884"/>
        <v>962095.93251916743</v>
      </c>
    </row>
    <row r="2325" spans="2:34" x14ac:dyDescent="0.25">
      <c r="B2325" s="15">
        <f t="shared" si="870"/>
        <v>41645</v>
      </c>
      <c r="C2325" s="7">
        <v>0</v>
      </c>
      <c r="D2325" s="13">
        <v>4.3265457061966828</v>
      </c>
      <c r="E2325" s="7">
        <f>MIN(parameters!$D$3,D2325)</f>
        <v>4.3265457061966828</v>
      </c>
      <c r="F2325" s="7">
        <v>0</v>
      </c>
      <c r="G2325" s="7">
        <f t="shared" si="871"/>
        <v>0</v>
      </c>
      <c r="H2325" s="7">
        <f t="shared" si="872"/>
        <v>0</v>
      </c>
      <c r="I2325" s="7">
        <f t="shared" si="861"/>
        <v>84.320896472485387</v>
      </c>
      <c r="J2325" s="7">
        <f t="shared" si="873"/>
        <v>0</v>
      </c>
      <c r="K2325" s="16">
        <f t="shared" si="874"/>
        <v>0</v>
      </c>
      <c r="L2325" s="16">
        <f t="shared" si="862"/>
        <v>0</v>
      </c>
      <c r="M2325" s="7">
        <f t="shared" si="863"/>
        <v>0</v>
      </c>
      <c r="N2325" s="7">
        <f t="shared" si="875"/>
        <v>0</v>
      </c>
      <c r="O2325" s="7">
        <f t="shared" si="876"/>
        <v>80.283638169151857</v>
      </c>
      <c r="P2325" s="7">
        <f t="shared" si="877"/>
        <v>4.3265457061966828</v>
      </c>
      <c r="Q2325" s="7">
        <f t="shared" si="864"/>
        <v>4.3265457061966828</v>
      </c>
      <c r="R2325" s="7">
        <f t="shared" si="878"/>
        <v>83.528470154273165</v>
      </c>
      <c r="S2325" s="16">
        <f t="shared" si="865"/>
        <v>1.9663815901210675</v>
      </c>
      <c r="T2325" s="16">
        <f t="shared" si="879"/>
        <v>1.9663815901210675</v>
      </c>
      <c r="U2325" s="7">
        <f t="shared" si="866"/>
        <v>6.4513831696885416E-3</v>
      </c>
      <c r="V2325" s="7">
        <f t="shared" si="868"/>
        <v>36.460388872587394</v>
      </c>
      <c r="W2325" s="15">
        <f t="shared" si="867"/>
        <v>41645</v>
      </c>
      <c r="X2325" s="35">
        <f t="shared" si="880"/>
        <v>421.99524158087269</v>
      </c>
      <c r="Y2325" s="35">
        <v>498.29166666666703</v>
      </c>
      <c r="Z2325" s="35">
        <f t="shared" si="881"/>
        <v>837.01536559118404</v>
      </c>
      <c r="AA2325" s="35">
        <f t="shared" si="882"/>
        <v>988.34711970587568</v>
      </c>
      <c r="AC2325" s="15">
        <f t="shared" si="869"/>
        <v>41645</v>
      </c>
      <c r="AD2325" s="7"/>
      <c r="AE2325" s="24"/>
      <c r="AG2325" s="30">
        <f t="shared" si="883"/>
        <v>5821.1444808722281</v>
      </c>
      <c r="AH2325" s="30">
        <f t="shared" si="884"/>
        <v>1001063.3959719706</v>
      </c>
    </row>
    <row r="2326" spans="2:34" x14ac:dyDescent="0.25">
      <c r="B2326" s="15">
        <f t="shared" si="870"/>
        <v>41646</v>
      </c>
      <c r="C2326" s="7">
        <v>4.6971529958686462</v>
      </c>
      <c r="D2326" s="13">
        <v>2.0968910565285879</v>
      </c>
      <c r="E2326" s="7">
        <f>MIN(parameters!$D$3,D2326)</f>
        <v>2.0968910565285879</v>
      </c>
      <c r="F2326" s="7">
        <v>0</v>
      </c>
      <c r="G2326" s="7">
        <f t="shared" si="871"/>
        <v>2.0968910565285879</v>
      </c>
      <c r="H2326" s="7">
        <f t="shared" si="872"/>
        <v>2.6002619393400583</v>
      </c>
      <c r="I2326" s="7">
        <f t="shared" si="861"/>
        <v>89.974644433343329</v>
      </c>
      <c r="J2326" s="7">
        <f t="shared" si="873"/>
        <v>2.6002619393400583</v>
      </c>
      <c r="K2326" s="16">
        <f t="shared" si="874"/>
        <v>0</v>
      </c>
      <c r="L2326" s="16">
        <f t="shared" si="862"/>
        <v>0.37576527962938977</v>
      </c>
      <c r="M2326" s="7">
        <f t="shared" si="863"/>
        <v>1.428725479493586</v>
      </c>
      <c r="N2326" s="7">
        <f t="shared" si="875"/>
        <v>0.7957711802170826</v>
      </c>
      <c r="O2326" s="7">
        <f t="shared" si="876"/>
        <v>81.079409349368945</v>
      </c>
      <c r="P2326" s="7">
        <f t="shared" si="877"/>
        <v>0</v>
      </c>
      <c r="Q2326" s="7">
        <f t="shared" si="864"/>
        <v>0</v>
      </c>
      <c r="R2326" s="7">
        <f t="shared" si="878"/>
        <v>83.03604082021846</v>
      </c>
      <c r="S2326" s="16">
        <f t="shared" si="865"/>
        <v>1.9211548135482828</v>
      </c>
      <c r="T2326" s="16">
        <f t="shared" si="879"/>
        <v>2.2969200931776728</v>
      </c>
      <c r="U2326" s="7">
        <f t="shared" si="866"/>
        <v>7.5358270773545691E-3</v>
      </c>
      <c r="V2326" s="7">
        <f t="shared" si="868"/>
        <v>42.589190331751148</v>
      </c>
      <c r="W2326" s="15">
        <f t="shared" si="867"/>
        <v>41646</v>
      </c>
      <c r="X2326" s="35">
        <f t="shared" si="880"/>
        <v>492.93044365452715</v>
      </c>
      <c r="Y2326" s="35">
        <v>520.45833333333303</v>
      </c>
      <c r="Z2326" s="35">
        <f t="shared" si="881"/>
        <v>977.71328880600254</v>
      </c>
      <c r="AA2326" s="35">
        <f t="shared" si="882"/>
        <v>1032.3140624003743</v>
      </c>
      <c r="AC2326" s="15">
        <f t="shared" si="869"/>
        <v>41646</v>
      </c>
      <c r="AD2326" s="7"/>
      <c r="AE2326" s="24"/>
      <c r="AG2326" s="30">
        <f t="shared" si="883"/>
        <v>757.7847101685071</v>
      </c>
      <c r="AH2326" s="30">
        <f t="shared" si="884"/>
        <v>957197.8580689521</v>
      </c>
    </row>
    <row r="2327" spans="2:34" x14ac:dyDescent="0.25">
      <c r="B2327" s="15">
        <f t="shared" si="870"/>
        <v>41647</v>
      </c>
      <c r="C2327" s="7">
        <v>9.9183971271039155</v>
      </c>
      <c r="D2327" s="13">
        <v>0.41433513887684786</v>
      </c>
      <c r="E2327" s="7">
        <f>MIN(parameters!$D$3,D2327)</f>
        <v>0.41433513887684786</v>
      </c>
      <c r="F2327" s="7">
        <v>0</v>
      </c>
      <c r="G2327" s="7">
        <f t="shared" si="871"/>
        <v>0.41433513887684786</v>
      </c>
      <c r="H2327" s="7">
        <f t="shared" si="872"/>
        <v>9.5040619882270683</v>
      </c>
      <c r="I2327" s="7">
        <f t="shared" si="861"/>
        <v>88.907040438306481</v>
      </c>
      <c r="J2327" s="7">
        <f t="shared" si="873"/>
        <v>9.5040619882270683</v>
      </c>
      <c r="K2327" s="16">
        <f t="shared" si="874"/>
        <v>0</v>
      </c>
      <c r="L2327" s="16">
        <f t="shared" si="862"/>
        <v>1.3870507183654315</v>
      </c>
      <c r="M2327" s="7">
        <f t="shared" si="863"/>
        <v>5.264979835540422</v>
      </c>
      <c r="N2327" s="7">
        <f t="shared" si="875"/>
        <v>2.8520314343212148</v>
      </c>
      <c r="O2327" s="7">
        <f t="shared" si="876"/>
        <v>83.931440783690164</v>
      </c>
      <c r="P2327" s="7">
        <f t="shared" si="877"/>
        <v>0</v>
      </c>
      <c r="Q2327" s="7">
        <f t="shared" si="864"/>
        <v>0</v>
      </c>
      <c r="R2327" s="7">
        <f t="shared" si="878"/>
        <v>86.391191716893857</v>
      </c>
      <c r="S2327" s="16">
        <f t="shared" si="865"/>
        <v>1.9098289388650245</v>
      </c>
      <c r="T2327" s="16">
        <f t="shared" si="879"/>
        <v>3.296879657230456</v>
      </c>
      <c r="U2327" s="7">
        <f t="shared" si="866"/>
        <v>1.081653430849887E-2</v>
      </c>
      <c r="V2327" s="7">
        <f t="shared" si="868"/>
        <v>61.130309077672024</v>
      </c>
      <c r="W2327" s="15">
        <f t="shared" si="867"/>
        <v>41647</v>
      </c>
      <c r="X2327" s="35">
        <f t="shared" si="880"/>
        <v>707.52672543601886</v>
      </c>
      <c r="Y2327" s="35">
        <v>732.625</v>
      </c>
      <c r="Z2327" s="35">
        <f t="shared" si="881"/>
        <v>1403.3588116724516</v>
      </c>
      <c r="AA2327" s="35">
        <f t="shared" si="882"/>
        <v>1453.140513904875</v>
      </c>
      <c r="AC2327" s="15">
        <f t="shared" si="869"/>
        <v>41647</v>
      </c>
      <c r="AD2327" s="7"/>
      <c r="AE2327" s="24"/>
      <c r="AG2327" s="30">
        <f t="shared" si="883"/>
        <v>629.92338608898251</v>
      </c>
      <c r="AH2327" s="30">
        <f t="shared" si="884"/>
        <v>587059.71750512801</v>
      </c>
    </row>
    <row r="2328" spans="2:34" x14ac:dyDescent="0.25">
      <c r="B2328" s="15">
        <f t="shared" si="870"/>
        <v>41648</v>
      </c>
      <c r="C2328" s="7">
        <v>30.978624354209046</v>
      </c>
      <c r="D2328" s="13">
        <v>0.4405526443676141</v>
      </c>
      <c r="E2328" s="7">
        <f>MIN(parameters!$D$3,D2328)</f>
        <v>0.4405526443676141</v>
      </c>
      <c r="F2328" s="7">
        <v>0</v>
      </c>
      <c r="G2328" s="7">
        <f t="shared" si="871"/>
        <v>0.4405526443676141</v>
      </c>
      <c r="H2328" s="7">
        <f t="shared" si="872"/>
        <v>30.538071709841432</v>
      </c>
      <c r="I2328" s="7">
        <f t="shared" si="861"/>
        <v>85.183764903405191</v>
      </c>
      <c r="J2328" s="7">
        <f t="shared" si="873"/>
        <v>30.538071709841432</v>
      </c>
      <c r="K2328" s="16">
        <f t="shared" si="874"/>
        <v>0</v>
      </c>
      <c r="L2328" s="16">
        <f t="shared" si="862"/>
        <v>4.613587843252752</v>
      </c>
      <c r="M2328" s="7">
        <f t="shared" si="863"/>
        <v>17.407034259970555</v>
      </c>
      <c r="N2328" s="7">
        <f t="shared" si="875"/>
        <v>8.5174496066181256</v>
      </c>
      <c r="O2328" s="7">
        <f t="shared" si="876"/>
        <v>92.448890390308293</v>
      </c>
      <c r="P2328" s="7">
        <f t="shared" si="877"/>
        <v>0</v>
      </c>
      <c r="Q2328" s="7">
        <f t="shared" si="864"/>
        <v>0</v>
      </c>
      <c r="R2328" s="7">
        <f t="shared" si="878"/>
        <v>101.81122856737586</v>
      </c>
      <c r="S2328" s="16">
        <f t="shared" si="865"/>
        <v>1.9869974094885587</v>
      </c>
      <c r="T2328" s="16">
        <f t="shared" si="879"/>
        <v>6.6005852527413111</v>
      </c>
      <c r="U2328" s="7">
        <f t="shared" si="866"/>
        <v>2.1655463427628974E-2</v>
      </c>
      <c r="V2328" s="7">
        <f t="shared" si="868"/>
        <v>122.38718380535522</v>
      </c>
      <c r="W2328" s="15">
        <f t="shared" si="867"/>
        <v>41648</v>
      </c>
      <c r="X2328" s="35">
        <f t="shared" si="880"/>
        <v>1416.5183310805003</v>
      </c>
      <c r="Y2328" s="35">
        <v>1635.4166666666699</v>
      </c>
      <c r="Z2328" s="35">
        <f t="shared" si="881"/>
        <v>2809.6231709018857</v>
      </c>
      <c r="AA2328" s="35">
        <f t="shared" si="882"/>
        <v>3243.8016931562565</v>
      </c>
      <c r="AC2328" s="15">
        <f t="shared" si="869"/>
        <v>41648</v>
      </c>
      <c r="AD2328" s="7"/>
      <c r="AE2328" s="24"/>
      <c r="AG2328" s="30">
        <f t="shared" si="883"/>
        <v>47916.481322395346</v>
      </c>
      <c r="AH2328" s="30">
        <f t="shared" si="884"/>
        <v>18657.768749896426</v>
      </c>
    </row>
    <row r="2329" spans="2:34" x14ac:dyDescent="0.25">
      <c r="B2329" s="15">
        <f t="shared" si="870"/>
        <v>41649</v>
      </c>
      <c r="C2329" s="7">
        <v>14.977655604679951</v>
      </c>
      <c r="D2329" s="13">
        <v>0.25849900227264883</v>
      </c>
      <c r="E2329" s="7">
        <f>MIN(parameters!$D$3,D2329)</f>
        <v>0.25849900227264883</v>
      </c>
      <c r="F2329" s="7">
        <v>0</v>
      </c>
      <c r="G2329" s="7">
        <f t="shared" si="871"/>
        <v>0.25849900227264883</v>
      </c>
      <c r="H2329" s="7">
        <f t="shared" si="872"/>
        <v>14.719156602407303</v>
      </c>
      <c r="I2329" s="7">
        <f t="shared" si="861"/>
        <v>74.967082620701703</v>
      </c>
      <c r="J2329" s="7">
        <f t="shared" si="873"/>
        <v>14.719156602407303</v>
      </c>
      <c r="K2329" s="16">
        <f t="shared" si="874"/>
        <v>0</v>
      </c>
      <c r="L2329" s="16">
        <f t="shared" si="862"/>
        <v>2.4493854516727236</v>
      </c>
      <c r="M2329" s="7">
        <f t="shared" si="863"/>
        <v>9.0746138258274236</v>
      </c>
      <c r="N2329" s="7">
        <f t="shared" si="875"/>
        <v>3.1951573249071554</v>
      </c>
      <c r="O2329" s="7">
        <f t="shared" si="876"/>
        <v>95.64404771521545</v>
      </c>
      <c r="P2329" s="7">
        <f t="shared" si="877"/>
        <v>0</v>
      </c>
      <c r="Q2329" s="7">
        <f t="shared" si="864"/>
        <v>0</v>
      </c>
      <c r="R2329" s="7">
        <f t="shared" si="878"/>
        <v>108.54418413615365</v>
      </c>
      <c r="S2329" s="16">
        <f t="shared" si="865"/>
        <v>2.3416582570496449</v>
      </c>
      <c r="T2329" s="16">
        <f t="shared" si="879"/>
        <v>4.7910437087223681</v>
      </c>
      <c r="U2329" s="7">
        <f t="shared" si="866"/>
        <v>1.5718647338327979E-2</v>
      </c>
      <c r="V2329" s="7">
        <f t="shared" si="868"/>
        <v>88.834902443744824</v>
      </c>
      <c r="W2329" s="15">
        <f t="shared" si="867"/>
        <v>41649</v>
      </c>
      <c r="X2329" s="35">
        <f t="shared" si="880"/>
        <v>1028.1817412470466</v>
      </c>
      <c r="Y2329" s="35">
        <v>1885.8333333333301</v>
      </c>
      <c r="Z2329" s="35">
        <f t="shared" si="881"/>
        <v>2039.3687682830132</v>
      </c>
      <c r="AA2329" s="35">
        <f t="shared" si="882"/>
        <v>3740.4959141974937</v>
      </c>
      <c r="AC2329" s="15">
        <f t="shared" si="869"/>
        <v>41649</v>
      </c>
      <c r="AD2329" s="7"/>
      <c r="AE2329" s="24"/>
      <c r="AG2329" s="30">
        <f t="shared" si="883"/>
        <v>735566.25340813678</v>
      </c>
      <c r="AH2329" s="30">
        <f t="shared" si="884"/>
        <v>149776.82520888711</v>
      </c>
    </row>
    <row r="2330" spans="2:34" x14ac:dyDescent="0.25">
      <c r="B2330" s="15">
        <f t="shared" si="870"/>
        <v>41650</v>
      </c>
      <c r="C2330" s="7">
        <v>16.113857006645034</v>
      </c>
      <c r="D2330" s="13">
        <v>0.37400000318382637</v>
      </c>
      <c r="E2330" s="7">
        <f>MIN(parameters!$D$3,D2330)</f>
        <v>0.37400000318382637</v>
      </c>
      <c r="F2330" s="7">
        <v>0</v>
      </c>
      <c r="G2330" s="7">
        <f t="shared" si="871"/>
        <v>0.37400000318382637</v>
      </c>
      <c r="H2330" s="7">
        <f t="shared" si="872"/>
        <v>15.739857003461207</v>
      </c>
      <c r="I2330" s="7">
        <f t="shared" si="861"/>
        <v>71.458849955789375</v>
      </c>
      <c r="J2330" s="7">
        <f t="shared" si="873"/>
        <v>15.739857003461207</v>
      </c>
      <c r="K2330" s="16">
        <f t="shared" si="874"/>
        <v>0</v>
      </c>
      <c r="L2330" s="16">
        <f t="shared" si="862"/>
        <v>2.7097625416854809</v>
      </c>
      <c r="M2330" s="7">
        <f t="shared" si="863"/>
        <v>9.9700078114867363</v>
      </c>
      <c r="N2330" s="7">
        <f t="shared" si="875"/>
        <v>3.0600866502889899</v>
      </c>
      <c r="O2330" s="7">
        <f t="shared" si="876"/>
        <v>98.704134365504444</v>
      </c>
      <c r="P2330" s="7">
        <f t="shared" si="877"/>
        <v>0</v>
      </c>
      <c r="Q2330" s="7">
        <f t="shared" si="864"/>
        <v>0</v>
      </c>
      <c r="R2330" s="7">
        <f t="shared" si="878"/>
        <v>116.01767571250885</v>
      </c>
      <c r="S2330" s="16">
        <f t="shared" si="865"/>
        <v>2.496516235131534</v>
      </c>
      <c r="T2330" s="16">
        <f t="shared" si="879"/>
        <v>5.2062787768170153</v>
      </c>
      <c r="U2330" s="7">
        <f t="shared" si="866"/>
        <v>1.7080967115541388E-2</v>
      </c>
      <c r="V2330" s="7">
        <f t="shared" si="868"/>
        <v>96.5341364745791</v>
      </c>
      <c r="W2330" s="15">
        <f t="shared" si="867"/>
        <v>41650</v>
      </c>
      <c r="X2330" s="35">
        <f t="shared" si="880"/>
        <v>1117.2932462335543</v>
      </c>
      <c r="Y2330" s="35">
        <v>2755.4166666666702</v>
      </c>
      <c r="Z2330" s="35">
        <f t="shared" si="881"/>
        <v>2216.1188630121455</v>
      </c>
      <c r="AA2330" s="35">
        <f t="shared" si="882"/>
        <v>5465.2893240362564</v>
      </c>
      <c r="AC2330" s="15">
        <f t="shared" si="869"/>
        <v>41650</v>
      </c>
      <c r="AD2330" s="7"/>
      <c r="AE2330" s="24"/>
      <c r="AG2330" s="30">
        <f t="shared" si="883"/>
        <v>2683448.3405714906</v>
      </c>
      <c r="AH2330" s="30">
        <f t="shared" si="884"/>
        <v>1579027.0817201363</v>
      </c>
    </row>
    <row r="2331" spans="2:34" x14ac:dyDescent="0.25">
      <c r="B2331" s="15">
        <f t="shared" si="870"/>
        <v>41651</v>
      </c>
      <c r="C2331" s="7">
        <v>50.63286889709854</v>
      </c>
      <c r="D2331" s="13">
        <v>0.56471650647521232</v>
      </c>
      <c r="E2331" s="7">
        <f>MIN(parameters!$D$3,D2331)</f>
        <v>0.56471650647521232</v>
      </c>
      <c r="F2331" s="7">
        <v>0</v>
      </c>
      <c r="G2331" s="7">
        <f t="shared" si="871"/>
        <v>0.56471650647521232</v>
      </c>
      <c r="H2331" s="7">
        <f t="shared" si="872"/>
        <v>50.068152390623325</v>
      </c>
      <c r="I2331" s="7">
        <f t="shared" si="861"/>
        <v>68.25293652683132</v>
      </c>
      <c r="J2331" s="7">
        <f t="shared" si="873"/>
        <v>50.068152390623325</v>
      </c>
      <c r="K2331" s="16">
        <f t="shared" si="874"/>
        <v>0</v>
      </c>
      <c r="L2331" s="16">
        <f t="shared" si="862"/>
        <v>8.8954805537939468</v>
      </c>
      <c r="M2331" s="7">
        <f t="shared" si="863"/>
        <v>32.511303465353819</v>
      </c>
      <c r="N2331" s="7">
        <f t="shared" si="875"/>
        <v>8.6613683714755592</v>
      </c>
      <c r="O2331" s="7">
        <f t="shared" si="876"/>
        <v>107.36550273698001</v>
      </c>
      <c r="P2331" s="7">
        <f t="shared" si="877"/>
        <v>0</v>
      </c>
      <c r="Q2331" s="7">
        <f t="shared" si="864"/>
        <v>0</v>
      </c>
      <c r="R2331" s="7">
        <f t="shared" si="878"/>
        <v>145.86057263647496</v>
      </c>
      <c r="S2331" s="16">
        <f t="shared" si="865"/>
        <v>2.6684065413877036</v>
      </c>
      <c r="T2331" s="16">
        <f t="shared" si="879"/>
        <v>11.56388709518165</v>
      </c>
      <c r="U2331" s="7">
        <f t="shared" si="866"/>
        <v>3.7939262123299379E-2</v>
      </c>
      <c r="V2331" s="7">
        <f t="shared" si="868"/>
        <v>214.41607391323228</v>
      </c>
      <c r="W2331" s="15">
        <f t="shared" si="867"/>
        <v>41651</v>
      </c>
      <c r="X2331" s="35">
        <f t="shared" si="880"/>
        <v>2481.6675221438918</v>
      </c>
      <c r="Y2331" s="35">
        <v>4783.75</v>
      </c>
      <c r="Z2331" s="35">
        <f t="shared" si="881"/>
        <v>4922.3158074993516</v>
      </c>
      <c r="AA2331" s="35">
        <f t="shared" si="882"/>
        <v>9488.4298698412495</v>
      </c>
      <c r="AC2331" s="15">
        <f t="shared" si="869"/>
        <v>41651</v>
      </c>
      <c r="AD2331" s="7"/>
      <c r="AE2331" s="24"/>
      <c r="AG2331" s="30">
        <f t="shared" si="883"/>
        <v>5299583.7348521193</v>
      </c>
      <c r="AH2331" s="30">
        <f t="shared" si="884"/>
        <v>10790743.927778816</v>
      </c>
    </row>
    <row r="2332" spans="2:34" x14ac:dyDescent="0.25">
      <c r="B2332" s="15">
        <f t="shared" si="870"/>
        <v>41652</v>
      </c>
      <c r="C2332" s="7">
        <v>21.282462786795023</v>
      </c>
      <c r="D2332" s="13">
        <v>0.38386984450524114</v>
      </c>
      <c r="E2332" s="7">
        <f>MIN(parameters!$D$3,D2332)</f>
        <v>0.38386984450524114</v>
      </c>
      <c r="F2332" s="7">
        <v>0</v>
      </c>
      <c r="G2332" s="7">
        <f t="shared" si="871"/>
        <v>0.38386984450524114</v>
      </c>
      <c r="H2332" s="7">
        <f t="shared" si="872"/>
        <v>20.898592942289781</v>
      </c>
      <c r="I2332" s="7">
        <f t="shared" si="861"/>
        <v>59.93735500883615</v>
      </c>
      <c r="J2332" s="7">
        <f t="shared" si="873"/>
        <v>20.898592942289781</v>
      </c>
      <c r="K2332" s="16">
        <f t="shared" si="874"/>
        <v>0</v>
      </c>
      <c r="L2332" s="16">
        <f t="shared" si="862"/>
        <v>4.0388182879399999</v>
      </c>
      <c r="M2332" s="7">
        <f t="shared" si="863"/>
        <v>14.481265454371661</v>
      </c>
      <c r="N2332" s="7">
        <f t="shared" si="875"/>
        <v>2.3785091999781205</v>
      </c>
      <c r="O2332" s="7">
        <f t="shared" si="876"/>
        <v>109.74401193695813</v>
      </c>
      <c r="P2332" s="7">
        <f t="shared" si="877"/>
        <v>0</v>
      </c>
      <c r="Q2332" s="7">
        <f t="shared" si="864"/>
        <v>0</v>
      </c>
      <c r="R2332" s="7">
        <f t="shared" si="878"/>
        <v>156.98704492020769</v>
      </c>
      <c r="S2332" s="16">
        <f t="shared" si="865"/>
        <v>3.3547931706389238</v>
      </c>
      <c r="T2332" s="16">
        <f t="shared" si="879"/>
        <v>7.3936114585789241</v>
      </c>
      <c r="U2332" s="7">
        <f t="shared" si="866"/>
        <v>2.4257255441531903E-2</v>
      </c>
      <c r="V2332" s="7">
        <f t="shared" si="868"/>
        <v>137.09137143417232</v>
      </c>
      <c r="W2332" s="15">
        <f t="shared" si="867"/>
        <v>41652</v>
      </c>
      <c r="X2332" s="35">
        <f t="shared" si="880"/>
        <v>1586.7056878955127</v>
      </c>
      <c r="Y2332" s="35">
        <v>5396.6666666666697</v>
      </c>
      <c r="Z2332" s="35">
        <f t="shared" si="881"/>
        <v>3147.1848745596635</v>
      </c>
      <c r="AA2332" s="35">
        <f t="shared" si="882"/>
        <v>10704.132364270006</v>
      </c>
      <c r="AC2332" s="15">
        <f t="shared" si="869"/>
        <v>41652</v>
      </c>
      <c r="AD2332" s="7"/>
      <c r="AE2332" s="24"/>
      <c r="AG2332" s="30">
        <f t="shared" si="883"/>
        <v>14515802.659758873</v>
      </c>
      <c r="AH2332" s="30">
        <f t="shared" si="884"/>
        <v>15193183.508401066</v>
      </c>
    </row>
    <row r="2333" spans="2:34" x14ac:dyDescent="0.25">
      <c r="B2333" s="15">
        <f t="shared" si="870"/>
        <v>41653</v>
      </c>
      <c r="C2333" s="7">
        <v>1.7246044492575729</v>
      </c>
      <c r="D2333" s="13">
        <v>1.0245290385699772</v>
      </c>
      <c r="E2333" s="7">
        <f>MIN(parameters!$D$3,D2333)</f>
        <v>1.0245290385699772</v>
      </c>
      <c r="F2333" s="7">
        <v>0</v>
      </c>
      <c r="G2333" s="7">
        <f t="shared" si="871"/>
        <v>1.0245290385699772</v>
      </c>
      <c r="H2333" s="7">
        <f t="shared" si="872"/>
        <v>0.70007541068759571</v>
      </c>
      <c r="I2333" s="7">
        <f t="shared" si="861"/>
        <v>57.836629052970487</v>
      </c>
      <c r="J2333" s="7">
        <f t="shared" si="873"/>
        <v>0.70007541068759571</v>
      </c>
      <c r="K2333" s="16">
        <f t="shared" si="874"/>
        <v>0</v>
      </c>
      <c r="L2333" s="16">
        <f t="shared" si="862"/>
        <v>0.13829235160908668</v>
      </c>
      <c r="M2333" s="7">
        <f t="shared" si="863"/>
        <v>0.493218613931942</v>
      </c>
      <c r="N2333" s="7">
        <f t="shared" si="875"/>
        <v>6.8564445146567038E-2</v>
      </c>
      <c r="O2333" s="7">
        <f t="shared" si="876"/>
        <v>109.81257638210469</v>
      </c>
      <c r="P2333" s="7">
        <f t="shared" si="877"/>
        <v>0</v>
      </c>
      <c r="Q2333" s="7">
        <f t="shared" si="864"/>
        <v>0</v>
      </c>
      <c r="R2333" s="7">
        <f t="shared" si="878"/>
        <v>153.86956150097484</v>
      </c>
      <c r="S2333" s="16">
        <f t="shared" si="865"/>
        <v>3.610702033164777</v>
      </c>
      <c r="T2333" s="16">
        <f t="shared" si="879"/>
        <v>3.7489943847738636</v>
      </c>
      <c r="U2333" s="7">
        <f t="shared" si="866"/>
        <v>1.2299850343746272E-2</v>
      </c>
      <c r="V2333" s="7">
        <f t="shared" si="868"/>
        <v>69.513360904475206</v>
      </c>
      <c r="W2333" s="15">
        <f t="shared" si="867"/>
        <v>41653</v>
      </c>
      <c r="X2333" s="35">
        <f t="shared" si="880"/>
        <v>804.55278824624088</v>
      </c>
      <c r="Y2333" s="35">
        <v>3430</v>
      </c>
      <c r="Z2333" s="35">
        <f t="shared" si="881"/>
        <v>1595.8072031062857</v>
      </c>
      <c r="AA2333" s="35">
        <f t="shared" si="882"/>
        <v>6803.3058695700001</v>
      </c>
      <c r="AC2333" s="15">
        <f t="shared" si="869"/>
        <v>41653</v>
      </c>
      <c r="AD2333" s="7"/>
      <c r="AE2333" s="24"/>
      <c r="AG2333" s="30">
        <f t="shared" si="883"/>
        <v>6892973.0617055865</v>
      </c>
      <c r="AH2333" s="30">
        <f t="shared" si="884"/>
        <v>3729443.7425703779</v>
      </c>
    </row>
    <row r="2334" spans="2:34" x14ac:dyDescent="0.25">
      <c r="B2334" s="15">
        <f t="shared" si="870"/>
        <v>41654</v>
      </c>
      <c r="C2334" s="7">
        <v>0</v>
      </c>
      <c r="D2334" s="13">
        <v>1.8199108099604133</v>
      </c>
      <c r="E2334" s="7">
        <f>MIN(parameters!$D$3,D2334)</f>
        <v>1.8199108099604133</v>
      </c>
      <c r="F2334" s="7">
        <v>0</v>
      </c>
      <c r="G2334" s="7">
        <f t="shared" si="871"/>
        <v>0</v>
      </c>
      <c r="H2334" s="7">
        <f t="shared" si="872"/>
        <v>0</v>
      </c>
      <c r="I2334" s="7">
        <f t="shared" si="861"/>
        <v>57.777176584949579</v>
      </c>
      <c r="J2334" s="7">
        <f t="shared" si="873"/>
        <v>0</v>
      </c>
      <c r="K2334" s="16">
        <f t="shared" si="874"/>
        <v>0</v>
      </c>
      <c r="L2334" s="16">
        <f t="shared" si="862"/>
        <v>0</v>
      </c>
      <c r="M2334" s="7">
        <f t="shared" si="863"/>
        <v>0</v>
      </c>
      <c r="N2334" s="7">
        <f t="shared" si="875"/>
        <v>0</v>
      </c>
      <c r="O2334" s="7">
        <f t="shared" si="876"/>
        <v>107.99266557214428</v>
      </c>
      <c r="P2334" s="7">
        <f t="shared" si="877"/>
        <v>1.8199108099604133</v>
      </c>
      <c r="Q2334" s="7">
        <f t="shared" si="864"/>
        <v>1.8199108099604133</v>
      </c>
      <c r="R2334" s="7">
        <f t="shared" si="878"/>
        <v>150.3305615864524</v>
      </c>
      <c r="S2334" s="16">
        <f t="shared" si="865"/>
        <v>3.5389999145224214</v>
      </c>
      <c r="T2334" s="16">
        <f t="shared" si="879"/>
        <v>3.5389999145224214</v>
      </c>
      <c r="U2334" s="7">
        <f t="shared" si="866"/>
        <v>1.1610892108013193E-2</v>
      </c>
      <c r="V2334" s="7">
        <f t="shared" si="868"/>
        <v>65.619671050519045</v>
      </c>
      <c r="W2334" s="15">
        <f t="shared" si="867"/>
        <v>41654</v>
      </c>
      <c r="X2334" s="35">
        <f t="shared" si="880"/>
        <v>759.4869334550815</v>
      </c>
      <c r="Y2334" s="35">
        <v>2479.1666666666702</v>
      </c>
      <c r="Z2334" s="35">
        <f t="shared" si="881"/>
        <v>1506.4203825762904</v>
      </c>
      <c r="AA2334" s="35">
        <f t="shared" si="882"/>
        <v>4917.3554329375065</v>
      </c>
      <c r="AC2334" s="15">
        <f t="shared" si="869"/>
        <v>41654</v>
      </c>
      <c r="AD2334" s="7"/>
      <c r="AE2334" s="24"/>
      <c r="AG2334" s="30">
        <f t="shared" si="883"/>
        <v>2957298.3848186806</v>
      </c>
      <c r="AH2334" s="30">
        <f t="shared" si="884"/>
        <v>961073.26680225355</v>
      </c>
    </row>
    <row r="2335" spans="2:34" x14ac:dyDescent="0.25">
      <c r="B2335" s="15">
        <f t="shared" si="870"/>
        <v>41655</v>
      </c>
      <c r="C2335" s="7">
        <v>0</v>
      </c>
      <c r="D2335" s="13">
        <v>1.8110551156280159</v>
      </c>
      <c r="E2335" s="7">
        <f>MIN(parameters!$D$3,D2335)</f>
        <v>1.8110551156280159</v>
      </c>
      <c r="F2335" s="7">
        <v>0</v>
      </c>
      <c r="G2335" s="7">
        <f t="shared" si="871"/>
        <v>0</v>
      </c>
      <c r="H2335" s="7">
        <f t="shared" si="872"/>
        <v>0</v>
      </c>
      <c r="I2335" s="7">
        <f t="shared" si="861"/>
        <v>59.376141716181216</v>
      </c>
      <c r="J2335" s="7">
        <f t="shared" si="873"/>
        <v>0</v>
      </c>
      <c r="K2335" s="16">
        <f t="shared" si="874"/>
        <v>0</v>
      </c>
      <c r="L2335" s="16">
        <f t="shared" si="862"/>
        <v>0</v>
      </c>
      <c r="M2335" s="7">
        <f t="shared" si="863"/>
        <v>0</v>
      </c>
      <c r="N2335" s="7">
        <f t="shared" si="875"/>
        <v>0</v>
      </c>
      <c r="O2335" s="7">
        <f t="shared" si="876"/>
        <v>106.18161045651625</v>
      </c>
      <c r="P2335" s="7">
        <f t="shared" si="877"/>
        <v>1.8110551156280159</v>
      </c>
      <c r="Q2335" s="7">
        <f t="shared" si="864"/>
        <v>1.8110551156280159</v>
      </c>
      <c r="R2335" s="7">
        <f t="shared" si="878"/>
        <v>146.87295866996399</v>
      </c>
      <c r="S2335" s="16">
        <f t="shared" si="865"/>
        <v>3.4576029164884052</v>
      </c>
      <c r="T2335" s="16">
        <f t="shared" si="879"/>
        <v>3.4576029164884052</v>
      </c>
      <c r="U2335" s="7">
        <f t="shared" si="866"/>
        <v>1.1343841589528888E-2</v>
      </c>
      <c r="V2335" s="7">
        <f t="shared" si="868"/>
        <v>64.110418616357094</v>
      </c>
      <c r="W2335" s="15">
        <f t="shared" si="867"/>
        <v>41655</v>
      </c>
      <c r="X2335" s="35">
        <f t="shared" si="880"/>
        <v>742.01873398561452</v>
      </c>
      <c r="Y2335" s="35">
        <v>1954.5833333333301</v>
      </c>
      <c r="Z2335" s="35">
        <f t="shared" si="881"/>
        <v>1471.7727137770355</v>
      </c>
      <c r="AA2335" s="35">
        <f t="shared" si="882"/>
        <v>3876.8595522537435</v>
      </c>
      <c r="AC2335" s="15">
        <f t="shared" si="869"/>
        <v>41655</v>
      </c>
      <c r="AD2335" s="7"/>
      <c r="AE2335" s="24"/>
      <c r="AG2335" s="30">
        <f t="shared" si="883"/>
        <v>1470312.9075912859</v>
      </c>
      <c r="AH2335" s="30">
        <f t="shared" si="884"/>
        <v>207717.27782796713</v>
      </c>
    </row>
    <row r="2336" spans="2:34" x14ac:dyDescent="0.25">
      <c r="B2336" s="15">
        <f t="shared" si="870"/>
        <v>41656</v>
      </c>
      <c r="C2336" s="7">
        <v>0</v>
      </c>
      <c r="D2336" s="13">
        <v>2.0051977572092228</v>
      </c>
      <c r="E2336" s="7">
        <f>MIN(parameters!$D$3,D2336)</f>
        <v>2.0051977572092228</v>
      </c>
      <c r="F2336" s="7">
        <v>0</v>
      </c>
      <c r="G2336" s="7">
        <f t="shared" si="871"/>
        <v>0</v>
      </c>
      <c r="H2336" s="7">
        <f t="shared" si="872"/>
        <v>0</v>
      </c>
      <c r="I2336" s="7">
        <f t="shared" si="861"/>
        <v>61.011252709513577</v>
      </c>
      <c r="J2336" s="7">
        <f t="shared" si="873"/>
        <v>0</v>
      </c>
      <c r="K2336" s="16">
        <f t="shared" si="874"/>
        <v>0</v>
      </c>
      <c r="L2336" s="16">
        <f t="shared" si="862"/>
        <v>0</v>
      </c>
      <c r="M2336" s="7">
        <f t="shared" si="863"/>
        <v>0</v>
      </c>
      <c r="N2336" s="7">
        <f t="shared" si="875"/>
        <v>0</v>
      </c>
      <c r="O2336" s="7">
        <f t="shared" si="876"/>
        <v>104.17641269930704</v>
      </c>
      <c r="P2336" s="7">
        <f t="shared" si="877"/>
        <v>2.0051977572092228</v>
      </c>
      <c r="Q2336" s="7">
        <f t="shared" si="864"/>
        <v>2.0051977572092228</v>
      </c>
      <c r="R2336" s="7">
        <f t="shared" si="878"/>
        <v>143.49488062055482</v>
      </c>
      <c r="S2336" s="16">
        <f t="shared" si="865"/>
        <v>3.3780780494091718</v>
      </c>
      <c r="T2336" s="16">
        <f t="shared" si="879"/>
        <v>3.3780780494091718</v>
      </c>
      <c r="U2336" s="7">
        <f t="shared" si="866"/>
        <v>1.1082933232969723E-2</v>
      </c>
      <c r="V2336" s="7">
        <f t="shared" si="868"/>
        <v>62.635878988180885</v>
      </c>
      <c r="W2336" s="15">
        <f t="shared" si="867"/>
        <v>41656</v>
      </c>
      <c r="X2336" s="35">
        <f t="shared" si="880"/>
        <v>724.95230310394538</v>
      </c>
      <c r="Y2336" s="35">
        <v>1624.1666666666699</v>
      </c>
      <c r="Z2336" s="35">
        <f t="shared" si="881"/>
        <v>1437.9219413601636</v>
      </c>
      <c r="AA2336" s="35">
        <f t="shared" si="882"/>
        <v>3221.4876432925066</v>
      </c>
      <c r="AC2336" s="15">
        <f t="shared" si="869"/>
        <v>41656</v>
      </c>
      <c r="AD2336" s="7"/>
      <c r="AE2336" s="24"/>
      <c r="AG2336" s="30">
        <f t="shared" si="883"/>
        <v>808586.4716375157</v>
      </c>
      <c r="AH2336" s="30">
        <f t="shared" si="884"/>
        <v>15710.978775865004</v>
      </c>
    </row>
    <row r="2337" spans="2:34" x14ac:dyDescent="0.25">
      <c r="B2337" s="15">
        <f t="shared" si="870"/>
        <v>41657</v>
      </c>
      <c r="C2337" s="7">
        <v>0</v>
      </c>
      <c r="D2337" s="13">
        <v>1.9083335904236487</v>
      </c>
      <c r="E2337" s="7">
        <f>MIN(parameters!$D$3,D2337)</f>
        <v>1.9083335904236487</v>
      </c>
      <c r="F2337" s="7">
        <v>0</v>
      </c>
      <c r="G2337" s="7">
        <f t="shared" si="871"/>
        <v>0</v>
      </c>
      <c r="H2337" s="7">
        <f t="shared" si="872"/>
        <v>0</v>
      </c>
      <c r="I2337" s="7">
        <f t="shared" si="861"/>
        <v>62.874223859863719</v>
      </c>
      <c r="J2337" s="7">
        <f t="shared" si="873"/>
        <v>0</v>
      </c>
      <c r="K2337" s="16">
        <f t="shared" si="874"/>
        <v>0</v>
      </c>
      <c r="L2337" s="16">
        <f t="shared" si="862"/>
        <v>0</v>
      </c>
      <c r="M2337" s="7">
        <f t="shared" si="863"/>
        <v>0</v>
      </c>
      <c r="N2337" s="7">
        <f t="shared" si="875"/>
        <v>0</v>
      </c>
      <c r="O2337" s="7">
        <f t="shared" si="876"/>
        <v>102.26807910888338</v>
      </c>
      <c r="P2337" s="7">
        <f t="shared" si="877"/>
        <v>1.9083335904236487</v>
      </c>
      <c r="Q2337" s="7">
        <f t="shared" si="864"/>
        <v>1.9083335904236487</v>
      </c>
      <c r="R2337" s="7">
        <f t="shared" si="878"/>
        <v>140.19449836628206</v>
      </c>
      <c r="S2337" s="16">
        <f t="shared" si="865"/>
        <v>3.300382254272761</v>
      </c>
      <c r="T2337" s="16">
        <f t="shared" si="879"/>
        <v>3.300382254272761</v>
      </c>
      <c r="U2337" s="7">
        <f t="shared" si="866"/>
        <v>1.0828025768611421E-2</v>
      </c>
      <c r="V2337" s="7">
        <f t="shared" si="868"/>
        <v>61.195253771452734</v>
      </c>
      <c r="W2337" s="15">
        <f t="shared" si="867"/>
        <v>41657</v>
      </c>
      <c r="X2337" s="35">
        <f t="shared" si="880"/>
        <v>708.27840013255479</v>
      </c>
      <c r="Y2337" s="35">
        <v>1389.1666666666699</v>
      </c>
      <c r="Z2337" s="35">
        <f t="shared" si="881"/>
        <v>1404.8497367088801</v>
      </c>
      <c r="AA2337" s="35">
        <f t="shared" si="882"/>
        <v>2755.3719350275064</v>
      </c>
      <c r="AC2337" s="15">
        <f t="shared" si="869"/>
        <v>41657</v>
      </c>
      <c r="AD2337" s="7"/>
      <c r="AE2337" s="24"/>
      <c r="AG2337" s="30">
        <f t="shared" si="883"/>
        <v>463608.83150383219</v>
      </c>
      <c r="AH2337" s="30">
        <f t="shared" si="884"/>
        <v>12024.560429430843</v>
      </c>
    </row>
    <row r="2338" spans="2:34" x14ac:dyDescent="0.25">
      <c r="B2338" s="15">
        <f t="shared" si="870"/>
        <v>41658</v>
      </c>
      <c r="C2338" s="7">
        <v>0</v>
      </c>
      <c r="D2338" s="13">
        <v>2.0725190343453241</v>
      </c>
      <c r="E2338" s="7">
        <f>MIN(parameters!$D$3,D2338)</f>
        <v>2.0725190343453241</v>
      </c>
      <c r="F2338" s="7">
        <v>0</v>
      </c>
      <c r="G2338" s="7">
        <f t="shared" si="871"/>
        <v>0</v>
      </c>
      <c r="H2338" s="7">
        <f t="shared" si="872"/>
        <v>0</v>
      </c>
      <c r="I2338" s="7">
        <f t="shared" si="861"/>
        <v>64.700005597591613</v>
      </c>
      <c r="J2338" s="7">
        <f t="shared" si="873"/>
        <v>0</v>
      </c>
      <c r="K2338" s="16">
        <f t="shared" si="874"/>
        <v>0</v>
      </c>
      <c r="L2338" s="16">
        <f t="shared" si="862"/>
        <v>0</v>
      </c>
      <c r="M2338" s="7">
        <f t="shared" si="863"/>
        <v>0</v>
      </c>
      <c r="N2338" s="7">
        <f t="shared" si="875"/>
        <v>0</v>
      </c>
      <c r="O2338" s="7">
        <f t="shared" si="876"/>
        <v>100.19556007453807</v>
      </c>
      <c r="P2338" s="7">
        <f t="shared" si="877"/>
        <v>2.0725190343453241</v>
      </c>
      <c r="Q2338" s="7">
        <f t="shared" si="864"/>
        <v>2.0725190343453241</v>
      </c>
      <c r="R2338" s="7">
        <f t="shared" si="878"/>
        <v>136.97002490385756</v>
      </c>
      <c r="S2338" s="16">
        <f t="shared" si="865"/>
        <v>3.2244734624244873</v>
      </c>
      <c r="T2338" s="16">
        <f t="shared" si="879"/>
        <v>3.2244734624244873</v>
      </c>
      <c r="U2338" s="7">
        <f t="shared" si="866"/>
        <v>1.0578981175933358E-2</v>
      </c>
      <c r="V2338" s="7">
        <f t="shared" si="868"/>
        <v>59.787762934709313</v>
      </c>
      <c r="W2338" s="15">
        <f t="shared" si="867"/>
        <v>41658</v>
      </c>
      <c r="X2338" s="35">
        <f t="shared" si="880"/>
        <v>691.98799692950593</v>
      </c>
      <c r="Y2338" s="35">
        <v>1219.5833333333301</v>
      </c>
      <c r="Z2338" s="35">
        <f t="shared" si="881"/>
        <v>1372.5381927645758</v>
      </c>
      <c r="AA2338" s="35">
        <f t="shared" si="882"/>
        <v>2419.0082944887436</v>
      </c>
      <c r="AC2338" s="15">
        <f t="shared" si="869"/>
        <v>41658</v>
      </c>
      <c r="AD2338" s="7"/>
      <c r="AE2338" s="24"/>
      <c r="AG2338" s="30">
        <f t="shared" si="883"/>
        <v>278356.83899506438</v>
      </c>
      <c r="AH2338" s="30">
        <f t="shared" si="884"/>
        <v>77974.916191257114</v>
      </c>
    </row>
    <row r="2339" spans="2:34" x14ac:dyDescent="0.25">
      <c r="B2339" s="15">
        <f t="shared" si="870"/>
        <v>41659</v>
      </c>
      <c r="C2339" s="7">
        <v>0</v>
      </c>
      <c r="D2339" s="13">
        <v>2.49271112124968</v>
      </c>
      <c r="E2339" s="7">
        <f>MIN(parameters!$D$3,D2339)</f>
        <v>2.49271112124968</v>
      </c>
      <c r="F2339" s="7">
        <v>0</v>
      </c>
      <c r="G2339" s="7">
        <f t="shared" si="871"/>
        <v>0</v>
      </c>
      <c r="H2339" s="7">
        <f t="shared" si="872"/>
        <v>0</v>
      </c>
      <c r="I2339" s="7">
        <f t="shared" si="861"/>
        <v>66.742976684722478</v>
      </c>
      <c r="J2339" s="7">
        <f t="shared" si="873"/>
        <v>0</v>
      </c>
      <c r="K2339" s="16">
        <f t="shared" si="874"/>
        <v>0</v>
      </c>
      <c r="L2339" s="16">
        <f t="shared" si="862"/>
        <v>0</v>
      </c>
      <c r="M2339" s="7">
        <f t="shared" si="863"/>
        <v>0</v>
      </c>
      <c r="N2339" s="7">
        <f t="shared" si="875"/>
        <v>0</v>
      </c>
      <c r="O2339" s="7">
        <f t="shared" si="876"/>
        <v>97.702848953288381</v>
      </c>
      <c r="P2339" s="7">
        <f t="shared" si="877"/>
        <v>2.49271112124968</v>
      </c>
      <c r="Q2339" s="7">
        <f t="shared" si="864"/>
        <v>2.49271112124968</v>
      </c>
      <c r="R2339" s="7">
        <f t="shared" si="878"/>
        <v>133.81971433106884</v>
      </c>
      <c r="S2339" s="16">
        <f t="shared" si="865"/>
        <v>3.1503105727887237</v>
      </c>
      <c r="T2339" s="16">
        <f t="shared" si="879"/>
        <v>3.1503105727887237</v>
      </c>
      <c r="U2339" s="7">
        <f t="shared" si="866"/>
        <v>1.0335664608886888E-2</v>
      </c>
      <c r="V2339" s="7">
        <f t="shared" si="868"/>
        <v>58.412644387210989</v>
      </c>
      <c r="W2339" s="15">
        <f t="shared" si="867"/>
        <v>41659</v>
      </c>
      <c r="X2339" s="35">
        <f t="shared" si="880"/>
        <v>676.07227300012721</v>
      </c>
      <c r="Y2339" s="35">
        <v>1085</v>
      </c>
      <c r="Z2339" s="35">
        <f t="shared" si="881"/>
        <v>1340.9698143309904</v>
      </c>
      <c r="AA2339" s="35">
        <f t="shared" si="882"/>
        <v>2152.0661424149998</v>
      </c>
      <c r="AC2339" s="15">
        <f t="shared" si="869"/>
        <v>41659</v>
      </c>
      <c r="AD2339" s="7"/>
      <c r="AE2339" s="24"/>
      <c r="AG2339" s="30">
        <f t="shared" si="883"/>
        <v>167221.88590928249</v>
      </c>
      <c r="AH2339" s="30">
        <f t="shared" si="884"/>
        <v>171249.66020562101</v>
      </c>
    </row>
    <row r="2340" spans="2:34" x14ac:dyDescent="0.25">
      <c r="B2340" s="15">
        <f t="shared" si="870"/>
        <v>41660</v>
      </c>
      <c r="C2340" s="7">
        <v>0</v>
      </c>
      <c r="D2340" s="13">
        <v>1.6416655158862048</v>
      </c>
      <c r="E2340" s="7">
        <f>MIN(parameters!$D$3,D2340)</f>
        <v>1.6416655158862048</v>
      </c>
      <c r="F2340" s="7">
        <v>0</v>
      </c>
      <c r="G2340" s="7">
        <f t="shared" si="871"/>
        <v>0</v>
      </c>
      <c r="H2340" s="7">
        <f t="shared" si="872"/>
        <v>0</v>
      </c>
      <c r="I2340" s="7">
        <f t="shared" si="861"/>
        <v>69.285783465781989</v>
      </c>
      <c r="J2340" s="7">
        <f t="shared" si="873"/>
        <v>0</v>
      </c>
      <c r="K2340" s="16">
        <f t="shared" si="874"/>
        <v>0</v>
      </c>
      <c r="L2340" s="16">
        <f t="shared" si="862"/>
        <v>0</v>
      </c>
      <c r="M2340" s="7">
        <f t="shared" si="863"/>
        <v>0</v>
      </c>
      <c r="N2340" s="7">
        <f t="shared" si="875"/>
        <v>0</v>
      </c>
      <c r="O2340" s="7">
        <f t="shared" si="876"/>
        <v>96.061183437402178</v>
      </c>
      <c r="P2340" s="7">
        <f t="shared" si="877"/>
        <v>1.6416655158862048</v>
      </c>
      <c r="Q2340" s="7">
        <f t="shared" si="864"/>
        <v>1.6416655158862048</v>
      </c>
      <c r="R2340" s="7">
        <f t="shared" si="878"/>
        <v>130.74186090145426</v>
      </c>
      <c r="S2340" s="16">
        <f t="shared" si="865"/>
        <v>3.0778534296145832</v>
      </c>
      <c r="T2340" s="16">
        <f t="shared" si="879"/>
        <v>3.0778534296145832</v>
      </c>
      <c r="U2340" s="7">
        <f t="shared" si="866"/>
        <v>1.0097944322882491E-2</v>
      </c>
      <c r="V2340" s="7">
        <f t="shared" si="868"/>
        <v>57.06915356630514</v>
      </c>
      <c r="W2340" s="15">
        <f t="shared" si="867"/>
        <v>41660</v>
      </c>
      <c r="X2340" s="35">
        <f t="shared" si="880"/>
        <v>660.52261072112424</v>
      </c>
      <c r="Y2340" s="35">
        <v>977.375</v>
      </c>
      <c r="Z2340" s="35">
        <f t="shared" si="881"/>
        <v>1310.1275086013775</v>
      </c>
      <c r="AA2340" s="35">
        <f t="shared" si="882"/>
        <v>1938.5950653851251</v>
      </c>
      <c r="AC2340" s="15">
        <f t="shared" si="869"/>
        <v>41660</v>
      </c>
      <c r="AD2340" s="7"/>
      <c r="AE2340" s="24"/>
      <c r="AG2340" s="30">
        <f t="shared" si="883"/>
        <v>100395.43659173223</v>
      </c>
      <c r="AH2340" s="30">
        <f t="shared" si="884"/>
        <v>271908.24966238777</v>
      </c>
    </row>
    <row r="2341" spans="2:34" x14ac:dyDescent="0.25">
      <c r="B2341" s="15">
        <f t="shared" si="870"/>
        <v>41661</v>
      </c>
      <c r="C2341" s="7">
        <v>0</v>
      </c>
      <c r="D2341" s="13">
        <v>1.5822521439438733</v>
      </c>
      <c r="E2341" s="7">
        <f>MIN(parameters!$D$3,D2341)</f>
        <v>1.5822521439438733</v>
      </c>
      <c r="F2341" s="7">
        <v>0</v>
      </c>
      <c r="G2341" s="7">
        <f t="shared" si="871"/>
        <v>0</v>
      </c>
      <c r="H2341" s="7">
        <f t="shared" si="872"/>
        <v>0</v>
      </c>
      <c r="I2341" s="7">
        <f t="shared" si="861"/>
        <v>71.013125282864564</v>
      </c>
      <c r="J2341" s="7">
        <f t="shared" si="873"/>
        <v>0</v>
      </c>
      <c r="K2341" s="16">
        <f t="shared" si="874"/>
        <v>0</v>
      </c>
      <c r="L2341" s="16">
        <f t="shared" si="862"/>
        <v>0</v>
      </c>
      <c r="M2341" s="7">
        <f t="shared" si="863"/>
        <v>0</v>
      </c>
      <c r="N2341" s="7">
        <f t="shared" si="875"/>
        <v>0</v>
      </c>
      <c r="O2341" s="7">
        <f t="shared" si="876"/>
        <v>94.478931293458302</v>
      </c>
      <c r="P2341" s="7">
        <f t="shared" si="877"/>
        <v>1.5822521439438733</v>
      </c>
      <c r="Q2341" s="7">
        <f t="shared" si="864"/>
        <v>1.5822521439438733</v>
      </c>
      <c r="R2341" s="7">
        <f t="shared" si="878"/>
        <v>127.73479810072081</v>
      </c>
      <c r="S2341" s="16">
        <f t="shared" si="865"/>
        <v>3.0070628007334479</v>
      </c>
      <c r="T2341" s="16">
        <f t="shared" si="879"/>
        <v>3.0070628007334479</v>
      </c>
      <c r="U2341" s="7">
        <f t="shared" si="866"/>
        <v>9.8656916034561941E-3</v>
      </c>
      <c r="V2341" s="7">
        <f t="shared" si="868"/>
        <v>55.756563034280127</v>
      </c>
      <c r="W2341" s="15">
        <f t="shared" si="867"/>
        <v>41661</v>
      </c>
      <c r="X2341" s="35">
        <f t="shared" si="880"/>
        <v>645.33059067453848</v>
      </c>
      <c r="Y2341" s="35">
        <v>895.625</v>
      </c>
      <c r="Z2341" s="35">
        <f t="shared" si="881"/>
        <v>1279.9945759035459</v>
      </c>
      <c r="AA2341" s="35">
        <f t="shared" si="882"/>
        <v>1776.4463030418749</v>
      </c>
      <c r="AC2341" s="15">
        <f t="shared" si="869"/>
        <v>41661</v>
      </c>
      <c r="AD2341" s="7"/>
      <c r="AE2341" s="24"/>
      <c r="AG2341" s="30">
        <f t="shared" si="883"/>
        <v>62647.291339581679</v>
      </c>
      <c r="AH2341" s="30">
        <f t="shared" si="884"/>
        <v>363848.09668442665</v>
      </c>
    </row>
    <row r="2342" spans="2:34" x14ac:dyDescent="0.25">
      <c r="B2342" s="15">
        <f t="shared" si="870"/>
        <v>41662</v>
      </c>
      <c r="C2342" s="7">
        <v>5.12093231181884E-4</v>
      </c>
      <c r="D2342" s="13">
        <v>1.915362627067249</v>
      </c>
      <c r="E2342" s="7">
        <f>MIN(parameters!$D$3,D2342)</f>
        <v>1.915362627067249</v>
      </c>
      <c r="F2342" s="7">
        <v>0</v>
      </c>
      <c r="G2342" s="7">
        <f t="shared" si="871"/>
        <v>5.12093231181884E-4</v>
      </c>
      <c r="H2342" s="7">
        <f t="shared" si="872"/>
        <v>0</v>
      </c>
      <c r="I2342" s="7">
        <f t="shared" si="861"/>
        <v>72.71869507931288</v>
      </c>
      <c r="J2342" s="7">
        <f t="shared" si="873"/>
        <v>0</v>
      </c>
      <c r="K2342" s="16">
        <f t="shared" si="874"/>
        <v>0</v>
      </c>
      <c r="L2342" s="16">
        <f t="shared" si="862"/>
        <v>0</v>
      </c>
      <c r="M2342" s="7">
        <f t="shared" si="863"/>
        <v>0</v>
      </c>
      <c r="N2342" s="7">
        <f t="shared" si="875"/>
        <v>0</v>
      </c>
      <c r="O2342" s="7">
        <f t="shared" si="876"/>
        <v>92.564080759622229</v>
      </c>
      <c r="P2342" s="7">
        <f t="shared" si="877"/>
        <v>1.9148505338360671</v>
      </c>
      <c r="Q2342" s="7">
        <f t="shared" si="864"/>
        <v>1.9148505338360671</v>
      </c>
      <c r="R2342" s="7">
        <f t="shared" si="878"/>
        <v>124.79689774440423</v>
      </c>
      <c r="S2342" s="16">
        <f t="shared" si="865"/>
        <v>2.9379003563165784</v>
      </c>
      <c r="T2342" s="16">
        <f t="shared" si="879"/>
        <v>2.9379003563165784</v>
      </c>
      <c r="U2342" s="7">
        <f t="shared" si="866"/>
        <v>9.6387806965767004E-3</v>
      </c>
      <c r="V2342" s="7">
        <f t="shared" si="868"/>
        <v>54.474162084491681</v>
      </c>
      <c r="W2342" s="15">
        <f t="shared" si="867"/>
        <v>41662</v>
      </c>
      <c r="X2342" s="35">
        <f t="shared" si="880"/>
        <v>630.48798708902405</v>
      </c>
      <c r="Y2342" s="35">
        <v>823.20833333333303</v>
      </c>
      <c r="Z2342" s="35">
        <f t="shared" si="881"/>
        <v>1250.5547006577642</v>
      </c>
      <c r="AA2342" s="35">
        <f t="shared" si="882"/>
        <v>1632.8099376226244</v>
      </c>
      <c r="AC2342" s="15">
        <f t="shared" si="869"/>
        <v>41662</v>
      </c>
      <c r="AD2342" s="7"/>
      <c r="AE2342" s="24"/>
      <c r="AG2342" s="30">
        <f t="shared" si="883"/>
        <v>37141.131856526343</v>
      </c>
      <c r="AH2342" s="30">
        <f t="shared" si="884"/>
        <v>456455.47964788449</v>
      </c>
    </row>
    <row r="2343" spans="2:34" x14ac:dyDescent="0.25">
      <c r="B2343" s="15">
        <f t="shared" si="870"/>
        <v>41663</v>
      </c>
      <c r="C2343" s="7">
        <v>0</v>
      </c>
      <c r="D2343" s="13">
        <v>2.0972413850189682</v>
      </c>
      <c r="E2343" s="7">
        <f>MIN(parameters!$D$3,D2343)</f>
        <v>2.0972413850189682</v>
      </c>
      <c r="F2343" s="7">
        <v>0</v>
      </c>
      <c r="G2343" s="7">
        <f t="shared" si="871"/>
        <v>0</v>
      </c>
      <c r="H2343" s="7">
        <f t="shared" si="872"/>
        <v>0</v>
      </c>
      <c r="I2343" s="7">
        <f t="shared" si="861"/>
        <v>74.837662173816327</v>
      </c>
      <c r="J2343" s="7">
        <f t="shared" si="873"/>
        <v>0</v>
      </c>
      <c r="K2343" s="16">
        <f t="shared" si="874"/>
        <v>0</v>
      </c>
      <c r="L2343" s="16">
        <f t="shared" si="862"/>
        <v>0</v>
      </c>
      <c r="M2343" s="7">
        <f t="shared" si="863"/>
        <v>0</v>
      </c>
      <c r="N2343" s="7">
        <f t="shared" si="875"/>
        <v>0</v>
      </c>
      <c r="O2343" s="7">
        <f t="shared" si="876"/>
        <v>90.466839374603268</v>
      </c>
      <c r="P2343" s="7">
        <f t="shared" si="877"/>
        <v>2.0972413850189682</v>
      </c>
      <c r="Q2343" s="7">
        <f t="shared" si="864"/>
        <v>2.0972413850189682</v>
      </c>
      <c r="R2343" s="7">
        <f t="shared" si="878"/>
        <v>121.92656909628293</v>
      </c>
      <c r="S2343" s="16">
        <f t="shared" si="865"/>
        <v>2.8703286481212973</v>
      </c>
      <c r="T2343" s="16">
        <f t="shared" si="879"/>
        <v>2.8703286481212973</v>
      </c>
      <c r="U2343" s="7">
        <f t="shared" si="866"/>
        <v>9.417088740555437E-3</v>
      </c>
      <c r="V2343" s="7">
        <f t="shared" si="868"/>
        <v>53.221256356548373</v>
      </c>
      <c r="W2343" s="15">
        <f t="shared" si="867"/>
        <v>41663</v>
      </c>
      <c r="X2343" s="35">
        <f t="shared" si="880"/>
        <v>615.98676338597659</v>
      </c>
      <c r="Y2343" s="35">
        <v>761.375</v>
      </c>
      <c r="Z2343" s="35">
        <f t="shared" si="881"/>
        <v>1221.791942542636</v>
      </c>
      <c r="AA2343" s="35">
        <f t="shared" si="882"/>
        <v>1510.1653080011249</v>
      </c>
      <c r="AC2343" s="15">
        <f t="shared" si="869"/>
        <v>41663</v>
      </c>
      <c r="AD2343" s="7"/>
      <c r="AE2343" s="24"/>
      <c r="AG2343" s="30">
        <f t="shared" si="883"/>
        <v>21137.739345735259</v>
      </c>
      <c r="AH2343" s="30">
        <f t="shared" si="884"/>
        <v>543829.88216098584</v>
      </c>
    </row>
    <row r="2344" spans="2:34" x14ac:dyDescent="0.25">
      <c r="B2344" s="15">
        <f t="shared" si="870"/>
        <v>41664</v>
      </c>
      <c r="C2344" s="7">
        <v>0</v>
      </c>
      <c r="D2344" s="13">
        <v>2.4497325361102495</v>
      </c>
      <c r="E2344" s="7">
        <f>MIN(parameters!$D$3,D2344)</f>
        <v>2.4497325361102495</v>
      </c>
      <c r="F2344" s="7">
        <v>0</v>
      </c>
      <c r="G2344" s="7">
        <f t="shared" si="871"/>
        <v>0</v>
      </c>
      <c r="H2344" s="7">
        <f t="shared" si="872"/>
        <v>0</v>
      </c>
      <c r="I2344" s="7">
        <f t="shared" si="861"/>
        <v>77.229374551977926</v>
      </c>
      <c r="J2344" s="7">
        <f t="shared" si="873"/>
        <v>0</v>
      </c>
      <c r="K2344" s="16">
        <f t="shared" si="874"/>
        <v>0</v>
      </c>
      <c r="L2344" s="16">
        <f t="shared" si="862"/>
        <v>0</v>
      </c>
      <c r="M2344" s="7">
        <f t="shared" si="863"/>
        <v>0</v>
      </c>
      <c r="N2344" s="7">
        <f t="shared" si="875"/>
        <v>0</v>
      </c>
      <c r="O2344" s="7">
        <f t="shared" si="876"/>
        <v>88.017106838493021</v>
      </c>
      <c r="P2344" s="7">
        <f t="shared" si="877"/>
        <v>2.4497325361102495</v>
      </c>
      <c r="Q2344" s="7">
        <f t="shared" si="864"/>
        <v>2.4497325361102495</v>
      </c>
      <c r="R2344" s="7">
        <f t="shared" si="878"/>
        <v>119.12225800706842</v>
      </c>
      <c r="S2344" s="16">
        <f t="shared" si="865"/>
        <v>2.8043110892145076</v>
      </c>
      <c r="T2344" s="16">
        <f t="shared" si="879"/>
        <v>2.8043110892145076</v>
      </c>
      <c r="U2344" s="7">
        <f t="shared" si="866"/>
        <v>9.2004956995226615E-3</v>
      </c>
      <c r="V2344" s="7">
        <f t="shared" si="868"/>
        <v>51.997167460347761</v>
      </c>
      <c r="W2344" s="15">
        <f t="shared" si="867"/>
        <v>41664</v>
      </c>
      <c r="X2344" s="35">
        <f t="shared" si="880"/>
        <v>601.81906782809915</v>
      </c>
      <c r="Y2344" s="35">
        <v>709</v>
      </c>
      <c r="Z2344" s="35">
        <f t="shared" si="881"/>
        <v>1193.6907278641554</v>
      </c>
      <c r="AA2344" s="35">
        <f t="shared" si="882"/>
        <v>1406.2810091910001</v>
      </c>
      <c r="AC2344" s="15">
        <f t="shared" si="869"/>
        <v>41664</v>
      </c>
      <c r="AD2344" s="7"/>
      <c r="AE2344" s="24"/>
      <c r="AG2344" s="30">
        <f t="shared" si="883"/>
        <v>11487.75222123761</v>
      </c>
      <c r="AH2344" s="30">
        <f t="shared" si="884"/>
        <v>623820.7241846621</v>
      </c>
    </row>
    <row r="2345" spans="2:34" x14ac:dyDescent="0.25">
      <c r="B2345" s="15">
        <f t="shared" si="870"/>
        <v>41665</v>
      </c>
      <c r="C2345" s="7">
        <v>0</v>
      </c>
      <c r="D2345" s="13">
        <v>3.6902606012036649</v>
      </c>
      <c r="E2345" s="7">
        <f>MIN(parameters!$D$3,D2345)</f>
        <v>3.6902606012036649</v>
      </c>
      <c r="F2345" s="7">
        <v>0</v>
      </c>
      <c r="G2345" s="7">
        <f t="shared" si="871"/>
        <v>0</v>
      </c>
      <c r="H2345" s="7">
        <f t="shared" si="872"/>
        <v>0</v>
      </c>
      <c r="I2345" s="7">
        <f t="shared" si="861"/>
        <v>80.120028945854017</v>
      </c>
      <c r="J2345" s="7">
        <f t="shared" si="873"/>
        <v>0</v>
      </c>
      <c r="K2345" s="16">
        <f t="shared" si="874"/>
        <v>0</v>
      </c>
      <c r="L2345" s="16">
        <f t="shared" si="862"/>
        <v>0</v>
      </c>
      <c r="M2345" s="7">
        <f t="shared" si="863"/>
        <v>0</v>
      </c>
      <c r="N2345" s="7">
        <f t="shared" si="875"/>
        <v>0</v>
      </c>
      <c r="O2345" s="7">
        <f t="shared" si="876"/>
        <v>84.326846237289359</v>
      </c>
      <c r="P2345" s="7">
        <f t="shared" si="877"/>
        <v>3.6902606012036649</v>
      </c>
      <c r="Q2345" s="7">
        <f t="shared" si="864"/>
        <v>3.6902606012036649</v>
      </c>
      <c r="R2345" s="7">
        <f t="shared" si="878"/>
        <v>116.38244607290585</v>
      </c>
      <c r="S2345" s="16">
        <f t="shared" si="865"/>
        <v>2.7398119341625735</v>
      </c>
      <c r="T2345" s="16">
        <f t="shared" si="879"/>
        <v>2.7398119341625735</v>
      </c>
      <c r="U2345" s="7">
        <f t="shared" si="866"/>
        <v>8.9888842984336397E-3</v>
      </c>
      <c r="V2345" s="7">
        <f t="shared" si="868"/>
        <v>50.801232608759754</v>
      </c>
      <c r="W2345" s="15">
        <f t="shared" si="867"/>
        <v>41665</v>
      </c>
      <c r="X2345" s="35">
        <f t="shared" si="880"/>
        <v>587.97722926805272</v>
      </c>
      <c r="Y2345" s="35">
        <v>666.125</v>
      </c>
      <c r="Z2345" s="35">
        <f t="shared" si="881"/>
        <v>1166.2358411232794</v>
      </c>
      <c r="AA2345" s="35">
        <f t="shared" si="882"/>
        <v>1321.2396858213749</v>
      </c>
      <c r="AC2345" s="15">
        <f t="shared" si="869"/>
        <v>41665</v>
      </c>
      <c r="AD2345" s="7"/>
      <c r="AE2345" s="24"/>
      <c r="AG2345" s="30">
        <f t="shared" si="883"/>
        <v>6107.0740703729953</v>
      </c>
      <c r="AH2345" s="30">
        <f t="shared" si="884"/>
        <v>693386.33121418708</v>
      </c>
    </row>
    <row r="2346" spans="2:34" x14ac:dyDescent="0.25">
      <c r="B2346" s="15">
        <f t="shared" si="870"/>
        <v>41666</v>
      </c>
      <c r="C2346" s="7">
        <v>0</v>
      </c>
      <c r="D2346" s="13">
        <v>2.4959259732111878</v>
      </c>
      <c r="E2346" s="7">
        <f>MIN(parameters!$D$3,D2346)</f>
        <v>2.4959259732111878</v>
      </c>
      <c r="F2346" s="7">
        <v>0</v>
      </c>
      <c r="G2346" s="7">
        <f t="shared" si="871"/>
        <v>0</v>
      </c>
      <c r="H2346" s="7">
        <f t="shared" si="872"/>
        <v>0</v>
      </c>
      <c r="I2346" s="7">
        <f t="shared" si="861"/>
        <v>84.680028353425769</v>
      </c>
      <c r="J2346" s="7">
        <f t="shared" si="873"/>
        <v>0</v>
      </c>
      <c r="K2346" s="16">
        <f t="shared" si="874"/>
        <v>0</v>
      </c>
      <c r="L2346" s="16">
        <f t="shared" si="862"/>
        <v>0</v>
      </c>
      <c r="M2346" s="7">
        <f t="shared" si="863"/>
        <v>0</v>
      </c>
      <c r="N2346" s="7">
        <f t="shared" si="875"/>
        <v>0</v>
      </c>
      <c r="O2346" s="7">
        <f t="shared" si="876"/>
        <v>81.830920264078173</v>
      </c>
      <c r="P2346" s="7">
        <f t="shared" si="877"/>
        <v>2.4959259732111878</v>
      </c>
      <c r="Q2346" s="7">
        <f t="shared" si="864"/>
        <v>2.4959259732111878</v>
      </c>
      <c r="R2346" s="7">
        <f t="shared" si="878"/>
        <v>113.70564981322902</v>
      </c>
      <c r="S2346" s="16">
        <f t="shared" si="865"/>
        <v>2.6767962596768347</v>
      </c>
      <c r="T2346" s="16">
        <f t="shared" si="879"/>
        <v>2.6767962596768347</v>
      </c>
      <c r="U2346" s="7">
        <f t="shared" si="866"/>
        <v>8.7821399595696664E-3</v>
      </c>
      <c r="V2346" s="7">
        <f t="shared" si="868"/>
        <v>49.632804258758284</v>
      </c>
      <c r="W2346" s="15">
        <f t="shared" si="867"/>
        <v>41666</v>
      </c>
      <c r="X2346" s="35">
        <f t="shared" si="880"/>
        <v>574.45375299488751</v>
      </c>
      <c r="Y2346" s="35">
        <v>630.04166666666697</v>
      </c>
      <c r="Z2346" s="35">
        <f t="shared" si="881"/>
        <v>1139.4124167774442</v>
      </c>
      <c r="AA2346" s="35">
        <f t="shared" si="882"/>
        <v>1249.6694369991255</v>
      </c>
      <c r="AC2346" s="15">
        <f t="shared" si="869"/>
        <v>41666</v>
      </c>
      <c r="AD2346" s="7"/>
      <c r="AE2346" s="24"/>
      <c r="AG2346" s="30">
        <f t="shared" si="883"/>
        <v>3090.016146381206</v>
      </c>
      <c r="AH2346" s="30">
        <f t="shared" si="884"/>
        <v>754781.39327896014</v>
      </c>
    </row>
    <row r="2347" spans="2:34" x14ac:dyDescent="0.25">
      <c r="B2347" s="15">
        <f t="shared" si="870"/>
        <v>41667</v>
      </c>
      <c r="C2347" s="7">
        <v>6.0638519992053386</v>
      </c>
      <c r="D2347" s="13">
        <v>0.81489316303065318</v>
      </c>
      <c r="E2347" s="7">
        <f>MIN(parameters!$D$3,D2347)</f>
        <v>0.81489316303065318</v>
      </c>
      <c r="F2347" s="7">
        <v>0</v>
      </c>
      <c r="G2347" s="7">
        <f t="shared" si="871"/>
        <v>0.81489316303065318</v>
      </c>
      <c r="H2347" s="7">
        <f t="shared" si="872"/>
        <v>5.2489588361746851</v>
      </c>
      <c r="I2347" s="7">
        <f t="shared" si="861"/>
        <v>87.910448942742292</v>
      </c>
      <c r="J2347" s="7">
        <f t="shared" si="873"/>
        <v>5.2489588361746851</v>
      </c>
      <c r="K2347" s="16">
        <f t="shared" si="874"/>
        <v>0</v>
      </c>
      <c r="L2347" s="16">
        <f t="shared" si="862"/>
        <v>0.77314883758639052</v>
      </c>
      <c r="M2347" s="7">
        <f t="shared" si="863"/>
        <v>2.9300772088931408</v>
      </c>
      <c r="N2347" s="7">
        <f t="shared" si="875"/>
        <v>1.5457327896951538</v>
      </c>
      <c r="O2347" s="7">
        <f t="shared" si="876"/>
        <v>83.376653053773325</v>
      </c>
      <c r="P2347" s="7">
        <f t="shared" si="877"/>
        <v>0</v>
      </c>
      <c r="Q2347" s="7">
        <f t="shared" si="864"/>
        <v>0</v>
      </c>
      <c r="R2347" s="7">
        <f t="shared" si="878"/>
        <v>114.02049707641788</v>
      </c>
      <c r="S2347" s="16">
        <f t="shared" si="865"/>
        <v>2.6152299457042671</v>
      </c>
      <c r="T2347" s="16">
        <f t="shared" si="879"/>
        <v>3.3883787832906576</v>
      </c>
      <c r="U2347" s="7">
        <f t="shared" si="866"/>
        <v>1.1116728291636015E-2</v>
      </c>
      <c r="V2347" s="7">
        <f t="shared" si="868"/>
        <v>62.826873841305442</v>
      </c>
      <c r="W2347" s="15">
        <f t="shared" si="867"/>
        <v>41667</v>
      </c>
      <c r="X2347" s="35">
        <f t="shared" si="880"/>
        <v>727.16289168177593</v>
      </c>
      <c r="Y2347" s="35">
        <v>637.25</v>
      </c>
      <c r="Z2347" s="35">
        <f t="shared" si="881"/>
        <v>1442.3065799160699</v>
      </c>
      <c r="AA2347" s="35">
        <f t="shared" si="882"/>
        <v>1263.96695783775</v>
      </c>
      <c r="AC2347" s="15">
        <f t="shared" si="869"/>
        <v>41667</v>
      </c>
      <c r="AD2347" s="7"/>
      <c r="AE2347" s="24"/>
      <c r="AG2347" s="30">
        <f t="shared" si="883"/>
        <v>8084.3280905787715</v>
      </c>
      <c r="AH2347" s="30">
        <f t="shared" si="884"/>
        <v>742308.41923917329</v>
      </c>
    </row>
    <row r="2348" spans="2:34" x14ac:dyDescent="0.25">
      <c r="B2348" s="15">
        <f t="shared" si="870"/>
        <v>41668</v>
      </c>
      <c r="C2348" s="7">
        <v>33.0504989705477</v>
      </c>
      <c r="D2348" s="13">
        <v>0.80172347801853683</v>
      </c>
      <c r="E2348" s="7">
        <f>MIN(parameters!$D$3,D2348)</f>
        <v>0.80172347801853683</v>
      </c>
      <c r="F2348" s="7">
        <v>0</v>
      </c>
      <c r="G2348" s="7">
        <f t="shared" si="871"/>
        <v>0.80172347801853683</v>
      </c>
      <c r="H2348" s="7">
        <f t="shared" si="872"/>
        <v>32.248775492529163</v>
      </c>
      <c r="I2348" s="7">
        <f t="shared" si="861"/>
        <v>85.895606315291488</v>
      </c>
      <c r="J2348" s="7">
        <f t="shared" si="873"/>
        <v>32.248775492529163</v>
      </c>
      <c r="K2348" s="16">
        <f t="shared" si="874"/>
        <v>0</v>
      </c>
      <c r="L2348" s="16">
        <f t="shared" si="862"/>
        <v>4.839830938169337</v>
      </c>
      <c r="M2348" s="7">
        <f t="shared" si="863"/>
        <v>18.282128485431755</v>
      </c>
      <c r="N2348" s="7">
        <f t="shared" si="875"/>
        <v>9.1268160689280702</v>
      </c>
      <c r="O2348" s="7">
        <f t="shared" si="876"/>
        <v>92.503469122701389</v>
      </c>
      <c r="P2348" s="7">
        <f t="shared" si="877"/>
        <v>0</v>
      </c>
      <c r="Q2348" s="7">
        <f t="shared" si="864"/>
        <v>0</v>
      </c>
      <c r="R2348" s="7">
        <f t="shared" si="878"/>
        <v>129.68015412909205</v>
      </c>
      <c r="S2348" s="16">
        <f t="shared" si="865"/>
        <v>2.6224714327576111</v>
      </c>
      <c r="T2348" s="16">
        <f t="shared" si="879"/>
        <v>7.462302370926948</v>
      </c>
      <c r="U2348" s="7">
        <f t="shared" si="866"/>
        <v>2.4482619327188149E-2</v>
      </c>
      <c r="V2348" s="7">
        <f t="shared" si="868"/>
        <v>138.36502929834484</v>
      </c>
      <c r="W2348" s="15">
        <f t="shared" si="867"/>
        <v>41668</v>
      </c>
      <c r="X2348" s="35">
        <f t="shared" si="880"/>
        <v>1601.4470983604729</v>
      </c>
      <c r="Y2348" s="35">
        <v>1543.3333333333301</v>
      </c>
      <c r="Z2348" s="35">
        <f t="shared" si="881"/>
        <v>3176.4240361754082</v>
      </c>
      <c r="AA2348" s="35">
        <f t="shared" si="882"/>
        <v>3061.1570627899937</v>
      </c>
      <c r="AC2348" s="15">
        <f t="shared" si="869"/>
        <v>41668</v>
      </c>
      <c r="AD2348" s="7"/>
      <c r="AE2348" s="24"/>
      <c r="AG2348" s="30">
        <f t="shared" si="883"/>
        <v>3377.2096856299645</v>
      </c>
      <c r="AH2348" s="30">
        <f t="shared" si="884"/>
        <v>1981.1498883793877</v>
      </c>
    </row>
    <row r="2349" spans="2:34" x14ac:dyDescent="0.25">
      <c r="B2349" s="15">
        <f t="shared" si="870"/>
        <v>41669</v>
      </c>
      <c r="C2349" s="7">
        <v>16.057330370976445</v>
      </c>
      <c r="D2349" s="13">
        <v>0.62536592248186396</v>
      </c>
      <c r="E2349" s="7">
        <f>MIN(parameters!$D$3,D2349)</f>
        <v>0.62536592248186396</v>
      </c>
      <c r="F2349" s="7">
        <v>0</v>
      </c>
      <c r="G2349" s="7">
        <f t="shared" si="871"/>
        <v>0.62536592248186396</v>
      </c>
      <c r="H2349" s="7">
        <f t="shared" si="872"/>
        <v>15.431964448494581</v>
      </c>
      <c r="I2349" s="7">
        <f t="shared" si="861"/>
        <v>74.905733611652167</v>
      </c>
      <c r="J2349" s="7">
        <f t="shared" si="873"/>
        <v>15.431964448494581</v>
      </c>
      <c r="K2349" s="16">
        <f t="shared" si="874"/>
        <v>0</v>
      </c>
      <c r="L2349" s="16">
        <f t="shared" si="862"/>
        <v>2.5695184443550994</v>
      </c>
      <c r="M2349" s="7">
        <f t="shared" si="863"/>
        <v>9.5185670142906442</v>
      </c>
      <c r="N2349" s="7">
        <f t="shared" si="875"/>
        <v>3.3438789898488372</v>
      </c>
      <c r="O2349" s="7">
        <f t="shared" si="876"/>
        <v>95.847348112550222</v>
      </c>
      <c r="P2349" s="7">
        <f t="shared" si="877"/>
        <v>0</v>
      </c>
      <c r="Q2349" s="7">
        <f t="shared" si="864"/>
        <v>0</v>
      </c>
      <c r="R2349" s="7">
        <f t="shared" si="878"/>
        <v>136.21607759841359</v>
      </c>
      <c r="S2349" s="16">
        <f t="shared" si="865"/>
        <v>2.9826435449691169</v>
      </c>
      <c r="T2349" s="16">
        <f t="shared" si="879"/>
        <v>5.5521619893242162</v>
      </c>
      <c r="U2349" s="7">
        <f t="shared" si="866"/>
        <v>1.8215754558150315E-2</v>
      </c>
      <c r="V2349" s="7">
        <f t="shared" si="868"/>
        <v>102.94745751860692</v>
      </c>
      <c r="W2349" s="15">
        <f t="shared" si="867"/>
        <v>41669</v>
      </c>
      <c r="X2349" s="35">
        <f t="shared" si="880"/>
        <v>1191.5214990579507</v>
      </c>
      <c r="Y2349" s="35">
        <v>1746.25</v>
      </c>
      <c r="Z2349" s="35">
        <f t="shared" si="881"/>
        <v>2363.3484572186007</v>
      </c>
      <c r="AA2349" s="35">
        <f t="shared" si="882"/>
        <v>3463.6364066287501</v>
      </c>
      <c r="AC2349" s="15">
        <f t="shared" si="869"/>
        <v>41669</v>
      </c>
      <c r="AD2349" s="7"/>
      <c r="AE2349" s="24"/>
      <c r="AG2349" s="30">
        <f t="shared" si="883"/>
        <v>307723.70975741319</v>
      </c>
      <c r="AH2349" s="30">
        <f t="shared" si="884"/>
        <v>61220.009790352531</v>
      </c>
    </row>
    <row r="2350" spans="2:34" x14ac:dyDescent="0.25">
      <c r="B2350" s="15">
        <f t="shared" si="870"/>
        <v>41670</v>
      </c>
      <c r="C2350" s="7">
        <v>6.155165684851319</v>
      </c>
      <c r="D2350" s="13">
        <v>0.86740425586752945</v>
      </c>
      <c r="E2350" s="7">
        <f>MIN(parameters!$D$3,D2350)</f>
        <v>0.86740425586752945</v>
      </c>
      <c r="F2350" s="7">
        <v>0</v>
      </c>
      <c r="G2350" s="7">
        <f t="shared" si="871"/>
        <v>0.86740425586752945</v>
      </c>
      <c r="H2350" s="7">
        <f t="shared" si="872"/>
        <v>5.2877614289837895</v>
      </c>
      <c r="I2350" s="7">
        <f t="shared" si="861"/>
        <v>71.241267694770713</v>
      </c>
      <c r="J2350" s="7">
        <f t="shared" si="873"/>
        <v>5.2877614289837895</v>
      </c>
      <c r="K2350" s="16">
        <f t="shared" si="874"/>
        <v>0</v>
      </c>
      <c r="L2350" s="16">
        <f t="shared" si="862"/>
        <v>0.91227223875586549</v>
      </c>
      <c r="M2350" s="7">
        <f t="shared" si="863"/>
        <v>3.3550322846278107</v>
      </c>
      <c r="N2350" s="7">
        <f t="shared" si="875"/>
        <v>1.0204569056001134</v>
      </c>
      <c r="O2350" s="7">
        <f t="shared" si="876"/>
        <v>96.867805018150335</v>
      </c>
      <c r="P2350" s="7">
        <f t="shared" si="877"/>
        <v>0</v>
      </c>
      <c r="Q2350" s="7">
        <f t="shared" si="864"/>
        <v>0</v>
      </c>
      <c r="R2350" s="7">
        <f t="shared" si="878"/>
        <v>136.4381400982779</v>
      </c>
      <c r="S2350" s="16">
        <f t="shared" si="865"/>
        <v>3.1329697847635125</v>
      </c>
      <c r="T2350" s="16">
        <f t="shared" si="879"/>
        <v>4.0452420235193784</v>
      </c>
      <c r="U2350" s="7">
        <f t="shared" si="866"/>
        <v>1.3271791415745991E-2</v>
      </c>
      <c r="V2350" s="7">
        <f t="shared" si="868"/>
        <v>75.006345666696376</v>
      </c>
      <c r="W2350" s="15">
        <f t="shared" si="867"/>
        <v>41670</v>
      </c>
      <c r="X2350" s="35">
        <f t="shared" si="880"/>
        <v>868.12900077194877</v>
      </c>
      <c r="Y2350" s="35">
        <v>1553.75</v>
      </c>
      <c r="Z2350" s="35">
        <f t="shared" si="881"/>
        <v>1721.9087832349089</v>
      </c>
      <c r="AA2350" s="35">
        <f t="shared" si="882"/>
        <v>3081.8182200712499</v>
      </c>
      <c r="AC2350" s="15">
        <f t="shared" si="869"/>
        <v>41670</v>
      </c>
      <c r="AD2350" s="7"/>
      <c r="AE2350" s="24"/>
      <c r="AG2350" s="30">
        <f t="shared" si="883"/>
        <v>470076.15458247141</v>
      </c>
      <c r="AH2350" s="30">
        <f t="shared" si="884"/>
        <v>3016.9507902605569</v>
      </c>
    </row>
    <row r="2351" spans="2:34" x14ac:dyDescent="0.25">
      <c r="B2351" s="15">
        <f t="shared" si="870"/>
        <v>41671</v>
      </c>
      <c r="C2351" s="7">
        <v>2.8811235357659966</v>
      </c>
      <c r="D2351" s="13">
        <v>0.89047579657552678</v>
      </c>
      <c r="E2351" s="7">
        <f>MIN(parameters!$D$3,D2351)</f>
        <v>0.89047579657552678</v>
      </c>
      <c r="F2351" s="7">
        <v>0</v>
      </c>
      <c r="G2351" s="7">
        <f t="shared" si="871"/>
        <v>0.89047579657552678</v>
      </c>
      <c r="H2351" s="7">
        <f t="shared" si="872"/>
        <v>1.9906477391904698</v>
      </c>
      <c r="I2351" s="7">
        <f t="shared" ref="I2351:I2414" si="885">InfC*EXP(-InfS*O2350/SMSC)</f>
        <v>70.159091526494265</v>
      </c>
      <c r="J2351" s="7">
        <f t="shared" si="873"/>
        <v>1.9906477391904698</v>
      </c>
      <c r="K2351" s="16">
        <f t="shared" si="874"/>
        <v>0</v>
      </c>
      <c r="L2351" s="16">
        <f t="shared" ref="L2351:L2414" si="886">IntC*O2350/SMSC*J2351</f>
        <v>0.3470934187075036</v>
      </c>
      <c r="M2351" s="7">
        <f t="shared" ref="M2351:M2414" si="887">Rech*O2350/SMSC*(J2351-L2351)</f>
        <v>1.2736599956262604</v>
      </c>
      <c r="N2351" s="7">
        <f t="shared" si="875"/>
        <v>0.36989432485670576</v>
      </c>
      <c r="O2351" s="7">
        <f t="shared" si="876"/>
        <v>97.237699343007037</v>
      </c>
      <c r="P2351" s="7">
        <f t="shared" si="877"/>
        <v>0</v>
      </c>
      <c r="Q2351" s="7">
        <f t="shared" ref="Q2351:Q2414" si="888">MIN(10*O2350/SMSC,P2351)</f>
        <v>0</v>
      </c>
      <c r="R2351" s="7">
        <f t="shared" si="878"/>
        <v>134.57372287164375</v>
      </c>
      <c r="S2351" s="16">
        <f t="shared" ref="S2351:S2414" si="889">Base*R2350</f>
        <v>3.1380772222603914</v>
      </c>
      <c r="T2351" s="16">
        <f t="shared" si="879"/>
        <v>3.4851706409678949</v>
      </c>
      <c r="U2351" s="7">
        <f t="shared" si="866"/>
        <v>1.1434286879815927E-2</v>
      </c>
      <c r="V2351" s="7">
        <f t="shared" si="868"/>
        <v>64.621575738608556</v>
      </c>
      <c r="W2351" s="15">
        <f t="shared" si="867"/>
        <v>41671</v>
      </c>
      <c r="X2351" s="35">
        <f t="shared" si="880"/>
        <v>747.93490438204344</v>
      </c>
      <c r="Y2351" s="35">
        <v>1432.0833333333301</v>
      </c>
      <c r="Z2351" s="35">
        <f t="shared" si="881"/>
        <v>1483.5072667751117</v>
      </c>
      <c r="AA2351" s="35">
        <f t="shared" si="882"/>
        <v>2840.4959030262435</v>
      </c>
      <c r="AC2351" s="15">
        <f t="shared" si="869"/>
        <v>41671</v>
      </c>
      <c r="AD2351" s="7"/>
      <c r="AE2351" s="24"/>
      <c r="AG2351" s="30">
        <f t="shared" si="883"/>
        <v>468059.07283651369</v>
      </c>
      <c r="AH2351" s="30">
        <f t="shared" si="884"/>
        <v>4454.2129229589918</v>
      </c>
    </row>
    <row r="2352" spans="2:34" x14ac:dyDescent="0.25">
      <c r="B2352" s="15">
        <f t="shared" si="870"/>
        <v>41672</v>
      </c>
      <c r="C2352" s="7">
        <v>7.5223133891415264E-3</v>
      </c>
      <c r="D2352" s="13">
        <v>1.5410503875169643</v>
      </c>
      <c r="E2352" s="7">
        <f>MIN(parameters!$D$3,D2352)</f>
        <v>1.5410503875169643</v>
      </c>
      <c r="F2352" s="7">
        <v>0</v>
      </c>
      <c r="G2352" s="7">
        <f t="shared" si="871"/>
        <v>7.5223133891415264E-3</v>
      </c>
      <c r="H2352" s="7">
        <f t="shared" si="872"/>
        <v>0</v>
      </c>
      <c r="I2352" s="7">
        <f t="shared" si="885"/>
        <v>69.770897705662904</v>
      </c>
      <c r="J2352" s="7">
        <f t="shared" si="873"/>
        <v>0</v>
      </c>
      <c r="K2352" s="16">
        <f t="shared" si="874"/>
        <v>0</v>
      </c>
      <c r="L2352" s="16">
        <f t="shared" si="886"/>
        <v>0</v>
      </c>
      <c r="M2352" s="7">
        <f t="shared" si="887"/>
        <v>0</v>
      </c>
      <c r="N2352" s="7">
        <f t="shared" si="875"/>
        <v>0</v>
      </c>
      <c r="O2352" s="7">
        <f t="shared" si="876"/>
        <v>95.704171268879207</v>
      </c>
      <c r="P2352" s="7">
        <f t="shared" si="877"/>
        <v>1.5335280741278228</v>
      </c>
      <c r="Q2352" s="7">
        <f t="shared" si="888"/>
        <v>1.5335280741278228</v>
      </c>
      <c r="R2352" s="7">
        <f t="shared" si="878"/>
        <v>131.47852724559596</v>
      </c>
      <c r="S2352" s="16">
        <f t="shared" si="889"/>
        <v>3.0951956260478064</v>
      </c>
      <c r="T2352" s="16">
        <f t="shared" si="879"/>
        <v>3.0951956260478064</v>
      </c>
      <c r="U2352" s="7">
        <f t="shared" ref="U2352:U2415" si="890">T2352/1000/0.3048</f>
        <v>1.0154841292807764E-2</v>
      </c>
      <c r="V2352" s="7">
        <f t="shared" si="868"/>
        <v>57.39071029213941</v>
      </c>
      <c r="W2352" s="15">
        <f t="shared" si="867"/>
        <v>41672</v>
      </c>
      <c r="X2352" s="35">
        <f t="shared" si="880"/>
        <v>664.2443320849469</v>
      </c>
      <c r="Y2352" s="35">
        <v>1307.5</v>
      </c>
      <c r="Z2352" s="35">
        <f t="shared" si="881"/>
        <v>1317.5094353650506</v>
      </c>
      <c r="AA2352" s="35">
        <f t="shared" si="882"/>
        <v>2593.3884619424998</v>
      </c>
      <c r="AC2352" s="15">
        <f t="shared" si="869"/>
        <v>41672</v>
      </c>
      <c r="AD2352" s="7"/>
      <c r="AE2352" s="24"/>
      <c r="AG2352" s="30">
        <f t="shared" si="883"/>
        <v>413777.85430484108</v>
      </c>
      <c r="AH2352" s="30">
        <f t="shared" si="884"/>
        <v>36604.575803129912</v>
      </c>
    </row>
    <row r="2353" spans="2:34" x14ac:dyDescent="0.25">
      <c r="B2353" s="15">
        <f t="shared" si="870"/>
        <v>41673</v>
      </c>
      <c r="C2353" s="7">
        <v>0.47580074927314203</v>
      </c>
      <c r="D2353" s="13">
        <v>1.4720119086143499</v>
      </c>
      <c r="E2353" s="7">
        <f>MIN(parameters!$D$3,D2353)</f>
        <v>1.4720119086143499</v>
      </c>
      <c r="F2353" s="7">
        <v>0</v>
      </c>
      <c r="G2353" s="7">
        <f t="shared" si="871"/>
        <v>0.47580074927314203</v>
      </c>
      <c r="H2353" s="7">
        <f t="shared" si="872"/>
        <v>0</v>
      </c>
      <c r="I2353" s="7">
        <f t="shared" si="885"/>
        <v>71.394433607202856</v>
      </c>
      <c r="J2353" s="7">
        <f t="shared" si="873"/>
        <v>0</v>
      </c>
      <c r="K2353" s="16">
        <f t="shared" si="874"/>
        <v>0</v>
      </c>
      <c r="L2353" s="16">
        <f t="shared" si="886"/>
        <v>0</v>
      </c>
      <c r="M2353" s="7">
        <f t="shared" si="887"/>
        <v>0</v>
      </c>
      <c r="N2353" s="7">
        <f t="shared" si="875"/>
        <v>0</v>
      </c>
      <c r="O2353" s="7">
        <f t="shared" si="876"/>
        <v>94.707960109537993</v>
      </c>
      <c r="P2353" s="7">
        <f t="shared" si="877"/>
        <v>0.99621115934120796</v>
      </c>
      <c r="Q2353" s="7">
        <f t="shared" si="888"/>
        <v>0.99621115934120796</v>
      </c>
      <c r="R2353" s="7">
        <f t="shared" si="878"/>
        <v>128.45452111894724</v>
      </c>
      <c r="S2353" s="16">
        <f t="shared" si="889"/>
        <v>3.024006126648707</v>
      </c>
      <c r="T2353" s="16">
        <f t="shared" si="879"/>
        <v>3.024006126648707</v>
      </c>
      <c r="U2353" s="7">
        <f t="shared" si="890"/>
        <v>9.9212799430731854E-3</v>
      </c>
      <c r="V2353" s="7">
        <f t="shared" si="868"/>
        <v>56.070723955420206</v>
      </c>
      <c r="W2353" s="15">
        <f t="shared" si="867"/>
        <v>41673</v>
      </c>
      <c r="X2353" s="35">
        <f t="shared" si="880"/>
        <v>648.96671244699314</v>
      </c>
      <c r="Y2353" s="35">
        <v>1187.0833333333301</v>
      </c>
      <c r="Z2353" s="35">
        <f t="shared" si="881"/>
        <v>1287.2067183516544</v>
      </c>
      <c r="AA2353" s="35">
        <f t="shared" si="882"/>
        <v>2354.5454837712437</v>
      </c>
      <c r="AC2353" s="15">
        <f t="shared" si="869"/>
        <v>41673</v>
      </c>
      <c r="AD2353" s="7"/>
      <c r="AE2353" s="24"/>
      <c r="AG2353" s="30">
        <f t="shared" si="883"/>
        <v>289569.49767412967</v>
      </c>
      <c r="AH2353" s="30">
        <f t="shared" si="884"/>
        <v>97181.759044055652</v>
      </c>
    </row>
    <row r="2354" spans="2:34" x14ac:dyDescent="0.25">
      <c r="B2354" s="15">
        <f t="shared" si="870"/>
        <v>41674</v>
      </c>
      <c r="C2354" s="7">
        <v>1.2126696146835028</v>
      </c>
      <c r="D2354" s="13">
        <v>0.92265222970484495</v>
      </c>
      <c r="E2354" s="7">
        <f>MIN(parameters!$D$3,D2354)</f>
        <v>0.92265222970484495</v>
      </c>
      <c r="F2354" s="7">
        <v>0</v>
      </c>
      <c r="G2354" s="7">
        <f t="shared" si="871"/>
        <v>0.92265222970484495</v>
      </c>
      <c r="H2354" s="7">
        <f t="shared" si="872"/>
        <v>0.29001738497865781</v>
      </c>
      <c r="I2354" s="7">
        <f t="shared" si="885"/>
        <v>72.469303558815426</v>
      </c>
      <c r="J2354" s="7">
        <f t="shared" si="873"/>
        <v>0.29001738497865781</v>
      </c>
      <c r="K2354" s="16">
        <f t="shared" si="874"/>
        <v>0</v>
      </c>
      <c r="L2354" s="16">
        <f t="shared" si="886"/>
        <v>4.9440518869736251E-2</v>
      </c>
      <c r="M2354" s="7">
        <f t="shared" si="887"/>
        <v>0.18227635390977126</v>
      </c>
      <c r="N2354" s="7">
        <f t="shared" si="875"/>
        <v>5.8300512199150299E-2</v>
      </c>
      <c r="O2354" s="7">
        <f t="shared" si="876"/>
        <v>94.766260621737146</v>
      </c>
      <c r="P2354" s="7">
        <f t="shared" si="877"/>
        <v>0</v>
      </c>
      <c r="Q2354" s="7">
        <f t="shared" si="888"/>
        <v>0</v>
      </c>
      <c r="R2354" s="7">
        <f t="shared" si="878"/>
        <v>125.68234348712123</v>
      </c>
      <c r="S2354" s="16">
        <f t="shared" si="889"/>
        <v>2.9544539857357863</v>
      </c>
      <c r="T2354" s="16">
        <f t="shared" si="879"/>
        <v>3.0038945046055225</v>
      </c>
      <c r="U2354" s="7">
        <f t="shared" si="890"/>
        <v>9.8552969311204806E-3</v>
      </c>
      <c r="V2354" s="7">
        <f t="shared" si="868"/>
        <v>55.697816904094601</v>
      </c>
      <c r="W2354" s="15">
        <f t="shared" si="867"/>
        <v>41674</v>
      </c>
      <c r="X2354" s="35">
        <f t="shared" si="880"/>
        <v>644.65065861220603</v>
      </c>
      <c r="Y2354" s="35">
        <v>1079.5833333333301</v>
      </c>
      <c r="Z2354" s="35">
        <f t="shared" si="881"/>
        <v>1278.645950308626</v>
      </c>
      <c r="AA2354" s="35">
        <f t="shared" si="882"/>
        <v>2141.3223406287434</v>
      </c>
      <c r="AC2354" s="15">
        <f t="shared" si="869"/>
        <v>41674</v>
      </c>
      <c r="AD2354" s="7"/>
      <c r="AE2354" s="24"/>
      <c r="AG2354" s="30">
        <f t="shared" si="883"/>
        <v>189166.43154007109</v>
      </c>
      <c r="AH2354" s="30">
        <f t="shared" si="884"/>
        <v>175762.08540331235</v>
      </c>
    </row>
    <row r="2355" spans="2:34" x14ac:dyDescent="0.25">
      <c r="B2355" s="15">
        <f t="shared" si="870"/>
        <v>41675</v>
      </c>
      <c r="C2355" s="7">
        <v>0.61930808854515129</v>
      </c>
      <c r="D2355" s="13">
        <v>0.74389826101149203</v>
      </c>
      <c r="E2355" s="7">
        <f>MIN(parameters!$D$3,D2355)</f>
        <v>0.74389826101149203</v>
      </c>
      <c r="F2355" s="7">
        <v>0</v>
      </c>
      <c r="G2355" s="7">
        <f t="shared" si="871"/>
        <v>0.61930808854515129</v>
      </c>
      <c r="H2355" s="7">
        <f t="shared" si="872"/>
        <v>0</v>
      </c>
      <c r="I2355" s="7">
        <f t="shared" si="885"/>
        <v>72.405956298942371</v>
      </c>
      <c r="J2355" s="7">
        <f t="shared" si="873"/>
        <v>0</v>
      </c>
      <c r="K2355" s="16">
        <f t="shared" si="874"/>
        <v>0</v>
      </c>
      <c r="L2355" s="16">
        <f t="shared" si="886"/>
        <v>0</v>
      </c>
      <c r="M2355" s="7">
        <f t="shared" si="887"/>
        <v>0</v>
      </c>
      <c r="N2355" s="7">
        <f t="shared" si="875"/>
        <v>0</v>
      </c>
      <c r="O2355" s="7">
        <f t="shared" si="876"/>
        <v>94.641670449270805</v>
      </c>
      <c r="P2355" s="7">
        <f t="shared" si="877"/>
        <v>0.12459017246634074</v>
      </c>
      <c r="Q2355" s="7">
        <f t="shared" si="888"/>
        <v>0.12459017246634074</v>
      </c>
      <c r="R2355" s="7">
        <f t="shared" si="878"/>
        <v>122.79164958691744</v>
      </c>
      <c r="S2355" s="16">
        <f t="shared" si="889"/>
        <v>2.8906939002037881</v>
      </c>
      <c r="T2355" s="16">
        <f t="shared" si="879"/>
        <v>2.8906939002037881</v>
      </c>
      <c r="U2355" s="7">
        <f t="shared" si="890"/>
        <v>9.4839038720596711E-3</v>
      </c>
      <c r="V2355" s="7">
        <f t="shared" si="868"/>
        <v>53.59886618271144</v>
      </c>
      <c r="W2355" s="15">
        <f t="shared" si="867"/>
        <v>41675</v>
      </c>
      <c r="X2355" s="35">
        <f t="shared" si="880"/>
        <v>620.35724748508608</v>
      </c>
      <c r="Y2355" s="35">
        <v>977.25</v>
      </c>
      <c r="Z2355" s="35">
        <f t="shared" si="881"/>
        <v>1230.4606714418587</v>
      </c>
      <c r="AA2355" s="35">
        <f t="shared" si="882"/>
        <v>1938.3471314977501</v>
      </c>
      <c r="AC2355" s="15">
        <f t="shared" si="869"/>
        <v>41675</v>
      </c>
      <c r="AD2355" s="7"/>
      <c r="AE2355" s="24"/>
      <c r="AG2355" s="30">
        <f t="shared" si="883"/>
        <v>127372.4367976716</v>
      </c>
      <c r="AH2355" s="30">
        <f t="shared" si="884"/>
        <v>272038.62734323187</v>
      </c>
    </row>
    <row r="2356" spans="2:34" x14ac:dyDescent="0.25">
      <c r="B2356" s="15">
        <f t="shared" si="870"/>
        <v>41676</v>
      </c>
      <c r="C2356" s="7">
        <v>0.38075542485676966</v>
      </c>
      <c r="D2356" s="13">
        <v>1.1273412836507222</v>
      </c>
      <c r="E2356" s="7">
        <f>MIN(parameters!$D$3,D2356)</f>
        <v>1.1273412836507222</v>
      </c>
      <c r="F2356" s="7">
        <v>0</v>
      </c>
      <c r="G2356" s="7">
        <f t="shared" si="871"/>
        <v>0.38075542485676966</v>
      </c>
      <c r="H2356" s="7">
        <f t="shared" si="872"/>
        <v>0</v>
      </c>
      <c r="I2356" s="7">
        <f t="shared" si="885"/>
        <v>72.541398879373233</v>
      </c>
      <c r="J2356" s="7">
        <f t="shared" si="873"/>
        <v>0</v>
      </c>
      <c r="K2356" s="16">
        <f t="shared" si="874"/>
        <v>0</v>
      </c>
      <c r="L2356" s="16">
        <f t="shared" si="886"/>
        <v>0</v>
      </c>
      <c r="M2356" s="7">
        <f t="shared" si="887"/>
        <v>0</v>
      </c>
      <c r="N2356" s="7">
        <f t="shared" si="875"/>
        <v>0</v>
      </c>
      <c r="O2356" s="7">
        <f t="shared" si="876"/>
        <v>93.895084590476856</v>
      </c>
      <c r="P2356" s="7">
        <f t="shared" si="877"/>
        <v>0.74658585879395245</v>
      </c>
      <c r="Q2356" s="7">
        <f t="shared" si="888"/>
        <v>0.74658585879395245</v>
      </c>
      <c r="R2356" s="7">
        <f t="shared" si="878"/>
        <v>119.96744164641834</v>
      </c>
      <c r="S2356" s="16">
        <f t="shared" si="889"/>
        <v>2.8242079404991012</v>
      </c>
      <c r="T2356" s="16">
        <f t="shared" si="879"/>
        <v>2.8242079404991012</v>
      </c>
      <c r="U2356" s="7">
        <f t="shared" si="890"/>
        <v>9.2657740830023004E-3</v>
      </c>
      <c r="V2356" s="7">
        <f t="shared" si="868"/>
        <v>52.366092260509092</v>
      </c>
      <c r="W2356" s="15">
        <f t="shared" ref="W2356:W2419" si="891">B2356</f>
        <v>41676</v>
      </c>
      <c r="X2356" s="35">
        <f t="shared" si="880"/>
        <v>606.08903079292929</v>
      </c>
      <c r="Y2356" s="35">
        <v>909.16666666666697</v>
      </c>
      <c r="Z2356" s="35">
        <f t="shared" si="881"/>
        <v>1202.1600759986964</v>
      </c>
      <c r="AA2356" s="35">
        <f t="shared" si="882"/>
        <v>1803.3058075075005</v>
      </c>
      <c r="AC2356" s="15">
        <f t="shared" si="869"/>
        <v>41676</v>
      </c>
      <c r="AD2356" s="7"/>
      <c r="AE2356" s="24"/>
      <c r="AG2356" s="30">
        <f t="shared" si="883"/>
        <v>91856.053366813925</v>
      </c>
      <c r="AH2356" s="30">
        <f t="shared" si="884"/>
        <v>347694.85487076029</v>
      </c>
    </row>
    <row r="2357" spans="2:34" x14ac:dyDescent="0.25">
      <c r="B2357" s="15">
        <f t="shared" si="870"/>
        <v>41677</v>
      </c>
      <c r="C2357" s="7">
        <v>12.615694641831174</v>
      </c>
      <c r="D2357" s="13">
        <v>0.51821607691246474</v>
      </c>
      <c r="E2357" s="7">
        <f>MIN(parameters!$D$3,D2357)</f>
        <v>0.51821607691246474</v>
      </c>
      <c r="F2357" s="7">
        <v>0</v>
      </c>
      <c r="G2357" s="7">
        <f t="shared" si="871"/>
        <v>0.51821607691246474</v>
      </c>
      <c r="H2357" s="7">
        <f t="shared" si="872"/>
        <v>12.09747856491871</v>
      </c>
      <c r="I2357" s="7">
        <f t="shared" si="885"/>
        <v>73.35834045790881</v>
      </c>
      <c r="J2357" s="7">
        <f t="shared" si="873"/>
        <v>12.09747856491871</v>
      </c>
      <c r="K2357" s="16">
        <f t="shared" si="874"/>
        <v>0</v>
      </c>
      <c r="L2357" s="16">
        <f t="shared" si="886"/>
        <v>2.0446087917321409</v>
      </c>
      <c r="M2357" s="7">
        <f t="shared" si="887"/>
        <v>7.5513204618432068</v>
      </c>
      <c r="N2357" s="7">
        <f t="shared" si="875"/>
        <v>2.501549311343362</v>
      </c>
      <c r="O2357" s="7">
        <f t="shared" si="876"/>
        <v>96.396633901820223</v>
      </c>
      <c r="P2357" s="7">
        <f t="shared" si="877"/>
        <v>0</v>
      </c>
      <c r="Q2357" s="7">
        <f t="shared" si="888"/>
        <v>0</v>
      </c>
      <c r="R2357" s="7">
        <f t="shared" si="878"/>
        <v>124.75951095039392</v>
      </c>
      <c r="S2357" s="16">
        <f t="shared" si="889"/>
        <v>2.7592511578676215</v>
      </c>
      <c r="T2357" s="16">
        <f t="shared" si="879"/>
        <v>4.8038599495997625</v>
      </c>
      <c r="U2357" s="7">
        <f t="shared" si="890"/>
        <v>1.5760695372702631E-2</v>
      </c>
      <c r="V2357" s="7">
        <f t="shared" si="868"/>
        <v>89.072539496808247</v>
      </c>
      <c r="W2357" s="15">
        <f t="shared" si="891"/>
        <v>41677</v>
      </c>
      <c r="X2357" s="35">
        <f t="shared" si="880"/>
        <v>1030.9321701019473</v>
      </c>
      <c r="Y2357" s="35">
        <v>872.83333333333303</v>
      </c>
      <c r="Z2357" s="35">
        <f t="shared" si="881"/>
        <v>2044.8241644265645</v>
      </c>
      <c r="AA2357" s="35">
        <f t="shared" si="882"/>
        <v>1731.2396909104993</v>
      </c>
      <c r="AC2357" s="15">
        <f t="shared" si="869"/>
        <v>41677</v>
      </c>
      <c r="AD2357" s="7"/>
      <c r="AE2357" s="24"/>
      <c r="AG2357" s="30">
        <f t="shared" si="883"/>
        <v>24995.242187588956</v>
      </c>
      <c r="AH2357" s="30">
        <f t="shared" si="884"/>
        <v>391863.34243611165</v>
      </c>
    </row>
    <row r="2358" spans="2:34" x14ac:dyDescent="0.25">
      <c r="B2358" s="15">
        <f t="shared" si="870"/>
        <v>41678</v>
      </c>
      <c r="C2358" s="7">
        <v>26.839546418904671</v>
      </c>
      <c r="D2358" s="13">
        <v>0.54148565061895149</v>
      </c>
      <c r="E2358" s="7">
        <f>MIN(parameters!$D$3,D2358)</f>
        <v>0.54148565061895149</v>
      </c>
      <c r="F2358" s="7">
        <v>0</v>
      </c>
      <c r="G2358" s="7">
        <f t="shared" si="871"/>
        <v>0.54148565061895149</v>
      </c>
      <c r="H2358" s="7">
        <f t="shared" si="872"/>
        <v>26.298060768285719</v>
      </c>
      <c r="I2358" s="7">
        <f t="shared" si="885"/>
        <v>70.656701964793342</v>
      </c>
      <c r="J2358" s="7">
        <f t="shared" si="873"/>
        <v>26.298060768285719</v>
      </c>
      <c r="K2358" s="16">
        <f t="shared" si="874"/>
        <v>0</v>
      </c>
      <c r="L2358" s="16">
        <f t="shared" si="886"/>
        <v>4.5630801651748669</v>
      </c>
      <c r="M2358" s="7">
        <f t="shared" si="887"/>
        <v>16.761431744489926</v>
      </c>
      <c r="N2358" s="7">
        <f t="shared" si="875"/>
        <v>4.9735488586209264</v>
      </c>
      <c r="O2358" s="7">
        <f t="shared" si="876"/>
        <v>101.37018276044115</v>
      </c>
      <c r="P2358" s="7">
        <f t="shared" si="877"/>
        <v>0</v>
      </c>
      <c r="Q2358" s="7">
        <f t="shared" si="888"/>
        <v>0</v>
      </c>
      <c r="R2358" s="7">
        <f t="shared" si="878"/>
        <v>138.65147394302477</v>
      </c>
      <c r="S2358" s="16">
        <f t="shared" si="889"/>
        <v>2.8694687518590603</v>
      </c>
      <c r="T2358" s="16">
        <f t="shared" si="879"/>
        <v>7.4325489170339267</v>
      </c>
      <c r="U2358" s="7">
        <f t="shared" si="890"/>
        <v>2.4385003008641493E-2</v>
      </c>
      <c r="V2358" s="7">
        <f t="shared" si="868"/>
        <v>137.81334466872249</v>
      </c>
      <c r="W2358" s="15">
        <f t="shared" si="891"/>
        <v>41678</v>
      </c>
      <c r="X2358" s="35">
        <f t="shared" si="880"/>
        <v>1595.0618595916953</v>
      </c>
      <c r="Y2358" s="35">
        <v>924.95833333333303</v>
      </c>
      <c r="Z2358" s="35">
        <f t="shared" si="881"/>
        <v>3163.7590996173235</v>
      </c>
      <c r="AA2358" s="35">
        <f t="shared" si="882"/>
        <v>1834.6281219458745</v>
      </c>
      <c r="AC2358" s="15">
        <f t="shared" si="869"/>
        <v>41678</v>
      </c>
      <c r="AD2358" s="7"/>
      <c r="AE2358" s="24"/>
      <c r="AG2358" s="30">
        <f t="shared" si="883"/>
        <v>449038.73590389168</v>
      </c>
      <c r="AH2358" s="30">
        <f t="shared" si="884"/>
        <v>329320.91202412354</v>
      </c>
    </row>
    <row r="2359" spans="2:34" x14ac:dyDescent="0.25">
      <c r="B2359" s="15">
        <f t="shared" si="870"/>
        <v>41679</v>
      </c>
      <c r="C2359" s="7">
        <v>24.17700941066224</v>
      </c>
      <c r="D2359" s="13">
        <v>0.68748844886328253</v>
      </c>
      <c r="E2359" s="7">
        <f>MIN(parameters!$D$3,D2359)</f>
        <v>0.68748844886328253</v>
      </c>
      <c r="F2359" s="7">
        <v>0</v>
      </c>
      <c r="G2359" s="7">
        <f t="shared" si="871"/>
        <v>0.68748844886328253</v>
      </c>
      <c r="H2359" s="7">
        <f t="shared" si="872"/>
        <v>23.489520961798959</v>
      </c>
      <c r="I2359" s="7">
        <f t="shared" si="885"/>
        <v>65.577308772235384</v>
      </c>
      <c r="J2359" s="7">
        <f t="shared" si="873"/>
        <v>23.489520961798959</v>
      </c>
      <c r="K2359" s="16">
        <f t="shared" si="874"/>
        <v>0</v>
      </c>
      <c r="L2359" s="16">
        <f t="shared" si="886"/>
        <v>4.2860466591349935</v>
      </c>
      <c r="M2359" s="7">
        <f t="shared" si="887"/>
        <v>15.573277597571854</v>
      </c>
      <c r="N2359" s="7">
        <f t="shared" si="875"/>
        <v>3.6301967050921116</v>
      </c>
      <c r="O2359" s="7">
        <f t="shared" si="876"/>
        <v>105.00037946553327</v>
      </c>
      <c r="P2359" s="7">
        <f t="shared" si="877"/>
        <v>0</v>
      </c>
      <c r="Q2359" s="7">
        <f t="shared" si="888"/>
        <v>0</v>
      </c>
      <c r="R2359" s="7">
        <f t="shared" si="878"/>
        <v>151.03576763990705</v>
      </c>
      <c r="S2359" s="16">
        <f t="shared" si="889"/>
        <v>3.1889839006895695</v>
      </c>
      <c r="T2359" s="16">
        <f t="shared" si="879"/>
        <v>7.475030559824563</v>
      </c>
      <c r="U2359" s="7">
        <f t="shared" si="890"/>
        <v>2.4524378477114708E-2</v>
      </c>
      <c r="V2359" s="7">
        <f t="shared" si="868"/>
        <v>138.60103370317768</v>
      </c>
      <c r="W2359" s="15">
        <f t="shared" si="891"/>
        <v>41679</v>
      </c>
      <c r="X2359" s="35">
        <f t="shared" si="880"/>
        <v>1604.1786308238159</v>
      </c>
      <c r="Y2359" s="35">
        <v>1398.75</v>
      </c>
      <c r="Z2359" s="35">
        <f t="shared" si="881"/>
        <v>3181.8419518724295</v>
      </c>
      <c r="AA2359" s="35">
        <f t="shared" si="882"/>
        <v>2774.3801997262499</v>
      </c>
      <c r="AC2359" s="15">
        <f t="shared" si="869"/>
        <v>41679</v>
      </c>
      <c r="AD2359" s="7"/>
      <c r="AE2359" s="24"/>
      <c r="AG2359" s="30">
        <f t="shared" si="883"/>
        <v>42200.922362147627</v>
      </c>
      <c r="AH2359" s="30">
        <f t="shared" si="884"/>
        <v>10014.650036939744</v>
      </c>
    </row>
    <row r="2360" spans="2:34" x14ac:dyDescent="0.25">
      <c r="B2360" s="15">
        <f t="shared" si="870"/>
        <v>41680</v>
      </c>
      <c r="C2360" s="7">
        <v>6.2454212888848861</v>
      </c>
      <c r="D2360" s="13">
        <v>1.2134754802178249</v>
      </c>
      <c r="E2360" s="7">
        <f>MIN(parameters!$D$3,D2360)</f>
        <v>1.2134754802178249</v>
      </c>
      <c r="F2360" s="7">
        <v>0</v>
      </c>
      <c r="G2360" s="7">
        <f t="shared" si="871"/>
        <v>1.2134754802178249</v>
      </c>
      <c r="H2360" s="7">
        <f t="shared" si="872"/>
        <v>5.0319458086670608</v>
      </c>
      <c r="I2360" s="7">
        <f t="shared" si="885"/>
        <v>62.101912320310653</v>
      </c>
      <c r="J2360" s="7">
        <f t="shared" si="873"/>
        <v>5.0319458086670608</v>
      </c>
      <c r="K2360" s="16">
        <f t="shared" si="874"/>
        <v>0</v>
      </c>
      <c r="L2360" s="16">
        <f t="shared" si="886"/>
        <v>0.95104119484807381</v>
      </c>
      <c r="M2360" s="7">
        <f t="shared" si="887"/>
        <v>3.4279722641091133</v>
      </c>
      <c r="N2360" s="7">
        <f t="shared" si="875"/>
        <v>0.65293234970987368</v>
      </c>
      <c r="O2360" s="7">
        <f t="shared" si="876"/>
        <v>105.65331181524314</v>
      </c>
      <c r="P2360" s="7">
        <f t="shared" si="877"/>
        <v>0</v>
      </c>
      <c r="Q2360" s="7">
        <f t="shared" si="888"/>
        <v>0</v>
      </c>
      <c r="R2360" s="7">
        <f t="shared" si="878"/>
        <v>150.9899172482983</v>
      </c>
      <c r="S2360" s="16">
        <f t="shared" si="889"/>
        <v>3.473822655717862</v>
      </c>
      <c r="T2360" s="16">
        <f t="shared" si="879"/>
        <v>4.4248638505659361</v>
      </c>
      <c r="U2360" s="7">
        <f t="shared" si="890"/>
        <v>1.4517269850938111E-2</v>
      </c>
      <c r="V2360" s="7">
        <f t="shared" si="868"/>
        <v>82.045243665017964</v>
      </c>
      <c r="W2360" s="15">
        <f t="shared" si="891"/>
        <v>41680</v>
      </c>
      <c r="X2360" s="35">
        <f t="shared" si="880"/>
        <v>949.59772760437454</v>
      </c>
      <c r="Y2360" s="35">
        <v>1472.0833333333301</v>
      </c>
      <c r="Z2360" s="35">
        <f t="shared" si="881"/>
        <v>1883.4996483793514</v>
      </c>
      <c r="AA2360" s="35">
        <f t="shared" si="882"/>
        <v>2919.8347469862433</v>
      </c>
      <c r="AC2360" s="15">
        <f t="shared" si="869"/>
        <v>41680</v>
      </c>
      <c r="AD2360" s="7"/>
      <c r="AE2360" s="24"/>
      <c r="AG2360" s="30">
        <f t="shared" si="883"/>
        <v>272991.20819395356</v>
      </c>
      <c r="AH2360" s="30">
        <f t="shared" si="884"/>
        <v>715.02171951463993</v>
      </c>
    </row>
    <row r="2361" spans="2:34" x14ac:dyDescent="0.25">
      <c r="B2361" s="15">
        <f t="shared" si="870"/>
        <v>41681</v>
      </c>
      <c r="C2361" s="7">
        <v>22.426250143405987</v>
      </c>
      <c r="D2361" s="13">
        <v>0.89864040757148023</v>
      </c>
      <c r="E2361" s="7">
        <f>MIN(parameters!$D$3,D2361)</f>
        <v>0.89864040757148023</v>
      </c>
      <c r="F2361" s="7">
        <v>0</v>
      </c>
      <c r="G2361" s="7">
        <f t="shared" si="871"/>
        <v>0.89864040757148023</v>
      </c>
      <c r="H2361" s="7">
        <f t="shared" si="872"/>
        <v>21.527609735834506</v>
      </c>
      <c r="I2361" s="7">
        <f t="shared" si="885"/>
        <v>61.496655881750549</v>
      </c>
      <c r="J2361" s="7">
        <f t="shared" si="873"/>
        <v>21.527609735834506</v>
      </c>
      <c r="K2361" s="16">
        <f t="shared" si="874"/>
        <v>0</v>
      </c>
      <c r="L2361" s="16">
        <f t="shared" si="886"/>
        <v>4.0940338753025767</v>
      </c>
      <c r="M2361" s="7">
        <f t="shared" si="887"/>
        <v>14.735320211579806</v>
      </c>
      <c r="N2361" s="7">
        <f t="shared" si="875"/>
        <v>2.6982556489521237</v>
      </c>
      <c r="O2361" s="7">
        <f t="shared" si="876"/>
        <v>108.35156746419527</v>
      </c>
      <c r="P2361" s="7">
        <f t="shared" si="877"/>
        <v>0</v>
      </c>
      <c r="Q2361" s="7">
        <f t="shared" si="888"/>
        <v>0</v>
      </c>
      <c r="R2361" s="7">
        <f t="shared" si="878"/>
        <v>162.25246936316725</v>
      </c>
      <c r="S2361" s="16">
        <f t="shared" si="889"/>
        <v>3.472768096710861</v>
      </c>
      <c r="T2361" s="16">
        <f t="shared" si="879"/>
        <v>7.5668019720134376</v>
      </c>
      <c r="U2361" s="7">
        <f t="shared" si="890"/>
        <v>2.4825465787445659E-2</v>
      </c>
      <c r="V2361" s="7">
        <f t="shared" si="868"/>
        <v>140.30264716040438</v>
      </c>
      <c r="W2361" s="15">
        <f t="shared" si="891"/>
        <v>41681</v>
      </c>
      <c r="X2361" s="35">
        <f t="shared" si="880"/>
        <v>1623.873231023199</v>
      </c>
      <c r="Y2361" s="35">
        <v>4342.9166666666697</v>
      </c>
      <c r="Z2361" s="35">
        <f t="shared" si="881"/>
        <v>3220.9056221742653</v>
      </c>
      <c r="AA2361" s="35">
        <f t="shared" si="882"/>
        <v>8614.0496936987565</v>
      </c>
      <c r="AC2361" s="15">
        <f t="shared" si="869"/>
        <v>41681</v>
      </c>
      <c r="AD2361" s="7"/>
      <c r="AE2361" s="24"/>
      <c r="AG2361" s="30">
        <f t="shared" si="883"/>
        <v>7393197.2049158486</v>
      </c>
      <c r="AH2361" s="30">
        <f t="shared" si="884"/>
        <v>8088867.5141667891</v>
      </c>
    </row>
    <row r="2362" spans="2:34" x14ac:dyDescent="0.25">
      <c r="B2362" s="15">
        <f t="shared" si="870"/>
        <v>41682</v>
      </c>
      <c r="C2362" s="7">
        <v>51.593008921604643</v>
      </c>
      <c r="D2362" s="13">
        <v>0.89524672853534715</v>
      </c>
      <c r="E2362" s="7">
        <f>MIN(parameters!$D$3,D2362)</f>
        <v>0.89524672853534715</v>
      </c>
      <c r="F2362" s="7">
        <v>0</v>
      </c>
      <c r="G2362" s="7">
        <f t="shared" si="871"/>
        <v>0.89524672853534715</v>
      </c>
      <c r="H2362" s="7">
        <f t="shared" si="872"/>
        <v>50.697762193069295</v>
      </c>
      <c r="I2362" s="7">
        <f t="shared" si="885"/>
        <v>59.0573474610229</v>
      </c>
      <c r="J2362" s="7">
        <f t="shared" si="873"/>
        <v>50.697762193069295</v>
      </c>
      <c r="K2362" s="16">
        <f t="shared" si="874"/>
        <v>0</v>
      </c>
      <c r="L2362" s="16">
        <f t="shared" si="886"/>
        <v>9.8877276009829362</v>
      </c>
      <c r="M2362" s="7">
        <f t="shared" si="887"/>
        <v>35.374649730564713</v>
      </c>
      <c r="N2362" s="7">
        <f t="shared" si="875"/>
        <v>5.435384861521646</v>
      </c>
      <c r="O2362" s="7">
        <f t="shared" si="876"/>
        <v>113.78695232571691</v>
      </c>
      <c r="P2362" s="7">
        <f t="shared" si="877"/>
        <v>0</v>
      </c>
      <c r="Q2362" s="7">
        <f t="shared" si="888"/>
        <v>0</v>
      </c>
      <c r="R2362" s="7">
        <f t="shared" si="878"/>
        <v>193.89531229837911</v>
      </c>
      <c r="S2362" s="16">
        <f t="shared" si="889"/>
        <v>3.7318067953528469</v>
      </c>
      <c r="T2362" s="16">
        <f t="shared" si="879"/>
        <v>13.619534396335784</v>
      </c>
      <c r="U2362" s="7">
        <f t="shared" si="890"/>
        <v>4.4683511799001908E-2</v>
      </c>
      <c r="V2362" s="7">
        <f t="shared" si="868"/>
        <v>252.53161586170518</v>
      </c>
      <c r="W2362" s="15">
        <f t="shared" si="891"/>
        <v>41682</v>
      </c>
      <c r="X2362" s="35">
        <f t="shared" si="880"/>
        <v>2922.8196280289953</v>
      </c>
      <c r="Y2362" s="35">
        <v>11471.25</v>
      </c>
      <c r="Z2362" s="35">
        <f t="shared" si="881"/>
        <v>5797.3282597854422</v>
      </c>
      <c r="AA2362" s="35">
        <f t="shared" si="882"/>
        <v>22752.892844403748</v>
      </c>
      <c r="AC2362" s="15">
        <f t="shared" si="869"/>
        <v>41682</v>
      </c>
      <c r="AD2362" s="7"/>
      <c r="AE2362" s="24"/>
      <c r="AG2362" s="30">
        <f t="shared" si="883"/>
        <v>73075661.824436322</v>
      </c>
      <c r="AH2362" s="30">
        <f t="shared" si="884"/>
        <v>99449295.815119669</v>
      </c>
    </row>
    <row r="2363" spans="2:34" x14ac:dyDescent="0.25">
      <c r="B2363" s="15">
        <f t="shared" si="870"/>
        <v>41683</v>
      </c>
      <c r="C2363" s="7">
        <v>29.240572119797594</v>
      </c>
      <c r="D2363" s="13">
        <v>0.91448825611691653</v>
      </c>
      <c r="E2363" s="7">
        <f>MIN(parameters!$D$3,D2363)</f>
        <v>0.91448825611691653</v>
      </c>
      <c r="F2363" s="7">
        <v>0</v>
      </c>
      <c r="G2363" s="7">
        <f t="shared" si="871"/>
        <v>0.91448825611691653</v>
      </c>
      <c r="H2363" s="7">
        <f t="shared" si="872"/>
        <v>28.32608386368068</v>
      </c>
      <c r="I2363" s="7">
        <f t="shared" si="885"/>
        <v>54.433413811015186</v>
      </c>
      <c r="J2363" s="7">
        <f t="shared" si="873"/>
        <v>28.32608386368068</v>
      </c>
      <c r="K2363" s="16">
        <f t="shared" si="874"/>
        <v>0</v>
      </c>
      <c r="L2363" s="16">
        <f t="shared" si="886"/>
        <v>5.8016497575076063</v>
      </c>
      <c r="M2363" s="7">
        <f t="shared" si="887"/>
        <v>20.503893678422944</v>
      </c>
      <c r="N2363" s="7">
        <f t="shared" si="875"/>
        <v>2.0205404277501291</v>
      </c>
      <c r="O2363" s="7">
        <f t="shared" si="876"/>
        <v>115.80749275346705</v>
      </c>
      <c r="P2363" s="7">
        <f t="shared" si="877"/>
        <v>0</v>
      </c>
      <c r="Q2363" s="7">
        <f t="shared" si="888"/>
        <v>0</v>
      </c>
      <c r="R2363" s="7">
        <f t="shared" si="878"/>
        <v>209.93961379393934</v>
      </c>
      <c r="S2363" s="16">
        <f t="shared" si="889"/>
        <v>4.4595921828627194</v>
      </c>
      <c r="T2363" s="16">
        <f t="shared" si="879"/>
        <v>10.261241940370326</v>
      </c>
      <c r="U2363" s="7">
        <f t="shared" si="890"/>
        <v>3.3665491930348838E-2</v>
      </c>
      <c r="V2363" s="7">
        <f t="shared" si="868"/>
        <v>190.26259874543001</v>
      </c>
      <c r="W2363" s="15">
        <f t="shared" si="891"/>
        <v>41683</v>
      </c>
      <c r="X2363" s="35">
        <f t="shared" si="880"/>
        <v>2202.1134114054403</v>
      </c>
      <c r="Y2363" s="35">
        <v>8246.25</v>
      </c>
      <c r="Z2363" s="35">
        <f t="shared" si="881"/>
        <v>4367.828308242988</v>
      </c>
      <c r="AA2363" s="35">
        <f t="shared" si="882"/>
        <v>16356.198550128749</v>
      </c>
      <c r="AC2363" s="15">
        <f t="shared" si="869"/>
        <v>41683</v>
      </c>
      <c r="AD2363" s="7"/>
      <c r="AE2363" s="24"/>
      <c r="AG2363" s="30">
        <f t="shared" si="883"/>
        <v>36531587.101587482</v>
      </c>
      <c r="AH2363" s="30">
        <f t="shared" si="884"/>
        <v>45527768.105897352</v>
      </c>
    </row>
    <row r="2364" spans="2:34" x14ac:dyDescent="0.25">
      <c r="B2364" s="15">
        <f t="shared" si="870"/>
        <v>41684</v>
      </c>
      <c r="C2364" s="7">
        <v>37.560181075150524</v>
      </c>
      <c r="D2364" s="13">
        <v>1.4722869370763825</v>
      </c>
      <c r="E2364" s="7">
        <f>MIN(parameters!$D$3,D2364)</f>
        <v>1.4722869370763825</v>
      </c>
      <c r="F2364" s="7">
        <v>0</v>
      </c>
      <c r="G2364" s="7">
        <f t="shared" si="871"/>
        <v>1.4722869370763825</v>
      </c>
      <c r="H2364" s="7">
        <f t="shared" si="872"/>
        <v>36.087894138074141</v>
      </c>
      <c r="I2364" s="7">
        <f t="shared" si="885"/>
        <v>52.808390198049239</v>
      </c>
      <c r="J2364" s="7">
        <f t="shared" si="873"/>
        <v>36.087894138074141</v>
      </c>
      <c r="K2364" s="16">
        <f t="shared" si="874"/>
        <v>0</v>
      </c>
      <c r="L2364" s="16">
        <f t="shared" si="886"/>
        <v>7.5226473699892331</v>
      </c>
      <c r="M2364" s="7">
        <f t="shared" si="887"/>
        <v>26.464556864767928</v>
      </c>
      <c r="N2364" s="7">
        <f t="shared" si="875"/>
        <v>2.1006899033169795</v>
      </c>
      <c r="O2364" s="7">
        <f t="shared" si="876"/>
        <v>117.90818265678402</v>
      </c>
      <c r="P2364" s="7">
        <f t="shared" si="877"/>
        <v>0</v>
      </c>
      <c r="Q2364" s="7">
        <f t="shared" si="888"/>
        <v>0</v>
      </c>
      <c r="R2364" s="7">
        <f t="shared" si="878"/>
        <v>231.57555954144667</v>
      </c>
      <c r="S2364" s="16">
        <f t="shared" si="889"/>
        <v>4.8286111172606052</v>
      </c>
      <c r="T2364" s="16">
        <f t="shared" si="879"/>
        <v>12.351258487249838</v>
      </c>
      <c r="U2364" s="7">
        <f t="shared" si="890"/>
        <v>4.0522501598588709E-2</v>
      </c>
      <c r="V2364" s="7">
        <f t="shared" si="868"/>
        <v>229.01541072872243</v>
      </c>
      <c r="W2364" s="15">
        <f t="shared" si="891"/>
        <v>41684</v>
      </c>
      <c r="X2364" s="35">
        <f t="shared" si="880"/>
        <v>2650.6413278787318</v>
      </c>
      <c r="Y2364" s="35">
        <v>7683.75</v>
      </c>
      <c r="Z2364" s="35">
        <f t="shared" si="881"/>
        <v>5257.4704676624469</v>
      </c>
      <c r="AA2364" s="35">
        <f t="shared" si="882"/>
        <v>15240.496056941251</v>
      </c>
      <c r="AC2364" s="15">
        <f t="shared" si="869"/>
        <v>41684</v>
      </c>
      <c r="AD2364" s="7"/>
      <c r="AE2364" s="24"/>
      <c r="AG2364" s="30">
        <f t="shared" si="883"/>
        <v>25332182.90538232</v>
      </c>
      <c r="AH2364" s="30">
        <f t="shared" si="884"/>
        <v>38253319.232195787</v>
      </c>
    </row>
    <row r="2365" spans="2:34" x14ac:dyDescent="0.25">
      <c r="B2365" s="15">
        <f t="shared" si="870"/>
        <v>41685</v>
      </c>
      <c r="C2365" s="7">
        <v>15.838687342373325</v>
      </c>
      <c r="D2365" s="13">
        <v>1.4667203015877435</v>
      </c>
      <c r="E2365" s="7">
        <f>MIN(parameters!$D$3,D2365)</f>
        <v>1.4667203015877435</v>
      </c>
      <c r="F2365" s="7">
        <v>0</v>
      </c>
      <c r="G2365" s="7">
        <f t="shared" si="871"/>
        <v>1.4667203015877435</v>
      </c>
      <c r="H2365" s="7">
        <f t="shared" si="872"/>
        <v>14.371967040785581</v>
      </c>
      <c r="I2365" s="7">
        <f t="shared" si="885"/>
        <v>51.170322985416654</v>
      </c>
      <c r="J2365" s="7">
        <f t="shared" si="873"/>
        <v>14.371967040785581</v>
      </c>
      <c r="K2365" s="16">
        <f t="shared" si="874"/>
        <v>0</v>
      </c>
      <c r="L2365" s="16">
        <f t="shared" si="886"/>
        <v>3.0502305269680066</v>
      </c>
      <c r="M2365" s="7">
        <f t="shared" si="887"/>
        <v>10.679403014905471</v>
      </c>
      <c r="N2365" s="7">
        <f t="shared" si="875"/>
        <v>0.64233349891210301</v>
      </c>
      <c r="O2365" s="7">
        <f t="shared" si="876"/>
        <v>118.55051615569613</v>
      </c>
      <c r="P2365" s="7">
        <f t="shared" si="877"/>
        <v>0</v>
      </c>
      <c r="Q2365" s="7">
        <f t="shared" si="888"/>
        <v>0</v>
      </c>
      <c r="R2365" s="7">
        <f t="shared" si="878"/>
        <v>236.92872468689885</v>
      </c>
      <c r="S2365" s="16">
        <f t="shared" si="889"/>
        <v>5.3262378694532728</v>
      </c>
      <c r="T2365" s="16">
        <f t="shared" si="879"/>
        <v>8.3764683964212789</v>
      </c>
      <c r="U2365" s="7">
        <f t="shared" si="890"/>
        <v>2.7481851694295536E-2</v>
      </c>
      <c r="V2365" s="7">
        <f t="shared" si="868"/>
        <v>155.31537553382745</v>
      </c>
      <c r="W2365" s="15">
        <f t="shared" si="891"/>
        <v>41685</v>
      </c>
      <c r="X2365" s="35">
        <f t="shared" si="880"/>
        <v>1797.6316612711512</v>
      </c>
      <c r="Y2365" s="35">
        <v>7040</v>
      </c>
      <c r="Z2365" s="35">
        <f t="shared" si="881"/>
        <v>3565.5504467786859</v>
      </c>
      <c r="AA2365" s="35">
        <f t="shared" si="882"/>
        <v>13963.636536959999</v>
      </c>
      <c r="AC2365" s="15">
        <f t="shared" si="869"/>
        <v>41685</v>
      </c>
      <c r="AD2365" s="7"/>
      <c r="AE2365" s="24"/>
      <c r="AG2365" s="30">
        <f t="shared" si="883"/>
        <v>27482425.798906676</v>
      </c>
      <c r="AH2365" s="30">
        <f t="shared" si="884"/>
        <v>30704640.069792878</v>
      </c>
    </row>
    <row r="2366" spans="2:34" x14ac:dyDescent="0.25">
      <c r="B2366" s="15">
        <f t="shared" si="870"/>
        <v>41686</v>
      </c>
      <c r="C2366" s="7">
        <v>53.232895757936674</v>
      </c>
      <c r="D2366" s="13">
        <v>1.4413496492587135</v>
      </c>
      <c r="E2366" s="7">
        <f>MIN(parameters!$D$3,D2366)</f>
        <v>1.4413496492587135</v>
      </c>
      <c r="F2366" s="7">
        <v>0</v>
      </c>
      <c r="G2366" s="7">
        <f t="shared" si="871"/>
        <v>1.4413496492587135</v>
      </c>
      <c r="H2366" s="7">
        <f t="shared" si="872"/>
        <v>51.791546108677963</v>
      </c>
      <c r="I2366" s="7">
        <f t="shared" si="885"/>
        <v>50.679664340772717</v>
      </c>
      <c r="J2366" s="7">
        <f t="shared" si="873"/>
        <v>50.679664340772717</v>
      </c>
      <c r="K2366" s="16">
        <f t="shared" si="874"/>
        <v>1.1118817679052455</v>
      </c>
      <c r="L2366" s="16">
        <f t="shared" si="886"/>
        <v>10.81458065915286</v>
      </c>
      <c r="M2366" s="7">
        <f t="shared" si="887"/>
        <v>37.808209976368431</v>
      </c>
      <c r="N2366" s="7">
        <f t="shared" si="875"/>
        <v>2.0568737052514265</v>
      </c>
      <c r="O2366" s="7">
        <f t="shared" si="876"/>
        <v>120.60738986094756</v>
      </c>
      <c r="P2366" s="7">
        <f t="shared" si="877"/>
        <v>0</v>
      </c>
      <c r="Q2366" s="7">
        <f t="shared" si="888"/>
        <v>0</v>
      </c>
      <c r="R2366" s="7">
        <f t="shared" si="878"/>
        <v>269.28757399546862</v>
      </c>
      <c r="S2366" s="16">
        <f t="shared" si="889"/>
        <v>5.4493606677986737</v>
      </c>
      <c r="T2366" s="16">
        <f t="shared" si="879"/>
        <v>17.375823094856777</v>
      </c>
      <c r="U2366" s="7">
        <f t="shared" si="890"/>
        <v>5.7007293618296512E-2</v>
      </c>
      <c r="V2366" s="7">
        <f t="shared" si="868"/>
        <v>322.18022697250615</v>
      </c>
      <c r="W2366" s="15">
        <f t="shared" si="891"/>
        <v>41686</v>
      </c>
      <c r="X2366" s="35">
        <f t="shared" si="880"/>
        <v>3728.9378121817845</v>
      </c>
      <c r="Y2366" s="35">
        <v>7045.4166666666697</v>
      </c>
      <c r="Z2366" s="35">
        <f t="shared" si="881"/>
        <v>7396.2403804308597</v>
      </c>
      <c r="AA2366" s="35">
        <f t="shared" si="882"/>
        <v>13974.380338746256</v>
      </c>
      <c r="AC2366" s="15">
        <f t="shared" si="869"/>
        <v>41686</v>
      </c>
      <c r="AD2366" s="7"/>
      <c r="AE2366" s="24"/>
      <c r="AG2366" s="30">
        <f t="shared" si="883"/>
        <v>10999031.992245376</v>
      </c>
      <c r="AH2366" s="30">
        <f t="shared" si="884"/>
        <v>30764698.82515078</v>
      </c>
    </row>
    <row r="2367" spans="2:34" x14ac:dyDescent="0.25">
      <c r="B2367" s="15">
        <f t="shared" si="870"/>
        <v>41687</v>
      </c>
      <c r="C2367" s="7">
        <v>12.038207485891537</v>
      </c>
      <c r="D2367" s="13">
        <v>1.2169100068578182</v>
      </c>
      <c r="E2367" s="7">
        <f>MIN(parameters!$D$3,D2367)</f>
        <v>1.2169100068578182</v>
      </c>
      <c r="F2367" s="7">
        <v>0</v>
      </c>
      <c r="G2367" s="7">
        <f t="shared" si="871"/>
        <v>1.2169100068578182</v>
      </c>
      <c r="H2367" s="7">
        <f t="shared" si="872"/>
        <v>10.821297479033719</v>
      </c>
      <c r="I2367" s="7">
        <f t="shared" si="885"/>
        <v>49.139914479224053</v>
      </c>
      <c r="J2367" s="7">
        <f t="shared" si="873"/>
        <v>10.821297479033719</v>
      </c>
      <c r="K2367" s="16">
        <f t="shared" si="874"/>
        <v>0</v>
      </c>
      <c r="L2367" s="16">
        <f t="shared" si="886"/>
        <v>2.3492311989391954</v>
      </c>
      <c r="M2367" s="7">
        <f t="shared" si="887"/>
        <v>8.1743504061691841</v>
      </c>
      <c r="N2367" s="7">
        <f t="shared" si="875"/>
        <v>0.29771587392533938</v>
      </c>
      <c r="O2367" s="7">
        <f t="shared" si="876"/>
        <v>120.9051057348729</v>
      </c>
      <c r="P2367" s="7">
        <f t="shared" si="877"/>
        <v>0</v>
      </c>
      <c r="Q2367" s="7">
        <f t="shared" si="888"/>
        <v>0</v>
      </c>
      <c r="R2367" s="7">
        <f t="shared" si="878"/>
        <v>271.26831019974202</v>
      </c>
      <c r="S2367" s="16">
        <f t="shared" si="889"/>
        <v>6.1936142018957785</v>
      </c>
      <c r="T2367" s="16">
        <f t="shared" si="879"/>
        <v>8.5428454008349739</v>
      </c>
      <c r="U2367" s="7">
        <f t="shared" si="890"/>
        <v>2.8027708007988757E-2</v>
      </c>
      <c r="V2367" s="7">
        <f t="shared" si="868"/>
        <v>158.40031607174512</v>
      </c>
      <c r="W2367" s="15">
        <f t="shared" si="891"/>
        <v>41687</v>
      </c>
      <c r="X2367" s="35">
        <f t="shared" si="880"/>
        <v>1833.3369915711241</v>
      </c>
      <c r="Y2367" s="35">
        <v>6490.8333333333303</v>
      </c>
      <c r="Z2367" s="35">
        <f t="shared" si="881"/>
        <v>3636.3709375089311</v>
      </c>
      <c r="AA2367" s="35">
        <f t="shared" si="882"/>
        <v>12874.380325092494</v>
      </c>
      <c r="AC2367" s="15">
        <f t="shared" si="869"/>
        <v>41687</v>
      </c>
      <c r="AD2367" s="7"/>
      <c r="AE2367" s="24"/>
      <c r="AG2367" s="30">
        <f t="shared" si="883"/>
        <v>21692272.173528329</v>
      </c>
      <c r="AH2367" s="30">
        <f t="shared" si="884"/>
        <v>24920164.937912356</v>
      </c>
    </row>
    <row r="2368" spans="2:34" x14ac:dyDescent="0.25">
      <c r="B2368" s="15">
        <f t="shared" si="870"/>
        <v>41688</v>
      </c>
      <c r="C2368" s="7">
        <v>32.295440305645521</v>
      </c>
      <c r="D2368" s="13">
        <v>1.1893410562440765</v>
      </c>
      <c r="E2368" s="7">
        <f>MIN(parameters!$D$3,D2368)</f>
        <v>1.1893410562440765</v>
      </c>
      <c r="F2368" s="7">
        <v>0</v>
      </c>
      <c r="G2368" s="7">
        <f t="shared" si="871"/>
        <v>1.1893410562440765</v>
      </c>
      <c r="H2368" s="7">
        <f t="shared" si="872"/>
        <v>31.106099249401446</v>
      </c>
      <c r="I2368" s="7">
        <f t="shared" si="885"/>
        <v>48.920957756042888</v>
      </c>
      <c r="J2368" s="7">
        <f t="shared" si="873"/>
        <v>31.106099249401446</v>
      </c>
      <c r="K2368" s="16">
        <f t="shared" si="874"/>
        <v>0</v>
      </c>
      <c r="L2368" s="16">
        <f t="shared" si="886"/>
        <v>6.7695951937469987</v>
      </c>
      <c r="M2368" s="7">
        <f t="shared" si="887"/>
        <v>23.539260768528514</v>
      </c>
      <c r="N2368" s="7">
        <f t="shared" si="875"/>
        <v>0.79724328712593273</v>
      </c>
      <c r="O2368" s="7">
        <f t="shared" si="876"/>
        <v>121.70234902199884</v>
      </c>
      <c r="P2368" s="7">
        <f t="shared" si="877"/>
        <v>0</v>
      </c>
      <c r="Q2368" s="7">
        <f t="shared" si="888"/>
        <v>0</v>
      </c>
      <c r="R2368" s="7">
        <f t="shared" si="878"/>
        <v>288.56839983367644</v>
      </c>
      <c r="S2368" s="16">
        <f t="shared" si="889"/>
        <v>6.2391711345940664</v>
      </c>
      <c r="T2368" s="16">
        <f t="shared" si="879"/>
        <v>13.008766328341064</v>
      </c>
      <c r="U2368" s="7">
        <f t="shared" si="890"/>
        <v>4.267967955492475E-2</v>
      </c>
      <c r="V2368" s="7">
        <f t="shared" si="868"/>
        <v>241.20683465854344</v>
      </c>
      <c r="W2368" s="15">
        <f t="shared" si="891"/>
        <v>41688</v>
      </c>
      <c r="X2368" s="35">
        <f t="shared" si="880"/>
        <v>2791.7457715109194</v>
      </c>
      <c r="Y2368" s="35">
        <v>6564.1666666666697</v>
      </c>
      <c r="Z2368" s="35">
        <f t="shared" si="881"/>
        <v>5537.3470535473662</v>
      </c>
      <c r="AA2368" s="35">
        <f t="shared" si="882"/>
        <v>13019.834872352505</v>
      </c>
      <c r="AC2368" s="15">
        <f t="shared" si="869"/>
        <v>41688</v>
      </c>
      <c r="AD2368" s="7"/>
      <c r="AE2368" s="24"/>
      <c r="AG2368" s="30">
        <f t="shared" si="883"/>
        <v>14231159.410207711</v>
      </c>
      <c r="AH2368" s="30">
        <f t="shared" si="884"/>
        <v>25657704.198483881</v>
      </c>
    </row>
    <row r="2369" spans="2:34" x14ac:dyDescent="0.25">
      <c r="B2369" s="15">
        <f t="shared" si="870"/>
        <v>41689</v>
      </c>
      <c r="C2369" s="7">
        <v>47.753784750313933</v>
      </c>
      <c r="D2369" s="13">
        <v>1.1685392971644339</v>
      </c>
      <c r="E2369" s="7">
        <f>MIN(parameters!$D$3,D2369)</f>
        <v>1.1685392971644339</v>
      </c>
      <c r="F2369" s="7">
        <v>0</v>
      </c>
      <c r="G2369" s="7">
        <f t="shared" si="871"/>
        <v>1.1685392971644339</v>
      </c>
      <c r="H2369" s="7">
        <f t="shared" si="872"/>
        <v>46.585245453149497</v>
      </c>
      <c r="I2369" s="7">
        <f t="shared" si="885"/>
        <v>48.339413351779378</v>
      </c>
      <c r="J2369" s="7">
        <f t="shared" si="873"/>
        <v>46.585245453149497</v>
      </c>
      <c r="K2369" s="16">
        <f t="shared" si="874"/>
        <v>0</v>
      </c>
      <c r="L2369" s="16">
        <f t="shared" si="886"/>
        <v>10.205160842546432</v>
      </c>
      <c r="M2369" s="7">
        <f t="shared" si="887"/>
        <v>35.420334037835701</v>
      </c>
      <c r="N2369" s="7">
        <f t="shared" si="875"/>
        <v>0.95975057276736386</v>
      </c>
      <c r="O2369" s="7">
        <f t="shared" si="876"/>
        <v>122.6620995947662</v>
      </c>
      <c r="P2369" s="7">
        <f t="shared" si="877"/>
        <v>0</v>
      </c>
      <c r="Q2369" s="7">
        <f t="shared" si="888"/>
        <v>0</v>
      </c>
      <c r="R2369" s="7">
        <f t="shared" si="878"/>
        <v>317.35166067533754</v>
      </c>
      <c r="S2369" s="16">
        <f t="shared" si="889"/>
        <v>6.6370731961745584</v>
      </c>
      <c r="T2369" s="16">
        <f t="shared" si="879"/>
        <v>16.842234038720989</v>
      </c>
      <c r="U2369" s="7">
        <f t="shared" si="890"/>
        <v>5.5256673355383819E-2</v>
      </c>
      <c r="V2369" s="7">
        <f t="shared" si="868"/>
        <v>312.28648885849651</v>
      </c>
      <c r="W2369" s="15">
        <f t="shared" si="891"/>
        <v>41689</v>
      </c>
      <c r="X2369" s="35">
        <f t="shared" si="880"/>
        <v>3614.4269543807463</v>
      </c>
      <c r="Y2369" s="35">
        <v>6544.1666666666697</v>
      </c>
      <c r="Z2369" s="35">
        <f t="shared" si="881"/>
        <v>7169.1114034608017</v>
      </c>
      <c r="AA2369" s="35">
        <f t="shared" si="882"/>
        <v>12980.165450372506</v>
      </c>
      <c r="AC2369" s="15">
        <f t="shared" si="869"/>
        <v>41689</v>
      </c>
      <c r="AD2369" s="7"/>
      <c r="AE2369" s="24"/>
      <c r="AG2369" s="30">
        <f t="shared" si="883"/>
        <v>8583374.7817452047</v>
      </c>
      <c r="AH2369" s="30">
        <f t="shared" si="884"/>
        <v>25455490.460752267</v>
      </c>
    </row>
    <row r="2370" spans="2:34" x14ac:dyDescent="0.25">
      <c r="B2370" s="15">
        <f t="shared" si="870"/>
        <v>41690</v>
      </c>
      <c r="C2370" s="7">
        <v>14.918638884283812</v>
      </c>
      <c r="D2370" s="13">
        <v>1.3640827446920967</v>
      </c>
      <c r="E2370" s="7">
        <f>MIN(parameters!$D$3,D2370)</f>
        <v>1.3640827446920967</v>
      </c>
      <c r="F2370" s="7">
        <v>0</v>
      </c>
      <c r="G2370" s="7">
        <f t="shared" si="871"/>
        <v>1.3640827446920967</v>
      </c>
      <c r="H2370" s="7">
        <f t="shared" si="872"/>
        <v>13.554556139591716</v>
      </c>
      <c r="I2370" s="7">
        <f t="shared" si="885"/>
        <v>47.648491931598606</v>
      </c>
      <c r="J2370" s="7">
        <f t="shared" si="873"/>
        <v>13.554556139591716</v>
      </c>
      <c r="K2370" s="16">
        <f t="shared" si="874"/>
        <v>0</v>
      </c>
      <c r="L2370" s="16">
        <f t="shared" si="886"/>
        <v>2.9927345672834078</v>
      </c>
      <c r="M2370" s="7">
        <f t="shared" si="887"/>
        <v>10.364281676837054</v>
      </c>
      <c r="N2370" s="7">
        <f t="shared" si="875"/>
        <v>0.19753989547125395</v>
      </c>
      <c r="O2370" s="7">
        <f t="shared" si="876"/>
        <v>122.85963949023746</v>
      </c>
      <c r="P2370" s="7">
        <f t="shared" si="877"/>
        <v>0</v>
      </c>
      <c r="Q2370" s="7">
        <f t="shared" si="888"/>
        <v>0</v>
      </c>
      <c r="R2370" s="7">
        <f t="shared" si="878"/>
        <v>320.41685415664182</v>
      </c>
      <c r="S2370" s="16">
        <f t="shared" si="889"/>
        <v>7.2990881955327636</v>
      </c>
      <c r="T2370" s="16">
        <f t="shared" si="879"/>
        <v>10.291822762816171</v>
      </c>
      <c r="U2370" s="7">
        <f t="shared" si="890"/>
        <v>3.3765822712651473E-2</v>
      </c>
      <c r="V2370" s="7">
        <f t="shared" si="868"/>
        <v>190.8296243339631</v>
      </c>
      <c r="W2370" s="15">
        <f t="shared" si="891"/>
        <v>41690</v>
      </c>
      <c r="X2370" s="35">
        <f t="shared" si="880"/>
        <v>2208.6762075690172</v>
      </c>
      <c r="Y2370" s="35">
        <v>5336.25</v>
      </c>
      <c r="Z2370" s="35">
        <f t="shared" si="881"/>
        <v>4380.8454247620703</v>
      </c>
      <c r="AA2370" s="35">
        <f t="shared" si="882"/>
        <v>10584.297652038749</v>
      </c>
      <c r="AC2370" s="15">
        <f t="shared" si="869"/>
        <v>41690</v>
      </c>
      <c r="AD2370" s="7"/>
      <c r="AE2370" s="24"/>
      <c r="AG2370" s="30">
        <f t="shared" si="883"/>
        <v>9781717.8271011207</v>
      </c>
      <c r="AH2370" s="30">
        <f t="shared" si="884"/>
        <v>14725844.26594791</v>
      </c>
    </row>
    <row r="2371" spans="2:34" x14ac:dyDescent="0.25">
      <c r="B2371" s="15">
        <f t="shared" si="870"/>
        <v>41691</v>
      </c>
      <c r="C2371" s="7">
        <v>9.1759615492722144</v>
      </c>
      <c r="D2371" s="13">
        <v>1.1199126499421315</v>
      </c>
      <c r="E2371" s="7">
        <f>MIN(parameters!$D$3,D2371)</f>
        <v>1.1199126499421315</v>
      </c>
      <c r="F2371" s="7">
        <v>0</v>
      </c>
      <c r="G2371" s="7">
        <f t="shared" si="871"/>
        <v>1.1199126499421315</v>
      </c>
      <c r="H2371" s="7">
        <f t="shared" si="872"/>
        <v>8.0560488993300829</v>
      </c>
      <c r="I2371" s="7">
        <f t="shared" si="885"/>
        <v>47.507513729159413</v>
      </c>
      <c r="J2371" s="7">
        <f t="shared" si="873"/>
        <v>8.0560488993300829</v>
      </c>
      <c r="K2371" s="16">
        <f t="shared" si="874"/>
        <v>0</v>
      </c>
      <c r="L2371" s="16">
        <f t="shared" si="886"/>
        <v>1.7815738742773528</v>
      </c>
      <c r="M2371" s="7">
        <f t="shared" si="887"/>
        <v>6.1670379165478169</v>
      </c>
      <c r="N2371" s="7">
        <f t="shared" si="875"/>
        <v>0.10743710850491328</v>
      </c>
      <c r="O2371" s="7">
        <f t="shared" si="876"/>
        <v>122.96707659874237</v>
      </c>
      <c r="P2371" s="7">
        <f t="shared" si="877"/>
        <v>0</v>
      </c>
      <c r="Q2371" s="7">
        <f t="shared" si="888"/>
        <v>0</v>
      </c>
      <c r="R2371" s="7">
        <f t="shared" si="878"/>
        <v>319.21430442758691</v>
      </c>
      <c r="S2371" s="16">
        <f t="shared" si="889"/>
        <v>7.3695876456027616</v>
      </c>
      <c r="T2371" s="16">
        <f t="shared" si="879"/>
        <v>9.1511615198801142</v>
      </c>
      <c r="U2371" s="7">
        <f t="shared" si="890"/>
        <v>3.0023495800131608E-2</v>
      </c>
      <c r="V2371" s="7">
        <f t="shared" si="868"/>
        <v>169.6796335599054</v>
      </c>
      <c r="W2371" s="15">
        <f t="shared" si="891"/>
        <v>41691</v>
      </c>
      <c r="X2371" s="35">
        <f t="shared" si="880"/>
        <v>1963.8846476840904</v>
      </c>
      <c r="Y2371" s="35">
        <v>4465.8333333333303</v>
      </c>
      <c r="Z2371" s="35">
        <f t="shared" si="881"/>
        <v>3895.3084404511906</v>
      </c>
      <c r="AA2371" s="35">
        <f t="shared" si="882"/>
        <v>8857.8513496174946</v>
      </c>
      <c r="AC2371" s="15">
        <f t="shared" si="869"/>
        <v>41691</v>
      </c>
      <c r="AD2371" s="7"/>
      <c r="AE2371" s="24"/>
      <c r="AG2371" s="30">
        <f t="shared" si="883"/>
        <v>6259747.2256219592</v>
      </c>
      <c r="AH2371" s="30">
        <f t="shared" si="884"/>
        <v>8803148.9925867263</v>
      </c>
    </row>
    <row r="2372" spans="2:34" x14ac:dyDescent="0.25">
      <c r="B2372" s="15">
        <f t="shared" si="870"/>
        <v>41692</v>
      </c>
      <c r="C2372" s="7">
        <v>1.3208301944698864</v>
      </c>
      <c r="D2372" s="13">
        <v>2.2187463458276042</v>
      </c>
      <c r="E2372" s="7">
        <f>MIN(parameters!$D$3,D2372)</f>
        <v>2.2187463458276042</v>
      </c>
      <c r="F2372" s="7">
        <v>0</v>
      </c>
      <c r="G2372" s="7">
        <f t="shared" si="871"/>
        <v>1.3208301944698864</v>
      </c>
      <c r="H2372" s="7">
        <f t="shared" si="872"/>
        <v>0</v>
      </c>
      <c r="I2372" s="7">
        <f t="shared" si="885"/>
        <v>47.431014338656013</v>
      </c>
      <c r="J2372" s="7">
        <f t="shared" si="873"/>
        <v>0</v>
      </c>
      <c r="K2372" s="16">
        <f t="shared" si="874"/>
        <v>0</v>
      </c>
      <c r="L2372" s="16">
        <f t="shared" si="886"/>
        <v>0</v>
      </c>
      <c r="M2372" s="7">
        <f t="shared" si="887"/>
        <v>0</v>
      </c>
      <c r="N2372" s="7">
        <f t="shared" si="875"/>
        <v>0</v>
      </c>
      <c r="O2372" s="7">
        <f t="shared" si="876"/>
        <v>122.06916044738465</v>
      </c>
      <c r="P2372" s="7">
        <f t="shared" si="877"/>
        <v>0.89791615135771785</v>
      </c>
      <c r="Q2372" s="7">
        <f t="shared" si="888"/>
        <v>0.89791615135771785</v>
      </c>
      <c r="R2372" s="7">
        <f t="shared" si="878"/>
        <v>311.87237542575241</v>
      </c>
      <c r="S2372" s="16">
        <f t="shared" si="889"/>
        <v>7.3419290018344991</v>
      </c>
      <c r="T2372" s="16">
        <f t="shared" si="879"/>
        <v>7.3419290018344991</v>
      </c>
      <c r="U2372" s="7">
        <f t="shared" si="890"/>
        <v>2.4087693575572503E-2</v>
      </c>
      <c r="V2372" s="7">
        <f t="shared" si="868"/>
        <v>136.13308211725678</v>
      </c>
      <c r="W2372" s="15">
        <f t="shared" si="891"/>
        <v>41692</v>
      </c>
      <c r="X2372" s="35">
        <f t="shared" si="880"/>
        <v>1575.6143763571388</v>
      </c>
      <c r="Y2372" s="35">
        <v>3444.1666666666702</v>
      </c>
      <c r="Z2372" s="35">
        <f t="shared" si="881"/>
        <v>3125.1855786732935</v>
      </c>
      <c r="AA2372" s="35">
        <f t="shared" si="882"/>
        <v>6831.4050434725068</v>
      </c>
      <c r="AC2372" s="15">
        <f t="shared" si="869"/>
        <v>41692</v>
      </c>
      <c r="AD2372" s="7"/>
      <c r="AE2372" s="24"/>
      <c r="AG2372" s="30">
        <f t="shared" si="883"/>
        <v>3491487.661620995</v>
      </c>
      <c r="AH2372" s="30">
        <f t="shared" si="884"/>
        <v>3784361.1123525049</v>
      </c>
    </row>
    <row r="2373" spans="2:34" x14ac:dyDescent="0.25">
      <c r="B2373" s="15">
        <f t="shared" si="870"/>
        <v>41693</v>
      </c>
      <c r="C2373" s="7">
        <v>0</v>
      </c>
      <c r="D2373" s="13">
        <v>2.4202855250509701</v>
      </c>
      <c r="E2373" s="7">
        <f>MIN(parameters!$D$3,D2373)</f>
        <v>2.4202855250509701</v>
      </c>
      <c r="F2373" s="7">
        <v>0</v>
      </c>
      <c r="G2373" s="7">
        <f t="shared" si="871"/>
        <v>0</v>
      </c>
      <c r="H2373" s="7">
        <f t="shared" si="872"/>
        <v>0</v>
      </c>
      <c r="I2373" s="7">
        <f t="shared" si="885"/>
        <v>48.074171985954209</v>
      </c>
      <c r="J2373" s="7">
        <f t="shared" si="873"/>
        <v>0</v>
      </c>
      <c r="K2373" s="16">
        <f t="shared" si="874"/>
        <v>0</v>
      </c>
      <c r="L2373" s="16">
        <f t="shared" si="886"/>
        <v>0</v>
      </c>
      <c r="M2373" s="7">
        <f t="shared" si="887"/>
        <v>0</v>
      </c>
      <c r="N2373" s="7">
        <f t="shared" si="875"/>
        <v>0</v>
      </c>
      <c r="O2373" s="7">
        <f t="shared" si="876"/>
        <v>119.64887492233368</v>
      </c>
      <c r="P2373" s="7">
        <f t="shared" si="877"/>
        <v>2.4202855250509701</v>
      </c>
      <c r="Q2373" s="7">
        <f t="shared" si="888"/>
        <v>2.4202855250509701</v>
      </c>
      <c r="R2373" s="7">
        <f t="shared" si="878"/>
        <v>304.69931079096011</v>
      </c>
      <c r="S2373" s="16">
        <f t="shared" si="889"/>
        <v>7.173064634792305</v>
      </c>
      <c r="T2373" s="16">
        <f t="shared" si="879"/>
        <v>7.173064634792305</v>
      </c>
      <c r="U2373" s="7">
        <f t="shared" si="890"/>
        <v>2.3533676623334335E-2</v>
      </c>
      <c r="V2373" s="7">
        <f t="shared" si="868"/>
        <v>133.00202122855987</v>
      </c>
      <c r="W2373" s="15">
        <f t="shared" si="891"/>
        <v>41693</v>
      </c>
      <c r="X2373" s="35">
        <f t="shared" si="880"/>
        <v>1539.3752457009243</v>
      </c>
      <c r="Y2373" s="35">
        <v>2725.8333333333298</v>
      </c>
      <c r="Z2373" s="35">
        <f t="shared" si="881"/>
        <v>3053.3063103638074</v>
      </c>
      <c r="AA2373" s="35">
        <f t="shared" si="882"/>
        <v>5406.6116373574932</v>
      </c>
      <c r="AC2373" s="15">
        <f t="shared" si="869"/>
        <v>41693</v>
      </c>
      <c r="AD2373" s="7"/>
      <c r="AE2373" s="24"/>
      <c r="AG2373" s="30">
        <f t="shared" si="883"/>
        <v>1407682.7937083449</v>
      </c>
      <c r="AH2373" s="30">
        <f t="shared" si="884"/>
        <v>1505553.8099365551</v>
      </c>
    </row>
    <row r="2374" spans="2:34" x14ac:dyDescent="0.25">
      <c r="B2374" s="15">
        <f t="shared" si="870"/>
        <v>41694</v>
      </c>
      <c r="C2374" s="7">
        <v>2.7409909204119942</v>
      </c>
      <c r="D2374" s="13">
        <v>1.1277537989740332</v>
      </c>
      <c r="E2374" s="7">
        <f>MIN(parameters!$D$3,D2374)</f>
        <v>1.1277537989740332</v>
      </c>
      <c r="F2374" s="7">
        <v>0</v>
      </c>
      <c r="G2374" s="7">
        <f t="shared" si="871"/>
        <v>1.1277537989740332</v>
      </c>
      <c r="H2374" s="7">
        <f t="shared" si="872"/>
        <v>1.6132371214379611</v>
      </c>
      <c r="I2374" s="7">
        <f t="shared" si="885"/>
        <v>49.851538116234146</v>
      </c>
      <c r="J2374" s="7">
        <f t="shared" si="873"/>
        <v>1.6132371214379611</v>
      </c>
      <c r="K2374" s="16">
        <f t="shared" si="874"/>
        <v>0</v>
      </c>
      <c r="L2374" s="16">
        <f t="shared" si="886"/>
        <v>0.34743961181339317</v>
      </c>
      <c r="M2374" s="7">
        <f t="shared" si="887"/>
        <v>1.2116099832485712</v>
      </c>
      <c r="N2374" s="7">
        <f t="shared" si="875"/>
        <v>5.418752637599672E-2</v>
      </c>
      <c r="O2374" s="7">
        <f t="shared" si="876"/>
        <v>119.70306244870967</v>
      </c>
      <c r="P2374" s="7">
        <f t="shared" si="877"/>
        <v>0</v>
      </c>
      <c r="Q2374" s="7">
        <f t="shared" si="888"/>
        <v>0</v>
      </c>
      <c r="R2374" s="7">
        <f t="shared" si="878"/>
        <v>298.90283662601661</v>
      </c>
      <c r="S2374" s="16">
        <f t="shared" si="889"/>
        <v>7.0080841481920828</v>
      </c>
      <c r="T2374" s="16">
        <f t="shared" si="879"/>
        <v>7.3555237600054761</v>
      </c>
      <c r="U2374" s="7">
        <f t="shared" si="890"/>
        <v>2.4132295800542901E-2</v>
      </c>
      <c r="V2374" s="7">
        <f t="shared" ref="V2374:V2437" si="892">U2374*area</f>
        <v>136.38515433560585</v>
      </c>
      <c r="W2374" s="15">
        <f t="shared" si="891"/>
        <v>41694</v>
      </c>
      <c r="X2374" s="35">
        <f t="shared" si="880"/>
        <v>1578.5318788843272</v>
      </c>
      <c r="Y2374" s="35">
        <v>2312.5</v>
      </c>
      <c r="Z2374" s="35">
        <f t="shared" si="881"/>
        <v>3130.9723606172311</v>
      </c>
      <c r="AA2374" s="35">
        <f t="shared" si="882"/>
        <v>4586.7769164374995</v>
      </c>
      <c r="AC2374" s="15">
        <f t="shared" si="869"/>
        <v>41694</v>
      </c>
      <c r="AD2374" s="7"/>
      <c r="AE2374" s="24"/>
      <c r="AG2374" s="30">
        <f t="shared" si="883"/>
        <v>538709.20281407097</v>
      </c>
      <c r="AH2374" s="30">
        <f t="shared" si="884"/>
        <v>662069.89681659709</v>
      </c>
    </row>
    <row r="2375" spans="2:34" x14ac:dyDescent="0.25">
      <c r="B2375" s="15">
        <f t="shared" si="870"/>
        <v>41695</v>
      </c>
      <c r="C2375" s="7">
        <v>2.5921582329375381</v>
      </c>
      <c r="D2375" s="13">
        <v>1.2859282012145874</v>
      </c>
      <c r="E2375" s="7">
        <f>MIN(parameters!$D$3,D2375)</f>
        <v>1.2859282012145874</v>
      </c>
      <c r="F2375" s="7">
        <v>0</v>
      </c>
      <c r="G2375" s="7">
        <f t="shared" si="871"/>
        <v>1.2859282012145874</v>
      </c>
      <c r="H2375" s="7">
        <f t="shared" si="872"/>
        <v>1.3062300317229507</v>
      </c>
      <c r="I2375" s="7">
        <f t="shared" si="885"/>
        <v>49.811034606303309</v>
      </c>
      <c r="J2375" s="7">
        <f t="shared" si="873"/>
        <v>1.3062300317229507</v>
      </c>
      <c r="K2375" s="16">
        <f t="shared" si="874"/>
        <v>0</v>
      </c>
      <c r="L2375" s="16">
        <f t="shared" si="886"/>
        <v>0.28144752310748228</v>
      </c>
      <c r="M2375" s="7">
        <f t="shared" si="887"/>
        <v>0.9813568370011424</v>
      </c>
      <c r="N2375" s="7">
        <f t="shared" si="875"/>
        <v>4.3425671614326034E-2</v>
      </c>
      <c r="O2375" s="7">
        <f t="shared" si="876"/>
        <v>119.746488120324</v>
      </c>
      <c r="P2375" s="7">
        <f t="shared" si="877"/>
        <v>0</v>
      </c>
      <c r="Q2375" s="7">
        <f t="shared" si="888"/>
        <v>0</v>
      </c>
      <c r="R2375" s="7">
        <f t="shared" si="878"/>
        <v>293.00942822061938</v>
      </c>
      <c r="S2375" s="16">
        <f t="shared" si="889"/>
        <v>6.8747652423983823</v>
      </c>
      <c r="T2375" s="16">
        <f t="shared" si="879"/>
        <v>7.1562127655058649</v>
      </c>
      <c r="U2375" s="7">
        <f t="shared" si="890"/>
        <v>2.3478388338273832E-2</v>
      </c>
      <c r="V2375" s="7">
        <f t="shared" si="892"/>
        <v>132.68955608420512</v>
      </c>
      <c r="W2375" s="15">
        <f t="shared" si="891"/>
        <v>41695</v>
      </c>
      <c r="X2375" s="35">
        <f t="shared" si="880"/>
        <v>1535.7587509745963</v>
      </c>
      <c r="Y2375" s="35">
        <v>1940</v>
      </c>
      <c r="Z2375" s="35">
        <f t="shared" si="881"/>
        <v>3046.1330975944497</v>
      </c>
      <c r="AA2375" s="35">
        <f t="shared" si="882"/>
        <v>3847.9339320599997</v>
      </c>
      <c r="AC2375" s="15">
        <f t="shared" ref="AC2375:AC2438" si="893">W2375</f>
        <v>41695</v>
      </c>
      <c r="AD2375" s="7"/>
      <c r="AE2375" s="24"/>
      <c r="AG2375" s="30">
        <f t="shared" si="883"/>
        <v>163410.98741361845</v>
      </c>
      <c r="AH2375" s="30">
        <f t="shared" si="884"/>
        <v>194636.94823200355</v>
      </c>
    </row>
    <row r="2376" spans="2:34" x14ac:dyDescent="0.25">
      <c r="B2376" s="15">
        <f t="shared" ref="B2376:B2439" si="894">B2375+1</f>
        <v>41696</v>
      </c>
      <c r="C2376" s="7">
        <v>0</v>
      </c>
      <c r="D2376" s="13">
        <v>2.0364347079720369</v>
      </c>
      <c r="E2376" s="7">
        <f>MIN(parameters!$D$3,D2376)</f>
        <v>2.0364347079720369</v>
      </c>
      <c r="F2376" s="7">
        <v>0</v>
      </c>
      <c r="G2376" s="7">
        <f t="shared" si="871"/>
        <v>0</v>
      </c>
      <c r="H2376" s="7">
        <f t="shared" si="872"/>
        <v>0</v>
      </c>
      <c r="I2376" s="7">
        <f t="shared" si="885"/>
        <v>49.778599007009063</v>
      </c>
      <c r="J2376" s="7">
        <f t="shared" si="873"/>
        <v>0</v>
      </c>
      <c r="K2376" s="16">
        <f t="shared" si="874"/>
        <v>0</v>
      </c>
      <c r="L2376" s="16">
        <f t="shared" si="886"/>
        <v>0</v>
      </c>
      <c r="M2376" s="7">
        <f t="shared" si="887"/>
        <v>0</v>
      </c>
      <c r="N2376" s="7">
        <f t="shared" si="875"/>
        <v>0</v>
      </c>
      <c r="O2376" s="7">
        <f t="shared" si="876"/>
        <v>117.71005341235197</v>
      </c>
      <c r="P2376" s="7">
        <f t="shared" si="877"/>
        <v>2.0364347079720369</v>
      </c>
      <c r="Q2376" s="7">
        <f t="shared" si="888"/>
        <v>2.0364347079720369</v>
      </c>
      <c r="R2376" s="7">
        <f t="shared" si="878"/>
        <v>286.27021137154514</v>
      </c>
      <c r="S2376" s="16">
        <f t="shared" si="889"/>
        <v>6.7392168490742455</v>
      </c>
      <c r="T2376" s="16">
        <f t="shared" si="879"/>
        <v>6.7392168490742455</v>
      </c>
      <c r="U2376" s="7">
        <f t="shared" si="890"/>
        <v>2.2110291499587417E-2</v>
      </c>
      <c r="V2376" s="7">
        <f t="shared" si="892"/>
        <v>124.95767263505135</v>
      </c>
      <c r="W2376" s="15">
        <f t="shared" si="891"/>
        <v>41696</v>
      </c>
      <c r="X2376" s="35">
        <f t="shared" si="880"/>
        <v>1446.2693592019832</v>
      </c>
      <c r="Y2376" s="35">
        <v>1663.75</v>
      </c>
      <c r="Z2376" s="35">
        <f t="shared" si="881"/>
        <v>2868.6334753463834</v>
      </c>
      <c r="AA2376" s="35">
        <f t="shared" si="882"/>
        <v>3300.0000409612499</v>
      </c>
      <c r="AC2376" s="15">
        <f t="shared" si="893"/>
        <v>41696</v>
      </c>
      <c r="AD2376" s="7"/>
      <c r="AE2376" s="24"/>
      <c r="AG2376" s="30">
        <f t="shared" si="883"/>
        <v>47297.829121916009</v>
      </c>
      <c r="AH2376" s="30">
        <f t="shared" si="884"/>
        <v>27200.841647455971</v>
      </c>
    </row>
    <row r="2377" spans="2:34" x14ac:dyDescent="0.25">
      <c r="B2377" s="15">
        <f t="shared" si="894"/>
        <v>41697</v>
      </c>
      <c r="C2377" s="7">
        <v>0.4831621188342326</v>
      </c>
      <c r="D2377" s="13">
        <v>2.117105588861679</v>
      </c>
      <c r="E2377" s="7">
        <f>MIN(parameters!$D$3,D2377)</f>
        <v>2.117105588861679</v>
      </c>
      <c r="F2377" s="7">
        <v>0</v>
      </c>
      <c r="G2377" s="7">
        <f t="shared" si="871"/>
        <v>0.4831621188342326</v>
      </c>
      <c r="H2377" s="7">
        <f t="shared" si="872"/>
        <v>0</v>
      </c>
      <c r="I2377" s="7">
        <f t="shared" si="885"/>
        <v>51.32262424978255</v>
      </c>
      <c r="J2377" s="7">
        <f t="shared" si="873"/>
        <v>0</v>
      </c>
      <c r="K2377" s="16">
        <f t="shared" si="874"/>
        <v>0</v>
      </c>
      <c r="L2377" s="16">
        <f t="shared" si="886"/>
        <v>0</v>
      </c>
      <c r="M2377" s="7">
        <f t="shared" si="887"/>
        <v>0</v>
      </c>
      <c r="N2377" s="7">
        <f t="shared" si="875"/>
        <v>0</v>
      </c>
      <c r="O2377" s="7">
        <f t="shared" si="876"/>
        <v>116.07610994232452</v>
      </c>
      <c r="P2377" s="7">
        <f t="shared" si="877"/>
        <v>1.6339434700274464</v>
      </c>
      <c r="Q2377" s="7">
        <f t="shared" si="888"/>
        <v>1.6339434700274464</v>
      </c>
      <c r="R2377" s="7">
        <f t="shared" si="878"/>
        <v>279.6859965099996</v>
      </c>
      <c r="S2377" s="16">
        <f t="shared" si="889"/>
        <v>6.5842148615455383</v>
      </c>
      <c r="T2377" s="16">
        <f t="shared" si="879"/>
        <v>6.5842148615455383</v>
      </c>
      <c r="U2377" s="7">
        <f t="shared" si="890"/>
        <v>2.1601754795096909E-2</v>
      </c>
      <c r="V2377" s="7">
        <f t="shared" si="892"/>
        <v>122.08364616444518</v>
      </c>
      <c r="W2377" s="15">
        <f t="shared" si="891"/>
        <v>41697</v>
      </c>
      <c r="X2377" s="35">
        <f t="shared" si="880"/>
        <v>1413.005163940338</v>
      </c>
      <c r="Y2377" s="35">
        <v>1520.4166666666699</v>
      </c>
      <c r="Z2377" s="35">
        <f t="shared" si="881"/>
        <v>2802.6549054134175</v>
      </c>
      <c r="AA2377" s="35">
        <f t="shared" si="882"/>
        <v>3015.7025167712563</v>
      </c>
      <c r="AC2377" s="15">
        <f t="shared" si="893"/>
        <v>41697</v>
      </c>
      <c r="AD2377" s="7"/>
      <c r="AE2377" s="24"/>
      <c r="AG2377" s="30">
        <f t="shared" si="883"/>
        <v>11537.230917928815</v>
      </c>
      <c r="AH2377" s="30">
        <f t="shared" si="884"/>
        <v>466.27679313077368</v>
      </c>
    </row>
    <row r="2378" spans="2:34" x14ac:dyDescent="0.25">
      <c r="B2378" s="15">
        <f t="shared" si="894"/>
        <v>41698</v>
      </c>
      <c r="C2378" s="7">
        <v>5.7557267992454788</v>
      </c>
      <c r="D2378" s="13">
        <v>1.7332832746146505</v>
      </c>
      <c r="E2378" s="7">
        <f>MIN(parameters!$D$3,D2378)</f>
        <v>1.7332832746146505</v>
      </c>
      <c r="F2378" s="7">
        <v>0</v>
      </c>
      <c r="G2378" s="7">
        <f t="shared" si="871"/>
        <v>1.7332832746146505</v>
      </c>
      <c r="H2378" s="7">
        <f t="shared" si="872"/>
        <v>4.0224435246308285</v>
      </c>
      <c r="I2378" s="7">
        <f t="shared" si="885"/>
        <v>52.596039673002146</v>
      </c>
      <c r="J2378" s="7">
        <f t="shared" si="873"/>
        <v>4.0224435246308285</v>
      </c>
      <c r="K2378" s="16">
        <f t="shared" si="874"/>
        <v>0</v>
      </c>
      <c r="L2378" s="16">
        <f t="shared" si="886"/>
        <v>0.84043727424331094</v>
      </c>
      <c r="M2378" s="7">
        <f t="shared" si="887"/>
        <v>2.9548392588571626</v>
      </c>
      <c r="N2378" s="7">
        <f t="shared" si="875"/>
        <v>0.22716699153035502</v>
      </c>
      <c r="O2378" s="7">
        <f t="shared" si="876"/>
        <v>116.30327693385487</v>
      </c>
      <c r="P2378" s="7">
        <f t="shared" si="877"/>
        <v>0</v>
      </c>
      <c r="Q2378" s="7">
        <f t="shared" si="888"/>
        <v>0</v>
      </c>
      <c r="R2378" s="7">
        <f t="shared" si="878"/>
        <v>276.20805784912676</v>
      </c>
      <c r="S2378" s="16">
        <f t="shared" si="889"/>
        <v>6.4327779197299906</v>
      </c>
      <c r="T2378" s="16">
        <f t="shared" si="879"/>
        <v>7.2732151939733019</v>
      </c>
      <c r="U2378" s="7">
        <f t="shared" si="890"/>
        <v>2.386225457340322E-2</v>
      </c>
      <c r="V2378" s="7">
        <f t="shared" si="892"/>
        <v>134.85899972748965</v>
      </c>
      <c r="W2378" s="15">
        <f t="shared" si="891"/>
        <v>41698</v>
      </c>
      <c r="X2378" s="35">
        <f t="shared" si="880"/>
        <v>1560.8680524015006</v>
      </c>
      <c r="Y2378" s="35">
        <v>1390.4166666666699</v>
      </c>
      <c r="Z2378" s="35">
        <f t="shared" si="881"/>
        <v>3095.936671290794</v>
      </c>
      <c r="AA2378" s="35">
        <f t="shared" si="882"/>
        <v>2757.8512739012563</v>
      </c>
      <c r="AC2378" s="15">
        <f t="shared" si="893"/>
        <v>41698</v>
      </c>
      <c r="AD2378" s="7"/>
      <c r="AE2378" s="24"/>
      <c r="AG2378" s="30">
        <f t="shared" si="883"/>
        <v>29053.674898924026</v>
      </c>
      <c r="AH2378" s="30">
        <f t="shared" si="884"/>
        <v>11751.981537656557</v>
      </c>
    </row>
    <row r="2379" spans="2:34" x14ac:dyDescent="0.25">
      <c r="B2379" s="15">
        <f t="shared" si="894"/>
        <v>41699</v>
      </c>
      <c r="C2379" s="7">
        <v>0.38621001919198872</v>
      </c>
      <c r="D2379" s="13">
        <v>2.5562138881782928</v>
      </c>
      <c r="E2379" s="7">
        <f>MIN(parameters!$D$3,D2379)</f>
        <v>2.5562138881782928</v>
      </c>
      <c r="F2379" s="7">
        <v>0</v>
      </c>
      <c r="G2379" s="7">
        <f t="shared" si="871"/>
        <v>0.38621001919198872</v>
      </c>
      <c r="H2379" s="7">
        <f t="shared" si="872"/>
        <v>0</v>
      </c>
      <c r="I2379" s="7">
        <f t="shared" si="885"/>
        <v>52.417123413648717</v>
      </c>
      <c r="J2379" s="7">
        <f t="shared" si="873"/>
        <v>0</v>
      </c>
      <c r="K2379" s="16">
        <f t="shared" si="874"/>
        <v>0</v>
      </c>
      <c r="L2379" s="16">
        <f t="shared" si="886"/>
        <v>0</v>
      </c>
      <c r="M2379" s="7">
        <f t="shared" si="887"/>
        <v>0</v>
      </c>
      <c r="N2379" s="7">
        <f t="shared" si="875"/>
        <v>0</v>
      </c>
      <c r="O2379" s="7">
        <f t="shared" si="876"/>
        <v>114.13327306486858</v>
      </c>
      <c r="P2379" s="7">
        <f t="shared" si="877"/>
        <v>2.1700038689863042</v>
      </c>
      <c r="Q2379" s="7">
        <f t="shared" si="888"/>
        <v>2.1700038689863042</v>
      </c>
      <c r="R2379" s="7">
        <f t="shared" si="878"/>
        <v>269.85527251859685</v>
      </c>
      <c r="S2379" s="16">
        <f t="shared" si="889"/>
        <v>6.3527853305299153</v>
      </c>
      <c r="T2379" s="16">
        <f t="shared" si="879"/>
        <v>6.3527853305299153</v>
      </c>
      <c r="U2379" s="7">
        <f t="shared" si="890"/>
        <v>2.0842471556856677E-2</v>
      </c>
      <c r="V2379" s="7">
        <f t="shared" si="892"/>
        <v>117.79251023242568</v>
      </c>
      <c r="W2379" s="15">
        <f t="shared" si="891"/>
        <v>41699</v>
      </c>
      <c r="X2379" s="35">
        <f t="shared" si="880"/>
        <v>1363.3392388012232</v>
      </c>
      <c r="Y2379" s="35">
        <v>1275.4166666666699</v>
      </c>
      <c r="Z2379" s="35">
        <f t="shared" si="881"/>
        <v>2704.1439782948855</v>
      </c>
      <c r="AA2379" s="35">
        <f t="shared" si="882"/>
        <v>2529.7520975162565</v>
      </c>
      <c r="AC2379" s="15">
        <f t="shared" si="893"/>
        <v>41699</v>
      </c>
      <c r="AD2379" s="7"/>
      <c r="AE2379" s="24"/>
      <c r="AG2379" s="30">
        <f t="shared" si="883"/>
        <v>7730.3786907557324</v>
      </c>
      <c r="AH2379" s="30">
        <f t="shared" si="884"/>
        <v>49910.489580890906</v>
      </c>
    </row>
    <row r="2380" spans="2:34" x14ac:dyDescent="0.25">
      <c r="B2380" s="15">
        <f t="shared" si="894"/>
        <v>41700</v>
      </c>
      <c r="C2380" s="7">
        <v>5.720702564717878</v>
      </c>
      <c r="D2380" s="13">
        <v>1.3794093092493489</v>
      </c>
      <c r="E2380" s="7">
        <f>MIN(parameters!$D$3,D2380)</f>
        <v>1.3794093092493489</v>
      </c>
      <c r="F2380" s="7">
        <v>0</v>
      </c>
      <c r="G2380" s="7">
        <f t="shared" si="871"/>
        <v>1.3794093092493489</v>
      </c>
      <c r="H2380" s="7">
        <f t="shared" si="872"/>
        <v>4.3412932554685293</v>
      </c>
      <c r="I2380" s="7">
        <f t="shared" si="885"/>
        <v>54.15137571101382</v>
      </c>
      <c r="J2380" s="7">
        <f t="shared" si="873"/>
        <v>4.3412932554685293</v>
      </c>
      <c r="K2380" s="16">
        <f t="shared" si="874"/>
        <v>0</v>
      </c>
      <c r="L2380" s="16">
        <f t="shared" si="886"/>
        <v>0.89187481544591141</v>
      </c>
      <c r="M2380" s="7">
        <f t="shared" si="887"/>
        <v>3.1495473338407556</v>
      </c>
      <c r="N2380" s="7">
        <f t="shared" si="875"/>
        <v>0.2998711061818623</v>
      </c>
      <c r="O2380" s="7">
        <f t="shared" si="876"/>
        <v>114.43314417105044</v>
      </c>
      <c r="P2380" s="7">
        <f t="shared" si="877"/>
        <v>0</v>
      </c>
      <c r="Q2380" s="7">
        <f t="shared" si="888"/>
        <v>0</v>
      </c>
      <c r="R2380" s="7">
        <f t="shared" si="878"/>
        <v>266.79814858450987</v>
      </c>
      <c r="S2380" s="16">
        <f t="shared" si="889"/>
        <v>6.2066712679277272</v>
      </c>
      <c r="T2380" s="16">
        <f t="shared" si="879"/>
        <v>7.0985460833736385</v>
      </c>
      <c r="U2380" s="7">
        <f t="shared" si="890"/>
        <v>2.3289193186921384E-2</v>
      </c>
      <c r="V2380" s="7">
        <f t="shared" si="892"/>
        <v>131.62030804705105</v>
      </c>
      <c r="W2380" s="15">
        <f t="shared" si="891"/>
        <v>41700</v>
      </c>
      <c r="X2380" s="35">
        <f t="shared" si="880"/>
        <v>1523.3831949890168</v>
      </c>
      <c r="Y2380" s="35">
        <v>1557.9166666666699</v>
      </c>
      <c r="Z2380" s="35">
        <f t="shared" si="881"/>
        <v>3021.5865399629965</v>
      </c>
      <c r="AA2380" s="35">
        <f t="shared" si="882"/>
        <v>3090.0826829837565</v>
      </c>
      <c r="AC2380" s="15">
        <f t="shared" si="893"/>
        <v>41700</v>
      </c>
      <c r="AD2380" s="7"/>
      <c r="AE2380" s="24"/>
      <c r="AG2380" s="30">
        <f t="shared" si="883"/>
        <v>1192.5606661112686</v>
      </c>
      <c r="AH2380" s="30">
        <f t="shared" si="884"/>
        <v>3492.0350399021822</v>
      </c>
    </row>
    <row r="2381" spans="2:34" x14ac:dyDescent="0.25">
      <c r="B2381" s="15">
        <f t="shared" si="894"/>
        <v>41701</v>
      </c>
      <c r="C2381" s="7">
        <v>29.222129257996176</v>
      </c>
      <c r="D2381" s="13">
        <v>1.3760357451283469</v>
      </c>
      <c r="E2381" s="7">
        <f>MIN(parameters!$D$3,D2381)</f>
        <v>1.3760357451283469</v>
      </c>
      <c r="F2381" s="7">
        <v>0</v>
      </c>
      <c r="G2381" s="7">
        <f t="shared" si="871"/>
        <v>1.3760357451283469</v>
      </c>
      <c r="H2381" s="7">
        <f t="shared" si="872"/>
        <v>27.846093512867828</v>
      </c>
      <c r="I2381" s="7">
        <f t="shared" si="885"/>
        <v>53.908346208181534</v>
      </c>
      <c r="J2381" s="7">
        <f t="shared" si="873"/>
        <v>27.846093512867828</v>
      </c>
      <c r="K2381" s="16">
        <f t="shared" si="874"/>
        <v>0</v>
      </c>
      <c r="L2381" s="16">
        <f t="shared" si="886"/>
        <v>5.7357288604054011</v>
      </c>
      <c r="M2381" s="7">
        <f t="shared" si="887"/>
        <v>20.241268367597844</v>
      </c>
      <c r="N2381" s="7">
        <f t="shared" si="875"/>
        <v>1.8690962848645833</v>
      </c>
      <c r="O2381" s="7">
        <f t="shared" si="876"/>
        <v>116.30224045591503</v>
      </c>
      <c r="P2381" s="7">
        <f t="shared" si="877"/>
        <v>0</v>
      </c>
      <c r="Q2381" s="7">
        <f t="shared" si="888"/>
        <v>0</v>
      </c>
      <c r="R2381" s="7">
        <f t="shared" si="878"/>
        <v>280.90305953466401</v>
      </c>
      <c r="S2381" s="16">
        <f t="shared" si="889"/>
        <v>6.136357417443727</v>
      </c>
      <c r="T2381" s="16">
        <f t="shared" si="879"/>
        <v>11.872086277849128</v>
      </c>
      <c r="U2381" s="7">
        <f t="shared" si="890"/>
        <v>3.895041429740527E-2</v>
      </c>
      <c r="V2381" s="7">
        <f t="shared" si="892"/>
        <v>220.13066263127345</v>
      </c>
      <c r="W2381" s="15">
        <f t="shared" si="891"/>
        <v>41701</v>
      </c>
      <c r="X2381" s="35">
        <f t="shared" si="880"/>
        <v>2547.8085952693687</v>
      </c>
      <c r="Y2381" s="35">
        <v>4145.8333333333303</v>
      </c>
      <c r="Z2381" s="35">
        <f t="shared" si="881"/>
        <v>5053.504714500581</v>
      </c>
      <c r="AA2381" s="35">
        <f t="shared" si="882"/>
        <v>8223.140597937494</v>
      </c>
      <c r="AC2381" s="15">
        <f t="shared" si="893"/>
        <v>41701</v>
      </c>
      <c r="AD2381" s="7"/>
      <c r="AE2381" s="24"/>
      <c r="AG2381" s="30">
        <f t="shared" si="883"/>
        <v>2553683.0634643934</v>
      </c>
      <c r="AH2381" s="30">
        <f t="shared" si="884"/>
        <v>7006662.5222142814</v>
      </c>
    </row>
    <row r="2382" spans="2:34" x14ac:dyDescent="0.25">
      <c r="B2382" s="15">
        <f t="shared" si="894"/>
        <v>41702</v>
      </c>
      <c r="C2382" s="7">
        <v>13.813648954621279</v>
      </c>
      <c r="D2382" s="13">
        <v>1.5918496906755792</v>
      </c>
      <c r="E2382" s="7">
        <f>MIN(parameters!$D$3,D2382)</f>
        <v>1.5918496906755792</v>
      </c>
      <c r="F2382" s="7">
        <v>0</v>
      </c>
      <c r="G2382" s="7">
        <f t="shared" si="871"/>
        <v>1.5918496906755792</v>
      </c>
      <c r="H2382" s="7">
        <f t="shared" si="872"/>
        <v>12.2217992639457</v>
      </c>
      <c r="I2382" s="7">
        <f t="shared" si="885"/>
        <v>52.417938357865069</v>
      </c>
      <c r="J2382" s="7">
        <f t="shared" si="873"/>
        <v>12.2217992639457</v>
      </c>
      <c r="K2382" s="16">
        <f t="shared" si="874"/>
        <v>0</v>
      </c>
      <c r="L2382" s="16">
        <f t="shared" si="886"/>
        <v>2.5585607462388085</v>
      </c>
      <c r="M2382" s="7">
        <f t="shared" si="887"/>
        <v>8.9908503173536545</v>
      </c>
      <c r="N2382" s="7">
        <f t="shared" si="875"/>
        <v>0.67238820035323688</v>
      </c>
      <c r="O2382" s="7">
        <f t="shared" si="876"/>
        <v>116.97462865626827</v>
      </c>
      <c r="P2382" s="7">
        <f t="shared" si="877"/>
        <v>0</v>
      </c>
      <c r="Q2382" s="7">
        <f t="shared" si="888"/>
        <v>0</v>
      </c>
      <c r="R2382" s="7">
        <f t="shared" si="878"/>
        <v>283.43313948272038</v>
      </c>
      <c r="S2382" s="16">
        <f t="shared" si="889"/>
        <v>6.460770369297272</v>
      </c>
      <c r="T2382" s="16">
        <f t="shared" si="879"/>
        <v>9.0193311155360796</v>
      </c>
      <c r="U2382" s="7">
        <f t="shared" si="890"/>
        <v>2.9590981350183985E-2</v>
      </c>
      <c r="V2382" s="7">
        <f t="shared" si="892"/>
        <v>167.23525153773747</v>
      </c>
      <c r="W2382" s="15">
        <f t="shared" si="891"/>
        <v>41702</v>
      </c>
      <c r="X2382" s="35">
        <f t="shared" si="880"/>
        <v>1935.5931890941836</v>
      </c>
      <c r="Y2382" s="35">
        <v>3795.4166666666702</v>
      </c>
      <c r="Z2382" s="35">
        <f t="shared" si="881"/>
        <v>3839.193149989555</v>
      </c>
      <c r="AA2382" s="35">
        <f t="shared" si="882"/>
        <v>7528.099266996257</v>
      </c>
      <c r="AC2382" s="15">
        <f t="shared" si="893"/>
        <v>41702</v>
      </c>
      <c r="AD2382" s="7"/>
      <c r="AE2382" s="24"/>
      <c r="AG2382" s="30">
        <f t="shared" si="883"/>
        <v>3458943.3677298175</v>
      </c>
      <c r="AH2382" s="30">
        <f t="shared" si="884"/>
        <v>5274341.4437639313</v>
      </c>
    </row>
    <row r="2383" spans="2:34" x14ac:dyDescent="0.25">
      <c r="B2383" s="15">
        <f t="shared" si="894"/>
        <v>41703</v>
      </c>
      <c r="C2383" s="7">
        <v>17.691368377569642</v>
      </c>
      <c r="D2383" s="13">
        <v>1.805786973621865</v>
      </c>
      <c r="E2383" s="7">
        <f>MIN(parameters!$D$3,D2383)</f>
        <v>1.805786973621865</v>
      </c>
      <c r="F2383" s="7">
        <v>0</v>
      </c>
      <c r="G2383" s="7">
        <f t="shared" si="871"/>
        <v>1.805786973621865</v>
      </c>
      <c r="H2383" s="7">
        <f t="shared" si="872"/>
        <v>15.885581403947777</v>
      </c>
      <c r="I2383" s="7">
        <f t="shared" si="885"/>
        <v>51.891917445259878</v>
      </c>
      <c r="J2383" s="7">
        <f t="shared" si="873"/>
        <v>15.885581403947777</v>
      </c>
      <c r="K2383" s="16">
        <f t="shared" si="874"/>
        <v>0</v>
      </c>
      <c r="L2383" s="16">
        <f t="shared" si="886"/>
        <v>3.3447779742882817</v>
      </c>
      <c r="M2383" s="7">
        <f t="shared" si="887"/>
        <v>11.735646593885399</v>
      </c>
      <c r="N2383" s="7">
        <f t="shared" si="875"/>
        <v>0.80515683577409636</v>
      </c>
      <c r="O2383" s="7">
        <f t="shared" si="876"/>
        <v>117.77978549204236</v>
      </c>
      <c r="P2383" s="7">
        <f t="shared" si="877"/>
        <v>0</v>
      </c>
      <c r="Q2383" s="7">
        <f t="shared" si="888"/>
        <v>0</v>
      </c>
      <c r="R2383" s="7">
        <f t="shared" si="878"/>
        <v>288.64982386850323</v>
      </c>
      <c r="S2383" s="16">
        <f t="shared" si="889"/>
        <v>6.5189622081025682</v>
      </c>
      <c r="T2383" s="16">
        <f t="shared" si="879"/>
        <v>9.863740182390849</v>
      </c>
      <c r="U2383" s="7">
        <f t="shared" si="890"/>
        <v>3.2361352304431913E-2</v>
      </c>
      <c r="V2383" s="7">
        <f t="shared" si="892"/>
        <v>182.89217341889074</v>
      </c>
      <c r="W2383" s="15">
        <f t="shared" si="891"/>
        <v>41703</v>
      </c>
      <c r="X2383" s="35">
        <f t="shared" si="880"/>
        <v>2116.8075627186427</v>
      </c>
      <c r="Y2383" s="35">
        <v>5572.9166666666697</v>
      </c>
      <c r="Z2383" s="35">
        <f t="shared" si="881"/>
        <v>4198.6266227970573</v>
      </c>
      <c r="AA2383" s="35">
        <f t="shared" si="882"/>
        <v>11053.719145468756</v>
      </c>
      <c r="AC2383" s="15">
        <f t="shared" si="893"/>
        <v>41703</v>
      </c>
      <c r="AD2383" s="7"/>
      <c r="AE2383" s="24"/>
      <c r="AG2383" s="30">
        <f t="shared" si="883"/>
        <v>11944690.138392434</v>
      </c>
      <c r="AH2383" s="30">
        <f t="shared" si="884"/>
        <v>16598237.38466089</v>
      </c>
    </row>
    <row r="2384" spans="2:34" x14ac:dyDescent="0.25">
      <c r="B2384" s="15">
        <f t="shared" si="894"/>
        <v>41704</v>
      </c>
      <c r="C2384" s="7">
        <v>81.099233851066117</v>
      </c>
      <c r="D2384" s="13">
        <v>1.6899547360907801</v>
      </c>
      <c r="E2384" s="7">
        <f>MIN(parameters!$D$3,D2384)</f>
        <v>1.6899547360907801</v>
      </c>
      <c r="F2384" s="7">
        <v>0</v>
      </c>
      <c r="G2384" s="7">
        <f t="shared" si="871"/>
        <v>1.6899547360907801</v>
      </c>
      <c r="H2384" s="7">
        <f t="shared" si="872"/>
        <v>79.409279114975334</v>
      </c>
      <c r="I2384" s="7">
        <f t="shared" si="885"/>
        <v>51.268969815577414</v>
      </c>
      <c r="J2384" s="7">
        <f t="shared" si="873"/>
        <v>51.268969815577414</v>
      </c>
      <c r="K2384" s="16">
        <f t="shared" si="874"/>
        <v>28.14030929939792</v>
      </c>
      <c r="L2384" s="16">
        <f t="shared" si="886"/>
        <v>10.869206881098066</v>
      </c>
      <c r="M2384" s="7">
        <f t="shared" si="887"/>
        <v>38.066203298818735</v>
      </c>
      <c r="N2384" s="7">
        <f t="shared" si="875"/>
        <v>2.3335596356606132</v>
      </c>
      <c r="O2384" s="7">
        <f t="shared" si="876"/>
        <v>120.11334512770298</v>
      </c>
      <c r="P2384" s="7">
        <f t="shared" si="877"/>
        <v>0</v>
      </c>
      <c r="Q2384" s="7">
        <f t="shared" si="888"/>
        <v>0</v>
      </c>
      <c r="R2384" s="7">
        <f t="shared" si="878"/>
        <v>320.07708121834639</v>
      </c>
      <c r="S2384" s="16">
        <f t="shared" si="889"/>
        <v>6.6389459489755742</v>
      </c>
      <c r="T2384" s="16">
        <f t="shared" si="879"/>
        <v>45.648462129471561</v>
      </c>
      <c r="U2384" s="7">
        <f t="shared" si="890"/>
        <v>0.14976529570036601</v>
      </c>
      <c r="V2384" s="7">
        <f t="shared" si="892"/>
        <v>846.40778221160997</v>
      </c>
      <c r="W2384" s="15">
        <f t="shared" si="891"/>
        <v>41704</v>
      </c>
      <c r="X2384" s="35">
        <f t="shared" si="880"/>
        <v>9796.3863681899293</v>
      </c>
      <c r="Y2384" s="35">
        <v>9056.25</v>
      </c>
      <c r="Z2384" s="35">
        <f t="shared" si="881"/>
        <v>19430.849235942296</v>
      </c>
      <c r="AA2384" s="35">
        <f t="shared" si="882"/>
        <v>17962.81014031875</v>
      </c>
      <c r="AC2384" s="15">
        <f t="shared" si="893"/>
        <v>41704</v>
      </c>
      <c r="AD2384" s="7"/>
      <c r="AE2384" s="24"/>
      <c r="AG2384" s="30">
        <f t="shared" si="883"/>
        <v>547801.84351737855</v>
      </c>
      <c r="AH2384" s="30">
        <f t="shared" si="884"/>
        <v>57114699.484027609</v>
      </c>
    </row>
    <row r="2385" spans="2:34" x14ac:dyDescent="0.25">
      <c r="B2385" s="15">
        <f t="shared" si="894"/>
        <v>41705</v>
      </c>
      <c r="C2385" s="7">
        <v>36.46036396195673</v>
      </c>
      <c r="D2385" s="13">
        <v>1.5681103981419584</v>
      </c>
      <c r="E2385" s="7">
        <f>MIN(parameters!$D$3,D2385)</f>
        <v>1.5681103981419584</v>
      </c>
      <c r="F2385" s="7">
        <v>0</v>
      </c>
      <c r="G2385" s="7">
        <f t="shared" si="871"/>
        <v>1.5681103981419584</v>
      </c>
      <c r="H2385" s="7">
        <f t="shared" si="872"/>
        <v>34.892253563814769</v>
      </c>
      <c r="I2385" s="7">
        <f t="shared" si="885"/>
        <v>49.505426891682241</v>
      </c>
      <c r="J2385" s="7">
        <f t="shared" si="873"/>
        <v>34.892253563814769</v>
      </c>
      <c r="K2385" s="16">
        <f t="shared" si="874"/>
        <v>0</v>
      </c>
      <c r="L2385" s="16">
        <f t="shared" si="886"/>
        <v>7.5438455302688538</v>
      </c>
      <c r="M2385" s="7">
        <f t="shared" si="887"/>
        <v>26.279270182612365</v>
      </c>
      <c r="N2385" s="7">
        <f t="shared" si="875"/>
        <v>1.0691378509335507</v>
      </c>
      <c r="O2385" s="7">
        <f t="shared" si="876"/>
        <v>121.18248297863653</v>
      </c>
      <c r="P2385" s="7">
        <f t="shared" si="877"/>
        <v>0</v>
      </c>
      <c r="Q2385" s="7">
        <f t="shared" si="888"/>
        <v>0</v>
      </c>
      <c r="R2385" s="7">
        <f t="shared" si="878"/>
        <v>338.99457853293683</v>
      </c>
      <c r="S2385" s="16">
        <f t="shared" si="889"/>
        <v>7.3617728680219665</v>
      </c>
      <c r="T2385" s="16">
        <f t="shared" si="879"/>
        <v>14.905618398290819</v>
      </c>
      <c r="U2385" s="7">
        <f t="shared" si="890"/>
        <v>4.8902947500954128E-2</v>
      </c>
      <c r="V2385" s="7">
        <f t="shared" si="892"/>
        <v>276.3780163109725</v>
      </c>
      <c r="W2385" s="15">
        <f t="shared" si="891"/>
        <v>41705</v>
      </c>
      <c r="X2385" s="35">
        <f t="shared" si="880"/>
        <v>3198.8196332288485</v>
      </c>
      <c r="Y2385" s="35">
        <v>7749.5833333333303</v>
      </c>
      <c r="Z2385" s="35">
        <f t="shared" si="881"/>
        <v>6344.7662934232012</v>
      </c>
      <c r="AA2385" s="35">
        <f t="shared" si="882"/>
        <v>15371.074570958745</v>
      </c>
      <c r="AC2385" s="15">
        <f t="shared" si="893"/>
        <v>41705</v>
      </c>
      <c r="AD2385" s="7"/>
      <c r="AE2385" s="24"/>
      <c r="AG2385" s="30">
        <f t="shared" si="883"/>
        <v>20709450.254188638</v>
      </c>
      <c r="AH2385" s="30">
        <f t="shared" si="884"/>
        <v>39072001.952228963</v>
      </c>
    </row>
    <row r="2386" spans="2:34" x14ac:dyDescent="0.25">
      <c r="B2386" s="15">
        <f t="shared" si="894"/>
        <v>41706</v>
      </c>
      <c r="C2386" s="7">
        <v>1.6499205704274638E-2</v>
      </c>
      <c r="D2386" s="13">
        <v>3.0459133833902361</v>
      </c>
      <c r="E2386" s="7">
        <f>MIN(parameters!$D$3,D2386)</f>
        <v>3.0459133833902361</v>
      </c>
      <c r="F2386" s="7">
        <v>0</v>
      </c>
      <c r="G2386" s="7">
        <f t="shared" ref="G2386:G2449" si="895">MIN(E2386,C2386)</f>
        <v>1.6499205704274638E-2</v>
      </c>
      <c r="H2386" s="7">
        <f t="shared" ref="H2386:H2449" si="896">C2386-G2386</f>
        <v>0</v>
      </c>
      <c r="I2386" s="7">
        <f t="shared" si="885"/>
        <v>48.717837200341961</v>
      </c>
      <c r="J2386" s="7">
        <f t="shared" ref="J2386:J2449" si="897">MIN(I2386,H2386)</f>
        <v>0</v>
      </c>
      <c r="K2386" s="16">
        <f t="shared" ref="K2386:K2449" si="898">H2386-J2386</f>
        <v>0</v>
      </c>
      <c r="L2386" s="16">
        <f t="shared" si="886"/>
        <v>0</v>
      </c>
      <c r="M2386" s="7">
        <f t="shared" si="887"/>
        <v>0</v>
      </c>
      <c r="N2386" s="7">
        <f t="shared" ref="N2386:N2449" si="899">J2386-M2386-L2386</f>
        <v>0</v>
      </c>
      <c r="O2386" s="7">
        <f t="shared" ref="O2386:O2449" si="900">O2385+N2386-Q2386</f>
        <v>118.15306880095056</v>
      </c>
      <c r="P2386" s="7">
        <f t="shared" ref="P2386:P2449" si="901">D2386-G2386</f>
        <v>3.0294141776859616</v>
      </c>
      <c r="Q2386" s="7">
        <f t="shared" si="888"/>
        <v>3.0294141776859616</v>
      </c>
      <c r="R2386" s="7">
        <f t="shared" ref="R2386:R2449" si="902">R2385+M2386-S2386</f>
        <v>331.19770322667927</v>
      </c>
      <c r="S2386" s="16">
        <f t="shared" si="889"/>
        <v>7.7968753062575473</v>
      </c>
      <c r="T2386" s="16">
        <f t="shared" ref="T2386:T2449" si="903">SUM(S2386+L2386+K2386)</f>
        <v>7.7968753062575473</v>
      </c>
      <c r="U2386" s="7">
        <f t="shared" si="890"/>
        <v>2.5580299561212425E-2</v>
      </c>
      <c r="V2386" s="7">
        <f t="shared" si="892"/>
        <v>144.56863667022103</v>
      </c>
      <c r="W2386" s="15">
        <f t="shared" si="891"/>
        <v>41706</v>
      </c>
      <c r="X2386" s="35">
        <f t="shared" ref="X2386:X2449" si="904">V2386*10^6/86400</f>
        <v>1673.2481096090396</v>
      </c>
      <c r="Y2386" s="35">
        <v>5340.8333333333303</v>
      </c>
      <c r="Z2386" s="35">
        <f t="shared" si="881"/>
        <v>3318.8392668659144</v>
      </c>
      <c r="AA2386" s="35">
        <f t="shared" si="882"/>
        <v>10593.388561242493</v>
      </c>
      <c r="AC2386" s="15">
        <f t="shared" si="893"/>
        <v>41706</v>
      </c>
      <c r="AD2386" s="7"/>
      <c r="AE2386" s="24"/>
      <c r="AG2386" s="30">
        <f t="shared" si="883"/>
        <v>13451181.373280756</v>
      </c>
      <c r="AH2386" s="30">
        <f t="shared" si="884"/>
        <v>14761041.685011381</v>
      </c>
    </row>
    <row r="2387" spans="2:34" x14ac:dyDescent="0.25">
      <c r="B2387" s="15">
        <f t="shared" si="894"/>
        <v>41707</v>
      </c>
      <c r="C2387" s="7">
        <v>49.908480056157231</v>
      </c>
      <c r="D2387" s="13">
        <v>1.9718362508884324</v>
      </c>
      <c r="E2387" s="7">
        <f>MIN(parameters!$D$3,D2387)</f>
        <v>1.9718362508884324</v>
      </c>
      <c r="F2387" s="7">
        <v>0</v>
      </c>
      <c r="G2387" s="7">
        <f t="shared" si="895"/>
        <v>1.9718362508884324</v>
      </c>
      <c r="H2387" s="7">
        <f t="shared" si="896"/>
        <v>47.936643805268801</v>
      </c>
      <c r="I2387" s="7">
        <f t="shared" si="885"/>
        <v>50.982704239239546</v>
      </c>
      <c r="J2387" s="7">
        <f t="shared" si="897"/>
        <v>47.936643805268801</v>
      </c>
      <c r="K2387" s="16">
        <f t="shared" si="898"/>
        <v>0</v>
      </c>
      <c r="L2387" s="16">
        <f t="shared" si="886"/>
        <v>10.194950832499053</v>
      </c>
      <c r="M2387" s="7">
        <f t="shared" si="887"/>
        <v>35.674374771808139</v>
      </c>
      <c r="N2387" s="7">
        <f t="shared" si="899"/>
        <v>2.0673182009616085</v>
      </c>
      <c r="O2387" s="7">
        <f t="shared" si="900"/>
        <v>120.22038700191217</v>
      </c>
      <c r="P2387" s="7">
        <f t="shared" si="901"/>
        <v>0</v>
      </c>
      <c r="Q2387" s="7">
        <f t="shared" si="888"/>
        <v>0</v>
      </c>
      <c r="R2387" s="7">
        <f t="shared" si="902"/>
        <v>359.25453082427379</v>
      </c>
      <c r="S2387" s="16">
        <f t="shared" si="889"/>
        <v>7.6175471742136232</v>
      </c>
      <c r="T2387" s="16">
        <f t="shared" si="903"/>
        <v>17.812498006712676</v>
      </c>
      <c r="U2387" s="7">
        <f t="shared" si="890"/>
        <v>5.843995409026468E-2</v>
      </c>
      <c r="V2387" s="7">
        <f t="shared" si="892"/>
        <v>330.27699576710648</v>
      </c>
      <c r="W2387" s="15">
        <f t="shared" si="891"/>
        <v>41707</v>
      </c>
      <c r="X2387" s="35">
        <f t="shared" si="904"/>
        <v>3822.6504139711396</v>
      </c>
      <c r="Y2387" s="35">
        <v>8226.5217391304304</v>
      </c>
      <c r="Z2387" s="35">
        <f t="shared" ref="Z2387:Z2450" si="905">X2387*1.983471099</f>
        <v>7582.1166176921415</v>
      </c>
      <c r="AA2387" s="35">
        <f t="shared" ref="AA2387:AA2450" si="906">Y2387*1.983471099</f>
        <v>16317.068114860425</v>
      </c>
      <c r="AC2387" s="15">
        <f t="shared" si="893"/>
        <v>41707</v>
      </c>
      <c r="AD2387" s="7"/>
      <c r="AE2387" s="24"/>
      <c r="AG2387" s="30">
        <f t="shared" ref="AG2387:AG2450" si="907">(Y2387-X2387)^2</f>
        <v>19394082.648560248</v>
      </c>
      <c r="AH2387" s="30">
        <f t="shared" ref="AH2387:AH2450" si="908">($AG$398-Y2387)^2</f>
        <v>45261927.318879187</v>
      </c>
    </row>
    <row r="2388" spans="2:34" x14ac:dyDescent="0.25">
      <c r="B2388" s="15">
        <f t="shared" si="894"/>
        <v>41708</v>
      </c>
      <c r="C2388" s="7">
        <v>6.6806596160341991</v>
      </c>
      <c r="D2388" s="13">
        <v>1.7805670735508778</v>
      </c>
      <c r="E2388" s="7">
        <f>MIN(parameters!$D$3,D2388)</f>
        <v>1.7805670735508778</v>
      </c>
      <c r="F2388" s="7">
        <v>0</v>
      </c>
      <c r="G2388" s="7">
        <f t="shared" si="895"/>
        <v>1.7805670735508778</v>
      </c>
      <c r="H2388" s="7">
        <f t="shared" si="896"/>
        <v>4.9000925424833213</v>
      </c>
      <c r="I2388" s="7">
        <f t="shared" si="885"/>
        <v>49.426003365898076</v>
      </c>
      <c r="J2388" s="7">
        <f t="shared" si="897"/>
        <v>4.9000925424833213</v>
      </c>
      <c r="K2388" s="16">
        <f t="shared" si="898"/>
        <v>0</v>
      </c>
      <c r="L2388" s="16">
        <f t="shared" si="886"/>
        <v>1.0603638392445516</v>
      </c>
      <c r="M2388" s="7">
        <f t="shared" si="887"/>
        <v>3.6929093654857219</v>
      </c>
      <c r="N2388" s="7">
        <f t="shared" si="899"/>
        <v>0.14681933775304779</v>
      </c>
      <c r="O2388" s="7">
        <f t="shared" si="900"/>
        <v>120.36720633966522</v>
      </c>
      <c r="P2388" s="7">
        <f t="shared" si="901"/>
        <v>0</v>
      </c>
      <c r="Q2388" s="7">
        <f t="shared" si="888"/>
        <v>0</v>
      </c>
      <c r="R2388" s="7">
        <f t="shared" si="902"/>
        <v>354.68458598080122</v>
      </c>
      <c r="S2388" s="16">
        <f t="shared" si="889"/>
        <v>8.2628542089582968</v>
      </c>
      <c r="T2388" s="16">
        <f t="shared" si="903"/>
        <v>9.3232180482028486</v>
      </c>
      <c r="U2388" s="7">
        <f t="shared" si="890"/>
        <v>3.0587985722450292E-2</v>
      </c>
      <c r="V2388" s="7">
        <f t="shared" si="892"/>
        <v>172.86988308330947</v>
      </c>
      <c r="W2388" s="15">
        <f t="shared" si="891"/>
        <v>41708</v>
      </c>
      <c r="X2388" s="35">
        <f t="shared" si="904"/>
        <v>2000.8088319827484</v>
      </c>
      <c r="Y2388" s="35">
        <v>6090.4166666666697</v>
      </c>
      <c r="Z2388" s="35">
        <f t="shared" si="905"/>
        <v>3968.5464928617284</v>
      </c>
      <c r="AA2388" s="35">
        <f t="shared" si="906"/>
        <v>12080.165439201255</v>
      </c>
      <c r="AC2388" s="15">
        <f t="shared" si="893"/>
        <v>41708</v>
      </c>
      <c r="AD2388" s="7"/>
      <c r="AE2388" s="24"/>
      <c r="AG2388" s="30">
        <f t="shared" si="907"/>
        <v>16724892.241508111</v>
      </c>
      <c r="AH2388" s="30">
        <f t="shared" si="908"/>
        <v>21082730.348466337</v>
      </c>
    </row>
    <row r="2389" spans="2:34" x14ac:dyDescent="0.25">
      <c r="B2389" s="15">
        <f t="shared" si="894"/>
        <v>41709</v>
      </c>
      <c r="C2389" s="7">
        <v>3.6024879580964684</v>
      </c>
      <c r="D2389" s="13">
        <v>2.1420062943482447</v>
      </c>
      <c r="E2389" s="7">
        <f>MIN(parameters!$D$3,D2389)</f>
        <v>2.1420062943482447</v>
      </c>
      <c r="F2389" s="7">
        <v>0</v>
      </c>
      <c r="G2389" s="7">
        <f t="shared" si="895"/>
        <v>2.1420062943482447</v>
      </c>
      <c r="H2389" s="7">
        <f t="shared" si="896"/>
        <v>1.4604816637482236</v>
      </c>
      <c r="I2389" s="7">
        <f t="shared" si="885"/>
        <v>49.317272741801382</v>
      </c>
      <c r="J2389" s="7">
        <f t="shared" si="897"/>
        <v>1.4604816637482236</v>
      </c>
      <c r="K2389" s="16">
        <f t="shared" si="898"/>
        <v>0</v>
      </c>
      <c r="L2389" s="16">
        <f t="shared" si="886"/>
        <v>0.31642937599622395</v>
      </c>
      <c r="M2389" s="7">
        <f t="shared" si="887"/>
        <v>1.1016510222656879</v>
      </c>
      <c r="N2389" s="7">
        <f t="shared" si="899"/>
        <v>4.240126548631179E-2</v>
      </c>
      <c r="O2389" s="7">
        <f t="shared" si="900"/>
        <v>120.40960760515152</v>
      </c>
      <c r="P2389" s="7">
        <f t="shared" si="901"/>
        <v>0</v>
      </c>
      <c r="Q2389" s="7">
        <f t="shared" si="888"/>
        <v>0</v>
      </c>
      <c r="R2389" s="7">
        <f t="shared" si="902"/>
        <v>347.62849152550848</v>
      </c>
      <c r="S2389" s="16">
        <f t="shared" si="889"/>
        <v>8.1577454775584286</v>
      </c>
      <c r="T2389" s="16">
        <f t="shared" si="903"/>
        <v>8.4741748535546524</v>
      </c>
      <c r="U2389" s="7">
        <f t="shared" si="890"/>
        <v>2.780241093685909E-2</v>
      </c>
      <c r="V2389" s="7">
        <f t="shared" si="892"/>
        <v>157.12703581398</v>
      </c>
      <c r="W2389" s="15">
        <f t="shared" si="891"/>
        <v>41709</v>
      </c>
      <c r="X2389" s="35">
        <f t="shared" si="904"/>
        <v>1818.5999515506946</v>
      </c>
      <c r="Y2389" s="35">
        <v>4200.8333333333303</v>
      </c>
      <c r="Z2389" s="35">
        <f t="shared" si="905"/>
        <v>3607.1404445436028</v>
      </c>
      <c r="AA2389" s="35">
        <f t="shared" si="906"/>
        <v>8332.2315083824942</v>
      </c>
      <c r="AC2389" s="15">
        <f t="shared" si="893"/>
        <v>41709</v>
      </c>
      <c r="AD2389" s="7"/>
      <c r="AE2389" s="24"/>
      <c r="AG2389" s="30">
        <f t="shared" si="907"/>
        <v>5675035.8852795325</v>
      </c>
      <c r="AH2389" s="30">
        <f t="shared" si="908"/>
        <v>7300858.6343095452</v>
      </c>
    </row>
    <row r="2390" spans="2:34" x14ac:dyDescent="0.25">
      <c r="B2390" s="15">
        <f t="shared" si="894"/>
        <v>41710</v>
      </c>
      <c r="C2390" s="7">
        <v>0</v>
      </c>
      <c r="D2390" s="13">
        <v>3.621667854399385</v>
      </c>
      <c r="E2390" s="7">
        <f>MIN(parameters!$D$3,D2390)</f>
        <v>3.621667854399385</v>
      </c>
      <c r="F2390" s="7">
        <v>0</v>
      </c>
      <c r="G2390" s="7">
        <f t="shared" si="895"/>
        <v>0</v>
      </c>
      <c r="H2390" s="7">
        <f t="shared" si="896"/>
        <v>0</v>
      </c>
      <c r="I2390" s="7">
        <f t="shared" si="885"/>
        <v>49.285915992983348</v>
      </c>
      <c r="J2390" s="7">
        <f t="shared" si="897"/>
        <v>0</v>
      </c>
      <c r="K2390" s="16">
        <f t="shared" si="898"/>
        <v>0</v>
      </c>
      <c r="L2390" s="16">
        <f t="shared" si="886"/>
        <v>0</v>
      </c>
      <c r="M2390" s="7">
        <f t="shared" si="887"/>
        <v>0</v>
      </c>
      <c r="N2390" s="7">
        <f t="shared" si="899"/>
        <v>0</v>
      </c>
      <c r="O2390" s="7">
        <f t="shared" si="900"/>
        <v>116.78793975075213</v>
      </c>
      <c r="P2390" s="7">
        <f t="shared" si="901"/>
        <v>3.621667854399385</v>
      </c>
      <c r="Q2390" s="7">
        <f t="shared" si="888"/>
        <v>3.621667854399385</v>
      </c>
      <c r="R2390" s="7">
        <f t="shared" si="902"/>
        <v>339.63303622042179</v>
      </c>
      <c r="S2390" s="16">
        <f t="shared" si="889"/>
        <v>7.9954553050866952</v>
      </c>
      <c r="T2390" s="16">
        <f t="shared" si="903"/>
        <v>7.9954553050866952</v>
      </c>
      <c r="U2390" s="7">
        <f t="shared" si="890"/>
        <v>2.6231808743722752E-2</v>
      </c>
      <c r="V2390" s="7">
        <f t="shared" si="892"/>
        <v>148.25068089602306</v>
      </c>
      <c r="W2390" s="15">
        <f t="shared" si="891"/>
        <v>41710</v>
      </c>
      <c r="X2390" s="35">
        <f t="shared" si="904"/>
        <v>1715.8643622224893</v>
      </c>
      <c r="Y2390" s="35">
        <v>3163.75</v>
      </c>
      <c r="Z2390" s="35">
        <f t="shared" si="905"/>
        <v>3403.3673722723747</v>
      </c>
      <c r="AA2390" s="35">
        <f t="shared" si="906"/>
        <v>6275.2066894612499</v>
      </c>
      <c r="AC2390" s="15">
        <f t="shared" si="893"/>
        <v>41710</v>
      </c>
      <c r="AD2390" s="7"/>
      <c r="AE2390" s="24"/>
      <c r="AG2390" s="30">
        <f t="shared" si="907"/>
        <v>2096372.8200823891</v>
      </c>
      <c r="AH2390" s="30">
        <f t="shared" si="908"/>
        <v>2771981.1715183025</v>
      </c>
    </row>
    <row r="2391" spans="2:34" x14ac:dyDescent="0.25">
      <c r="B2391" s="15">
        <f t="shared" si="894"/>
        <v>41711</v>
      </c>
      <c r="C2391" s="7">
        <v>0</v>
      </c>
      <c r="D2391" s="13">
        <v>5.5197350637907618</v>
      </c>
      <c r="E2391" s="7">
        <f>MIN(parameters!$D$3,D2391)</f>
        <v>5</v>
      </c>
      <c r="F2391" s="7">
        <v>0</v>
      </c>
      <c r="G2391" s="7">
        <f t="shared" si="895"/>
        <v>0</v>
      </c>
      <c r="H2391" s="7">
        <f t="shared" si="896"/>
        <v>0</v>
      </c>
      <c r="I2391" s="7">
        <f t="shared" si="885"/>
        <v>52.037435779198802</v>
      </c>
      <c r="J2391" s="7">
        <f t="shared" si="897"/>
        <v>0</v>
      </c>
      <c r="K2391" s="16">
        <f t="shared" si="898"/>
        <v>0</v>
      </c>
      <c r="L2391" s="16">
        <f t="shared" si="886"/>
        <v>0</v>
      </c>
      <c r="M2391" s="7">
        <f t="shared" si="887"/>
        <v>0</v>
      </c>
      <c r="N2391" s="7">
        <f t="shared" si="899"/>
        <v>0</v>
      </c>
      <c r="O2391" s="7">
        <f t="shared" si="900"/>
        <v>111.26820468696137</v>
      </c>
      <c r="P2391" s="7">
        <f t="shared" si="901"/>
        <v>5.5197350637907618</v>
      </c>
      <c r="Q2391" s="7">
        <f t="shared" si="888"/>
        <v>5.5197350637907618</v>
      </c>
      <c r="R2391" s="7">
        <f t="shared" si="902"/>
        <v>331.82147638735211</v>
      </c>
      <c r="S2391" s="16">
        <f t="shared" si="889"/>
        <v>7.8115598330697011</v>
      </c>
      <c r="T2391" s="16">
        <f t="shared" si="903"/>
        <v>7.8115598330697011</v>
      </c>
      <c r="U2391" s="7">
        <f t="shared" si="890"/>
        <v>2.5628477142617127E-2</v>
      </c>
      <c r="V2391" s="7">
        <f t="shared" si="892"/>
        <v>144.84091523541451</v>
      </c>
      <c r="W2391" s="15">
        <f t="shared" si="891"/>
        <v>41711</v>
      </c>
      <c r="X2391" s="35">
        <f t="shared" si="904"/>
        <v>1676.3994818913716</v>
      </c>
      <c r="Y2391" s="35">
        <v>2511.25</v>
      </c>
      <c r="Z2391" s="35">
        <f t="shared" si="905"/>
        <v>3325.0899227101095</v>
      </c>
      <c r="AA2391" s="35">
        <f t="shared" si="906"/>
        <v>4980.9917973637503</v>
      </c>
      <c r="AC2391" s="15">
        <f t="shared" si="893"/>
        <v>41711</v>
      </c>
      <c r="AD2391" s="7"/>
      <c r="AE2391" s="24"/>
      <c r="AG2391" s="30">
        <f t="shared" si="907"/>
        <v>696975.38758624531</v>
      </c>
      <c r="AH2391" s="30">
        <f t="shared" si="908"/>
        <v>1025007.9780244842</v>
      </c>
    </row>
    <row r="2392" spans="2:34" x14ac:dyDescent="0.25">
      <c r="B2392" s="15">
        <f t="shared" si="894"/>
        <v>41712</v>
      </c>
      <c r="C2392" s="7">
        <v>4.5847139382073108</v>
      </c>
      <c r="D2392" s="13">
        <v>2.5422576203467346</v>
      </c>
      <c r="E2392" s="7">
        <f>MIN(parameters!$D$3,D2392)</f>
        <v>2.5422576203467346</v>
      </c>
      <c r="F2392" s="7">
        <v>0</v>
      </c>
      <c r="G2392" s="7">
        <f t="shared" si="895"/>
        <v>2.5422576203467346</v>
      </c>
      <c r="H2392" s="7">
        <f t="shared" si="896"/>
        <v>2.0424563178605761</v>
      </c>
      <c r="I2392" s="7">
        <f t="shared" si="885"/>
        <v>56.529317894174042</v>
      </c>
      <c r="J2392" s="7">
        <f t="shared" si="897"/>
        <v>2.0424563178605761</v>
      </c>
      <c r="K2392" s="16">
        <f t="shared" si="898"/>
        <v>0</v>
      </c>
      <c r="L2392" s="16">
        <f t="shared" si="886"/>
        <v>0.40906880575179838</v>
      </c>
      <c r="M2392" s="7">
        <f t="shared" si="887"/>
        <v>1.4539527682435689</v>
      </c>
      <c r="N2392" s="7">
        <f t="shared" si="899"/>
        <v>0.17943474386520886</v>
      </c>
      <c r="O2392" s="7">
        <f t="shared" si="900"/>
        <v>111.44763943082658</v>
      </c>
      <c r="P2392" s="7">
        <f t="shared" si="901"/>
        <v>0</v>
      </c>
      <c r="Q2392" s="7">
        <f t="shared" si="888"/>
        <v>0</v>
      </c>
      <c r="R2392" s="7">
        <f t="shared" si="902"/>
        <v>325.64353519868661</v>
      </c>
      <c r="S2392" s="16">
        <f t="shared" si="889"/>
        <v>7.6318939569090984</v>
      </c>
      <c r="T2392" s="16">
        <f t="shared" si="903"/>
        <v>8.0409627626608966</v>
      </c>
      <c r="U2392" s="7">
        <f t="shared" si="890"/>
        <v>2.638111142605281E-2</v>
      </c>
      <c r="V2392" s="7">
        <f t="shared" si="892"/>
        <v>149.09447419031238</v>
      </c>
      <c r="W2392" s="15">
        <f t="shared" si="891"/>
        <v>41712</v>
      </c>
      <c r="X2392" s="35">
        <f t="shared" si="904"/>
        <v>1725.6304883138007</v>
      </c>
      <c r="Y2392" s="35">
        <v>2220</v>
      </c>
      <c r="Z2392" s="35">
        <f t="shared" si="905"/>
        <v>3422.7382011236809</v>
      </c>
      <c r="AA2392" s="35">
        <f t="shared" si="906"/>
        <v>4403.3058397799996</v>
      </c>
      <c r="AC2392" s="15">
        <f t="shared" si="893"/>
        <v>41712</v>
      </c>
      <c r="AD2392" s="7"/>
      <c r="AE2392" s="24"/>
      <c r="AG2392" s="30">
        <f t="shared" si="907"/>
        <v>244401.21408485115</v>
      </c>
      <c r="AH2392" s="30">
        <f t="shared" si="908"/>
        <v>520095.94314122823</v>
      </c>
    </row>
    <row r="2393" spans="2:34" x14ac:dyDescent="0.25">
      <c r="B2393" s="15">
        <f t="shared" si="894"/>
        <v>41713</v>
      </c>
      <c r="C2393" s="7">
        <v>3.8214662879617229</v>
      </c>
      <c r="D2393" s="13">
        <v>2.7685489933419558</v>
      </c>
      <c r="E2393" s="7">
        <f>MIN(parameters!$D$3,D2393)</f>
        <v>2.7685489933419558</v>
      </c>
      <c r="F2393" s="7">
        <v>0</v>
      </c>
      <c r="G2393" s="7">
        <f t="shared" si="895"/>
        <v>2.7685489933419558</v>
      </c>
      <c r="H2393" s="7">
        <f t="shared" si="896"/>
        <v>1.0529172946197671</v>
      </c>
      <c r="I2393" s="7">
        <f t="shared" si="885"/>
        <v>56.377372612713657</v>
      </c>
      <c r="J2393" s="7">
        <f t="shared" si="897"/>
        <v>1.0529172946197671</v>
      </c>
      <c r="K2393" s="16">
        <f t="shared" si="898"/>
        <v>0</v>
      </c>
      <c r="L2393" s="16">
        <f t="shared" si="886"/>
        <v>0.21122126460227739</v>
      </c>
      <c r="M2393" s="7">
        <f t="shared" si="887"/>
        <v>0.75044028530997908</v>
      </c>
      <c r="N2393" s="7">
        <f t="shared" si="899"/>
        <v>9.1255744707510661E-2</v>
      </c>
      <c r="O2393" s="7">
        <f t="shared" si="900"/>
        <v>111.53889517553409</v>
      </c>
      <c r="P2393" s="7">
        <f t="shared" si="901"/>
        <v>0</v>
      </c>
      <c r="Q2393" s="7">
        <f t="shared" si="888"/>
        <v>0</v>
      </c>
      <c r="R2393" s="7">
        <f t="shared" si="902"/>
        <v>318.90417417442683</v>
      </c>
      <c r="S2393" s="16">
        <f t="shared" si="889"/>
        <v>7.489801309569792</v>
      </c>
      <c r="T2393" s="16">
        <f t="shared" si="903"/>
        <v>7.701022574172069</v>
      </c>
      <c r="U2393" s="7">
        <f t="shared" si="890"/>
        <v>2.5265822093740384E-2</v>
      </c>
      <c r="V2393" s="7">
        <f t="shared" si="892"/>
        <v>142.79134791614899</v>
      </c>
      <c r="W2393" s="15">
        <f t="shared" si="891"/>
        <v>41713</v>
      </c>
      <c r="X2393" s="35">
        <f t="shared" si="904"/>
        <v>1652.6776379183912</v>
      </c>
      <c r="Y2393" s="35">
        <v>1859.1666666666699</v>
      </c>
      <c r="Z2393" s="35">
        <f t="shared" si="905"/>
        <v>3278.0383307747152</v>
      </c>
      <c r="AA2393" s="35">
        <f t="shared" si="906"/>
        <v>3687.6033515575064</v>
      </c>
      <c r="AC2393" s="15">
        <f t="shared" si="893"/>
        <v>41713</v>
      </c>
      <c r="AD2393" s="7"/>
      <c r="AE2393" s="24"/>
      <c r="AG2393" s="30">
        <f t="shared" si="907"/>
        <v>42637.7189934075</v>
      </c>
      <c r="AH2393" s="30">
        <f t="shared" si="908"/>
        <v>129847.39712229917</v>
      </c>
    </row>
    <row r="2394" spans="2:34" x14ac:dyDescent="0.25">
      <c r="B2394" s="15">
        <f t="shared" si="894"/>
        <v>41714</v>
      </c>
      <c r="C2394" s="7">
        <v>3.8045196246997891E-2</v>
      </c>
      <c r="D2394" s="13">
        <v>2.7001638545741242</v>
      </c>
      <c r="E2394" s="7">
        <f>MIN(parameters!$D$3,D2394)</f>
        <v>2.7001638545741242</v>
      </c>
      <c r="F2394" s="7">
        <v>0</v>
      </c>
      <c r="G2394" s="7">
        <f t="shared" si="895"/>
        <v>3.8045196246997891E-2</v>
      </c>
      <c r="H2394" s="7">
        <f t="shared" si="896"/>
        <v>0</v>
      </c>
      <c r="I2394" s="7">
        <f t="shared" si="885"/>
        <v>56.300254019278839</v>
      </c>
      <c r="J2394" s="7">
        <f t="shared" si="897"/>
        <v>0</v>
      </c>
      <c r="K2394" s="16">
        <f t="shared" si="898"/>
        <v>0</v>
      </c>
      <c r="L2394" s="16">
        <f t="shared" si="886"/>
        <v>0</v>
      </c>
      <c r="M2394" s="7">
        <f t="shared" si="887"/>
        <v>0</v>
      </c>
      <c r="N2394" s="7">
        <f t="shared" si="899"/>
        <v>0</v>
      </c>
      <c r="O2394" s="7">
        <f t="shared" si="900"/>
        <v>108.87677651720696</v>
      </c>
      <c r="P2394" s="7">
        <f t="shared" si="901"/>
        <v>2.6621186583271261</v>
      </c>
      <c r="Q2394" s="7">
        <f t="shared" si="888"/>
        <v>2.6621186583271261</v>
      </c>
      <c r="R2394" s="7">
        <f t="shared" si="902"/>
        <v>311.56937816841503</v>
      </c>
      <c r="S2394" s="16">
        <f t="shared" si="889"/>
        <v>7.3347960060118167</v>
      </c>
      <c r="T2394" s="16">
        <f t="shared" si="903"/>
        <v>7.3347960060118167</v>
      </c>
      <c r="U2394" s="7">
        <f t="shared" si="890"/>
        <v>2.4064291358306487E-2</v>
      </c>
      <c r="V2394" s="7">
        <f t="shared" si="892"/>
        <v>136.00082304667347</v>
      </c>
      <c r="W2394" s="15">
        <f t="shared" si="891"/>
        <v>41714</v>
      </c>
      <c r="X2394" s="35">
        <f t="shared" si="904"/>
        <v>1574.0836000772392</v>
      </c>
      <c r="Y2394" s="35">
        <v>1646.6666666666699</v>
      </c>
      <c r="Z2394" s="35">
        <f t="shared" si="905"/>
        <v>3122.1493281630783</v>
      </c>
      <c r="AA2394" s="35">
        <f t="shared" si="906"/>
        <v>3266.1157430200064</v>
      </c>
      <c r="AC2394" s="15">
        <f t="shared" si="893"/>
        <v>41714</v>
      </c>
      <c r="AD2394" s="7"/>
      <c r="AE2394" s="24"/>
      <c r="AG2394" s="30">
        <f t="shared" si="907"/>
        <v>5268.3015555257316</v>
      </c>
      <c r="AH2394" s="30">
        <f t="shared" si="908"/>
        <v>21857.68372392785</v>
      </c>
    </row>
    <row r="2395" spans="2:34" x14ac:dyDescent="0.25">
      <c r="B2395" s="15">
        <f t="shared" si="894"/>
        <v>41715</v>
      </c>
      <c r="C2395" s="7">
        <v>20.220589009893402</v>
      </c>
      <c r="D2395" s="13">
        <v>2.0044445016630696</v>
      </c>
      <c r="E2395" s="7">
        <f>MIN(parameters!$D$3,D2395)</f>
        <v>2.0044445016630696</v>
      </c>
      <c r="F2395" s="7">
        <v>0</v>
      </c>
      <c r="G2395" s="7">
        <f t="shared" si="895"/>
        <v>2.0044445016630696</v>
      </c>
      <c r="H2395" s="7">
        <f t="shared" si="896"/>
        <v>18.216144508230332</v>
      </c>
      <c r="I2395" s="7">
        <f t="shared" si="885"/>
        <v>58.593913552570754</v>
      </c>
      <c r="J2395" s="7">
        <f t="shared" si="897"/>
        <v>18.216144508230332</v>
      </c>
      <c r="K2395" s="16">
        <f t="shared" si="898"/>
        <v>0</v>
      </c>
      <c r="L2395" s="16">
        <f t="shared" si="886"/>
        <v>3.5699671703299334</v>
      </c>
      <c r="M2395" s="7">
        <f t="shared" si="887"/>
        <v>12.757028614799705</v>
      </c>
      <c r="N2395" s="7">
        <f t="shared" si="899"/>
        <v>1.8891487231006945</v>
      </c>
      <c r="O2395" s="7">
        <f t="shared" si="900"/>
        <v>110.76592524030765</v>
      </c>
      <c r="P2395" s="7">
        <f t="shared" si="901"/>
        <v>0</v>
      </c>
      <c r="Q2395" s="7">
        <f t="shared" si="888"/>
        <v>0</v>
      </c>
      <c r="R2395" s="7">
        <f t="shared" si="902"/>
        <v>317.16031108534116</v>
      </c>
      <c r="S2395" s="16">
        <f t="shared" si="889"/>
        <v>7.1660956978735459</v>
      </c>
      <c r="T2395" s="16">
        <f t="shared" si="903"/>
        <v>10.736062868203479</v>
      </c>
      <c r="U2395" s="7">
        <f t="shared" si="890"/>
        <v>3.5223303373370991E-2</v>
      </c>
      <c r="V2395" s="7">
        <f t="shared" si="892"/>
        <v>199.0666659522297</v>
      </c>
      <c r="W2395" s="15">
        <f t="shared" si="891"/>
        <v>41715</v>
      </c>
      <c r="X2395" s="35">
        <f t="shared" si="904"/>
        <v>2304.0123374100663</v>
      </c>
      <c r="Y2395" s="35">
        <v>1936.6666666666699</v>
      </c>
      <c r="Z2395" s="35">
        <f t="shared" si="905"/>
        <v>4569.9418829923025</v>
      </c>
      <c r="AA2395" s="35">
        <f t="shared" si="906"/>
        <v>3841.3223617300064</v>
      </c>
      <c r="AC2395" s="15">
        <f t="shared" si="893"/>
        <v>41715</v>
      </c>
      <c r="AD2395" s="7"/>
      <c r="AE2395" s="24"/>
      <c r="AG2395" s="30">
        <f t="shared" si="907"/>
        <v>134942.84181391576</v>
      </c>
      <c r="AH2395" s="30">
        <f t="shared" si="908"/>
        <v>191706.88083229342</v>
      </c>
    </row>
    <row r="2396" spans="2:34" x14ac:dyDescent="0.25">
      <c r="B2396" s="15">
        <f t="shared" si="894"/>
        <v>41716</v>
      </c>
      <c r="C2396" s="7">
        <v>1.8194253337332016</v>
      </c>
      <c r="D2396" s="13">
        <v>2.3497825601488955</v>
      </c>
      <c r="E2396" s="7">
        <f>MIN(parameters!$D$3,D2396)</f>
        <v>2.3497825601488955</v>
      </c>
      <c r="F2396" s="7">
        <v>0</v>
      </c>
      <c r="G2396" s="7">
        <f t="shared" si="895"/>
        <v>1.8194253337332016</v>
      </c>
      <c r="H2396" s="7">
        <f t="shared" si="896"/>
        <v>0</v>
      </c>
      <c r="I2396" s="7">
        <f t="shared" si="885"/>
        <v>56.956829065135899</v>
      </c>
      <c r="J2396" s="7">
        <f t="shared" si="897"/>
        <v>0</v>
      </c>
      <c r="K2396" s="16">
        <f t="shared" si="898"/>
        <v>0</v>
      </c>
      <c r="L2396" s="16">
        <f t="shared" si="886"/>
        <v>0</v>
      </c>
      <c r="M2396" s="7">
        <f t="shared" si="887"/>
        <v>0</v>
      </c>
      <c r="N2396" s="7">
        <f t="shared" si="899"/>
        <v>0</v>
      </c>
      <c r="O2396" s="7">
        <f t="shared" si="900"/>
        <v>110.23556801389196</v>
      </c>
      <c r="P2396" s="7">
        <f t="shared" si="901"/>
        <v>0.53035722641569394</v>
      </c>
      <c r="Q2396" s="7">
        <f t="shared" si="888"/>
        <v>0.53035722641569394</v>
      </c>
      <c r="R2396" s="7">
        <f t="shared" si="902"/>
        <v>309.86562393037832</v>
      </c>
      <c r="S2396" s="16">
        <f t="shared" si="889"/>
        <v>7.2946871549628467</v>
      </c>
      <c r="T2396" s="16">
        <f t="shared" si="903"/>
        <v>7.2946871549628467</v>
      </c>
      <c r="U2396" s="7">
        <f t="shared" si="890"/>
        <v>2.3932700639641882E-2</v>
      </c>
      <c r="V2396" s="7">
        <f t="shared" si="892"/>
        <v>135.25713000467945</v>
      </c>
      <c r="W2396" s="15">
        <f t="shared" si="891"/>
        <v>41716</v>
      </c>
      <c r="X2396" s="35">
        <f t="shared" si="904"/>
        <v>1565.476041720827</v>
      </c>
      <c r="Y2396" s="35">
        <v>1717.5</v>
      </c>
      <c r="Z2396" s="35">
        <f t="shared" si="905"/>
        <v>3105.0764849301786</v>
      </c>
      <c r="AA2396" s="35">
        <f t="shared" si="906"/>
        <v>3406.6116125324997</v>
      </c>
      <c r="AC2396" s="15">
        <f t="shared" si="893"/>
        <v>41716</v>
      </c>
      <c r="AD2396" s="7"/>
      <c r="AE2396" s="24"/>
      <c r="AG2396" s="30">
        <f t="shared" si="907"/>
        <v>23111.28389086774</v>
      </c>
      <c r="AH2396" s="30">
        <f t="shared" si="908"/>
        <v>47819.532634494644</v>
      </c>
    </row>
    <row r="2397" spans="2:34" x14ac:dyDescent="0.25">
      <c r="B2397" s="15">
        <f t="shared" si="894"/>
        <v>41717</v>
      </c>
      <c r="C2397" s="7">
        <v>5.5725979251129167E-4</v>
      </c>
      <c r="D2397" s="13">
        <v>3.0880984645184446</v>
      </c>
      <c r="E2397" s="7">
        <f>MIN(parameters!$D$3,D2397)</f>
        <v>3.0880984645184446</v>
      </c>
      <c r="F2397" s="7">
        <v>0</v>
      </c>
      <c r="G2397" s="7">
        <f t="shared" si="895"/>
        <v>5.5725979251129167E-4</v>
      </c>
      <c r="H2397" s="7">
        <f t="shared" si="896"/>
        <v>0</v>
      </c>
      <c r="I2397" s="7">
        <f t="shared" si="885"/>
        <v>57.411748176517825</v>
      </c>
      <c r="J2397" s="7">
        <f t="shared" si="897"/>
        <v>0</v>
      </c>
      <c r="K2397" s="16">
        <f t="shared" si="898"/>
        <v>0</v>
      </c>
      <c r="L2397" s="16">
        <f t="shared" si="886"/>
        <v>0</v>
      </c>
      <c r="M2397" s="7">
        <f t="shared" si="887"/>
        <v>0</v>
      </c>
      <c r="N2397" s="7">
        <f t="shared" si="899"/>
        <v>0</v>
      </c>
      <c r="O2397" s="7">
        <f t="shared" si="900"/>
        <v>107.14802680916603</v>
      </c>
      <c r="P2397" s="7">
        <f t="shared" si="901"/>
        <v>3.0875412047259334</v>
      </c>
      <c r="Q2397" s="7">
        <f t="shared" si="888"/>
        <v>3.0875412047259334</v>
      </c>
      <c r="R2397" s="7">
        <f t="shared" si="902"/>
        <v>302.73871457997961</v>
      </c>
      <c r="S2397" s="16">
        <f t="shared" si="889"/>
        <v>7.1269093503987015</v>
      </c>
      <c r="T2397" s="16">
        <f t="shared" si="903"/>
        <v>7.1269093503987015</v>
      </c>
      <c r="U2397" s="7">
        <f t="shared" si="890"/>
        <v>2.3382248524930122E-2</v>
      </c>
      <c r="V2397" s="7">
        <f t="shared" si="892"/>
        <v>132.14621601457185</v>
      </c>
      <c r="W2397" s="15">
        <f t="shared" si="891"/>
        <v>41717</v>
      </c>
      <c r="X2397" s="35">
        <f t="shared" si="904"/>
        <v>1529.4700927612482</v>
      </c>
      <c r="Y2397" s="35">
        <v>1562.5</v>
      </c>
      <c r="Z2397" s="35">
        <f t="shared" si="905"/>
        <v>3033.6597257767849</v>
      </c>
      <c r="AA2397" s="35">
        <f t="shared" si="906"/>
        <v>3099.1735921875002</v>
      </c>
      <c r="AC2397" s="15">
        <f t="shared" si="893"/>
        <v>41717</v>
      </c>
      <c r="AD2397" s="7"/>
      <c r="AE2397" s="24"/>
      <c r="AG2397" s="30">
        <f t="shared" si="907"/>
        <v>1090.974772200547</v>
      </c>
      <c r="AH2397" s="30">
        <f t="shared" si="908"/>
        <v>4054.7318811738282</v>
      </c>
    </row>
    <row r="2398" spans="2:34" x14ac:dyDescent="0.25">
      <c r="B2398" s="15">
        <f t="shared" si="894"/>
        <v>41718</v>
      </c>
      <c r="C2398" s="7">
        <v>2.0558754310159855</v>
      </c>
      <c r="D2398" s="13">
        <v>2.3973257092075038</v>
      </c>
      <c r="E2398" s="7">
        <f>MIN(parameters!$D$3,D2398)</f>
        <v>2.3973257092075038</v>
      </c>
      <c r="F2398" s="7">
        <v>0</v>
      </c>
      <c r="G2398" s="7">
        <f t="shared" si="895"/>
        <v>2.0558754310159855</v>
      </c>
      <c r="H2398" s="7">
        <f t="shared" si="896"/>
        <v>0</v>
      </c>
      <c r="I2398" s="7">
        <f t="shared" si="885"/>
        <v>60.133198247457337</v>
      </c>
      <c r="J2398" s="7">
        <f t="shared" si="897"/>
        <v>0</v>
      </c>
      <c r="K2398" s="16">
        <f t="shared" si="898"/>
        <v>0</v>
      </c>
      <c r="L2398" s="16">
        <f t="shared" si="886"/>
        <v>0</v>
      </c>
      <c r="M2398" s="7">
        <f t="shared" si="887"/>
        <v>0</v>
      </c>
      <c r="N2398" s="7">
        <f t="shared" si="899"/>
        <v>0</v>
      </c>
      <c r="O2398" s="7">
        <f t="shared" si="900"/>
        <v>106.80657653097451</v>
      </c>
      <c r="P2398" s="7">
        <f t="shared" si="901"/>
        <v>0.3414502781915183</v>
      </c>
      <c r="Q2398" s="7">
        <f t="shared" si="888"/>
        <v>0.3414502781915183</v>
      </c>
      <c r="R2398" s="7">
        <f t="shared" si="902"/>
        <v>295.77572414464009</v>
      </c>
      <c r="S2398" s="16">
        <f t="shared" si="889"/>
        <v>6.9629904353395311</v>
      </c>
      <c r="T2398" s="16">
        <f t="shared" si="903"/>
        <v>6.9629904353395311</v>
      </c>
      <c r="U2398" s="7">
        <f t="shared" si="890"/>
        <v>2.2844456808856731E-2</v>
      </c>
      <c r="V2398" s="7">
        <f t="shared" si="892"/>
        <v>129.10685304623669</v>
      </c>
      <c r="W2398" s="15">
        <f t="shared" si="891"/>
        <v>41718</v>
      </c>
      <c r="X2398" s="35">
        <f t="shared" si="904"/>
        <v>1494.2922806277395</v>
      </c>
      <c r="Y2398" s="35">
        <v>1427.9166666666699</v>
      </c>
      <c r="Z2398" s="35">
        <f t="shared" si="905"/>
        <v>2963.8855520839188</v>
      </c>
      <c r="AA2398" s="35">
        <f t="shared" si="906"/>
        <v>2832.2314401137564</v>
      </c>
      <c r="AC2398" s="15">
        <f t="shared" si="893"/>
        <v>41718</v>
      </c>
      <c r="AD2398" s="7"/>
      <c r="AE2398" s="24"/>
      <c r="AG2398" s="30">
        <f t="shared" si="907"/>
        <v>4405.7221287089342</v>
      </c>
      <c r="AH2398" s="30">
        <f t="shared" si="908"/>
        <v>5027.7397844279658</v>
      </c>
    </row>
    <row r="2399" spans="2:34" x14ac:dyDescent="0.25">
      <c r="B2399" s="15">
        <f t="shared" si="894"/>
        <v>41719</v>
      </c>
      <c r="C2399" s="7">
        <v>1.8707970439145842</v>
      </c>
      <c r="D2399" s="13">
        <v>2.7661077765467699</v>
      </c>
      <c r="E2399" s="7">
        <f>MIN(parameters!$D$3,D2399)</f>
        <v>2.7661077765467699</v>
      </c>
      <c r="F2399" s="7">
        <v>0</v>
      </c>
      <c r="G2399" s="7">
        <f t="shared" si="895"/>
        <v>1.8707970439145842</v>
      </c>
      <c r="H2399" s="7">
        <f t="shared" si="896"/>
        <v>0</v>
      </c>
      <c r="I2399" s="7">
        <f t="shared" si="885"/>
        <v>60.441975772802095</v>
      </c>
      <c r="J2399" s="7">
        <f t="shared" si="897"/>
        <v>0</v>
      </c>
      <c r="K2399" s="16">
        <f t="shared" si="898"/>
        <v>0</v>
      </c>
      <c r="L2399" s="16">
        <f t="shared" si="886"/>
        <v>0</v>
      </c>
      <c r="M2399" s="7">
        <f t="shared" si="887"/>
        <v>0</v>
      </c>
      <c r="N2399" s="7">
        <f t="shared" si="899"/>
        <v>0</v>
      </c>
      <c r="O2399" s="7">
        <f t="shared" si="900"/>
        <v>105.91126579834233</v>
      </c>
      <c r="P2399" s="7">
        <f t="shared" si="901"/>
        <v>0.89531073263218564</v>
      </c>
      <c r="Q2399" s="7">
        <f t="shared" si="888"/>
        <v>0.89531073263218564</v>
      </c>
      <c r="R2399" s="7">
        <f t="shared" si="902"/>
        <v>288.97288248931335</v>
      </c>
      <c r="S2399" s="16">
        <f t="shared" si="889"/>
        <v>6.8028416553267217</v>
      </c>
      <c r="T2399" s="16">
        <f t="shared" si="903"/>
        <v>6.8028416553267217</v>
      </c>
      <c r="U2399" s="7">
        <f t="shared" si="890"/>
        <v>2.2319034302253023E-2</v>
      </c>
      <c r="V2399" s="7">
        <f t="shared" si="892"/>
        <v>126.13739542617324</v>
      </c>
      <c r="W2399" s="15">
        <f t="shared" si="891"/>
        <v>41719</v>
      </c>
      <c r="X2399" s="35">
        <f t="shared" si="904"/>
        <v>1459.9235581733014</v>
      </c>
      <c r="Y2399" s="35">
        <v>1294.1666666666699</v>
      </c>
      <c r="Z2399" s="35">
        <f t="shared" si="905"/>
        <v>2895.7161843859885</v>
      </c>
      <c r="AA2399" s="35">
        <f t="shared" si="906"/>
        <v>2566.9421806225064</v>
      </c>
      <c r="AC2399" s="15">
        <f t="shared" si="893"/>
        <v>41719</v>
      </c>
      <c r="AD2399" s="7"/>
      <c r="AE2399" s="24"/>
      <c r="AG2399" s="30">
        <f t="shared" si="907"/>
        <v>27475.34708194121</v>
      </c>
      <c r="AH2399" s="30">
        <f t="shared" si="908"/>
        <v>41884.306204276611</v>
      </c>
    </row>
    <row r="2400" spans="2:34" x14ac:dyDescent="0.25">
      <c r="B2400" s="15">
        <f t="shared" si="894"/>
        <v>41720</v>
      </c>
      <c r="C2400" s="7">
        <v>0</v>
      </c>
      <c r="D2400" s="13">
        <v>3.4766039039372685</v>
      </c>
      <c r="E2400" s="7">
        <f>MIN(parameters!$D$3,D2400)</f>
        <v>3.4766039039372685</v>
      </c>
      <c r="F2400" s="7">
        <v>0</v>
      </c>
      <c r="G2400" s="7">
        <f t="shared" si="895"/>
        <v>0</v>
      </c>
      <c r="H2400" s="7">
        <f t="shared" si="896"/>
        <v>0</v>
      </c>
      <c r="I2400" s="7">
        <f t="shared" si="885"/>
        <v>61.259166028971279</v>
      </c>
      <c r="J2400" s="7">
        <f t="shared" si="897"/>
        <v>0</v>
      </c>
      <c r="K2400" s="16">
        <f t="shared" si="898"/>
        <v>0</v>
      </c>
      <c r="L2400" s="16">
        <f t="shared" si="886"/>
        <v>0</v>
      </c>
      <c r="M2400" s="7">
        <f t="shared" si="887"/>
        <v>0</v>
      </c>
      <c r="N2400" s="7">
        <f t="shared" si="899"/>
        <v>0</v>
      </c>
      <c r="O2400" s="7">
        <f t="shared" si="900"/>
        <v>102.43466189440505</v>
      </c>
      <c r="P2400" s="7">
        <f t="shared" si="901"/>
        <v>3.4766039039372685</v>
      </c>
      <c r="Q2400" s="7">
        <f t="shared" si="888"/>
        <v>3.4766039039372685</v>
      </c>
      <c r="R2400" s="7">
        <f t="shared" si="902"/>
        <v>282.32650619205913</v>
      </c>
      <c r="S2400" s="16">
        <f t="shared" si="889"/>
        <v>6.6463762972542071</v>
      </c>
      <c r="T2400" s="16">
        <f t="shared" si="903"/>
        <v>6.6463762972542071</v>
      </c>
      <c r="U2400" s="7">
        <f t="shared" si="890"/>
        <v>2.1805696513301203E-2</v>
      </c>
      <c r="V2400" s="7">
        <f t="shared" si="892"/>
        <v>123.23623533137125</v>
      </c>
      <c r="W2400" s="15">
        <f t="shared" si="891"/>
        <v>41720</v>
      </c>
      <c r="X2400" s="35">
        <f t="shared" si="904"/>
        <v>1426.3453163353154</v>
      </c>
      <c r="Y2400" s="35">
        <v>1180</v>
      </c>
      <c r="Z2400" s="35">
        <f t="shared" si="905"/>
        <v>2829.1147121451104</v>
      </c>
      <c r="AA2400" s="35">
        <f t="shared" si="906"/>
        <v>2340.4958968199999</v>
      </c>
      <c r="AC2400" s="15">
        <f t="shared" si="893"/>
        <v>41720</v>
      </c>
      <c r="AD2400" s="7"/>
      <c r="AE2400" s="24"/>
      <c r="AG2400" s="30">
        <f t="shared" si="907"/>
        <v>60686.0148803466</v>
      </c>
      <c r="AH2400" s="30">
        <f t="shared" si="908"/>
        <v>101648.24776410795</v>
      </c>
    </row>
    <row r="2401" spans="2:34" x14ac:dyDescent="0.25">
      <c r="B2401" s="15">
        <f t="shared" si="894"/>
        <v>41721</v>
      </c>
      <c r="C2401" s="7">
        <v>0</v>
      </c>
      <c r="D2401" s="13">
        <v>4.9861228314970933</v>
      </c>
      <c r="E2401" s="7">
        <f>MIN(parameters!$D$3,D2401)</f>
        <v>4.9861228314970933</v>
      </c>
      <c r="F2401" s="7">
        <v>0</v>
      </c>
      <c r="G2401" s="7">
        <f t="shared" si="895"/>
        <v>0</v>
      </c>
      <c r="H2401" s="7">
        <f t="shared" si="896"/>
        <v>0</v>
      </c>
      <c r="I2401" s="7">
        <f t="shared" si="885"/>
        <v>64.538538806177669</v>
      </c>
      <c r="J2401" s="7">
        <f t="shared" si="897"/>
        <v>0</v>
      </c>
      <c r="K2401" s="16">
        <f t="shared" si="898"/>
        <v>0</v>
      </c>
      <c r="L2401" s="16">
        <f t="shared" si="886"/>
        <v>0</v>
      </c>
      <c r="M2401" s="7">
        <f t="shared" si="887"/>
        <v>0</v>
      </c>
      <c r="N2401" s="7">
        <f t="shared" si="899"/>
        <v>0</v>
      </c>
      <c r="O2401" s="7">
        <f t="shared" si="900"/>
        <v>97.448539062907955</v>
      </c>
      <c r="P2401" s="7">
        <f t="shared" si="901"/>
        <v>4.9861228314970933</v>
      </c>
      <c r="Q2401" s="7">
        <f t="shared" si="888"/>
        <v>4.9861228314970933</v>
      </c>
      <c r="R2401" s="7">
        <f t="shared" si="902"/>
        <v>275.83299654964179</v>
      </c>
      <c r="S2401" s="16">
        <f t="shared" si="889"/>
        <v>6.4935096424173597</v>
      </c>
      <c r="T2401" s="16">
        <f t="shared" si="903"/>
        <v>6.4935096424173597</v>
      </c>
      <c r="U2401" s="7">
        <f t="shared" si="890"/>
        <v>2.1304165493495272E-2</v>
      </c>
      <c r="V2401" s="7">
        <f t="shared" si="892"/>
        <v>120.4018019187497</v>
      </c>
      <c r="W2401" s="15">
        <f t="shared" si="891"/>
        <v>41721</v>
      </c>
      <c r="X2401" s="35">
        <f t="shared" si="904"/>
        <v>1393.539374059603</v>
      </c>
      <c r="Y2401" s="35">
        <v>1078.75</v>
      </c>
      <c r="Z2401" s="35">
        <f t="shared" si="905"/>
        <v>2764.0450737657729</v>
      </c>
      <c r="AA2401" s="35">
        <f t="shared" si="906"/>
        <v>2139.6694480462502</v>
      </c>
      <c r="AC2401" s="15">
        <f t="shared" si="893"/>
        <v>41721</v>
      </c>
      <c r="AD2401" s="7"/>
      <c r="AE2401" s="24"/>
      <c r="AG2401" s="30">
        <f t="shared" si="907"/>
        <v>99092.35002083666</v>
      </c>
      <c r="AH2401" s="30">
        <f t="shared" si="908"/>
        <v>176461.5129978258</v>
      </c>
    </row>
    <row r="2402" spans="2:34" x14ac:dyDescent="0.25">
      <c r="B2402" s="15">
        <f t="shared" si="894"/>
        <v>41722</v>
      </c>
      <c r="C2402" s="7">
        <v>0</v>
      </c>
      <c r="D2402" s="13">
        <v>4.0214205526362097</v>
      </c>
      <c r="E2402" s="7">
        <f>MIN(parameters!$D$3,D2402)</f>
        <v>4.0214205526362097</v>
      </c>
      <c r="F2402" s="7">
        <v>0</v>
      </c>
      <c r="G2402" s="7">
        <f t="shared" si="895"/>
        <v>0</v>
      </c>
      <c r="H2402" s="7">
        <f t="shared" si="896"/>
        <v>0</v>
      </c>
      <c r="I2402" s="7">
        <f t="shared" si="885"/>
        <v>69.55058911485969</v>
      </c>
      <c r="J2402" s="7">
        <f t="shared" si="897"/>
        <v>0</v>
      </c>
      <c r="K2402" s="16">
        <f t="shared" si="898"/>
        <v>0</v>
      </c>
      <c r="L2402" s="16">
        <f t="shared" si="886"/>
        <v>0</v>
      </c>
      <c r="M2402" s="7">
        <f t="shared" si="887"/>
        <v>0</v>
      </c>
      <c r="N2402" s="7">
        <f t="shared" si="899"/>
        <v>0</v>
      </c>
      <c r="O2402" s="7">
        <f t="shared" si="900"/>
        <v>93.42711851027174</v>
      </c>
      <c r="P2402" s="7">
        <f t="shared" si="901"/>
        <v>4.0214205526362097</v>
      </c>
      <c r="Q2402" s="7">
        <f t="shared" si="888"/>
        <v>4.0214205526362097</v>
      </c>
      <c r="R2402" s="7">
        <f t="shared" si="902"/>
        <v>269.48883762900005</v>
      </c>
      <c r="S2402" s="16">
        <f t="shared" si="889"/>
        <v>6.3441589206417612</v>
      </c>
      <c r="T2402" s="16">
        <f t="shared" si="903"/>
        <v>6.3441589206417612</v>
      </c>
      <c r="U2402" s="7">
        <f t="shared" si="890"/>
        <v>2.0814169687144887E-2</v>
      </c>
      <c r="V2402" s="7">
        <f t="shared" si="892"/>
        <v>117.63256047461849</v>
      </c>
      <c r="W2402" s="15">
        <f t="shared" si="891"/>
        <v>41722</v>
      </c>
      <c r="X2402" s="35">
        <f t="shared" si="904"/>
        <v>1361.4879684562325</v>
      </c>
      <c r="Y2402" s="35">
        <v>996.45833333333303</v>
      </c>
      <c r="Z2402" s="35">
        <f t="shared" si="905"/>
        <v>2700.4720370691607</v>
      </c>
      <c r="AA2402" s="35">
        <f t="shared" si="906"/>
        <v>1976.4463055243743</v>
      </c>
      <c r="AC2402" s="15">
        <f t="shared" si="893"/>
        <v>41722</v>
      </c>
      <c r="AD2402" s="7"/>
      <c r="AE2402" s="24"/>
      <c r="AG2402" s="30">
        <f t="shared" si="907"/>
        <v>133246.63451795711</v>
      </c>
      <c r="AH2402" s="30">
        <f t="shared" si="908"/>
        <v>252370.48274796718</v>
      </c>
    </row>
    <row r="2403" spans="2:34" x14ac:dyDescent="0.25">
      <c r="B2403" s="15">
        <f t="shared" si="894"/>
        <v>41723</v>
      </c>
      <c r="C2403" s="7">
        <v>1.6700066248359895</v>
      </c>
      <c r="D2403" s="13">
        <v>3.8830843443685543</v>
      </c>
      <c r="E2403" s="7">
        <f>MIN(parameters!$D$3,D2403)</f>
        <v>3.8830843443685543</v>
      </c>
      <c r="F2403" s="7">
        <v>0</v>
      </c>
      <c r="G2403" s="7">
        <f t="shared" si="895"/>
        <v>1.6700066248359895</v>
      </c>
      <c r="H2403" s="7">
        <f t="shared" si="896"/>
        <v>0</v>
      </c>
      <c r="I2403" s="7">
        <f t="shared" si="885"/>
        <v>73.875090221809444</v>
      </c>
      <c r="J2403" s="7">
        <f t="shared" si="897"/>
        <v>0</v>
      </c>
      <c r="K2403" s="16">
        <f t="shared" si="898"/>
        <v>0</v>
      </c>
      <c r="L2403" s="16">
        <f t="shared" si="886"/>
        <v>0</v>
      </c>
      <c r="M2403" s="7">
        <f t="shared" si="887"/>
        <v>0</v>
      </c>
      <c r="N2403" s="7">
        <f t="shared" si="899"/>
        <v>0</v>
      </c>
      <c r="O2403" s="7">
        <f t="shared" si="900"/>
        <v>91.214040790739176</v>
      </c>
      <c r="P2403" s="7">
        <f t="shared" si="901"/>
        <v>2.2130777195325648</v>
      </c>
      <c r="Q2403" s="7">
        <f t="shared" si="888"/>
        <v>2.2130777195325648</v>
      </c>
      <c r="R2403" s="7">
        <f t="shared" si="902"/>
        <v>263.29059436353305</v>
      </c>
      <c r="S2403" s="16">
        <f t="shared" si="889"/>
        <v>6.198243265467001</v>
      </c>
      <c r="T2403" s="16">
        <f t="shared" si="903"/>
        <v>6.198243265467001</v>
      </c>
      <c r="U2403" s="7">
        <f t="shared" si="890"/>
        <v>2.0335443784340552E-2</v>
      </c>
      <c r="V2403" s="7">
        <f t="shared" si="892"/>
        <v>114.92701158370225</v>
      </c>
      <c r="W2403" s="15">
        <f t="shared" si="891"/>
        <v>41723</v>
      </c>
      <c r="X2403" s="35">
        <f t="shared" si="904"/>
        <v>1330.1737451817389</v>
      </c>
      <c r="Y2403" s="35">
        <v>969.91666666666697</v>
      </c>
      <c r="Z2403" s="35">
        <f t="shared" si="905"/>
        <v>2638.3611802165697</v>
      </c>
      <c r="AA2403" s="35">
        <f t="shared" si="906"/>
        <v>1923.8016767717506</v>
      </c>
      <c r="AC2403" s="15">
        <f t="shared" si="893"/>
        <v>41723</v>
      </c>
      <c r="AD2403" s="7"/>
      <c r="AE2403" s="24"/>
      <c r="AG2403" s="30">
        <f t="shared" si="907"/>
        <v>129785.16262021472</v>
      </c>
      <c r="AH2403" s="30">
        <f t="shared" si="908"/>
        <v>279742.14573052962</v>
      </c>
    </row>
    <row r="2404" spans="2:34" x14ac:dyDescent="0.25">
      <c r="B2404" s="15">
        <f t="shared" si="894"/>
        <v>41724</v>
      </c>
      <c r="C2404" s="7">
        <v>16.380120933865904</v>
      </c>
      <c r="D2404" s="13">
        <v>2.157823350874597</v>
      </c>
      <c r="E2404" s="7">
        <f>MIN(parameters!$D$3,D2404)</f>
        <v>2.157823350874597</v>
      </c>
      <c r="F2404" s="7">
        <v>0</v>
      </c>
      <c r="G2404" s="7">
        <f t="shared" si="895"/>
        <v>2.157823350874597</v>
      </c>
      <c r="H2404" s="7">
        <f t="shared" si="896"/>
        <v>14.222297582991306</v>
      </c>
      <c r="I2404" s="7">
        <f t="shared" si="885"/>
        <v>76.368618776637987</v>
      </c>
      <c r="J2404" s="7">
        <f t="shared" si="897"/>
        <v>14.222297582991306</v>
      </c>
      <c r="K2404" s="16">
        <f t="shared" si="898"/>
        <v>0</v>
      </c>
      <c r="L2404" s="16">
        <f t="shared" si="886"/>
        <v>2.3350918173714001</v>
      </c>
      <c r="M2404" s="7">
        <f t="shared" si="887"/>
        <v>8.6742405727453136</v>
      </c>
      <c r="N2404" s="7">
        <f t="shared" si="899"/>
        <v>3.2129651928745924</v>
      </c>
      <c r="O2404" s="7">
        <f t="shared" si="900"/>
        <v>94.427005983613768</v>
      </c>
      <c r="P2404" s="7">
        <f t="shared" si="901"/>
        <v>0</v>
      </c>
      <c r="Q2404" s="7">
        <f t="shared" si="888"/>
        <v>0</v>
      </c>
      <c r="R2404" s="7">
        <f t="shared" si="902"/>
        <v>265.9091512659171</v>
      </c>
      <c r="S2404" s="16">
        <f t="shared" si="889"/>
        <v>6.05568367036126</v>
      </c>
      <c r="T2404" s="16">
        <f t="shared" si="903"/>
        <v>8.390775487732661</v>
      </c>
      <c r="U2404" s="7">
        <f t="shared" si="890"/>
        <v>2.7528790970251512E-2</v>
      </c>
      <c r="V2404" s="7">
        <f t="shared" si="892"/>
        <v>155.58065573959692</v>
      </c>
      <c r="W2404" s="15">
        <f t="shared" si="891"/>
        <v>41724</v>
      </c>
      <c r="X2404" s="35">
        <f t="shared" si="904"/>
        <v>1800.7020340231127</v>
      </c>
      <c r="Y2404" s="35">
        <v>1203.75</v>
      </c>
      <c r="Z2404" s="35">
        <f t="shared" si="905"/>
        <v>3571.6404423953586</v>
      </c>
      <c r="AA2404" s="35">
        <f t="shared" si="906"/>
        <v>2387.60333542125</v>
      </c>
      <c r="AC2404" s="15">
        <f t="shared" si="893"/>
        <v>41724</v>
      </c>
      <c r="AD2404" s="7"/>
      <c r="AE2404" s="24"/>
      <c r="AG2404" s="30">
        <f t="shared" si="907"/>
        <v>356351.73092433147</v>
      </c>
      <c r="AH2404" s="30">
        <f t="shared" si="908"/>
        <v>87068.207153729687</v>
      </c>
    </row>
    <row r="2405" spans="2:34" x14ac:dyDescent="0.25">
      <c r="B2405" s="15">
        <f t="shared" si="894"/>
        <v>41725</v>
      </c>
      <c r="C2405" s="7">
        <v>37.59218276687541</v>
      </c>
      <c r="D2405" s="13">
        <v>2.0535305331677565</v>
      </c>
      <c r="E2405" s="7">
        <f>MIN(parameters!$D$3,D2405)</f>
        <v>2.0535305331677565</v>
      </c>
      <c r="F2405" s="7">
        <v>0</v>
      </c>
      <c r="G2405" s="7">
        <f t="shared" si="895"/>
        <v>2.0535305331677565</v>
      </c>
      <c r="H2405" s="7">
        <f t="shared" si="896"/>
        <v>35.538652233707651</v>
      </c>
      <c r="I2405" s="7">
        <f t="shared" si="885"/>
        <v>72.775356254168614</v>
      </c>
      <c r="J2405" s="7">
        <f t="shared" si="897"/>
        <v>35.538652233707651</v>
      </c>
      <c r="K2405" s="16">
        <f t="shared" si="898"/>
        <v>0</v>
      </c>
      <c r="L2405" s="16">
        <f t="shared" si="886"/>
        <v>6.0404553488193864</v>
      </c>
      <c r="M2405" s="7">
        <f t="shared" si="887"/>
        <v>22.283411310041291</v>
      </c>
      <c r="N2405" s="7">
        <f t="shared" si="899"/>
        <v>7.2147855748469736</v>
      </c>
      <c r="O2405" s="7">
        <f t="shared" si="900"/>
        <v>101.64179155846074</v>
      </c>
      <c r="P2405" s="7">
        <f t="shared" si="901"/>
        <v>0</v>
      </c>
      <c r="Q2405" s="7">
        <f t="shared" si="888"/>
        <v>0</v>
      </c>
      <c r="R2405" s="7">
        <f t="shared" si="902"/>
        <v>282.07665209684228</v>
      </c>
      <c r="S2405" s="16">
        <f t="shared" si="889"/>
        <v>6.115910479116093</v>
      </c>
      <c r="T2405" s="16">
        <f t="shared" si="903"/>
        <v>12.156365827935479</v>
      </c>
      <c r="U2405" s="7">
        <f t="shared" si="890"/>
        <v>3.9883089986664955E-2</v>
      </c>
      <c r="V2405" s="7">
        <f t="shared" si="892"/>
        <v>225.40173666733298</v>
      </c>
      <c r="W2405" s="15">
        <f t="shared" si="891"/>
        <v>41725</v>
      </c>
      <c r="X2405" s="35">
        <f t="shared" si="904"/>
        <v>2608.8163966126504</v>
      </c>
      <c r="Y2405" s="35">
        <v>2210</v>
      </c>
      <c r="Z2405" s="35">
        <f t="shared" si="905"/>
        <v>5174.5119252785134</v>
      </c>
      <c r="AA2405" s="35">
        <f t="shared" si="906"/>
        <v>4383.47112879</v>
      </c>
      <c r="AC2405" s="15">
        <f t="shared" si="893"/>
        <v>41725</v>
      </c>
      <c r="AD2405" s="7"/>
      <c r="AE2405" s="24"/>
      <c r="AG2405" s="30">
        <f t="shared" si="907"/>
        <v>159054.51820709882</v>
      </c>
      <c r="AH2405" s="30">
        <f t="shared" si="908"/>
        <v>505772.40760875592</v>
      </c>
    </row>
    <row r="2406" spans="2:34" x14ac:dyDescent="0.25">
      <c r="B2406" s="15">
        <f t="shared" si="894"/>
        <v>41726</v>
      </c>
      <c r="C2406" s="7">
        <v>18.092902705845447</v>
      </c>
      <c r="D2406" s="13">
        <v>2.1398996493987914</v>
      </c>
      <c r="E2406" s="7">
        <f>MIN(parameters!$D$3,D2406)</f>
        <v>2.1398996493987914</v>
      </c>
      <c r="F2406" s="7">
        <v>0</v>
      </c>
      <c r="G2406" s="7">
        <f t="shared" si="895"/>
        <v>2.1398996493987914</v>
      </c>
      <c r="H2406" s="7">
        <f t="shared" si="896"/>
        <v>15.953003056446654</v>
      </c>
      <c r="I2406" s="7">
        <f t="shared" si="885"/>
        <v>65.310681667847547</v>
      </c>
      <c r="J2406" s="7">
        <f t="shared" si="897"/>
        <v>15.953003056446654</v>
      </c>
      <c r="K2406" s="16">
        <f t="shared" si="898"/>
        <v>0</v>
      </c>
      <c r="L2406" s="16">
        <f t="shared" si="886"/>
        <v>2.9186852605107081</v>
      </c>
      <c r="M2406" s="7">
        <f t="shared" si="887"/>
        <v>10.598651300170056</v>
      </c>
      <c r="N2406" s="7">
        <f t="shared" si="899"/>
        <v>2.43566649576589</v>
      </c>
      <c r="O2406" s="7">
        <f t="shared" si="900"/>
        <v>104.07745805422662</v>
      </c>
      <c r="P2406" s="7">
        <f t="shared" si="901"/>
        <v>0</v>
      </c>
      <c r="Q2406" s="7">
        <f t="shared" si="888"/>
        <v>0</v>
      </c>
      <c r="R2406" s="7">
        <f t="shared" si="902"/>
        <v>286.18754039878496</v>
      </c>
      <c r="S2406" s="16">
        <f t="shared" si="889"/>
        <v>6.4877629982273728</v>
      </c>
      <c r="T2406" s="16">
        <f t="shared" si="903"/>
        <v>9.4064482587380809</v>
      </c>
      <c r="U2406" s="7">
        <f t="shared" si="890"/>
        <v>3.0861050717644622E-2</v>
      </c>
      <c r="V2406" s="7">
        <f t="shared" si="892"/>
        <v>174.41312670260874</v>
      </c>
      <c r="W2406" s="15">
        <f t="shared" si="891"/>
        <v>41726</v>
      </c>
      <c r="X2406" s="35">
        <f t="shared" si="904"/>
        <v>2018.6704479468603</v>
      </c>
      <c r="Y2406" s="35">
        <v>4358.75</v>
      </c>
      <c r="Z2406" s="35">
        <f t="shared" si="905"/>
        <v>4003.9744919079812</v>
      </c>
      <c r="AA2406" s="35">
        <f t="shared" si="906"/>
        <v>8645.4546527662496</v>
      </c>
      <c r="AC2406" s="15">
        <f t="shared" si="893"/>
        <v>41726</v>
      </c>
      <c r="AD2406" s="7"/>
      <c r="AE2406" s="24"/>
      <c r="AG2406" s="30">
        <f t="shared" si="907"/>
        <v>5475972.3099372229</v>
      </c>
      <c r="AH2406" s="30">
        <f t="shared" si="908"/>
        <v>8179181.167648742</v>
      </c>
    </row>
    <row r="2407" spans="2:34" x14ac:dyDescent="0.25">
      <c r="B2407" s="15">
        <f t="shared" si="894"/>
        <v>41727</v>
      </c>
      <c r="C2407" s="7">
        <v>49.391103025223678</v>
      </c>
      <c r="D2407" s="13">
        <v>2.0591882182946311</v>
      </c>
      <c r="E2407" s="7">
        <f>MIN(parameters!$D$3,D2407)</f>
        <v>2.0591882182946311</v>
      </c>
      <c r="F2407" s="7">
        <v>0</v>
      </c>
      <c r="G2407" s="7">
        <f t="shared" si="895"/>
        <v>2.0591882182946311</v>
      </c>
      <c r="H2407" s="7">
        <f t="shared" si="896"/>
        <v>47.331914806929049</v>
      </c>
      <c r="I2407" s="7">
        <f t="shared" si="885"/>
        <v>62.967618604146089</v>
      </c>
      <c r="J2407" s="7">
        <f t="shared" si="897"/>
        <v>47.331914806929049</v>
      </c>
      <c r="K2407" s="16">
        <f t="shared" si="898"/>
        <v>0</v>
      </c>
      <c r="L2407" s="16">
        <f t="shared" si="886"/>
        <v>8.8671336802998955</v>
      </c>
      <c r="M2407" s="7">
        <f t="shared" si="887"/>
        <v>32.026533154174032</v>
      </c>
      <c r="N2407" s="7">
        <f t="shared" si="899"/>
        <v>6.4382479724551214</v>
      </c>
      <c r="O2407" s="7">
        <f t="shared" si="900"/>
        <v>110.51570602668174</v>
      </c>
      <c r="P2407" s="7">
        <f t="shared" si="901"/>
        <v>0</v>
      </c>
      <c r="Q2407" s="7">
        <f t="shared" si="888"/>
        <v>0</v>
      </c>
      <c r="R2407" s="7">
        <f t="shared" si="902"/>
        <v>311.63176012378693</v>
      </c>
      <c r="S2407" s="16">
        <f t="shared" si="889"/>
        <v>6.5823134291720544</v>
      </c>
      <c r="T2407" s="16">
        <f t="shared" si="903"/>
        <v>15.449447109471951</v>
      </c>
      <c r="U2407" s="7">
        <f t="shared" si="890"/>
        <v>5.0687162432650756E-2</v>
      </c>
      <c r="V2407" s="7">
        <f t="shared" si="892"/>
        <v>286.46161676235863</v>
      </c>
      <c r="W2407" s="15">
        <f t="shared" si="891"/>
        <v>41727</v>
      </c>
      <c r="X2407" s="35">
        <f t="shared" si="904"/>
        <v>3315.5279717865578</v>
      </c>
      <c r="Y2407" s="35">
        <v>5550</v>
      </c>
      <c r="Z2407" s="35">
        <f t="shared" si="905"/>
        <v>6576.2539099647247</v>
      </c>
      <c r="AA2407" s="35">
        <f t="shared" si="906"/>
        <v>11008.26459945</v>
      </c>
      <c r="AC2407" s="15">
        <f t="shared" si="893"/>
        <v>41727</v>
      </c>
      <c r="AD2407" s="7"/>
      <c r="AE2407" s="24"/>
      <c r="AG2407" s="30">
        <f t="shared" si="907"/>
        <v>4992865.2448682943</v>
      </c>
      <c r="AH2407" s="30">
        <f t="shared" si="908"/>
        <v>16412033.275454506</v>
      </c>
    </row>
    <row r="2408" spans="2:34" x14ac:dyDescent="0.25">
      <c r="B2408" s="15">
        <f t="shared" si="894"/>
        <v>41728</v>
      </c>
      <c r="C2408" s="7">
        <v>24.858627146480472</v>
      </c>
      <c r="D2408" s="13">
        <v>2.3042421034270784</v>
      </c>
      <c r="E2408" s="7">
        <f>MIN(parameters!$D$3,D2408)</f>
        <v>2.3042421034270784</v>
      </c>
      <c r="F2408" s="7">
        <v>0</v>
      </c>
      <c r="G2408" s="7">
        <f t="shared" si="895"/>
        <v>2.3042421034270784</v>
      </c>
      <c r="H2408" s="7">
        <f t="shared" si="896"/>
        <v>22.554385043053394</v>
      </c>
      <c r="I2408" s="7">
        <f t="shared" si="885"/>
        <v>57.171006142545551</v>
      </c>
      <c r="J2408" s="7">
        <f t="shared" si="897"/>
        <v>22.554385043053394</v>
      </c>
      <c r="K2408" s="16">
        <f t="shared" si="898"/>
        <v>0</v>
      </c>
      <c r="L2408" s="16">
        <f t="shared" si="886"/>
        <v>4.4867048166552168</v>
      </c>
      <c r="M2408" s="7">
        <f t="shared" si="887"/>
        <v>15.974099491877693</v>
      </c>
      <c r="N2408" s="7">
        <f t="shared" si="899"/>
        <v>2.0935807345204838</v>
      </c>
      <c r="O2408" s="7">
        <f t="shared" si="900"/>
        <v>112.60928676120223</v>
      </c>
      <c r="P2408" s="7">
        <f t="shared" si="901"/>
        <v>0</v>
      </c>
      <c r="Q2408" s="7">
        <f t="shared" si="888"/>
        <v>0</v>
      </c>
      <c r="R2408" s="7">
        <f t="shared" si="902"/>
        <v>320.4383291328175</v>
      </c>
      <c r="S2408" s="16">
        <f t="shared" si="889"/>
        <v>7.1675304828470994</v>
      </c>
      <c r="T2408" s="16">
        <f t="shared" si="903"/>
        <v>11.654235299502316</v>
      </c>
      <c r="U2408" s="7">
        <f t="shared" si="890"/>
        <v>3.8235680116477412E-2</v>
      </c>
      <c r="V2408" s="7">
        <f t="shared" si="892"/>
        <v>216.09129843731287</v>
      </c>
      <c r="W2408" s="15">
        <f t="shared" si="891"/>
        <v>41728</v>
      </c>
      <c r="X2408" s="35">
        <f t="shared" si="904"/>
        <v>2501.0566948763062</v>
      </c>
      <c r="Y2408" s="35">
        <v>4572.9166666666697</v>
      </c>
      <c r="Z2408" s="35">
        <f t="shared" si="905"/>
        <v>4960.7736712476144</v>
      </c>
      <c r="AA2408" s="35">
        <f t="shared" si="906"/>
        <v>9070.248046468756</v>
      </c>
      <c r="AC2408" s="15">
        <f t="shared" si="893"/>
        <v>41728</v>
      </c>
      <c r="AD2408" s="7"/>
      <c r="AE2408" s="24"/>
      <c r="AG2408" s="30">
        <f t="shared" si="907"/>
        <v>4292603.7427071659</v>
      </c>
      <c r="AH2408" s="30">
        <f t="shared" si="908"/>
        <v>9450050.4980803207</v>
      </c>
    </row>
    <row r="2409" spans="2:34" x14ac:dyDescent="0.25">
      <c r="B2409" s="15">
        <f t="shared" si="894"/>
        <v>41729</v>
      </c>
      <c r="C2409" s="7">
        <v>4.3657740131217269</v>
      </c>
      <c r="D2409" s="13">
        <v>2.5928453175541462</v>
      </c>
      <c r="E2409" s="7">
        <f>MIN(parameters!$D$3,D2409)</f>
        <v>2.5928453175541462</v>
      </c>
      <c r="F2409" s="7">
        <v>0</v>
      </c>
      <c r="G2409" s="7">
        <f t="shared" si="895"/>
        <v>2.5928453175541462</v>
      </c>
      <c r="H2409" s="7">
        <f t="shared" si="896"/>
        <v>1.7729286955675807</v>
      </c>
      <c r="I2409" s="7">
        <f t="shared" si="885"/>
        <v>55.403522415440577</v>
      </c>
      <c r="J2409" s="7">
        <f t="shared" si="897"/>
        <v>1.7729286955675807</v>
      </c>
      <c r="K2409" s="16">
        <f t="shared" si="898"/>
        <v>0</v>
      </c>
      <c r="L2409" s="16">
        <f t="shared" si="886"/>
        <v>0.35936682459540098</v>
      </c>
      <c r="M2409" s="7">
        <f t="shared" si="887"/>
        <v>1.2734415526640619</v>
      </c>
      <c r="N2409" s="7">
        <f t="shared" si="899"/>
        <v>0.14012031830811783</v>
      </c>
      <c r="O2409" s="7">
        <f t="shared" si="900"/>
        <v>112.74940707951035</v>
      </c>
      <c r="P2409" s="7">
        <f t="shared" si="901"/>
        <v>0</v>
      </c>
      <c r="Q2409" s="7">
        <f t="shared" si="888"/>
        <v>0</v>
      </c>
      <c r="R2409" s="7">
        <f t="shared" si="902"/>
        <v>314.34168911542673</v>
      </c>
      <c r="S2409" s="16">
        <f t="shared" si="889"/>
        <v>7.3700815700548024</v>
      </c>
      <c r="T2409" s="16">
        <f t="shared" si="903"/>
        <v>7.7294483946502037</v>
      </c>
      <c r="U2409" s="7">
        <f t="shared" si="890"/>
        <v>2.5359082659613529E-2</v>
      </c>
      <c r="V2409" s="7">
        <f t="shared" si="892"/>
        <v>143.31841574157107</v>
      </c>
      <c r="W2409" s="15">
        <f t="shared" si="891"/>
        <v>41729</v>
      </c>
      <c r="X2409" s="35">
        <f t="shared" si="904"/>
        <v>1658.7779599718874</v>
      </c>
      <c r="Y2409" s="35">
        <v>3424.5833333333298</v>
      </c>
      <c r="Z2409" s="35">
        <f t="shared" si="905"/>
        <v>3290.1381432624175</v>
      </c>
      <c r="AA2409" s="35">
        <f t="shared" si="906"/>
        <v>6792.5620677837433</v>
      </c>
      <c r="AC2409" s="15">
        <f t="shared" si="893"/>
        <v>41729</v>
      </c>
      <c r="AD2409" s="7"/>
      <c r="AE2409" s="24"/>
      <c r="AG2409" s="30">
        <f t="shared" si="907"/>
        <v>3118068.6165921432</v>
      </c>
      <c r="AH2409" s="30">
        <f t="shared" si="908"/>
        <v>3708552.0011013863</v>
      </c>
    </row>
    <row r="2410" spans="2:34" x14ac:dyDescent="0.25">
      <c r="B2410" s="15">
        <f t="shared" si="894"/>
        <v>41730</v>
      </c>
      <c r="C2410" s="7">
        <v>4.6811038285239013</v>
      </c>
      <c r="D2410" s="13">
        <v>2.4951888507493099</v>
      </c>
      <c r="E2410" s="7">
        <f>MIN(parameters!$D$3,D2410)</f>
        <v>2.4951888507493099</v>
      </c>
      <c r="F2410" s="7">
        <v>0</v>
      </c>
      <c r="G2410" s="7">
        <f t="shared" si="895"/>
        <v>2.4951888507493099</v>
      </c>
      <c r="H2410" s="7">
        <f t="shared" si="896"/>
        <v>2.1859149777745914</v>
      </c>
      <c r="I2410" s="7">
        <f t="shared" si="885"/>
        <v>55.287197316643955</v>
      </c>
      <c r="J2410" s="7">
        <f t="shared" si="897"/>
        <v>2.1859149777745914</v>
      </c>
      <c r="K2410" s="16">
        <f t="shared" si="898"/>
        <v>0</v>
      </c>
      <c r="L2410" s="16">
        <f t="shared" si="886"/>
        <v>0.44362911180655112</v>
      </c>
      <c r="M2410" s="7">
        <f t="shared" si="887"/>
        <v>1.5715335868072622</v>
      </c>
      <c r="N2410" s="7">
        <f t="shared" si="899"/>
        <v>0.17075227916077812</v>
      </c>
      <c r="O2410" s="7">
        <f t="shared" si="900"/>
        <v>112.92015935867113</v>
      </c>
      <c r="P2410" s="7">
        <f t="shared" si="901"/>
        <v>0</v>
      </c>
      <c r="Q2410" s="7">
        <f t="shared" si="888"/>
        <v>0</v>
      </c>
      <c r="R2410" s="7">
        <f t="shared" si="902"/>
        <v>308.68336385257919</v>
      </c>
      <c r="S2410" s="16">
        <f t="shared" si="889"/>
        <v>7.2298588496548151</v>
      </c>
      <c r="T2410" s="16">
        <f t="shared" si="903"/>
        <v>7.6734879614613662</v>
      </c>
      <c r="U2410" s="7">
        <f t="shared" si="890"/>
        <v>2.5175485437865373E-2</v>
      </c>
      <c r="V2410" s="7">
        <f t="shared" si="892"/>
        <v>142.2808047479603</v>
      </c>
      <c r="W2410" s="15">
        <f t="shared" si="891"/>
        <v>41730</v>
      </c>
      <c r="X2410" s="35">
        <f t="shared" si="904"/>
        <v>1646.7685734717627</v>
      </c>
      <c r="Y2410" s="35">
        <v>2682.0833333333298</v>
      </c>
      <c r="Z2410" s="35">
        <f t="shared" si="905"/>
        <v>3266.3178722226994</v>
      </c>
      <c r="AA2410" s="35">
        <f t="shared" si="906"/>
        <v>5319.8347767762434</v>
      </c>
      <c r="AC2410" s="15">
        <f t="shared" si="893"/>
        <v>41730</v>
      </c>
      <c r="AD2410" s="7"/>
      <c r="AE2410" s="24"/>
      <c r="AG2410" s="30">
        <f t="shared" si="907"/>
        <v>1071876.6519872146</v>
      </c>
      <c r="AH2410" s="30">
        <f t="shared" si="908"/>
        <v>1400104.4878153224</v>
      </c>
    </row>
    <row r="2411" spans="2:34" x14ac:dyDescent="0.25">
      <c r="B2411" s="15">
        <f t="shared" si="894"/>
        <v>41731</v>
      </c>
      <c r="C2411" s="7">
        <v>0.45743753461756403</v>
      </c>
      <c r="D2411" s="13">
        <v>2.7229414858956242</v>
      </c>
      <c r="E2411" s="7">
        <f>MIN(parameters!$D$3,D2411)</f>
        <v>2.7229414858956242</v>
      </c>
      <c r="F2411" s="7">
        <v>0</v>
      </c>
      <c r="G2411" s="7">
        <f t="shared" si="895"/>
        <v>0.45743753461756403</v>
      </c>
      <c r="H2411" s="7">
        <f t="shared" si="896"/>
        <v>0</v>
      </c>
      <c r="I2411" s="7">
        <f t="shared" si="885"/>
        <v>55.145772284554148</v>
      </c>
      <c r="J2411" s="7">
        <f t="shared" si="897"/>
        <v>0</v>
      </c>
      <c r="K2411" s="16">
        <f t="shared" si="898"/>
        <v>0</v>
      </c>
      <c r="L2411" s="16">
        <f t="shared" si="886"/>
        <v>0</v>
      </c>
      <c r="M2411" s="7">
        <f t="shared" si="887"/>
        <v>0</v>
      </c>
      <c r="N2411" s="7">
        <f t="shared" si="899"/>
        <v>0</v>
      </c>
      <c r="O2411" s="7">
        <f t="shared" si="900"/>
        <v>110.65465540739307</v>
      </c>
      <c r="P2411" s="7">
        <f t="shared" si="901"/>
        <v>2.2655039512780601</v>
      </c>
      <c r="Q2411" s="7">
        <f t="shared" si="888"/>
        <v>2.2655039512780601</v>
      </c>
      <c r="R2411" s="7">
        <f t="shared" si="902"/>
        <v>301.58364648396986</v>
      </c>
      <c r="S2411" s="16">
        <f t="shared" si="889"/>
        <v>7.0997173686093209</v>
      </c>
      <c r="T2411" s="16">
        <f t="shared" si="903"/>
        <v>7.0997173686093209</v>
      </c>
      <c r="U2411" s="7">
        <f t="shared" si="890"/>
        <v>2.3293035986251053E-2</v>
      </c>
      <c r="V2411" s="7">
        <f t="shared" si="892"/>
        <v>131.64202586387171</v>
      </c>
      <c r="W2411" s="15">
        <f t="shared" si="891"/>
        <v>41731</v>
      </c>
      <c r="X2411" s="35">
        <f t="shared" si="904"/>
        <v>1523.6345586096263</v>
      </c>
      <c r="Y2411" s="35">
        <v>2156.25</v>
      </c>
      <c r="Z2411" s="35">
        <f t="shared" si="905"/>
        <v>3022.0851124398155</v>
      </c>
      <c r="AA2411" s="35">
        <f t="shared" si="906"/>
        <v>4276.8595572187496</v>
      </c>
      <c r="AC2411" s="15">
        <f t="shared" si="893"/>
        <v>41731</v>
      </c>
      <c r="AD2411" s="7"/>
      <c r="AE2411" s="24"/>
      <c r="AG2411" s="30">
        <f t="shared" si="907"/>
        <v>400202.29668553732</v>
      </c>
      <c r="AH2411" s="30">
        <f t="shared" si="908"/>
        <v>432209.96662171726</v>
      </c>
    </row>
    <row r="2412" spans="2:34" x14ac:dyDescent="0.25">
      <c r="B2412" s="15">
        <f t="shared" si="894"/>
        <v>41732</v>
      </c>
      <c r="C2412" s="7">
        <v>0</v>
      </c>
      <c r="D2412" s="13">
        <v>3.14794661462262</v>
      </c>
      <c r="E2412" s="7">
        <f>MIN(parameters!$D$3,D2412)</f>
        <v>3.14794661462262</v>
      </c>
      <c r="F2412" s="7">
        <v>0</v>
      </c>
      <c r="G2412" s="7">
        <f t="shared" si="895"/>
        <v>0</v>
      </c>
      <c r="H2412" s="7">
        <f t="shared" si="896"/>
        <v>0</v>
      </c>
      <c r="I2412" s="7">
        <f t="shared" si="885"/>
        <v>57.051972094968171</v>
      </c>
      <c r="J2412" s="7">
        <f t="shared" si="897"/>
        <v>0</v>
      </c>
      <c r="K2412" s="16">
        <f t="shared" si="898"/>
        <v>0</v>
      </c>
      <c r="L2412" s="16">
        <f t="shared" si="886"/>
        <v>0</v>
      </c>
      <c r="M2412" s="7">
        <f t="shared" si="887"/>
        <v>0</v>
      </c>
      <c r="N2412" s="7">
        <f t="shared" si="899"/>
        <v>0</v>
      </c>
      <c r="O2412" s="7">
        <f t="shared" si="900"/>
        <v>107.50670879277044</v>
      </c>
      <c r="P2412" s="7">
        <f t="shared" si="901"/>
        <v>3.14794661462262</v>
      </c>
      <c r="Q2412" s="7">
        <f t="shared" si="888"/>
        <v>3.14794661462262</v>
      </c>
      <c r="R2412" s="7">
        <f t="shared" si="902"/>
        <v>294.64722261483854</v>
      </c>
      <c r="S2412" s="16">
        <f t="shared" si="889"/>
        <v>6.9364238691313069</v>
      </c>
      <c r="T2412" s="16">
        <f t="shared" si="903"/>
        <v>6.9364238691313069</v>
      </c>
      <c r="U2412" s="7">
        <f t="shared" si="890"/>
        <v>2.2757296158567277E-2</v>
      </c>
      <c r="V2412" s="7">
        <f t="shared" si="892"/>
        <v>128.61425926900264</v>
      </c>
      <c r="W2412" s="15">
        <f t="shared" si="891"/>
        <v>41732</v>
      </c>
      <c r="X2412" s="35">
        <f t="shared" si="904"/>
        <v>1488.5909637616046</v>
      </c>
      <c r="Y2412" s="35">
        <v>1832.0833333333301</v>
      </c>
      <c r="Z2412" s="35">
        <f t="shared" si="905"/>
        <v>2952.5771548536991</v>
      </c>
      <c r="AA2412" s="35">
        <f t="shared" si="906"/>
        <v>3633.8843426262433</v>
      </c>
      <c r="AC2412" s="15">
        <f t="shared" si="893"/>
        <v>41732</v>
      </c>
      <c r="AD2412" s="7"/>
      <c r="AE2412" s="24"/>
      <c r="AG2412" s="30">
        <f t="shared" si="907"/>
        <v>117987.00795399884</v>
      </c>
      <c r="AH2412" s="30">
        <f t="shared" si="908"/>
        <v>111062.30088851547</v>
      </c>
    </row>
    <row r="2413" spans="2:34" x14ac:dyDescent="0.25">
      <c r="B2413" s="15">
        <f t="shared" si="894"/>
        <v>41733</v>
      </c>
      <c r="C2413" s="7">
        <v>9.8011357236134646</v>
      </c>
      <c r="D2413" s="13">
        <v>2.9139254913360131</v>
      </c>
      <c r="E2413" s="7">
        <f>MIN(parameters!$D$3,D2413)</f>
        <v>2.9139254913360131</v>
      </c>
      <c r="F2413" s="7">
        <v>0</v>
      </c>
      <c r="G2413" s="7">
        <f t="shared" si="895"/>
        <v>2.9139254913360131</v>
      </c>
      <c r="H2413" s="7">
        <f t="shared" si="896"/>
        <v>6.887210232277452</v>
      </c>
      <c r="I2413" s="7">
        <f t="shared" si="885"/>
        <v>59.810536600273281</v>
      </c>
      <c r="J2413" s="7">
        <f t="shared" si="897"/>
        <v>6.887210232277452</v>
      </c>
      <c r="K2413" s="16">
        <f t="shared" si="898"/>
        <v>0</v>
      </c>
      <c r="L2413" s="16">
        <f t="shared" si="886"/>
        <v>1.3327583487048733</v>
      </c>
      <c r="M2413" s="7">
        <f t="shared" si="887"/>
        <v>4.7771267292055404</v>
      </c>
      <c r="N2413" s="7">
        <f t="shared" si="899"/>
        <v>0.77732515436703831</v>
      </c>
      <c r="O2413" s="7">
        <f t="shared" si="900"/>
        <v>108.28403394713747</v>
      </c>
      <c r="P2413" s="7">
        <f t="shared" si="901"/>
        <v>0</v>
      </c>
      <c r="Q2413" s="7">
        <f t="shared" si="888"/>
        <v>0</v>
      </c>
      <c r="R2413" s="7">
        <f t="shared" si="902"/>
        <v>292.64746322390278</v>
      </c>
      <c r="S2413" s="16">
        <f t="shared" si="889"/>
        <v>6.7768861201412864</v>
      </c>
      <c r="T2413" s="16">
        <f t="shared" si="903"/>
        <v>8.1096444688461595</v>
      </c>
      <c r="U2413" s="7">
        <f t="shared" si="890"/>
        <v>2.6606445107762989E-2</v>
      </c>
      <c r="V2413" s="7">
        <f t="shared" si="892"/>
        <v>150.36796135502556</v>
      </c>
      <c r="W2413" s="15">
        <f t="shared" si="891"/>
        <v>41733</v>
      </c>
      <c r="X2413" s="35">
        <f t="shared" si="904"/>
        <v>1740.3699230905736</v>
      </c>
      <c r="Y2413" s="35">
        <v>1817.5</v>
      </c>
      <c r="Z2413" s="35">
        <f t="shared" si="905"/>
        <v>3451.9734440190055</v>
      </c>
      <c r="AA2413" s="35">
        <f t="shared" si="906"/>
        <v>3604.9587224325001</v>
      </c>
      <c r="AC2413" s="15">
        <f t="shared" si="893"/>
        <v>41733</v>
      </c>
      <c r="AD2413" s="7"/>
      <c r="AE2413" s="24"/>
      <c r="AG2413" s="30">
        <f t="shared" si="907"/>
        <v>5949.0487640540323</v>
      </c>
      <c r="AH2413" s="30">
        <f t="shared" si="908"/>
        <v>101554.88795921774</v>
      </c>
    </row>
    <row r="2414" spans="2:34" x14ac:dyDescent="0.25">
      <c r="B2414" s="15">
        <f t="shared" si="894"/>
        <v>41734</v>
      </c>
      <c r="C2414" s="7">
        <v>2.663591914321692</v>
      </c>
      <c r="D2414" s="13">
        <v>2.4308655304943656</v>
      </c>
      <c r="E2414" s="7">
        <f>MIN(parameters!$D$3,D2414)</f>
        <v>2.4308655304943656</v>
      </c>
      <c r="F2414" s="7">
        <v>0</v>
      </c>
      <c r="G2414" s="7">
        <f t="shared" si="895"/>
        <v>2.4308655304943656</v>
      </c>
      <c r="H2414" s="7">
        <f t="shared" si="896"/>
        <v>0.23272638382732636</v>
      </c>
      <c r="I2414" s="7">
        <f t="shared" si="885"/>
        <v>59.117203028564013</v>
      </c>
      <c r="J2414" s="7">
        <f t="shared" si="897"/>
        <v>0.23272638382732636</v>
      </c>
      <c r="K2414" s="16">
        <f t="shared" si="898"/>
        <v>0</v>
      </c>
      <c r="L2414" s="16">
        <f t="shared" si="886"/>
        <v>4.536099296415496E-2</v>
      </c>
      <c r="M2414" s="7">
        <f t="shared" si="887"/>
        <v>0.16230944275797066</v>
      </c>
      <c r="N2414" s="7">
        <f t="shared" si="899"/>
        <v>2.5055948105200739E-2</v>
      </c>
      <c r="O2414" s="7">
        <f t="shared" si="900"/>
        <v>108.30908989524268</v>
      </c>
      <c r="P2414" s="7">
        <f t="shared" si="901"/>
        <v>0</v>
      </c>
      <c r="Q2414" s="7">
        <f t="shared" si="888"/>
        <v>0</v>
      </c>
      <c r="R2414" s="7">
        <f t="shared" si="902"/>
        <v>286.07888101251098</v>
      </c>
      <c r="S2414" s="16">
        <f t="shared" si="889"/>
        <v>6.7308916541497634</v>
      </c>
      <c r="T2414" s="16">
        <f t="shared" si="903"/>
        <v>6.7762526471139184</v>
      </c>
      <c r="U2414" s="7">
        <f t="shared" si="890"/>
        <v>2.2231800023339625E-2</v>
      </c>
      <c r="V2414" s="7">
        <f t="shared" si="892"/>
        <v>125.64438553224133</v>
      </c>
      <c r="W2414" s="15">
        <f t="shared" si="891"/>
        <v>41734</v>
      </c>
      <c r="X2414" s="35">
        <f t="shared" si="904"/>
        <v>1454.217425141682</v>
      </c>
      <c r="Y2414" s="35">
        <v>1762.0833333333301</v>
      </c>
      <c r="Z2414" s="35">
        <f t="shared" si="905"/>
        <v>2884.3982344307224</v>
      </c>
      <c r="AA2414" s="35">
        <f t="shared" si="906"/>
        <v>3495.0413656962432</v>
      </c>
      <c r="AC2414" s="15">
        <f t="shared" si="893"/>
        <v>41734</v>
      </c>
      <c r="AD2414" s="7"/>
      <c r="AE2414" s="24"/>
      <c r="AG2414" s="30">
        <f t="shared" si="907"/>
        <v>94781.417426668253</v>
      </c>
      <c r="AH2414" s="30">
        <f t="shared" si="908"/>
        <v>69305.885494543094</v>
      </c>
    </row>
    <row r="2415" spans="2:34" x14ac:dyDescent="0.25">
      <c r="B2415" s="15">
        <f t="shared" si="894"/>
        <v>41735</v>
      </c>
      <c r="C2415" s="7">
        <v>12.334284848232215</v>
      </c>
      <c r="D2415" s="13">
        <v>2.2073387768111328</v>
      </c>
      <c r="E2415" s="7">
        <f>MIN(parameters!$D$3,D2415)</f>
        <v>2.2073387768111328</v>
      </c>
      <c r="F2415" s="7">
        <v>0</v>
      </c>
      <c r="G2415" s="7">
        <f t="shared" si="895"/>
        <v>2.2073387768111328</v>
      </c>
      <c r="H2415" s="7">
        <f t="shared" si="896"/>
        <v>10.126946071421083</v>
      </c>
      <c r="I2415" s="7">
        <f t="shared" ref="I2415:I2478" si="909">InfC*EXP(-InfS*O2414/SMSC)</f>
        <v>59.094988639776659</v>
      </c>
      <c r="J2415" s="7">
        <f t="shared" si="897"/>
        <v>10.126946071421083</v>
      </c>
      <c r="K2415" s="16">
        <f t="shared" si="898"/>
        <v>0</v>
      </c>
      <c r="L2415" s="16">
        <f t="shared" ref="L2415:L2478" si="910">IntC*O2414/SMSC*J2415</f>
        <v>1.9743125623448772</v>
      </c>
      <c r="M2415" s="7">
        <f t="shared" ref="M2415:M2478" si="911">Rech*O2414/SMSC*(J2415-L2415)</f>
        <v>7.0640345249400198</v>
      </c>
      <c r="N2415" s="7">
        <f t="shared" si="899"/>
        <v>1.0885989841361856</v>
      </c>
      <c r="O2415" s="7">
        <f t="shared" si="900"/>
        <v>109.39768887937886</v>
      </c>
      <c r="P2415" s="7">
        <f t="shared" si="901"/>
        <v>0</v>
      </c>
      <c r="Q2415" s="7">
        <f t="shared" ref="Q2415:Q2478" si="912">MIN(10*O2414/SMSC,P2415)</f>
        <v>0</v>
      </c>
      <c r="R2415" s="7">
        <f t="shared" si="902"/>
        <v>286.56310127416327</v>
      </c>
      <c r="S2415" s="16">
        <f t="shared" ref="S2415:S2478" si="913">Base*R2414</f>
        <v>6.5798142632877523</v>
      </c>
      <c r="T2415" s="16">
        <f t="shared" si="903"/>
        <v>8.554126825632629</v>
      </c>
      <c r="U2415" s="7">
        <f t="shared" si="890"/>
        <v>2.8064720556537495E-2</v>
      </c>
      <c r="V2415" s="7">
        <f t="shared" si="892"/>
        <v>158.60949476688029</v>
      </c>
      <c r="W2415" s="15">
        <f t="shared" si="891"/>
        <v>41735</v>
      </c>
      <c r="X2415" s="35">
        <f t="shared" si="904"/>
        <v>1835.7580412833368</v>
      </c>
      <c r="Y2415" s="35">
        <v>2631.25</v>
      </c>
      <c r="Z2415" s="35">
        <f t="shared" si="905"/>
        <v>3641.1730196423473</v>
      </c>
      <c r="AA2415" s="35">
        <f t="shared" si="906"/>
        <v>5219.0083292437503</v>
      </c>
      <c r="AC2415" s="15">
        <f t="shared" si="893"/>
        <v>41735</v>
      </c>
      <c r="AD2415" s="7"/>
      <c r="AE2415" s="24"/>
      <c r="AG2415" s="30">
        <f t="shared" si="907"/>
        <v>632807.45638287347</v>
      </c>
      <c r="AH2415" s="30">
        <f t="shared" si="908"/>
        <v>1282390.404414152</v>
      </c>
    </row>
    <row r="2416" spans="2:34" x14ac:dyDescent="0.25">
      <c r="B2416" s="15">
        <f t="shared" si="894"/>
        <v>41736</v>
      </c>
      <c r="C2416" s="7">
        <v>2.2132128290391315</v>
      </c>
      <c r="D2416" s="13">
        <v>2.8980083636546605</v>
      </c>
      <c r="E2416" s="7">
        <f>MIN(parameters!$D$3,D2416)</f>
        <v>2.8980083636546605</v>
      </c>
      <c r="F2416" s="7">
        <v>0</v>
      </c>
      <c r="G2416" s="7">
        <f t="shared" si="895"/>
        <v>2.2132128290391315</v>
      </c>
      <c r="H2416" s="7">
        <f t="shared" si="896"/>
        <v>0</v>
      </c>
      <c r="I2416" s="7">
        <f t="shared" si="909"/>
        <v>58.137863181172783</v>
      </c>
      <c r="J2416" s="7">
        <f t="shared" si="897"/>
        <v>0</v>
      </c>
      <c r="K2416" s="16">
        <f t="shared" si="898"/>
        <v>0</v>
      </c>
      <c r="L2416" s="16">
        <f t="shared" si="910"/>
        <v>0</v>
      </c>
      <c r="M2416" s="7">
        <f t="shared" si="911"/>
        <v>0</v>
      </c>
      <c r="N2416" s="7">
        <f t="shared" si="899"/>
        <v>0</v>
      </c>
      <c r="O2416" s="7">
        <f t="shared" si="900"/>
        <v>108.71289334476333</v>
      </c>
      <c r="P2416" s="7">
        <f t="shared" si="901"/>
        <v>0.684795534615529</v>
      </c>
      <c r="Q2416" s="7">
        <f t="shared" si="912"/>
        <v>0.684795534615529</v>
      </c>
      <c r="R2416" s="7">
        <f t="shared" si="902"/>
        <v>279.97214994485751</v>
      </c>
      <c r="S2416" s="16">
        <f t="shared" si="913"/>
        <v>6.5909513293057556</v>
      </c>
      <c r="T2416" s="16">
        <f t="shared" si="903"/>
        <v>6.5909513293057556</v>
      </c>
      <c r="U2416" s="7">
        <f t="shared" ref="U2416:U2479" si="914">T2416/1000/0.3048</f>
        <v>2.1623856067276102E-2</v>
      </c>
      <c r="V2416" s="7">
        <f t="shared" si="892"/>
        <v>122.20855286383615</v>
      </c>
      <c r="W2416" s="15">
        <f t="shared" si="891"/>
        <v>41736</v>
      </c>
      <c r="X2416" s="35">
        <f t="shared" si="904"/>
        <v>1414.4508433314368</v>
      </c>
      <c r="Y2416" s="35">
        <v>2503.3333333333298</v>
      </c>
      <c r="Z2416" s="35">
        <f t="shared" si="905"/>
        <v>2805.5223687040816</v>
      </c>
      <c r="AA2416" s="35">
        <f t="shared" si="906"/>
        <v>4965.2893178299928</v>
      </c>
      <c r="AC2416" s="15">
        <f t="shared" si="893"/>
        <v>41736</v>
      </c>
      <c r="AD2416" s="7"/>
      <c r="AE2416" s="24"/>
      <c r="AG2416" s="30">
        <f t="shared" si="907"/>
        <v>1185665.0770327228</v>
      </c>
      <c r="AH2416" s="30">
        <f t="shared" si="908"/>
        <v>1009040.5610057145</v>
      </c>
    </row>
    <row r="2417" spans="2:34" x14ac:dyDescent="0.25">
      <c r="B2417" s="15">
        <f t="shared" si="894"/>
        <v>41737</v>
      </c>
      <c r="C2417" s="7">
        <v>4.8081423261349447E-2</v>
      </c>
      <c r="D2417" s="13">
        <v>4.5861555571203461</v>
      </c>
      <c r="E2417" s="7">
        <f>MIN(parameters!$D$3,D2417)</f>
        <v>4.5861555571203461</v>
      </c>
      <c r="F2417" s="7">
        <v>0</v>
      </c>
      <c r="G2417" s="7">
        <f t="shared" si="895"/>
        <v>4.8081423261349447E-2</v>
      </c>
      <c r="H2417" s="7">
        <f t="shared" si="896"/>
        <v>0</v>
      </c>
      <c r="I2417" s="7">
        <f t="shared" si="909"/>
        <v>58.738129085272298</v>
      </c>
      <c r="J2417" s="7">
        <f t="shared" si="897"/>
        <v>0</v>
      </c>
      <c r="K2417" s="16">
        <f t="shared" si="898"/>
        <v>0</v>
      </c>
      <c r="L2417" s="16">
        <f t="shared" si="910"/>
        <v>0</v>
      </c>
      <c r="M2417" s="7">
        <f t="shared" si="911"/>
        <v>0</v>
      </c>
      <c r="N2417" s="7">
        <f t="shared" si="899"/>
        <v>0</v>
      </c>
      <c r="O2417" s="7">
        <f t="shared" si="900"/>
        <v>104.17481921090433</v>
      </c>
      <c r="P2417" s="7">
        <f t="shared" si="901"/>
        <v>4.5380741338589967</v>
      </c>
      <c r="Q2417" s="7">
        <f t="shared" si="912"/>
        <v>4.5380741338589967</v>
      </c>
      <c r="R2417" s="7">
        <f t="shared" si="902"/>
        <v>273.53279049612576</v>
      </c>
      <c r="S2417" s="16">
        <f t="shared" si="913"/>
        <v>6.4393594487317225</v>
      </c>
      <c r="T2417" s="16">
        <f t="shared" si="903"/>
        <v>6.4393594487317225</v>
      </c>
      <c r="U2417" s="7">
        <f t="shared" si="914"/>
        <v>2.1126507377728747E-2</v>
      </c>
      <c r="V2417" s="7">
        <f t="shared" si="892"/>
        <v>119.3977561479679</v>
      </c>
      <c r="W2417" s="15">
        <f t="shared" si="891"/>
        <v>41737</v>
      </c>
      <c r="X2417" s="35">
        <f t="shared" si="904"/>
        <v>1381.9184739348136</v>
      </c>
      <c r="Y2417" s="35">
        <v>2104.1666666666702</v>
      </c>
      <c r="Z2417" s="35">
        <f t="shared" si="905"/>
        <v>2740.9953542238877</v>
      </c>
      <c r="AA2417" s="35">
        <f t="shared" si="906"/>
        <v>4173.5537708125066</v>
      </c>
      <c r="AC2417" s="15">
        <f t="shared" si="893"/>
        <v>41737</v>
      </c>
      <c r="AD2417" s="7"/>
      <c r="AE2417" s="24"/>
      <c r="AG2417" s="30">
        <f t="shared" si="907"/>
        <v>521642.45190443296</v>
      </c>
      <c r="AH2417" s="30">
        <f t="shared" si="908"/>
        <v>366440.68433453928</v>
      </c>
    </row>
    <row r="2418" spans="2:34" x14ac:dyDescent="0.25">
      <c r="B2418" s="15">
        <f t="shared" si="894"/>
        <v>41738</v>
      </c>
      <c r="C2418" s="7">
        <v>2.5483387010740697</v>
      </c>
      <c r="D2418" s="13">
        <v>4.6184821607589752</v>
      </c>
      <c r="E2418" s="7">
        <f>MIN(parameters!$D$3,D2418)</f>
        <v>4.6184821607589752</v>
      </c>
      <c r="F2418" s="7">
        <v>0</v>
      </c>
      <c r="G2418" s="7">
        <f t="shared" si="895"/>
        <v>2.5483387010740697</v>
      </c>
      <c r="H2418" s="7">
        <f t="shared" si="896"/>
        <v>0</v>
      </c>
      <c r="I2418" s="7">
        <f t="shared" si="909"/>
        <v>62.875726718022797</v>
      </c>
      <c r="J2418" s="7">
        <f t="shared" si="897"/>
        <v>0</v>
      </c>
      <c r="K2418" s="16">
        <f t="shared" si="898"/>
        <v>0</v>
      </c>
      <c r="L2418" s="16">
        <f t="shared" si="910"/>
        <v>0</v>
      </c>
      <c r="M2418" s="7">
        <f t="shared" si="911"/>
        <v>0</v>
      </c>
      <c r="N2418" s="7">
        <f t="shared" si="899"/>
        <v>0</v>
      </c>
      <c r="O2418" s="7">
        <f t="shared" si="900"/>
        <v>102.10467575121943</v>
      </c>
      <c r="P2418" s="7">
        <f t="shared" si="901"/>
        <v>2.0701434596849055</v>
      </c>
      <c r="Q2418" s="7">
        <f t="shared" si="912"/>
        <v>2.0701434596849055</v>
      </c>
      <c r="R2418" s="7">
        <f t="shared" si="902"/>
        <v>267.24153631471484</v>
      </c>
      <c r="S2418" s="16">
        <f t="shared" si="913"/>
        <v>6.291254181410892</v>
      </c>
      <c r="T2418" s="16">
        <f t="shared" si="903"/>
        <v>6.291254181410892</v>
      </c>
      <c r="U2418" s="7">
        <f t="shared" si="914"/>
        <v>2.0640597708040984E-2</v>
      </c>
      <c r="V2418" s="7">
        <f t="shared" si="892"/>
        <v>116.65160775656462</v>
      </c>
      <c r="W2418" s="15">
        <f t="shared" si="891"/>
        <v>41738</v>
      </c>
      <c r="X2418" s="35">
        <f t="shared" si="904"/>
        <v>1350.1343490343127</v>
      </c>
      <c r="Y2418" s="35">
        <v>1795.8333333333301</v>
      </c>
      <c r="Z2418" s="35">
        <f t="shared" si="905"/>
        <v>2677.9524610767376</v>
      </c>
      <c r="AA2418" s="35">
        <f t="shared" si="906"/>
        <v>3561.9835152874934</v>
      </c>
      <c r="AC2418" s="15">
        <f t="shared" si="893"/>
        <v>41738</v>
      </c>
      <c r="AD2418" s="7"/>
      <c r="AE2418" s="24"/>
      <c r="AG2418" s="30">
        <f t="shared" si="907"/>
        <v>198647.58460517577</v>
      </c>
      <c r="AH2418" s="30">
        <f t="shared" si="908"/>
        <v>88215.005416636908</v>
      </c>
    </row>
    <row r="2419" spans="2:34" x14ac:dyDescent="0.25">
      <c r="B2419" s="15">
        <f t="shared" si="894"/>
        <v>41739</v>
      </c>
      <c r="C2419" s="7">
        <v>0</v>
      </c>
      <c r="D2419" s="13">
        <v>4.1190101289647378</v>
      </c>
      <c r="E2419" s="7">
        <f>MIN(parameters!$D$3,D2419)</f>
        <v>4.1190101289647378</v>
      </c>
      <c r="F2419" s="7">
        <v>0</v>
      </c>
      <c r="G2419" s="7">
        <f t="shared" si="895"/>
        <v>0</v>
      </c>
      <c r="H2419" s="7">
        <f t="shared" si="896"/>
        <v>0</v>
      </c>
      <c r="I2419" s="7">
        <f t="shared" si="909"/>
        <v>64.85878307623301</v>
      </c>
      <c r="J2419" s="7">
        <f t="shared" si="897"/>
        <v>0</v>
      </c>
      <c r="K2419" s="16">
        <f t="shared" si="898"/>
        <v>0</v>
      </c>
      <c r="L2419" s="16">
        <f t="shared" si="910"/>
        <v>0</v>
      </c>
      <c r="M2419" s="7">
        <f t="shared" si="911"/>
        <v>0</v>
      </c>
      <c r="N2419" s="7">
        <f t="shared" si="899"/>
        <v>0</v>
      </c>
      <c r="O2419" s="7">
        <f t="shared" si="900"/>
        <v>97.9856656222547</v>
      </c>
      <c r="P2419" s="7">
        <f t="shared" si="901"/>
        <v>4.1190101289647378</v>
      </c>
      <c r="Q2419" s="7">
        <f t="shared" si="912"/>
        <v>4.1190101289647378</v>
      </c>
      <c r="R2419" s="7">
        <f t="shared" si="902"/>
        <v>261.09498097947642</v>
      </c>
      <c r="S2419" s="16">
        <f t="shared" si="913"/>
        <v>6.1465553352384408</v>
      </c>
      <c r="T2419" s="16">
        <f t="shared" si="903"/>
        <v>6.1465553352384408</v>
      </c>
      <c r="U2419" s="7">
        <f t="shared" si="914"/>
        <v>2.016586396075604E-2</v>
      </c>
      <c r="V2419" s="7">
        <f t="shared" si="892"/>
        <v>113.96862077816363</v>
      </c>
      <c r="W2419" s="15">
        <f t="shared" si="891"/>
        <v>41739</v>
      </c>
      <c r="X2419" s="35">
        <f t="shared" si="904"/>
        <v>1319.0812590065234</v>
      </c>
      <c r="Y2419" s="35">
        <v>1555.4166666666699</v>
      </c>
      <c r="Z2419" s="35">
        <f t="shared" si="905"/>
        <v>2616.3595544719724</v>
      </c>
      <c r="AA2419" s="35">
        <f t="shared" si="906"/>
        <v>3085.1240052362564</v>
      </c>
      <c r="AC2419" s="15">
        <f t="shared" si="893"/>
        <v>41739</v>
      </c>
      <c r="AD2419" s="7"/>
      <c r="AE2419" s="24"/>
      <c r="AG2419" s="30">
        <f t="shared" si="907"/>
        <v>55854.424913887648</v>
      </c>
      <c r="AH2419" s="30">
        <f t="shared" si="908"/>
        <v>3202.817823450755</v>
      </c>
    </row>
    <row r="2420" spans="2:34" x14ac:dyDescent="0.25">
      <c r="B2420" s="15">
        <f t="shared" si="894"/>
        <v>41740</v>
      </c>
      <c r="C2420" s="7">
        <v>0</v>
      </c>
      <c r="D2420" s="13">
        <v>3.7030777408895656</v>
      </c>
      <c r="E2420" s="7">
        <f>MIN(parameters!$D$3,D2420)</f>
        <v>3.7030777408895656</v>
      </c>
      <c r="F2420" s="7">
        <v>0</v>
      </c>
      <c r="G2420" s="7">
        <f t="shared" si="895"/>
        <v>0</v>
      </c>
      <c r="H2420" s="7">
        <f t="shared" si="896"/>
        <v>0</v>
      </c>
      <c r="I2420" s="7">
        <f t="shared" si="909"/>
        <v>68.992478425020337</v>
      </c>
      <c r="J2420" s="7">
        <f t="shared" si="897"/>
        <v>0</v>
      </c>
      <c r="K2420" s="16">
        <f t="shared" si="898"/>
        <v>0</v>
      </c>
      <c r="L2420" s="16">
        <f t="shared" si="910"/>
        <v>0</v>
      </c>
      <c r="M2420" s="7">
        <f t="shared" si="911"/>
        <v>0</v>
      </c>
      <c r="N2420" s="7">
        <f t="shared" si="899"/>
        <v>0</v>
      </c>
      <c r="O2420" s="7">
        <f t="shared" si="900"/>
        <v>94.282587881365131</v>
      </c>
      <c r="P2420" s="7">
        <f t="shared" si="901"/>
        <v>3.7030777408895656</v>
      </c>
      <c r="Q2420" s="7">
        <f t="shared" si="912"/>
        <v>3.7030777408895656</v>
      </c>
      <c r="R2420" s="7">
        <f t="shared" si="902"/>
        <v>255.08979641694847</v>
      </c>
      <c r="S2420" s="16">
        <f t="shared" si="913"/>
        <v>6.0051845625279574</v>
      </c>
      <c r="T2420" s="16">
        <f t="shared" si="903"/>
        <v>6.0051845625279574</v>
      </c>
      <c r="U2420" s="7">
        <f t="shared" si="914"/>
        <v>1.9702049089658651E-2</v>
      </c>
      <c r="V2420" s="7">
        <f t="shared" si="892"/>
        <v>111.34734250026587</v>
      </c>
      <c r="W2420" s="15">
        <f t="shared" ref="W2420:W2483" si="915">B2420</f>
        <v>41740</v>
      </c>
      <c r="X2420" s="35">
        <f t="shared" si="904"/>
        <v>1288.7423900493734</v>
      </c>
      <c r="Y2420" s="35">
        <v>1371.6666666666699</v>
      </c>
      <c r="Z2420" s="35">
        <f t="shared" si="905"/>
        <v>2556.1832847191172</v>
      </c>
      <c r="AA2420" s="35">
        <f t="shared" si="906"/>
        <v>2720.6611907950064</v>
      </c>
      <c r="AC2420" s="15">
        <f t="shared" si="893"/>
        <v>41740</v>
      </c>
      <c r="AD2420" s="7"/>
      <c r="AE2420" s="24"/>
      <c r="AG2420" s="30">
        <f t="shared" si="907"/>
        <v>6876.435652501912</v>
      </c>
      <c r="AH2420" s="30">
        <f t="shared" si="908"/>
        <v>16168.789914270852</v>
      </c>
    </row>
    <row r="2421" spans="2:34" x14ac:dyDescent="0.25">
      <c r="B2421" s="15">
        <f t="shared" si="894"/>
        <v>41741</v>
      </c>
      <c r="C2421" s="7">
        <v>0</v>
      </c>
      <c r="D2421" s="13">
        <v>3.9458500878333616</v>
      </c>
      <c r="E2421" s="7">
        <f>MIN(parameters!$D$3,D2421)</f>
        <v>3.9458500878333616</v>
      </c>
      <c r="F2421" s="7">
        <v>0</v>
      </c>
      <c r="G2421" s="7">
        <f t="shared" si="895"/>
        <v>0</v>
      </c>
      <c r="H2421" s="7">
        <f t="shared" si="896"/>
        <v>0</v>
      </c>
      <c r="I2421" s="7">
        <f t="shared" si="909"/>
        <v>72.933178317782904</v>
      </c>
      <c r="J2421" s="7">
        <f t="shared" si="897"/>
        <v>0</v>
      </c>
      <c r="K2421" s="16">
        <f t="shared" si="898"/>
        <v>0</v>
      </c>
      <c r="L2421" s="16">
        <f t="shared" si="910"/>
        <v>0</v>
      </c>
      <c r="M2421" s="7">
        <f t="shared" si="911"/>
        <v>0</v>
      </c>
      <c r="N2421" s="7">
        <f t="shared" si="899"/>
        <v>0</v>
      </c>
      <c r="O2421" s="7">
        <f t="shared" si="900"/>
        <v>90.336737793531768</v>
      </c>
      <c r="P2421" s="7">
        <f t="shared" si="901"/>
        <v>3.9458500878333616</v>
      </c>
      <c r="Q2421" s="7">
        <f t="shared" si="912"/>
        <v>3.9458500878333616</v>
      </c>
      <c r="R2421" s="7">
        <f t="shared" si="902"/>
        <v>249.22273109935867</v>
      </c>
      <c r="S2421" s="16">
        <f t="shared" si="913"/>
        <v>5.8670653175898151</v>
      </c>
      <c r="T2421" s="16">
        <f t="shared" si="903"/>
        <v>5.8670653175898151</v>
      </c>
      <c r="U2421" s="7">
        <f t="shared" si="914"/>
        <v>1.9248901960596504E-2</v>
      </c>
      <c r="V2421" s="7">
        <f t="shared" si="892"/>
        <v>108.78635362275976</v>
      </c>
      <c r="W2421" s="15">
        <f t="shared" si="915"/>
        <v>41741</v>
      </c>
      <c r="X2421" s="35">
        <f t="shared" si="904"/>
        <v>1259.101315078238</v>
      </c>
      <c r="Y2421" s="35">
        <v>1225</v>
      </c>
      <c r="Z2421" s="35">
        <f t="shared" si="905"/>
        <v>2497.3910691705778</v>
      </c>
      <c r="AA2421" s="35">
        <f t="shared" si="906"/>
        <v>2429.752096275</v>
      </c>
      <c r="AC2421" s="15">
        <f t="shared" si="893"/>
        <v>41741</v>
      </c>
      <c r="AD2421" s="7"/>
      <c r="AE2421" s="24"/>
      <c r="AG2421" s="30">
        <f t="shared" si="907"/>
        <v>1162.8996900652644</v>
      </c>
      <c r="AH2421" s="30">
        <f t="shared" si="908"/>
        <v>74979.157660233352</v>
      </c>
    </row>
    <row r="2422" spans="2:34" x14ac:dyDescent="0.25">
      <c r="B2422" s="15">
        <f t="shared" si="894"/>
        <v>41742</v>
      </c>
      <c r="C2422" s="7">
        <v>0</v>
      </c>
      <c r="D2422" s="13">
        <v>3.9057237714021289</v>
      </c>
      <c r="E2422" s="7">
        <f>MIN(parameters!$D$3,D2422)</f>
        <v>3.9057237714021289</v>
      </c>
      <c r="F2422" s="7">
        <v>0</v>
      </c>
      <c r="G2422" s="7">
        <f t="shared" si="895"/>
        <v>0</v>
      </c>
      <c r="H2422" s="7">
        <f t="shared" si="896"/>
        <v>0</v>
      </c>
      <c r="I2422" s="7">
        <f t="shared" si="909"/>
        <v>77.380236665610681</v>
      </c>
      <c r="J2422" s="7">
        <f t="shared" si="897"/>
        <v>0</v>
      </c>
      <c r="K2422" s="16">
        <f t="shared" si="898"/>
        <v>0</v>
      </c>
      <c r="L2422" s="16">
        <f t="shared" si="910"/>
        <v>0</v>
      </c>
      <c r="M2422" s="7">
        <f t="shared" si="911"/>
        <v>0</v>
      </c>
      <c r="N2422" s="7">
        <f t="shared" si="899"/>
        <v>0</v>
      </c>
      <c r="O2422" s="7">
        <f t="shared" si="900"/>
        <v>86.431014022129645</v>
      </c>
      <c r="P2422" s="7">
        <f t="shared" si="901"/>
        <v>3.9057237714021289</v>
      </c>
      <c r="Q2422" s="7">
        <f t="shared" si="912"/>
        <v>3.9057237714021289</v>
      </c>
      <c r="R2422" s="7">
        <f t="shared" si="902"/>
        <v>243.49060828407343</v>
      </c>
      <c r="S2422" s="16">
        <f t="shared" si="913"/>
        <v>5.7321228152852495</v>
      </c>
      <c r="T2422" s="16">
        <f t="shared" si="903"/>
        <v>5.7321228152852495</v>
      </c>
      <c r="U2422" s="7">
        <f t="shared" si="914"/>
        <v>1.8806177215502786E-2</v>
      </c>
      <c r="V2422" s="7">
        <f t="shared" si="892"/>
        <v>106.2842674894363</v>
      </c>
      <c r="W2422" s="15">
        <f t="shared" si="915"/>
        <v>41742</v>
      </c>
      <c r="X2422" s="35">
        <f t="shared" si="904"/>
        <v>1230.1419848314385</v>
      </c>
      <c r="Y2422" s="35">
        <v>1102.0833333333301</v>
      </c>
      <c r="Z2422" s="35">
        <f t="shared" si="905"/>
        <v>2439.9510745796547</v>
      </c>
      <c r="AA2422" s="35">
        <f t="shared" si="906"/>
        <v>2185.9504403562437</v>
      </c>
      <c r="AC2422" s="15">
        <f t="shared" si="893"/>
        <v>41742</v>
      </c>
      <c r="AD2422" s="7"/>
      <c r="AE2422" s="24"/>
      <c r="AG2422" s="30">
        <f t="shared" si="907"/>
        <v>16399.018223513998</v>
      </c>
      <c r="AH2422" s="30">
        <f t="shared" si="908"/>
        <v>157402.54035137489</v>
      </c>
    </row>
    <row r="2423" spans="2:34" x14ac:dyDescent="0.25">
      <c r="B2423" s="15">
        <f t="shared" si="894"/>
        <v>41743</v>
      </c>
      <c r="C2423" s="7">
        <v>0</v>
      </c>
      <c r="D2423" s="13">
        <v>6.1055024083627352</v>
      </c>
      <c r="E2423" s="7">
        <f>MIN(parameters!$D$3,D2423)</f>
        <v>5</v>
      </c>
      <c r="F2423" s="7">
        <v>0</v>
      </c>
      <c r="G2423" s="7">
        <f t="shared" si="895"/>
        <v>0</v>
      </c>
      <c r="H2423" s="7">
        <f t="shared" si="896"/>
        <v>0</v>
      </c>
      <c r="I2423" s="7">
        <f t="shared" si="909"/>
        <v>82.049052064444112</v>
      </c>
      <c r="J2423" s="7">
        <f t="shared" si="897"/>
        <v>0</v>
      </c>
      <c r="K2423" s="16">
        <f t="shared" si="898"/>
        <v>0</v>
      </c>
      <c r="L2423" s="16">
        <f t="shared" si="910"/>
        <v>0</v>
      </c>
      <c r="M2423" s="7">
        <f t="shared" si="911"/>
        <v>0</v>
      </c>
      <c r="N2423" s="7">
        <f t="shared" si="899"/>
        <v>0</v>
      </c>
      <c r="O2423" s="7">
        <f t="shared" si="900"/>
        <v>80.325511613766906</v>
      </c>
      <c r="P2423" s="7">
        <f t="shared" si="901"/>
        <v>6.1055024083627352</v>
      </c>
      <c r="Q2423" s="7">
        <f t="shared" si="912"/>
        <v>6.1055024083627352</v>
      </c>
      <c r="R2423" s="7">
        <f t="shared" si="902"/>
        <v>237.89032429353975</v>
      </c>
      <c r="S2423" s="16">
        <f t="shared" si="913"/>
        <v>5.600283990533689</v>
      </c>
      <c r="T2423" s="16">
        <f t="shared" si="903"/>
        <v>5.600283990533689</v>
      </c>
      <c r="U2423" s="7">
        <f t="shared" si="914"/>
        <v>1.8373635139546225E-2</v>
      </c>
      <c r="V2423" s="7">
        <f t="shared" si="892"/>
        <v>103.83972933717928</v>
      </c>
      <c r="W2423" s="15">
        <f t="shared" si="915"/>
        <v>41743</v>
      </c>
      <c r="X2423" s="35">
        <f t="shared" si="904"/>
        <v>1201.8487191803156</v>
      </c>
      <c r="Y2423" s="35">
        <v>999.79166666666697</v>
      </c>
      <c r="Z2423" s="35">
        <f t="shared" si="905"/>
        <v>2383.8321998643228</v>
      </c>
      <c r="AA2423" s="35">
        <f t="shared" si="906"/>
        <v>1983.0578758543757</v>
      </c>
      <c r="AC2423" s="15">
        <f t="shared" si="893"/>
        <v>41743</v>
      </c>
      <c r="AD2423" s="7"/>
      <c r="AE2423" s="24"/>
      <c r="AG2423" s="30">
        <f t="shared" si="907"/>
        <v>40827.052470503353</v>
      </c>
      <c r="AH2423" s="30">
        <f t="shared" si="908"/>
        <v>249032.49459212399</v>
      </c>
    </row>
    <row r="2424" spans="2:34" x14ac:dyDescent="0.25">
      <c r="B2424" s="15">
        <f t="shared" si="894"/>
        <v>41744</v>
      </c>
      <c r="C2424" s="7">
        <v>0</v>
      </c>
      <c r="D2424" s="13">
        <v>3.8482276200028904</v>
      </c>
      <c r="E2424" s="7">
        <f>MIN(parameters!$D$3,D2424)</f>
        <v>3.8482276200028904</v>
      </c>
      <c r="F2424" s="7">
        <v>0</v>
      </c>
      <c r="G2424" s="7">
        <f t="shared" si="895"/>
        <v>0</v>
      </c>
      <c r="H2424" s="7">
        <f t="shared" si="896"/>
        <v>0</v>
      </c>
      <c r="I2424" s="7">
        <f t="shared" si="909"/>
        <v>89.91814895329675</v>
      </c>
      <c r="J2424" s="7">
        <f t="shared" si="897"/>
        <v>0</v>
      </c>
      <c r="K2424" s="16">
        <f t="shared" si="898"/>
        <v>0</v>
      </c>
      <c r="L2424" s="16">
        <f t="shared" si="910"/>
        <v>0</v>
      </c>
      <c r="M2424" s="7">
        <f t="shared" si="911"/>
        <v>0</v>
      </c>
      <c r="N2424" s="7">
        <f t="shared" si="899"/>
        <v>0</v>
      </c>
      <c r="O2424" s="7">
        <f t="shared" si="900"/>
        <v>76.477283993764019</v>
      </c>
      <c r="P2424" s="7">
        <f t="shared" si="901"/>
        <v>3.8482276200028904</v>
      </c>
      <c r="Q2424" s="7">
        <f t="shared" si="912"/>
        <v>3.8482276200028904</v>
      </c>
      <c r="R2424" s="7">
        <f t="shared" si="902"/>
        <v>232.41884683478833</v>
      </c>
      <c r="S2424" s="16">
        <f t="shared" si="913"/>
        <v>5.4714774587514139</v>
      </c>
      <c r="T2424" s="16">
        <f t="shared" si="903"/>
        <v>5.4714774587514139</v>
      </c>
      <c r="U2424" s="7">
        <f t="shared" si="914"/>
        <v>1.795104153133666E-2</v>
      </c>
      <c r="V2424" s="7">
        <f t="shared" si="892"/>
        <v>101.45141556242415</v>
      </c>
      <c r="W2424" s="15">
        <f t="shared" si="915"/>
        <v>41744</v>
      </c>
      <c r="X2424" s="35">
        <f t="shared" si="904"/>
        <v>1174.2061986391682</v>
      </c>
      <c r="Y2424" s="35">
        <v>924.375</v>
      </c>
      <c r="Z2424" s="35">
        <f t="shared" si="905"/>
        <v>2329.0040592674432</v>
      </c>
      <c r="AA2424" s="35">
        <f t="shared" si="906"/>
        <v>1833.4710971381251</v>
      </c>
      <c r="AC2424" s="15">
        <f t="shared" si="893"/>
        <v>41744</v>
      </c>
      <c r="AD2424" s="7"/>
      <c r="AE2424" s="24"/>
      <c r="AG2424" s="30">
        <f t="shared" si="907"/>
        <v>62415.627813483508</v>
      </c>
      <c r="AH2424" s="30">
        <f t="shared" si="908"/>
        <v>329990.76134028449</v>
      </c>
    </row>
    <row r="2425" spans="2:34" x14ac:dyDescent="0.25">
      <c r="B2425" s="15">
        <f t="shared" si="894"/>
        <v>41745</v>
      </c>
      <c r="C2425" s="7">
        <v>8.9161646382497559E-2</v>
      </c>
      <c r="D2425" s="13">
        <v>3.2079385856476854</v>
      </c>
      <c r="E2425" s="7">
        <f>MIN(parameters!$D$3,D2425)</f>
        <v>3.2079385856476854</v>
      </c>
      <c r="F2425" s="7">
        <v>0</v>
      </c>
      <c r="G2425" s="7">
        <f t="shared" si="895"/>
        <v>8.9161646382497559E-2</v>
      </c>
      <c r="H2425" s="7">
        <f t="shared" si="896"/>
        <v>0</v>
      </c>
      <c r="I2425" s="7">
        <f t="shared" si="909"/>
        <v>95.261259286179012</v>
      </c>
      <c r="J2425" s="7">
        <f t="shared" si="897"/>
        <v>0</v>
      </c>
      <c r="K2425" s="16">
        <f t="shared" si="898"/>
        <v>0</v>
      </c>
      <c r="L2425" s="16">
        <f t="shared" si="910"/>
        <v>0</v>
      </c>
      <c r="M2425" s="7">
        <f t="shared" si="911"/>
        <v>0</v>
      </c>
      <c r="N2425" s="7">
        <f t="shared" si="899"/>
        <v>0</v>
      </c>
      <c r="O2425" s="7">
        <f t="shared" si="900"/>
        <v>73.35850705449883</v>
      </c>
      <c r="P2425" s="7">
        <f t="shared" si="901"/>
        <v>3.1187769392651878</v>
      </c>
      <c r="Q2425" s="7">
        <f t="shared" si="912"/>
        <v>3.1187769392651878</v>
      </c>
      <c r="R2425" s="7">
        <f t="shared" si="902"/>
        <v>227.0732133575882</v>
      </c>
      <c r="S2425" s="16">
        <f t="shared" si="913"/>
        <v>5.3456334772001313</v>
      </c>
      <c r="T2425" s="16">
        <f t="shared" si="903"/>
        <v>5.3456334772001313</v>
      </c>
      <c r="U2425" s="7">
        <f t="shared" si="914"/>
        <v>1.7538167576115916E-2</v>
      </c>
      <c r="V2425" s="7">
        <f t="shared" si="892"/>
        <v>99.118033004488382</v>
      </c>
      <c r="W2425" s="15">
        <f t="shared" si="915"/>
        <v>41745</v>
      </c>
      <c r="X2425" s="35">
        <f t="shared" si="904"/>
        <v>1147.1994560704672</v>
      </c>
      <c r="Y2425" s="35">
        <v>860.04166666666697</v>
      </c>
      <c r="Z2425" s="35">
        <f t="shared" si="905"/>
        <v>2275.4369659042918</v>
      </c>
      <c r="AA2425" s="35">
        <f t="shared" si="906"/>
        <v>1705.8677897691255</v>
      </c>
      <c r="AC2425" s="15">
        <f t="shared" si="893"/>
        <v>41745</v>
      </c>
      <c r="AD2425" s="7"/>
      <c r="AE2425" s="24"/>
      <c r="AG2425" s="30">
        <f t="shared" si="907"/>
        <v>82459.596015277319</v>
      </c>
      <c r="AH2425" s="30">
        <f t="shared" si="908"/>
        <v>408041.87719249004</v>
      </c>
    </row>
    <row r="2426" spans="2:34" x14ac:dyDescent="0.25">
      <c r="B2426" s="15">
        <f t="shared" si="894"/>
        <v>41746</v>
      </c>
      <c r="C2426" s="7">
        <v>3.3499164374915522</v>
      </c>
      <c r="D2426" s="13">
        <v>3.0372544188779806</v>
      </c>
      <c r="E2426" s="7">
        <f>MIN(parameters!$D$3,D2426)</f>
        <v>3.0372544188779806</v>
      </c>
      <c r="F2426" s="7">
        <v>0</v>
      </c>
      <c r="G2426" s="7">
        <f t="shared" si="895"/>
        <v>3.0372544188779806</v>
      </c>
      <c r="H2426" s="7">
        <f t="shared" si="896"/>
        <v>0.31266201861357157</v>
      </c>
      <c r="I2426" s="7">
        <f t="shared" si="909"/>
        <v>99.823624010646142</v>
      </c>
      <c r="J2426" s="7">
        <f t="shared" si="897"/>
        <v>0.31266201861357157</v>
      </c>
      <c r="K2426" s="16">
        <f t="shared" si="898"/>
        <v>0</v>
      </c>
      <c r="L2426" s="16">
        <f t="shared" si="910"/>
        <v>4.128555401664756E-2</v>
      </c>
      <c r="M2426" s="7">
        <f t="shared" si="911"/>
        <v>0.15926217834046719</v>
      </c>
      <c r="N2426" s="7">
        <f t="shared" si="899"/>
        <v>0.11211428625645682</v>
      </c>
      <c r="O2426" s="7">
        <f t="shared" si="900"/>
        <v>73.470621340755287</v>
      </c>
      <c r="P2426" s="7">
        <f t="shared" si="901"/>
        <v>0</v>
      </c>
      <c r="Q2426" s="7">
        <f t="shared" si="912"/>
        <v>0</v>
      </c>
      <c r="R2426" s="7">
        <f t="shared" si="902"/>
        <v>222.00979162870414</v>
      </c>
      <c r="S2426" s="16">
        <f t="shared" si="913"/>
        <v>5.2226839072245284</v>
      </c>
      <c r="T2426" s="16">
        <f t="shared" si="903"/>
        <v>5.2639694612411763</v>
      </c>
      <c r="U2426" s="7">
        <f t="shared" si="914"/>
        <v>1.7270241014570788E-2</v>
      </c>
      <c r="V2426" s="7">
        <f t="shared" si="892"/>
        <v>97.603829559074029</v>
      </c>
      <c r="W2426" s="15">
        <f t="shared" si="915"/>
        <v>41746</v>
      </c>
      <c r="X2426" s="35">
        <f t="shared" si="904"/>
        <v>1129.6739532300235</v>
      </c>
      <c r="Y2426" s="35">
        <v>875.16666666666697</v>
      </c>
      <c r="Z2426" s="35">
        <f t="shared" si="905"/>
        <v>2240.6756375248292</v>
      </c>
      <c r="AA2426" s="35">
        <f t="shared" si="906"/>
        <v>1735.8677901415006</v>
      </c>
      <c r="AC2426" s="15">
        <f t="shared" si="893"/>
        <v>41746</v>
      </c>
      <c r="AD2426" s="7"/>
      <c r="AE2426" s="24"/>
      <c r="AG2426" s="30">
        <f t="shared" si="907"/>
        <v>64773.958913842464</v>
      </c>
      <c r="AH2426" s="30">
        <f t="shared" si="908"/>
        <v>388947.50072702108</v>
      </c>
    </row>
    <row r="2427" spans="2:34" x14ac:dyDescent="0.25">
      <c r="B2427" s="15">
        <f t="shared" si="894"/>
        <v>41747</v>
      </c>
      <c r="C2427" s="7">
        <v>15.944435588446225</v>
      </c>
      <c r="D2427" s="13">
        <v>2.6030639584490758</v>
      </c>
      <c r="E2427" s="7">
        <f>MIN(parameters!$D$3,D2427)</f>
        <v>2.6030639584490758</v>
      </c>
      <c r="F2427" s="7">
        <v>0</v>
      </c>
      <c r="G2427" s="7">
        <f t="shared" si="895"/>
        <v>2.6030639584490758</v>
      </c>
      <c r="H2427" s="7">
        <f t="shared" si="896"/>
        <v>13.34137162999715</v>
      </c>
      <c r="I2427" s="7">
        <f t="shared" si="909"/>
        <v>99.65589027492581</v>
      </c>
      <c r="J2427" s="7">
        <f t="shared" si="897"/>
        <v>13.34137162999715</v>
      </c>
      <c r="K2427" s="16">
        <f t="shared" si="898"/>
        <v>0</v>
      </c>
      <c r="L2427" s="16">
        <f t="shared" si="910"/>
        <v>1.7643579537488683</v>
      </c>
      <c r="M2427" s="7">
        <f t="shared" si="911"/>
        <v>6.8045631045150623</v>
      </c>
      <c r="N2427" s="7">
        <f t="shared" si="899"/>
        <v>4.77245057173322</v>
      </c>
      <c r="O2427" s="7">
        <f t="shared" si="900"/>
        <v>78.243071912488503</v>
      </c>
      <c r="P2427" s="7">
        <f t="shared" si="901"/>
        <v>0</v>
      </c>
      <c r="Q2427" s="7">
        <f t="shared" si="912"/>
        <v>0</v>
      </c>
      <c r="R2427" s="7">
        <f t="shared" si="902"/>
        <v>223.70812952575901</v>
      </c>
      <c r="S2427" s="16">
        <f t="shared" si="913"/>
        <v>5.106225207460195</v>
      </c>
      <c r="T2427" s="16">
        <f t="shared" si="903"/>
        <v>6.8705831612090638</v>
      </c>
      <c r="U2427" s="7">
        <f t="shared" si="914"/>
        <v>2.2541283337300076E-2</v>
      </c>
      <c r="V2427" s="7">
        <f t="shared" si="892"/>
        <v>127.39344952050229</v>
      </c>
      <c r="W2427" s="15">
        <f t="shared" si="915"/>
        <v>41747</v>
      </c>
      <c r="X2427" s="35">
        <f t="shared" si="904"/>
        <v>1474.4612213021098</v>
      </c>
      <c r="Y2427" s="35">
        <v>908.29166666666697</v>
      </c>
      <c r="Z2427" s="35">
        <f t="shared" si="905"/>
        <v>2924.5512190489781</v>
      </c>
      <c r="AA2427" s="35">
        <f t="shared" si="906"/>
        <v>1801.5702702958756</v>
      </c>
      <c r="AC2427" s="15">
        <f t="shared" si="893"/>
        <v>41747</v>
      </c>
      <c r="AD2427" s="7"/>
      <c r="AE2427" s="24"/>
      <c r="AG2427" s="30">
        <f t="shared" si="907"/>
        <v>320547.96459609573</v>
      </c>
      <c r="AH2427" s="30">
        <f t="shared" si="908"/>
        <v>348727.51947000233</v>
      </c>
    </row>
    <row r="2428" spans="2:34" x14ac:dyDescent="0.25">
      <c r="B2428" s="15">
        <f t="shared" si="894"/>
        <v>41748</v>
      </c>
      <c r="C2428" s="7">
        <v>0.68784842897912024</v>
      </c>
      <c r="D2428" s="13">
        <v>3.7032439238701884</v>
      </c>
      <c r="E2428" s="7">
        <f>MIN(parameters!$D$3,D2428)</f>
        <v>3.7032439238701884</v>
      </c>
      <c r="F2428" s="7">
        <v>0</v>
      </c>
      <c r="G2428" s="7">
        <f t="shared" si="895"/>
        <v>0.68784842897912024</v>
      </c>
      <c r="H2428" s="7">
        <f t="shared" si="896"/>
        <v>0</v>
      </c>
      <c r="I2428" s="7">
        <f t="shared" si="909"/>
        <v>92.771213838794736</v>
      </c>
      <c r="J2428" s="7">
        <f t="shared" si="897"/>
        <v>0</v>
      </c>
      <c r="K2428" s="16">
        <f t="shared" si="898"/>
        <v>0</v>
      </c>
      <c r="L2428" s="16">
        <f t="shared" si="910"/>
        <v>0</v>
      </c>
      <c r="M2428" s="7">
        <f t="shared" si="911"/>
        <v>0</v>
      </c>
      <c r="N2428" s="7">
        <f t="shared" si="899"/>
        <v>0</v>
      </c>
      <c r="O2428" s="7">
        <f t="shared" si="900"/>
        <v>75.227676417597436</v>
      </c>
      <c r="P2428" s="7">
        <f t="shared" si="901"/>
        <v>3.0153954948910684</v>
      </c>
      <c r="Q2428" s="7">
        <f t="shared" si="912"/>
        <v>3.0153954948910684</v>
      </c>
      <c r="R2428" s="7">
        <f t="shared" si="902"/>
        <v>218.56284254666656</v>
      </c>
      <c r="S2428" s="16">
        <f t="shared" si="913"/>
        <v>5.1452869790924574</v>
      </c>
      <c r="T2428" s="16">
        <f t="shared" si="903"/>
        <v>5.1452869790924574</v>
      </c>
      <c r="U2428" s="7">
        <f t="shared" si="914"/>
        <v>1.6880862792298088E-2</v>
      </c>
      <c r="V2428" s="7">
        <f t="shared" si="892"/>
        <v>95.403234581351626</v>
      </c>
      <c r="W2428" s="15">
        <f t="shared" si="915"/>
        <v>41748</v>
      </c>
      <c r="X2428" s="35">
        <f t="shared" si="904"/>
        <v>1104.204103950829</v>
      </c>
      <c r="Y2428" s="35">
        <v>790.29166666666697</v>
      </c>
      <c r="Z2428" s="35">
        <f t="shared" si="905"/>
        <v>2190.1569275836609</v>
      </c>
      <c r="AA2428" s="35">
        <f t="shared" si="906"/>
        <v>1567.5206806138756</v>
      </c>
      <c r="AC2428" s="15">
        <f t="shared" si="893"/>
        <v>41748</v>
      </c>
      <c r="AD2428" s="7"/>
      <c r="AE2428" s="24"/>
      <c r="AG2428" s="30">
        <f t="shared" si="907"/>
        <v>98541.018281682962</v>
      </c>
      <c r="AH2428" s="30">
        <f t="shared" si="908"/>
        <v>502016.96685349563</v>
      </c>
    </row>
    <row r="2429" spans="2:34" x14ac:dyDescent="0.25">
      <c r="B2429" s="15">
        <f t="shared" si="894"/>
        <v>41749</v>
      </c>
      <c r="C2429" s="7">
        <v>4.2117021044695004</v>
      </c>
      <c r="D2429" s="13">
        <v>3.0814827622891738</v>
      </c>
      <c r="E2429" s="7">
        <f>MIN(parameters!$D$3,D2429)</f>
        <v>3.0814827622891738</v>
      </c>
      <c r="F2429" s="7">
        <v>0</v>
      </c>
      <c r="G2429" s="7">
        <f t="shared" si="895"/>
        <v>3.0814827622891738</v>
      </c>
      <c r="H2429" s="7">
        <f t="shared" si="896"/>
        <v>1.1302193421803266</v>
      </c>
      <c r="I2429" s="7">
        <f t="shared" si="909"/>
        <v>97.063686837357082</v>
      </c>
      <c r="J2429" s="7">
        <f t="shared" si="897"/>
        <v>1.1302193421803266</v>
      </c>
      <c r="K2429" s="16">
        <f t="shared" si="898"/>
        <v>0</v>
      </c>
      <c r="L2429" s="16">
        <f t="shared" si="910"/>
        <v>0.15304279491801259</v>
      </c>
      <c r="M2429" s="7">
        <f t="shared" si="911"/>
        <v>0.58808576880251573</v>
      </c>
      <c r="N2429" s="7">
        <f t="shared" si="899"/>
        <v>0.38909077845979828</v>
      </c>
      <c r="O2429" s="7">
        <f t="shared" si="900"/>
        <v>75.616767196057239</v>
      </c>
      <c r="P2429" s="7">
        <f t="shared" si="901"/>
        <v>0</v>
      </c>
      <c r="Q2429" s="7">
        <f t="shared" si="912"/>
        <v>0</v>
      </c>
      <c r="R2429" s="7">
        <f t="shared" si="902"/>
        <v>214.12398293689574</v>
      </c>
      <c r="S2429" s="16">
        <f t="shared" si="913"/>
        <v>5.0269453785733305</v>
      </c>
      <c r="T2429" s="16">
        <f t="shared" si="903"/>
        <v>5.1799881734913429</v>
      </c>
      <c r="U2429" s="7">
        <f t="shared" si="914"/>
        <v>1.6994711855286556E-2</v>
      </c>
      <c r="V2429" s="7">
        <f t="shared" si="892"/>
        <v>96.046659564825319</v>
      </c>
      <c r="W2429" s="15">
        <f t="shared" si="915"/>
        <v>41749</v>
      </c>
      <c r="X2429" s="35">
        <f t="shared" si="904"/>
        <v>1111.6511523706636</v>
      </c>
      <c r="Y2429" s="35">
        <v>777.08333333333303</v>
      </c>
      <c r="Z2429" s="35">
        <f t="shared" si="905"/>
        <v>2204.9279328972566</v>
      </c>
      <c r="AA2429" s="35">
        <f t="shared" si="906"/>
        <v>1541.3223331812494</v>
      </c>
      <c r="AC2429" s="15">
        <f t="shared" si="893"/>
        <v>41749</v>
      </c>
      <c r="AD2429" s="7"/>
      <c r="AE2429" s="24"/>
      <c r="AG2429" s="30">
        <f t="shared" si="907"/>
        <v>111935.62553539596</v>
      </c>
      <c r="AH2429" s="30">
        <f t="shared" si="908"/>
        <v>520908.46887935599</v>
      </c>
    </row>
    <row r="2430" spans="2:34" x14ac:dyDescent="0.25">
      <c r="B2430" s="15">
        <f t="shared" si="894"/>
        <v>41750</v>
      </c>
      <c r="C2430" s="7">
        <v>0</v>
      </c>
      <c r="D2430" s="13">
        <v>4.149025729714733</v>
      </c>
      <c r="E2430" s="7">
        <f>MIN(parameters!$D$3,D2430)</f>
        <v>4.149025729714733</v>
      </c>
      <c r="F2430" s="7">
        <v>0</v>
      </c>
      <c r="G2430" s="7">
        <f t="shared" si="895"/>
        <v>0</v>
      </c>
      <c r="H2430" s="7">
        <f t="shared" si="896"/>
        <v>0</v>
      </c>
      <c r="I2430" s="7">
        <f t="shared" si="909"/>
        <v>96.498837989740082</v>
      </c>
      <c r="J2430" s="7">
        <f t="shared" si="897"/>
        <v>0</v>
      </c>
      <c r="K2430" s="16">
        <f t="shared" si="898"/>
        <v>0</v>
      </c>
      <c r="L2430" s="16">
        <f t="shared" si="910"/>
        <v>0</v>
      </c>
      <c r="M2430" s="7">
        <f t="shared" si="911"/>
        <v>0</v>
      </c>
      <c r="N2430" s="7">
        <f t="shared" si="899"/>
        <v>0</v>
      </c>
      <c r="O2430" s="7">
        <f t="shared" si="900"/>
        <v>71.467741466342503</v>
      </c>
      <c r="P2430" s="7">
        <f t="shared" si="901"/>
        <v>4.149025729714733</v>
      </c>
      <c r="Q2430" s="7">
        <f t="shared" si="912"/>
        <v>4.149025729714733</v>
      </c>
      <c r="R2430" s="7">
        <f t="shared" si="902"/>
        <v>209.19913132934715</v>
      </c>
      <c r="S2430" s="16">
        <f t="shared" si="913"/>
        <v>4.924851607548602</v>
      </c>
      <c r="T2430" s="16">
        <f t="shared" si="903"/>
        <v>4.924851607548602</v>
      </c>
      <c r="U2430" s="7">
        <f t="shared" si="914"/>
        <v>1.6157649631064967E-2</v>
      </c>
      <c r="V2430" s="7">
        <f t="shared" si="892"/>
        <v>91.315950908568965</v>
      </c>
      <c r="W2430" s="15">
        <f t="shared" si="915"/>
        <v>41750</v>
      </c>
      <c r="X2430" s="35">
        <f t="shared" si="904"/>
        <v>1056.897579960289</v>
      </c>
      <c r="Y2430" s="35">
        <v>713.5</v>
      </c>
      <c r="Z2430" s="35">
        <f t="shared" si="905"/>
        <v>2096.3258044542749</v>
      </c>
      <c r="AA2430" s="35">
        <f t="shared" si="906"/>
        <v>1415.2066291364999</v>
      </c>
      <c r="AC2430" s="15">
        <f t="shared" si="893"/>
        <v>41750</v>
      </c>
      <c r="AD2430" s="7"/>
      <c r="AE2430" s="24"/>
      <c r="AG2430" s="30">
        <f t="shared" si="907"/>
        <v>117921.8979225831</v>
      </c>
      <c r="AH2430" s="30">
        <f t="shared" si="908"/>
        <v>616732.56517427461</v>
      </c>
    </row>
    <row r="2431" spans="2:34" x14ac:dyDescent="0.25">
      <c r="B2431" s="15">
        <f t="shared" si="894"/>
        <v>41751</v>
      </c>
      <c r="C2431" s="7">
        <v>11.776462328863685</v>
      </c>
      <c r="D2431" s="13">
        <v>3.4867475944220065</v>
      </c>
      <c r="E2431" s="7">
        <f>MIN(parameters!$D$3,D2431)</f>
        <v>3.4867475944220065</v>
      </c>
      <c r="F2431" s="7">
        <v>0</v>
      </c>
      <c r="G2431" s="7">
        <f t="shared" si="895"/>
        <v>3.4867475944220065</v>
      </c>
      <c r="H2431" s="7">
        <f t="shared" si="896"/>
        <v>8.2897147344416791</v>
      </c>
      <c r="I2431" s="7">
        <f t="shared" si="909"/>
        <v>102.69530011666097</v>
      </c>
      <c r="J2431" s="7">
        <f t="shared" si="897"/>
        <v>8.2897147344416791</v>
      </c>
      <c r="K2431" s="16">
        <f t="shared" si="898"/>
        <v>0</v>
      </c>
      <c r="L2431" s="16">
        <f t="shared" si="910"/>
        <v>1.0664049410474545</v>
      </c>
      <c r="M2431" s="7">
        <f t="shared" si="911"/>
        <v>4.1298690947647865</v>
      </c>
      <c r="N2431" s="7">
        <f t="shared" si="899"/>
        <v>3.093440698629438</v>
      </c>
      <c r="O2431" s="7">
        <f t="shared" si="900"/>
        <v>74.561182164971939</v>
      </c>
      <c r="P2431" s="7">
        <f t="shared" si="901"/>
        <v>0</v>
      </c>
      <c r="Q2431" s="7">
        <f t="shared" si="912"/>
        <v>0</v>
      </c>
      <c r="R2431" s="7">
        <f t="shared" si="902"/>
        <v>208.51742040353696</v>
      </c>
      <c r="S2431" s="16">
        <f t="shared" si="913"/>
        <v>4.8115800205749846</v>
      </c>
      <c r="T2431" s="16">
        <f t="shared" si="903"/>
        <v>5.8779849616224391</v>
      </c>
      <c r="U2431" s="7">
        <f t="shared" si="914"/>
        <v>1.928472756437808E-2</v>
      </c>
      <c r="V2431" s="7">
        <f t="shared" si="892"/>
        <v>108.98882422652248</v>
      </c>
      <c r="W2431" s="15">
        <f t="shared" si="915"/>
        <v>41751</v>
      </c>
      <c r="X2431" s="35">
        <f t="shared" si="904"/>
        <v>1261.4447248440101</v>
      </c>
      <c r="Y2431" s="35">
        <v>761.29166666666697</v>
      </c>
      <c r="Z2431" s="35">
        <f t="shared" si="905"/>
        <v>2502.0391547141012</v>
      </c>
      <c r="AA2431" s="35">
        <f t="shared" si="906"/>
        <v>1510.0000187428757</v>
      </c>
      <c r="AC2431" s="15">
        <f t="shared" si="893"/>
        <v>41751</v>
      </c>
      <c r="AD2431" s="7"/>
      <c r="AE2431" s="24"/>
      <c r="AG2431" s="30">
        <f t="shared" si="907"/>
        <v>250153.08160414881</v>
      </c>
      <c r="AH2431" s="30">
        <f t="shared" si="908"/>
        <v>543952.7971426592</v>
      </c>
    </row>
    <row r="2432" spans="2:34" x14ac:dyDescent="0.25">
      <c r="B2432" s="15">
        <f t="shared" si="894"/>
        <v>41752</v>
      </c>
      <c r="C2432" s="7">
        <v>23.719710844026839</v>
      </c>
      <c r="D2432" s="13">
        <v>3.2265859339510414</v>
      </c>
      <c r="E2432" s="7">
        <f>MIN(parameters!$D$3,D2432)</f>
        <v>3.2265859339510414</v>
      </c>
      <c r="F2432" s="7">
        <v>0</v>
      </c>
      <c r="G2432" s="7">
        <f t="shared" si="895"/>
        <v>3.2265859339510414</v>
      </c>
      <c r="H2432" s="7">
        <f t="shared" si="896"/>
        <v>20.493124910075796</v>
      </c>
      <c r="I2432" s="7">
        <f t="shared" si="909"/>
        <v>98.038939558203609</v>
      </c>
      <c r="J2432" s="7">
        <f t="shared" si="897"/>
        <v>20.493124910075796</v>
      </c>
      <c r="K2432" s="16">
        <f t="shared" si="898"/>
        <v>0</v>
      </c>
      <c r="L2432" s="16">
        <f t="shared" si="910"/>
        <v>2.7503849151894344</v>
      </c>
      <c r="M2432" s="7">
        <f t="shared" si="911"/>
        <v>10.583357350915643</v>
      </c>
      <c r="N2432" s="7">
        <f t="shared" si="899"/>
        <v>7.1593826439707193</v>
      </c>
      <c r="O2432" s="7">
        <f t="shared" si="900"/>
        <v>81.720564808942655</v>
      </c>
      <c r="P2432" s="7">
        <f t="shared" si="901"/>
        <v>0</v>
      </c>
      <c r="Q2432" s="7">
        <f t="shared" si="912"/>
        <v>0</v>
      </c>
      <c r="R2432" s="7">
        <f t="shared" si="902"/>
        <v>214.30487708517126</v>
      </c>
      <c r="S2432" s="16">
        <f t="shared" si="913"/>
        <v>4.7959006692813499</v>
      </c>
      <c r="T2432" s="16">
        <f t="shared" si="903"/>
        <v>7.5462855844707839</v>
      </c>
      <c r="U2432" s="7">
        <f t="shared" si="914"/>
        <v>2.4758154804694173E-2</v>
      </c>
      <c r="V2432" s="7">
        <f t="shared" si="892"/>
        <v>139.92223500041271</v>
      </c>
      <c r="W2432" s="15">
        <f t="shared" si="915"/>
        <v>41752</v>
      </c>
      <c r="X2432" s="35">
        <f t="shared" si="904"/>
        <v>1619.4703125047768</v>
      </c>
      <c r="Y2432" s="35">
        <v>1801.875</v>
      </c>
      <c r="Z2432" s="35">
        <f t="shared" si="905"/>
        <v>3212.1725605417228</v>
      </c>
      <c r="AA2432" s="35">
        <f t="shared" si="906"/>
        <v>3573.9669865106248</v>
      </c>
      <c r="AC2432" s="15">
        <f t="shared" si="893"/>
        <v>41752</v>
      </c>
      <c r="AD2432" s="7"/>
      <c r="AE2432" s="24"/>
      <c r="AG2432" s="30">
        <f t="shared" si="907"/>
        <v>33271.470020230052</v>
      </c>
      <c r="AH2432" s="30">
        <f t="shared" si="908"/>
        <v>91840.379314729755</v>
      </c>
    </row>
    <row r="2433" spans="2:34" x14ac:dyDescent="0.25">
      <c r="B2433" s="15">
        <f t="shared" si="894"/>
        <v>41753</v>
      </c>
      <c r="C2433" s="7">
        <v>71.462806899347015</v>
      </c>
      <c r="D2433" s="13">
        <v>2.4633884338245671</v>
      </c>
      <c r="E2433" s="7">
        <f>MIN(parameters!$D$3,D2433)</f>
        <v>2.4633884338245671</v>
      </c>
      <c r="F2433" s="7">
        <v>0</v>
      </c>
      <c r="G2433" s="7">
        <f t="shared" si="895"/>
        <v>2.4633884338245671</v>
      </c>
      <c r="H2433" s="7">
        <f t="shared" si="896"/>
        <v>68.999418465522453</v>
      </c>
      <c r="I2433" s="7">
        <f t="shared" si="909"/>
        <v>88.056090416032688</v>
      </c>
      <c r="J2433" s="7">
        <f t="shared" si="897"/>
        <v>68.999418465522453</v>
      </c>
      <c r="K2433" s="16">
        <f t="shared" si="898"/>
        <v>0</v>
      </c>
      <c r="L2433" s="16">
        <f t="shared" si="910"/>
        <v>10.149608607283946</v>
      </c>
      <c r="M2433" s="7">
        <f t="shared" si="911"/>
        <v>38.473917604113062</v>
      </c>
      <c r="N2433" s="7">
        <f t="shared" si="899"/>
        <v>20.375892254125446</v>
      </c>
      <c r="O2433" s="7">
        <f t="shared" si="900"/>
        <v>102.0964570630681</v>
      </c>
      <c r="P2433" s="7">
        <f t="shared" si="901"/>
        <v>0</v>
      </c>
      <c r="Q2433" s="7">
        <f t="shared" si="912"/>
        <v>0</v>
      </c>
      <c r="R2433" s="7">
        <f t="shared" si="902"/>
        <v>247.84978251632538</v>
      </c>
      <c r="S2433" s="16">
        <f t="shared" si="913"/>
        <v>4.9290121729589389</v>
      </c>
      <c r="T2433" s="16">
        <f t="shared" si="903"/>
        <v>15.078620780242886</v>
      </c>
      <c r="U2433" s="7">
        <f t="shared" si="914"/>
        <v>4.9470540617594767E-2</v>
      </c>
      <c r="V2433" s="7">
        <f t="shared" si="892"/>
        <v>279.58580372799565</v>
      </c>
      <c r="W2433" s="15">
        <f t="shared" si="915"/>
        <v>41753</v>
      </c>
      <c r="X2433" s="35">
        <f t="shared" si="904"/>
        <v>3235.9468024073567</v>
      </c>
      <c r="Y2433" s="35">
        <v>6060.8333333333303</v>
      </c>
      <c r="Z2433" s="35">
        <f t="shared" si="905"/>
        <v>6418.4069604764554</v>
      </c>
      <c r="AA2433" s="35">
        <f t="shared" si="906"/>
        <v>12021.487752522493</v>
      </c>
      <c r="AC2433" s="15">
        <f t="shared" si="893"/>
        <v>41753</v>
      </c>
      <c r="AD2433" s="7"/>
      <c r="AE2433" s="24"/>
      <c r="AG2433" s="30">
        <f t="shared" si="907"/>
        <v>7979983.9126069816</v>
      </c>
      <c r="AH2433" s="30">
        <f t="shared" si="908"/>
        <v>20811936.243349385</v>
      </c>
    </row>
    <row r="2434" spans="2:34" x14ac:dyDescent="0.25">
      <c r="B2434" s="15">
        <f t="shared" si="894"/>
        <v>41754</v>
      </c>
      <c r="C2434" s="7">
        <v>8.5920740586667854</v>
      </c>
      <c r="D2434" s="13">
        <v>3.1542022698812797</v>
      </c>
      <c r="E2434" s="7">
        <f>MIN(parameters!$D$3,D2434)</f>
        <v>3.1542022698812797</v>
      </c>
      <c r="F2434" s="7">
        <v>0</v>
      </c>
      <c r="G2434" s="7">
        <f t="shared" si="895"/>
        <v>3.1542022698812797</v>
      </c>
      <c r="H2434" s="7">
        <f t="shared" si="896"/>
        <v>5.4378717887855057</v>
      </c>
      <c r="I2434" s="7">
        <f t="shared" si="909"/>
        <v>64.866779380796075</v>
      </c>
      <c r="J2434" s="7">
        <f t="shared" si="897"/>
        <v>5.4378717887855057</v>
      </c>
      <c r="K2434" s="16">
        <f t="shared" si="898"/>
        <v>0</v>
      </c>
      <c r="L2434" s="16">
        <f t="shared" si="910"/>
        <v>0.99933739847677561</v>
      </c>
      <c r="M2434" s="7">
        <f t="shared" si="911"/>
        <v>3.6252690864248516</v>
      </c>
      <c r="N2434" s="7">
        <f t="shared" si="899"/>
        <v>0.81326530388387852</v>
      </c>
      <c r="O2434" s="7">
        <f t="shared" si="900"/>
        <v>102.90972236695198</v>
      </c>
      <c r="P2434" s="7">
        <f t="shared" si="901"/>
        <v>0</v>
      </c>
      <c r="Q2434" s="7">
        <f t="shared" si="912"/>
        <v>0</v>
      </c>
      <c r="R2434" s="7">
        <f t="shared" si="902"/>
        <v>245.77450660487474</v>
      </c>
      <c r="S2434" s="16">
        <f t="shared" si="913"/>
        <v>5.7005449978754834</v>
      </c>
      <c r="T2434" s="16">
        <f t="shared" si="903"/>
        <v>6.6998823963522591</v>
      </c>
      <c r="U2434" s="7">
        <f t="shared" si="914"/>
        <v>2.1981241457848619E-2</v>
      </c>
      <c r="V2434" s="7">
        <f t="shared" si="892"/>
        <v>124.22833838500596</v>
      </c>
      <c r="W2434" s="15">
        <f t="shared" si="915"/>
        <v>41754</v>
      </c>
      <c r="X2434" s="35">
        <f t="shared" si="904"/>
        <v>1437.8279905671984</v>
      </c>
      <c r="Y2434" s="35">
        <v>3770.8333333333298</v>
      </c>
      <c r="Z2434" s="35">
        <f t="shared" si="905"/>
        <v>2851.8902646232827</v>
      </c>
      <c r="AA2434" s="35">
        <f t="shared" si="906"/>
        <v>7479.3389358124932</v>
      </c>
      <c r="AC2434" s="15">
        <f t="shared" si="893"/>
        <v>41754</v>
      </c>
      <c r="AD2434" s="7"/>
      <c r="AE2434" s="24"/>
      <c r="AG2434" s="30">
        <f t="shared" si="907"/>
        <v>5442913.9293753142</v>
      </c>
      <c r="AH2434" s="30">
        <f t="shared" si="908"/>
        <v>5162029.9397465717</v>
      </c>
    </row>
    <row r="2435" spans="2:34" x14ac:dyDescent="0.25">
      <c r="B2435" s="15">
        <f t="shared" si="894"/>
        <v>41755</v>
      </c>
      <c r="C2435" s="7">
        <v>6.4711845209068928</v>
      </c>
      <c r="D2435" s="13">
        <v>3.2941531803577639</v>
      </c>
      <c r="E2435" s="7">
        <f>MIN(parameters!$D$3,D2435)</f>
        <v>3.2941531803577639</v>
      </c>
      <c r="F2435" s="7">
        <v>0</v>
      </c>
      <c r="G2435" s="7">
        <f t="shared" si="895"/>
        <v>3.2941531803577639</v>
      </c>
      <c r="H2435" s="7">
        <f t="shared" si="896"/>
        <v>3.1770313405491288</v>
      </c>
      <c r="I2435" s="7">
        <f t="shared" si="909"/>
        <v>64.080277876590159</v>
      </c>
      <c r="J2435" s="7">
        <f t="shared" si="897"/>
        <v>3.1770313405491288</v>
      </c>
      <c r="K2435" s="16">
        <f t="shared" si="898"/>
        <v>0</v>
      </c>
      <c r="L2435" s="16">
        <f t="shared" si="910"/>
        <v>0.58850534377262897</v>
      </c>
      <c r="M2435" s="7">
        <f t="shared" si="911"/>
        <v>2.1310759333432578</v>
      </c>
      <c r="N2435" s="7">
        <f t="shared" si="899"/>
        <v>0.45745006343324202</v>
      </c>
      <c r="O2435" s="7">
        <f t="shared" si="900"/>
        <v>103.36717243038522</v>
      </c>
      <c r="P2435" s="7">
        <f t="shared" si="901"/>
        <v>0</v>
      </c>
      <c r="Q2435" s="7">
        <f t="shared" si="912"/>
        <v>0</v>
      </c>
      <c r="R2435" s="7">
        <f t="shared" si="902"/>
        <v>242.25276888630589</v>
      </c>
      <c r="S2435" s="16">
        <f t="shared" si="913"/>
        <v>5.652813651912119</v>
      </c>
      <c r="T2435" s="16">
        <f t="shared" si="903"/>
        <v>6.2413189956847477</v>
      </c>
      <c r="U2435" s="7">
        <f t="shared" si="914"/>
        <v>2.0476768358545758E-2</v>
      </c>
      <c r="V2435" s="7">
        <f t="shared" si="892"/>
        <v>115.72571610911078</v>
      </c>
      <c r="W2435" s="15">
        <f t="shared" si="915"/>
        <v>41755</v>
      </c>
      <c r="X2435" s="35">
        <f t="shared" si="904"/>
        <v>1339.4180105221155</v>
      </c>
      <c r="Y2435" s="35">
        <v>2556.25</v>
      </c>
      <c r="Z2435" s="35">
        <f t="shared" si="905"/>
        <v>2656.6969133506941</v>
      </c>
      <c r="AA2435" s="35">
        <f t="shared" si="906"/>
        <v>5070.2479968187499</v>
      </c>
      <c r="AC2435" s="15">
        <f t="shared" si="893"/>
        <v>41755</v>
      </c>
      <c r="AD2435" s="7"/>
      <c r="AE2435" s="24"/>
      <c r="AG2435" s="30">
        <f t="shared" si="907"/>
        <v>1480680.0906167063</v>
      </c>
      <c r="AH2435" s="30">
        <f t="shared" si="908"/>
        <v>1118151.3879206097</v>
      </c>
    </row>
    <row r="2436" spans="2:34" x14ac:dyDescent="0.25">
      <c r="B2436" s="15">
        <f t="shared" si="894"/>
        <v>41756</v>
      </c>
      <c r="C2436" s="7">
        <v>11.066837191711688</v>
      </c>
      <c r="D2436" s="13">
        <v>3.2554016582883567</v>
      </c>
      <c r="E2436" s="7">
        <f>MIN(parameters!$D$3,D2436)</f>
        <v>3.2554016582883567</v>
      </c>
      <c r="F2436" s="7">
        <v>0</v>
      </c>
      <c r="G2436" s="7">
        <f t="shared" si="895"/>
        <v>3.2554016582883567</v>
      </c>
      <c r="H2436" s="7">
        <f t="shared" si="896"/>
        <v>7.8114355334233316</v>
      </c>
      <c r="I2436" s="7">
        <f t="shared" si="909"/>
        <v>63.642080090263846</v>
      </c>
      <c r="J2436" s="7">
        <f t="shared" si="897"/>
        <v>7.8114355334233316</v>
      </c>
      <c r="K2436" s="16">
        <f t="shared" si="898"/>
        <v>0</v>
      </c>
      <c r="L2436" s="16">
        <f t="shared" si="910"/>
        <v>1.453402806681974</v>
      </c>
      <c r="M2436" s="7">
        <f t="shared" si="911"/>
        <v>5.2576949214648501</v>
      </c>
      <c r="N2436" s="7">
        <f t="shared" si="899"/>
        <v>1.1003378052765076</v>
      </c>
      <c r="O2436" s="7">
        <f t="shared" si="900"/>
        <v>104.46751023566173</v>
      </c>
      <c r="P2436" s="7">
        <f t="shared" si="901"/>
        <v>0</v>
      </c>
      <c r="Q2436" s="7">
        <f t="shared" si="912"/>
        <v>0</v>
      </c>
      <c r="R2436" s="7">
        <f t="shared" si="902"/>
        <v>241.93865012338571</v>
      </c>
      <c r="S2436" s="16">
        <f t="shared" si="913"/>
        <v>5.5718136843850354</v>
      </c>
      <c r="T2436" s="16">
        <f t="shared" si="903"/>
        <v>7.0252164910670096</v>
      </c>
      <c r="U2436" s="7">
        <f t="shared" si="914"/>
        <v>2.3048610534996749E-2</v>
      </c>
      <c r="V2436" s="7">
        <f t="shared" si="892"/>
        <v>130.26064038905423</v>
      </c>
      <c r="W2436" s="15">
        <f t="shared" si="915"/>
        <v>41756</v>
      </c>
      <c r="X2436" s="35">
        <f t="shared" si="904"/>
        <v>1507.6463007992388</v>
      </c>
      <c r="Y2436" s="35">
        <v>2391.25</v>
      </c>
      <c r="Z2436" s="35">
        <f t="shared" si="905"/>
        <v>2990.3728651495508</v>
      </c>
      <c r="AA2436" s="35">
        <f t="shared" si="906"/>
        <v>4742.9752654837503</v>
      </c>
      <c r="AC2436" s="15">
        <f t="shared" si="893"/>
        <v>41756</v>
      </c>
      <c r="AD2436" s="7"/>
      <c r="AE2436" s="24"/>
      <c r="AG2436" s="30">
        <f t="shared" si="907"/>
        <v>780755.49724126922</v>
      </c>
      <c r="AH2436" s="30">
        <f t="shared" si="908"/>
        <v>796425.55163481657</v>
      </c>
    </row>
    <row r="2437" spans="2:34" x14ac:dyDescent="0.25">
      <c r="B2437" s="15">
        <f t="shared" si="894"/>
        <v>41757</v>
      </c>
      <c r="C2437" s="7">
        <v>13.61684111222594</v>
      </c>
      <c r="D2437" s="13">
        <v>3.4968343143674061</v>
      </c>
      <c r="E2437" s="7">
        <f>MIN(parameters!$D$3,D2437)</f>
        <v>3.4968343143674061</v>
      </c>
      <c r="F2437" s="7">
        <v>0</v>
      </c>
      <c r="G2437" s="7">
        <f t="shared" si="895"/>
        <v>3.4968343143674061</v>
      </c>
      <c r="H2437" s="7">
        <f t="shared" si="896"/>
        <v>10.120006797858533</v>
      </c>
      <c r="I2437" s="7">
        <f t="shared" si="909"/>
        <v>62.600284393398915</v>
      </c>
      <c r="J2437" s="7">
        <f t="shared" si="897"/>
        <v>10.120006797858533</v>
      </c>
      <c r="K2437" s="16">
        <f t="shared" si="898"/>
        <v>0</v>
      </c>
      <c r="L2437" s="16">
        <f t="shared" si="910"/>
        <v>1.9029814447324549</v>
      </c>
      <c r="M2437" s="7">
        <f t="shared" si="911"/>
        <v>6.8672974414751256</v>
      </c>
      <c r="N2437" s="7">
        <f t="shared" si="899"/>
        <v>1.3497279116509526</v>
      </c>
      <c r="O2437" s="7">
        <f t="shared" si="900"/>
        <v>105.81723814731269</v>
      </c>
      <c r="P2437" s="7">
        <f t="shared" si="901"/>
        <v>0</v>
      </c>
      <c r="Q2437" s="7">
        <f t="shared" si="912"/>
        <v>0</v>
      </c>
      <c r="R2437" s="7">
        <f t="shared" si="902"/>
        <v>243.24135861202296</v>
      </c>
      <c r="S2437" s="16">
        <f t="shared" si="913"/>
        <v>5.5645889528378714</v>
      </c>
      <c r="T2437" s="16">
        <f t="shared" si="903"/>
        <v>7.4675703975703263</v>
      </c>
      <c r="U2437" s="7">
        <f t="shared" si="914"/>
        <v>2.4499902879167736E-2</v>
      </c>
      <c r="V2437" s="7">
        <f t="shared" si="892"/>
        <v>138.46270835564158</v>
      </c>
      <c r="W2437" s="15">
        <f t="shared" si="915"/>
        <v>41757</v>
      </c>
      <c r="X2437" s="35">
        <f t="shared" si="904"/>
        <v>1602.5776430051108</v>
      </c>
      <c r="Y2437" s="35">
        <v>2204.1666666666702</v>
      </c>
      <c r="Z2437" s="35">
        <f t="shared" si="905"/>
        <v>3178.6664388041768</v>
      </c>
      <c r="AA2437" s="35">
        <f t="shared" si="906"/>
        <v>4371.9008807125065</v>
      </c>
      <c r="AC2437" s="15">
        <f t="shared" si="893"/>
        <v>41757</v>
      </c>
      <c r="AD2437" s="7"/>
      <c r="AE2437" s="24"/>
      <c r="AG2437" s="30">
        <f t="shared" si="907"/>
        <v>361909.35339006828</v>
      </c>
      <c r="AH2437" s="30">
        <f t="shared" si="908"/>
        <v>497509.37299259647</v>
      </c>
    </row>
    <row r="2438" spans="2:34" x14ac:dyDescent="0.25">
      <c r="B2438" s="15">
        <f t="shared" si="894"/>
        <v>41758</v>
      </c>
      <c r="C2438" s="7">
        <v>1.4677436759106537E-2</v>
      </c>
      <c r="D2438" s="13">
        <v>4.1785476077224342</v>
      </c>
      <c r="E2438" s="7">
        <f>MIN(parameters!$D$3,D2438)</f>
        <v>4.1785476077224342</v>
      </c>
      <c r="F2438" s="7">
        <v>0</v>
      </c>
      <c r="G2438" s="7">
        <f t="shared" si="895"/>
        <v>1.4677436759106537E-2</v>
      </c>
      <c r="H2438" s="7">
        <f t="shared" si="896"/>
        <v>0</v>
      </c>
      <c r="I2438" s="7">
        <f t="shared" si="909"/>
        <v>61.345627820418017</v>
      </c>
      <c r="J2438" s="7">
        <f t="shared" si="897"/>
        <v>0</v>
      </c>
      <c r="K2438" s="16">
        <f t="shared" si="898"/>
        <v>0</v>
      </c>
      <c r="L2438" s="16">
        <f t="shared" si="910"/>
        <v>0</v>
      </c>
      <c r="M2438" s="7">
        <f t="shared" si="911"/>
        <v>0</v>
      </c>
      <c r="N2438" s="7">
        <f t="shared" si="899"/>
        <v>0</v>
      </c>
      <c r="O2438" s="7">
        <f t="shared" si="900"/>
        <v>101.65336797634937</v>
      </c>
      <c r="P2438" s="7">
        <f t="shared" si="901"/>
        <v>4.1638701709633272</v>
      </c>
      <c r="Q2438" s="7">
        <f t="shared" si="912"/>
        <v>4.1638701709633272</v>
      </c>
      <c r="R2438" s="7">
        <f t="shared" si="902"/>
        <v>237.64680736394644</v>
      </c>
      <c r="S2438" s="16">
        <f t="shared" si="913"/>
        <v>5.5945512480765283</v>
      </c>
      <c r="T2438" s="16">
        <f t="shared" si="903"/>
        <v>5.5945512480765283</v>
      </c>
      <c r="U2438" s="7">
        <f t="shared" si="914"/>
        <v>1.8354826929384935E-2</v>
      </c>
      <c r="V2438" s="7">
        <f t="shared" ref="V2438:V2501" si="916">U2438*area</f>
        <v>103.73343358037165</v>
      </c>
      <c r="W2438" s="15">
        <f t="shared" si="915"/>
        <v>41758</v>
      </c>
      <c r="X2438" s="35">
        <f t="shared" si="904"/>
        <v>1200.6184442172644</v>
      </c>
      <c r="Y2438" s="35">
        <v>1911.6666666666699</v>
      </c>
      <c r="Z2438" s="35">
        <f t="shared" si="905"/>
        <v>2381.3919850312873</v>
      </c>
      <c r="AA2438" s="35">
        <f t="shared" si="906"/>
        <v>3791.7355842550064</v>
      </c>
      <c r="AC2438" s="15">
        <f t="shared" si="893"/>
        <v>41758</v>
      </c>
      <c r="AD2438" s="7"/>
      <c r="AE2438" s="24"/>
      <c r="AG2438" s="30">
        <f t="shared" si="907"/>
        <v>505589.57464845933</v>
      </c>
      <c r="AH2438" s="30">
        <f t="shared" si="908"/>
        <v>170439.70866777914</v>
      </c>
    </row>
    <row r="2439" spans="2:34" x14ac:dyDescent="0.25">
      <c r="B2439" s="15">
        <f t="shared" si="894"/>
        <v>41759</v>
      </c>
      <c r="C2439" s="7">
        <v>0</v>
      </c>
      <c r="D2439" s="13">
        <v>6.0848893220752887</v>
      </c>
      <c r="E2439" s="7">
        <f>MIN(parameters!$D$3,D2439)</f>
        <v>5</v>
      </c>
      <c r="F2439" s="7">
        <v>0</v>
      </c>
      <c r="G2439" s="7">
        <f t="shared" si="895"/>
        <v>0</v>
      </c>
      <c r="H2439" s="7">
        <f t="shared" si="896"/>
        <v>0</v>
      </c>
      <c r="I2439" s="7">
        <f t="shared" si="909"/>
        <v>65.299341696294235</v>
      </c>
      <c r="J2439" s="7">
        <f t="shared" si="897"/>
        <v>0</v>
      </c>
      <c r="K2439" s="16">
        <f t="shared" si="898"/>
        <v>0</v>
      </c>
      <c r="L2439" s="16">
        <f t="shared" si="910"/>
        <v>0</v>
      </c>
      <c r="M2439" s="7">
        <f t="shared" si="911"/>
        <v>0</v>
      </c>
      <c r="N2439" s="7">
        <f t="shared" si="899"/>
        <v>0</v>
      </c>
      <c r="O2439" s="7">
        <f t="shared" si="900"/>
        <v>95.568478654274088</v>
      </c>
      <c r="P2439" s="7">
        <f t="shared" si="901"/>
        <v>6.0848893220752887</v>
      </c>
      <c r="Q2439" s="7">
        <f t="shared" si="912"/>
        <v>6.0848893220752887</v>
      </c>
      <c r="R2439" s="7">
        <f t="shared" si="902"/>
        <v>232.18093079457566</v>
      </c>
      <c r="S2439" s="16">
        <f t="shared" si="913"/>
        <v>5.465876569370768</v>
      </c>
      <c r="T2439" s="16">
        <f t="shared" si="903"/>
        <v>5.465876569370768</v>
      </c>
      <c r="U2439" s="7">
        <f t="shared" si="914"/>
        <v>1.7932665910009082E-2</v>
      </c>
      <c r="V2439" s="7">
        <f t="shared" si="916"/>
        <v>101.34756460802312</v>
      </c>
      <c r="W2439" s="15">
        <f t="shared" si="915"/>
        <v>41759</v>
      </c>
      <c r="X2439" s="35">
        <f t="shared" si="904"/>
        <v>1173.0042200002677</v>
      </c>
      <c r="Y2439" s="35">
        <v>1654.5833333333301</v>
      </c>
      <c r="Z2439" s="35">
        <f t="shared" si="905"/>
        <v>2326.6199693755684</v>
      </c>
      <c r="AA2439" s="35">
        <f t="shared" si="906"/>
        <v>3281.8182225537435</v>
      </c>
      <c r="AC2439" s="15">
        <f t="shared" ref="AC2439:AC2502" si="917">W2439</f>
        <v>41759</v>
      </c>
      <c r="AD2439" s="7"/>
      <c r="AE2439" s="24"/>
      <c r="AG2439" s="30">
        <f t="shared" si="907"/>
        <v>231918.44239865858</v>
      </c>
      <c r="AH2439" s="30">
        <f t="shared" si="908"/>
        <v>24261.211853799785</v>
      </c>
    </row>
    <row r="2440" spans="2:34" x14ac:dyDescent="0.25">
      <c r="B2440" s="15">
        <f t="shared" ref="B2440:B2503" si="918">B2439+1</f>
        <v>41760</v>
      </c>
      <c r="C2440" s="7">
        <v>0</v>
      </c>
      <c r="D2440" s="13">
        <v>8.578322367707889</v>
      </c>
      <c r="E2440" s="7">
        <f>MIN(parameters!$D$3,D2440)</f>
        <v>5</v>
      </c>
      <c r="F2440" s="7">
        <v>0</v>
      </c>
      <c r="G2440" s="7">
        <f t="shared" si="895"/>
        <v>0</v>
      </c>
      <c r="H2440" s="7">
        <f t="shared" si="896"/>
        <v>0</v>
      </c>
      <c r="I2440" s="7">
        <f t="shared" si="909"/>
        <v>71.539897054816606</v>
      </c>
      <c r="J2440" s="7">
        <f t="shared" si="897"/>
        <v>0</v>
      </c>
      <c r="K2440" s="16">
        <f t="shared" si="898"/>
        <v>0</v>
      </c>
      <c r="L2440" s="16">
        <f t="shared" si="910"/>
        <v>0</v>
      </c>
      <c r="M2440" s="7">
        <f t="shared" si="911"/>
        <v>0</v>
      </c>
      <c r="N2440" s="7">
        <f t="shared" si="899"/>
        <v>0</v>
      </c>
      <c r="O2440" s="7">
        <f t="shared" si="900"/>
        <v>86.990156286566204</v>
      </c>
      <c r="P2440" s="7">
        <f t="shared" si="901"/>
        <v>8.578322367707889</v>
      </c>
      <c r="Q2440" s="7">
        <f t="shared" si="912"/>
        <v>8.578322367707889</v>
      </c>
      <c r="R2440" s="7">
        <f t="shared" si="902"/>
        <v>226.84076938630042</v>
      </c>
      <c r="S2440" s="16">
        <f t="shared" si="913"/>
        <v>5.3401614082752404</v>
      </c>
      <c r="T2440" s="16">
        <f t="shared" si="903"/>
        <v>5.3401614082752404</v>
      </c>
      <c r="U2440" s="7">
        <f t="shared" si="914"/>
        <v>1.7520214594078872E-2</v>
      </c>
      <c r="V2440" s="7">
        <f t="shared" si="916"/>
        <v>99.016570622038572</v>
      </c>
      <c r="W2440" s="15">
        <f t="shared" si="915"/>
        <v>41760</v>
      </c>
      <c r="X2440" s="35">
        <f t="shared" si="904"/>
        <v>1146.0251229402613</v>
      </c>
      <c r="Y2440" s="35">
        <v>1443.75</v>
      </c>
      <c r="Z2440" s="35">
        <f t="shared" si="905"/>
        <v>2273.1077100799303</v>
      </c>
      <c r="AA2440" s="35">
        <f t="shared" si="906"/>
        <v>2863.63639918125</v>
      </c>
      <c r="AC2440" s="15">
        <f t="shared" si="917"/>
        <v>41760</v>
      </c>
      <c r="AD2440" s="7"/>
      <c r="AE2440" s="24"/>
      <c r="AG2440" s="30">
        <f t="shared" si="907"/>
        <v>88640.102420236508</v>
      </c>
      <c r="AH2440" s="30">
        <f t="shared" si="908"/>
        <v>3033.0599330651416</v>
      </c>
    </row>
    <row r="2441" spans="2:34" x14ac:dyDescent="0.25">
      <c r="B2441" s="15">
        <f t="shared" si="918"/>
        <v>41761</v>
      </c>
      <c r="C2441" s="7">
        <v>0</v>
      </c>
      <c r="D2441" s="13">
        <v>8.1511612908675843</v>
      </c>
      <c r="E2441" s="7">
        <f>MIN(parameters!$D$3,D2441)</f>
        <v>5</v>
      </c>
      <c r="F2441" s="7">
        <v>0</v>
      </c>
      <c r="G2441" s="7">
        <f t="shared" si="895"/>
        <v>0</v>
      </c>
      <c r="H2441" s="7">
        <f t="shared" si="896"/>
        <v>0</v>
      </c>
      <c r="I2441" s="7">
        <f t="shared" si="909"/>
        <v>81.363773451815007</v>
      </c>
      <c r="J2441" s="7">
        <f t="shared" si="897"/>
        <v>0</v>
      </c>
      <c r="K2441" s="16">
        <f t="shared" si="898"/>
        <v>0</v>
      </c>
      <c r="L2441" s="16">
        <f t="shared" si="910"/>
        <v>0</v>
      </c>
      <c r="M2441" s="7">
        <f t="shared" si="911"/>
        <v>0</v>
      </c>
      <c r="N2441" s="7">
        <f t="shared" si="899"/>
        <v>0</v>
      </c>
      <c r="O2441" s="7">
        <f t="shared" si="900"/>
        <v>78.838994995698613</v>
      </c>
      <c r="P2441" s="7">
        <f t="shared" si="901"/>
        <v>8.1511612908675843</v>
      </c>
      <c r="Q2441" s="7">
        <f t="shared" si="912"/>
        <v>8.1511612908675843</v>
      </c>
      <c r="R2441" s="7">
        <f t="shared" si="902"/>
        <v>221.62343169041552</v>
      </c>
      <c r="S2441" s="16">
        <f t="shared" si="913"/>
        <v>5.2173376958849094</v>
      </c>
      <c r="T2441" s="16">
        <f t="shared" si="903"/>
        <v>5.2173376958849094</v>
      </c>
      <c r="U2441" s="7">
        <f t="shared" si="914"/>
        <v>1.7117249658415056E-2</v>
      </c>
      <c r="V2441" s="7">
        <f t="shared" si="916"/>
        <v>96.739189497731672</v>
      </c>
      <c r="W2441" s="15">
        <f t="shared" si="915"/>
        <v>41761</v>
      </c>
      <c r="X2441" s="35">
        <f t="shared" si="904"/>
        <v>1119.666545112635</v>
      </c>
      <c r="Y2441" s="35">
        <v>1278.75</v>
      </c>
      <c r="Z2441" s="35">
        <f t="shared" si="905"/>
        <v>2220.8262327480911</v>
      </c>
      <c r="AA2441" s="35">
        <f t="shared" si="906"/>
        <v>2536.3636678462499</v>
      </c>
      <c r="AC2441" s="15">
        <f t="shared" si="917"/>
        <v>41761</v>
      </c>
      <c r="AD2441" s="7"/>
      <c r="AE2441" s="24"/>
      <c r="AG2441" s="30">
        <f t="shared" si="907"/>
        <v>25307.54561890028</v>
      </c>
      <c r="AH2441" s="30">
        <f t="shared" si="908"/>
        <v>48432.223647272018</v>
      </c>
    </row>
    <row r="2442" spans="2:34" x14ac:dyDescent="0.25">
      <c r="B2442" s="15">
        <f t="shared" si="918"/>
        <v>41762</v>
      </c>
      <c r="C2442" s="7">
        <v>0.13979035517872393</v>
      </c>
      <c r="D2442" s="13">
        <v>3.9564200130679046</v>
      </c>
      <c r="E2442" s="7">
        <f>MIN(parameters!$D$3,D2442)</f>
        <v>3.9564200130679046</v>
      </c>
      <c r="F2442" s="7">
        <v>0</v>
      </c>
      <c r="G2442" s="7">
        <f t="shared" si="895"/>
        <v>0.13979035517872393</v>
      </c>
      <c r="H2442" s="7">
        <f t="shared" si="896"/>
        <v>0</v>
      </c>
      <c r="I2442" s="7">
        <f t="shared" si="909"/>
        <v>91.945641551041476</v>
      </c>
      <c r="J2442" s="7">
        <f t="shared" si="897"/>
        <v>0</v>
      </c>
      <c r="K2442" s="16">
        <f t="shared" si="898"/>
        <v>0</v>
      </c>
      <c r="L2442" s="16">
        <f t="shared" si="910"/>
        <v>0</v>
      </c>
      <c r="M2442" s="7">
        <f t="shared" si="911"/>
        <v>0</v>
      </c>
      <c r="N2442" s="7">
        <f t="shared" si="899"/>
        <v>0</v>
      </c>
      <c r="O2442" s="7">
        <f t="shared" si="900"/>
        <v>75.022365337809433</v>
      </c>
      <c r="P2442" s="7">
        <f t="shared" si="901"/>
        <v>3.8166296578891807</v>
      </c>
      <c r="Q2442" s="7">
        <f t="shared" si="912"/>
        <v>3.8166296578891807</v>
      </c>
      <c r="R2442" s="7">
        <f t="shared" si="902"/>
        <v>216.52609276153595</v>
      </c>
      <c r="S2442" s="16">
        <f t="shared" si="913"/>
        <v>5.097338928879557</v>
      </c>
      <c r="T2442" s="16">
        <f t="shared" si="903"/>
        <v>5.097338928879557</v>
      </c>
      <c r="U2442" s="7">
        <f t="shared" si="914"/>
        <v>1.6723552916271513E-2</v>
      </c>
      <c r="V2442" s="7">
        <f t="shared" si="916"/>
        <v>94.51418813928386</v>
      </c>
      <c r="W2442" s="15">
        <f t="shared" si="915"/>
        <v>41762</v>
      </c>
      <c r="X2442" s="35">
        <f t="shared" si="904"/>
        <v>1093.9142145750448</v>
      </c>
      <c r="Y2442" s="35">
        <v>1205.8333333333301</v>
      </c>
      <c r="Z2442" s="35">
        <f t="shared" si="905"/>
        <v>2169.7472293948858</v>
      </c>
      <c r="AA2442" s="35">
        <f t="shared" si="906"/>
        <v>2391.7355668774935</v>
      </c>
      <c r="AC2442" s="15">
        <f t="shared" si="917"/>
        <v>41762</v>
      </c>
      <c r="AD2442" s="7"/>
      <c r="AE2442" s="24"/>
      <c r="AG2442" s="30">
        <f t="shared" si="907"/>
        <v>12525.889143631173</v>
      </c>
      <c r="AH2442" s="30">
        <f t="shared" si="908"/>
        <v>85843.07566744111</v>
      </c>
    </row>
    <row r="2443" spans="2:34" x14ac:dyDescent="0.25">
      <c r="B2443" s="15">
        <f t="shared" si="918"/>
        <v>41763</v>
      </c>
      <c r="C2443" s="7">
        <v>17.731973188612475</v>
      </c>
      <c r="D2443" s="13">
        <v>3.3228242827832308</v>
      </c>
      <c r="E2443" s="7">
        <f>MIN(parameters!$D$3,D2443)</f>
        <v>3.3228242827832308</v>
      </c>
      <c r="F2443" s="7">
        <v>0</v>
      </c>
      <c r="G2443" s="7">
        <f t="shared" si="895"/>
        <v>3.3228242827832308</v>
      </c>
      <c r="H2443" s="7">
        <f t="shared" si="896"/>
        <v>14.409148905829245</v>
      </c>
      <c r="I2443" s="7">
        <f t="shared" si="909"/>
        <v>97.363071358221106</v>
      </c>
      <c r="J2443" s="7">
        <f t="shared" si="897"/>
        <v>14.409148905829245</v>
      </c>
      <c r="K2443" s="16">
        <f t="shared" si="898"/>
        <v>0</v>
      </c>
      <c r="L2443" s="16">
        <f t="shared" si="910"/>
        <v>1.9458151801560337</v>
      </c>
      <c r="M2443" s="7">
        <f t="shared" si="911"/>
        <v>7.4802302087559784</v>
      </c>
      <c r="N2443" s="7">
        <f t="shared" si="899"/>
        <v>4.9831035169172324</v>
      </c>
      <c r="O2443" s="7">
        <f t="shared" si="900"/>
        <v>80.005468854726672</v>
      </c>
      <c r="P2443" s="7">
        <f t="shared" si="901"/>
        <v>0</v>
      </c>
      <c r="Q2443" s="7">
        <f t="shared" si="912"/>
        <v>0</v>
      </c>
      <c r="R2443" s="7">
        <f t="shared" si="902"/>
        <v>219.02622283677661</v>
      </c>
      <c r="S2443" s="16">
        <f t="shared" si="913"/>
        <v>4.980100133515327</v>
      </c>
      <c r="T2443" s="16">
        <f t="shared" si="903"/>
        <v>6.9259153136713607</v>
      </c>
      <c r="U2443" s="7">
        <f t="shared" si="914"/>
        <v>2.2722819270575331E-2</v>
      </c>
      <c r="V2443" s="7">
        <f t="shared" si="916"/>
        <v>128.41941101549801</v>
      </c>
      <c r="W2443" s="15">
        <f t="shared" si="915"/>
        <v>41763</v>
      </c>
      <c r="X2443" s="35">
        <f t="shared" si="904"/>
        <v>1486.3357756423381</v>
      </c>
      <c r="Y2443" s="35">
        <v>1783.3333333333301</v>
      </c>
      <c r="Z2443" s="35">
        <f t="shared" si="905"/>
        <v>2948.1040543963259</v>
      </c>
      <c r="AA2443" s="35">
        <f t="shared" si="906"/>
        <v>3537.1901265499932</v>
      </c>
      <c r="AC2443" s="15">
        <f t="shared" si="917"/>
        <v>41763</v>
      </c>
      <c r="AD2443" s="7"/>
      <c r="AE2443" s="24"/>
      <c r="AG2443" s="30">
        <f t="shared" si="907"/>
        <v>88207.549274414079</v>
      </c>
      <c r="AH2443" s="30">
        <f t="shared" si="908"/>
        <v>80946.00266771327</v>
      </c>
    </row>
    <row r="2444" spans="2:34" x14ac:dyDescent="0.25">
      <c r="B2444" s="15">
        <f t="shared" si="918"/>
        <v>41764</v>
      </c>
      <c r="C2444" s="7">
        <v>26.620895593548429</v>
      </c>
      <c r="D2444" s="13">
        <v>3.2552449680224518</v>
      </c>
      <c r="E2444" s="7">
        <f>MIN(parameters!$D$3,D2444)</f>
        <v>3.2552449680224518</v>
      </c>
      <c r="F2444" s="7">
        <v>0</v>
      </c>
      <c r="G2444" s="7">
        <f t="shared" si="895"/>
        <v>3.2552449680224518</v>
      </c>
      <c r="H2444" s="7">
        <f t="shared" si="896"/>
        <v>23.365650625525976</v>
      </c>
      <c r="I2444" s="7">
        <f t="shared" si="909"/>
        <v>90.350851534427449</v>
      </c>
      <c r="J2444" s="7">
        <f t="shared" si="897"/>
        <v>23.365650625525976</v>
      </c>
      <c r="K2444" s="16">
        <f t="shared" si="898"/>
        <v>0</v>
      </c>
      <c r="L2444" s="16">
        <f t="shared" si="910"/>
        <v>3.3648837001036975</v>
      </c>
      <c r="M2444" s="7">
        <f t="shared" si="911"/>
        <v>12.801365882580157</v>
      </c>
      <c r="N2444" s="7">
        <f t="shared" si="899"/>
        <v>7.1994010428421218</v>
      </c>
      <c r="O2444" s="7">
        <f t="shared" si="900"/>
        <v>87.204869897568798</v>
      </c>
      <c r="P2444" s="7">
        <f t="shared" si="901"/>
        <v>0</v>
      </c>
      <c r="Q2444" s="7">
        <f t="shared" si="912"/>
        <v>0</v>
      </c>
      <c r="R2444" s="7">
        <f t="shared" si="902"/>
        <v>226.7899855941109</v>
      </c>
      <c r="S2444" s="16">
        <f t="shared" si="913"/>
        <v>5.0376031252458624</v>
      </c>
      <c r="T2444" s="16">
        <f t="shared" si="903"/>
        <v>8.402486825349559</v>
      </c>
      <c r="U2444" s="7">
        <f t="shared" si="914"/>
        <v>2.7567213993928995E-2</v>
      </c>
      <c r="V2444" s="7">
        <f t="shared" si="916"/>
        <v>155.79780582169462</v>
      </c>
      <c r="W2444" s="15">
        <f t="shared" si="915"/>
        <v>41764</v>
      </c>
      <c r="X2444" s="35">
        <f t="shared" si="904"/>
        <v>1803.2153451585025</v>
      </c>
      <c r="Y2444" s="35">
        <v>2407.0833333333298</v>
      </c>
      <c r="Z2444" s="35">
        <f t="shared" si="905"/>
        <v>3576.6255223951994</v>
      </c>
      <c r="AA2444" s="35">
        <f t="shared" si="906"/>
        <v>4774.3802245512434</v>
      </c>
      <c r="AC2444" s="15">
        <f t="shared" si="917"/>
        <v>41764</v>
      </c>
      <c r="AD2444" s="7"/>
      <c r="AE2444" s="24"/>
      <c r="AG2444" s="30">
        <f t="shared" si="907"/>
        <v>364656.54714231344</v>
      </c>
      <c r="AH2444" s="30">
        <f t="shared" si="908"/>
        <v>824936.42733900249</v>
      </c>
    </row>
    <row r="2445" spans="2:34" x14ac:dyDescent="0.25">
      <c r="B2445" s="15">
        <f t="shared" si="918"/>
        <v>41765</v>
      </c>
      <c r="C2445" s="7">
        <v>2.2729887262780206</v>
      </c>
      <c r="D2445" s="13">
        <v>3.5801158238179229</v>
      </c>
      <c r="E2445" s="7">
        <f>MIN(parameters!$D$3,D2445)</f>
        <v>3.5801158238179229</v>
      </c>
      <c r="F2445" s="7">
        <v>0</v>
      </c>
      <c r="G2445" s="7">
        <f t="shared" si="895"/>
        <v>2.2729887262780206</v>
      </c>
      <c r="H2445" s="7">
        <f t="shared" si="896"/>
        <v>0</v>
      </c>
      <c r="I2445" s="7">
        <f t="shared" si="909"/>
        <v>81.102146345684062</v>
      </c>
      <c r="J2445" s="7">
        <f t="shared" si="897"/>
        <v>0</v>
      </c>
      <c r="K2445" s="16">
        <f t="shared" si="898"/>
        <v>0</v>
      </c>
      <c r="L2445" s="16">
        <f t="shared" si="910"/>
        <v>0</v>
      </c>
      <c r="M2445" s="7">
        <f t="shared" si="911"/>
        <v>0</v>
      </c>
      <c r="N2445" s="7">
        <f t="shared" si="899"/>
        <v>0</v>
      </c>
      <c r="O2445" s="7">
        <f t="shared" si="900"/>
        <v>85.897742800028894</v>
      </c>
      <c r="P2445" s="7">
        <f t="shared" si="901"/>
        <v>1.3071270975399023</v>
      </c>
      <c r="Q2445" s="7">
        <f t="shared" si="912"/>
        <v>1.3071270975399023</v>
      </c>
      <c r="R2445" s="7">
        <f t="shared" si="902"/>
        <v>221.57381592544635</v>
      </c>
      <c r="S2445" s="16">
        <f t="shared" si="913"/>
        <v>5.2161696686645502</v>
      </c>
      <c r="T2445" s="16">
        <f t="shared" si="903"/>
        <v>5.2161696686645502</v>
      </c>
      <c r="U2445" s="7">
        <f t="shared" si="914"/>
        <v>1.7113417548112041E-2</v>
      </c>
      <c r="V2445" s="7">
        <f t="shared" si="916"/>
        <v>96.717532090602759</v>
      </c>
      <c r="W2445" s="15">
        <f t="shared" si="915"/>
        <v>41765</v>
      </c>
      <c r="X2445" s="35">
        <f t="shared" si="904"/>
        <v>1119.4158806782727</v>
      </c>
      <c r="Y2445" s="35">
        <v>1985</v>
      </c>
      <c r="Z2445" s="35">
        <f t="shared" si="905"/>
        <v>2220.3290470869865</v>
      </c>
      <c r="AA2445" s="35">
        <f t="shared" si="906"/>
        <v>3937.1901315149998</v>
      </c>
      <c r="AC2445" s="15">
        <f t="shared" si="917"/>
        <v>41765</v>
      </c>
      <c r="AD2445" s="7"/>
      <c r="AE2445" s="24"/>
      <c r="AG2445" s="30">
        <f t="shared" si="907"/>
        <v>749235.86762197013</v>
      </c>
      <c r="AH2445" s="30">
        <f t="shared" si="908"/>
        <v>236367.85812812895</v>
      </c>
    </row>
    <row r="2446" spans="2:34" x14ac:dyDescent="0.25">
      <c r="B2446" s="15">
        <f t="shared" si="918"/>
        <v>41766</v>
      </c>
      <c r="C2446" s="7">
        <v>0</v>
      </c>
      <c r="D2446" s="13">
        <v>4.1041998227840182</v>
      </c>
      <c r="E2446" s="7">
        <f>MIN(parameters!$D$3,D2446)</f>
        <v>4.1041998227840182</v>
      </c>
      <c r="F2446" s="7">
        <v>0</v>
      </c>
      <c r="G2446" s="7">
        <f t="shared" si="895"/>
        <v>0</v>
      </c>
      <c r="H2446" s="7">
        <f t="shared" si="896"/>
        <v>0</v>
      </c>
      <c r="I2446" s="7">
        <f t="shared" si="909"/>
        <v>82.708000009697017</v>
      </c>
      <c r="J2446" s="7">
        <f t="shared" si="897"/>
        <v>0</v>
      </c>
      <c r="K2446" s="16">
        <f t="shared" si="898"/>
        <v>0</v>
      </c>
      <c r="L2446" s="16">
        <f t="shared" si="910"/>
        <v>0</v>
      </c>
      <c r="M2446" s="7">
        <f t="shared" si="911"/>
        <v>0</v>
      </c>
      <c r="N2446" s="7">
        <f t="shared" si="899"/>
        <v>0</v>
      </c>
      <c r="O2446" s="7">
        <f t="shared" si="900"/>
        <v>81.793542977244869</v>
      </c>
      <c r="P2446" s="7">
        <f t="shared" si="901"/>
        <v>4.1041998227840182</v>
      </c>
      <c r="Q2446" s="7">
        <f t="shared" si="912"/>
        <v>4.1041998227840182</v>
      </c>
      <c r="R2446" s="7">
        <f t="shared" si="902"/>
        <v>216.4776181591611</v>
      </c>
      <c r="S2446" s="16">
        <f t="shared" si="913"/>
        <v>5.0961977662852664</v>
      </c>
      <c r="T2446" s="16">
        <f t="shared" si="903"/>
        <v>5.0961977662852664</v>
      </c>
      <c r="U2446" s="7">
        <f t="shared" si="914"/>
        <v>1.6719808944505466E-2</v>
      </c>
      <c r="V2446" s="7">
        <f t="shared" si="916"/>
        <v>94.493028852518904</v>
      </c>
      <c r="W2446" s="15">
        <f t="shared" si="915"/>
        <v>41766</v>
      </c>
      <c r="X2446" s="35">
        <f t="shared" si="904"/>
        <v>1093.6693154226725</v>
      </c>
      <c r="Y2446" s="35">
        <v>1639.5833333333301</v>
      </c>
      <c r="Z2446" s="35">
        <f t="shared" si="905"/>
        <v>2169.2614790039861</v>
      </c>
      <c r="AA2446" s="35">
        <f t="shared" si="906"/>
        <v>3252.0661560687436</v>
      </c>
      <c r="AC2446" s="15">
        <f t="shared" si="917"/>
        <v>41766</v>
      </c>
      <c r="AD2446" s="7"/>
      <c r="AE2446" s="24"/>
      <c r="AG2446" s="30">
        <f t="shared" si="907"/>
        <v>298022.11495135771</v>
      </c>
      <c r="AH2446" s="30">
        <f t="shared" si="908"/>
        <v>19813.408555091417</v>
      </c>
    </row>
    <row r="2447" spans="2:34" x14ac:dyDescent="0.25">
      <c r="B2447" s="15">
        <f t="shared" si="918"/>
        <v>41767</v>
      </c>
      <c r="C2447" s="7">
        <v>2.3438727576009697</v>
      </c>
      <c r="D2447" s="13">
        <v>4.1643617967746058</v>
      </c>
      <c r="E2447" s="7">
        <f>MIN(parameters!$D$3,D2447)</f>
        <v>4.1643617967746058</v>
      </c>
      <c r="F2447" s="7">
        <v>0</v>
      </c>
      <c r="G2447" s="7">
        <f t="shared" si="895"/>
        <v>2.3438727576009697</v>
      </c>
      <c r="H2447" s="7">
        <f t="shared" si="896"/>
        <v>0</v>
      </c>
      <c r="I2447" s="7">
        <f t="shared" si="909"/>
        <v>87.959750573146351</v>
      </c>
      <c r="J2447" s="7">
        <f t="shared" si="897"/>
        <v>0</v>
      </c>
      <c r="K2447" s="16">
        <f t="shared" si="898"/>
        <v>0</v>
      </c>
      <c r="L2447" s="16">
        <f t="shared" si="910"/>
        <v>0</v>
      </c>
      <c r="M2447" s="7">
        <f t="shared" si="911"/>
        <v>0</v>
      </c>
      <c r="N2447" s="7">
        <f t="shared" si="899"/>
        <v>0</v>
      </c>
      <c r="O2447" s="7">
        <f t="shared" si="900"/>
        <v>79.973053938071232</v>
      </c>
      <c r="P2447" s="7">
        <f t="shared" si="901"/>
        <v>1.8204890391736361</v>
      </c>
      <c r="Q2447" s="7">
        <f t="shared" si="912"/>
        <v>1.8204890391736361</v>
      </c>
      <c r="R2447" s="7">
        <f t="shared" si="902"/>
        <v>211.4986329415004</v>
      </c>
      <c r="S2447" s="16">
        <f t="shared" si="913"/>
        <v>4.9789852176607052</v>
      </c>
      <c r="T2447" s="16">
        <f t="shared" si="903"/>
        <v>4.9789852176607052</v>
      </c>
      <c r="U2447" s="7">
        <f t="shared" si="914"/>
        <v>1.633525333878184E-2</v>
      </c>
      <c r="V2447" s="7">
        <f t="shared" si="916"/>
        <v>92.319689188910971</v>
      </c>
      <c r="W2447" s="15">
        <f t="shared" si="915"/>
        <v>41767</v>
      </c>
      <c r="X2447" s="35">
        <f t="shared" si="904"/>
        <v>1068.5149211679511</v>
      </c>
      <c r="Y2447" s="35">
        <v>1654.1666666666699</v>
      </c>
      <c r="Z2447" s="35">
        <f t="shared" si="905"/>
        <v>2119.3684649868942</v>
      </c>
      <c r="AA2447" s="35">
        <f t="shared" si="906"/>
        <v>3280.9917762625064</v>
      </c>
      <c r="AC2447" s="15">
        <f t="shared" si="917"/>
        <v>41767</v>
      </c>
      <c r="AD2447" s="7"/>
      <c r="AE2447" s="24"/>
      <c r="AG2447" s="30">
        <f t="shared" si="907"/>
        <v>342987.96700569609</v>
      </c>
      <c r="AH2447" s="30">
        <f t="shared" si="908"/>
        <v>24131.585373282131</v>
      </c>
    </row>
    <row r="2448" spans="2:34" x14ac:dyDescent="0.25">
      <c r="B2448" s="15">
        <f t="shared" si="918"/>
        <v>41768</v>
      </c>
      <c r="C2448" s="7">
        <v>25.747745681135562</v>
      </c>
      <c r="D2448" s="13">
        <v>3.5323230344248118</v>
      </c>
      <c r="E2448" s="7">
        <f>MIN(parameters!$D$3,D2448)</f>
        <v>3.5323230344248118</v>
      </c>
      <c r="F2448" s="7">
        <v>0</v>
      </c>
      <c r="G2448" s="7">
        <f t="shared" si="895"/>
        <v>3.5323230344248118</v>
      </c>
      <c r="H2448" s="7">
        <f t="shared" si="896"/>
        <v>22.215422646710749</v>
      </c>
      <c r="I2448" s="7">
        <f t="shared" si="909"/>
        <v>90.394792946074276</v>
      </c>
      <c r="J2448" s="7">
        <f t="shared" si="897"/>
        <v>22.215422646710749</v>
      </c>
      <c r="K2448" s="16">
        <f t="shared" si="898"/>
        <v>0</v>
      </c>
      <c r="L2448" s="16">
        <f t="shared" si="910"/>
        <v>3.1979433484484066</v>
      </c>
      <c r="M2448" s="7">
        <f t="shared" si="911"/>
        <v>12.1670871814887</v>
      </c>
      <c r="N2448" s="7">
        <f t="shared" si="899"/>
        <v>6.8503921167736426</v>
      </c>
      <c r="O2448" s="7">
        <f t="shared" si="900"/>
        <v>86.823446054844879</v>
      </c>
      <c r="P2448" s="7">
        <f t="shared" si="901"/>
        <v>0</v>
      </c>
      <c r="Q2448" s="7">
        <f t="shared" si="912"/>
        <v>0</v>
      </c>
      <c r="R2448" s="7">
        <f t="shared" si="902"/>
        <v>218.80125156533461</v>
      </c>
      <c r="S2448" s="16">
        <f t="shared" si="913"/>
        <v>4.8644685576545088</v>
      </c>
      <c r="T2448" s="16">
        <f t="shared" si="903"/>
        <v>8.0624119061029162</v>
      </c>
      <c r="U2448" s="7">
        <f t="shared" si="914"/>
        <v>2.6451482631571249E-2</v>
      </c>
      <c r="V2448" s="7">
        <f t="shared" si="916"/>
        <v>149.49218138753642</v>
      </c>
      <c r="W2448" s="15">
        <f t="shared" si="915"/>
        <v>41768</v>
      </c>
      <c r="X2448" s="35">
        <f t="shared" si="904"/>
        <v>1730.2335808742639</v>
      </c>
      <c r="Y2448" s="35">
        <v>2773.75</v>
      </c>
      <c r="Z2448" s="35">
        <f t="shared" si="905"/>
        <v>3431.8683021833817</v>
      </c>
      <c r="AA2448" s="35">
        <f t="shared" si="906"/>
        <v>5501.6529608512501</v>
      </c>
      <c r="AC2448" s="15">
        <f t="shared" si="917"/>
        <v>41768</v>
      </c>
      <c r="AD2448" s="7"/>
      <c r="AE2448" s="24"/>
      <c r="AG2448" s="30">
        <f t="shared" si="907"/>
        <v>1088926.5169849989</v>
      </c>
      <c r="AH2448" s="30">
        <f t="shared" si="908"/>
        <v>1625438.2857518825</v>
      </c>
    </row>
    <row r="2449" spans="2:34" x14ac:dyDescent="0.25">
      <c r="B2449" s="15">
        <f t="shared" si="918"/>
        <v>41769</v>
      </c>
      <c r="C2449" s="7">
        <v>25.18163171944644</v>
      </c>
      <c r="D2449" s="13">
        <v>3.6125327667323912</v>
      </c>
      <c r="E2449" s="7">
        <f>MIN(parameters!$D$3,D2449)</f>
        <v>3.6125327667323912</v>
      </c>
      <c r="F2449" s="7">
        <v>0</v>
      </c>
      <c r="G2449" s="7">
        <f t="shared" si="895"/>
        <v>3.6125327667323912</v>
      </c>
      <c r="H2449" s="7">
        <f t="shared" si="896"/>
        <v>21.56909895271405</v>
      </c>
      <c r="I2449" s="7">
        <f t="shared" si="909"/>
        <v>81.567490661619331</v>
      </c>
      <c r="J2449" s="7">
        <f t="shared" si="897"/>
        <v>21.56909895271405</v>
      </c>
      <c r="K2449" s="16">
        <f t="shared" si="898"/>
        <v>0</v>
      </c>
      <c r="L2449" s="16">
        <f t="shared" si="910"/>
        <v>3.3708662988706428</v>
      </c>
      <c r="M2449" s="7">
        <f t="shared" si="911"/>
        <v>12.640266168915918</v>
      </c>
      <c r="N2449" s="7">
        <f t="shared" si="899"/>
        <v>5.5579664849274888</v>
      </c>
      <c r="O2449" s="7">
        <f t="shared" si="900"/>
        <v>92.38141253977237</v>
      </c>
      <c r="P2449" s="7">
        <f t="shared" si="901"/>
        <v>0</v>
      </c>
      <c r="Q2449" s="7">
        <f t="shared" si="912"/>
        <v>0</v>
      </c>
      <c r="R2449" s="7">
        <f t="shared" si="902"/>
        <v>226.40908894824784</v>
      </c>
      <c r="S2449" s="16">
        <f t="shared" si="913"/>
        <v>5.0324287860026962</v>
      </c>
      <c r="T2449" s="16">
        <f t="shared" si="903"/>
        <v>8.4032950848733385</v>
      </c>
      <c r="U2449" s="7">
        <f t="shared" si="914"/>
        <v>2.7569865764020141E-2</v>
      </c>
      <c r="V2449" s="7">
        <f t="shared" si="916"/>
        <v>155.81279246350164</v>
      </c>
      <c r="W2449" s="15">
        <f t="shared" si="915"/>
        <v>41769</v>
      </c>
      <c r="X2449" s="35">
        <f t="shared" si="904"/>
        <v>1803.3888016608985</v>
      </c>
      <c r="Y2449" s="35">
        <v>3437.9166666666702</v>
      </c>
      <c r="Z2449" s="35">
        <f t="shared" si="905"/>
        <v>3576.9695683546352</v>
      </c>
      <c r="AA2449" s="35">
        <f t="shared" si="906"/>
        <v>6819.0083491037567</v>
      </c>
      <c r="AC2449" s="15">
        <f t="shared" si="917"/>
        <v>41769</v>
      </c>
      <c r="AD2449" s="7"/>
      <c r="AE2449" s="24"/>
      <c r="AG2449" s="30">
        <f t="shared" si="907"/>
        <v>2671681.3414803264</v>
      </c>
      <c r="AH2449" s="30">
        <f t="shared" si="908"/>
        <v>3760083.3818113762</v>
      </c>
    </row>
    <row r="2450" spans="2:34" x14ac:dyDescent="0.25">
      <c r="B2450" s="15">
        <f t="shared" si="918"/>
        <v>41770</v>
      </c>
      <c r="C2450" s="7">
        <v>1.5068208521235451</v>
      </c>
      <c r="D2450" s="13">
        <v>4.1855025003159962</v>
      </c>
      <c r="E2450" s="7">
        <f>MIN(parameters!$D$3,D2450)</f>
        <v>4.1855025003159962</v>
      </c>
      <c r="F2450" s="7">
        <v>0</v>
      </c>
      <c r="G2450" s="7">
        <f t="shared" ref="G2450:G2513" si="919">MIN(E2450,C2450)</f>
        <v>1.5068208521235451</v>
      </c>
      <c r="H2450" s="7">
        <f t="shared" ref="H2450:H2513" si="920">C2450-G2450</f>
        <v>0</v>
      </c>
      <c r="I2450" s="7">
        <f t="shared" si="909"/>
        <v>75.043000298876322</v>
      </c>
      <c r="J2450" s="7">
        <f t="shared" ref="J2450:J2513" si="921">MIN(I2450,H2450)</f>
        <v>0</v>
      </c>
      <c r="K2450" s="16">
        <f t="shared" ref="K2450:K2513" si="922">H2450-J2450</f>
        <v>0</v>
      </c>
      <c r="L2450" s="16">
        <f t="shared" si="910"/>
        <v>0</v>
      </c>
      <c r="M2450" s="7">
        <f t="shared" si="911"/>
        <v>0</v>
      </c>
      <c r="N2450" s="7">
        <f t="shared" ref="N2450:N2513" si="923">J2450-M2450-L2450</f>
        <v>0</v>
      </c>
      <c r="O2450" s="7">
        <f t="shared" ref="O2450:O2513" si="924">O2449+N2450-Q2450</f>
        <v>89.702730891579918</v>
      </c>
      <c r="P2450" s="7">
        <f t="shared" ref="P2450:P2513" si="925">D2450-G2450</f>
        <v>2.6786816481924509</v>
      </c>
      <c r="Q2450" s="7">
        <f t="shared" si="912"/>
        <v>2.6786816481924509</v>
      </c>
      <c r="R2450" s="7">
        <f t="shared" ref="R2450:R2513" si="926">R2449+M2450-S2450</f>
        <v>221.20167990243814</v>
      </c>
      <c r="S2450" s="16">
        <f t="shared" si="913"/>
        <v>5.2074090458097002</v>
      </c>
      <c r="T2450" s="16">
        <f t="shared" ref="T2450:T2513" si="927">SUM(S2450+L2450+K2450)</f>
        <v>5.2074090458097002</v>
      </c>
      <c r="U2450" s="7">
        <f t="shared" si="914"/>
        <v>1.7084675347144685E-2</v>
      </c>
      <c r="V2450" s="7">
        <f t="shared" si="916"/>
        <v>96.555093773615553</v>
      </c>
      <c r="W2450" s="15">
        <f t="shared" si="915"/>
        <v>41770</v>
      </c>
      <c r="X2450" s="35">
        <f t="shared" ref="X2450:X2513" si="928">V2450*10^6/86400</f>
        <v>1117.5358075649949</v>
      </c>
      <c r="Y2450" s="35">
        <v>2902.9166666666702</v>
      </c>
      <c r="Z2450" s="35">
        <f t="shared" si="905"/>
        <v>2216.5999764027929</v>
      </c>
      <c r="AA2450" s="35">
        <f t="shared" si="906"/>
        <v>5757.8513111387565</v>
      </c>
      <c r="AC2450" s="15">
        <f t="shared" si="917"/>
        <v>41770</v>
      </c>
      <c r="AD2450" s="7"/>
      <c r="AE2450" s="24"/>
      <c r="AG2450" s="30">
        <f t="shared" si="907"/>
        <v>3187584.8120466359</v>
      </c>
      <c r="AH2450" s="30">
        <f t="shared" si="908"/>
        <v>1971478.3974907708</v>
      </c>
    </row>
    <row r="2451" spans="2:34" x14ac:dyDescent="0.25">
      <c r="B2451" s="15">
        <f t="shared" si="918"/>
        <v>41771</v>
      </c>
      <c r="C2451" s="7">
        <v>0</v>
      </c>
      <c r="D2451" s="13">
        <v>4.2919712161102721</v>
      </c>
      <c r="E2451" s="7">
        <f>MIN(parameters!$D$3,D2451)</f>
        <v>4.2919712161102721</v>
      </c>
      <c r="F2451" s="7">
        <v>0</v>
      </c>
      <c r="G2451" s="7">
        <f t="shared" si="919"/>
        <v>0</v>
      </c>
      <c r="H2451" s="7">
        <f t="shared" si="920"/>
        <v>0</v>
      </c>
      <c r="I2451" s="7">
        <f t="shared" si="909"/>
        <v>78.119641060831384</v>
      </c>
      <c r="J2451" s="7">
        <f t="shared" si="921"/>
        <v>0</v>
      </c>
      <c r="K2451" s="16">
        <f t="shared" si="922"/>
        <v>0</v>
      </c>
      <c r="L2451" s="16">
        <f t="shared" si="910"/>
        <v>0</v>
      </c>
      <c r="M2451" s="7">
        <f t="shared" si="911"/>
        <v>0</v>
      </c>
      <c r="N2451" s="7">
        <f t="shared" si="923"/>
        <v>0</v>
      </c>
      <c r="O2451" s="7">
        <f t="shared" si="924"/>
        <v>85.410759675469649</v>
      </c>
      <c r="P2451" s="7">
        <f t="shared" si="925"/>
        <v>4.2919712161102721</v>
      </c>
      <c r="Q2451" s="7">
        <f t="shared" si="912"/>
        <v>4.2919712161102721</v>
      </c>
      <c r="R2451" s="7">
        <f t="shared" si="926"/>
        <v>216.11404126468207</v>
      </c>
      <c r="S2451" s="16">
        <f t="shared" si="913"/>
        <v>5.0876386377560774</v>
      </c>
      <c r="T2451" s="16">
        <f t="shared" si="927"/>
        <v>5.0876386377560774</v>
      </c>
      <c r="U2451" s="7">
        <f t="shared" si="914"/>
        <v>1.6691727814160357E-2</v>
      </c>
      <c r="V2451" s="7">
        <f t="shared" si="916"/>
        <v>94.334326616822395</v>
      </c>
      <c r="W2451" s="15">
        <f t="shared" si="915"/>
        <v>41771</v>
      </c>
      <c r="X2451" s="35">
        <f t="shared" si="928"/>
        <v>1091.8324839909999</v>
      </c>
      <c r="Y2451" s="35">
        <v>2315.8333333333298</v>
      </c>
      <c r="Z2451" s="35">
        <f t="shared" ref="Z2451:Z2514" si="929">X2451*1.983471099</f>
        <v>2165.6181769455284</v>
      </c>
      <c r="AA2451" s="35">
        <f t="shared" ref="AA2451:AA2514" si="930">Y2451*1.983471099</f>
        <v>4593.3884867674933</v>
      </c>
      <c r="AC2451" s="15">
        <f t="shared" si="917"/>
        <v>41771</v>
      </c>
      <c r="AD2451" s="7"/>
      <c r="AE2451" s="24"/>
      <c r="AG2451" s="30">
        <f t="shared" ref="AG2451:AG2514" si="931">(Y2451-X2451)^2</f>
        <v>1498178.079190745</v>
      </c>
      <c r="AH2451" s="30">
        <f t="shared" ref="AH2451:AH2514" si="932">($AG$398-Y2451)^2</f>
        <v>667505.51977185998</v>
      </c>
    </row>
    <row r="2452" spans="2:34" x14ac:dyDescent="0.25">
      <c r="B2452" s="15">
        <f t="shared" si="918"/>
        <v>41772</v>
      </c>
      <c r="C2452" s="7">
        <v>0</v>
      </c>
      <c r="D2452" s="13">
        <v>5.0956921257504897</v>
      </c>
      <c r="E2452" s="7">
        <f>MIN(parameters!$D$3,D2452)</f>
        <v>5</v>
      </c>
      <c r="F2452" s="7">
        <v>0</v>
      </c>
      <c r="G2452" s="7">
        <f t="shared" si="919"/>
        <v>0</v>
      </c>
      <c r="H2452" s="7">
        <f t="shared" si="920"/>
        <v>0</v>
      </c>
      <c r="I2452" s="7">
        <f t="shared" si="909"/>
        <v>83.314373018123518</v>
      </c>
      <c r="J2452" s="7">
        <f t="shared" si="921"/>
        <v>0</v>
      </c>
      <c r="K2452" s="16">
        <f t="shared" si="922"/>
        <v>0</v>
      </c>
      <c r="L2452" s="16">
        <f t="shared" si="910"/>
        <v>0</v>
      </c>
      <c r="M2452" s="7">
        <f t="shared" si="911"/>
        <v>0</v>
      </c>
      <c r="N2452" s="7">
        <f t="shared" si="923"/>
        <v>0</v>
      </c>
      <c r="O2452" s="7">
        <f t="shared" si="924"/>
        <v>80.31506754971916</v>
      </c>
      <c r="P2452" s="7">
        <f t="shared" si="925"/>
        <v>5.0956921257504897</v>
      </c>
      <c r="Q2452" s="7">
        <f t="shared" si="912"/>
        <v>5.0956921257504897</v>
      </c>
      <c r="R2452" s="7">
        <f t="shared" si="926"/>
        <v>211.14341831559437</v>
      </c>
      <c r="S2452" s="16">
        <f t="shared" si="913"/>
        <v>4.9706229490876872</v>
      </c>
      <c r="T2452" s="16">
        <f t="shared" si="927"/>
        <v>4.9706229490876872</v>
      </c>
      <c r="U2452" s="7">
        <f t="shared" si="914"/>
        <v>1.6307818074434668E-2</v>
      </c>
      <c r="V2452" s="7">
        <f t="shared" si="916"/>
        <v>92.164637104635474</v>
      </c>
      <c r="W2452" s="15">
        <f t="shared" si="915"/>
        <v>41772</v>
      </c>
      <c r="X2452" s="35">
        <f t="shared" si="928"/>
        <v>1066.720336859207</v>
      </c>
      <c r="Y2452" s="35">
        <v>1889.5833333333301</v>
      </c>
      <c r="Z2452" s="35">
        <f t="shared" si="929"/>
        <v>2115.8089588757816</v>
      </c>
      <c r="AA2452" s="35">
        <f t="shared" si="930"/>
        <v>3747.9339308187436</v>
      </c>
      <c r="AC2452" s="15">
        <f t="shared" si="917"/>
        <v>41772</v>
      </c>
      <c r="AD2452" s="7"/>
      <c r="AE2452" s="24"/>
      <c r="AG2452" s="30">
        <f t="shared" si="931"/>
        <v>677103.51096637268</v>
      </c>
      <c r="AH2452" s="30">
        <f t="shared" si="932"/>
        <v>152693.46353356421</v>
      </c>
    </row>
    <row r="2453" spans="2:34" x14ac:dyDescent="0.25">
      <c r="B2453" s="15">
        <f t="shared" si="918"/>
        <v>41773</v>
      </c>
      <c r="C2453" s="7">
        <v>0</v>
      </c>
      <c r="D2453" s="13">
        <v>5.7843101096467917</v>
      </c>
      <c r="E2453" s="7">
        <f>MIN(parameters!$D$3,D2453)</f>
        <v>5</v>
      </c>
      <c r="F2453" s="7">
        <v>0</v>
      </c>
      <c r="G2453" s="7">
        <f t="shared" si="919"/>
        <v>0</v>
      </c>
      <c r="H2453" s="7">
        <f t="shared" si="920"/>
        <v>0</v>
      </c>
      <c r="I2453" s="7">
        <f t="shared" si="909"/>
        <v>89.932236720370355</v>
      </c>
      <c r="J2453" s="7">
        <f t="shared" si="921"/>
        <v>0</v>
      </c>
      <c r="K2453" s="16">
        <f t="shared" si="922"/>
        <v>0</v>
      </c>
      <c r="L2453" s="16">
        <f t="shared" si="910"/>
        <v>0</v>
      </c>
      <c r="M2453" s="7">
        <f t="shared" si="911"/>
        <v>0</v>
      </c>
      <c r="N2453" s="7">
        <f t="shared" si="923"/>
        <v>0</v>
      </c>
      <c r="O2453" s="7">
        <f t="shared" si="924"/>
        <v>74.530757440072364</v>
      </c>
      <c r="P2453" s="7">
        <f t="shared" si="925"/>
        <v>5.7843101096467917</v>
      </c>
      <c r="Q2453" s="7">
        <f t="shared" si="912"/>
        <v>5.7843101096467917</v>
      </c>
      <c r="R2453" s="7">
        <f t="shared" si="926"/>
        <v>206.2871196943357</v>
      </c>
      <c r="S2453" s="16">
        <f t="shared" si="913"/>
        <v>4.856298621258671</v>
      </c>
      <c r="T2453" s="16">
        <f t="shared" si="927"/>
        <v>4.856298621258671</v>
      </c>
      <c r="U2453" s="7">
        <f t="shared" si="914"/>
        <v>1.593273825872267E-2</v>
      </c>
      <c r="V2453" s="7">
        <f t="shared" si="916"/>
        <v>90.044850451228854</v>
      </c>
      <c r="W2453" s="15">
        <f t="shared" si="915"/>
        <v>41773</v>
      </c>
      <c r="X2453" s="35">
        <f t="shared" si="928"/>
        <v>1042.1857691114451</v>
      </c>
      <c r="Y2453" s="35">
        <v>1588.3333333333301</v>
      </c>
      <c r="Z2453" s="35">
        <f t="shared" si="929"/>
        <v>2067.1453528216384</v>
      </c>
      <c r="AA2453" s="35">
        <f t="shared" si="930"/>
        <v>3150.4132622449933</v>
      </c>
      <c r="AC2453" s="15">
        <f t="shared" si="917"/>
        <v>41773</v>
      </c>
      <c r="AD2453" s="7"/>
      <c r="AE2453" s="24"/>
      <c r="AG2453" s="30">
        <f t="shared" si="931"/>
        <v>298277.16190549795</v>
      </c>
      <c r="AH2453" s="30">
        <f t="shared" si="932"/>
        <v>8012.0597845044913</v>
      </c>
    </row>
    <row r="2454" spans="2:34" x14ac:dyDescent="0.25">
      <c r="B2454" s="15">
        <f t="shared" si="918"/>
        <v>41774</v>
      </c>
      <c r="C2454" s="7">
        <v>0</v>
      </c>
      <c r="D2454" s="13">
        <v>6.7701178072009442</v>
      </c>
      <c r="E2454" s="7">
        <f>MIN(parameters!$D$3,D2454)</f>
        <v>5</v>
      </c>
      <c r="F2454" s="7">
        <v>0</v>
      </c>
      <c r="G2454" s="7">
        <f t="shared" si="919"/>
        <v>0</v>
      </c>
      <c r="H2454" s="7">
        <f t="shared" si="920"/>
        <v>0</v>
      </c>
      <c r="I2454" s="7">
        <f t="shared" si="909"/>
        <v>98.08369188573883</v>
      </c>
      <c r="J2454" s="7">
        <f t="shared" si="921"/>
        <v>0</v>
      </c>
      <c r="K2454" s="16">
        <f t="shared" si="922"/>
        <v>0</v>
      </c>
      <c r="L2454" s="16">
        <f t="shared" si="910"/>
        <v>0</v>
      </c>
      <c r="M2454" s="7">
        <f t="shared" si="911"/>
        <v>0</v>
      </c>
      <c r="N2454" s="7">
        <f t="shared" si="923"/>
        <v>0</v>
      </c>
      <c r="O2454" s="7">
        <f t="shared" si="924"/>
        <v>67.760639632871417</v>
      </c>
      <c r="P2454" s="7">
        <f t="shared" si="925"/>
        <v>6.7701178072009442</v>
      </c>
      <c r="Q2454" s="7">
        <f t="shared" si="912"/>
        <v>6.7701178072009442</v>
      </c>
      <c r="R2454" s="7">
        <f t="shared" si="926"/>
        <v>201.54251594136599</v>
      </c>
      <c r="S2454" s="16">
        <f t="shared" si="913"/>
        <v>4.7446037529697209</v>
      </c>
      <c r="T2454" s="16">
        <f t="shared" si="927"/>
        <v>4.7446037529697209</v>
      </c>
      <c r="U2454" s="7">
        <f t="shared" si="914"/>
        <v>1.5566285278772051E-2</v>
      </c>
      <c r="V2454" s="7">
        <f t="shared" si="916"/>
        <v>87.973818890850609</v>
      </c>
      <c r="W2454" s="15">
        <f t="shared" si="915"/>
        <v>41774</v>
      </c>
      <c r="X2454" s="35">
        <f t="shared" si="928"/>
        <v>1018.215496421882</v>
      </c>
      <c r="Y2454" s="35">
        <v>1369.5833333333301</v>
      </c>
      <c r="Z2454" s="35">
        <f t="shared" si="929"/>
        <v>2019.6010097067408</v>
      </c>
      <c r="AA2454" s="35">
        <f t="shared" si="930"/>
        <v>2716.5289593387433</v>
      </c>
      <c r="AC2454" s="15">
        <f t="shared" si="917"/>
        <v>41774</v>
      </c>
      <c r="AD2454" s="7"/>
      <c r="AE2454" s="24"/>
      <c r="AG2454" s="30">
        <f t="shared" si="931"/>
        <v>123459.35681582997</v>
      </c>
      <c r="AH2454" s="30">
        <f t="shared" si="932"/>
        <v>16702.949178340794</v>
      </c>
    </row>
    <row r="2455" spans="2:34" x14ac:dyDescent="0.25">
      <c r="B2455" s="15">
        <f t="shared" si="918"/>
        <v>41775</v>
      </c>
      <c r="C2455" s="7">
        <v>0</v>
      </c>
      <c r="D2455" s="13">
        <v>8.4561689308174373</v>
      </c>
      <c r="E2455" s="7">
        <f>MIN(parameters!$D$3,D2455)</f>
        <v>5</v>
      </c>
      <c r="F2455" s="7">
        <v>0</v>
      </c>
      <c r="G2455" s="7">
        <f t="shared" si="919"/>
        <v>0</v>
      </c>
      <c r="H2455" s="7">
        <f t="shared" si="920"/>
        <v>0</v>
      </c>
      <c r="I2455" s="7">
        <f t="shared" si="909"/>
        <v>108.56758476989069</v>
      </c>
      <c r="J2455" s="7">
        <f t="shared" si="921"/>
        <v>0</v>
      </c>
      <c r="K2455" s="16">
        <f t="shared" si="922"/>
        <v>0</v>
      </c>
      <c r="L2455" s="16">
        <f t="shared" si="910"/>
        <v>0</v>
      </c>
      <c r="M2455" s="7">
        <f t="shared" si="911"/>
        <v>0</v>
      </c>
      <c r="N2455" s="7">
        <f t="shared" si="923"/>
        <v>0</v>
      </c>
      <c r="O2455" s="7">
        <f t="shared" si="924"/>
        <v>59.304470702053976</v>
      </c>
      <c r="P2455" s="7">
        <f t="shared" si="925"/>
        <v>8.4561689308174373</v>
      </c>
      <c r="Q2455" s="7">
        <f t="shared" si="912"/>
        <v>8.4561689308174373</v>
      </c>
      <c r="R2455" s="7">
        <f t="shared" si="926"/>
        <v>196.90703807471456</v>
      </c>
      <c r="S2455" s="16">
        <f t="shared" si="913"/>
        <v>4.635477866651418</v>
      </c>
      <c r="T2455" s="16">
        <f t="shared" si="927"/>
        <v>4.635477866651418</v>
      </c>
      <c r="U2455" s="7">
        <f t="shared" si="914"/>
        <v>1.5208260717360294E-2</v>
      </c>
      <c r="V2455" s="7">
        <f t="shared" si="916"/>
        <v>85.950421056361037</v>
      </c>
      <c r="W2455" s="15">
        <f t="shared" si="915"/>
        <v>41775</v>
      </c>
      <c r="X2455" s="35">
        <f t="shared" si="928"/>
        <v>994.79654000417861</v>
      </c>
      <c r="Y2455" s="35">
        <v>1209.1666666666699</v>
      </c>
      <c r="Z2455" s="35">
        <f t="shared" si="929"/>
        <v>1973.1501864834856</v>
      </c>
      <c r="AA2455" s="35">
        <f t="shared" si="930"/>
        <v>2398.3471372075064</v>
      </c>
      <c r="AC2455" s="15">
        <f t="shared" si="917"/>
        <v>41775</v>
      </c>
      <c r="AD2455" s="7"/>
      <c r="AE2455" s="24"/>
      <c r="AG2455" s="30">
        <f t="shared" si="931"/>
        <v>45954.55120529257</v>
      </c>
      <c r="AH2455" s="30">
        <f t="shared" si="932"/>
        <v>83900.920844928085</v>
      </c>
    </row>
    <row r="2456" spans="2:34" x14ac:dyDescent="0.25">
      <c r="B2456" s="15">
        <f t="shared" si="918"/>
        <v>41776</v>
      </c>
      <c r="C2456" s="7">
        <v>0</v>
      </c>
      <c r="D2456" s="13">
        <v>6.2906924526573214</v>
      </c>
      <c r="E2456" s="7">
        <f>MIN(parameters!$D$3,D2456)</f>
        <v>5</v>
      </c>
      <c r="F2456" s="7">
        <v>0</v>
      </c>
      <c r="G2456" s="7">
        <f t="shared" si="919"/>
        <v>0</v>
      </c>
      <c r="H2456" s="7">
        <f t="shared" si="920"/>
        <v>0</v>
      </c>
      <c r="I2456" s="7">
        <f t="shared" si="909"/>
        <v>123.25007409824173</v>
      </c>
      <c r="J2456" s="7">
        <f t="shared" si="921"/>
        <v>0</v>
      </c>
      <c r="K2456" s="16">
        <f t="shared" si="922"/>
        <v>0</v>
      </c>
      <c r="L2456" s="16">
        <f t="shared" si="910"/>
        <v>0</v>
      </c>
      <c r="M2456" s="7">
        <f t="shared" si="911"/>
        <v>0</v>
      </c>
      <c r="N2456" s="7">
        <f t="shared" si="923"/>
        <v>0</v>
      </c>
      <c r="O2456" s="7">
        <f t="shared" si="924"/>
        <v>53.013778249396651</v>
      </c>
      <c r="P2456" s="7">
        <f t="shared" si="925"/>
        <v>6.2906924526573214</v>
      </c>
      <c r="Q2456" s="7">
        <f t="shared" si="912"/>
        <v>6.2906924526573214</v>
      </c>
      <c r="R2456" s="7">
        <f t="shared" si="926"/>
        <v>192.37817619899613</v>
      </c>
      <c r="S2456" s="16">
        <f t="shared" si="913"/>
        <v>4.5288618757184347</v>
      </c>
      <c r="T2456" s="16">
        <f t="shared" si="927"/>
        <v>4.5288618757184347</v>
      </c>
      <c r="U2456" s="7">
        <f t="shared" si="914"/>
        <v>1.4858470720861005E-2</v>
      </c>
      <c r="V2456" s="7">
        <f t="shared" si="916"/>
        <v>83.973561372064722</v>
      </c>
      <c r="W2456" s="15">
        <f t="shared" si="915"/>
        <v>41776</v>
      </c>
      <c r="X2456" s="35">
        <f t="shared" si="928"/>
        <v>971.91621958408246</v>
      </c>
      <c r="Y2456" s="35">
        <v>1080.4166666666699</v>
      </c>
      <c r="Z2456" s="35">
        <f t="shared" si="929"/>
        <v>1927.7677321943654</v>
      </c>
      <c r="AA2456" s="35">
        <f t="shared" si="930"/>
        <v>2142.9752332112566</v>
      </c>
      <c r="AC2456" s="15">
        <f t="shared" si="917"/>
        <v>41776</v>
      </c>
      <c r="AD2456" s="7"/>
      <c r="AE2456" s="24"/>
      <c r="AG2456" s="30">
        <f t="shared" si="931"/>
        <v>11772.347017121365</v>
      </c>
      <c r="AH2456" s="30">
        <f t="shared" si="932"/>
        <v>175064.04669767959</v>
      </c>
    </row>
    <row r="2457" spans="2:34" x14ac:dyDescent="0.25">
      <c r="B2457" s="15">
        <f t="shared" si="918"/>
        <v>41777</v>
      </c>
      <c r="C2457" s="7">
        <v>3.3785896587460496</v>
      </c>
      <c r="D2457" s="13">
        <v>4.8148111707017316</v>
      </c>
      <c r="E2457" s="7">
        <f>MIN(parameters!$D$3,D2457)</f>
        <v>4.8148111707017316</v>
      </c>
      <c r="F2457" s="7">
        <v>0</v>
      </c>
      <c r="G2457" s="7">
        <f t="shared" si="919"/>
        <v>3.3785896587460496</v>
      </c>
      <c r="H2457" s="7">
        <f t="shared" si="920"/>
        <v>0</v>
      </c>
      <c r="I2457" s="7">
        <f t="shared" si="909"/>
        <v>135.4463743749576</v>
      </c>
      <c r="J2457" s="7">
        <f t="shared" si="921"/>
        <v>0</v>
      </c>
      <c r="K2457" s="16">
        <f t="shared" si="922"/>
        <v>0</v>
      </c>
      <c r="L2457" s="16">
        <f t="shared" si="910"/>
        <v>0</v>
      </c>
      <c r="M2457" s="7">
        <f t="shared" si="911"/>
        <v>0</v>
      </c>
      <c r="N2457" s="7">
        <f t="shared" si="923"/>
        <v>0</v>
      </c>
      <c r="O2457" s="7">
        <f t="shared" si="924"/>
        <v>51.577556737440972</v>
      </c>
      <c r="P2457" s="7">
        <f t="shared" si="925"/>
        <v>1.436221511955682</v>
      </c>
      <c r="Q2457" s="7">
        <f t="shared" si="912"/>
        <v>1.436221511955682</v>
      </c>
      <c r="R2457" s="7">
        <f t="shared" si="926"/>
        <v>187.95347814641923</v>
      </c>
      <c r="S2457" s="16">
        <f t="shared" si="913"/>
        <v>4.4246980525769111</v>
      </c>
      <c r="T2457" s="16">
        <f t="shared" si="927"/>
        <v>4.4246980525769111</v>
      </c>
      <c r="U2457" s="7">
        <f t="shared" si="914"/>
        <v>1.4516725894281204E-2</v>
      </c>
      <c r="V2457" s="7">
        <f t="shared" si="916"/>
        <v>82.042169460507239</v>
      </c>
      <c r="W2457" s="15">
        <f t="shared" si="915"/>
        <v>41777</v>
      </c>
      <c r="X2457" s="35">
        <f t="shared" si="928"/>
        <v>949.56214653364862</v>
      </c>
      <c r="Y2457" s="35">
        <v>1090.8333333333301</v>
      </c>
      <c r="Z2457" s="35">
        <f t="shared" si="929"/>
        <v>1883.429074353895</v>
      </c>
      <c r="AA2457" s="35">
        <f t="shared" si="930"/>
        <v>2163.6363904924933</v>
      </c>
      <c r="AC2457" s="15">
        <f t="shared" si="917"/>
        <v>41777</v>
      </c>
      <c r="AD2457" s="7"/>
      <c r="AE2457" s="24"/>
      <c r="AG2457" s="30">
        <f t="shared" si="931"/>
        <v>19957.548219790493</v>
      </c>
      <c r="AH2457" s="30">
        <f t="shared" si="932"/>
        <v>166455.75037734362</v>
      </c>
    </row>
    <row r="2458" spans="2:34" x14ac:dyDescent="0.25">
      <c r="B2458" s="15">
        <f t="shared" si="918"/>
        <v>41778</v>
      </c>
      <c r="C2458" s="7">
        <v>11.976341748969201</v>
      </c>
      <c r="D2458" s="13">
        <v>4.4278905075619148</v>
      </c>
      <c r="E2458" s="7">
        <f>MIN(parameters!$D$3,D2458)</f>
        <v>4.4278905075619148</v>
      </c>
      <c r="F2458" s="7">
        <v>0</v>
      </c>
      <c r="G2458" s="7">
        <f t="shared" si="919"/>
        <v>4.4278905075619148</v>
      </c>
      <c r="H2458" s="7">
        <f t="shared" si="920"/>
        <v>7.5484512414072862</v>
      </c>
      <c r="I2458" s="7">
        <f t="shared" si="909"/>
        <v>138.39599758675914</v>
      </c>
      <c r="J2458" s="7">
        <f t="shared" si="921"/>
        <v>7.5484512414072862</v>
      </c>
      <c r="K2458" s="16">
        <f t="shared" si="922"/>
        <v>0</v>
      </c>
      <c r="L2458" s="16">
        <f t="shared" si="910"/>
        <v>0.70079520993028388</v>
      </c>
      <c r="M2458" s="7">
        <f t="shared" si="911"/>
        <v>2.8254829398558803</v>
      </c>
      <c r="N2458" s="7">
        <f t="shared" si="923"/>
        <v>4.0221730916211218</v>
      </c>
      <c r="O2458" s="7">
        <f t="shared" si="924"/>
        <v>55.599729829062092</v>
      </c>
      <c r="P2458" s="7">
        <f t="shared" si="925"/>
        <v>0</v>
      </c>
      <c r="Q2458" s="7">
        <f t="shared" si="912"/>
        <v>0</v>
      </c>
      <c r="R2458" s="7">
        <f t="shared" si="926"/>
        <v>186.45603108890745</v>
      </c>
      <c r="S2458" s="16">
        <f t="shared" si="913"/>
        <v>4.3229299973676421</v>
      </c>
      <c r="T2458" s="16">
        <f t="shared" si="927"/>
        <v>5.0237252072979262</v>
      </c>
      <c r="U2458" s="7">
        <f t="shared" si="914"/>
        <v>1.6482038081686107E-2</v>
      </c>
      <c r="V2458" s="7">
        <f t="shared" si="916"/>
        <v>93.149252193631824</v>
      </c>
      <c r="W2458" s="15">
        <f t="shared" si="915"/>
        <v>41778</v>
      </c>
      <c r="X2458" s="35">
        <f t="shared" si="928"/>
        <v>1078.1163448337018</v>
      </c>
      <c r="Y2458" s="35">
        <v>1145.4166666666699</v>
      </c>
      <c r="Z2458" s="35">
        <f t="shared" si="929"/>
        <v>2138.4126113371653</v>
      </c>
      <c r="AA2458" s="35">
        <f t="shared" si="930"/>
        <v>2271.9008546462564</v>
      </c>
      <c r="AC2458" s="15">
        <f t="shared" si="917"/>
        <v>41778</v>
      </c>
      <c r="AD2458" s="7"/>
      <c r="AE2458" s="24"/>
      <c r="AG2458" s="30">
        <f t="shared" si="931"/>
        <v>4529.3333188210918</v>
      </c>
      <c r="AH2458" s="30">
        <f t="shared" si="932"/>
        <v>124896.19432541668</v>
      </c>
    </row>
    <row r="2459" spans="2:34" x14ac:dyDescent="0.25">
      <c r="B2459" s="15">
        <f t="shared" si="918"/>
        <v>41779</v>
      </c>
      <c r="C2459" s="7">
        <v>1.5012521599740096</v>
      </c>
      <c r="D2459" s="13">
        <v>4.3187090864339162</v>
      </c>
      <c r="E2459" s="7">
        <f>MIN(parameters!$D$3,D2459)</f>
        <v>4.3187090864339162</v>
      </c>
      <c r="F2459" s="7">
        <v>0</v>
      </c>
      <c r="G2459" s="7">
        <f t="shared" si="919"/>
        <v>1.5012521599740096</v>
      </c>
      <c r="H2459" s="7">
        <f t="shared" si="920"/>
        <v>0</v>
      </c>
      <c r="I2459" s="7">
        <f t="shared" si="909"/>
        <v>130.29309989726363</v>
      </c>
      <c r="J2459" s="7">
        <f t="shared" si="921"/>
        <v>0</v>
      </c>
      <c r="K2459" s="16">
        <f t="shared" si="922"/>
        <v>0</v>
      </c>
      <c r="L2459" s="16">
        <f t="shared" si="910"/>
        <v>0</v>
      </c>
      <c r="M2459" s="7">
        <f t="shared" si="911"/>
        <v>0</v>
      </c>
      <c r="N2459" s="7">
        <f t="shared" si="923"/>
        <v>0</v>
      </c>
      <c r="O2459" s="7">
        <f t="shared" si="924"/>
        <v>52.782272902602188</v>
      </c>
      <c r="P2459" s="7">
        <f t="shared" si="925"/>
        <v>2.8174569264599065</v>
      </c>
      <c r="Q2459" s="7">
        <f t="shared" si="912"/>
        <v>2.8174569264599065</v>
      </c>
      <c r="R2459" s="7">
        <f t="shared" si="926"/>
        <v>182.16754237386257</v>
      </c>
      <c r="S2459" s="16">
        <f t="shared" si="913"/>
        <v>4.2884887150448714</v>
      </c>
      <c r="T2459" s="16">
        <f t="shared" si="927"/>
        <v>4.2884887150448714</v>
      </c>
      <c r="U2459" s="7">
        <f t="shared" si="914"/>
        <v>1.4069844865632779E-2</v>
      </c>
      <c r="V2459" s="7">
        <f t="shared" si="916"/>
        <v>79.516593834979787</v>
      </c>
      <c r="W2459" s="15">
        <f t="shared" si="915"/>
        <v>41779</v>
      </c>
      <c r="X2459" s="35">
        <f t="shared" si="928"/>
        <v>920.3309471641179</v>
      </c>
      <c r="Y2459" s="35">
        <v>968.79166666666697</v>
      </c>
      <c r="Z2459" s="35">
        <f t="shared" si="929"/>
        <v>1825.4498352153239</v>
      </c>
      <c r="AA2459" s="35">
        <f t="shared" si="930"/>
        <v>1921.5702717853756</v>
      </c>
      <c r="AC2459" s="15">
        <f t="shared" si="917"/>
        <v>41779</v>
      </c>
      <c r="AD2459" s="7"/>
      <c r="AE2459" s="24"/>
      <c r="AG2459" s="30">
        <f t="shared" si="931"/>
        <v>2348.4413347047398</v>
      </c>
      <c r="AH2459" s="30">
        <f t="shared" si="932"/>
        <v>280933.45110812649</v>
      </c>
    </row>
    <row r="2460" spans="2:34" x14ac:dyDescent="0.25">
      <c r="B2460" s="15">
        <f t="shared" si="918"/>
        <v>41780</v>
      </c>
      <c r="C2460" s="7">
        <v>0</v>
      </c>
      <c r="D2460" s="13">
        <v>4.810834932253865</v>
      </c>
      <c r="E2460" s="7">
        <f>MIN(parameters!$D$3,D2460)</f>
        <v>4.810834932253865</v>
      </c>
      <c r="F2460" s="7">
        <v>0</v>
      </c>
      <c r="G2460" s="7">
        <f t="shared" si="919"/>
        <v>0</v>
      </c>
      <c r="H2460" s="7">
        <f t="shared" si="920"/>
        <v>0</v>
      </c>
      <c r="I2460" s="7">
        <f t="shared" si="909"/>
        <v>135.91754038042961</v>
      </c>
      <c r="J2460" s="7">
        <f t="shared" si="921"/>
        <v>0</v>
      </c>
      <c r="K2460" s="16">
        <f t="shared" si="922"/>
        <v>0</v>
      </c>
      <c r="L2460" s="16">
        <f t="shared" si="910"/>
        <v>0</v>
      </c>
      <c r="M2460" s="7">
        <f t="shared" si="911"/>
        <v>0</v>
      </c>
      <c r="N2460" s="7">
        <f t="shared" si="923"/>
        <v>0</v>
      </c>
      <c r="O2460" s="7">
        <f t="shared" si="924"/>
        <v>47.971437970348319</v>
      </c>
      <c r="P2460" s="7">
        <f t="shared" si="925"/>
        <v>4.810834932253865</v>
      </c>
      <c r="Q2460" s="7">
        <f t="shared" si="912"/>
        <v>4.810834932253865</v>
      </c>
      <c r="R2460" s="7">
        <f t="shared" si="926"/>
        <v>177.97768889926374</v>
      </c>
      <c r="S2460" s="16">
        <f t="shared" si="913"/>
        <v>4.1898534745988387</v>
      </c>
      <c r="T2460" s="16">
        <f t="shared" si="927"/>
        <v>4.1898534745988387</v>
      </c>
      <c r="U2460" s="7">
        <f t="shared" si="914"/>
        <v>1.3746238433723223E-2</v>
      </c>
      <c r="V2460" s="7">
        <f t="shared" si="916"/>
        <v>77.687712176775236</v>
      </c>
      <c r="W2460" s="15">
        <f t="shared" si="915"/>
        <v>41780</v>
      </c>
      <c r="X2460" s="35">
        <f t="shared" si="928"/>
        <v>899.16333537934293</v>
      </c>
      <c r="Y2460" s="35">
        <v>865</v>
      </c>
      <c r="Z2460" s="35">
        <f t="shared" si="929"/>
        <v>1783.4644890053708</v>
      </c>
      <c r="AA2460" s="35">
        <f t="shared" si="930"/>
        <v>1715.702500635</v>
      </c>
      <c r="AC2460" s="15">
        <f t="shared" si="917"/>
        <v>41780</v>
      </c>
      <c r="AD2460" s="7"/>
      <c r="AE2460" s="24"/>
      <c r="AG2460" s="30">
        <f t="shared" si="931"/>
        <v>1167.133484241464</v>
      </c>
      <c r="AH2460" s="30">
        <f t="shared" si="932"/>
        <v>401731.87849123019</v>
      </c>
    </row>
    <row r="2461" spans="2:34" x14ac:dyDescent="0.25">
      <c r="B2461" s="15">
        <f t="shared" si="918"/>
        <v>41781</v>
      </c>
      <c r="C2461" s="7">
        <v>0</v>
      </c>
      <c r="D2461" s="13">
        <v>5.2696034090000472</v>
      </c>
      <c r="E2461" s="7">
        <f>MIN(parameters!$D$3,D2461)</f>
        <v>5</v>
      </c>
      <c r="F2461" s="7">
        <v>0</v>
      </c>
      <c r="G2461" s="7">
        <f t="shared" si="919"/>
        <v>0</v>
      </c>
      <c r="H2461" s="7">
        <f t="shared" si="920"/>
        <v>0</v>
      </c>
      <c r="I2461" s="7">
        <f t="shared" si="909"/>
        <v>146.08825203726013</v>
      </c>
      <c r="J2461" s="7">
        <f t="shared" si="921"/>
        <v>0</v>
      </c>
      <c r="K2461" s="16">
        <f t="shared" si="922"/>
        <v>0</v>
      </c>
      <c r="L2461" s="16">
        <f t="shared" si="910"/>
        <v>0</v>
      </c>
      <c r="M2461" s="7">
        <f t="shared" si="911"/>
        <v>0</v>
      </c>
      <c r="N2461" s="7">
        <f t="shared" si="923"/>
        <v>0</v>
      </c>
      <c r="O2461" s="7">
        <f t="shared" si="924"/>
        <v>42.701834561348271</v>
      </c>
      <c r="P2461" s="7">
        <f t="shared" si="925"/>
        <v>5.2696034090000472</v>
      </c>
      <c r="Q2461" s="7">
        <f t="shared" si="912"/>
        <v>5.2696034090000472</v>
      </c>
      <c r="R2461" s="7">
        <f t="shared" si="926"/>
        <v>173.88420205458067</v>
      </c>
      <c r="S2461" s="16">
        <f t="shared" si="913"/>
        <v>4.0934868446830661</v>
      </c>
      <c r="T2461" s="16">
        <f t="shared" si="927"/>
        <v>4.0934868446830661</v>
      </c>
      <c r="U2461" s="7">
        <f t="shared" si="914"/>
        <v>1.3430074949747592E-2</v>
      </c>
      <c r="V2461" s="7">
        <f t="shared" si="916"/>
        <v>75.900894796709423</v>
      </c>
      <c r="W2461" s="15">
        <f t="shared" si="915"/>
        <v>41781</v>
      </c>
      <c r="X2461" s="35">
        <f t="shared" si="928"/>
        <v>878.48257866561823</v>
      </c>
      <c r="Y2461" s="35">
        <v>798.04166666666697</v>
      </c>
      <c r="Z2461" s="35">
        <f t="shared" si="929"/>
        <v>1742.4448057582476</v>
      </c>
      <c r="AA2461" s="35">
        <f t="shared" si="930"/>
        <v>1582.8925816311255</v>
      </c>
      <c r="AC2461" s="15">
        <f t="shared" si="917"/>
        <v>41781</v>
      </c>
      <c r="AD2461" s="7"/>
      <c r="AE2461" s="24"/>
      <c r="AG2461" s="30">
        <f t="shared" si="931"/>
        <v>6470.7403232230217</v>
      </c>
      <c r="AH2461" s="30">
        <f t="shared" si="932"/>
        <v>491094.79022449499</v>
      </c>
    </row>
    <row r="2462" spans="2:34" x14ac:dyDescent="0.25">
      <c r="B2462" s="15">
        <f t="shared" si="918"/>
        <v>41782</v>
      </c>
      <c r="C2462" s="7">
        <v>0</v>
      </c>
      <c r="D2462" s="13">
        <v>6.2292434556340117</v>
      </c>
      <c r="E2462" s="7">
        <f>MIN(parameters!$D$3,D2462)</f>
        <v>5</v>
      </c>
      <c r="F2462" s="7">
        <v>0</v>
      </c>
      <c r="G2462" s="7">
        <f t="shared" si="919"/>
        <v>0</v>
      </c>
      <c r="H2462" s="7">
        <f t="shared" si="920"/>
        <v>0</v>
      </c>
      <c r="I2462" s="7">
        <f t="shared" si="909"/>
        <v>158.10430227898564</v>
      </c>
      <c r="J2462" s="7">
        <f t="shared" si="921"/>
        <v>0</v>
      </c>
      <c r="K2462" s="16">
        <f t="shared" si="922"/>
        <v>0</v>
      </c>
      <c r="L2462" s="16">
        <f t="shared" si="910"/>
        <v>0</v>
      </c>
      <c r="M2462" s="7">
        <f t="shared" si="911"/>
        <v>0</v>
      </c>
      <c r="N2462" s="7">
        <f t="shared" si="923"/>
        <v>0</v>
      </c>
      <c r="O2462" s="7">
        <f t="shared" si="924"/>
        <v>36.472591105714258</v>
      </c>
      <c r="P2462" s="7">
        <f t="shared" si="925"/>
        <v>6.2292434556340117</v>
      </c>
      <c r="Q2462" s="7">
        <f t="shared" si="912"/>
        <v>6.2292434556340117</v>
      </c>
      <c r="R2462" s="7">
        <f t="shared" si="926"/>
        <v>169.88486540732532</v>
      </c>
      <c r="S2462" s="16">
        <f t="shared" si="913"/>
        <v>3.9993366472553555</v>
      </c>
      <c r="T2462" s="16">
        <f t="shared" si="927"/>
        <v>3.9993366472553555</v>
      </c>
      <c r="U2462" s="7">
        <f t="shared" si="914"/>
        <v>1.3121183225903396E-2</v>
      </c>
      <c r="V2462" s="7">
        <f t="shared" si="916"/>
        <v>74.155174216385106</v>
      </c>
      <c r="W2462" s="15">
        <f t="shared" si="915"/>
        <v>41782</v>
      </c>
      <c r="X2462" s="35">
        <f t="shared" si="928"/>
        <v>858.27747935630919</v>
      </c>
      <c r="Y2462" s="35">
        <v>745.875</v>
      </c>
      <c r="Z2462" s="35">
        <f t="shared" si="929"/>
        <v>1702.3685752258084</v>
      </c>
      <c r="AA2462" s="35">
        <f t="shared" si="930"/>
        <v>1479.4215059666249</v>
      </c>
      <c r="AC2462" s="15">
        <f t="shared" si="917"/>
        <v>41782</v>
      </c>
      <c r="AD2462" s="7"/>
      <c r="AE2462" s="24"/>
      <c r="AG2462" s="30">
        <f t="shared" si="931"/>
        <v>12634.317365445513</v>
      </c>
      <c r="AH2462" s="30">
        <f t="shared" si="932"/>
        <v>566931.02708565374</v>
      </c>
    </row>
    <row r="2463" spans="2:34" x14ac:dyDescent="0.25">
      <c r="B2463" s="15">
        <f t="shared" si="918"/>
        <v>41783</v>
      </c>
      <c r="C2463" s="7">
        <v>2.5468980047529102</v>
      </c>
      <c r="D2463" s="13">
        <v>4.4784008873683385</v>
      </c>
      <c r="E2463" s="7">
        <f>MIN(parameters!$D$3,D2463)</f>
        <v>4.4784008873683385</v>
      </c>
      <c r="F2463" s="7">
        <v>0</v>
      </c>
      <c r="G2463" s="7">
        <f t="shared" si="919"/>
        <v>2.5468980047529102</v>
      </c>
      <c r="H2463" s="7">
        <f t="shared" si="920"/>
        <v>0</v>
      </c>
      <c r="I2463" s="7">
        <f t="shared" si="909"/>
        <v>173.5895506090589</v>
      </c>
      <c r="J2463" s="7">
        <f t="shared" si="921"/>
        <v>0</v>
      </c>
      <c r="K2463" s="16">
        <f t="shared" si="922"/>
        <v>0</v>
      </c>
      <c r="L2463" s="16">
        <f t="shared" si="910"/>
        <v>0</v>
      </c>
      <c r="M2463" s="7">
        <f t="shared" si="911"/>
        <v>0</v>
      </c>
      <c r="N2463" s="7">
        <f t="shared" si="923"/>
        <v>0</v>
      </c>
      <c r="O2463" s="7">
        <f t="shared" si="924"/>
        <v>34.541088223098832</v>
      </c>
      <c r="P2463" s="7">
        <f t="shared" si="925"/>
        <v>1.9315028826154284</v>
      </c>
      <c r="Q2463" s="7">
        <f t="shared" si="912"/>
        <v>1.9315028826154284</v>
      </c>
      <c r="R2463" s="7">
        <f t="shared" si="926"/>
        <v>165.97751350295684</v>
      </c>
      <c r="S2463" s="16">
        <f t="shared" si="913"/>
        <v>3.9073519043684821</v>
      </c>
      <c r="T2463" s="16">
        <f t="shared" si="927"/>
        <v>3.9073519043684821</v>
      </c>
      <c r="U2463" s="7">
        <f t="shared" si="914"/>
        <v>1.2819396011707618E-2</v>
      </c>
      <c r="V2463" s="7">
        <f t="shared" si="916"/>
        <v>72.449605209408247</v>
      </c>
      <c r="W2463" s="15">
        <f t="shared" si="915"/>
        <v>41783</v>
      </c>
      <c r="X2463" s="35">
        <f t="shared" si="928"/>
        <v>838.53709733111407</v>
      </c>
      <c r="Y2463" s="35">
        <v>709</v>
      </c>
      <c r="Z2463" s="35">
        <f t="shared" si="929"/>
        <v>1663.2140979956148</v>
      </c>
      <c r="AA2463" s="35">
        <f t="shared" si="930"/>
        <v>1406.2810091910001</v>
      </c>
      <c r="AC2463" s="15">
        <f t="shared" si="917"/>
        <v>41783</v>
      </c>
      <c r="AD2463" s="7"/>
      <c r="AE2463" s="24"/>
      <c r="AG2463" s="30">
        <f t="shared" si="931"/>
        <v>16779.85958497052</v>
      </c>
      <c r="AH2463" s="30">
        <f t="shared" si="932"/>
        <v>623820.7241846621</v>
      </c>
    </row>
    <row r="2464" spans="2:34" x14ac:dyDescent="0.25">
      <c r="B2464" s="15">
        <f t="shared" si="918"/>
        <v>41784</v>
      </c>
      <c r="C2464" s="7">
        <v>0</v>
      </c>
      <c r="D2464" s="13">
        <v>4.6727122363602218</v>
      </c>
      <c r="E2464" s="7">
        <f>MIN(parameters!$D$3,D2464)</f>
        <v>4.6727122363602218</v>
      </c>
      <c r="F2464" s="7">
        <v>0</v>
      </c>
      <c r="G2464" s="7">
        <f t="shared" si="919"/>
        <v>0</v>
      </c>
      <c r="H2464" s="7">
        <f t="shared" si="920"/>
        <v>0</v>
      </c>
      <c r="I2464" s="7">
        <f t="shared" si="909"/>
        <v>178.69244635774345</v>
      </c>
      <c r="J2464" s="7">
        <f t="shared" si="921"/>
        <v>0</v>
      </c>
      <c r="K2464" s="16">
        <f t="shared" si="922"/>
        <v>0</v>
      </c>
      <c r="L2464" s="16">
        <f t="shared" si="910"/>
        <v>0</v>
      </c>
      <c r="M2464" s="7">
        <f t="shared" si="911"/>
        <v>0</v>
      </c>
      <c r="N2464" s="7">
        <f t="shared" si="923"/>
        <v>0</v>
      </c>
      <c r="O2464" s="7">
        <f t="shared" si="924"/>
        <v>29.868375986738609</v>
      </c>
      <c r="P2464" s="7">
        <f t="shared" si="925"/>
        <v>4.6727122363602218</v>
      </c>
      <c r="Q2464" s="7">
        <f t="shared" si="912"/>
        <v>4.6727122363602218</v>
      </c>
      <c r="R2464" s="7">
        <f t="shared" si="926"/>
        <v>162.16003069238883</v>
      </c>
      <c r="S2464" s="16">
        <f t="shared" si="913"/>
        <v>3.8174828105680074</v>
      </c>
      <c r="T2464" s="16">
        <f t="shared" si="927"/>
        <v>3.8174828105680074</v>
      </c>
      <c r="U2464" s="7">
        <f t="shared" si="914"/>
        <v>1.2524549903438344E-2</v>
      </c>
      <c r="V2464" s="7">
        <f t="shared" si="916"/>
        <v>70.78326428959187</v>
      </c>
      <c r="W2464" s="15">
        <f t="shared" si="915"/>
        <v>41784</v>
      </c>
      <c r="X2464" s="35">
        <f t="shared" si="928"/>
        <v>819.25074409249839</v>
      </c>
      <c r="Y2464" s="35">
        <v>664.45833333333303</v>
      </c>
      <c r="Z2464" s="35">
        <f t="shared" si="929"/>
        <v>1624.9601737417156</v>
      </c>
      <c r="AA2464" s="35">
        <f t="shared" si="930"/>
        <v>1317.9339006563744</v>
      </c>
      <c r="AC2464" s="15">
        <f t="shared" si="917"/>
        <v>41784</v>
      </c>
      <c r="AD2464" s="7"/>
      <c r="AE2464" s="24"/>
      <c r="AG2464" s="30">
        <f t="shared" si="931"/>
        <v>23960.690428634174</v>
      </c>
      <c r="AH2464" s="30">
        <f t="shared" si="932"/>
        <v>696164.76973655331</v>
      </c>
    </row>
    <row r="2465" spans="2:34" x14ac:dyDescent="0.25">
      <c r="B2465" s="15">
        <f t="shared" si="918"/>
        <v>41785</v>
      </c>
      <c r="C2465" s="7">
        <v>0.19084229245394704</v>
      </c>
      <c r="D2465" s="13">
        <v>5.3189022103944144</v>
      </c>
      <c r="E2465" s="7">
        <f>MIN(parameters!$D$3,D2465)</f>
        <v>5</v>
      </c>
      <c r="F2465" s="7">
        <v>0</v>
      </c>
      <c r="G2465" s="7">
        <f t="shared" si="919"/>
        <v>0.19084229245394704</v>
      </c>
      <c r="H2465" s="7">
        <f t="shared" si="920"/>
        <v>0</v>
      </c>
      <c r="I2465" s="7">
        <f t="shared" si="909"/>
        <v>191.66649085587451</v>
      </c>
      <c r="J2465" s="7">
        <f t="shared" si="921"/>
        <v>0</v>
      </c>
      <c r="K2465" s="16">
        <f t="shared" si="922"/>
        <v>0</v>
      </c>
      <c r="L2465" s="16">
        <f t="shared" si="910"/>
        <v>0</v>
      </c>
      <c r="M2465" s="7">
        <f t="shared" si="911"/>
        <v>0</v>
      </c>
      <c r="N2465" s="7">
        <f t="shared" si="923"/>
        <v>0</v>
      </c>
      <c r="O2465" s="7">
        <f t="shared" si="924"/>
        <v>24.740316068798144</v>
      </c>
      <c r="P2465" s="7">
        <f t="shared" si="925"/>
        <v>5.1280599179404671</v>
      </c>
      <c r="Q2465" s="7">
        <f t="shared" si="912"/>
        <v>5.1280599179404671</v>
      </c>
      <c r="R2465" s="7">
        <f t="shared" si="926"/>
        <v>158.43034998646388</v>
      </c>
      <c r="S2465" s="16">
        <f t="shared" si="913"/>
        <v>3.7296807059249431</v>
      </c>
      <c r="T2465" s="16">
        <f t="shared" si="927"/>
        <v>3.7296807059249431</v>
      </c>
      <c r="U2465" s="7">
        <f t="shared" si="914"/>
        <v>1.2236485255659261E-2</v>
      </c>
      <c r="V2465" s="7">
        <f t="shared" si="916"/>
        <v>69.155249210931245</v>
      </c>
      <c r="W2465" s="15">
        <f t="shared" si="915"/>
        <v>41785</v>
      </c>
      <c r="X2465" s="35">
        <f t="shared" si="928"/>
        <v>800.40797697837081</v>
      </c>
      <c r="Y2465" s="35">
        <v>660.16666666666697</v>
      </c>
      <c r="Z2465" s="35">
        <f t="shared" si="929"/>
        <v>1587.5860897456557</v>
      </c>
      <c r="AA2465" s="35">
        <f t="shared" si="930"/>
        <v>1309.4215038565005</v>
      </c>
      <c r="AC2465" s="15">
        <f t="shared" si="917"/>
        <v>41785</v>
      </c>
      <c r="AD2465" s="7"/>
      <c r="AE2465" s="24"/>
      <c r="AG2465" s="30">
        <f t="shared" si="931"/>
        <v>19667.625117943611</v>
      </c>
      <c r="AH2465" s="30">
        <f t="shared" si="932"/>
        <v>703344.82011219964</v>
      </c>
    </row>
    <row r="2466" spans="2:34" x14ac:dyDescent="0.25">
      <c r="B2466" s="15">
        <f t="shared" si="918"/>
        <v>41786</v>
      </c>
      <c r="C2466" s="7">
        <v>0</v>
      </c>
      <c r="D2466" s="13">
        <v>5.6319078878085742</v>
      </c>
      <c r="E2466" s="7">
        <f>MIN(parameters!$D$3,D2466)</f>
        <v>5</v>
      </c>
      <c r="F2466" s="7">
        <v>0</v>
      </c>
      <c r="G2466" s="7">
        <f t="shared" si="919"/>
        <v>0</v>
      </c>
      <c r="H2466" s="7">
        <f t="shared" si="920"/>
        <v>0</v>
      </c>
      <c r="I2466" s="7">
        <f t="shared" si="909"/>
        <v>206.99150082877162</v>
      </c>
      <c r="J2466" s="7">
        <f t="shared" si="921"/>
        <v>0</v>
      </c>
      <c r="K2466" s="16">
        <f t="shared" si="922"/>
        <v>0</v>
      </c>
      <c r="L2466" s="16">
        <f t="shared" si="910"/>
        <v>0</v>
      </c>
      <c r="M2466" s="7">
        <f t="shared" si="911"/>
        <v>0</v>
      </c>
      <c r="N2466" s="7">
        <f t="shared" si="923"/>
        <v>0</v>
      </c>
      <c r="O2466" s="7">
        <f t="shared" si="924"/>
        <v>19.792252855038516</v>
      </c>
      <c r="P2466" s="7">
        <f t="shared" si="925"/>
        <v>5.6319078878085742</v>
      </c>
      <c r="Q2466" s="7">
        <f t="shared" si="912"/>
        <v>4.9480632137596281</v>
      </c>
      <c r="R2466" s="7">
        <f t="shared" si="926"/>
        <v>154.78645193677522</v>
      </c>
      <c r="S2466" s="16">
        <f t="shared" si="913"/>
        <v>3.6438980496886693</v>
      </c>
      <c r="T2466" s="16">
        <f t="shared" si="927"/>
        <v>3.6438980496886693</v>
      </c>
      <c r="U2466" s="7">
        <f t="shared" si="914"/>
        <v>1.1955046094779098E-2</v>
      </c>
      <c r="V2466" s="7">
        <f t="shared" si="916"/>
        <v>67.564678479079831</v>
      </c>
      <c r="W2466" s="15">
        <f t="shared" si="915"/>
        <v>41786</v>
      </c>
      <c r="X2466" s="35">
        <f t="shared" si="928"/>
        <v>781.99859350786835</v>
      </c>
      <c r="Y2466" s="35">
        <v>609.375</v>
      </c>
      <c r="Z2466" s="35">
        <f t="shared" si="929"/>
        <v>1551.0716096815058</v>
      </c>
      <c r="AA2466" s="35">
        <f t="shared" si="930"/>
        <v>1208.6777009531249</v>
      </c>
      <c r="AC2466" s="15">
        <f t="shared" si="917"/>
        <v>41786</v>
      </c>
      <c r="AD2466" s="7"/>
      <c r="AE2466" s="24"/>
      <c r="AG2466" s="30">
        <f t="shared" si="931"/>
        <v>29798.905035569769</v>
      </c>
      <c r="AH2466" s="30">
        <f t="shared" si="932"/>
        <v>791118.14206740679</v>
      </c>
    </row>
    <row r="2467" spans="2:34" x14ac:dyDescent="0.25">
      <c r="B2467" s="15">
        <f t="shared" si="918"/>
        <v>41787</v>
      </c>
      <c r="C2467" s="7">
        <v>2.2961256077185648</v>
      </c>
      <c r="D2467" s="13">
        <v>5.39684404437069</v>
      </c>
      <c r="E2467" s="7">
        <f>MIN(parameters!$D$3,D2467)</f>
        <v>5</v>
      </c>
      <c r="F2467" s="7">
        <v>0</v>
      </c>
      <c r="G2467" s="7">
        <f t="shared" si="919"/>
        <v>2.2961256077185648</v>
      </c>
      <c r="H2467" s="7">
        <f t="shared" si="920"/>
        <v>0</v>
      </c>
      <c r="I2467" s="7">
        <f t="shared" si="909"/>
        <v>222.93910932730657</v>
      </c>
      <c r="J2467" s="7">
        <f t="shared" si="921"/>
        <v>0</v>
      </c>
      <c r="K2467" s="16">
        <f t="shared" si="922"/>
        <v>0</v>
      </c>
      <c r="L2467" s="16">
        <f t="shared" si="910"/>
        <v>0</v>
      </c>
      <c r="M2467" s="7">
        <f t="shared" si="911"/>
        <v>0</v>
      </c>
      <c r="N2467" s="7">
        <f t="shared" si="923"/>
        <v>0</v>
      </c>
      <c r="O2467" s="7">
        <f t="shared" si="924"/>
        <v>16.691534418386389</v>
      </c>
      <c r="P2467" s="7">
        <f t="shared" si="925"/>
        <v>3.1007184366521252</v>
      </c>
      <c r="Q2467" s="7">
        <f t="shared" si="912"/>
        <v>3.1007184366521252</v>
      </c>
      <c r="R2467" s="7">
        <f t="shared" si="926"/>
        <v>151.22636354222939</v>
      </c>
      <c r="S2467" s="16">
        <f t="shared" si="913"/>
        <v>3.5600883945458301</v>
      </c>
      <c r="T2467" s="16">
        <f t="shared" si="927"/>
        <v>3.5600883945458301</v>
      </c>
      <c r="U2467" s="7">
        <f t="shared" si="914"/>
        <v>1.168008003459918E-2</v>
      </c>
      <c r="V2467" s="7">
        <f t="shared" si="916"/>
        <v>66.010690874060998</v>
      </c>
      <c r="W2467" s="15">
        <f t="shared" si="915"/>
        <v>41787</v>
      </c>
      <c r="X2467" s="35">
        <f t="shared" si="928"/>
        <v>764.01262585718746</v>
      </c>
      <c r="Y2467" s="35">
        <v>609.5</v>
      </c>
      <c r="Z2467" s="35">
        <f t="shared" si="929"/>
        <v>1515.3969626588314</v>
      </c>
      <c r="AA2467" s="35">
        <f t="shared" si="930"/>
        <v>1208.9256348404999</v>
      </c>
      <c r="AC2467" s="15">
        <f t="shared" si="917"/>
        <v>41787</v>
      </c>
      <c r="AD2467" s="7"/>
      <c r="AE2467" s="24"/>
      <c r="AG2467" s="30">
        <f t="shared" si="931"/>
        <v>23874.151549283193</v>
      </c>
      <c r="AH2467" s="30">
        <f t="shared" si="932"/>
        <v>790895.79563656263</v>
      </c>
    </row>
    <row r="2468" spans="2:34" x14ac:dyDescent="0.25">
      <c r="B2468" s="15">
        <f t="shared" si="918"/>
        <v>41788</v>
      </c>
      <c r="C2468" s="7">
        <v>4.8442658024379757</v>
      </c>
      <c r="D2468" s="13">
        <v>4.5795201566871793</v>
      </c>
      <c r="E2468" s="7">
        <f>MIN(parameters!$D$3,D2468)</f>
        <v>4.5795201566871793</v>
      </c>
      <c r="F2468" s="7">
        <v>0</v>
      </c>
      <c r="G2468" s="7">
        <f t="shared" si="919"/>
        <v>4.5795201566871793</v>
      </c>
      <c r="H2468" s="7">
        <f t="shared" si="920"/>
        <v>0.2647456457507964</v>
      </c>
      <c r="I2468" s="7">
        <f t="shared" si="909"/>
        <v>233.55309956357868</v>
      </c>
      <c r="J2468" s="7">
        <f t="shared" si="921"/>
        <v>0.2647456457507964</v>
      </c>
      <c r="K2468" s="16">
        <f t="shared" si="922"/>
        <v>0</v>
      </c>
      <c r="L2468" s="16">
        <f t="shared" si="910"/>
        <v>7.9542199047012256E-3</v>
      </c>
      <c r="M2468" s="7">
        <f t="shared" si="911"/>
        <v>3.4289943382852912E-2</v>
      </c>
      <c r="N2468" s="7">
        <f t="shared" si="923"/>
        <v>0.22250148246324228</v>
      </c>
      <c r="O2468" s="7">
        <f t="shared" si="924"/>
        <v>16.914035900849633</v>
      </c>
      <c r="P2468" s="7">
        <f t="shared" si="925"/>
        <v>0</v>
      </c>
      <c r="Q2468" s="7">
        <f t="shared" si="912"/>
        <v>0</v>
      </c>
      <c r="R2468" s="7">
        <f t="shared" si="926"/>
        <v>147.78244712414096</v>
      </c>
      <c r="S2468" s="16">
        <f t="shared" si="913"/>
        <v>3.4782063614712762</v>
      </c>
      <c r="T2468" s="16">
        <f t="shared" si="927"/>
        <v>3.4861605813759775</v>
      </c>
      <c r="U2468" s="7">
        <f t="shared" si="914"/>
        <v>1.1437534715800451E-2</v>
      </c>
      <c r="V2468" s="7">
        <f t="shared" si="916"/>
        <v>64.639931083481969</v>
      </c>
      <c r="W2468" s="15">
        <f t="shared" si="915"/>
        <v>41788</v>
      </c>
      <c r="X2468" s="35">
        <f t="shared" si="928"/>
        <v>748.14735050326351</v>
      </c>
      <c r="Y2468" s="35">
        <v>573.58333333333303</v>
      </c>
      <c r="Z2468" s="35">
        <f t="shared" si="929"/>
        <v>1483.9286475166462</v>
      </c>
      <c r="AA2468" s="35">
        <f t="shared" si="930"/>
        <v>1137.6859645347495</v>
      </c>
      <c r="AC2468" s="15">
        <f t="shared" si="917"/>
        <v>41788</v>
      </c>
      <c r="AD2468" s="7"/>
      <c r="AE2468" s="24"/>
      <c r="AG2468" s="30">
        <f t="shared" si="931"/>
        <v>30472.596090503783</v>
      </c>
      <c r="AH2468" s="30">
        <f t="shared" si="932"/>
        <v>856068.85412687797</v>
      </c>
    </row>
    <row r="2469" spans="2:34" x14ac:dyDescent="0.25">
      <c r="B2469" s="15">
        <f t="shared" si="918"/>
        <v>41789</v>
      </c>
      <c r="C2469" s="7">
        <v>0</v>
      </c>
      <c r="D2469" s="13">
        <v>4.658115181957748</v>
      </c>
      <c r="E2469" s="7">
        <f>MIN(parameters!$D$3,D2469)</f>
        <v>4.658115181957748</v>
      </c>
      <c r="F2469" s="7">
        <v>0</v>
      </c>
      <c r="G2469" s="7">
        <f t="shared" si="919"/>
        <v>0</v>
      </c>
      <c r="H2469" s="7">
        <f t="shared" si="920"/>
        <v>0</v>
      </c>
      <c r="I2469" s="7">
        <f t="shared" si="909"/>
        <v>232.77491023472939</v>
      </c>
      <c r="J2469" s="7">
        <f t="shared" si="921"/>
        <v>0</v>
      </c>
      <c r="K2469" s="16">
        <f t="shared" si="922"/>
        <v>0</v>
      </c>
      <c r="L2469" s="16">
        <f t="shared" si="910"/>
        <v>0</v>
      </c>
      <c r="M2469" s="7">
        <f t="shared" si="911"/>
        <v>0</v>
      </c>
      <c r="N2469" s="7">
        <f t="shared" si="923"/>
        <v>0</v>
      </c>
      <c r="O2469" s="7">
        <f t="shared" si="924"/>
        <v>13.531228720679707</v>
      </c>
      <c r="P2469" s="7">
        <f t="shared" si="925"/>
        <v>4.658115181957748</v>
      </c>
      <c r="Q2469" s="7">
        <f t="shared" si="912"/>
        <v>3.3828071801699262</v>
      </c>
      <c r="R2469" s="7">
        <f t="shared" si="926"/>
        <v>144.38345084028572</v>
      </c>
      <c r="S2469" s="16">
        <f t="shared" si="913"/>
        <v>3.3989962838552419</v>
      </c>
      <c r="T2469" s="16">
        <f t="shared" si="927"/>
        <v>3.3989962838552419</v>
      </c>
      <c r="U2469" s="7">
        <f t="shared" si="914"/>
        <v>1.1151562611073628E-2</v>
      </c>
      <c r="V2469" s="7">
        <f t="shared" si="916"/>
        <v>63.023742140614445</v>
      </c>
      <c r="W2469" s="15">
        <f t="shared" si="915"/>
        <v>41789</v>
      </c>
      <c r="X2469" s="35">
        <f t="shared" si="928"/>
        <v>729.44145996081534</v>
      </c>
      <c r="Y2469" s="35">
        <v>533.75</v>
      </c>
      <c r="Z2469" s="35">
        <f t="shared" si="929"/>
        <v>1446.8260542446428</v>
      </c>
      <c r="AA2469" s="35">
        <f t="shared" si="930"/>
        <v>1058.6776990912499</v>
      </c>
      <c r="AC2469" s="15">
        <f t="shared" si="917"/>
        <v>41789</v>
      </c>
      <c r="AD2469" s="7"/>
      <c r="AE2469" s="24"/>
      <c r="AG2469" s="30">
        <f t="shared" si="931"/>
        <v>38295.147501595391</v>
      </c>
      <c r="AH2469" s="30">
        <f t="shared" si="932"/>
        <v>931366.3264780849</v>
      </c>
    </row>
    <row r="2470" spans="2:34" x14ac:dyDescent="0.25">
      <c r="B2470" s="15">
        <f t="shared" si="918"/>
        <v>41790</v>
      </c>
      <c r="C2470" s="7">
        <v>0</v>
      </c>
      <c r="D2470" s="13">
        <v>4.9223968578777573</v>
      </c>
      <c r="E2470" s="7">
        <f>MIN(parameters!$D$3,D2470)</f>
        <v>4.9223968578777573</v>
      </c>
      <c r="F2470" s="7">
        <v>0</v>
      </c>
      <c r="G2470" s="7">
        <f t="shared" si="919"/>
        <v>0</v>
      </c>
      <c r="H2470" s="7">
        <f t="shared" si="920"/>
        <v>0</v>
      </c>
      <c r="I2470" s="7">
        <f t="shared" si="909"/>
        <v>244.89120332253242</v>
      </c>
      <c r="J2470" s="7">
        <f t="shared" si="921"/>
        <v>0</v>
      </c>
      <c r="K2470" s="16">
        <f t="shared" si="922"/>
        <v>0</v>
      </c>
      <c r="L2470" s="16">
        <f t="shared" si="910"/>
        <v>0</v>
      </c>
      <c r="M2470" s="7">
        <f t="shared" si="911"/>
        <v>0</v>
      </c>
      <c r="N2470" s="7">
        <f t="shared" si="923"/>
        <v>0</v>
      </c>
      <c r="O2470" s="7">
        <f t="shared" si="924"/>
        <v>10.824982976543765</v>
      </c>
      <c r="P2470" s="7">
        <f t="shared" si="925"/>
        <v>4.9223968578777573</v>
      </c>
      <c r="Q2470" s="7">
        <f t="shared" si="912"/>
        <v>2.7062457441359413</v>
      </c>
      <c r="R2470" s="7">
        <f t="shared" si="926"/>
        <v>141.06263147095916</v>
      </c>
      <c r="S2470" s="16">
        <f t="shared" si="913"/>
        <v>3.3208193693265713</v>
      </c>
      <c r="T2470" s="16">
        <f t="shared" si="927"/>
        <v>3.3208193693265713</v>
      </c>
      <c r="U2470" s="7">
        <f t="shared" si="914"/>
        <v>1.0895076671018933E-2</v>
      </c>
      <c r="V2470" s="7">
        <f t="shared" si="916"/>
        <v>61.574196071380307</v>
      </c>
      <c r="W2470" s="15">
        <f t="shared" si="915"/>
        <v>41790</v>
      </c>
      <c r="X2470" s="35">
        <f t="shared" si="928"/>
        <v>712.66430638171653</v>
      </c>
      <c r="Y2470" s="35">
        <v>504.20833333333297</v>
      </c>
      <c r="Z2470" s="35">
        <f t="shared" si="929"/>
        <v>1413.5490549970159</v>
      </c>
      <c r="AA2470" s="35">
        <f t="shared" si="930"/>
        <v>1000.0826570416243</v>
      </c>
      <c r="AC2470" s="15">
        <f t="shared" si="917"/>
        <v>41790</v>
      </c>
      <c r="AD2470" s="7"/>
      <c r="AE2470" s="24"/>
      <c r="AG2470" s="30">
        <f t="shared" si="931"/>
        <v>43453.892699548414</v>
      </c>
      <c r="AH2470" s="30">
        <f t="shared" si="932"/>
        <v>989258.77949535137</v>
      </c>
    </row>
    <row r="2471" spans="2:34" x14ac:dyDescent="0.25">
      <c r="B2471" s="15">
        <f t="shared" si="918"/>
        <v>41791</v>
      </c>
      <c r="C2471" s="7">
        <v>0</v>
      </c>
      <c r="D2471" s="13">
        <v>4.6212712590807223</v>
      </c>
      <c r="E2471" s="7">
        <f>MIN(parameters!$D$3,D2471)</f>
        <v>4.6212712590807223</v>
      </c>
      <c r="F2471" s="7">
        <v>0</v>
      </c>
      <c r="G2471" s="7">
        <f t="shared" si="919"/>
        <v>0</v>
      </c>
      <c r="H2471" s="7">
        <f t="shared" si="920"/>
        <v>0</v>
      </c>
      <c r="I2471" s="7">
        <f t="shared" si="909"/>
        <v>255.03676978741214</v>
      </c>
      <c r="J2471" s="7">
        <f t="shared" si="921"/>
        <v>0</v>
      </c>
      <c r="K2471" s="16">
        <f t="shared" si="922"/>
        <v>0</v>
      </c>
      <c r="L2471" s="16">
        <f t="shared" si="910"/>
        <v>0</v>
      </c>
      <c r="M2471" s="7">
        <f t="shared" si="911"/>
        <v>0</v>
      </c>
      <c r="N2471" s="7">
        <f t="shared" si="923"/>
        <v>0</v>
      </c>
      <c r="O2471" s="7">
        <f t="shared" si="924"/>
        <v>8.6599863812350115</v>
      </c>
      <c r="P2471" s="7">
        <f t="shared" si="925"/>
        <v>4.6212712590807223</v>
      </c>
      <c r="Q2471" s="7">
        <f t="shared" si="912"/>
        <v>2.1649965953087529</v>
      </c>
      <c r="R2471" s="7">
        <f t="shared" si="926"/>
        <v>137.81819094712711</v>
      </c>
      <c r="S2471" s="16">
        <f t="shared" si="913"/>
        <v>3.2444405238320608</v>
      </c>
      <c r="T2471" s="16">
        <f t="shared" si="927"/>
        <v>3.2444405238320608</v>
      </c>
      <c r="U2471" s="7">
        <f t="shared" si="914"/>
        <v>1.0644489907585502E-2</v>
      </c>
      <c r="V2471" s="7">
        <f t="shared" si="916"/>
        <v>60.157989561738582</v>
      </c>
      <c r="W2471" s="15">
        <f t="shared" si="915"/>
        <v>41791</v>
      </c>
      <c r="X2471" s="35">
        <f t="shared" si="928"/>
        <v>696.2730273349373</v>
      </c>
      <c r="Y2471" s="35">
        <v>479.41666666666703</v>
      </c>
      <c r="Z2471" s="35">
        <f t="shared" si="929"/>
        <v>1381.0374267320851</v>
      </c>
      <c r="AA2471" s="35">
        <f t="shared" si="930"/>
        <v>950.90910271225073</v>
      </c>
      <c r="AC2471" s="15">
        <f t="shared" si="917"/>
        <v>41791</v>
      </c>
      <c r="AD2471" s="7"/>
      <c r="AE2471" s="24"/>
      <c r="AG2471" s="30">
        <f t="shared" si="931"/>
        <v>47026.681162286914</v>
      </c>
      <c r="AH2471" s="30">
        <f t="shared" si="932"/>
        <v>1039189.7278627625</v>
      </c>
    </row>
    <row r="2472" spans="2:34" x14ac:dyDescent="0.25">
      <c r="B2472" s="15">
        <f t="shared" si="918"/>
        <v>41792</v>
      </c>
      <c r="C2472" s="7">
        <v>0</v>
      </c>
      <c r="D2472" s="13">
        <v>4.9012650256395069</v>
      </c>
      <c r="E2472" s="7">
        <f>MIN(parameters!$D$3,D2472)</f>
        <v>4.9012650256395069</v>
      </c>
      <c r="F2472" s="7">
        <v>0</v>
      </c>
      <c r="G2472" s="7">
        <f t="shared" si="919"/>
        <v>0</v>
      </c>
      <c r="H2472" s="7">
        <f t="shared" si="920"/>
        <v>0</v>
      </c>
      <c r="I2472" s="7">
        <f t="shared" si="909"/>
        <v>263.45502727525906</v>
      </c>
      <c r="J2472" s="7">
        <f t="shared" si="921"/>
        <v>0</v>
      </c>
      <c r="K2472" s="16">
        <f t="shared" si="922"/>
        <v>0</v>
      </c>
      <c r="L2472" s="16">
        <f t="shared" si="910"/>
        <v>0</v>
      </c>
      <c r="M2472" s="7">
        <f t="shared" si="911"/>
        <v>0</v>
      </c>
      <c r="N2472" s="7">
        <f t="shared" si="923"/>
        <v>0</v>
      </c>
      <c r="O2472" s="7">
        <f t="shared" si="924"/>
        <v>6.9279891049880096</v>
      </c>
      <c r="P2472" s="7">
        <f t="shared" si="925"/>
        <v>4.9012650256395069</v>
      </c>
      <c r="Q2472" s="7">
        <f t="shared" si="912"/>
        <v>1.7319972762470024</v>
      </c>
      <c r="R2472" s="7">
        <f t="shared" si="926"/>
        <v>134.64837255534317</v>
      </c>
      <c r="S2472" s="16">
        <f t="shared" si="913"/>
        <v>3.1698183917839233</v>
      </c>
      <c r="T2472" s="16">
        <f t="shared" si="927"/>
        <v>3.1698183917839233</v>
      </c>
      <c r="U2472" s="7">
        <f t="shared" si="914"/>
        <v>1.0399666639711034E-2</v>
      </c>
      <c r="V2472" s="7">
        <f t="shared" si="916"/>
        <v>58.774355801818587</v>
      </c>
      <c r="W2472" s="15">
        <f t="shared" si="915"/>
        <v>41792</v>
      </c>
      <c r="X2472" s="35">
        <f t="shared" si="928"/>
        <v>680.25874770623363</v>
      </c>
      <c r="Y2472" s="35">
        <v>460.20833333333297</v>
      </c>
      <c r="Z2472" s="35">
        <f t="shared" si="929"/>
        <v>1349.273565917247</v>
      </c>
      <c r="AA2472" s="35">
        <f t="shared" si="930"/>
        <v>912.8099286856243</v>
      </c>
      <c r="AC2472" s="15">
        <f t="shared" si="917"/>
        <v>41792</v>
      </c>
      <c r="AD2472" s="7"/>
      <c r="AE2472" s="24"/>
      <c r="AG2472" s="30">
        <f t="shared" si="931"/>
        <v>48422.184865685289</v>
      </c>
      <c r="AH2472" s="30">
        <f t="shared" si="932"/>
        <v>1078720.8898191398</v>
      </c>
    </row>
    <row r="2473" spans="2:34" x14ac:dyDescent="0.25">
      <c r="B2473" s="15">
        <f t="shared" si="918"/>
        <v>41793</v>
      </c>
      <c r="C2473" s="7">
        <v>0</v>
      </c>
      <c r="D2473" s="13">
        <v>6.1959254454424544</v>
      </c>
      <c r="E2473" s="7">
        <f>MIN(parameters!$D$3,D2473)</f>
        <v>5</v>
      </c>
      <c r="F2473" s="7">
        <v>0</v>
      </c>
      <c r="G2473" s="7">
        <f t="shared" si="919"/>
        <v>0</v>
      </c>
      <c r="H2473" s="7">
        <f t="shared" si="920"/>
        <v>0</v>
      </c>
      <c r="I2473" s="7">
        <f t="shared" si="909"/>
        <v>270.38926368710935</v>
      </c>
      <c r="J2473" s="7">
        <f t="shared" si="921"/>
        <v>0</v>
      </c>
      <c r="K2473" s="16">
        <f t="shared" si="922"/>
        <v>0</v>
      </c>
      <c r="L2473" s="16">
        <f t="shared" si="910"/>
        <v>0</v>
      </c>
      <c r="M2473" s="7">
        <f t="shared" si="911"/>
        <v>0</v>
      </c>
      <c r="N2473" s="7">
        <f t="shared" si="923"/>
        <v>0</v>
      </c>
      <c r="O2473" s="7">
        <f t="shared" si="924"/>
        <v>5.5423912839904075</v>
      </c>
      <c r="P2473" s="7">
        <f t="shared" si="925"/>
        <v>6.1959254454424544</v>
      </c>
      <c r="Q2473" s="7">
        <f t="shared" si="912"/>
        <v>1.3855978209976019</v>
      </c>
      <c r="R2473" s="7">
        <f t="shared" si="926"/>
        <v>131.55145998657028</v>
      </c>
      <c r="S2473" s="16">
        <f t="shared" si="913"/>
        <v>3.0969125687728929</v>
      </c>
      <c r="T2473" s="16">
        <f t="shared" si="927"/>
        <v>3.0969125687728929</v>
      </c>
      <c r="U2473" s="7">
        <f t="shared" si="914"/>
        <v>1.016047430699768E-2</v>
      </c>
      <c r="V2473" s="7">
        <f t="shared" si="916"/>
        <v>57.422545618376759</v>
      </c>
      <c r="W2473" s="15">
        <f t="shared" si="915"/>
        <v>41793</v>
      </c>
      <c r="X2473" s="35">
        <f t="shared" si="928"/>
        <v>664.6127965089903</v>
      </c>
      <c r="Y2473" s="35">
        <v>439.375</v>
      </c>
      <c r="Z2473" s="35">
        <f t="shared" si="929"/>
        <v>1318.2402739011504</v>
      </c>
      <c r="AA2473" s="35">
        <f t="shared" si="930"/>
        <v>871.48761412312501</v>
      </c>
      <c r="AC2473" s="15">
        <f t="shared" si="917"/>
        <v>41793</v>
      </c>
      <c r="AD2473" s="7"/>
      <c r="AE2473" s="24"/>
      <c r="AG2473" s="30">
        <f t="shared" si="931"/>
        <v>50732.064976225323</v>
      </c>
      <c r="AH2473" s="30">
        <f t="shared" si="932"/>
        <v>1122430.5380153775</v>
      </c>
    </row>
    <row r="2474" spans="2:34" x14ac:dyDescent="0.25">
      <c r="B2474" s="15">
        <f t="shared" si="918"/>
        <v>41794</v>
      </c>
      <c r="C2474" s="7">
        <v>0</v>
      </c>
      <c r="D2474" s="13">
        <v>5.7379180635408664</v>
      </c>
      <c r="E2474" s="7">
        <f>MIN(parameters!$D$3,D2474)</f>
        <v>5</v>
      </c>
      <c r="F2474" s="7">
        <v>0</v>
      </c>
      <c r="G2474" s="7">
        <f t="shared" si="919"/>
        <v>0</v>
      </c>
      <c r="H2474" s="7">
        <f t="shared" si="920"/>
        <v>0</v>
      </c>
      <c r="I2474" s="7">
        <f t="shared" si="909"/>
        <v>276.06783248568308</v>
      </c>
      <c r="J2474" s="7">
        <f t="shared" si="921"/>
        <v>0</v>
      </c>
      <c r="K2474" s="16">
        <f t="shared" si="922"/>
        <v>0</v>
      </c>
      <c r="L2474" s="16">
        <f t="shared" si="910"/>
        <v>0</v>
      </c>
      <c r="M2474" s="7">
        <f t="shared" si="911"/>
        <v>0</v>
      </c>
      <c r="N2474" s="7">
        <f t="shared" si="923"/>
        <v>0</v>
      </c>
      <c r="O2474" s="7">
        <f t="shared" si="924"/>
        <v>4.4339130271923262</v>
      </c>
      <c r="P2474" s="7">
        <f t="shared" si="925"/>
        <v>5.7379180635408664</v>
      </c>
      <c r="Q2474" s="7">
        <f t="shared" si="912"/>
        <v>1.1084782567980815</v>
      </c>
      <c r="R2474" s="7">
        <f t="shared" si="926"/>
        <v>128.52577640687917</v>
      </c>
      <c r="S2474" s="16">
        <f t="shared" si="913"/>
        <v>3.0256835796911163</v>
      </c>
      <c r="T2474" s="16">
        <f t="shared" si="927"/>
        <v>3.0256835796911163</v>
      </c>
      <c r="U2474" s="7">
        <f t="shared" si="914"/>
        <v>9.926783397936732E-3</v>
      </c>
      <c r="V2474" s="7">
        <f t="shared" si="916"/>
        <v>56.101827069154083</v>
      </c>
      <c r="W2474" s="15">
        <f t="shared" si="915"/>
        <v>41794</v>
      </c>
      <c r="X2474" s="35">
        <f t="shared" si="928"/>
        <v>649.32670218928342</v>
      </c>
      <c r="Y2474" s="35">
        <v>424.16666666666703</v>
      </c>
      <c r="Z2474" s="35">
        <f t="shared" si="929"/>
        <v>1287.9207476014237</v>
      </c>
      <c r="AA2474" s="35">
        <f t="shared" si="930"/>
        <v>841.32232449250068</v>
      </c>
      <c r="AC2474" s="15">
        <f t="shared" si="917"/>
        <v>41794</v>
      </c>
      <c r="AD2474" s="7"/>
      <c r="AE2474" s="24"/>
      <c r="AG2474" s="30">
        <f t="shared" si="931"/>
        <v>50697.041596545874</v>
      </c>
      <c r="AH2474" s="30">
        <f t="shared" si="932"/>
        <v>1154886.7148791864</v>
      </c>
    </row>
    <row r="2475" spans="2:34" x14ac:dyDescent="0.25">
      <c r="B2475" s="15">
        <f t="shared" si="918"/>
        <v>41795</v>
      </c>
      <c r="C2475" s="7">
        <v>0</v>
      </c>
      <c r="D2475" s="13">
        <v>5.8974448130245039</v>
      </c>
      <c r="E2475" s="7">
        <f>MIN(parameters!$D$3,D2475)</f>
        <v>5</v>
      </c>
      <c r="F2475" s="7">
        <v>0</v>
      </c>
      <c r="G2475" s="7">
        <f t="shared" si="919"/>
        <v>0</v>
      </c>
      <c r="H2475" s="7">
        <f t="shared" si="920"/>
        <v>0</v>
      </c>
      <c r="I2475" s="7">
        <f t="shared" si="909"/>
        <v>280.69643397630222</v>
      </c>
      <c r="J2475" s="7">
        <f t="shared" si="921"/>
        <v>0</v>
      </c>
      <c r="K2475" s="16">
        <f t="shared" si="922"/>
        <v>0</v>
      </c>
      <c r="L2475" s="16">
        <f t="shared" si="910"/>
        <v>0</v>
      </c>
      <c r="M2475" s="7">
        <f t="shared" si="911"/>
        <v>0</v>
      </c>
      <c r="N2475" s="7">
        <f t="shared" si="923"/>
        <v>0</v>
      </c>
      <c r="O2475" s="7">
        <f t="shared" si="924"/>
        <v>3.5471304217538608</v>
      </c>
      <c r="P2475" s="7">
        <f t="shared" si="925"/>
        <v>5.8974448130245039</v>
      </c>
      <c r="Q2475" s="7">
        <f t="shared" si="912"/>
        <v>0.88678260543846521</v>
      </c>
      <c r="R2475" s="7">
        <f t="shared" si="926"/>
        <v>125.56968354952096</v>
      </c>
      <c r="S2475" s="16">
        <f t="shared" si="913"/>
        <v>2.9560928573582208</v>
      </c>
      <c r="T2475" s="16">
        <f t="shared" si="927"/>
        <v>2.9560928573582208</v>
      </c>
      <c r="U2475" s="7">
        <f t="shared" si="914"/>
        <v>9.698467379784189E-3</v>
      </c>
      <c r="V2475" s="7">
        <f t="shared" si="916"/>
        <v>54.811485046563547</v>
      </c>
      <c r="W2475" s="15">
        <f t="shared" si="915"/>
        <v>41795</v>
      </c>
      <c r="X2475" s="35">
        <f t="shared" si="928"/>
        <v>634.39218803892993</v>
      </c>
      <c r="Y2475" s="35">
        <v>403.70833333333297</v>
      </c>
      <c r="Z2475" s="35">
        <f t="shared" si="929"/>
        <v>1258.2985704065909</v>
      </c>
      <c r="AA2475" s="35">
        <f t="shared" si="930"/>
        <v>800.7438115921243</v>
      </c>
      <c r="AC2475" s="15">
        <f t="shared" si="917"/>
        <v>41795</v>
      </c>
      <c r="AD2475" s="7"/>
      <c r="AE2475" s="24"/>
      <c r="AG2475" s="30">
        <f t="shared" si="931"/>
        <v>53215.040821832969</v>
      </c>
      <c r="AH2475" s="30">
        <f t="shared" si="932"/>
        <v>1199276.6223940046</v>
      </c>
    </row>
    <row r="2476" spans="2:34" x14ac:dyDescent="0.25">
      <c r="B2476" s="15">
        <f t="shared" si="918"/>
        <v>41796</v>
      </c>
      <c r="C2476" s="7">
        <v>0</v>
      </c>
      <c r="D2476" s="13">
        <v>6.940179368902613</v>
      </c>
      <c r="E2476" s="7">
        <f>MIN(parameters!$D$3,D2476)</f>
        <v>5</v>
      </c>
      <c r="F2476" s="7">
        <v>0</v>
      </c>
      <c r="G2476" s="7">
        <f t="shared" si="919"/>
        <v>0</v>
      </c>
      <c r="H2476" s="7">
        <f t="shared" si="920"/>
        <v>0</v>
      </c>
      <c r="I2476" s="7">
        <f t="shared" si="909"/>
        <v>284.4551278642694</v>
      </c>
      <c r="J2476" s="7">
        <f t="shared" si="921"/>
        <v>0</v>
      </c>
      <c r="K2476" s="16">
        <f t="shared" si="922"/>
        <v>0</v>
      </c>
      <c r="L2476" s="16">
        <f t="shared" si="910"/>
        <v>0</v>
      </c>
      <c r="M2476" s="7">
        <f t="shared" si="911"/>
        <v>0</v>
      </c>
      <c r="N2476" s="7">
        <f t="shared" si="923"/>
        <v>0</v>
      </c>
      <c r="O2476" s="7">
        <f t="shared" si="924"/>
        <v>2.8377043374030886</v>
      </c>
      <c r="P2476" s="7">
        <f t="shared" si="925"/>
        <v>6.940179368902613</v>
      </c>
      <c r="Q2476" s="7">
        <f t="shared" si="912"/>
        <v>0.70942608435077215</v>
      </c>
      <c r="R2476" s="7">
        <f t="shared" si="926"/>
        <v>122.68158082788197</v>
      </c>
      <c r="S2476" s="16">
        <f t="shared" si="913"/>
        <v>2.8881027216389819</v>
      </c>
      <c r="T2476" s="16">
        <f t="shared" si="927"/>
        <v>2.8881027216389819</v>
      </c>
      <c r="U2476" s="7">
        <f t="shared" si="914"/>
        <v>9.4754026300491526E-3</v>
      </c>
      <c r="V2476" s="7">
        <f t="shared" si="916"/>
        <v>53.550820890492588</v>
      </c>
      <c r="W2476" s="15">
        <f t="shared" si="915"/>
        <v>41796</v>
      </c>
      <c r="X2476" s="35">
        <f t="shared" si="928"/>
        <v>619.80116771403459</v>
      </c>
      <c r="Y2476" s="35">
        <v>383.20833333333297</v>
      </c>
      <c r="Z2476" s="35">
        <f t="shared" si="929"/>
        <v>1229.3577032872395</v>
      </c>
      <c r="AA2476" s="35">
        <f t="shared" si="930"/>
        <v>760.08265406262421</v>
      </c>
      <c r="AC2476" s="15">
        <f t="shared" si="917"/>
        <v>41796</v>
      </c>
      <c r="AD2476" s="7"/>
      <c r="AE2476" s="24"/>
      <c r="AG2476" s="30">
        <f t="shared" si="931"/>
        <v>55976.169280294103</v>
      </c>
      <c r="AH2476" s="30">
        <f t="shared" si="932"/>
        <v>1244596.5828857697</v>
      </c>
    </row>
    <row r="2477" spans="2:34" x14ac:dyDescent="0.25">
      <c r="B2477" s="15">
        <f t="shared" si="918"/>
        <v>41797</v>
      </c>
      <c r="C2477" s="7">
        <v>0</v>
      </c>
      <c r="D2477" s="13">
        <v>6.7280195928941291</v>
      </c>
      <c r="E2477" s="7">
        <f>MIN(parameters!$D$3,D2477)</f>
        <v>5</v>
      </c>
      <c r="F2477" s="7">
        <v>0</v>
      </c>
      <c r="G2477" s="7">
        <f t="shared" si="919"/>
        <v>0</v>
      </c>
      <c r="H2477" s="7">
        <f t="shared" si="920"/>
        <v>0</v>
      </c>
      <c r="I2477" s="7">
        <f t="shared" si="909"/>
        <v>287.49828919544325</v>
      </c>
      <c r="J2477" s="7">
        <f t="shared" si="921"/>
        <v>0</v>
      </c>
      <c r="K2477" s="16">
        <f t="shared" si="922"/>
        <v>0</v>
      </c>
      <c r="L2477" s="16">
        <f t="shared" si="910"/>
        <v>0</v>
      </c>
      <c r="M2477" s="7">
        <f t="shared" si="911"/>
        <v>0</v>
      </c>
      <c r="N2477" s="7">
        <f t="shared" si="923"/>
        <v>0</v>
      </c>
      <c r="O2477" s="7">
        <f t="shared" si="924"/>
        <v>2.2701634699224709</v>
      </c>
      <c r="P2477" s="7">
        <f t="shared" si="925"/>
        <v>6.7280195928941291</v>
      </c>
      <c r="Q2477" s="7">
        <f t="shared" si="912"/>
        <v>0.56754086748061772</v>
      </c>
      <c r="R2477" s="7">
        <f t="shared" si="926"/>
        <v>119.85990446884068</v>
      </c>
      <c r="S2477" s="16">
        <f t="shared" si="913"/>
        <v>2.8216763590412852</v>
      </c>
      <c r="T2477" s="16">
        <f t="shared" si="927"/>
        <v>2.8216763590412852</v>
      </c>
      <c r="U2477" s="7">
        <f t="shared" si="914"/>
        <v>9.2574683695580227E-3</v>
      </c>
      <c r="V2477" s="7">
        <f t="shared" si="916"/>
        <v>52.319152010011265</v>
      </c>
      <c r="W2477" s="15">
        <f t="shared" si="915"/>
        <v>41797</v>
      </c>
      <c r="X2477" s="35">
        <f t="shared" si="928"/>
        <v>605.54574085661181</v>
      </c>
      <c r="Y2477" s="35">
        <v>369.95833333333297</v>
      </c>
      <c r="Z2477" s="35">
        <f t="shared" si="929"/>
        <v>1201.082476111633</v>
      </c>
      <c r="AA2477" s="35">
        <f t="shared" si="930"/>
        <v>733.80166200087422</v>
      </c>
      <c r="AC2477" s="15">
        <f t="shared" si="917"/>
        <v>41797</v>
      </c>
      <c r="AD2477" s="7"/>
      <c r="AE2477" s="24"/>
      <c r="AG2477" s="30">
        <f t="shared" si="931"/>
        <v>55501.426583539462</v>
      </c>
      <c r="AH2477" s="30">
        <f t="shared" si="932"/>
        <v>1274335.9399719106</v>
      </c>
    </row>
    <row r="2478" spans="2:34" x14ac:dyDescent="0.25">
      <c r="B2478" s="15">
        <f t="shared" si="918"/>
        <v>41798</v>
      </c>
      <c r="C2478" s="7">
        <v>0</v>
      </c>
      <c r="D2478" s="13">
        <v>5.7507046729159033</v>
      </c>
      <c r="E2478" s="7">
        <f>MIN(parameters!$D$3,D2478)</f>
        <v>5</v>
      </c>
      <c r="F2478" s="7">
        <v>0</v>
      </c>
      <c r="G2478" s="7">
        <f t="shared" si="919"/>
        <v>0</v>
      </c>
      <c r="H2478" s="7">
        <f t="shared" si="920"/>
        <v>0</v>
      </c>
      <c r="I2478" s="7">
        <f t="shared" si="909"/>
        <v>289.95624219340255</v>
      </c>
      <c r="J2478" s="7">
        <f t="shared" si="921"/>
        <v>0</v>
      </c>
      <c r="K2478" s="16">
        <f t="shared" si="922"/>
        <v>0</v>
      </c>
      <c r="L2478" s="16">
        <f t="shared" si="910"/>
        <v>0</v>
      </c>
      <c r="M2478" s="7">
        <f t="shared" si="911"/>
        <v>0</v>
      </c>
      <c r="N2478" s="7">
        <f t="shared" si="923"/>
        <v>0</v>
      </c>
      <c r="O2478" s="7">
        <f t="shared" si="924"/>
        <v>1.8161307759379768</v>
      </c>
      <c r="P2478" s="7">
        <f t="shared" si="925"/>
        <v>5.7507046729159033</v>
      </c>
      <c r="Q2478" s="7">
        <f t="shared" si="912"/>
        <v>0.4540326939844942</v>
      </c>
      <c r="R2478" s="7">
        <f t="shared" si="926"/>
        <v>117.10312666605735</v>
      </c>
      <c r="S2478" s="16">
        <f t="shared" si="913"/>
        <v>2.7567778027833358</v>
      </c>
      <c r="T2478" s="16">
        <f t="shared" si="927"/>
        <v>2.7567778027833358</v>
      </c>
      <c r="U2478" s="7">
        <f t="shared" si="914"/>
        <v>9.0445465970581881E-3</v>
      </c>
      <c r="V2478" s="7">
        <f t="shared" si="916"/>
        <v>51.115811513781004</v>
      </c>
      <c r="W2478" s="15">
        <f t="shared" si="915"/>
        <v>41798</v>
      </c>
      <c r="X2478" s="35">
        <f t="shared" si="928"/>
        <v>591.61818881690976</v>
      </c>
      <c r="Y2478" s="35">
        <v>354.83333333333297</v>
      </c>
      <c r="Z2478" s="35">
        <f t="shared" si="929"/>
        <v>1173.4575791610655</v>
      </c>
      <c r="AA2478" s="35">
        <f t="shared" si="930"/>
        <v>703.80166162849923</v>
      </c>
      <c r="AC2478" s="15">
        <f t="shared" si="917"/>
        <v>41798</v>
      </c>
      <c r="AD2478" s="7"/>
      <c r="AE2478" s="24"/>
      <c r="AG2478" s="30">
        <f t="shared" si="931"/>
        <v>56067.067786378349</v>
      </c>
      <c r="AH2478" s="30">
        <f t="shared" si="932"/>
        <v>1308712.8685207129</v>
      </c>
    </row>
    <row r="2479" spans="2:34" x14ac:dyDescent="0.25">
      <c r="B2479" s="15">
        <f t="shared" si="918"/>
        <v>41799</v>
      </c>
      <c r="C2479" s="7">
        <v>0</v>
      </c>
      <c r="D2479" s="13">
        <v>5.8282412438462563</v>
      </c>
      <c r="E2479" s="7">
        <f>MIN(parameters!$D$3,D2479)</f>
        <v>5</v>
      </c>
      <c r="F2479" s="7">
        <v>0</v>
      </c>
      <c r="G2479" s="7">
        <f t="shared" si="919"/>
        <v>0</v>
      </c>
      <c r="H2479" s="7">
        <f t="shared" si="920"/>
        <v>0</v>
      </c>
      <c r="I2479" s="7">
        <f t="shared" ref="I2479:I2542" si="933">InfC*EXP(-InfS*O2478/SMSC)</f>
        <v>291.93772618006835</v>
      </c>
      <c r="J2479" s="7">
        <f t="shared" si="921"/>
        <v>0</v>
      </c>
      <c r="K2479" s="16">
        <f t="shared" si="922"/>
        <v>0</v>
      </c>
      <c r="L2479" s="16">
        <f t="shared" ref="L2479:L2542" si="934">IntC*O2478/SMSC*J2479</f>
        <v>0</v>
      </c>
      <c r="M2479" s="7">
        <f t="shared" ref="M2479:M2542" si="935">Rech*O2478/SMSC*(J2479-L2479)</f>
        <v>0</v>
      </c>
      <c r="N2479" s="7">
        <f t="shared" si="923"/>
        <v>0</v>
      </c>
      <c r="O2479" s="7">
        <f t="shared" si="924"/>
        <v>1.4529046207503815</v>
      </c>
      <c r="P2479" s="7">
        <f t="shared" si="925"/>
        <v>5.8282412438462563</v>
      </c>
      <c r="Q2479" s="7">
        <f t="shared" ref="Q2479:Q2542" si="936">MIN(10*O2478/SMSC,P2479)</f>
        <v>0.36322615518759532</v>
      </c>
      <c r="R2479" s="7">
        <f t="shared" si="926"/>
        <v>114.40975475273802</v>
      </c>
      <c r="S2479" s="16">
        <f t="shared" ref="S2479:S2542" si="937">Base*R2478</f>
        <v>2.6933719133193188</v>
      </c>
      <c r="T2479" s="16">
        <f t="shared" si="927"/>
        <v>2.6933719133193188</v>
      </c>
      <c r="U2479" s="7">
        <f t="shared" si="914"/>
        <v>8.8365220253258485E-3</v>
      </c>
      <c r="V2479" s="7">
        <f t="shared" si="916"/>
        <v>49.940147848964031</v>
      </c>
      <c r="W2479" s="15">
        <f t="shared" si="915"/>
        <v>41799</v>
      </c>
      <c r="X2479" s="35">
        <f t="shared" si="928"/>
        <v>578.01097047412065</v>
      </c>
      <c r="Y2479" s="35">
        <v>344.125</v>
      </c>
      <c r="Z2479" s="35">
        <f t="shared" si="929"/>
        <v>1146.4680548403605</v>
      </c>
      <c r="AA2479" s="35">
        <f t="shared" si="930"/>
        <v>682.56199194337501</v>
      </c>
      <c r="AC2479" s="15">
        <f t="shared" si="917"/>
        <v>41799</v>
      </c>
      <c r="AD2479" s="7"/>
      <c r="AE2479" s="24"/>
      <c r="AG2479" s="30">
        <f t="shared" si="931"/>
        <v>54702.647184621237</v>
      </c>
      <c r="AH2479" s="30">
        <f t="shared" si="932"/>
        <v>1333327.9870685786</v>
      </c>
    </row>
    <row r="2480" spans="2:34" x14ac:dyDescent="0.25">
      <c r="B2480" s="15">
        <f t="shared" si="918"/>
        <v>41800</v>
      </c>
      <c r="C2480" s="7">
        <v>0</v>
      </c>
      <c r="D2480" s="13">
        <v>5.6754934555215435</v>
      </c>
      <c r="E2480" s="7">
        <f>MIN(parameters!$D$3,D2480)</f>
        <v>5</v>
      </c>
      <c r="F2480" s="7">
        <v>0</v>
      </c>
      <c r="G2480" s="7">
        <f t="shared" si="919"/>
        <v>0</v>
      </c>
      <c r="H2480" s="7">
        <f t="shared" si="920"/>
        <v>0</v>
      </c>
      <c r="I2480" s="7">
        <f t="shared" si="933"/>
        <v>293.532658410392</v>
      </c>
      <c r="J2480" s="7">
        <f t="shared" si="921"/>
        <v>0</v>
      </c>
      <c r="K2480" s="16">
        <f t="shared" si="922"/>
        <v>0</v>
      </c>
      <c r="L2480" s="16">
        <f t="shared" si="934"/>
        <v>0</v>
      </c>
      <c r="M2480" s="7">
        <f t="shared" si="935"/>
        <v>0</v>
      </c>
      <c r="N2480" s="7">
        <f t="shared" si="923"/>
        <v>0</v>
      </c>
      <c r="O2480" s="7">
        <f t="shared" si="924"/>
        <v>1.1623236966003052</v>
      </c>
      <c r="P2480" s="7">
        <f t="shared" si="925"/>
        <v>5.6754934555215435</v>
      </c>
      <c r="Q2480" s="7">
        <f t="shared" si="936"/>
        <v>0.2905809241500763</v>
      </c>
      <c r="R2480" s="7">
        <f t="shared" si="926"/>
        <v>111.77833039342505</v>
      </c>
      <c r="S2480" s="16">
        <f t="shared" si="937"/>
        <v>2.6314243593129745</v>
      </c>
      <c r="T2480" s="16">
        <f t="shared" si="927"/>
        <v>2.6314243593129745</v>
      </c>
      <c r="U2480" s="7">
        <f t="shared" ref="U2480:U2543" si="938">T2480/1000/0.3048</f>
        <v>8.6332820187433549E-3</v>
      </c>
      <c r="V2480" s="7">
        <f t="shared" si="916"/>
        <v>48.791524448437862</v>
      </c>
      <c r="W2480" s="15">
        <f t="shared" si="915"/>
        <v>41800</v>
      </c>
      <c r="X2480" s="35">
        <f t="shared" si="928"/>
        <v>564.71671815321599</v>
      </c>
      <c r="Y2480" s="35">
        <v>331.83333333333297</v>
      </c>
      <c r="Z2480" s="35">
        <f t="shared" si="929"/>
        <v>1120.0992895790325</v>
      </c>
      <c r="AA2480" s="35">
        <f t="shared" si="930"/>
        <v>658.18182635149924</v>
      </c>
      <c r="AC2480" s="15">
        <f t="shared" si="917"/>
        <v>41800</v>
      </c>
      <c r="AD2480" s="7"/>
      <c r="AE2480" s="24"/>
      <c r="AG2480" s="30">
        <f t="shared" si="931"/>
        <v>54234.670925165723</v>
      </c>
      <c r="AH2480" s="30">
        <f t="shared" si="932"/>
        <v>1361865.4034626933</v>
      </c>
    </row>
    <row r="2481" spans="2:34" x14ac:dyDescent="0.25">
      <c r="B2481" s="15">
        <f t="shared" si="918"/>
        <v>41801</v>
      </c>
      <c r="C2481" s="7">
        <v>0</v>
      </c>
      <c r="D2481" s="13">
        <v>6.6132883686473933</v>
      </c>
      <c r="E2481" s="7">
        <f>MIN(parameters!$D$3,D2481)</f>
        <v>5</v>
      </c>
      <c r="F2481" s="7">
        <v>0</v>
      </c>
      <c r="G2481" s="7">
        <f t="shared" si="919"/>
        <v>0</v>
      </c>
      <c r="H2481" s="7">
        <f t="shared" si="920"/>
        <v>0</v>
      </c>
      <c r="I2481" s="7">
        <f t="shared" si="933"/>
        <v>294.81487565666743</v>
      </c>
      <c r="J2481" s="7">
        <f t="shared" si="921"/>
        <v>0</v>
      </c>
      <c r="K2481" s="16">
        <f t="shared" si="922"/>
        <v>0</v>
      </c>
      <c r="L2481" s="16">
        <f t="shared" si="934"/>
        <v>0</v>
      </c>
      <c r="M2481" s="7">
        <f t="shared" si="935"/>
        <v>0</v>
      </c>
      <c r="N2481" s="7">
        <f t="shared" si="923"/>
        <v>0</v>
      </c>
      <c r="O2481" s="7">
        <f t="shared" si="924"/>
        <v>0.92985895728024415</v>
      </c>
      <c r="P2481" s="7">
        <f t="shared" si="925"/>
        <v>6.6132883686473933</v>
      </c>
      <c r="Q2481" s="7">
        <f t="shared" si="936"/>
        <v>0.23246473932006104</v>
      </c>
      <c r="R2481" s="7">
        <f t="shared" si="926"/>
        <v>109.20742879437627</v>
      </c>
      <c r="S2481" s="16">
        <f t="shared" si="937"/>
        <v>2.570901599048776</v>
      </c>
      <c r="T2481" s="16">
        <f t="shared" si="927"/>
        <v>2.570901599048776</v>
      </c>
      <c r="U2481" s="7">
        <f t="shared" si="938"/>
        <v>8.4347165323122569E-3</v>
      </c>
      <c r="V2481" s="7">
        <f t="shared" si="916"/>
        <v>47.669319386123789</v>
      </c>
      <c r="W2481" s="15">
        <f t="shared" si="915"/>
        <v>41801</v>
      </c>
      <c r="X2481" s="35">
        <f t="shared" si="928"/>
        <v>551.72823363569205</v>
      </c>
      <c r="Y2481" s="35">
        <v>319.41666666666703</v>
      </c>
      <c r="Z2481" s="35">
        <f t="shared" si="929"/>
        <v>1094.3370059187148</v>
      </c>
      <c r="AA2481" s="35">
        <f t="shared" si="930"/>
        <v>633.55372687225065</v>
      </c>
      <c r="AC2481" s="15">
        <f t="shared" si="917"/>
        <v>41801</v>
      </c>
      <c r="AD2481" s="7"/>
      <c r="AE2481" s="24"/>
      <c r="AG2481" s="30">
        <f t="shared" si="931"/>
        <v>53968.664147603798</v>
      </c>
      <c r="AH2481" s="30">
        <f t="shared" si="932"/>
        <v>1390999.8260098721</v>
      </c>
    </row>
    <row r="2482" spans="2:34" x14ac:dyDescent="0.25">
      <c r="B2482" s="15">
        <f t="shared" si="918"/>
        <v>41802</v>
      </c>
      <c r="C2482" s="7">
        <v>0</v>
      </c>
      <c r="D2482" s="13">
        <v>6.7647786688925491</v>
      </c>
      <c r="E2482" s="7">
        <f>MIN(parameters!$D$3,D2482)</f>
        <v>5</v>
      </c>
      <c r="F2482" s="7">
        <v>0</v>
      </c>
      <c r="G2482" s="7">
        <f t="shared" si="919"/>
        <v>0</v>
      </c>
      <c r="H2482" s="7">
        <f t="shared" si="920"/>
        <v>0</v>
      </c>
      <c r="I2482" s="7">
        <f t="shared" si="933"/>
        <v>295.84468101222967</v>
      </c>
      <c r="J2482" s="7">
        <f t="shared" si="921"/>
        <v>0</v>
      </c>
      <c r="K2482" s="16">
        <f t="shared" si="922"/>
        <v>0</v>
      </c>
      <c r="L2482" s="16">
        <f t="shared" si="934"/>
        <v>0</v>
      </c>
      <c r="M2482" s="7">
        <f t="shared" si="935"/>
        <v>0</v>
      </c>
      <c r="N2482" s="7">
        <f t="shared" si="923"/>
        <v>0</v>
      </c>
      <c r="O2482" s="7">
        <f t="shared" si="924"/>
        <v>0.74388716582419534</v>
      </c>
      <c r="P2482" s="7">
        <f t="shared" si="925"/>
        <v>6.7647786688925491</v>
      </c>
      <c r="Q2482" s="7">
        <f t="shared" si="936"/>
        <v>0.18597179145604883</v>
      </c>
      <c r="R2482" s="7">
        <f t="shared" si="926"/>
        <v>106.69565793210562</v>
      </c>
      <c r="S2482" s="16">
        <f t="shared" si="937"/>
        <v>2.5117708622706543</v>
      </c>
      <c r="T2482" s="16">
        <f t="shared" si="927"/>
        <v>2.5117708622706543</v>
      </c>
      <c r="U2482" s="7">
        <f t="shared" si="938"/>
        <v>8.2407180520690741E-3</v>
      </c>
      <c r="V2482" s="7">
        <f t="shared" si="916"/>
        <v>46.572925040242936</v>
      </c>
      <c r="W2482" s="15">
        <f t="shared" si="915"/>
        <v>41802</v>
      </c>
      <c r="X2482" s="35">
        <f t="shared" si="928"/>
        <v>539.03848426207094</v>
      </c>
      <c r="Y2482" s="35">
        <v>322.5</v>
      </c>
      <c r="Z2482" s="35">
        <f t="shared" si="929"/>
        <v>1069.167254782584</v>
      </c>
      <c r="AA2482" s="35">
        <f t="shared" si="930"/>
        <v>639.66942942749995</v>
      </c>
      <c r="AC2482" s="15">
        <f t="shared" si="917"/>
        <v>41802</v>
      </c>
      <c r="AD2482" s="7"/>
      <c r="AE2482" s="24"/>
      <c r="AG2482" s="30">
        <f t="shared" si="931"/>
        <v>46888.915166515144</v>
      </c>
      <c r="AH2482" s="30">
        <f t="shared" si="932"/>
        <v>1383736.3258546074</v>
      </c>
    </row>
    <row r="2483" spans="2:34" x14ac:dyDescent="0.25">
      <c r="B2483" s="15">
        <f t="shared" si="918"/>
        <v>41803</v>
      </c>
      <c r="C2483" s="7">
        <v>10.830236555157438</v>
      </c>
      <c r="D2483" s="13">
        <v>4.2342671212404932</v>
      </c>
      <c r="E2483" s="7">
        <f>MIN(parameters!$D$3,D2483)</f>
        <v>4.2342671212404932</v>
      </c>
      <c r="F2483" s="7">
        <v>0</v>
      </c>
      <c r="G2483" s="7">
        <f t="shared" si="919"/>
        <v>4.2342671212404932</v>
      </c>
      <c r="H2483" s="7">
        <f t="shared" si="920"/>
        <v>6.5959694339169443</v>
      </c>
      <c r="I2483" s="7">
        <f t="shared" si="933"/>
        <v>296.671114656204</v>
      </c>
      <c r="J2483" s="7">
        <f t="shared" si="921"/>
        <v>6.5959694339169443</v>
      </c>
      <c r="K2483" s="16">
        <f t="shared" si="922"/>
        <v>0</v>
      </c>
      <c r="L2483" s="16">
        <f t="shared" si="934"/>
        <v>8.8319826145070949E-3</v>
      </c>
      <c r="M2483" s="7">
        <f t="shared" si="935"/>
        <v>3.9200696076350273E-2</v>
      </c>
      <c r="N2483" s="7">
        <f t="shared" si="923"/>
        <v>6.547936755226087</v>
      </c>
      <c r="O2483" s="7">
        <f t="shared" si="924"/>
        <v>7.2918239210502822</v>
      </c>
      <c r="P2483" s="7">
        <f t="shared" si="925"/>
        <v>0</v>
      </c>
      <c r="Q2483" s="7">
        <f t="shared" si="936"/>
        <v>0</v>
      </c>
      <c r="R2483" s="7">
        <f t="shared" si="926"/>
        <v>104.28085849574354</v>
      </c>
      <c r="S2483" s="16">
        <f t="shared" si="937"/>
        <v>2.4540001324384293</v>
      </c>
      <c r="T2483" s="16">
        <f t="shared" si="927"/>
        <v>2.4628321150529362</v>
      </c>
      <c r="U2483" s="7">
        <f t="shared" si="938"/>
        <v>8.0801578577852241E-3</v>
      </c>
      <c r="V2483" s="7">
        <f t="shared" si="916"/>
        <v>45.665509224584603</v>
      </c>
      <c r="W2483" s="15">
        <f t="shared" si="915"/>
        <v>41803</v>
      </c>
      <c r="X2483" s="35">
        <f t="shared" si="928"/>
        <v>528.53598639565507</v>
      </c>
      <c r="Y2483" s="35">
        <v>512.16666666666697</v>
      </c>
      <c r="Z2483" s="35">
        <f t="shared" si="929"/>
        <v>1048.335853797239</v>
      </c>
      <c r="AA2483" s="35">
        <f t="shared" si="930"/>
        <v>1015.8677812045006</v>
      </c>
      <c r="AC2483" s="15">
        <f t="shared" si="917"/>
        <v>41803</v>
      </c>
      <c r="AD2483" s="7"/>
      <c r="AE2483" s="24"/>
      <c r="AG2483" s="30">
        <f t="shared" si="931"/>
        <v>267.95462838983912</v>
      </c>
      <c r="AH2483" s="30">
        <f t="shared" si="932"/>
        <v>973491.16089827602</v>
      </c>
    </row>
    <row r="2484" spans="2:34" x14ac:dyDescent="0.25">
      <c r="B2484" s="15">
        <f t="shared" si="918"/>
        <v>41804</v>
      </c>
      <c r="C2484" s="7">
        <v>2.078219877336406</v>
      </c>
      <c r="D2484" s="13">
        <v>4.0439914147362064</v>
      </c>
      <c r="E2484" s="7">
        <f>MIN(parameters!$D$3,D2484)</f>
        <v>4.0439914147362064</v>
      </c>
      <c r="F2484" s="7">
        <v>0</v>
      </c>
      <c r="G2484" s="7">
        <f t="shared" si="919"/>
        <v>2.078219877336406</v>
      </c>
      <c r="H2484" s="7">
        <f t="shared" si="920"/>
        <v>0</v>
      </c>
      <c r="I2484" s="7">
        <f t="shared" si="933"/>
        <v>268.91762766266027</v>
      </c>
      <c r="J2484" s="7">
        <f t="shared" si="921"/>
        <v>0</v>
      </c>
      <c r="K2484" s="16">
        <f t="shared" si="922"/>
        <v>0</v>
      </c>
      <c r="L2484" s="16">
        <f t="shared" si="934"/>
        <v>0</v>
      </c>
      <c r="M2484" s="7">
        <f t="shared" si="935"/>
        <v>0</v>
      </c>
      <c r="N2484" s="7">
        <f t="shared" si="923"/>
        <v>0</v>
      </c>
      <c r="O2484" s="7">
        <f t="shared" si="924"/>
        <v>5.8334591368402258</v>
      </c>
      <c r="P2484" s="7">
        <f t="shared" si="925"/>
        <v>1.9657715373998004</v>
      </c>
      <c r="Q2484" s="7">
        <f t="shared" si="936"/>
        <v>1.4583647842100564</v>
      </c>
      <c r="R2484" s="7">
        <f t="shared" si="926"/>
        <v>101.88239875034144</v>
      </c>
      <c r="S2484" s="16">
        <f t="shared" si="937"/>
        <v>2.3984597454021013</v>
      </c>
      <c r="T2484" s="16">
        <f t="shared" si="927"/>
        <v>2.3984597454021013</v>
      </c>
      <c r="U2484" s="7">
        <f t="shared" si="938"/>
        <v>7.8689624192982317E-3</v>
      </c>
      <c r="V2484" s="7">
        <f t="shared" si="916"/>
        <v>44.471925211231991</v>
      </c>
      <c r="W2484" s="15">
        <f t="shared" ref="W2484:W2547" si="939">B2484</f>
        <v>41804</v>
      </c>
      <c r="X2484" s="35">
        <f t="shared" si="928"/>
        <v>514.72135661148138</v>
      </c>
      <c r="Y2484" s="35">
        <v>421.54166666666703</v>
      </c>
      <c r="Z2484" s="35">
        <f t="shared" si="929"/>
        <v>1020.9349348769458</v>
      </c>
      <c r="AA2484" s="35">
        <f t="shared" si="930"/>
        <v>836.11571285762568</v>
      </c>
      <c r="AC2484" s="15">
        <f t="shared" si="917"/>
        <v>41804</v>
      </c>
      <c r="AD2484" s="7"/>
      <c r="AE2484" s="24"/>
      <c r="AG2484" s="30">
        <f t="shared" si="931"/>
        <v>8682.4546182117374</v>
      </c>
      <c r="AH2484" s="30">
        <f t="shared" si="932"/>
        <v>1160535.5524269124</v>
      </c>
    </row>
    <row r="2485" spans="2:34" x14ac:dyDescent="0.25">
      <c r="B2485" s="15">
        <f t="shared" si="918"/>
        <v>41805</v>
      </c>
      <c r="C2485" s="7">
        <v>0</v>
      </c>
      <c r="D2485" s="13">
        <v>4.4950662171424369</v>
      </c>
      <c r="E2485" s="7">
        <f>MIN(parameters!$D$3,D2485)</f>
        <v>4.4950662171424369</v>
      </c>
      <c r="F2485" s="7">
        <v>0</v>
      </c>
      <c r="G2485" s="7">
        <f t="shared" si="919"/>
        <v>0</v>
      </c>
      <c r="H2485" s="7">
        <f t="shared" si="920"/>
        <v>0</v>
      </c>
      <c r="I2485" s="7">
        <f t="shared" si="933"/>
        <v>274.86514280979054</v>
      </c>
      <c r="J2485" s="7">
        <f t="shared" si="921"/>
        <v>0</v>
      </c>
      <c r="K2485" s="16">
        <f t="shared" si="922"/>
        <v>0</v>
      </c>
      <c r="L2485" s="16">
        <f t="shared" si="934"/>
        <v>0</v>
      </c>
      <c r="M2485" s="7">
        <f t="shared" si="935"/>
        <v>0</v>
      </c>
      <c r="N2485" s="7">
        <f t="shared" si="923"/>
        <v>0</v>
      </c>
      <c r="O2485" s="7">
        <f t="shared" si="924"/>
        <v>4.6667673094721804</v>
      </c>
      <c r="P2485" s="7">
        <f t="shared" si="925"/>
        <v>4.4950662171424369</v>
      </c>
      <c r="Q2485" s="7">
        <f t="shared" si="936"/>
        <v>1.1666918273680451</v>
      </c>
      <c r="R2485" s="7">
        <f t="shared" si="926"/>
        <v>99.539103579083587</v>
      </c>
      <c r="S2485" s="16">
        <f t="shared" si="937"/>
        <v>2.3432951712578531</v>
      </c>
      <c r="T2485" s="16">
        <f t="shared" si="927"/>
        <v>2.3432951712578531</v>
      </c>
      <c r="U2485" s="7">
        <f t="shared" si="938"/>
        <v>7.6879762836543726E-3</v>
      </c>
      <c r="V2485" s="7">
        <f t="shared" si="916"/>
        <v>43.449070931373662</v>
      </c>
      <c r="W2485" s="15">
        <f t="shared" si="939"/>
        <v>41805</v>
      </c>
      <c r="X2485" s="35">
        <f t="shared" si="928"/>
        <v>502.8827654094174</v>
      </c>
      <c r="Y2485" s="35">
        <v>361.125</v>
      </c>
      <c r="Z2485" s="35">
        <f t="shared" si="929"/>
        <v>997.4534313747763</v>
      </c>
      <c r="AA2485" s="35">
        <f t="shared" si="930"/>
        <v>716.28100062637498</v>
      </c>
      <c r="AC2485" s="15">
        <f t="shared" si="917"/>
        <v>41805</v>
      </c>
      <c r="AD2485" s="7"/>
      <c r="AE2485" s="24"/>
      <c r="AG2485" s="30">
        <f t="shared" si="931"/>
        <v>20095.264053871419</v>
      </c>
      <c r="AH2485" s="30">
        <f t="shared" si="932"/>
        <v>1294357.2474737817</v>
      </c>
    </row>
    <row r="2486" spans="2:34" x14ac:dyDescent="0.25">
      <c r="B2486" s="15">
        <f t="shared" si="918"/>
        <v>41806</v>
      </c>
      <c r="C2486" s="7">
        <v>3.9321603569894172</v>
      </c>
      <c r="D2486" s="13">
        <v>4.3440534442055618</v>
      </c>
      <c r="E2486" s="7">
        <f>MIN(parameters!$D$3,D2486)</f>
        <v>4.3440534442055618</v>
      </c>
      <c r="F2486" s="7">
        <v>0</v>
      </c>
      <c r="G2486" s="7">
        <f t="shared" si="919"/>
        <v>3.9321603569894172</v>
      </c>
      <c r="H2486" s="7">
        <f t="shared" si="920"/>
        <v>0</v>
      </c>
      <c r="I2486" s="7">
        <f t="shared" si="933"/>
        <v>279.71772369781877</v>
      </c>
      <c r="J2486" s="7">
        <f t="shared" si="921"/>
        <v>0</v>
      </c>
      <c r="K2486" s="16">
        <f t="shared" si="922"/>
        <v>0</v>
      </c>
      <c r="L2486" s="16">
        <f t="shared" si="934"/>
        <v>0</v>
      </c>
      <c r="M2486" s="7">
        <f t="shared" si="935"/>
        <v>0</v>
      </c>
      <c r="N2486" s="7">
        <f t="shared" si="923"/>
        <v>0</v>
      </c>
      <c r="O2486" s="7">
        <f t="shared" si="924"/>
        <v>4.2548742222560358</v>
      </c>
      <c r="P2486" s="7">
        <f t="shared" si="925"/>
        <v>0.41189308721614459</v>
      </c>
      <c r="Q2486" s="7">
        <f t="shared" si="936"/>
        <v>0.41189308721614459</v>
      </c>
      <c r="R2486" s="7">
        <f t="shared" si="926"/>
        <v>97.249704196764668</v>
      </c>
      <c r="S2486" s="16">
        <f t="shared" si="937"/>
        <v>2.2893993823189223</v>
      </c>
      <c r="T2486" s="16">
        <f t="shared" si="927"/>
        <v>2.2893993823189223</v>
      </c>
      <c r="U2486" s="7">
        <f t="shared" si="938"/>
        <v>7.5111528291303218E-3</v>
      </c>
      <c r="V2486" s="7">
        <f t="shared" si="916"/>
        <v>42.449742299952064</v>
      </c>
      <c r="W2486" s="15">
        <f t="shared" si="939"/>
        <v>41806</v>
      </c>
      <c r="X2486" s="35">
        <f t="shared" si="928"/>
        <v>491.31646180500076</v>
      </c>
      <c r="Y2486" s="35">
        <v>348.875</v>
      </c>
      <c r="Z2486" s="35">
        <f t="shared" si="929"/>
        <v>974.51200245315636</v>
      </c>
      <c r="AA2486" s="35">
        <f t="shared" si="930"/>
        <v>691.98347966362496</v>
      </c>
      <c r="AC2486" s="15">
        <f t="shared" si="917"/>
        <v>41806</v>
      </c>
      <c r="AD2486" s="7"/>
      <c r="AE2486" s="24"/>
      <c r="AG2486" s="30">
        <f t="shared" si="931"/>
        <v>20289.570041145489</v>
      </c>
      <c r="AH2486" s="30">
        <f t="shared" si="932"/>
        <v>1322380.916446503</v>
      </c>
    </row>
    <row r="2487" spans="2:34" x14ac:dyDescent="0.25">
      <c r="B2487" s="15">
        <f t="shared" si="918"/>
        <v>41807</v>
      </c>
      <c r="C2487" s="7">
        <v>1.7695576368888948</v>
      </c>
      <c r="D2487" s="13">
        <v>4.4380560130579001</v>
      </c>
      <c r="E2487" s="7">
        <f>MIN(parameters!$D$3,D2487)</f>
        <v>4.4380560130579001</v>
      </c>
      <c r="F2487" s="7">
        <v>0</v>
      </c>
      <c r="G2487" s="7">
        <f t="shared" si="919"/>
        <v>1.7695576368888948</v>
      </c>
      <c r="H2487" s="7">
        <f t="shared" si="920"/>
        <v>0</v>
      </c>
      <c r="I2487" s="7">
        <f t="shared" si="933"/>
        <v>281.45128043501148</v>
      </c>
      <c r="J2487" s="7">
        <f t="shared" si="921"/>
        <v>0</v>
      </c>
      <c r="K2487" s="16">
        <f t="shared" si="922"/>
        <v>0</v>
      </c>
      <c r="L2487" s="16">
        <f t="shared" si="934"/>
        <v>0</v>
      </c>
      <c r="M2487" s="7">
        <f t="shared" si="935"/>
        <v>0</v>
      </c>
      <c r="N2487" s="7">
        <f t="shared" si="923"/>
        <v>0</v>
      </c>
      <c r="O2487" s="7">
        <f t="shared" si="924"/>
        <v>3.4038993778048288</v>
      </c>
      <c r="P2487" s="7">
        <f t="shared" si="925"/>
        <v>2.6684983761690053</v>
      </c>
      <c r="Q2487" s="7">
        <f t="shared" si="936"/>
        <v>0.85097484445120708</v>
      </c>
      <c r="R2487" s="7">
        <f t="shared" si="926"/>
        <v>95.012961000239073</v>
      </c>
      <c r="S2487" s="16">
        <f t="shared" si="937"/>
        <v>2.2367431965255875</v>
      </c>
      <c r="T2487" s="16">
        <f t="shared" si="927"/>
        <v>2.2367431965255875</v>
      </c>
      <c r="U2487" s="7">
        <f t="shared" si="938"/>
        <v>7.3383963140603269E-3</v>
      </c>
      <c r="V2487" s="7">
        <f t="shared" si="916"/>
        <v>41.473398227053181</v>
      </c>
      <c r="W2487" s="15">
        <f t="shared" si="939"/>
        <v>41807</v>
      </c>
      <c r="X2487" s="35">
        <f t="shared" si="928"/>
        <v>480.01618318348591</v>
      </c>
      <c r="Y2487" s="35">
        <v>340.58333333333297</v>
      </c>
      <c r="Z2487" s="35">
        <f t="shared" si="929"/>
        <v>952.09822639673405</v>
      </c>
      <c r="AA2487" s="35">
        <f t="shared" si="930"/>
        <v>675.53719846774925</v>
      </c>
      <c r="AC2487" s="15">
        <f t="shared" si="917"/>
        <v>41807</v>
      </c>
      <c r="AD2487" s="7"/>
      <c r="AE2487" s="24"/>
      <c r="AG2487" s="30">
        <f t="shared" si="931"/>
        <v>19441.519617335292</v>
      </c>
      <c r="AH2487" s="30">
        <f t="shared" si="932"/>
        <v>1341519.6428869399</v>
      </c>
    </row>
    <row r="2488" spans="2:34" x14ac:dyDescent="0.25">
      <c r="B2488" s="15">
        <f t="shared" si="918"/>
        <v>41808</v>
      </c>
      <c r="C2488" s="7">
        <v>0</v>
      </c>
      <c r="D2488" s="13">
        <v>4.4250376341527193</v>
      </c>
      <c r="E2488" s="7">
        <f>MIN(parameters!$D$3,D2488)</f>
        <v>4.4250376341527193</v>
      </c>
      <c r="F2488" s="7">
        <v>0</v>
      </c>
      <c r="G2488" s="7">
        <f t="shared" si="919"/>
        <v>0</v>
      </c>
      <c r="H2488" s="7">
        <f t="shared" si="920"/>
        <v>0</v>
      </c>
      <c r="I2488" s="7">
        <f t="shared" si="933"/>
        <v>285.06692691737339</v>
      </c>
      <c r="J2488" s="7">
        <f t="shared" si="921"/>
        <v>0</v>
      </c>
      <c r="K2488" s="16">
        <f t="shared" si="922"/>
        <v>0</v>
      </c>
      <c r="L2488" s="16">
        <f t="shared" si="934"/>
        <v>0</v>
      </c>
      <c r="M2488" s="7">
        <f t="shared" si="935"/>
        <v>0</v>
      </c>
      <c r="N2488" s="7">
        <f t="shared" si="923"/>
        <v>0</v>
      </c>
      <c r="O2488" s="7">
        <f t="shared" si="924"/>
        <v>2.723119502243863</v>
      </c>
      <c r="P2488" s="7">
        <f t="shared" si="925"/>
        <v>4.4250376341527193</v>
      </c>
      <c r="Q2488" s="7">
        <f t="shared" si="936"/>
        <v>0.68077987556096575</v>
      </c>
      <c r="R2488" s="7">
        <f t="shared" si="926"/>
        <v>92.82766289723358</v>
      </c>
      <c r="S2488" s="16">
        <f t="shared" si="937"/>
        <v>2.1852981030054988</v>
      </c>
      <c r="T2488" s="16">
        <f t="shared" si="927"/>
        <v>2.1852981030054988</v>
      </c>
      <c r="U2488" s="7">
        <f t="shared" si="938"/>
        <v>7.1696131988369374E-3</v>
      </c>
      <c r="V2488" s="7">
        <f t="shared" si="916"/>
        <v>40.519510067830943</v>
      </c>
      <c r="W2488" s="15">
        <f t="shared" si="939"/>
        <v>41808</v>
      </c>
      <c r="X2488" s="35">
        <f t="shared" si="928"/>
        <v>468.97581097026551</v>
      </c>
      <c r="Y2488" s="35">
        <v>322.41666666666703</v>
      </c>
      <c r="Z2488" s="35">
        <f t="shared" si="929"/>
        <v>930.19996718960874</v>
      </c>
      <c r="AA2488" s="35">
        <f t="shared" si="930"/>
        <v>639.50414016925072</v>
      </c>
      <c r="AC2488" s="15">
        <f t="shared" si="917"/>
        <v>41808</v>
      </c>
      <c r="AD2488" s="7"/>
      <c r="AE2488" s="24"/>
      <c r="AG2488" s="30">
        <f t="shared" si="931"/>
        <v>21479.582779003005</v>
      </c>
      <c r="AH2488" s="30">
        <f t="shared" si="932"/>
        <v>1383932.3866696139</v>
      </c>
    </row>
    <row r="2489" spans="2:34" x14ac:dyDescent="0.25">
      <c r="B2489" s="15">
        <f t="shared" si="918"/>
        <v>41809</v>
      </c>
      <c r="C2489" s="7">
        <v>0.16583465414170431</v>
      </c>
      <c r="D2489" s="13">
        <v>5.5909231167144959</v>
      </c>
      <c r="E2489" s="7">
        <f>MIN(parameters!$D$3,D2489)</f>
        <v>5</v>
      </c>
      <c r="F2489" s="7">
        <v>0</v>
      </c>
      <c r="G2489" s="7">
        <f t="shared" si="919"/>
        <v>0.16583465414170431</v>
      </c>
      <c r="H2489" s="7">
        <f t="shared" si="920"/>
        <v>0</v>
      </c>
      <c r="I2489" s="7">
        <f t="shared" si="933"/>
        <v>287.99285826069081</v>
      </c>
      <c r="J2489" s="7">
        <f t="shared" si="921"/>
        <v>0</v>
      </c>
      <c r="K2489" s="16">
        <f t="shared" si="922"/>
        <v>0</v>
      </c>
      <c r="L2489" s="16">
        <f t="shared" si="934"/>
        <v>0</v>
      </c>
      <c r="M2489" s="7">
        <f t="shared" si="935"/>
        <v>0</v>
      </c>
      <c r="N2489" s="7">
        <f t="shared" si="923"/>
        <v>0</v>
      </c>
      <c r="O2489" s="7">
        <f t="shared" si="924"/>
        <v>2.1784956017950905</v>
      </c>
      <c r="P2489" s="7">
        <f t="shared" si="925"/>
        <v>5.4250884625727913</v>
      </c>
      <c r="Q2489" s="7">
        <f t="shared" si="936"/>
        <v>0.54462390044877262</v>
      </c>
      <c r="R2489" s="7">
        <f t="shared" si="926"/>
        <v>90.692626650597205</v>
      </c>
      <c r="S2489" s="16">
        <f t="shared" si="937"/>
        <v>2.1350362466363721</v>
      </c>
      <c r="T2489" s="16">
        <f t="shared" si="927"/>
        <v>2.1350362466363721</v>
      </c>
      <c r="U2489" s="7">
        <f t="shared" si="938"/>
        <v>7.0047120952636882E-3</v>
      </c>
      <c r="V2489" s="7">
        <f t="shared" si="916"/>
        <v>39.587561336270838</v>
      </c>
      <c r="W2489" s="15">
        <f t="shared" si="939"/>
        <v>41809</v>
      </c>
      <c r="X2489" s="35">
        <f t="shared" si="928"/>
        <v>458.18936731794952</v>
      </c>
      <c r="Y2489" s="35">
        <v>303.625</v>
      </c>
      <c r="Z2489" s="35">
        <f t="shared" si="929"/>
        <v>908.80536794424802</v>
      </c>
      <c r="AA2489" s="35">
        <f t="shared" si="930"/>
        <v>602.23141243387499</v>
      </c>
      <c r="AC2489" s="15">
        <f t="shared" si="917"/>
        <v>41809</v>
      </c>
      <c r="AD2489" s="7"/>
      <c r="AE2489" s="24"/>
      <c r="AG2489" s="30">
        <f t="shared" si="931"/>
        <v>23890.14364439802</v>
      </c>
      <c r="AH2489" s="30">
        <f t="shared" si="932"/>
        <v>1428498.7931620658</v>
      </c>
    </row>
    <row r="2490" spans="2:34" x14ac:dyDescent="0.25">
      <c r="B2490" s="15">
        <f t="shared" si="918"/>
        <v>41810</v>
      </c>
      <c r="C2490" s="7">
        <v>0.51622435376570419</v>
      </c>
      <c r="D2490" s="13">
        <v>6.3918171335267155</v>
      </c>
      <c r="E2490" s="7">
        <f>MIN(parameters!$D$3,D2490)</f>
        <v>5</v>
      </c>
      <c r="F2490" s="7">
        <v>0</v>
      </c>
      <c r="G2490" s="7">
        <f t="shared" si="919"/>
        <v>0.51622435376570419</v>
      </c>
      <c r="H2490" s="7">
        <f t="shared" si="920"/>
        <v>0</v>
      </c>
      <c r="I2490" s="7">
        <f t="shared" si="933"/>
        <v>290.35521148410635</v>
      </c>
      <c r="J2490" s="7">
        <f t="shared" si="921"/>
        <v>0</v>
      </c>
      <c r="K2490" s="16">
        <f t="shared" si="922"/>
        <v>0</v>
      </c>
      <c r="L2490" s="16">
        <f t="shared" si="934"/>
        <v>0</v>
      </c>
      <c r="M2490" s="7">
        <f t="shared" si="935"/>
        <v>0</v>
      </c>
      <c r="N2490" s="7">
        <f t="shared" si="923"/>
        <v>0</v>
      </c>
      <c r="O2490" s="7">
        <f t="shared" si="924"/>
        <v>1.7427964814360724</v>
      </c>
      <c r="P2490" s="7">
        <f t="shared" si="925"/>
        <v>5.8755927797610115</v>
      </c>
      <c r="Q2490" s="7">
        <f t="shared" si="936"/>
        <v>0.43569912035901809</v>
      </c>
      <c r="R2490" s="7">
        <f t="shared" si="926"/>
        <v>88.606696237633471</v>
      </c>
      <c r="S2490" s="16">
        <f t="shared" si="937"/>
        <v>2.0859304129637355</v>
      </c>
      <c r="T2490" s="16">
        <f t="shared" si="927"/>
        <v>2.0859304129637355</v>
      </c>
      <c r="U2490" s="7">
        <f t="shared" si="938"/>
        <v>6.8436037170726228E-3</v>
      </c>
      <c r="V2490" s="7">
        <f t="shared" si="916"/>
        <v>38.677047425536607</v>
      </c>
      <c r="W2490" s="15">
        <f t="shared" si="939"/>
        <v>41810</v>
      </c>
      <c r="X2490" s="35">
        <f t="shared" si="928"/>
        <v>447.6510118696367</v>
      </c>
      <c r="Y2490" s="35">
        <v>296.33333333333297</v>
      </c>
      <c r="Z2490" s="35">
        <f t="shared" si="929"/>
        <v>887.90284448153034</v>
      </c>
      <c r="AA2490" s="35">
        <f t="shared" si="930"/>
        <v>587.76860233699927</v>
      </c>
      <c r="AC2490" s="15">
        <f t="shared" si="917"/>
        <v>41810</v>
      </c>
      <c r="AD2490" s="7"/>
      <c r="AE2490" s="24"/>
      <c r="AG2490" s="30">
        <f t="shared" si="931"/>
        <v>22897.039837616154</v>
      </c>
      <c r="AH2490" s="30">
        <f t="shared" si="932"/>
        <v>1445981.9356557499</v>
      </c>
    </row>
    <row r="2491" spans="2:34" x14ac:dyDescent="0.25">
      <c r="B2491" s="15">
        <f t="shared" si="918"/>
        <v>41811</v>
      </c>
      <c r="C2491" s="7">
        <v>0</v>
      </c>
      <c r="D2491" s="13">
        <v>5.3604264901274838</v>
      </c>
      <c r="E2491" s="7">
        <f>MIN(parameters!$D$3,D2491)</f>
        <v>5</v>
      </c>
      <c r="F2491" s="7">
        <v>0</v>
      </c>
      <c r="G2491" s="7">
        <f t="shared" si="919"/>
        <v>0</v>
      </c>
      <c r="H2491" s="7">
        <f t="shared" si="920"/>
        <v>0</v>
      </c>
      <c r="I2491" s="7">
        <f t="shared" si="933"/>
        <v>292.25903857962317</v>
      </c>
      <c r="J2491" s="7">
        <f t="shared" si="921"/>
        <v>0</v>
      </c>
      <c r="K2491" s="16">
        <f t="shared" si="922"/>
        <v>0</v>
      </c>
      <c r="L2491" s="16">
        <f t="shared" si="934"/>
        <v>0</v>
      </c>
      <c r="M2491" s="7">
        <f t="shared" si="935"/>
        <v>0</v>
      </c>
      <c r="N2491" s="7">
        <f t="shared" si="923"/>
        <v>0</v>
      </c>
      <c r="O2491" s="7">
        <f t="shared" si="924"/>
        <v>1.394237185148858</v>
      </c>
      <c r="P2491" s="7">
        <f t="shared" si="925"/>
        <v>5.3604264901274838</v>
      </c>
      <c r="Q2491" s="7">
        <f t="shared" si="936"/>
        <v>0.34855929628721449</v>
      </c>
      <c r="R2491" s="7">
        <f t="shared" si="926"/>
        <v>86.568742224167906</v>
      </c>
      <c r="S2491" s="16">
        <f t="shared" si="937"/>
        <v>2.0379540134655696</v>
      </c>
      <c r="T2491" s="16">
        <f t="shared" si="927"/>
        <v>2.0379540134655696</v>
      </c>
      <c r="U2491" s="7">
        <f t="shared" si="938"/>
        <v>6.6862008315799523E-3</v>
      </c>
      <c r="V2491" s="7">
        <f t="shared" si="916"/>
        <v>37.78747533474926</v>
      </c>
      <c r="W2491" s="15">
        <f t="shared" si="939"/>
        <v>41811</v>
      </c>
      <c r="X2491" s="35">
        <f t="shared" si="928"/>
        <v>437.35503859663493</v>
      </c>
      <c r="Y2491" s="35">
        <v>284.29166666666703</v>
      </c>
      <c r="Z2491" s="35">
        <f t="shared" si="929"/>
        <v>867.48107905845484</v>
      </c>
      <c r="AA2491" s="35">
        <f t="shared" si="930"/>
        <v>563.88430451987574</v>
      </c>
      <c r="AC2491" s="15">
        <f t="shared" si="917"/>
        <v>41811</v>
      </c>
      <c r="AD2491" s="7"/>
      <c r="AE2491" s="24"/>
      <c r="AG2491" s="30">
        <f t="shared" si="931"/>
        <v>23428.395826571686</v>
      </c>
      <c r="AH2491" s="30">
        <f t="shared" si="932"/>
        <v>1475086.9022437297</v>
      </c>
    </row>
    <row r="2492" spans="2:34" x14ac:dyDescent="0.25">
      <c r="B2492" s="15">
        <f t="shared" si="918"/>
        <v>41812</v>
      </c>
      <c r="C2492" s="7">
        <v>0</v>
      </c>
      <c r="D2492" s="13">
        <v>5.7305553123220312</v>
      </c>
      <c r="E2492" s="7">
        <f>MIN(parameters!$D$3,D2492)</f>
        <v>5</v>
      </c>
      <c r="F2492" s="7">
        <v>0</v>
      </c>
      <c r="G2492" s="7">
        <f t="shared" si="919"/>
        <v>0</v>
      </c>
      <c r="H2492" s="7">
        <f t="shared" si="920"/>
        <v>0</v>
      </c>
      <c r="I2492" s="7">
        <f t="shared" si="933"/>
        <v>293.79108422757793</v>
      </c>
      <c r="J2492" s="7">
        <f t="shared" si="921"/>
        <v>0</v>
      </c>
      <c r="K2492" s="16">
        <f t="shared" si="922"/>
        <v>0</v>
      </c>
      <c r="L2492" s="16">
        <f t="shared" si="934"/>
        <v>0</v>
      </c>
      <c r="M2492" s="7">
        <f t="shared" si="935"/>
        <v>0</v>
      </c>
      <c r="N2492" s="7">
        <f t="shared" si="923"/>
        <v>0</v>
      </c>
      <c r="O2492" s="7">
        <f t="shared" si="924"/>
        <v>1.1153897481190864</v>
      </c>
      <c r="P2492" s="7">
        <f t="shared" si="925"/>
        <v>5.7305553123220312</v>
      </c>
      <c r="Q2492" s="7">
        <f t="shared" si="936"/>
        <v>0.27884743702977161</v>
      </c>
      <c r="R2492" s="7">
        <f t="shared" si="926"/>
        <v>84.577661153012045</v>
      </c>
      <c r="S2492" s="16">
        <f t="shared" si="937"/>
        <v>1.9910810711558617</v>
      </c>
      <c r="T2492" s="16">
        <f t="shared" si="927"/>
        <v>1.9910810711558617</v>
      </c>
      <c r="U2492" s="7">
        <f t="shared" si="938"/>
        <v>6.5324182124536136E-3</v>
      </c>
      <c r="V2492" s="7">
        <f t="shared" si="916"/>
        <v>36.918363402050026</v>
      </c>
      <c r="W2492" s="15">
        <f t="shared" si="939"/>
        <v>41812</v>
      </c>
      <c r="X2492" s="35">
        <f t="shared" si="928"/>
        <v>427.29587270891233</v>
      </c>
      <c r="Y2492" s="35">
        <v>273.33333333333297</v>
      </c>
      <c r="Z2492" s="35">
        <f t="shared" si="929"/>
        <v>847.52901424011043</v>
      </c>
      <c r="AA2492" s="35">
        <f t="shared" si="930"/>
        <v>542.14876705999927</v>
      </c>
      <c r="AC2492" s="15">
        <f t="shared" si="917"/>
        <v>41812</v>
      </c>
      <c r="AD2492" s="7"/>
      <c r="AE2492" s="24"/>
      <c r="AG2492" s="30">
        <f t="shared" si="931"/>
        <v>23704.463530976824</v>
      </c>
      <c r="AH2492" s="30">
        <f t="shared" si="932"/>
        <v>1501825.4705977303</v>
      </c>
    </row>
    <row r="2493" spans="2:34" x14ac:dyDescent="0.25">
      <c r="B2493" s="15">
        <f t="shared" si="918"/>
        <v>41813</v>
      </c>
      <c r="C2493" s="7">
        <v>0</v>
      </c>
      <c r="D2493" s="13">
        <v>6.9343787007906768</v>
      </c>
      <c r="E2493" s="7">
        <f>MIN(parameters!$D$3,D2493)</f>
        <v>5</v>
      </c>
      <c r="F2493" s="7">
        <v>0</v>
      </c>
      <c r="G2493" s="7">
        <f t="shared" si="919"/>
        <v>0</v>
      </c>
      <c r="H2493" s="7">
        <f t="shared" si="920"/>
        <v>0</v>
      </c>
      <c r="I2493" s="7">
        <f t="shared" si="933"/>
        <v>295.02250112599859</v>
      </c>
      <c r="J2493" s="7">
        <f t="shared" si="921"/>
        <v>0</v>
      </c>
      <c r="K2493" s="16">
        <f t="shared" si="922"/>
        <v>0</v>
      </c>
      <c r="L2493" s="16">
        <f t="shared" si="934"/>
        <v>0</v>
      </c>
      <c r="M2493" s="7">
        <f t="shared" si="935"/>
        <v>0</v>
      </c>
      <c r="N2493" s="7">
        <f t="shared" si="923"/>
        <v>0</v>
      </c>
      <c r="O2493" s="7">
        <f t="shared" si="924"/>
        <v>0.89231179849526909</v>
      </c>
      <c r="P2493" s="7">
        <f t="shared" si="925"/>
        <v>6.9343787007906768</v>
      </c>
      <c r="Q2493" s="7">
        <f t="shared" si="936"/>
        <v>0.22307794962381727</v>
      </c>
      <c r="R2493" s="7">
        <f t="shared" si="926"/>
        <v>82.632374946492774</v>
      </c>
      <c r="S2493" s="16">
        <f t="shared" si="937"/>
        <v>1.9452862065192771</v>
      </c>
      <c r="T2493" s="16">
        <f t="shared" si="927"/>
        <v>1.9452862065192771</v>
      </c>
      <c r="U2493" s="7">
        <f t="shared" si="938"/>
        <v>6.3821725935671817E-3</v>
      </c>
      <c r="V2493" s="7">
        <f t="shared" si="916"/>
        <v>36.069241043802883</v>
      </c>
      <c r="W2493" s="15">
        <f t="shared" si="939"/>
        <v>41813</v>
      </c>
      <c r="X2493" s="35">
        <f t="shared" si="928"/>
        <v>417.46806763660743</v>
      </c>
      <c r="Y2493" s="35">
        <v>264.5</v>
      </c>
      <c r="Z2493" s="35">
        <f t="shared" si="929"/>
        <v>828.035846912588</v>
      </c>
      <c r="AA2493" s="35">
        <f t="shared" si="930"/>
        <v>524.62810568550003</v>
      </c>
      <c r="AC2493" s="15">
        <f t="shared" si="917"/>
        <v>41813</v>
      </c>
      <c r="AD2493" s="7"/>
      <c r="AE2493" s="24"/>
      <c r="AG2493" s="30">
        <f t="shared" si="931"/>
        <v>23399.229716477705</v>
      </c>
      <c r="AH2493" s="30">
        <f t="shared" si="932"/>
        <v>1523553.8197662679</v>
      </c>
    </row>
    <row r="2494" spans="2:34" x14ac:dyDescent="0.25">
      <c r="B2494" s="15">
        <f t="shared" si="918"/>
        <v>41814</v>
      </c>
      <c r="C2494" s="7">
        <v>0.16171756060467699</v>
      </c>
      <c r="D2494" s="13">
        <v>6.5496167112716632</v>
      </c>
      <c r="E2494" s="7">
        <f>MIN(parameters!$D$3,D2494)</f>
        <v>5</v>
      </c>
      <c r="F2494" s="7">
        <v>0</v>
      </c>
      <c r="G2494" s="7">
        <f t="shared" si="919"/>
        <v>0.16171756060467699</v>
      </c>
      <c r="H2494" s="7">
        <f t="shared" si="920"/>
        <v>0</v>
      </c>
      <c r="I2494" s="7">
        <f t="shared" si="933"/>
        <v>296.01134985058894</v>
      </c>
      <c r="J2494" s="7">
        <f t="shared" si="921"/>
        <v>0</v>
      </c>
      <c r="K2494" s="16">
        <f t="shared" si="922"/>
        <v>0</v>
      </c>
      <c r="L2494" s="16">
        <f t="shared" si="934"/>
        <v>0</v>
      </c>
      <c r="M2494" s="7">
        <f t="shared" si="935"/>
        <v>0</v>
      </c>
      <c r="N2494" s="7">
        <f t="shared" si="923"/>
        <v>0</v>
      </c>
      <c r="O2494" s="7">
        <f t="shared" si="924"/>
        <v>0.71384943879621532</v>
      </c>
      <c r="P2494" s="7">
        <f t="shared" si="925"/>
        <v>6.3878991506669864</v>
      </c>
      <c r="Q2494" s="7">
        <f t="shared" si="936"/>
        <v>0.17846235969905383</v>
      </c>
      <c r="R2494" s="7">
        <f t="shared" si="926"/>
        <v>80.73183032272344</v>
      </c>
      <c r="S2494" s="16">
        <f t="shared" si="937"/>
        <v>1.9005446237693338</v>
      </c>
      <c r="T2494" s="16">
        <f t="shared" si="927"/>
        <v>1.9005446237693338</v>
      </c>
      <c r="U2494" s="7">
        <f t="shared" si="938"/>
        <v>6.2353826239151368E-3</v>
      </c>
      <c r="V2494" s="7">
        <f t="shared" si="916"/>
        <v>35.239648499795422</v>
      </c>
      <c r="W2494" s="15">
        <f t="shared" si="939"/>
        <v>41814</v>
      </c>
      <c r="X2494" s="35">
        <f t="shared" si="928"/>
        <v>407.86630208096551</v>
      </c>
      <c r="Y2494" s="35">
        <v>256.83333333333297</v>
      </c>
      <c r="Z2494" s="35">
        <f t="shared" si="929"/>
        <v>808.99102243359869</v>
      </c>
      <c r="AA2494" s="35">
        <f t="shared" si="930"/>
        <v>509.42149392649929</v>
      </c>
      <c r="AC2494" s="15">
        <f t="shared" si="917"/>
        <v>41814</v>
      </c>
      <c r="AD2494" s="7"/>
      <c r="AE2494" s="24"/>
      <c r="AG2494" s="30">
        <f t="shared" si="931"/>
        <v>22810.957648723346</v>
      </c>
      <c r="AH2494" s="30">
        <f t="shared" si="932"/>
        <v>1542538.886969151</v>
      </c>
    </row>
    <row r="2495" spans="2:34" x14ac:dyDescent="0.25">
      <c r="B2495" s="15">
        <f t="shared" si="918"/>
        <v>41815</v>
      </c>
      <c r="C2495" s="7">
        <v>5.0148755509703876E-3</v>
      </c>
      <c r="D2495" s="13">
        <v>5.721588401419047</v>
      </c>
      <c r="E2495" s="7">
        <f>MIN(parameters!$D$3,D2495)</f>
        <v>5</v>
      </c>
      <c r="F2495" s="7">
        <v>0</v>
      </c>
      <c r="G2495" s="7">
        <f t="shared" si="919"/>
        <v>5.0148755509703876E-3</v>
      </c>
      <c r="H2495" s="7">
        <f t="shared" si="920"/>
        <v>0</v>
      </c>
      <c r="I2495" s="7">
        <f t="shared" si="933"/>
        <v>296.80481466366155</v>
      </c>
      <c r="J2495" s="7">
        <f t="shared" si="921"/>
        <v>0</v>
      </c>
      <c r="K2495" s="16">
        <f t="shared" si="922"/>
        <v>0</v>
      </c>
      <c r="L2495" s="16">
        <f t="shared" si="934"/>
        <v>0</v>
      </c>
      <c r="M2495" s="7">
        <f t="shared" si="935"/>
        <v>0</v>
      </c>
      <c r="N2495" s="7">
        <f t="shared" si="923"/>
        <v>0</v>
      </c>
      <c r="O2495" s="7">
        <f t="shared" si="924"/>
        <v>0.57107955103697228</v>
      </c>
      <c r="P2495" s="7">
        <f t="shared" si="925"/>
        <v>5.7165735258680765</v>
      </c>
      <c r="Q2495" s="7">
        <f t="shared" si="936"/>
        <v>0.14276988775924304</v>
      </c>
      <c r="R2495" s="7">
        <f t="shared" si="926"/>
        <v>78.8749982253008</v>
      </c>
      <c r="S2495" s="16">
        <f t="shared" si="937"/>
        <v>1.8568320974226391</v>
      </c>
      <c r="T2495" s="16">
        <f t="shared" si="927"/>
        <v>1.8568320974226391</v>
      </c>
      <c r="U2495" s="7">
        <f t="shared" si="938"/>
        <v>6.0919688235650882E-3</v>
      </c>
      <c r="V2495" s="7">
        <f t="shared" si="916"/>
        <v>34.429136584300124</v>
      </c>
      <c r="W2495" s="15">
        <f t="shared" si="939"/>
        <v>41815</v>
      </c>
      <c r="X2495" s="35">
        <f t="shared" si="928"/>
        <v>398.48537713310327</v>
      </c>
      <c r="Y2495" s="35">
        <v>250.833333333333</v>
      </c>
      <c r="Z2495" s="35">
        <f t="shared" si="929"/>
        <v>790.38422891762582</v>
      </c>
      <c r="AA2495" s="35">
        <f t="shared" si="930"/>
        <v>497.52066733249933</v>
      </c>
      <c r="AC2495" s="15">
        <f t="shared" si="917"/>
        <v>41815</v>
      </c>
      <c r="AD2495" s="7"/>
      <c r="AE2495" s="24"/>
      <c r="AG2495" s="30">
        <f t="shared" si="931"/>
        <v>21801.126038249276</v>
      </c>
      <c r="AH2495" s="30">
        <f t="shared" si="932"/>
        <v>1557478.7656496677</v>
      </c>
    </row>
    <row r="2496" spans="2:34" x14ac:dyDescent="0.25">
      <c r="B2496" s="15">
        <f t="shared" si="918"/>
        <v>41816</v>
      </c>
      <c r="C2496" s="7">
        <v>3.7611358662436221</v>
      </c>
      <c r="D2496" s="13">
        <v>5.2193213283098077</v>
      </c>
      <c r="E2496" s="7">
        <f>MIN(parameters!$D$3,D2496)</f>
        <v>5</v>
      </c>
      <c r="F2496" s="7">
        <v>0</v>
      </c>
      <c r="G2496" s="7">
        <f t="shared" si="919"/>
        <v>3.7611358662436221</v>
      </c>
      <c r="H2496" s="7">
        <f t="shared" si="920"/>
        <v>0</v>
      </c>
      <c r="I2496" s="7">
        <f t="shared" si="933"/>
        <v>297.44111760836461</v>
      </c>
      <c r="J2496" s="7">
        <f t="shared" si="921"/>
        <v>0</v>
      </c>
      <c r="K2496" s="16">
        <f t="shared" si="922"/>
        <v>0</v>
      </c>
      <c r="L2496" s="16">
        <f t="shared" si="934"/>
        <v>0</v>
      </c>
      <c r="M2496" s="7">
        <f t="shared" si="935"/>
        <v>0</v>
      </c>
      <c r="N2496" s="7">
        <f t="shared" si="923"/>
        <v>0</v>
      </c>
      <c r="O2496" s="7">
        <f t="shared" si="924"/>
        <v>0.45686364082957781</v>
      </c>
      <c r="P2496" s="7">
        <f t="shared" si="925"/>
        <v>1.4581854620661856</v>
      </c>
      <c r="Q2496" s="7">
        <f t="shared" si="936"/>
        <v>0.11421591020739445</v>
      </c>
      <c r="R2496" s="7">
        <f t="shared" si="926"/>
        <v>77.060873266118875</v>
      </c>
      <c r="S2496" s="16">
        <f t="shared" si="937"/>
        <v>1.8141249591819184</v>
      </c>
      <c r="T2496" s="16">
        <f t="shared" si="927"/>
        <v>1.8141249591819184</v>
      </c>
      <c r="U2496" s="7">
        <f t="shared" si="938"/>
        <v>5.9518535406230914E-3</v>
      </c>
      <c r="V2496" s="7">
        <f t="shared" si="916"/>
        <v>33.637266442861218</v>
      </c>
      <c r="W2496" s="15">
        <f t="shared" si="939"/>
        <v>41816</v>
      </c>
      <c r="X2496" s="35">
        <f t="shared" si="928"/>
        <v>389.3202134590419</v>
      </c>
      <c r="Y2496" s="35">
        <v>286.83333333333297</v>
      </c>
      <c r="Z2496" s="35">
        <f t="shared" si="929"/>
        <v>772.20539165252035</v>
      </c>
      <c r="AA2496" s="35">
        <f t="shared" si="930"/>
        <v>568.92562689649924</v>
      </c>
      <c r="AC2496" s="15">
        <f t="shared" si="917"/>
        <v>41816</v>
      </c>
      <c r="AD2496" s="7"/>
      <c r="AE2496" s="24"/>
      <c r="AG2496" s="30">
        <f t="shared" si="931"/>
        <v>10503.560597901431</v>
      </c>
      <c r="AH2496" s="30">
        <f t="shared" si="932"/>
        <v>1468919.493566568</v>
      </c>
    </row>
    <row r="2497" spans="2:34" x14ac:dyDescent="0.25">
      <c r="B2497" s="15">
        <f t="shared" si="918"/>
        <v>41817</v>
      </c>
      <c r="C2497" s="7">
        <v>20.065186528699268</v>
      </c>
      <c r="D2497" s="13">
        <v>4.6040900065802663</v>
      </c>
      <c r="E2497" s="7">
        <f>MIN(parameters!$D$3,D2497)</f>
        <v>4.6040900065802663</v>
      </c>
      <c r="F2497" s="7">
        <v>0</v>
      </c>
      <c r="G2497" s="7">
        <f t="shared" si="919"/>
        <v>4.6040900065802663</v>
      </c>
      <c r="H2497" s="7">
        <f t="shared" si="920"/>
        <v>15.461096522119002</v>
      </c>
      <c r="I2497" s="7">
        <f t="shared" si="933"/>
        <v>297.95114200007532</v>
      </c>
      <c r="J2497" s="7">
        <f t="shared" si="921"/>
        <v>15.461096522119002</v>
      </c>
      <c r="K2497" s="16">
        <f t="shared" si="922"/>
        <v>0</v>
      </c>
      <c r="L2497" s="16">
        <f t="shared" si="934"/>
        <v>1.2714503126963058E-2</v>
      </c>
      <c r="M2497" s="7">
        <f t="shared" si="935"/>
        <v>5.6462432432983101E-2</v>
      </c>
      <c r="N2497" s="7">
        <f t="shared" si="923"/>
        <v>15.391919586559055</v>
      </c>
      <c r="O2497" s="7">
        <f t="shared" si="924"/>
        <v>15.848783227388633</v>
      </c>
      <c r="P2497" s="7">
        <f t="shared" si="925"/>
        <v>0</v>
      </c>
      <c r="Q2497" s="7">
        <f t="shared" si="936"/>
        <v>0</v>
      </c>
      <c r="R2497" s="7">
        <f t="shared" si="926"/>
        <v>75.344935613431119</v>
      </c>
      <c r="S2497" s="16">
        <f t="shared" si="937"/>
        <v>1.772400085120734</v>
      </c>
      <c r="T2497" s="16">
        <f t="shared" si="927"/>
        <v>1.7851145882476971</v>
      </c>
      <c r="U2497" s="7">
        <f t="shared" si="938"/>
        <v>5.8566751582929694E-3</v>
      </c>
      <c r="V2497" s="7">
        <f t="shared" si="916"/>
        <v>33.099359959748455</v>
      </c>
      <c r="W2497" s="15">
        <f t="shared" si="939"/>
        <v>41817</v>
      </c>
      <c r="X2497" s="35">
        <f t="shared" si="928"/>
        <v>383.0944439785701</v>
      </c>
      <c r="Y2497" s="35">
        <v>543.70833333333303</v>
      </c>
      <c r="Z2497" s="35">
        <f t="shared" si="929"/>
        <v>759.85675781896839</v>
      </c>
      <c r="AA2497" s="35">
        <f t="shared" si="930"/>
        <v>1078.4297654521245</v>
      </c>
      <c r="AC2497" s="15">
        <f t="shared" si="917"/>
        <v>41817</v>
      </c>
      <c r="AD2497" s="7"/>
      <c r="AE2497" s="24"/>
      <c r="AG2497" s="30">
        <f t="shared" si="931"/>
        <v>25796.82145366403</v>
      </c>
      <c r="AH2497" s="30">
        <f t="shared" si="932"/>
        <v>912244.45318195026</v>
      </c>
    </row>
    <row r="2498" spans="2:34" x14ac:dyDescent="0.25">
      <c r="B2498" s="15">
        <f t="shared" si="918"/>
        <v>41818</v>
      </c>
      <c r="C2498" s="7">
        <v>13.239870560181267</v>
      </c>
      <c r="D2498" s="13">
        <v>4.1431534971924355</v>
      </c>
      <c r="E2498" s="7">
        <f>MIN(parameters!$D$3,D2498)</f>
        <v>4.1431534971924355</v>
      </c>
      <c r="F2498" s="7">
        <v>0</v>
      </c>
      <c r="G2498" s="7">
        <f t="shared" si="919"/>
        <v>4.1431534971924355</v>
      </c>
      <c r="H2498" s="7">
        <f t="shared" si="920"/>
        <v>9.0967170629888301</v>
      </c>
      <c r="I2498" s="7">
        <f t="shared" si="933"/>
        <v>236.52424682396583</v>
      </c>
      <c r="J2498" s="7">
        <f t="shared" si="921"/>
        <v>9.0967170629888301</v>
      </c>
      <c r="K2498" s="16">
        <f t="shared" si="922"/>
        <v>0</v>
      </c>
      <c r="L2498" s="16">
        <f t="shared" si="934"/>
        <v>0.25950941426195523</v>
      </c>
      <c r="M2498" s="7">
        <f t="shared" si="935"/>
        <v>1.1204719068807443</v>
      </c>
      <c r="N2498" s="7">
        <f t="shared" si="923"/>
        <v>7.7167357418461311</v>
      </c>
      <c r="O2498" s="7">
        <f t="shared" si="924"/>
        <v>23.565518969234766</v>
      </c>
      <c r="P2498" s="7">
        <f t="shared" si="925"/>
        <v>0</v>
      </c>
      <c r="Q2498" s="7">
        <f t="shared" si="936"/>
        <v>0</v>
      </c>
      <c r="R2498" s="7">
        <f t="shared" si="926"/>
        <v>74.732474001202945</v>
      </c>
      <c r="S2498" s="16">
        <f t="shared" si="937"/>
        <v>1.7329335191089157</v>
      </c>
      <c r="T2498" s="16">
        <f t="shared" si="927"/>
        <v>1.9924429333708709</v>
      </c>
      <c r="U2498" s="7">
        <f t="shared" si="938"/>
        <v>6.5368862643401266E-3</v>
      </c>
      <c r="V2498" s="7">
        <f t="shared" si="916"/>
        <v>36.943614872161206</v>
      </c>
      <c r="W2498" s="15">
        <f t="shared" si="939"/>
        <v>41818</v>
      </c>
      <c r="X2498" s="35">
        <f t="shared" si="928"/>
        <v>427.58813509445838</v>
      </c>
      <c r="Y2498" s="35">
        <v>825.79166666666697</v>
      </c>
      <c r="Z2498" s="35">
        <f t="shared" si="929"/>
        <v>848.10870823516586</v>
      </c>
      <c r="AA2498" s="35">
        <f t="shared" si="930"/>
        <v>1637.9339046283756</v>
      </c>
      <c r="AC2498" s="15">
        <f t="shared" si="917"/>
        <v>41818</v>
      </c>
      <c r="AD2498" s="7"/>
      <c r="AE2498" s="24"/>
      <c r="AG2498" s="30">
        <f t="shared" si="931"/>
        <v>158566.05255657891</v>
      </c>
      <c r="AH2498" s="30">
        <f t="shared" si="932"/>
        <v>452971.47632710572</v>
      </c>
    </row>
    <row r="2499" spans="2:34" x14ac:dyDescent="0.25">
      <c r="B2499" s="15">
        <f t="shared" si="918"/>
        <v>41819</v>
      </c>
      <c r="C2499" s="7">
        <v>2.0302073280944875</v>
      </c>
      <c r="D2499" s="13">
        <v>4.3806177221431764</v>
      </c>
      <c r="E2499" s="7">
        <f>MIN(parameters!$D$3,D2499)</f>
        <v>4.3806177221431764</v>
      </c>
      <c r="F2499" s="7">
        <v>0</v>
      </c>
      <c r="G2499" s="7">
        <f t="shared" si="919"/>
        <v>2.0302073280944875</v>
      </c>
      <c r="H2499" s="7">
        <f t="shared" si="920"/>
        <v>0</v>
      </c>
      <c r="I2499" s="7">
        <f t="shared" si="933"/>
        <v>210.67142455099568</v>
      </c>
      <c r="J2499" s="7">
        <f t="shared" si="921"/>
        <v>0</v>
      </c>
      <c r="K2499" s="16">
        <f t="shared" si="922"/>
        <v>0</v>
      </c>
      <c r="L2499" s="16">
        <f t="shared" si="934"/>
        <v>0</v>
      </c>
      <c r="M2499" s="7">
        <f t="shared" si="935"/>
        <v>0</v>
      </c>
      <c r="N2499" s="7">
        <f t="shared" si="923"/>
        <v>0</v>
      </c>
      <c r="O2499" s="7">
        <f t="shared" si="924"/>
        <v>21.215108575186079</v>
      </c>
      <c r="P2499" s="7">
        <f t="shared" si="925"/>
        <v>2.3504103940486889</v>
      </c>
      <c r="Q2499" s="7">
        <f t="shared" si="936"/>
        <v>2.3504103940486889</v>
      </c>
      <c r="R2499" s="7">
        <f t="shared" si="926"/>
        <v>73.013627099175281</v>
      </c>
      <c r="S2499" s="16">
        <f t="shared" si="937"/>
        <v>1.7188469020276678</v>
      </c>
      <c r="T2499" s="16">
        <f t="shared" si="927"/>
        <v>1.7188469020276678</v>
      </c>
      <c r="U2499" s="7">
        <f t="shared" si="938"/>
        <v>5.6392614895920861E-3</v>
      </c>
      <c r="V2499" s="7">
        <f t="shared" si="916"/>
        <v>31.870633235796515</v>
      </c>
      <c r="W2499" s="15">
        <f t="shared" si="939"/>
        <v>41819</v>
      </c>
      <c r="X2499" s="35">
        <f t="shared" si="928"/>
        <v>368.87306985875597</v>
      </c>
      <c r="Y2499" s="35">
        <v>773.08333333333303</v>
      </c>
      <c r="Z2499" s="35">
        <f t="shared" si="929"/>
        <v>731.64907326425043</v>
      </c>
      <c r="AA2499" s="35">
        <f t="shared" si="930"/>
        <v>1533.3884487852495</v>
      </c>
      <c r="AC2499" s="15">
        <f t="shared" si="917"/>
        <v>41819</v>
      </c>
      <c r="AD2499" s="7"/>
      <c r="AE2499" s="24"/>
      <c r="AG2499" s="30">
        <f t="shared" si="931"/>
        <v>163385.93709818702</v>
      </c>
      <c r="AH2499" s="30">
        <f t="shared" si="932"/>
        <v>526698.38799970038</v>
      </c>
    </row>
    <row r="2500" spans="2:34" x14ac:dyDescent="0.25">
      <c r="B2500" s="15">
        <f t="shared" si="918"/>
        <v>41820</v>
      </c>
      <c r="C2500" s="7">
        <v>0.17947981343652017</v>
      </c>
      <c r="D2500" s="13">
        <v>5.0614928464393563</v>
      </c>
      <c r="E2500" s="7">
        <f>MIN(parameters!$D$3,D2500)</f>
        <v>5</v>
      </c>
      <c r="F2500" s="7">
        <v>0</v>
      </c>
      <c r="G2500" s="7">
        <f t="shared" si="919"/>
        <v>0.17947981343652017</v>
      </c>
      <c r="H2500" s="7">
        <f t="shared" si="920"/>
        <v>0</v>
      </c>
      <c r="I2500" s="7">
        <f t="shared" si="933"/>
        <v>218.23137344301082</v>
      </c>
      <c r="J2500" s="7">
        <f t="shared" si="921"/>
        <v>0</v>
      </c>
      <c r="K2500" s="16">
        <f t="shared" si="922"/>
        <v>0</v>
      </c>
      <c r="L2500" s="16">
        <f t="shared" si="934"/>
        <v>0</v>
      </c>
      <c r="M2500" s="7">
        <f t="shared" si="935"/>
        <v>0</v>
      </c>
      <c r="N2500" s="7">
        <f t="shared" si="923"/>
        <v>0</v>
      </c>
      <c r="O2500" s="7">
        <f t="shared" si="924"/>
        <v>16.972086860148863</v>
      </c>
      <c r="P2500" s="7">
        <f t="shared" si="925"/>
        <v>4.8820130330028357</v>
      </c>
      <c r="Q2500" s="7">
        <f t="shared" si="936"/>
        <v>4.2430217150372158</v>
      </c>
      <c r="R2500" s="7">
        <f t="shared" si="926"/>
        <v>71.334313675894251</v>
      </c>
      <c r="S2500" s="16">
        <f t="shared" si="937"/>
        <v>1.6793134232810314</v>
      </c>
      <c r="T2500" s="16">
        <f t="shared" si="927"/>
        <v>1.6793134232810314</v>
      </c>
      <c r="U2500" s="7">
        <f t="shared" si="938"/>
        <v>5.5095584753314672E-3</v>
      </c>
      <c r="V2500" s="7">
        <f t="shared" si="916"/>
        <v>31.13760867137319</v>
      </c>
      <c r="W2500" s="15">
        <f t="shared" si="939"/>
        <v>41820</v>
      </c>
      <c r="X2500" s="35">
        <f t="shared" si="928"/>
        <v>360.38898925200448</v>
      </c>
      <c r="Y2500" s="35">
        <v>620.91666666666697</v>
      </c>
      <c r="Z2500" s="35">
        <f t="shared" si="929"/>
        <v>714.82114457917248</v>
      </c>
      <c r="AA2500" s="35">
        <f t="shared" si="930"/>
        <v>1231.5702632207506</v>
      </c>
      <c r="AC2500" s="15">
        <f t="shared" si="917"/>
        <v>41820</v>
      </c>
      <c r="AD2500" s="7"/>
      <c r="AE2500" s="24"/>
      <c r="AG2500" s="30">
        <f t="shared" si="931"/>
        <v>67874.670699078444</v>
      </c>
      <c r="AH2500" s="30">
        <f t="shared" si="932"/>
        <v>770719.92231391242</v>
      </c>
    </row>
    <row r="2501" spans="2:34" x14ac:dyDescent="0.25">
      <c r="B2501" s="15">
        <f t="shared" si="918"/>
        <v>41821</v>
      </c>
      <c r="C2501" s="7">
        <v>0</v>
      </c>
      <c r="D2501" s="13">
        <v>6.5197630477606179</v>
      </c>
      <c r="E2501" s="7">
        <f>MIN(parameters!$D$3,D2501)</f>
        <v>5</v>
      </c>
      <c r="F2501" s="7">
        <v>0</v>
      </c>
      <c r="G2501" s="7">
        <f t="shared" si="919"/>
        <v>0</v>
      </c>
      <c r="H2501" s="7">
        <f t="shared" si="920"/>
        <v>0</v>
      </c>
      <c r="I2501" s="7">
        <f t="shared" si="933"/>
        <v>232.57230635505414</v>
      </c>
      <c r="J2501" s="7">
        <f t="shared" si="921"/>
        <v>0</v>
      </c>
      <c r="K2501" s="16">
        <f t="shared" si="922"/>
        <v>0</v>
      </c>
      <c r="L2501" s="16">
        <f t="shared" si="934"/>
        <v>0</v>
      </c>
      <c r="M2501" s="7">
        <f t="shared" si="935"/>
        <v>0</v>
      </c>
      <c r="N2501" s="7">
        <f t="shared" si="923"/>
        <v>0</v>
      </c>
      <c r="O2501" s="7">
        <f t="shared" si="924"/>
        <v>13.57766948811909</v>
      </c>
      <c r="P2501" s="7">
        <f t="shared" si="925"/>
        <v>6.5197630477606179</v>
      </c>
      <c r="Q2501" s="7">
        <f t="shared" si="936"/>
        <v>3.3944173720297726</v>
      </c>
      <c r="R2501" s="7">
        <f t="shared" si="926"/>
        <v>69.693624461348676</v>
      </c>
      <c r="S2501" s="16">
        <f t="shared" si="937"/>
        <v>1.6406892145455678</v>
      </c>
      <c r="T2501" s="16">
        <f t="shared" si="927"/>
        <v>1.6406892145455678</v>
      </c>
      <c r="U2501" s="7">
        <f t="shared" si="938"/>
        <v>5.3828386303988443E-3</v>
      </c>
      <c r="V2501" s="7">
        <f t="shared" si="916"/>
        <v>30.421443671931613</v>
      </c>
      <c r="W2501" s="15">
        <f t="shared" si="939"/>
        <v>41821</v>
      </c>
      <c r="X2501" s="35">
        <f t="shared" si="928"/>
        <v>352.10004249920848</v>
      </c>
      <c r="Y2501" s="35">
        <v>518.875</v>
      </c>
      <c r="Z2501" s="35">
        <f t="shared" si="929"/>
        <v>698.38025825385171</v>
      </c>
      <c r="AA2501" s="35">
        <f t="shared" si="930"/>
        <v>1029.173566493625</v>
      </c>
      <c r="AC2501" s="15">
        <f t="shared" si="917"/>
        <v>41821</v>
      </c>
      <c r="AD2501" s="7"/>
      <c r="AE2501" s="24"/>
      <c r="AG2501" s="30">
        <f t="shared" si="931"/>
        <v>27813.886449390815</v>
      </c>
      <c r="AH2501" s="30">
        <f t="shared" si="932"/>
        <v>960298.52049853234</v>
      </c>
    </row>
    <row r="2502" spans="2:34" x14ac:dyDescent="0.25">
      <c r="B2502" s="15">
        <f t="shared" si="918"/>
        <v>41822</v>
      </c>
      <c r="C2502" s="7">
        <v>0</v>
      </c>
      <c r="D2502" s="13">
        <v>7.175272897245387</v>
      </c>
      <c r="E2502" s="7">
        <f>MIN(parameters!$D$3,D2502)</f>
        <v>5</v>
      </c>
      <c r="F2502" s="7">
        <v>0</v>
      </c>
      <c r="G2502" s="7">
        <f t="shared" si="919"/>
        <v>0</v>
      </c>
      <c r="H2502" s="7">
        <f t="shared" si="920"/>
        <v>0</v>
      </c>
      <c r="I2502" s="7">
        <f t="shared" si="933"/>
        <v>244.72066869629876</v>
      </c>
      <c r="J2502" s="7">
        <f t="shared" si="921"/>
        <v>0</v>
      </c>
      <c r="K2502" s="16">
        <f t="shared" si="922"/>
        <v>0</v>
      </c>
      <c r="L2502" s="16">
        <f t="shared" si="934"/>
        <v>0</v>
      </c>
      <c r="M2502" s="7">
        <f t="shared" si="935"/>
        <v>0</v>
      </c>
      <c r="N2502" s="7">
        <f t="shared" si="923"/>
        <v>0</v>
      </c>
      <c r="O2502" s="7">
        <f t="shared" si="924"/>
        <v>10.862135590495273</v>
      </c>
      <c r="P2502" s="7">
        <f t="shared" si="925"/>
        <v>7.175272897245387</v>
      </c>
      <c r="Q2502" s="7">
        <f t="shared" si="936"/>
        <v>2.7155338976238181</v>
      </c>
      <c r="R2502" s="7">
        <f t="shared" si="926"/>
        <v>68.090671098737658</v>
      </c>
      <c r="S2502" s="16">
        <f t="shared" si="937"/>
        <v>1.6029533626110195</v>
      </c>
      <c r="T2502" s="16">
        <f t="shared" si="927"/>
        <v>1.6029533626110195</v>
      </c>
      <c r="U2502" s="7">
        <f t="shared" si="938"/>
        <v>5.2590333418996707E-3</v>
      </c>
      <c r="V2502" s="7">
        <f t="shared" ref="V2502:V2565" si="940">U2502*area</f>
        <v>29.721750467477182</v>
      </c>
      <c r="W2502" s="15">
        <f t="shared" si="939"/>
        <v>41822</v>
      </c>
      <c r="X2502" s="35">
        <f t="shared" si="928"/>
        <v>344.00174152172667</v>
      </c>
      <c r="Y2502" s="35">
        <v>450.20833333333297</v>
      </c>
      <c r="Z2502" s="35">
        <f t="shared" si="929"/>
        <v>682.31751231401313</v>
      </c>
      <c r="AA2502" s="35">
        <f t="shared" si="930"/>
        <v>892.97521769562422</v>
      </c>
      <c r="AC2502" s="15">
        <f t="shared" si="917"/>
        <v>41822</v>
      </c>
      <c r="AD2502" s="7"/>
      <c r="AE2502" s="24"/>
      <c r="AG2502" s="30">
        <f t="shared" si="931"/>
        <v>11279.84014423716</v>
      </c>
      <c r="AH2502" s="30">
        <f t="shared" si="932"/>
        <v>1099593.1876200009</v>
      </c>
    </row>
    <row r="2503" spans="2:34" x14ac:dyDescent="0.25">
      <c r="B2503" s="15">
        <f t="shared" si="918"/>
        <v>41823</v>
      </c>
      <c r="C2503" s="7">
        <v>0</v>
      </c>
      <c r="D2503" s="13">
        <v>5.8567906262741589</v>
      </c>
      <c r="E2503" s="7">
        <f>MIN(parameters!$D$3,D2503)</f>
        <v>5</v>
      </c>
      <c r="F2503" s="7">
        <v>0</v>
      </c>
      <c r="G2503" s="7">
        <f t="shared" si="919"/>
        <v>0</v>
      </c>
      <c r="H2503" s="7">
        <f t="shared" si="920"/>
        <v>0</v>
      </c>
      <c r="I2503" s="7">
        <f t="shared" si="933"/>
        <v>254.89468014383181</v>
      </c>
      <c r="J2503" s="7">
        <f t="shared" si="921"/>
        <v>0</v>
      </c>
      <c r="K2503" s="16">
        <f t="shared" si="922"/>
        <v>0</v>
      </c>
      <c r="L2503" s="16">
        <f t="shared" si="934"/>
        <v>0</v>
      </c>
      <c r="M2503" s="7">
        <f t="shared" si="935"/>
        <v>0</v>
      </c>
      <c r="N2503" s="7">
        <f t="shared" si="923"/>
        <v>0</v>
      </c>
      <c r="O2503" s="7">
        <f t="shared" si="924"/>
        <v>8.6897084723962177</v>
      </c>
      <c r="P2503" s="7">
        <f t="shared" si="925"/>
        <v>5.8567906262741589</v>
      </c>
      <c r="Q2503" s="7">
        <f t="shared" si="936"/>
        <v>2.1724271180990544</v>
      </c>
      <c r="R2503" s="7">
        <f t="shared" si="926"/>
        <v>66.524585663466695</v>
      </c>
      <c r="S2503" s="16">
        <f t="shared" si="937"/>
        <v>1.5660854352709661</v>
      </c>
      <c r="T2503" s="16">
        <f t="shared" si="927"/>
        <v>1.5660854352709661</v>
      </c>
      <c r="U2503" s="7">
        <f t="shared" si="938"/>
        <v>5.1380755750359778E-3</v>
      </c>
      <c r="V2503" s="7">
        <f t="shared" si="940"/>
        <v>29.038150206725206</v>
      </c>
      <c r="W2503" s="15">
        <f t="shared" si="939"/>
        <v>41823</v>
      </c>
      <c r="X2503" s="35">
        <f t="shared" si="928"/>
        <v>336.08970146672692</v>
      </c>
      <c r="Y2503" s="35">
        <v>406.125</v>
      </c>
      <c r="Z2503" s="35">
        <f t="shared" si="929"/>
        <v>666.62420953079072</v>
      </c>
      <c r="AA2503" s="35">
        <f t="shared" si="930"/>
        <v>805.53720008137498</v>
      </c>
      <c r="AC2503" s="15">
        <f t="shared" ref="AC2503:AC2562" si="941">W2503</f>
        <v>41823</v>
      </c>
      <c r="AD2503" s="7"/>
      <c r="AE2503" s="24"/>
      <c r="AG2503" s="30">
        <f t="shared" si="931"/>
        <v>4904.9430406446818</v>
      </c>
      <c r="AH2503" s="30">
        <f t="shared" si="932"/>
        <v>1193989.407369907</v>
      </c>
    </row>
    <row r="2504" spans="2:34" x14ac:dyDescent="0.25">
      <c r="B2504" s="15">
        <f t="shared" ref="B2504:B2562" si="942">B2503+1</f>
        <v>41824</v>
      </c>
      <c r="C2504" s="7">
        <v>0</v>
      </c>
      <c r="D2504" s="13">
        <v>5.0817370607769803</v>
      </c>
      <c r="E2504" s="7">
        <f>MIN(parameters!$D$3,D2504)</f>
        <v>5</v>
      </c>
      <c r="F2504" s="7">
        <v>0</v>
      </c>
      <c r="G2504" s="7">
        <f t="shared" si="919"/>
        <v>0</v>
      </c>
      <c r="H2504" s="7">
        <f t="shared" si="920"/>
        <v>0</v>
      </c>
      <c r="I2504" s="7">
        <f t="shared" si="933"/>
        <v>263.33759693920456</v>
      </c>
      <c r="J2504" s="7">
        <f t="shared" si="921"/>
        <v>0</v>
      </c>
      <c r="K2504" s="16">
        <f t="shared" si="922"/>
        <v>0</v>
      </c>
      <c r="L2504" s="16">
        <f t="shared" si="934"/>
        <v>0</v>
      </c>
      <c r="M2504" s="7">
        <f t="shared" si="935"/>
        <v>0</v>
      </c>
      <c r="N2504" s="7">
        <f t="shared" si="923"/>
        <v>0</v>
      </c>
      <c r="O2504" s="7">
        <f t="shared" si="924"/>
        <v>6.9517667779169745</v>
      </c>
      <c r="P2504" s="7">
        <f t="shared" si="925"/>
        <v>5.0817370607769803</v>
      </c>
      <c r="Q2504" s="7">
        <f t="shared" si="936"/>
        <v>1.7379416944792436</v>
      </c>
      <c r="R2504" s="7">
        <f t="shared" si="926"/>
        <v>64.994520193206966</v>
      </c>
      <c r="S2504" s="16">
        <f t="shared" si="937"/>
        <v>1.5300654702597341</v>
      </c>
      <c r="T2504" s="16">
        <f t="shared" si="927"/>
        <v>1.5300654702597341</v>
      </c>
      <c r="U2504" s="7">
        <f t="shared" si="938"/>
        <v>5.0198998368101511E-3</v>
      </c>
      <c r="V2504" s="7">
        <f t="shared" si="940"/>
        <v>28.370272751970532</v>
      </c>
      <c r="W2504" s="15">
        <f t="shared" si="939"/>
        <v>41824</v>
      </c>
      <c r="X2504" s="35">
        <f t="shared" si="928"/>
        <v>328.35963833299229</v>
      </c>
      <c r="Y2504" s="35">
        <v>377.875</v>
      </c>
      <c r="Z2504" s="35">
        <f t="shared" si="929"/>
        <v>651.29185271158269</v>
      </c>
      <c r="AA2504" s="35">
        <f t="shared" si="930"/>
        <v>749.50414153462498</v>
      </c>
      <c r="AC2504" s="15">
        <f t="shared" si="941"/>
        <v>41824</v>
      </c>
      <c r="AD2504" s="7"/>
      <c r="AE2504" s="24"/>
      <c r="AG2504" s="30">
        <f t="shared" si="931"/>
        <v>2451.7710410145764</v>
      </c>
      <c r="AH2504" s="30">
        <f t="shared" si="932"/>
        <v>1256524.9194906726</v>
      </c>
    </row>
    <row r="2505" spans="2:34" x14ac:dyDescent="0.25">
      <c r="B2505" s="15">
        <f t="shared" si="942"/>
        <v>41825</v>
      </c>
      <c r="C2505" s="7">
        <v>0</v>
      </c>
      <c r="D2505" s="13">
        <v>5.6000092347617345</v>
      </c>
      <c r="E2505" s="7">
        <f>MIN(parameters!$D$3,D2505)</f>
        <v>5</v>
      </c>
      <c r="F2505" s="7">
        <v>0</v>
      </c>
      <c r="G2505" s="7">
        <f t="shared" si="919"/>
        <v>0</v>
      </c>
      <c r="H2505" s="7">
        <f t="shared" si="920"/>
        <v>0</v>
      </c>
      <c r="I2505" s="7">
        <f t="shared" si="933"/>
        <v>270.29284247104067</v>
      </c>
      <c r="J2505" s="7">
        <f t="shared" si="921"/>
        <v>0</v>
      </c>
      <c r="K2505" s="16">
        <f t="shared" si="922"/>
        <v>0</v>
      </c>
      <c r="L2505" s="16">
        <f t="shared" si="934"/>
        <v>0</v>
      </c>
      <c r="M2505" s="7">
        <f t="shared" si="935"/>
        <v>0</v>
      </c>
      <c r="N2505" s="7">
        <f t="shared" si="923"/>
        <v>0</v>
      </c>
      <c r="O2505" s="7">
        <f t="shared" si="924"/>
        <v>5.5614134223335796</v>
      </c>
      <c r="P2505" s="7">
        <f t="shared" si="925"/>
        <v>5.6000092347617345</v>
      </c>
      <c r="Q2505" s="7">
        <f t="shared" si="936"/>
        <v>1.3903533555833949</v>
      </c>
      <c r="R2505" s="7">
        <f t="shared" si="926"/>
        <v>63.499646228763204</v>
      </c>
      <c r="S2505" s="16">
        <f t="shared" si="937"/>
        <v>1.4948739644437603</v>
      </c>
      <c r="T2505" s="16">
        <f t="shared" si="927"/>
        <v>1.4948739644437603</v>
      </c>
      <c r="U2505" s="7">
        <f t="shared" si="938"/>
        <v>4.9044421405635185E-3</v>
      </c>
      <c r="V2505" s="7">
        <f t="shared" si="940"/>
        <v>27.717756478675213</v>
      </c>
      <c r="W2505" s="15">
        <f t="shared" si="939"/>
        <v>41825</v>
      </c>
      <c r="X2505" s="35">
        <f t="shared" si="928"/>
        <v>320.8073666513335</v>
      </c>
      <c r="Y2505" s="35">
        <v>350.91666666666703</v>
      </c>
      <c r="Z2505" s="35">
        <f t="shared" si="929"/>
        <v>636.31214009921644</v>
      </c>
      <c r="AA2505" s="35">
        <f t="shared" si="930"/>
        <v>696.03306649075068</v>
      </c>
      <c r="AC2505" s="15">
        <f t="shared" si="941"/>
        <v>41825</v>
      </c>
      <c r="AD2505" s="7"/>
      <c r="AE2505" s="24"/>
      <c r="AG2505" s="30">
        <f t="shared" si="931"/>
        <v>906.56994741336382</v>
      </c>
      <c r="AH2505" s="30">
        <f t="shared" si="932"/>
        <v>1317689.4629371599</v>
      </c>
    </row>
    <row r="2506" spans="2:34" x14ac:dyDescent="0.25">
      <c r="B2506" s="15">
        <f t="shared" si="942"/>
        <v>41826</v>
      </c>
      <c r="C2506" s="7">
        <v>0</v>
      </c>
      <c r="D2506" s="13">
        <v>7.3979342312840801</v>
      </c>
      <c r="E2506" s="7">
        <f>MIN(parameters!$D$3,D2506)</f>
        <v>5</v>
      </c>
      <c r="F2506" s="7">
        <v>0</v>
      </c>
      <c r="G2506" s="7">
        <f t="shared" si="919"/>
        <v>0</v>
      </c>
      <c r="H2506" s="7">
        <f t="shared" si="920"/>
        <v>0</v>
      </c>
      <c r="I2506" s="7">
        <f t="shared" si="933"/>
        <v>275.9890727150372</v>
      </c>
      <c r="J2506" s="7">
        <f t="shared" si="921"/>
        <v>0</v>
      </c>
      <c r="K2506" s="16">
        <f t="shared" si="922"/>
        <v>0</v>
      </c>
      <c r="L2506" s="16">
        <f t="shared" si="934"/>
        <v>0</v>
      </c>
      <c r="M2506" s="7">
        <f t="shared" si="935"/>
        <v>0</v>
      </c>
      <c r="N2506" s="7">
        <f t="shared" si="923"/>
        <v>0</v>
      </c>
      <c r="O2506" s="7">
        <f t="shared" si="924"/>
        <v>4.4491307378668639</v>
      </c>
      <c r="P2506" s="7">
        <f t="shared" si="925"/>
        <v>7.3979342312840801</v>
      </c>
      <c r="Q2506" s="7">
        <f t="shared" si="936"/>
        <v>1.112282684466716</v>
      </c>
      <c r="R2506" s="7">
        <f t="shared" si="926"/>
        <v>62.039154365501652</v>
      </c>
      <c r="S2506" s="16">
        <f t="shared" si="937"/>
        <v>1.4604918632615538</v>
      </c>
      <c r="T2506" s="16">
        <f t="shared" si="927"/>
        <v>1.4604918632615538</v>
      </c>
      <c r="U2506" s="7">
        <f t="shared" si="938"/>
        <v>4.7916399713305571E-3</v>
      </c>
      <c r="V2506" s="7">
        <f t="shared" si="940"/>
        <v>27.080248079665679</v>
      </c>
      <c r="W2506" s="15">
        <f t="shared" si="939"/>
        <v>41826</v>
      </c>
      <c r="X2506" s="35">
        <f t="shared" si="928"/>
        <v>313.42879721835277</v>
      </c>
      <c r="Y2506" s="35">
        <v>328.25</v>
      </c>
      <c r="Z2506" s="35">
        <f t="shared" si="929"/>
        <v>621.67696087693434</v>
      </c>
      <c r="AA2506" s="35">
        <f t="shared" si="930"/>
        <v>651.07438824675</v>
      </c>
      <c r="AC2506" s="15">
        <f t="shared" si="941"/>
        <v>41826</v>
      </c>
      <c r="AD2506" s="7"/>
      <c r="AE2506" s="24"/>
      <c r="AG2506" s="30">
        <f t="shared" si="931"/>
        <v>219.66805189470759</v>
      </c>
      <c r="AH2506" s="30">
        <f t="shared" si="932"/>
        <v>1370241.671285779</v>
      </c>
    </row>
    <row r="2507" spans="2:34" x14ac:dyDescent="0.25">
      <c r="B2507" s="15">
        <f t="shared" si="942"/>
        <v>41827</v>
      </c>
      <c r="C2507" s="7">
        <v>0</v>
      </c>
      <c r="D2507" s="13">
        <v>7.7148483719019501</v>
      </c>
      <c r="E2507" s="7">
        <f>MIN(parameters!$D$3,D2507)</f>
        <v>5</v>
      </c>
      <c r="F2507" s="7">
        <v>0</v>
      </c>
      <c r="G2507" s="7">
        <f t="shared" si="919"/>
        <v>0</v>
      </c>
      <c r="H2507" s="7">
        <f t="shared" si="920"/>
        <v>0</v>
      </c>
      <c r="I2507" s="7">
        <f t="shared" si="933"/>
        <v>280.63236793182494</v>
      </c>
      <c r="J2507" s="7">
        <f t="shared" si="921"/>
        <v>0</v>
      </c>
      <c r="K2507" s="16">
        <f t="shared" si="922"/>
        <v>0</v>
      </c>
      <c r="L2507" s="16">
        <f t="shared" si="934"/>
        <v>0</v>
      </c>
      <c r="M2507" s="7">
        <f t="shared" si="935"/>
        <v>0</v>
      </c>
      <c r="N2507" s="7">
        <f t="shared" si="923"/>
        <v>0</v>
      </c>
      <c r="O2507" s="7">
        <f t="shared" si="924"/>
        <v>3.559304590293491</v>
      </c>
      <c r="P2507" s="7">
        <f t="shared" si="925"/>
        <v>7.7148483719019501</v>
      </c>
      <c r="Q2507" s="7">
        <f t="shared" si="936"/>
        <v>0.88982614757337275</v>
      </c>
      <c r="R2507" s="7">
        <f t="shared" si="926"/>
        <v>60.612253815095116</v>
      </c>
      <c r="S2507" s="16">
        <f t="shared" si="937"/>
        <v>1.426900550406538</v>
      </c>
      <c r="T2507" s="16">
        <f t="shared" si="927"/>
        <v>1.426900550406538</v>
      </c>
      <c r="U2507" s="7">
        <f t="shared" si="938"/>
        <v>4.6814322519899533E-3</v>
      </c>
      <c r="V2507" s="7">
        <f t="shared" si="940"/>
        <v>26.457402373833364</v>
      </c>
      <c r="W2507" s="15">
        <f t="shared" si="939"/>
        <v>41827</v>
      </c>
      <c r="X2507" s="35">
        <f t="shared" si="928"/>
        <v>306.21993488233062</v>
      </c>
      <c r="Y2507" s="35">
        <v>310.91666666666703</v>
      </c>
      <c r="Z2507" s="35">
        <f t="shared" si="929"/>
        <v>607.37839077676472</v>
      </c>
      <c r="AA2507" s="35">
        <f t="shared" si="930"/>
        <v>616.69422253075072</v>
      </c>
      <c r="AC2507" s="15">
        <f t="shared" si="941"/>
        <v>41827</v>
      </c>
      <c r="AD2507" s="7"/>
      <c r="AE2507" s="24"/>
      <c r="AG2507" s="30">
        <f t="shared" si="931"/>
        <v>22.059289453995852</v>
      </c>
      <c r="AH2507" s="30">
        <f t="shared" si="932"/>
        <v>1411121.9874739372</v>
      </c>
    </row>
    <row r="2508" spans="2:34" x14ac:dyDescent="0.25">
      <c r="B2508" s="15">
        <f t="shared" si="942"/>
        <v>41828</v>
      </c>
      <c r="C2508" s="7">
        <v>0</v>
      </c>
      <c r="D2508" s="13">
        <v>7.1487844305156472</v>
      </c>
      <c r="E2508" s="7">
        <f>MIN(parameters!$D$3,D2508)</f>
        <v>5</v>
      </c>
      <c r="F2508" s="7">
        <v>0</v>
      </c>
      <c r="G2508" s="7">
        <f t="shared" si="919"/>
        <v>0</v>
      </c>
      <c r="H2508" s="7">
        <f t="shared" si="920"/>
        <v>0</v>
      </c>
      <c r="I2508" s="7">
        <f t="shared" si="933"/>
        <v>284.40318753686228</v>
      </c>
      <c r="J2508" s="7">
        <f t="shared" si="921"/>
        <v>0</v>
      </c>
      <c r="K2508" s="16">
        <f t="shared" si="922"/>
        <v>0</v>
      </c>
      <c r="L2508" s="16">
        <f t="shared" si="934"/>
        <v>0</v>
      </c>
      <c r="M2508" s="7">
        <f t="shared" si="935"/>
        <v>0</v>
      </c>
      <c r="N2508" s="7">
        <f t="shared" si="923"/>
        <v>0</v>
      </c>
      <c r="O2508" s="7">
        <f t="shared" si="924"/>
        <v>2.8474436722347929</v>
      </c>
      <c r="P2508" s="7">
        <f t="shared" si="925"/>
        <v>7.1487844305156472</v>
      </c>
      <c r="Q2508" s="7">
        <f t="shared" si="936"/>
        <v>0.71186091805869822</v>
      </c>
      <c r="R2508" s="7">
        <f t="shared" si="926"/>
        <v>59.218171977347929</v>
      </c>
      <c r="S2508" s="16">
        <f t="shared" si="937"/>
        <v>1.3940818377471877</v>
      </c>
      <c r="T2508" s="16">
        <f t="shared" si="927"/>
        <v>1.3940818377471877</v>
      </c>
      <c r="U2508" s="7">
        <f t="shared" si="938"/>
        <v>4.5737593101941856E-3</v>
      </c>
      <c r="V2508" s="7">
        <f t="shared" si="940"/>
        <v>25.848882119235203</v>
      </c>
      <c r="W2508" s="15">
        <f t="shared" si="939"/>
        <v>41828</v>
      </c>
      <c r="X2508" s="35">
        <f t="shared" si="928"/>
        <v>299.17687638003707</v>
      </c>
      <c r="Y2508" s="35">
        <v>295</v>
      </c>
      <c r="Z2508" s="35">
        <f t="shared" si="929"/>
        <v>593.40868778889921</v>
      </c>
      <c r="AA2508" s="35">
        <f t="shared" si="930"/>
        <v>585.12397420499997</v>
      </c>
      <c r="AC2508" s="15">
        <f t="shared" si="941"/>
        <v>41828</v>
      </c>
      <c r="AD2508" s="7"/>
      <c r="AE2508" s="24"/>
      <c r="AG2508" s="30">
        <f t="shared" si="931"/>
        <v>17.446296294111594</v>
      </c>
      <c r="AH2508" s="30">
        <f t="shared" si="932"/>
        <v>1449190.3531403085</v>
      </c>
    </row>
    <row r="2509" spans="2:34" x14ac:dyDescent="0.25">
      <c r="B2509" s="15">
        <f t="shared" si="942"/>
        <v>41829</v>
      </c>
      <c r="C2509" s="7">
        <v>0</v>
      </c>
      <c r="D2509" s="13">
        <v>5.9671971013182779</v>
      </c>
      <c r="E2509" s="7">
        <f>MIN(parameters!$D$3,D2509)</f>
        <v>5</v>
      </c>
      <c r="F2509" s="7">
        <v>0</v>
      </c>
      <c r="G2509" s="7">
        <f t="shared" si="919"/>
        <v>0</v>
      </c>
      <c r="H2509" s="7">
        <f t="shared" si="920"/>
        <v>0</v>
      </c>
      <c r="I2509" s="7">
        <f t="shared" si="933"/>
        <v>287.4562916317002</v>
      </c>
      <c r="J2509" s="7">
        <f t="shared" si="921"/>
        <v>0</v>
      </c>
      <c r="K2509" s="16">
        <f t="shared" si="922"/>
        <v>0</v>
      </c>
      <c r="L2509" s="16">
        <f t="shared" si="934"/>
        <v>0</v>
      </c>
      <c r="M2509" s="7">
        <f t="shared" si="935"/>
        <v>0</v>
      </c>
      <c r="N2509" s="7">
        <f t="shared" si="923"/>
        <v>0</v>
      </c>
      <c r="O2509" s="7">
        <f t="shared" si="924"/>
        <v>2.2779549377878343</v>
      </c>
      <c r="P2509" s="7">
        <f t="shared" si="925"/>
        <v>5.9671971013182779</v>
      </c>
      <c r="Q2509" s="7">
        <f t="shared" si="936"/>
        <v>0.56948873444695858</v>
      </c>
      <c r="R2509" s="7">
        <f t="shared" si="926"/>
        <v>57.856154021868925</v>
      </c>
      <c r="S2509" s="16">
        <f t="shared" si="937"/>
        <v>1.3620179554790024</v>
      </c>
      <c r="T2509" s="16">
        <f t="shared" si="927"/>
        <v>1.3620179554790024</v>
      </c>
      <c r="U2509" s="7">
        <f t="shared" si="938"/>
        <v>4.4685628460597194E-3</v>
      </c>
      <c r="V2509" s="7">
        <f t="shared" si="940"/>
        <v>25.254357830492793</v>
      </c>
      <c r="W2509" s="15">
        <f t="shared" si="939"/>
        <v>41829</v>
      </c>
      <c r="X2509" s="35">
        <f t="shared" si="928"/>
        <v>292.29580822329621</v>
      </c>
      <c r="Y2509" s="35">
        <v>282.83333333333297</v>
      </c>
      <c r="Z2509" s="35">
        <f t="shared" si="929"/>
        <v>579.76028796975459</v>
      </c>
      <c r="AA2509" s="35">
        <f t="shared" si="930"/>
        <v>560.9917425004993</v>
      </c>
      <c r="AC2509" s="15">
        <f t="shared" si="941"/>
        <v>41829</v>
      </c>
      <c r="AD2509" s="7"/>
      <c r="AE2509" s="24"/>
      <c r="AG2509" s="30">
        <f t="shared" si="931"/>
        <v>89.538431043184687</v>
      </c>
      <c r="AH2509" s="30">
        <f t="shared" si="932"/>
        <v>1478631.4126869123</v>
      </c>
    </row>
    <row r="2510" spans="2:34" x14ac:dyDescent="0.25">
      <c r="B2510" s="15">
        <f t="shared" si="942"/>
        <v>41830</v>
      </c>
      <c r="C2510" s="7">
        <v>0</v>
      </c>
      <c r="D2510" s="13">
        <v>5.7402187405582774</v>
      </c>
      <c r="E2510" s="7">
        <f>MIN(parameters!$D$3,D2510)</f>
        <v>5</v>
      </c>
      <c r="F2510" s="7">
        <v>0</v>
      </c>
      <c r="G2510" s="7">
        <f t="shared" si="919"/>
        <v>0</v>
      </c>
      <c r="H2510" s="7">
        <f t="shared" si="920"/>
        <v>0</v>
      </c>
      <c r="I2510" s="7">
        <f t="shared" si="933"/>
        <v>289.9223564024403</v>
      </c>
      <c r="J2510" s="7">
        <f t="shared" si="921"/>
        <v>0</v>
      </c>
      <c r="K2510" s="16">
        <f t="shared" si="922"/>
        <v>0</v>
      </c>
      <c r="L2510" s="16">
        <f t="shared" si="934"/>
        <v>0</v>
      </c>
      <c r="M2510" s="7">
        <f t="shared" si="935"/>
        <v>0</v>
      </c>
      <c r="N2510" s="7">
        <f t="shared" si="923"/>
        <v>0</v>
      </c>
      <c r="O2510" s="7">
        <f t="shared" si="924"/>
        <v>1.8223639502302675</v>
      </c>
      <c r="P2510" s="7">
        <f t="shared" si="925"/>
        <v>5.7402187405582774</v>
      </c>
      <c r="Q2510" s="7">
        <f t="shared" si="936"/>
        <v>0.45559098755756688</v>
      </c>
      <c r="R2510" s="7">
        <f t="shared" si="926"/>
        <v>56.525462479365942</v>
      </c>
      <c r="S2510" s="16">
        <f t="shared" si="937"/>
        <v>1.3306915425029853</v>
      </c>
      <c r="T2510" s="16">
        <f t="shared" si="927"/>
        <v>1.3306915425029853</v>
      </c>
      <c r="U2510" s="7">
        <f t="shared" si="938"/>
        <v>4.3657859006003448E-3</v>
      </c>
      <c r="V2510" s="7">
        <f t="shared" si="940"/>
        <v>24.673507600391453</v>
      </c>
      <c r="W2510" s="15">
        <f t="shared" si="939"/>
        <v>41830</v>
      </c>
      <c r="X2510" s="35">
        <f t="shared" si="928"/>
        <v>285.57300463416033</v>
      </c>
      <c r="Y2510" s="35">
        <v>270</v>
      </c>
      <c r="Z2510" s="35">
        <f t="shared" si="929"/>
        <v>566.42580134645004</v>
      </c>
      <c r="AA2510" s="35">
        <f t="shared" si="930"/>
        <v>535.53719673000001</v>
      </c>
      <c r="AC2510" s="15">
        <f t="shared" si="941"/>
        <v>41830</v>
      </c>
      <c r="AD2510" s="7"/>
      <c r="AE2510" s="24"/>
      <c r="AG2510" s="30">
        <f t="shared" si="931"/>
        <v>242.51847333557902</v>
      </c>
      <c r="AH2510" s="30">
        <f t="shared" si="932"/>
        <v>1510006.5143091278</v>
      </c>
    </row>
    <row r="2511" spans="2:34" x14ac:dyDescent="0.25">
      <c r="B2511" s="15">
        <f t="shared" si="942"/>
        <v>41831</v>
      </c>
      <c r="C2511" s="7">
        <v>0</v>
      </c>
      <c r="D2511" s="13">
        <v>6.0559784093190343</v>
      </c>
      <c r="E2511" s="7">
        <f>MIN(parameters!$D$3,D2511)</f>
        <v>5</v>
      </c>
      <c r="F2511" s="7">
        <v>0</v>
      </c>
      <c r="G2511" s="7">
        <f t="shared" si="919"/>
        <v>0</v>
      </c>
      <c r="H2511" s="7">
        <f t="shared" si="920"/>
        <v>0</v>
      </c>
      <c r="I2511" s="7">
        <f t="shared" si="933"/>
        <v>291.91043197511317</v>
      </c>
      <c r="J2511" s="7">
        <f t="shared" si="921"/>
        <v>0</v>
      </c>
      <c r="K2511" s="16">
        <f t="shared" si="922"/>
        <v>0</v>
      </c>
      <c r="L2511" s="16">
        <f t="shared" si="934"/>
        <v>0</v>
      </c>
      <c r="M2511" s="7">
        <f t="shared" si="935"/>
        <v>0</v>
      </c>
      <c r="N2511" s="7">
        <f t="shared" si="923"/>
        <v>0</v>
      </c>
      <c r="O2511" s="7">
        <f t="shared" si="924"/>
        <v>1.4578911601842139</v>
      </c>
      <c r="P2511" s="7">
        <f t="shared" si="925"/>
        <v>6.0559784093190343</v>
      </c>
      <c r="Q2511" s="7">
        <f t="shared" si="936"/>
        <v>0.36447279004605349</v>
      </c>
      <c r="R2511" s="7">
        <f t="shared" si="926"/>
        <v>55.225376842340523</v>
      </c>
      <c r="S2511" s="16">
        <f t="shared" si="937"/>
        <v>1.3000856370254166</v>
      </c>
      <c r="T2511" s="16">
        <f t="shared" si="927"/>
        <v>1.3000856370254166</v>
      </c>
      <c r="U2511" s="7">
        <f t="shared" si="938"/>
        <v>4.2653728248865375E-3</v>
      </c>
      <c r="V2511" s="7">
        <f t="shared" si="940"/>
        <v>24.106016925582455</v>
      </c>
      <c r="W2511" s="15">
        <f t="shared" si="939"/>
        <v>41831</v>
      </c>
      <c r="X2511" s="35">
        <f t="shared" si="928"/>
        <v>279.00482552757467</v>
      </c>
      <c r="Y2511" s="35">
        <v>260.33333333333297</v>
      </c>
      <c r="Z2511" s="35">
        <f t="shared" si="929"/>
        <v>553.3980079154818</v>
      </c>
      <c r="AA2511" s="35">
        <f t="shared" si="930"/>
        <v>516.36364277299924</v>
      </c>
      <c r="AC2511" s="15">
        <f t="shared" si="941"/>
        <v>41831</v>
      </c>
      <c r="AD2511" s="7"/>
      <c r="AE2511" s="24"/>
      <c r="AG2511" s="30">
        <f t="shared" si="931"/>
        <v>348.6246207596285</v>
      </c>
      <c r="AH2511" s="30">
        <f t="shared" si="932"/>
        <v>1533857.2077388496</v>
      </c>
    </row>
    <row r="2512" spans="2:34" x14ac:dyDescent="0.25">
      <c r="B2512" s="15">
        <f t="shared" si="942"/>
        <v>41832</v>
      </c>
      <c r="C2512" s="7">
        <v>0</v>
      </c>
      <c r="D2512" s="13">
        <v>6.7899116402823454</v>
      </c>
      <c r="E2512" s="7">
        <f>MIN(parameters!$D$3,D2512)</f>
        <v>5</v>
      </c>
      <c r="F2512" s="7">
        <v>0</v>
      </c>
      <c r="G2512" s="7">
        <f t="shared" si="919"/>
        <v>0</v>
      </c>
      <c r="H2512" s="7">
        <f t="shared" si="920"/>
        <v>0</v>
      </c>
      <c r="I2512" s="7">
        <f t="shared" si="933"/>
        <v>293.51070354884888</v>
      </c>
      <c r="J2512" s="7">
        <f t="shared" si="921"/>
        <v>0</v>
      </c>
      <c r="K2512" s="16">
        <f t="shared" si="922"/>
        <v>0</v>
      </c>
      <c r="L2512" s="16">
        <f t="shared" si="934"/>
        <v>0</v>
      </c>
      <c r="M2512" s="7">
        <f t="shared" si="935"/>
        <v>0</v>
      </c>
      <c r="N2512" s="7">
        <f t="shared" si="923"/>
        <v>0</v>
      </c>
      <c r="O2512" s="7">
        <f t="shared" si="924"/>
        <v>1.1663129281473712</v>
      </c>
      <c r="P2512" s="7">
        <f t="shared" si="925"/>
        <v>6.7899116402823454</v>
      </c>
      <c r="Q2512" s="7">
        <f t="shared" si="936"/>
        <v>0.2915782320368428</v>
      </c>
      <c r="R2512" s="7">
        <f t="shared" si="926"/>
        <v>53.955193174966695</v>
      </c>
      <c r="S2512" s="16">
        <f t="shared" si="937"/>
        <v>1.270183667373832</v>
      </c>
      <c r="T2512" s="16">
        <f t="shared" si="927"/>
        <v>1.270183667373832</v>
      </c>
      <c r="U2512" s="7">
        <f t="shared" si="938"/>
        <v>4.167269249914147E-3</v>
      </c>
      <c r="V2512" s="7">
        <f t="shared" si="940"/>
        <v>23.551578536294059</v>
      </c>
      <c r="W2512" s="15">
        <f t="shared" si="939"/>
        <v>41832</v>
      </c>
      <c r="X2512" s="35">
        <f t="shared" si="928"/>
        <v>272.58771454044046</v>
      </c>
      <c r="Y2512" s="35">
        <v>251.333333333333</v>
      </c>
      <c r="Z2512" s="35">
        <f t="shared" si="929"/>
        <v>540.66985373342573</v>
      </c>
      <c r="AA2512" s="35">
        <f t="shared" si="930"/>
        <v>498.51240288199932</v>
      </c>
      <c r="AC2512" s="15">
        <f t="shared" si="941"/>
        <v>41832</v>
      </c>
      <c r="AD2512" s="7"/>
      <c r="AE2512" s="24"/>
      <c r="AG2512" s="30">
        <f t="shared" si="931"/>
        <v>451.74872049704265</v>
      </c>
      <c r="AH2512" s="30">
        <f t="shared" si="932"/>
        <v>1556231.0257596246</v>
      </c>
    </row>
    <row r="2513" spans="2:34" x14ac:dyDescent="0.25">
      <c r="B2513" s="15">
        <f t="shared" si="942"/>
        <v>41833</v>
      </c>
      <c r="C2513" s="7">
        <v>0</v>
      </c>
      <c r="D2513" s="13">
        <v>7.1031709050194696</v>
      </c>
      <c r="E2513" s="7">
        <f>MIN(parameters!$D$3,D2513)</f>
        <v>5</v>
      </c>
      <c r="F2513" s="7">
        <v>0</v>
      </c>
      <c r="G2513" s="7">
        <f t="shared" si="919"/>
        <v>0</v>
      </c>
      <c r="H2513" s="7">
        <f t="shared" si="920"/>
        <v>0</v>
      </c>
      <c r="I2513" s="7">
        <f t="shared" si="933"/>
        <v>294.7972349124326</v>
      </c>
      <c r="J2513" s="7">
        <f t="shared" si="921"/>
        <v>0</v>
      </c>
      <c r="K2513" s="16">
        <f t="shared" si="922"/>
        <v>0</v>
      </c>
      <c r="L2513" s="16">
        <f t="shared" si="934"/>
        <v>0</v>
      </c>
      <c r="M2513" s="7">
        <f t="shared" si="935"/>
        <v>0</v>
      </c>
      <c r="N2513" s="7">
        <f t="shared" si="923"/>
        <v>0</v>
      </c>
      <c r="O2513" s="7">
        <f t="shared" si="924"/>
        <v>0.93305034251789698</v>
      </c>
      <c r="P2513" s="7">
        <f t="shared" si="925"/>
        <v>7.1031709050194696</v>
      </c>
      <c r="Q2513" s="7">
        <f t="shared" si="936"/>
        <v>0.23326258562947422</v>
      </c>
      <c r="R2513" s="7">
        <f t="shared" si="926"/>
        <v>52.714223731942461</v>
      </c>
      <c r="S2513" s="16">
        <f t="shared" si="937"/>
        <v>1.240969443024234</v>
      </c>
      <c r="T2513" s="16">
        <f t="shared" si="927"/>
        <v>1.240969443024234</v>
      </c>
      <c r="U2513" s="7">
        <f t="shared" si="938"/>
        <v>4.0714220571661216E-3</v>
      </c>
      <c r="V2513" s="7">
        <f t="shared" si="940"/>
        <v>23.009892229959295</v>
      </c>
      <c r="W2513" s="15">
        <f t="shared" si="939"/>
        <v>41833</v>
      </c>
      <c r="X2513" s="35">
        <f t="shared" si="928"/>
        <v>266.31819710601036</v>
      </c>
      <c r="Y2513" s="35">
        <v>245</v>
      </c>
      <c r="Z2513" s="35">
        <f t="shared" si="929"/>
        <v>528.23444709755699</v>
      </c>
      <c r="AA2513" s="35">
        <f t="shared" si="930"/>
        <v>485.95041925499999</v>
      </c>
      <c r="AC2513" s="15">
        <f t="shared" si="941"/>
        <v>41833</v>
      </c>
      <c r="AD2513" s="7"/>
      <c r="AE2513" s="24"/>
      <c r="AG2513" s="30">
        <f t="shared" si="931"/>
        <v>454.46552785070844</v>
      </c>
      <c r="AH2513" s="30">
        <f t="shared" si="932"/>
        <v>1572072.6754779469</v>
      </c>
    </row>
    <row r="2514" spans="2:34" x14ac:dyDescent="0.25">
      <c r="B2514" s="15">
        <f t="shared" si="942"/>
        <v>41834</v>
      </c>
      <c r="C2514" s="7">
        <v>0.61226626786877036</v>
      </c>
      <c r="D2514" s="13">
        <v>5.146438207421367</v>
      </c>
      <c r="E2514" s="7">
        <f>MIN(parameters!$D$3,D2514)</f>
        <v>5</v>
      </c>
      <c r="F2514" s="7">
        <v>0</v>
      </c>
      <c r="G2514" s="7">
        <f t="shared" ref="G2514:G2562" si="943">MIN(E2514,C2514)</f>
        <v>0.61226626786877036</v>
      </c>
      <c r="H2514" s="7">
        <f t="shared" ref="H2514:H2562" si="944">C2514-G2514</f>
        <v>0</v>
      </c>
      <c r="I2514" s="7">
        <f t="shared" si="933"/>
        <v>295.83051903599051</v>
      </c>
      <c r="J2514" s="7">
        <f t="shared" ref="J2514:J2562" si="945">MIN(I2514,H2514)</f>
        <v>0</v>
      </c>
      <c r="K2514" s="16">
        <f t="shared" ref="K2514:K2562" si="946">H2514-J2514</f>
        <v>0</v>
      </c>
      <c r="L2514" s="16">
        <f t="shared" si="934"/>
        <v>0</v>
      </c>
      <c r="M2514" s="7">
        <f t="shared" si="935"/>
        <v>0</v>
      </c>
      <c r="N2514" s="7">
        <f t="shared" ref="N2514:N2562" si="947">J2514-M2514-L2514</f>
        <v>0</v>
      </c>
      <c r="O2514" s="7">
        <f t="shared" ref="O2514:O2562" si="948">O2513+N2514-Q2514</f>
        <v>0.74644027401431756</v>
      </c>
      <c r="P2514" s="7">
        <f t="shared" ref="P2514:P2562" si="949">D2514-G2514</f>
        <v>4.5341719395525963</v>
      </c>
      <c r="Q2514" s="7">
        <f t="shared" si="936"/>
        <v>0.18661006850357939</v>
      </c>
      <c r="R2514" s="7">
        <f t="shared" ref="R2514:R2562" si="950">R2513+M2514-S2514</f>
        <v>51.501796586107787</v>
      </c>
      <c r="S2514" s="16">
        <f t="shared" si="937"/>
        <v>1.2124271458346765</v>
      </c>
      <c r="T2514" s="16">
        <f t="shared" ref="T2514:T2562" si="951">SUM(S2514+L2514+K2514)</f>
        <v>1.2124271458346765</v>
      </c>
      <c r="U2514" s="7">
        <f t="shared" si="938"/>
        <v>3.9777793498513006E-3</v>
      </c>
      <c r="V2514" s="7">
        <f t="shared" si="940"/>
        <v>22.480664708670229</v>
      </c>
      <c r="W2514" s="15">
        <f t="shared" si="939"/>
        <v>41834</v>
      </c>
      <c r="X2514" s="35">
        <f t="shared" ref="X2514:X2562" si="952">V2514*10^6/86400</f>
        <v>260.19287857257211</v>
      </c>
      <c r="Y2514" s="35">
        <v>247.666666666667</v>
      </c>
      <c r="Z2514" s="35">
        <f t="shared" si="929"/>
        <v>516.08505481431314</v>
      </c>
      <c r="AA2514" s="35">
        <f t="shared" si="930"/>
        <v>491.23967551900063</v>
      </c>
      <c r="AC2514" s="15">
        <f t="shared" si="941"/>
        <v>41834</v>
      </c>
      <c r="AD2514" s="7"/>
      <c r="AE2514" s="24"/>
      <c r="AG2514" s="30">
        <f t="shared" si="931"/>
        <v>156.90598471163904</v>
      </c>
      <c r="AH2514" s="30">
        <f t="shared" si="932"/>
        <v>1565392.7293977165</v>
      </c>
    </row>
    <row r="2515" spans="2:34" x14ac:dyDescent="0.25">
      <c r="B2515" s="15">
        <f t="shared" si="942"/>
        <v>41835</v>
      </c>
      <c r="C2515" s="7">
        <v>0</v>
      </c>
      <c r="D2515" s="13">
        <v>7.0138917250827104</v>
      </c>
      <c r="E2515" s="7">
        <f>MIN(parameters!$D$3,D2515)</f>
        <v>5</v>
      </c>
      <c r="F2515" s="7">
        <v>0</v>
      </c>
      <c r="G2515" s="7">
        <f t="shared" si="943"/>
        <v>0</v>
      </c>
      <c r="H2515" s="7">
        <f t="shared" si="944"/>
        <v>0</v>
      </c>
      <c r="I2515" s="7">
        <f t="shared" si="933"/>
        <v>296.65975337196579</v>
      </c>
      <c r="J2515" s="7">
        <f t="shared" si="945"/>
        <v>0</v>
      </c>
      <c r="K2515" s="16">
        <f t="shared" si="946"/>
        <v>0</v>
      </c>
      <c r="L2515" s="16">
        <f t="shared" si="934"/>
        <v>0</v>
      </c>
      <c r="M2515" s="7">
        <f t="shared" si="935"/>
        <v>0</v>
      </c>
      <c r="N2515" s="7">
        <f t="shared" si="947"/>
        <v>0</v>
      </c>
      <c r="O2515" s="7">
        <f t="shared" si="948"/>
        <v>0.59715221921145401</v>
      </c>
      <c r="P2515" s="7">
        <f t="shared" si="949"/>
        <v>7.0138917250827104</v>
      </c>
      <c r="Q2515" s="7">
        <f t="shared" si="936"/>
        <v>0.14928805480286353</v>
      </c>
      <c r="R2515" s="7">
        <f t="shared" si="950"/>
        <v>50.317255264627306</v>
      </c>
      <c r="S2515" s="16">
        <f t="shared" si="937"/>
        <v>1.184541321480479</v>
      </c>
      <c r="T2515" s="16">
        <f t="shared" si="951"/>
        <v>1.184541321480479</v>
      </c>
      <c r="U2515" s="7">
        <f t="shared" si="938"/>
        <v>3.8862904248047211E-3</v>
      </c>
      <c r="V2515" s="7">
        <f t="shared" si="940"/>
        <v>21.963609420370815</v>
      </c>
      <c r="W2515" s="15">
        <f t="shared" si="939"/>
        <v>41835</v>
      </c>
      <c r="X2515" s="35">
        <f t="shared" si="952"/>
        <v>254.20844236540299</v>
      </c>
      <c r="Y2515" s="35">
        <v>233.5</v>
      </c>
      <c r="Z2515" s="35">
        <f t="shared" ref="Z2515:Z2562" si="953">X2515*1.983471099</f>
        <v>504.21509855358403</v>
      </c>
      <c r="AA2515" s="35">
        <f t="shared" ref="AA2515:AA2562" si="954">Y2515*1.983471099</f>
        <v>463.14050161649999</v>
      </c>
      <c r="AC2515" s="15">
        <f t="shared" si="941"/>
        <v>41835</v>
      </c>
      <c r="AD2515" s="7"/>
      <c r="AE2515" s="24"/>
      <c r="AG2515" s="30">
        <f t="shared" ref="AG2515:AG2578" si="955">(Y2515-X2515)^2</f>
        <v>428.83958520121729</v>
      </c>
      <c r="AH2515" s="30">
        <f t="shared" ref="AH2515:AH2578" si="956">($AG$398-Y2515)^2</f>
        <v>1601042.8596156037</v>
      </c>
    </row>
    <row r="2516" spans="2:34" x14ac:dyDescent="0.25">
      <c r="B2516" s="15">
        <f t="shared" si="942"/>
        <v>41836</v>
      </c>
      <c r="C2516" s="7">
        <v>0</v>
      </c>
      <c r="D2516" s="13">
        <v>8.1227632360134336</v>
      </c>
      <c r="E2516" s="7">
        <f>MIN(parameters!$D$3,D2516)</f>
        <v>5</v>
      </c>
      <c r="F2516" s="7">
        <v>0</v>
      </c>
      <c r="G2516" s="7">
        <f t="shared" si="943"/>
        <v>0</v>
      </c>
      <c r="H2516" s="7">
        <f t="shared" si="944"/>
        <v>0</v>
      </c>
      <c r="I2516" s="7">
        <f t="shared" si="933"/>
        <v>297.32481409900532</v>
      </c>
      <c r="J2516" s="7">
        <f t="shared" si="945"/>
        <v>0</v>
      </c>
      <c r="K2516" s="16">
        <f t="shared" si="946"/>
        <v>0</v>
      </c>
      <c r="L2516" s="16">
        <f t="shared" si="934"/>
        <v>0</v>
      </c>
      <c r="M2516" s="7">
        <f t="shared" si="935"/>
        <v>0</v>
      </c>
      <c r="N2516" s="7">
        <f t="shared" si="947"/>
        <v>0</v>
      </c>
      <c r="O2516" s="7">
        <f t="shared" si="948"/>
        <v>0.47772177536916322</v>
      </c>
      <c r="P2516" s="7">
        <f t="shared" si="949"/>
        <v>8.1227632360134336</v>
      </c>
      <c r="Q2516" s="7">
        <f t="shared" si="936"/>
        <v>0.11943044384229079</v>
      </c>
      <c r="R2516" s="7">
        <f t="shared" si="950"/>
        <v>49.159958393540876</v>
      </c>
      <c r="S2516" s="16">
        <f t="shared" si="937"/>
        <v>1.157296871086428</v>
      </c>
      <c r="T2516" s="16">
        <f t="shared" si="951"/>
        <v>1.157296871086428</v>
      </c>
      <c r="U2516" s="7">
        <f t="shared" si="938"/>
        <v>3.7969057450342124E-3</v>
      </c>
      <c r="V2516" s="7">
        <f t="shared" si="940"/>
        <v>21.458446403702286</v>
      </c>
      <c r="W2516" s="15">
        <f t="shared" si="939"/>
        <v>41836</v>
      </c>
      <c r="X2516" s="35">
        <f t="shared" si="952"/>
        <v>248.36164819099866</v>
      </c>
      <c r="Y2516" s="35">
        <v>218.916666666667</v>
      </c>
      <c r="Z2516" s="35">
        <f t="shared" si="953"/>
        <v>492.61815128685146</v>
      </c>
      <c r="AA2516" s="35">
        <f t="shared" si="954"/>
        <v>434.21488142275064</v>
      </c>
      <c r="AC2516" s="15">
        <f t="shared" si="941"/>
        <v>41836</v>
      </c>
      <c r="AD2516" s="7"/>
      <c r="AE2516" s="24"/>
      <c r="AG2516" s="30">
        <f t="shared" si="955"/>
        <v>867.00693696823316</v>
      </c>
      <c r="AH2516" s="30">
        <f t="shared" si="956"/>
        <v>1638160.7939085253</v>
      </c>
    </row>
    <row r="2517" spans="2:34" x14ac:dyDescent="0.25">
      <c r="B2517" s="15">
        <f t="shared" si="942"/>
        <v>41837</v>
      </c>
      <c r="C2517" s="7">
        <v>0</v>
      </c>
      <c r="D2517" s="13">
        <v>7.2049006185068283</v>
      </c>
      <c r="E2517" s="7">
        <f>MIN(parameters!$D$3,D2517)</f>
        <v>5</v>
      </c>
      <c r="F2517" s="7">
        <v>0</v>
      </c>
      <c r="G2517" s="7">
        <f t="shared" si="943"/>
        <v>0</v>
      </c>
      <c r="H2517" s="7">
        <f t="shared" si="944"/>
        <v>0</v>
      </c>
      <c r="I2517" s="7">
        <f t="shared" si="933"/>
        <v>297.8579360065184</v>
      </c>
      <c r="J2517" s="7">
        <f t="shared" si="945"/>
        <v>0</v>
      </c>
      <c r="K2517" s="16">
        <f t="shared" si="946"/>
        <v>0</v>
      </c>
      <c r="L2517" s="16">
        <f t="shared" si="934"/>
        <v>0</v>
      </c>
      <c r="M2517" s="7">
        <f t="shared" si="935"/>
        <v>0</v>
      </c>
      <c r="N2517" s="7">
        <f t="shared" si="947"/>
        <v>0</v>
      </c>
      <c r="O2517" s="7">
        <f t="shared" si="948"/>
        <v>0.38217742029533058</v>
      </c>
      <c r="P2517" s="7">
        <f t="shared" si="949"/>
        <v>7.2049006185068283</v>
      </c>
      <c r="Q2517" s="7">
        <f t="shared" si="936"/>
        <v>9.5544355073832646E-2</v>
      </c>
      <c r="R2517" s="7">
        <f t="shared" si="950"/>
        <v>48.029279350489439</v>
      </c>
      <c r="S2517" s="16">
        <f t="shared" si="937"/>
        <v>1.1306790430514402</v>
      </c>
      <c r="T2517" s="16">
        <f t="shared" si="951"/>
        <v>1.1306790430514402</v>
      </c>
      <c r="U2517" s="7">
        <f t="shared" si="938"/>
        <v>3.7095769128984253E-3</v>
      </c>
      <c r="V2517" s="7">
        <f t="shared" si="940"/>
        <v>20.964902136417134</v>
      </c>
      <c r="W2517" s="15">
        <f t="shared" si="939"/>
        <v>41837</v>
      </c>
      <c r="X2517" s="35">
        <f t="shared" si="952"/>
        <v>242.64933028260575</v>
      </c>
      <c r="Y2517" s="35">
        <v>209.25</v>
      </c>
      <c r="Z2517" s="35">
        <f t="shared" si="953"/>
        <v>481.28793380725398</v>
      </c>
      <c r="AA2517" s="35">
        <f t="shared" si="954"/>
        <v>415.04132746574999</v>
      </c>
      <c r="AC2517" s="15">
        <f t="shared" si="941"/>
        <v>41837</v>
      </c>
      <c r="AD2517" s="7"/>
      <c r="AE2517" s="24"/>
      <c r="AG2517" s="30">
        <f t="shared" si="955"/>
        <v>1115.5152633265852</v>
      </c>
      <c r="AH2517" s="30">
        <f t="shared" si="956"/>
        <v>1662999.0984493585</v>
      </c>
    </row>
    <row r="2518" spans="2:34" x14ac:dyDescent="0.25">
      <c r="B2518" s="15">
        <f t="shared" si="942"/>
        <v>41838</v>
      </c>
      <c r="C2518" s="7">
        <v>0</v>
      </c>
      <c r="D2518" s="13">
        <v>5.6659341490484341</v>
      </c>
      <c r="E2518" s="7">
        <f>MIN(parameters!$D$3,D2518)</f>
        <v>5</v>
      </c>
      <c r="F2518" s="7">
        <v>0</v>
      </c>
      <c r="G2518" s="7">
        <f t="shared" si="943"/>
        <v>0</v>
      </c>
      <c r="H2518" s="7">
        <f t="shared" si="944"/>
        <v>0</v>
      </c>
      <c r="I2518" s="7">
        <f t="shared" si="933"/>
        <v>298.28512171326162</v>
      </c>
      <c r="J2518" s="7">
        <f t="shared" si="945"/>
        <v>0</v>
      </c>
      <c r="K2518" s="16">
        <f t="shared" si="946"/>
        <v>0</v>
      </c>
      <c r="L2518" s="16">
        <f t="shared" si="934"/>
        <v>0</v>
      </c>
      <c r="M2518" s="7">
        <f t="shared" si="935"/>
        <v>0</v>
      </c>
      <c r="N2518" s="7">
        <f t="shared" si="947"/>
        <v>0</v>
      </c>
      <c r="O2518" s="7">
        <f t="shared" si="948"/>
        <v>0.30574193623626444</v>
      </c>
      <c r="P2518" s="7">
        <f t="shared" si="949"/>
        <v>5.6659341490484341</v>
      </c>
      <c r="Q2518" s="7">
        <f t="shared" si="936"/>
        <v>7.6435484059066111E-2</v>
      </c>
      <c r="R2518" s="7">
        <f t="shared" si="950"/>
        <v>46.924605925428182</v>
      </c>
      <c r="S2518" s="16">
        <f t="shared" si="937"/>
        <v>1.1046734250612571</v>
      </c>
      <c r="T2518" s="16">
        <f t="shared" si="951"/>
        <v>1.1046734250612571</v>
      </c>
      <c r="U2518" s="7">
        <f t="shared" si="938"/>
        <v>3.6242566439017619E-3</v>
      </c>
      <c r="V2518" s="7">
        <f t="shared" si="940"/>
        <v>20.482709387279542</v>
      </c>
      <c r="W2518" s="15">
        <f t="shared" si="939"/>
        <v>41838</v>
      </c>
      <c r="X2518" s="35">
        <f t="shared" si="952"/>
        <v>237.06839568610579</v>
      </c>
      <c r="Y2518" s="35">
        <v>200.666666666667</v>
      </c>
      <c r="Z2518" s="35">
        <f t="shared" si="953"/>
        <v>470.21831132968708</v>
      </c>
      <c r="AA2518" s="35">
        <f t="shared" si="954"/>
        <v>398.01653386600066</v>
      </c>
      <c r="AC2518" s="15">
        <f t="shared" si="941"/>
        <v>41838</v>
      </c>
      <c r="AD2518" s="7"/>
      <c r="AE2518" s="24"/>
      <c r="AG2518" s="30">
        <f t="shared" si="955"/>
        <v>1325.0858756046521</v>
      </c>
      <c r="AH2518" s="30">
        <f t="shared" si="956"/>
        <v>1685210.4457284301</v>
      </c>
    </row>
    <row r="2519" spans="2:34" x14ac:dyDescent="0.25">
      <c r="B2519" s="15">
        <f t="shared" si="942"/>
        <v>41839</v>
      </c>
      <c r="C2519" s="7">
        <v>0</v>
      </c>
      <c r="D2519" s="13">
        <v>5.907975173638607</v>
      </c>
      <c r="E2519" s="7">
        <f>MIN(parameters!$D$3,D2519)</f>
        <v>5</v>
      </c>
      <c r="F2519" s="7">
        <v>0</v>
      </c>
      <c r="G2519" s="7">
        <f t="shared" si="943"/>
        <v>0</v>
      </c>
      <c r="H2519" s="7">
        <f t="shared" si="944"/>
        <v>0</v>
      </c>
      <c r="I2519" s="7">
        <f t="shared" si="933"/>
        <v>298.62731135649574</v>
      </c>
      <c r="J2519" s="7">
        <f t="shared" si="945"/>
        <v>0</v>
      </c>
      <c r="K2519" s="16">
        <f t="shared" si="946"/>
        <v>0</v>
      </c>
      <c r="L2519" s="16">
        <f t="shared" si="934"/>
        <v>0</v>
      </c>
      <c r="M2519" s="7">
        <f t="shared" si="935"/>
        <v>0</v>
      </c>
      <c r="N2519" s="7">
        <f t="shared" si="947"/>
        <v>0</v>
      </c>
      <c r="O2519" s="7">
        <f t="shared" si="948"/>
        <v>0.24459354898901156</v>
      </c>
      <c r="P2519" s="7">
        <f t="shared" si="949"/>
        <v>5.907975173638607</v>
      </c>
      <c r="Q2519" s="7">
        <f t="shared" si="936"/>
        <v>6.1148387247252883E-2</v>
      </c>
      <c r="R2519" s="7">
        <f t="shared" si="950"/>
        <v>45.845339989143334</v>
      </c>
      <c r="S2519" s="16">
        <f t="shared" si="937"/>
        <v>1.0792659362848482</v>
      </c>
      <c r="T2519" s="16">
        <f t="shared" si="951"/>
        <v>1.0792659362848482</v>
      </c>
      <c r="U2519" s="7">
        <f t="shared" si="938"/>
        <v>3.5408987410920217E-3</v>
      </c>
      <c r="V2519" s="7">
        <f t="shared" si="940"/>
        <v>20.011607071372115</v>
      </c>
      <c r="W2519" s="15">
        <f t="shared" si="939"/>
        <v>41839</v>
      </c>
      <c r="X2519" s="35">
        <f t="shared" si="952"/>
        <v>231.61582258532539</v>
      </c>
      <c r="Y2519" s="35">
        <v>196</v>
      </c>
      <c r="Z2519" s="35">
        <f t="shared" si="953"/>
        <v>459.40329016910437</v>
      </c>
      <c r="AA2519" s="35">
        <f t="shared" si="954"/>
        <v>388.76033540399999</v>
      </c>
      <c r="AC2519" s="15">
        <f t="shared" si="941"/>
        <v>41839</v>
      </c>
      <c r="AD2519" s="7"/>
      <c r="AE2519" s="24"/>
      <c r="AG2519" s="30">
        <f t="shared" si="955"/>
        <v>1268.4868184293741</v>
      </c>
      <c r="AH2519" s="30">
        <f t="shared" si="956"/>
        <v>1697348.3513688326</v>
      </c>
    </row>
    <row r="2520" spans="2:34" x14ac:dyDescent="0.25">
      <c r="B2520" s="15">
        <f t="shared" si="942"/>
        <v>41840</v>
      </c>
      <c r="C2520" s="7">
        <v>0</v>
      </c>
      <c r="D2520" s="13">
        <v>5.2742986172613424</v>
      </c>
      <c r="E2520" s="7">
        <f>MIN(parameters!$D$3,D2520)</f>
        <v>5</v>
      </c>
      <c r="F2520" s="7">
        <v>0</v>
      </c>
      <c r="G2520" s="7">
        <f t="shared" si="943"/>
        <v>0</v>
      </c>
      <c r="H2520" s="7">
        <f t="shared" si="944"/>
        <v>0</v>
      </c>
      <c r="I2520" s="7">
        <f t="shared" si="933"/>
        <v>298.90134569012673</v>
      </c>
      <c r="J2520" s="7">
        <f t="shared" si="945"/>
        <v>0</v>
      </c>
      <c r="K2520" s="16">
        <f t="shared" si="946"/>
        <v>0</v>
      </c>
      <c r="L2520" s="16">
        <f t="shared" si="934"/>
        <v>0</v>
      </c>
      <c r="M2520" s="7">
        <f t="shared" si="935"/>
        <v>0</v>
      </c>
      <c r="N2520" s="7">
        <f t="shared" si="947"/>
        <v>0</v>
      </c>
      <c r="O2520" s="7">
        <f t="shared" si="948"/>
        <v>0.19567483919120926</v>
      </c>
      <c r="P2520" s="7">
        <f t="shared" si="949"/>
        <v>5.2742986172613424</v>
      </c>
      <c r="Q2520" s="7">
        <f t="shared" si="936"/>
        <v>4.8918709797802308E-2</v>
      </c>
      <c r="R2520" s="7">
        <f t="shared" si="950"/>
        <v>44.790897169393034</v>
      </c>
      <c r="S2520" s="16">
        <f t="shared" si="937"/>
        <v>1.0544428197502966</v>
      </c>
      <c r="T2520" s="16">
        <f t="shared" si="951"/>
        <v>1.0544428197502966</v>
      </c>
      <c r="U2520" s="7">
        <f t="shared" si="938"/>
        <v>3.4594580700469044E-3</v>
      </c>
      <c r="V2520" s="7">
        <f t="shared" si="940"/>
        <v>19.55134010873055</v>
      </c>
      <c r="W2520" s="15">
        <f t="shared" si="939"/>
        <v>41840</v>
      </c>
      <c r="X2520" s="35">
        <f t="shared" si="952"/>
        <v>226.28865866586287</v>
      </c>
      <c r="Y2520" s="35">
        <v>190.5</v>
      </c>
      <c r="Z2520" s="35">
        <f t="shared" si="953"/>
        <v>448.83701449521487</v>
      </c>
      <c r="AA2520" s="35">
        <f t="shared" si="954"/>
        <v>377.85124435950001</v>
      </c>
      <c r="AC2520" s="15">
        <f t="shared" si="941"/>
        <v>41840</v>
      </c>
      <c r="AD2520" s="7"/>
      <c r="AE2520" s="24"/>
      <c r="AG2520" s="30">
        <f t="shared" si="955"/>
        <v>1280.8280891016414</v>
      </c>
      <c r="AH2520" s="30">
        <f t="shared" si="956"/>
        <v>1711709.6568259727</v>
      </c>
    </row>
    <row r="2521" spans="2:34" x14ac:dyDescent="0.25">
      <c r="B2521" s="15">
        <f t="shared" si="942"/>
        <v>41841</v>
      </c>
      <c r="C2521" s="7">
        <v>0</v>
      </c>
      <c r="D2521" s="13">
        <v>5.185799771937492</v>
      </c>
      <c r="E2521" s="7">
        <f>MIN(parameters!$D$3,D2521)</f>
        <v>5</v>
      </c>
      <c r="F2521" s="7">
        <v>0</v>
      </c>
      <c r="G2521" s="7">
        <f t="shared" si="943"/>
        <v>0</v>
      </c>
      <c r="H2521" s="7">
        <f t="shared" si="944"/>
        <v>0</v>
      </c>
      <c r="I2521" s="7">
        <f t="shared" si="933"/>
        <v>299.12075420196169</v>
      </c>
      <c r="J2521" s="7">
        <f t="shared" si="945"/>
        <v>0</v>
      </c>
      <c r="K2521" s="16">
        <f t="shared" si="946"/>
        <v>0</v>
      </c>
      <c r="L2521" s="16">
        <f t="shared" si="934"/>
        <v>0</v>
      </c>
      <c r="M2521" s="7">
        <f t="shared" si="935"/>
        <v>0</v>
      </c>
      <c r="N2521" s="7">
        <f t="shared" si="947"/>
        <v>0</v>
      </c>
      <c r="O2521" s="7">
        <f t="shared" si="948"/>
        <v>0.1565398713529674</v>
      </c>
      <c r="P2521" s="7">
        <f t="shared" si="949"/>
        <v>5.185799771937492</v>
      </c>
      <c r="Q2521" s="7">
        <f t="shared" si="936"/>
        <v>3.9134967838241858E-2</v>
      </c>
      <c r="R2521" s="7">
        <f t="shared" si="950"/>
        <v>43.760706534496997</v>
      </c>
      <c r="S2521" s="16">
        <f t="shared" si="937"/>
        <v>1.0301906348960397</v>
      </c>
      <c r="T2521" s="16">
        <f t="shared" si="951"/>
        <v>1.0301906348960397</v>
      </c>
      <c r="U2521" s="7">
        <f t="shared" si="938"/>
        <v>3.3798905344358254E-3</v>
      </c>
      <c r="V2521" s="7">
        <f t="shared" si="940"/>
        <v>19.101659286229747</v>
      </c>
      <c r="W2521" s="15">
        <f t="shared" si="939"/>
        <v>41841</v>
      </c>
      <c r="X2521" s="35">
        <f t="shared" si="952"/>
        <v>221.08401951654801</v>
      </c>
      <c r="Y2521" s="35">
        <v>185.375</v>
      </c>
      <c r="Z2521" s="35">
        <f t="shared" si="953"/>
        <v>438.5137631618249</v>
      </c>
      <c r="AA2521" s="35">
        <f t="shared" si="954"/>
        <v>367.68595497712499</v>
      </c>
      <c r="AC2521" s="15">
        <f t="shared" si="941"/>
        <v>41841</v>
      </c>
      <c r="AD2521" s="7"/>
      <c r="AE2521" s="24"/>
      <c r="AG2521" s="30">
        <f t="shared" si="955"/>
        <v>1275.1340748332068</v>
      </c>
      <c r="AH2521" s="30">
        <f t="shared" si="956"/>
        <v>1725146.2354905808</v>
      </c>
    </row>
    <row r="2522" spans="2:34" x14ac:dyDescent="0.25">
      <c r="B2522" s="15">
        <f t="shared" si="942"/>
        <v>41842</v>
      </c>
      <c r="C2522" s="7">
        <v>2.0967766798723622E-3</v>
      </c>
      <c r="D2522" s="13">
        <v>5.662049412339627</v>
      </c>
      <c r="E2522" s="7">
        <f>MIN(parameters!$D$3,D2522)</f>
        <v>5</v>
      </c>
      <c r="F2522" s="7">
        <v>0</v>
      </c>
      <c r="G2522" s="7">
        <f t="shared" si="943"/>
        <v>2.0967766798723622E-3</v>
      </c>
      <c r="H2522" s="7">
        <f t="shared" si="944"/>
        <v>0</v>
      </c>
      <c r="I2522" s="7">
        <f t="shared" si="933"/>
        <v>299.29639696665407</v>
      </c>
      <c r="J2522" s="7">
        <f t="shared" si="945"/>
        <v>0</v>
      </c>
      <c r="K2522" s="16">
        <f t="shared" si="946"/>
        <v>0</v>
      </c>
      <c r="L2522" s="16">
        <f t="shared" si="934"/>
        <v>0</v>
      </c>
      <c r="M2522" s="7">
        <f t="shared" si="935"/>
        <v>0</v>
      </c>
      <c r="N2522" s="7">
        <f t="shared" si="947"/>
        <v>0</v>
      </c>
      <c r="O2522" s="7">
        <f t="shared" si="948"/>
        <v>0.12523189708237392</v>
      </c>
      <c r="P2522" s="7">
        <f t="shared" si="949"/>
        <v>5.6599526356597547</v>
      </c>
      <c r="Q2522" s="7">
        <f t="shared" si="936"/>
        <v>3.130797427059348E-2</v>
      </c>
      <c r="R2522" s="7">
        <f t="shared" si="950"/>
        <v>42.754210284203566</v>
      </c>
      <c r="S2522" s="16">
        <f t="shared" si="937"/>
        <v>1.0064962502934309</v>
      </c>
      <c r="T2522" s="16">
        <f t="shared" si="951"/>
        <v>1.0064962502934309</v>
      </c>
      <c r="U2522" s="7">
        <f t="shared" si="938"/>
        <v>3.3021530521438018E-3</v>
      </c>
      <c r="V2522" s="7">
        <f t="shared" si="940"/>
        <v>18.662321122646464</v>
      </c>
      <c r="W2522" s="15">
        <f t="shared" si="939"/>
        <v>41842</v>
      </c>
      <c r="X2522" s="35">
        <f t="shared" si="952"/>
        <v>215.99908706766738</v>
      </c>
      <c r="Y2522" s="35">
        <v>180.166666666667</v>
      </c>
      <c r="Z2522" s="35">
        <f t="shared" si="953"/>
        <v>428.42794660910289</v>
      </c>
      <c r="AA2522" s="35">
        <f t="shared" si="954"/>
        <v>357.35537633650063</v>
      </c>
      <c r="AC2522" s="15">
        <f t="shared" si="941"/>
        <v>41842</v>
      </c>
      <c r="AD2522" s="7"/>
      <c r="AE2522" s="24"/>
      <c r="AG2522" s="30">
        <f t="shared" si="955"/>
        <v>1283.9623517940281</v>
      </c>
      <c r="AH2522" s="30">
        <f t="shared" si="956"/>
        <v>1738855.1145535284</v>
      </c>
    </row>
    <row r="2523" spans="2:34" x14ac:dyDescent="0.25">
      <c r="B2523" s="15">
        <f t="shared" si="942"/>
        <v>41843</v>
      </c>
      <c r="C2523" s="7">
        <v>5.2151358729215991</v>
      </c>
      <c r="D2523" s="13">
        <v>5.1305402384126042</v>
      </c>
      <c r="E2523" s="7">
        <f>MIN(parameters!$D$3,D2523)</f>
        <v>5</v>
      </c>
      <c r="F2523" s="7">
        <v>0</v>
      </c>
      <c r="G2523" s="7">
        <f t="shared" si="943"/>
        <v>5</v>
      </c>
      <c r="H2523" s="7">
        <f t="shared" si="944"/>
        <v>0.21513587292159908</v>
      </c>
      <c r="I2523" s="7">
        <f t="shared" si="933"/>
        <v>299.4369854340539</v>
      </c>
      <c r="J2523" s="7">
        <f t="shared" si="945"/>
        <v>0.21513587292159908</v>
      </c>
      <c r="K2523" s="16">
        <f t="shared" si="946"/>
        <v>0</v>
      </c>
      <c r="L2523" s="16">
        <f t="shared" si="934"/>
        <v>4.8495372293599868E-5</v>
      </c>
      <c r="M2523" s="7">
        <f t="shared" si="935"/>
        <v>2.1548640263177867E-4</v>
      </c>
      <c r="N2523" s="7">
        <f t="shared" si="947"/>
        <v>0.21487189114667371</v>
      </c>
      <c r="O2523" s="7">
        <f t="shared" si="948"/>
        <v>0.31505740881257283</v>
      </c>
      <c r="P2523" s="7">
        <f t="shared" si="949"/>
        <v>0.1305402384126042</v>
      </c>
      <c r="Q2523" s="7">
        <f t="shared" si="936"/>
        <v>2.5046379416474786E-2</v>
      </c>
      <c r="R2523" s="7">
        <f t="shared" si="950"/>
        <v>41.771078934069514</v>
      </c>
      <c r="S2523" s="16">
        <f t="shared" si="937"/>
        <v>0.98334683653668198</v>
      </c>
      <c r="T2523" s="16">
        <f t="shared" si="951"/>
        <v>0.98339533190897555</v>
      </c>
      <c r="U2523" s="7">
        <f t="shared" si="938"/>
        <v>3.2263626374966388E-3</v>
      </c>
      <c r="V2523" s="7">
        <f t="shared" si="940"/>
        <v>18.233986931641713</v>
      </c>
      <c r="W2523" s="15">
        <f t="shared" si="939"/>
        <v>41843</v>
      </c>
      <c r="X2523" s="35">
        <f t="shared" si="952"/>
        <v>211.04151541251983</v>
      </c>
      <c r="Y2523" s="35">
        <v>202.75</v>
      </c>
      <c r="Z2523" s="35">
        <f t="shared" si="953"/>
        <v>418.59474650989614</v>
      </c>
      <c r="AA2523" s="35">
        <f t="shared" si="954"/>
        <v>402.14876532224997</v>
      </c>
      <c r="AC2523" s="15">
        <f t="shared" si="941"/>
        <v>41843</v>
      </c>
      <c r="AD2523" s="7"/>
      <c r="AE2523" s="24"/>
      <c r="AG2523" s="30">
        <f t="shared" si="955"/>
        <v>68.749227836053862</v>
      </c>
      <c r="AH2523" s="30">
        <f t="shared" si="956"/>
        <v>1679805.8003532514</v>
      </c>
    </row>
    <row r="2524" spans="2:34" x14ac:dyDescent="0.25">
      <c r="B2524" s="15">
        <f t="shared" si="942"/>
        <v>41844</v>
      </c>
      <c r="C2524" s="7">
        <v>21.530931220167023</v>
      </c>
      <c r="D2524" s="13">
        <v>4.3757937438497327</v>
      </c>
      <c r="E2524" s="7">
        <f>MIN(parameters!$D$3,D2524)</f>
        <v>4.3757937438497327</v>
      </c>
      <c r="F2524" s="7">
        <v>0</v>
      </c>
      <c r="G2524" s="7">
        <f t="shared" si="943"/>
        <v>4.3757937438497327</v>
      </c>
      <c r="H2524" s="7">
        <f t="shared" si="944"/>
        <v>17.155137476317289</v>
      </c>
      <c r="I2524" s="7">
        <f t="shared" si="933"/>
        <v>298.58558645377536</v>
      </c>
      <c r="J2524" s="7">
        <f t="shared" si="945"/>
        <v>17.155137476317289</v>
      </c>
      <c r="K2524" s="16">
        <f t="shared" si="946"/>
        <v>0</v>
      </c>
      <c r="L2524" s="16">
        <f t="shared" si="934"/>
        <v>9.7287356900015737E-3</v>
      </c>
      <c r="M2524" s="7">
        <f t="shared" si="935"/>
        <v>4.3214304406835775E-2</v>
      </c>
      <c r="N2524" s="7">
        <f t="shared" si="947"/>
        <v>17.102194436220454</v>
      </c>
      <c r="O2524" s="7">
        <f t="shared" si="948"/>
        <v>17.417251845033029</v>
      </c>
      <c r="P2524" s="7">
        <f t="shared" si="949"/>
        <v>0</v>
      </c>
      <c r="Q2524" s="7">
        <f t="shared" si="936"/>
        <v>0</v>
      </c>
      <c r="R2524" s="7">
        <f t="shared" si="950"/>
        <v>40.853558422992755</v>
      </c>
      <c r="S2524" s="16">
        <f t="shared" si="937"/>
        <v>0.96073481548359885</v>
      </c>
      <c r="T2524" s="16">
        <f t="shared" si="951"/>
        <v>0.97046355117360039</v>
      </c>
      <c r="U2524" s="7">
        <f t="shared" si="938"/>
        <v>3.1839355353464579E-3</v>
      </c>
      <c r="V2524" s="7">
        <f t="shared" si="940"/>
        <v>17.994207553724642</v>
      </c>
      <c r="W2524" s="15">
        <f t="shared" si="939"/>
        <v>41844</v>
      </c>
      <c r="X2524" s="35">
        <f t="shared" si="952"/>
        <v>208.26629113107225</v>
      </c>
      <c r="Y2524" s="35">
        <v>267.20833333333297</v>
      </c>
      <c r="Z2524" s="35">
        <f t="shared" si="953"/>
        <v>413.09016935440184</v>
      </c>
      <c r="AA2524" s="35">
        <f t="shared" si="954"/>
        <v>530.00000657862427</v>
      </c>
      <c r="AC2524" s="15">
        <f t="shared" si="941"/>
        <v>41844</v>
      </c>
      <c r="AD2524" s="7"/>
      <c r="AE2524" s="24"/>
      <c r="AG2524" s="30">
        <f t="shared" si="955"/>
        <v>3474.1643389730839</v>
      </c>
      <c r="AH2524" s="30">
        <f t="shared" si="956"/>
        <v>1516875.2373757577</v>
      </c>
    </row>
    <row r="2525" spans="2:34" x14ac:dyDescent="0.25">
      <c r="B2525" s="15">
        <f t="shared" si="942"/>
        <v>41845</v>
      </c>
      <c r="C2525" s="7">
        <v>0.64689552850425447</v>
      </c>
      <c r="D2525" s="13">
        <v>5.0033351326864857</v>
      </c>
      <c r="E2525" s="7">
        <f>MIN(parameters!$D$3,D2525)</f>
        <v>5</v>
      </c>
      <c r="F2525" s="7">
        <v>0</v>
      </c>
      <c r="G2525" s="7">
        <f t="shared" si="943"/>
        <v>0.64689552850425447</v>
      </c>
      <c r="H2525" s="7">
        <f t="shared" si="944"/>
        <v>0</v>
      </c>
      <c r="I2525" s="7">
        <f t="shared" si="933"/>
        <v>231.02448416948096</v>
      </c>
      <c r="J2525" s="7">
        <f t="shared" si="945"/>
        <v>0</v>
      </c>
      <c r="K2525" s="16">
        <f t="shared" si="946"/>
        <v>0</v>
      </c>
      <c r="L2525" s="16">
        <f t="shared" si="934"/>
        <v>0</v>
      </c>
      <c r="M2525" s="7">
        <f t="shared" si="935"/>
        <v>0</v>
      </c>
      <c r="N2525" s="7">
        <f t="shared" si="947"/>
        <v>0</v>
      </c>
      <c r="O2525" s="7">
        <f t="shared" si="948"/>
        <v>13.933801476026423</v>
      </c>
      <c r="P2525" s="7">
        <f t="shared" si="949"/>
        <v>4.3564396041822313</v>
      </c>
      <c r="Q2525" s="7">
        <f t="shared" si="936"/>
        <v>3.4834503690066061</v>
      </c>
      <c r="R2525" s="7">
        <f t="shared" si="950"/>
        <v>39.913926579263922</v>
      </c>
      <c r="S2525" s="16">
        <f t="shared" si="937"/>
        <v>0.93963184372883335</v>
      </c>
      <c r="T2525" s="16">
        <f t="shared" si="951"/>
        <v>0.93963184372883335</v>
      </c>
      <c r="U2525" s="7">
        <f t="shared" si="938"/>
        <v>3.082781639530293E-3</v>
      </c>
      <c r="V2525" s="7">
        <f t="shared" si="940"/>
        <v>17.422530088531914</v>
      </c>
      <c r="W2525" s="15">
        <f t="shared" si="939"/>
        <v>41845</v>
      </c>
      <c r="X2525" s="35">
        <f t="shared" si="952"/>
        <v>201.64965380245272</v>
      </c>
      <c r="Y2525" s="35">
        <v>237.333333333333</v>
      </c>
      <c r="Z2525" s="35">
        <f t="shared" si="953"/>
        <v>399.96626044052039</v>
      </c>
      <c r="AA2525" s="35">
        <f t="shared" si="954"/>
        <v>470.74380749599931</v>
      </c>
      <c r="AC2525" s="15">
        <f t="shared" si="941"/>
        <v>41845</v>
      </c>
      <c r="AD2525" s="7"/>
      <c r="AE2525" s="24"/>
      <c r="AG2525" s="30">
        <f t="shared" si="955"/>
        <v>1273.3249848625646</v>
      </c>
      <c r="AH2525" s="30">
        <f t="shared" si="956"/>
        <v>1591356.7426808299</v>
      </c>
    </row>
    <row r="2526" spans="2:34" x14ac:dyDescent="0.25">
      <c r="B2526" s="15">
        <f t="shared" si="942"/>
        <v>41846</v>
      </c>
      <c r="C2526" s="7">
        <v>0</v>
      </c>
      <c r="D2526" s="13">
        <v>5.7362101927516065</v>
      </c>
      <c r="E2526" s="7">
        <f>MIN(parameters!$D$3,D2526)</f>
        <v>5</v>
      </c>
      <c r="F2526" s="7">
        <v>0</v>
      </c>
      <c r="G2526" s="7">
        <f t="shared" si="943"/>
        <v>0</v>
      </c>
      <c r="H2526" s="7">
        <f t="shared" si="944"/>
        <v>0</v>
      </c>
      <c r="I2526" s="7">
        <f t="shared" si="933"/>
        <v>243.41686137964649</v>
      </c>
      <c r="J2526" s="7">
        <f t="shared" si="945"/>
        <v>0</v>
      </c>
      <c r="K2526" s="16">
        <f t="shared" si="946"/>
        <v>0</v>
      </c>
      <c r="L2526" s="16">
        <f t="shared" si="934"/>
        <v>0</v>
      </c>
      <c r="M2526" s="7">
        <f t="shared" si="935"/>
        <v>0</v>
      </c>
      <c r="N2526" s="7">
        <f t="shared" si="947"/>
        <v>0</v>
      </c>
      <c r="O2526" s="7">
        <f t="shared" si="948"/>
        <v>11.147041180821137</v>
      </c>
      <c r="P2526" s="7">
        <f t="shared" si="949"/>
        <v>5.7362101927516065</v>
      </c>
      <c r="Q2526" s="7">
        <f t="shared" si="936"/>
        <v>2.7867602952052848</v>
      </c>
      <c r="R2526" s="7">
        <f t="shared" si="950"/>
        <v>38.995906267940853</v>
      </c>
      <c r="S2526" s="16">
        <f t="shared" si="937"/>
        <v>0.91802031132307016</v>
      </c>
      <c r="T2526" s="16">
        <f t="shared" si="951"/>
        <v>0.91802031132307016</v>
      </c>
      <c r="U2526" s="7">
        <f t="shared" si="938"/>
        <v>3.0118776618210962E-3</v>
      </c>
      <c r="V2526" s="7">
        <f t="shared" si="940"/>
        <v>17.021811896495681</v>
      </c>
      <c r="W2526" s="15">
        <f t="shared" si="939"/>
        <v>41846</v>
      </c>
      <c r="X2526" s="35">
        <f t="shared" si="952"/>
        <v>197.01171176499631</v>
      </c>
      <c r="Y2526" s="35">
        <v>194.416666666667</v>
      </c>
      <c r="Z2526" s="35">
        <f t="shared" si="953"/>
        <v>390.76703645038845</v>
      </c>
      <c r="AA2526" s="35">
        <f t="shared" si="954"/>
        <v>385.61983949725067</v>
      </c>
      <c r="AC2526" s="15">
        <f t="shared" si="941"/>
        <v>41846</v>
      </c>
      <c r="AD2526" s="7"/>
      <c r="AE2526" s="24"/>
      <c r="AG2526" s="30">
        <f t="shared" si="955"/>
        <v>6.7342590623629679</v>
      </c>
      <c r="AH2526" s="30">
        <f t="shared" si="956"/>
        <v>1701476.4651873014</v>
      </c>
    </row>
    <row r="2527" spans="2:34" x14ac:dyDescent="0.25">
      <c r="B2527" s="15">
        <f t="shared" si="942"/>
        <v>41847</v>
      </c>
      <c r="C2527" s="7">
        <v>0</v>
      </c>
      <c r="D2527" s="13">
        <v>5.2844093470281015</v>
      </c>
      <c r="E2527" s="7">
        <f>MIN(parameters!$D$3,D2527)</f>
        <v>5</v>
      </c>
      <c r="F2527" s="7">
        <v>0</v>
      </c>
      <c r="G2527" s="7">
        <f t="shared" si="943"/>
        <v>0</v>
      </c>
      <c r="H2527" s="7">
        <f t="shared" si="944"/>
        <v>0</v>
      </c>
      <c r="I2527" s="7">
        <f t="shared" si="933"/>
        <v>253.80769067874044</v>
      </c>
      <c r="J2527" s="7">
        <f t="shared" si="945"/>
        <v>0</v>
      </c>
      <c r="K2527" s="16">
        <f t="shared" si="946"/>
        <v>0</v>
      </c>
      <c r="L2527" s="16">
        <f t="shared" si="934"/>
        <v>0</v>
      </c>
      <c r="M2527" s="7">
        <f t="shared" si="935"/>
        <v>0</v>
      </c>
      <c r="N2527" s="7">
        <f t="shared" si="947"/>
        <v>0</v>
      </c>
      <c r="O2527" s="7">
        <f t="shared" si="948"/>
        <v>8.9176329446569103</v>
      </c>
      <c r="P2527" s="7">
        <f t="shared" si="949"/>
        <v>5.2844093470281015</v>
      </c>
      <c r="Q2527" s="7">
        <f t="shared" si="936"/>
        <v>2.2294082361642271</v>
      </c>
      <c r="R2527" s="7">
        <f t="shared" si="950"/>
        <v>38.099000423778214</v>
      </c>
      <c r="S2527" s="16">
        <f t="shared" si="937"/>
        <v>0.89690584416263963</v>
      </c>
      <c r="T2527" s="16">
        <f t="shared" si="951"/>
        <v>0.89690584416263963</v>
      </c>
      <c r="U2527" s="7">
        <f t="shared" si="938"/>
        <v>2.9426044755992112E-3</v>
      </c>
      <c r="V2527" s="7">
        <f t="shared" si="940"/>
        <v>16.630310222876282</v>
      </c>
      <c r="W2527" s="15">
        <f t="shared" si="939"/>
        <v>41847</v>
      </c>
      <c r="X2527" s="35">
        <f t="shared" si="952"/>
        <v>192.48044239440142</v>
      </c>
      <c r="Y2527" s="35">
        <v>180.083333333333</v>
      </c>
      <c r="Z2527" s="35">
        <f t="shared" si="953"/>
        <v>381.77939461202959</v>
      </c>
      <c r="AA2527" s="35">
        <f t="shared" si="954"/>
        <v>357.19008707824935</v>
      </c>
      <c r="AC2527" s="15">
        <f t="shared" si="941"/>
        <v>41847</v>
      </c>
      <c r="AD2527" s="7"/>
      <c r="AE2527" s="24"/>
      <c r="AG2527" s="30">
        <f t="shared" si="955"/>
        <v>153.68831307202473</v>
      </c>
      <c r="AH2527" s="30">
        <f t="shared" si="956"/>
        <v>1739074.8975907594</v>
      </c>
    </row>
    <row r="2528" spans="2:34" x14ac:dyDescent="0.25">
      <c r="B2528" s="15">
        <f t="shared" si="942"/>
        <v>41848</v>
      </c>
      <c r="C2528" s="7">
        <v>0</v>
      </c>
      <c r="D2528" s="13">
        <v>6.3289387295636805</v>
      </c>
      <c r="E2528" s="7">
        <f>MIN(parameters!$D$3,D2528)</f>
        <v>5</v>
      </c>
      <c r="F2528" s="7">
        <v>0</v>
      </c>
      <c r="G2528" s="7">
        <f t="shared" si="943"/>
        <v>0</v>
      </c>
      <c r="H2528" s="7">
        <f t="shared" si="944"/>
        <v>0</v>
      </c>
      <c r="I2528" s="7">
        <f t="shared" si="933"/>
        <v>262.43881797543986</v>
      </c>
      <c r="J2528" s="7">
        <f t="shared" si="945"/>
        <v>0</v>
      </c>
      <c r="K2528" s="16">
        <f t="shared" si="946"/>
        <v>0</v>
      </c>
      <c r="L2528" s="16">
        <f t="shared" si="934"/>
        <v>0</v>
      </c>
      <c r="M2528" s="7">
        <f t="shared" si="935"/>
        <v>0</v>
      </c>
      <c r="N2528" s="7">
        <f t="shared" si="947"/>
        <v>0</v>
      </c>
      <c r="O2528" s="7">
        <f t="shared" si="948"/>
        <v>7.1341063557255282</v>
      </c>
      <c r="P2528" s="7">
        <f t="shared" si="949"/>
        <v>6.3289387295636805</v>
      </c>
      <c r="Q2528" s="7">
        <f t="shared" si="936"/>
        <v>1.7835265889313821</v>
      </c>
      <c r="R2528" s="7">
        <f t="shared" si="950"/>
        <v>37.222723414031314</v>
      </c>
      <c r="S2528" s="16">
        <f t="shared" si="937"/>
        <v>0.87627700974689893</v>
      </c>
      <c r="T2528" s="16">
        <f t="shared" si="951"/>
        <v>0.87627700974689893</v>
      </c>
      <c r="U2528" s="7">
        <f t="shared" si="938"/>
        <v>2.8749245726604291E-3</v>
      </c>
      <c r="V2528" s="7">
        <f t="shared" si="940"/>
        <v>16.247813087750124</v>
      </c>
      <c r="W2528" s="15">
        <f t="shared" si="939"/>
        <v>41848</v>
      </c>
      <c r="X2528" s="35">
        <f t="shared" si="952"/>
        <v>188.05339221933014</v>
      </c>
      <c r="Y2528" s="35">
        <v>170.583333333333</v>
      </c>
      <c r="Z2528" s="35">
        <f t="shared" si="953"/>
        <v>372.99846853595278</v>
      </c>
      <c r="AA2528" s="35">
        <f t="shared" si="954"/>
        <v>338.34711163774932</v>
      </c>
      <c r="AC2528" s="15">
        <f t="shared" si="941"/>
        <v>41848</v>
      </c>
      <c r="AD2528" s="7"/>
      <c r="AE2528" s="24"/>
      <c r="AG2528" s="30">
        <f t="shared" si="955"/>
        <v>305.20295748020737</v>
      </c>
      <c r="AH2528" s="30">
        <f t="shared" si="956"/>
        <v>1764221.2055015774</v>
      </c>
    </row>
    <row r="2529" spans="2:34" x14ac:dyDescent="0.25">
      <c r="B2529" s="15">
        <f t="shared" si="942"/>
        <v>41849</v>
      </c>
      <c r="C2529" s="7">
        <v>0</v>
      </c>
      <c r="D2529" s="13">
        <v>6.1806147975915282</v>
      </c>
      <c r="E2529" s="7">
        <f>MIN(parameters!$D$3,D2529)</f>
        <v>5</v>
      </c>
      <c r="F2529" s="7">
        <v>0</v>
      </c>
      <c r="G2529" s="7">
        <f t="shared" si="943"/>
        <v>0</v>
      </c>
      <c r="H2529" s="7">
        <f t="shared" si="944"/>
        <v>0</v>
      </c>
      <c r="I2529" s="7">
        <f t="shared" si="933"/>
        <v>269.55457630311952</v>
      </c>
      <c r="J2529" s="7">
        <f t="shared" si="945"/>
        <v>0</v>
      </c>
      <c r="K2529" s="16">
        <f t="shared" si="946"/>
        <v>0</v>
      </c>
      <c r="L2529" s="16">
        <f t="shared" si="934"/>
        <v>0</v>
      </c>
      <c r="M2529" s="7">
        <f t="shared" si="935"/>
        <v>0</v>
      </c>
      <c r="N2529" s="7">
        <f t="shared" si="947"/>
        <v>0</v>
      </c>
      <c r="O2529" s="7">
        <f t="shared" si="948"/>
        <v>5.7072850845804224</v>
      </c>
      <c r="P2529" s="7">
        <f t="shared" si="949"/>
        <v>6.1806147975915282</v>
      </c>
      <c r="Q2529" s="7">
        <f t="shared" si="936"/>
        <v>1.4268212711451056</v>
      </c>
      <c r="R2529" s="7">
        <f t="shared" si="950"/>
        <v>36.366600775508594</v>
      </c>
      <c r="S2529" s="16">
        <f t="shared" si="937"/>
        <v>0.85612263852272019</v>
      </c>
      <c r="T2529" s="16">
        <f t="shared" si="951"/>
        <v>0.85612263852272019</v>
      </c>
      <c r="U2529" s="7">
        <f t="shared" si="938"/>
        <v>2.8088013074892395E-3</v>
      </c>
      <c r="V2529" s="7">
        <f t="shared" si="940"/>
        <v>15.874113386731874</v>
      </c>
      <c r="W2529" s="15">
        <f t="shared" si="939"/>
        <v>41849</v>
      </c>
      <c r="X2529" s="35">
        <f t="shared" si="952"/>
        <v>183.72816419828558</v>
      </c>
      <c r="Y2529" s="35">
        <v>163</v>
      </c>
      <c r="Z2529" s="35">
        <f t="shared" si="953"/>
        <v>364.41950375962597</v>
      </c>
      <c r="AA2529" s="35">
        <f t="shared" si="954"/>
        <v>323.30578913699998</v>
      </c>
      <c r="AC2529" s="15">
        <f t="shared" si="941"/>
        <v>41849</v>
      </c>
      <c r="AD2529" s="7"/>
      <c r="AE2529" s="24"/>
      <c r="AG2529" s="30">
        <f t="shared" si="955"/>
        <v>429.65679103108823</v>
      </c>
      <c r="AH2529" s="30">
        <f t="shared" si="956"/>
        <v>1784423.6841116741</v>
      </c>
    </row>
    <row r="2530" spans="2:34" x14ac:dyDescent="0.25">
      <c r="B2530" s="15">
        <f t="shared" si="942"/>
        <v>41850</v>
      </c>
      <c r="C2530" s="7">
        <v>0</v>
      </c>
      <c r="D2530" s="13">
        <v>7.0386685861503056</v>
      </c>
      <c r="E2530" s="7">
        <f>MIN(parameters!$D$3,D2530)</f>
        <v>5</v>
      </c>
      <c r="F2530" s="7">
        <v>0</v>
      </c>
      <c r="G2530" s="7">
        <f t="shared" si="943"/>
        <v>0</v>
      </c>
      <c r="H2530" s="7">
        <f t="shared" si="944"/>
        <v>0</v>
      </c>
      <c r="I2530" s="7">
        <f t="shared" si="933"/>
        <v>275.38584813401621</v>
      </c>
      <c r="J2530" s="7">
        <f t="shared" si="945"/>
        <v>0</v>
      </c>
      <c r="K2530" s="16">
        <f t="shared" si="946"/>
        <v>0</v>
      </c>
      <c r="L2530" s="16">
        <f t="shared" si="934"/>
        <v>0</v>
      </c>
      <c r="M2530" s="7">
        <f t="shared" si="935"/>
        <v>0</v>
      </c>
      <c r="N2530" s="7">
        <f t="shared" si="947"/>
        <v>0</v>
      </c>
      <c r="O2530" s="7">
        <f t="shared" si="948"/>
        <v>4.5658280676643379</v>
      </c>
      <c r="P2530" s="7">
        <f t="shared" si="949"/>
        <v>7.0386685861503056</v>
      </c>
      <c r="Q2530" s="7">
        <f t="shared" si="936"/>
        <v>1.1414570169160845</v>
      </c>
      <c r="R2530" s="7">
        <f t="shared" si="950"/>
        <v>35.530168957671897</v>
      </c>
      <c r="S2530" s="16">
        <f t="shared" si="937"/>
        <v>0.83643181783669762</v>
      </c>
      <c r="T2530" s="16">
        <f t="shared" si="951"/>
        <v>0.83643181783669762</v>
      </c>
      <c r="U2530" s="7">
        <f t="shared" si="938"/>
        <v>2.7441988774169869E-3</v>
      </c>
      <c r="V2530" s="7">
        <f t="shared" si="940"/>
        <v>15.509008778837041</v>
      </c>
      <c r="W2530" s="15">
        <f t="shared" si="939"/>
        <v>41850</v>
      </c>
      <c r="X2530" s="35">
        <f t="shared" si="952"/>
        <v>179.502416421725</v>
      </c>
      <c r="Y2530" s="35">
        <v>158.75</v>
      </c>
      <c r="Z2530" s="35">
        <f t="shared" si="953"/>
        <v>356.03785517315453</v>
      </c>
      <c r="AA2530" s="35">
        <f t="shared" si="954"/>
        <v>314.87603696625001</v>
      </c>
      <c r="AC2530" s="15">
        <f t="shared" si="941"/>
        <v>41850</v>
      </c>
      <c r="AD2530" s="7"/>
      <c r="AE2530" s="24"/>
      <c r="AG2530" s="30">
        <f t="shared" si="955"/>
        <v>430.66278734068152</v>
      </c>
      <c r="AH2530" s="30">
        <f t="shared" si="956"/>
        <v>1795796.2440103733</v>
      </c>
    </row>
    <row r="2531" spans="2:34" x14ac:dyDescent="0.25">
      <c r="B2531" s="15">
        <f t="shared" si="942"/>
        <v>41851</v>
      </c>
      <c r="C2531" s="7">
        <v>0</v>
      </c>
      <c r="D2531" s="13">
        <v>8.459408502182125</v>
      </c>
      <c r="E2531" s="7">
        <f>MIN(parameters!$D$3,D2531)</f>
        <v>5</v>
      </c>
      <c r="F2531" s="7">
        <v>0</v>
      </c>
      <c r="G2531" s="7">
        <f t="shared" si="943"/>
        <v>0</v>
      </c>
      <c r="H2531" s="7">
        <f t="shared" si="944"/>
        <v>0</v>
      </c>
      <c r="I2531" s="7">
        <f t="shared" si="933"/>
        <v>280.14156190540831</v>
      </c>
      <c r="J2531" s="7">
        <f t="shared" si="945"/>
        <v>0</v>
      </c>
      <c r="K2531" s="16">
        <f t="shared" si="946"/>
        <v>0</v>
      </c>
      <c r="L2531" s="16">
        <f t="shared" si="934"/>
        <v>0</v>
      </c>
      <c r="M2531" s="7">
        <f t="shared" si="935"/>
        <v>0</v>
      </c>
      <c r="N2531" s="7">
        <f t="shared" si="947"/>
        <v>0</v>
      </c>
      <c r="O2531" s="7">
        <f t="shared" si="948"/>
        <v>3.6526624541314705</v>
      </c>
      <c r="P2531" s="7">
        <f t="shared" si="949"/>
        <v>8.459408502182125</v>
      </c>
      <c r="Q2531" s="7">
        <f t="shared" si="936"/>
        <v>0.91316561353286763</v>
      </c>
      <c r="R2531" s="7">
        <f t="shared" si="950"/>
        <v>34.712975071645445</v>
      </c>
      <c r="S2531" s="16">
        <f t="shared" si="937"/>
        <v>0.8171938860264536</v>
      </c>
      <c r="T2531" s="16">
        <f t="shared" si="951"/>
        <v>0.8171938860264536</v>
      </c>
      <c r="U2531" s="7">
        <f t="shared" si="938"/>
        <v>2.6810823032363961E-3</v>
      </c>
      <c r="V2531" s="7">
        <f t="shared" si="940"/>
        <v>15.152301576923788</v>
      </c>
      <c r="W2531" s="15">
        <f t="shared" si="939"/>
        <v>41851</v>
      </c>
      <c r="X2531" s="35">
        <f t="shared" si="952"/>
        <v>175.37386084402533</v>
      </c>
      <c r="Y2531" s="35">
        <v>152.458333333333</v>
      </c>
      <c r="Z2531" s="35">
        <f t="shared" si="953"/>
        <v>347.84898450417199</v>
      </c>
      <c r="AA2531" s="35">
        <f t="shared" si="954"/>
        <v>302.39669796837433</v>
      </c>
      <c r="AC2531" s="15">
        <f t="shared" si="941"/>
        <v>41851</v>
      </c>
      <c r="AD2531" s="7"/>
      <c r="AE2531" s="24"/>
      <c r="AG2531" s="30">
        <f t="shared" si="955"/>
        <v>525.12140109329698</v>
      </c>
      <c r="AH2531" s="30">
        <f t="shared" si="956"/>
        <v>1812698.417140638</v>
      </c>
    </row>
    <row r="2532" spans="2:34" x14ac:dyDescent="0.25">
      <c r="B2532" s="15">
        <f t="shared" si="942"/>
        <v>41852</v>
      </c>
      <c r="C2532" s="7">
        <v>0.42905204331949559</v>
      </c>
      <c r="D2532" s="13">
        <v>7.9830885571902543</v>
      </c>
      <c r="E2532" s="7">
        <f>MIN(parameters!$D$3,D2532)</f>
        <v>5</v>
      </c>
      <c r="F2532" s="7">
        <v>0</v>
      </c>
      <c r="G2532" s="7">
        <f t="shared" si="943"/>
        <v>0.42905204331949559</v>
      </c>
      <c r="H2532" s="7">
        <f t="shared" si="944"/>
        <v>0</v>
      </c>
      <c r="I2532" s="7">
        <f t="shared" si="933"/>
        <v>284.00519715753154</v>
      </c>
      <c r="J2532" s="7">
        <f t="shared" si="945"/>
        <v>0</v>
      </c>
      <c r="K2532" s="16">
        <f t="shared" si="946"/>
        <v>0</v>
      </c>
      <c r="L2532" s="16">
        <f t="shared" si="934"/>
        <v>0</v>
      </c>
      <c r="M2532" s="7">
        <f t="shared" si="935"/>
        <v>0</v>
      </c>
      <c r="N2532" s="7">
        <f t="shared" si="947"/>
        <v>0</v>
      </c>
      <c r="O2532" s="7">
        <f t="shared" si="948"/>
        <v>2.9221299633051765</v>
      </c>
      <c r="P2532" s="7">
        <f t="shared" si="949"/>
        <v>7.5540365138707584</v>
      </c>
      <c r="Q2532" s="7">
        <f t="shared" si="936"/>
        <v>0.73053249082629401</v>
      </c>
      <c r="R2532" s="7">
        <f t="shared" si="950"/>
        <v>33.914576644997602</v>
      </c>
      <c r="S2532" s="16">
        <f t="shared" si="937"/>
        <v>0.79839842664784522</v>
      </c>
      <c r="T2532" s="16">
        <f t="shared" si="951"/>
        <v>0.79839842664784522</v>
      </c>
      <c r="U2532" s="7">
        <f t="shared" si="938"/>
        <v>2.6194174102619591E-3</v>
      </c>
      <c r="V2532" s="7">
        <f t="shared" si="940"/>
        <v>14.803798640654541</v>
      </c>
      <c r="W2532" s="15">
        <f t="shared" si="939"/>
        <v>41852</v>
      </c>
      <c r="X2532" s="35">
        <f t="shared" si="952"/>
        <v>171.34026204461276</v>
      </c>
      <c r="Y2532" s="35">
        <v>147.125</v>
      </c>
      <c r="Z2532" s="35">
        <f t="shared" si="953"/>
        <v>339.84845786057605</v>
      </c>
      <c r="AA2532" s="35">
        <f t="shared" si="954"/>
        <v>291.81818544037498</v>
      </c>
      <c r="AC2532" s="15">
        <f t="shared" si="941"/>
        <v>41852</v>
      </c>
      <c r="AD2532" s="7"/>
      <c r="AE2532" s="24"/>
      <c r="AG2532" s="30">
        <f t="shared" si="955"/>
        <v>586.37891588926323</v>
      </c>
      <c r="AH2532" s="30">
        <f t="shared" si="956"/>
        <v>1827088.0870788742</v>
      </c>
    </row>
    <row r="2533" spans="2:34" x14ac:dyDescent="0.25">
      <c r="B2533" s="15">
        <f t="shared" si="942"/>
        <v>41853</v>
      </c>
      <c r="C2533" s="7">
        <v>0</v>
      </c>
      <c r="D2533" s="13">
        <v>5.486943114478696</v>
      </c>
      <c r="E2533" s="7">
        <f>MIN(parameters!$D$3,D2533)</f>
        <v>5</v>
      </c>
      <c r="F2533" s="7">
        <v>0</v>
      </c>
      <c r="G2533" s="7">
        <f t="shared" si="943"/>
        <v>0</v>
      </c>
      <c r="H2533" s="7">
        <f t="shared" si="944"/>
        <v>0</v>
      </c>
      <c r="I2533" s="7">
        <f t="shared" si="933"/>
        <v>287.13443628772444</v>
      </c>
      <c r="J2533" s="7">
        <f t="shared" si="945"/>
        <v>0</v>
      </c>
      <c r="K2533" s="16">
        <f t="shared" si="946"/>
        <v>0</v>
      </c>
      <c r="L2533" s="16">
        <f t="shared" si="934"/>
        <v>0</v>
      </c>
      <c r="M2533" s="7">
        <f t="shared" si="935"/>
        <v>0</v>
      </c>
      <c r="N2533" s="7">
        <f t="shared" si="947"/>
        <v>0</v>
      </c>
      <c r="O2533" s="7">
        <f t="shared" si="948"/>
        <v>2.3377039706441414</v>
      </c>
      <c r="P2533" s="7">
        <f t="shared" si="949"/>
        <v>5.486943114478696</v>
      </c>
      <c r="Q2533" s="7">
        <f t="shared" si="936"/>
        <v>0.58442599266103523</v>
      </c>
      <c r="R2533" s="7">
        <f t="shared" si="950"/>
        <v>33.134541382162659</v>
      </c>
      <c r="S2533" s="16">
        <f t="shared" si="937"/>
        <v>0.78003526283494484</v>
      </c>
      <c r="T2533" s="16">
        <f t="shared" si="951"/>
        <v>0.78003526283494484</v>
      </c>
      <c r="U2533" s="7">
        <f t="shared" si="938"/>
        <v>2.5591708098259345E-3</v>
      </c>
      <c r="V2533" s="7">
        <f t="shared" si="940"/>
        <v>14.463311271919491</v>
      </c>
      <c r="W2533" s="15">
        <f t="shared" si="939"/>
        <v>41853</v>
      </c>
      <c r="X2533" s="35">
        <f t="shared" si="952"/>
        <v>167.39943601758671</v>
      </c>
      <c r="Y2533" s="35">
        <v>143.25</v>
      </c>
      <c r="Z2533" s="35">
        <f t="shared" si="953"/>
        <v>332.03194332978291</v>
      </c>
      <c r="AA2533" s="35">
        <f t="shared" si="954"/>
        <v>284.13223493175002</v>
      </c>
      <c r="AC2533" s="15">
        <f t="shared" si="941"/>
        <v>41853</v>
      </c>
      <c r="AD2533" s="7"/>
      <c r="AE2533" s="24"/>
      <c r="AG2533" s="30">
        <f t="shared" si="955"/>
        <v>583.19525996751418</v>
      </c>
      <c r="AH2533" s="30">
        <f t="shared" si="956"/>
        <v>1837578.7639350411</v>
      </c>
    </row>
    <row r="2534" spans="2:34" x14ac:dyDescent="0.25">
      <c r="B2534" s="15">
        <f t="shared" si="942"/>
        <v>41854</v>
      </c>
      <c r="C2534" s="7">
        <v>0.36919717153876153</v>
      </c>
      <c r="D2534" s="13">
        <v>4.8561355575167724</v>
      </c>
      <c r="E2534" s="7">
        <f>MIN(parameters!$D$3,D2534)</f>
        <v>4.8561355575167724</v>
      </c>
      <c r="F2534" s="7">
        <v>0</v>
      </c>
      <c r="G2534" s="7">
        <f t="shared" si="943"/>
        <v>0.36919717153876153</v>
      </c>
      <c r="H2534" s="7">
        <f t="shared" si="944"/>
        <v>0</v>
      </c>
      <c r="I2534" s="7">
        <f t="shared" si="933"/>
        <v>289.66263410002108</v>
      </c>
      <c r="J2534" s="7">
        <f t="shared" si="945"/>
        <v>0</v>
      </c>
      <c r="K2534" s="16">
        <f t="shared" si="946"/>
        <v>0</v>
      </c>
      <c r="L2534" s="16">
        <f t="shared" si="934"/>
        <v>0</v>
      </c>
      <c r="M2534" s="7">
        <f t="shared" si="935"/>
        <v>0</v>
      </c>
      <c r="N2534" s="7">
        <f t="shared" si="947"/>
        <v>0</v>
      </c>
      <c r="O2534" s="7">
        <f t="shared" si="948"/>
        <v>1.8701631765153131</v>
      </c>
      <c r="P2534" s="7">
        <f t="shared" si="949"/>
        <v>4.4869383859780108</v>
      </c>
      <c r="Q2534" s="7">
        <f t="shared" si="936"/>
        <v>0.46754079412882832</v>
      </c>
      <c r="R2534" s="7">
        <f t="shared" si="950"/>
        <v>32.372446930372917</v>
      </c>
      <c r="S2534" s="16">
        <f t="shared" si="937"/>
        <v>0.76209445178974111</v>
      </c>
      <c r="T2534" s="16">
        <f t="shared" si="951"/>
        <v>0.76209445178974111</v>
      </c>
      <c r="U2534" s="7">
        <f t="shared" si="938"/>
        <v>2.5003098811999377E-3</v>
      </c>
      <c r="V2534" s="7">
        <f t="shared" si="940"/>
        <v>14.130655112665339</v>
      </c>
      <c r="W2534" s="15">
        <f t="shared" si="939"/>
        <v>41854</v>
      </c>
      <c r="X2534" s="35">
        <f t="shared" si="952"/>
        <v>163.54924898918216</v>
      </c>
      <c r="Y2534" s="35">
        <v>140.5</v>
      </c>
      <c r="Z2534" s="35">
        <f t="shared" si="953"/>
        <v>324.3952086331978</v>
      </c>
      <c r="AA2534" s="35">
        <f t="shared" si="954"/>
        <v>278.67768940949998</v>
      </c>
      <c r="AC2534" s="15">
        <f t="shared" si="941"/>
        <v>41854</v>
      </c>
      <c r="AD2534" s="7"/>
      <c r="AE2534" s="24"/>
      <c r="AG2534" s="30">
        <f t="shared" si="955"/>
        <v>531.26787896531482</v>
      </c>
      <c r="AH2534" s="30">
        <f t="shared" si="956"/>
        <v>1845041.9791636113</v>
      </c>
    </row>
    <row r="2535" spans="2:34" x14ac:dyDescent="0.25">
      <c r="B2535" s="15">
        <f t="shared" si="942"/>
        <v>41855</v>
      </c>
      <c r="C2535" s="7">
        <v>0</v>
      </c>
      <c r="D2535" s="13">
        <v>5.8901569621624228</v>
      </c>
      <c r="E2535" s="7">
        <f>MIN(parameters!$D$3,D2535)</f>
        <v>5</v>
      </c>
      <c r="F2535" s="7">
        <v>0</v>
      </c>
      <c r="G2535" s="7">
        <f t="shared" si="943"/>
        <v>0</v>
      </c>
      <c r="H2535" s="7">
        <f t="shared" si="944"/>
        <v>0</v>
      </c>
      <c r="I2535" s="7">
        <f t="shared" si="933"/>
        <v>291.70121059683197</v>
      </c>
      <c r="J2535" s="7">
        <f t="shared" si="945"/>
        <v>0</v>
      </c>
      <c r="K2535" s="16">
        <f t="shared" si="946"/>
        <v>0</v>
      </c>
      <c r="L2535" s="16">
        <f t="shared" si="934"/>
        <v>0</v>
      </c>
      <c r="M2535" s="7">
        <f t="shared" si="935"/>
        <v>0</v>
      </c>
      <c r="N2535" s="7">
        <f t="shared" si="947"/>
        <v>0</v>
      </c>
      <c r="O2535" s="7">
        <f t="shared" si="948"/>
        <v>1.4961305412122505</v>
      </c>
      <c r="P2535" s="7">
        <f t="shared" si="949"/>
        <v>5.8901569621624228</v>
      </c>
      <c r="Q2535" s="7">
        <f t="shared" si="936"/>
        <v>0.37403263530306263</v>
      </c>
      <c r="R2535" s="7">
        <f t="shared" si="950"/>
        <v>31.62788065097434</v>
      </c>
      <c r="S2535" s="16">
        <f t="shared" si="937"/>
        <v>0.74456627939857711</v>
      </c>
      <c r="T2535" s="16">
        <f t="shared" si="951"/>
        <v>0.74456627939857711</v>
      </c>
      <c r="U2535" s="7">
        <f t="shared" si="938"/>
        <v>2.4428027539323393E-3</v>
      </c>
      <c r="V2535" s="7">
        <f t="shared" si="940"/>
        <v>13.805650045074039</v>
      </c>
      <c r="W2535" s="15">
        <f t="shared" si="939"/>
        <v>41855</v>
      </c>
      <c r="X2535" s="35">
        <f t="shared" si="952"/>
        <v>159.78761626243099</v>
      </c>
      <c r="Y2535" s="35">
        <v>137</v>
      </c>
      <c r="Z2535" s="35">
        <f t="shared" si="953"/>
        <v>316.93411883463426</v>
      </c>
      <c r="AA2535" s="35">
        <f t="shared" si="954"/>
        <v>271.73554056299997</v>
      </c>
      <c r="AC2535" s="15">
        <f t="shared" si="941"/>
        <v>41855</v>
      </c>
      <c r="AD2535" s="7"/>
      <c r="AE2535" s="24"/>
      <c r="AG2535" s="30">
        <f t="shared" si="955"/>
        <v>519.27545492380921</v>
      </c>
      <c r="AH2535" s="30">
        <f t="shared" si="956"/>
        <v>1854562.491727246</v>
      </c>
    </row>
    <row r="2536" spans="2:34" x14ac:dyDescent="0.25">
      <c r="B2536" s="15">
        <f t="shared" si="942"/>
        <v>41856</v>
      </c>
      <c r="C2536" s="7">
        <v>0</v>
      </c>
      <c r="D2536" s="13">
        <v>6.2334002757639224</v>
      </c>
      <c r="E2536" s="7">
        <f>MIN(parameters!$D$3,D2536)</f>
        <v>5</v>
      </c>
      <c r="F2536" s="7">
        <v>0</v>
      </c>
      <c r="G2536" s="7">
        <f t="shared" si="943"/>
        <v>0</v>
      </c>
      <c r="H2536" s="7">
        <f t="shared" si="944"/>
        <v>0</v>
      </c>
      <c r="I2536" s="7">
        <f t="shared" si="933"/>
        <v>293.34239680862299</v>
      </c>
      <c r="J2536" s="7">
        <f t="shared" si="945"/>
        <v>0</v>
      </c>
      <c r="K2536" s="16">
        <f t="shared" si="946"/>
        <v>0</v>
      </c>
      <c r="L2536" s="16">
        <f t="shared" si="934"/>
        <v>0</v>
      </c>
      <c r="M2536" s="7">
        <f t="shared" si="935"/>
        <v>0</v>
      </c>
      <c r="N2536" s="7">
        <f t="shared" si="947"/>
        <v>0</v>
      </c>
      <c r="O2536" s="7">
        <f t="shared" si="948"/>
        <v>1.1969044329698004</v>
      </c>
      <c r="P2536" s="7">
        <f t="shared" si="949"/>
        <v>6.2334002757639224</v>
      </c>
      <c r="Q2536" s="7">
        <f t="shared" si="936"/>
        <v>0.29922610824245011</v>
      </c>
      <c r="R2536" s="7">
        <f t="shared" si="950"/>
        <v>30.900439396001932</v>
      </c>
      <c r="S2536" s="16">
        <f t="shared" si="937"/>
        <v>0.72744125497240986</v>
      </c>
      <c r="T2536" s="16">
        <f t="shared" si="951"/>
        <v>0.72744125497240986</v>
      </c>
      <c r="U2536" s="7">
        <f t="shared" si="938"/>
        <v>2.3866182905918957E-3</v>
      </c>
      <c r="V2536" s="7">
        <f t="shared" si="940"/>
        <v>13.488120094037336</v>
      </c>
      <c r="W2536" s="15">
        <f t="shared" si="939"/>
        <v>41856</v>
      </c>
      <c r="X2536" s="35">
        <f t="shared" si="952"/>
        <v>156.11250108839511</v>
      </c>
      <c r="Y2536" s="35">
        <v>133.375</v>
      </c>
      <c r="Z2536" s="35">
        <f t="shared" si="953"/>
        <v>309.64463410143776</v>
      </c>
      <c r="AA2536" s="35">
        <f t="shared" si="954"/>
        <v>264.54545782912498</v>
      </c>
      <c r="AC2536" s="15">
        <f t="shared" si="941"/>
        <v>41856</v>
      </c>
      <c r="AD2536" s="7"/>
      <c r="AE2536" s="24"/>
      <c r="AG2536" s="30">
        <f t="shared" si="955"/>
        <v>516.99395574476864</v>
      </c>
      <c r="AH2536" s="30">
        <f t="shared" si="956"/>
        <v>1864448.8507217248</v>
      </c>
    </row>
    <row r="2537" spans="2:34" x14ac:dyDescent="0.25">
      <c r="B2537" s="15">
        <f t="shared" si="942"/>
        <v>41857</v>
      </c>
      <c r="C2537" s="7">
        <v>0</v>
      </c>
      <c r="D2537" s="13">
        <v>5.1152467383953777</v>
      </c>
      <c r="E2537" s="7">
        <f>MIN(parameters!$D$3,D2537)</f>
        <v>5</v>
      </c>
      <c r="F2537" s="7">
        <v>0</v>
      </c>
      <c r="G2537" s="7">
        <f t="shared" si="943"/>
        <v>0</v>
      </c>
      <c r="H2537" s="7">
        <f t="shared" si="944"/>
        <v>0</v>
      </c>
      <c r="I2537" s="7">
        <f t="shared" si="933"/>
        <v>294.66199157903191</v>
      </c>
      <c r="J2537" s="7">
        <f t="shared" si="945"/>
        <v>0</v>
      </c>
      <c r="K2537" s="16">
        <f t="shared" si="946"/>
        <v>0</v>
      </c>
      <c r="L2537" s="16">
        <f t="shared" si="934"/>
        <v>0</v>
      </c>
      <c r="M2537" s="7">
        <f t="shared" si="935"/>
        <v>0</v>
      </c>
      <c r="N2537" s="7">
        <f t="shared" si="947"/>
        <v>0</v>
      </c>
      <c r="O2537" s="7">
        <f t="shared" si="948"/>
        <v>0.95752354637584036</v>
      </c>
      <c r="P2537" s="7">
        <f t="shared" si="949"/>
        <v>5.1152467383953777</v>
      </c>
      <c r="Q2537" s="7">
        <f t="shared" si="936"/>
        <v>0.23938088659396009</v>
      </c>
      <c r="R2537" s="7">
        <f t="shared" si="950"/>
        <v>30.189729289893886</v>
      </c>
      <c r="S2537" s="16">
        <f t="shared" si="937"/>
        <v>0.71071010610804441</v>
      </c>
      <c r="T2537" s="16">
        <f t="shared" si="951"/>
        <v>0.71071010610804441</v>
      </c>
      <c r="U2537" s="7">
        <f t="shared" si="938"/>
        <v>2.331726069908282E-3</v>
      </c>
      <c r="V2537" s="7">
        <f t="shared" si="940"/>
        <v>13.177893331874477</v>
      </c>
      <c r="W2537" s="15">
        <f t="shared" si="939"/>
        <v>41857</v>
      </c>
      <c r="X2537" s="35">
        <f t="shared" si="952"/>
        <v>152.52191356336201</v>
      </c>
      <c r="Y2537" s="35">
        <v>130.125</v>
      </c>
      <c r="Z2537" s="35">
        <f t="shared" si="953"/>
        <v>302.52280751710464</v>
      </c>
      <c r="AA2537" s="35">
        <f t="shared" si="954"/>
        <v>258.09917675737501</v>
      </c>
      <c r="AC2537" s="15">
        <f t="shared" si="941"/>
        <v>41857</v>
      </c>
      <c r="AD2537" s="7"/>
      <c r="AE2537" s="24"/>
      <c r="AG2537" s="30">
        <f t="shared" si="955"/>
        <v>501.62173716470897</v>
      </c>
      <c r="AH2537" s="30">
        <f t="shared" si="956"/>
        <v>1873334.8266736714</v>
      </c>
    </row>
    <row r="2538" spans="2:34" x14ac:dyDescent="0.25">
      <c r="B2538" s="15">
        <f t="shared" si="942"/>
        <v>41858</v>
      </c>
      <c r="C2538" s="7">
        <v>0</v>
      </c>
      <c r="D2538" s="13">
        <v>5.1931978368625504</v>
      </c>
      <c r="E2538" s="7">
        <f>MIN(parameters!$D$3,D2538)</f>
        <v>5</v>
      </c>
      <c r="F2538" s="7">
        <v>0</v>
      </c>
      <c r="G2538" s="7">
        <f t="shared" si="943"/>
        <v>0</v>
      </c>
      <c r="H2538" s="7">
        <f t="shared" si="944"/>
        <v>0</v>
      </c>
      <c r="I2538" s="7">
        <f t="shared" si="933"/>
        <v>295.72194015776097</v>
      </c>
      <c r="J2538" s="7">
        <f t="shared" si="945"/>
        <v>0</v>
      </c>
      <c r="K2538" s="16">
        <f t="shared" si="946"/>
        <v>0</v>
      </c>
      <c r="L2538" s="16">
        <f t="shared" si="934"/>
        <v>0</v>
      </c>
      <c r="M2538" s="7">
        <f t="shared" si="935"/>
        <v>0</v>
      </c>
      <c r="N2538" s="7">
        <f t="shared" si="947"/>
        <v>0</v>
      </c>
      <c r="O2538" s="7">
        <f t="shared" si="948"/>
        <v>0.76601883710067231</v>
      </c>
      <c r="P2538" s="7">
        <f t="shared" si="949"/>
        <v>5.1931978368625504</v>
      </c>
      <c r="Q2538" s="7">
        <f t="shared" si="936"/>
        <v>0.19150470927516808</v>
      </c>
      <c r="R2538" s="7">
        <f t="shared" si="950"/>
        <v>29.495365516226329</v>
      </c>
      <c r="S2538" s="16">
        <f t="shared" si="937"/>
        <v>0.69436377366755941</v>
      </c>
      <c r="T2538" s="16">
        <f t="shared" si="951"/>
        <v>0.69436377366755941</v>
      </c>
      <c r="U2538" s="7">
        <f t="shared" si="938"/>
        <v>2.2780963703003918E-3</v>
      </c>
      <c r="V2538" s="7">
        <f t="shared" si="940"/>
        <v>12.874801785241365</v>
      </c>
      <c r="W2538" s="15">
        <f t="shared" si="939"/>
        <v>41858</v>
      </c>
      <c r="X2538" s="35">
        <f t="shared" si="952"/>
        <v>149.01390955140468</v>
      </c>
      <c r="Y2538" s="35">
        <v>127.125</v>
      </c>
      <c r="Z2538" s="35">
        <f t="shared" si="953"/>
        <v>295.56478294421123</v>
      </c>
      <c r="AA2538" s="35">
        <f t="shared" si="954"/>
        <v>252.14876346037499</v>
      </c>
      <c r="AC2538" s="15">
        <f t="shared" si="941"/>
        <v>41858</v>
      </c>
      <c r="AD2538" s="7"/>
      <c r="AE2538" s="24"/>
      <c r="AG2538" s="30">
        <f t="shared" si="955"/>
        <v>479.12436134957505</v>
      </c>
      <c r="AH2538" s="30">
        <f t="shared" si="956"/>
        <v>1881556.0160139296</v>
      </c>
    </row>
    <row r="2539" spans="2:34" x14ac:dyDescent="0.25">
      <c r="B2539" s="15">
        <f t="shared" si="942"/>
        <v>41859</v>
      </c>
      <c r="C2539" s="7">
        <v>0</v>
      </c>
      <c r="D2539" s="13">
        <v>5.5557180747530941</v>
      </c>
      <c r="E2539" s="7">
        <f>MIN(parameters!$D$3,D2539)</f>
        <v>5</v>
      </c>
      <c r="F2539" s="7">
        <v>0</v>
      </c>
      <c r="G2539" s="7">
        <f t="shared" si="943"/>
        <v>0</v>
      </c>
      <c r="H2539" s="7">
        <f t="shared" si="944"/>
        <v>0</v>
      </c>
      <c r="I2539" s="7">
        <f t="shared" si="933"/>
        <v>296.57264358827621</v>
      </c>
      <c r="J2539" s="7">
        <f t="shared" si="945"/>
        <v>0</v>
      </c>
      <c r="K2539" s="16">
        <f t="shared" si="946"/>
        <v>0</v>
      </c>
      <c r="L2539" s="16">
        <f t="shared" si="934"/>
        <v>0</v>
      </c>
      <c r="M2539" s="7">
        <f t="shared" si="935"/>
        <v>0</v>
      </c>
      <c r="N2539" s="7">
        <f t="shared" si="947"/>
        <v>0</v>
      </c>
      <c r="O2539" s="7">
        <f t="shared" si="948"/>
        <v>0.61281506968053789</v>
      </c>
      <c r="P2539" s="7">
        <f t="shared" si="949"/>
        <v>5.5557180747530941</v>
      </c>
      <c r="Q2539" s="7">
        <f t="shared" si="936"/>
        <v>0.15320376742013445</v>
      </c>
      <c r="R2539" s="7">
        <f t="shared" si="950"/>
        <v>28.816972109353124</v>
      </c>
      <c r="S2539" s="16">
        <f t="shared" si="937"/>
        <v>0.6783934068732056</v>
      </c>
      <c r="T2539" s="16">
        <f t="shared" si="951"/>
        <v>0.6783934068732056</v>
      </c>
      <c r="U2539" s="7">
        <f t="shared" si="938"/>
        <v>2.2257001537834826E-3</v>
      </c>
      <c r="V2539" s="7">
        <f t="shared" si="940"/>
        <v>12.578681344180813</v>
      </c>
      <c r="W2539" s="15">
        <f t="shared" si="939"/>
        <v>41859</v>
      </c>
      <c r="X2539" s="35">
        <f t="shared" si="952"/>
        <v>145.58658963172238</v>
      </c>
      <c r="Y2539" s="35">
        <v>123.25</v>
      </c>
      <c r="Z2539" s="35">
        <f t="shared" si="953"/>
        <v>288.76679293649437</v>
      </c>
      <c r="AA2539" s="35">
        <f t="shared" si="954"/>
        <v>244.46281295174998</v>
      </c>
      <c r="AC2539" s="15">
        <f t="shared" si="941"/>
        <v>41859</v>
      </c>
      <c r="AD2539" s="7"/>
      <c r="AE2539" s="24"/>
      <c r="AG2539" s="30">
        <f t="shared" si="955"/>
        <v>498.92323637596752</v>
      </c>
      <c r="AH2539" s="30">
        <f t="shared" si="956"/>
        <v>1892201.6928700965</v>
      </c>
    </row>
    <row r="2540" spans="2:34" x14ac:dyDescent="0.25">
      <c r="B2540" s="15">
        <f t="shared" si="942"/>
        <v>41860</v>
      </c>
      <c r="C2540" s="7">
        <v>0</v>
      </c>
      <c r="D2540" s="13">
        <v>5.4656345937653565</v>
      </c>
      <c r="E2540" s="7">
        <f>MIN(parameters!$D$3,D2540)</f>
        <v>5</v>
      </c>
      <c r="F2540" s="7">
        <v>0</v>
      </c>
      <c r="G2540" s="7">
        <f t="shared" si="943"/>
        <v>0</v>
      </c>
      <c r="H2540" s="7">
        <f t="shared" si="944"/>
        <v>0</v>
      </c>
      <c r="I2540" s="7">
        <f t="shared" si="933"/>
        <v>297.25496799268529</v>
      </c>
      <c r="J2540" s="7">
        <f t="shared" si="945"/>
        <v>0</v>
      </c>
      <c r="K2540" s="16">
        <f t="shared" si="946"/>
        <v>0</v>
      </c>
      <c r="L2540" s="16">
        <f t="shared" si="934"/>
        <v>0</v>
      </c>
      <c r="M2540" s="7">
        <f t="shared" si="935"/>
        <v>0</v>
      </c>
      <c r="N2540" s="7">
        <f t="shared" si="947"/>
        <v>0</v>
      </c>
      <c r="O2540" s="7">
        <f t="shared" si="948"/>
        <v>0.49025205574443032</v>
      </c>
      <c r="P2540" s="7">
        <f t="shared" si="949"/>
        <v>5.4656345937653565</v>
      </c>
      <c r="Q2540" s="7">
        <f t="shared" si="936"/>
        <v>0.12256301393610759</v>
      </c>
      <c r="R2540" s="7">
        <f t="shared" si="950"/>
        <v>28.154181750838003</v>
      </c>
      <c r="S2540" s="16">
        <f t="shared" si="937"/>
        <v>0.6627903585151218</v>
      </c>
      <c r="T2540" s="16">
        <f t="shared" si="951"/>
        <v>0.6627903585151218</v>
      </c>
      <c r="U2540" s="7">
        <f t="shared" si="938"/>
        <v>2.1745090502464626E-3</v>
      </c>
      <c r="V2540" s="7">
        <f t="shared" si="940"/>
        <v>12.289371673264656</v>
      </c>
      <c r="W2540" s="15">
        <f t="shared" si="939"/>
        <v>41860</v>
      </c>
      <c r="X2540" s="35">
        <f t="shared" si="952"/>
        <v>142.23809807019279</v>
      </c>
      <c r="Y2540" s="35">
        <v>120</v>
      </c>
      <c r="Z2540" s="35">
        <f t="shared" si="953"/>
        <v>282.1251566989551</v>
      </c>
      <c r="AA2540" s="35">
        <f t="shared" si="954"/>
        <v>238.01653188</v>
      </c>
      <c r="AC2540" s="15">
        <f t="shared" si="941"/>
        <v>41860</v>
      </c>
      <c r="AD2540" s="7"/>
      <c r="AE2540" s="24"/>
      <c r="AG2540" s="30">
        <f t="shared" si="955"/>
        <v>494.53300577951234</v>
      </c>
      <c r="AH2540" s="30">
        <f t="shared" si="956"/>
        <v>1901153.4813220431</v>
      </c>
    </row>
    <row r="2541" spans="2:34" x14ac:dyDescent="0.25">
      <c r="B2541" s="15">
        <f t="shared" si="942"/>
        <v>41861</v>
      </c>
      <c r="C2541" s="7">
        <v>0</v>
      </c>
      <c r="D2541" s="13">
        <v>7.8515880785574756</v>
      </c>
      <c r="E2541" s="7">
        <f>MIN(parameters!$D$3,D2541)</f>
        <v>5</v>
      </c>
      <c r="F2541" s="7">
        <v>0</v>
      </c>
      <c r="G2541" s="7">
        <f t="shared" si="943"/>
        <v>0</v>
      </c>
      <c r="H2541" s="7">
        <f t="shared" si="944"/>
        <v>0</v>
      </c>
      <c r="I2541" s="7">
        <f t="shared" si="933"/>
        <v>297.80195761561777</v>
      </c>
      <c r="J2541" s="7">
        <f t="shared" si="945"/>
        <v>0</v>
      </c>
      <c r="K2541" s="16">
        <f t="shared" si="946"/>
        <v>0</v>
      </c>
      <c r="L2541" s="16">
        <f t="shared" si="934"/>
        <v>0</v>
      </c>
      <c r="M2541" s="7">
        <f t="shared" si="935"/>
        <v>0</v>
      </c>
      <c r="N2541" s="7">
        <f t="shared" si="947"/>
        <v>0</v>
      </c>
      <c r="O2541" s="7">
        <f t="shared" si="948"/>
        <v>0.39220164459554424</v>
      </c>
      <c r="P2541" s="7">
        <f t="shared" si="949"/>
        <v>7.8515880785574756</v>
      </c>
      <c r="Q2541" s="7">
        <f t="shared" si="936"/>
        <v>9.805041114888606E-2</v>
      </c>
      <c r="R2541" s="7">
        <f t="shared" si="950"/>
        <v>27.506635570568729</v>
      </c>
      <c r="S2541" s="16">
        <f t="shared" si="937"/>
        <v>0.64754618026927402</v>
      </c>
      <c r="T2541" s="16">
        <f t="shared" si="951"/>
        <v>0.64754618026927402</v>
      </c>
      <c r="U2541" s="7">
        <f t="shared" si="938"/>
        <v>2.1244953420907942E-3</v>
      </c>
      <c r="V2541" s="7">
        <f t="shared" si="940"/>
        <v>12.006716124779569</v>
      </c>
      <c r="W2541" s="15">
        <f t="shared" si="939"/>
        <v>41861</v>
      </c>
      <c r="X2541" s="35">
        <f t="shared" si="952"/>
        <v>138.96662181457833</v>
      </c>
      <c r="Y2541" s="35">
        <v>118.375</v>
      </c>
      <c r="Z2541" s="35">
        <f t="shared" si="953"/>
        <v>275.63627809487906</v>
      </c>
      <c r="AA2541" s="35">
        <f t="shared" si="954"/>
        <v>234.79339134412498</v>
      </c>
      <c r="AC2541" s="15">
        <f t="shared" si="941"/>
        <v>41861</v>
      </c>
      <c r="AD2541" s="7"/>
      <c r="AE2541" s="24"/>
      <c r="AG2541" s="30">
        <f t="shared" si="955"/>
        <v>424.01488895461824</v>
      </c>
      <c r="AH2541" s="30">
        <f t="shared" si="956"/>
        <v>1905637.2974230163</v>
      </c>
    </row>
    <row r="2542" spans="2:34" x14ac:dyDescent="0.25">
      <c r="B2542" s="15">
        <f t="shared" si="942"/>
        <v>41862</v>
      </c>
      <c r="C2542" s="7">
        <v>0</v>
      </c>
      <c r="D2542" s="13">
        <v>7.3018050960761434</v>
      </c>
      <c r="E2542" s="7">
        <f>MIN(parameters!$D$3,D2542)</f>
        <v>5</v>
      </c>
      <c r="F2542" s="7">
        <v>0</v>
      </c>
      <c r="G2542" s="7">
        <f t="shared" si="943"/>
        <v>0</v>
      </c>
      <c r="H2542" s="7">
        <f t="shared" si="944"/>
        <v>0</v>
      </c>
      <c r="I2542" s="7">
        <f t="shared" si="933"/>
        <v>298.24027393059578</v>
      </c>
      <c r="J2542" s="7">
        <f t="shared" si="945"/>
        <v>0</v>
      </c>
      <c r="K2542" s="16">
        <f t="shared" si="946"/>
        <v>0</v>
      </c>
      <c r="L2542" s="16">
        <f t="shared" si="934"/>
        <v>0</v>
      </c>
      <c r="M2542" s="7">
        <f t="shared" si="935"/>
        <v>0</v>
      </c>
      <c r="N2542" s="7">
        <f t="shared" si="947"/>
        <v>0</v>
      </c>
      <c r="O2542" s="7">
        <f t="shared" si="948"/>
        <v>0.31376131567643539</v>
      </c>
      <c r="P2542" s="7">
        <f t="shared" si="949"/>
        <v>7.3018050960761434</v>
      </c>
      <c r="Q2542" s="7">
        <f t="shared" si="936"/>
        <v>7.8440328919108848E-2</v>
      </c>
      <c r="R2542" s="7">
        <f t="shared" si="950"/>
        <v>26.873982952445647</v>
      </c>
      <c r="S2542" s="16">
        <f t="shared" si="937"/>
        <v>0.63265261812308071</v>
      </c>
      <c r="T2542" s="16">
        <f t="shared" si="951"/>
        <v>0.63265261812308071</v>
      </c>
      <c r="U2542" s="7">
        <f t="shared" si="938"/>
        <v>2.0756319492227057E-3</v>
      </c>
      <c r="V2542" s="7">
        <f t="shared" si="940"/>
        <v>11.730561653909637</v>
      </c>
      <c r="W2542" s="15">
        <f t="shared" si="939"/>
        <v>41862</v>
      </c>
      <c r="X2542" s="35">
        <f t="shared" si="952"/>
        <v>135.77038951284302</v>
      </c>
      <c r="Y2542" s="35">
        <v>115.375</v>
      </c>
      <c r="Z2542" s="35">
        <f t="shared" si="953"/>
        <v>269.29664369869681</v>
      </c>
      <c r="AA2542" s="35">
        <f t="shared" si="954"/>
        <v>228.842978047125</v>
      </c>
      <c r="AC2542" s="15">
        <f t="shared" si="941"/>
        <v>41862</v>
      </c>
      <c r="AD2542" s="7"/>
      <c r="AE2542" s="24"/>
      <c r="AG2542" s="30">
        <f t="shared" si="955"/>
        <v>415.97191338058724</v>
      </c>
      <c r="AH2542" s="30">
        <f t="shared" si="956"/>
        <v>1913928.9867632745</v>
      </c>
    </row>
    <row r="2543" spans="2:34" x14ac:dyDescent="0.25">
      <c r="B2543" s="15">
        <f t="shared" si="942"/>
        <v>41863</v>
      </c>
      <c r="C2543" s="7">
        <v>0</v>
      </c>
      <c r="D2543" s="13">
        <v>7.9130305219114865</v>
      </c>
      <c r="E2543" s="7">
        <f>MIN(parameters!$D$3,D2543)</f>
        <v>5</v>
      </c>
      <c r="F2543" s="7">
        <v>0</v>
      </c>
      <c r="G2543" s="7">
        <f t="shared" si="943"/>
        <v>0</v>
      </c>
      <c r="H2543" s="7">
        <f t="shared" si="944"/>
        <v>0</v>
      </c>
      <c r="I2543" s="7">
        <f t="shared" ref="I2543:I2562" si="957">InfC*EXP(-InfS*O2542/SMSC)</f>
        <v>298.59139143114095</v>
      </c>
      <c r="J2543" s="7">
        <f t="shared" si="945"/>
        <v>0</v>
      </c>
      <c r="K2543" s="16">
        <f t="shared" si="946"/>
        <v>0</v>
      </c>
      <c r="L2543" s="16">
        <f t="shared" ref="L2543:L2562" si="958">IntC*O2542/SMSC*J2543</f>
        <v>0</v>
      </c>
      <c r="M2543" s="7">
        <f t="shared" ref="M2543:M2562" si="959">Rech*O2542/SMSC*(J2543-L2543)</f>
        <v>0</v>
      </c>
      <c r="N2543" s="7">
        <f t="shared" si="947"/>
        <v>0</v>
      </c>
      <c r="O2543" s="7">
        <f t="shared" si="948"/>
        <v>0.2510090525411483</v>
      </c>
      <c r="P2543" s="7">
        <f t="shared" si="949"/>
        <v>7.9130305219114865</v>
      </c>
      <c r="Q2543" s="7">
        <f t="shared" ref="Q2543:Q2562" si="960">MIN(10*O2542/SMSC,P2543)</f>
        <v>6.2752263135287076E-2</v>
      </c>
      <c r="R2543" s="7">
        <f t="shared" si="950"/>
        <v>26.255881344539397</v>
      </c>
      <c r="S2543" s="16">
        <f t="shared" ref="S2543:S2562" si="961">Base*R2542</f>
        <v>0.61810160790624991</v>
      </c>
      <c r="T2543" s="16">
        <f t="shared" si="951"/>
        <v>0.61810160790624991</v>
      </c>
      <c r="U2543" s="7">
        <f t="shared" si="938"/>
        <v>2.0278924143905834E-3</v>
      </c>
      <c r="V2543" s="7">
        <f t="shared" si="940"/>
        <v>11.460758735869716</v>
      </c>
      <c r="W2543" s="15">
        <f t="shared" si="939"/>
        <v>41863</v>
      </c>
      <c r="X2543" s="35">
        <f t="shared" si="952"/>
        <v>132.64767055404764</v>
      </c>
      <c r="Y2543" s="35">
        <v>113</v>
      </c>
      <c r="Z2543" s="35">
        <f t="shared" si="953"/>
        <v>263.10282089362681</v>
      </c>
      <c r="AA2543" s="35">
        <f t="shared" si="954"/>
        <v>224.13223418699999</v>
      </c>
      <c r="AC2543" s="15">
        <f t="shared" si="941"/>
        <v>41863</v>
      </c>
      <c r="AD2543" s="7"/>
      <c r="AE2543" s="24"/>
      <c r="AG2543" s="30">
        <f t="shared" si="955"/>
        <v>386.03095820039056</v>
      </c>
      <c r="AH2543" s="30">
        <f t="shared" si="956"/>
        <v>1920506.0064493124</v>
      </c>
    </row>
    <row r="2544" spans="2:34" x14ac:dyDescent="0.25">
      <c r="B2544" s="15">
        <f t="shared" si="942"/>
        <v>41864</v>
      </c>
      <c r="C2544" s="7">
        <v>2.7063494796237841</v>
      </c>
      <c r="D2544" s="13">
        <v>5.2701883858145866</v>
      </c>
      <c r="E2544" s="7">
        <f>MIN(parameters!$D$3,D2544)</f>
        <v>5</v>
      </c>
      <c r="F2544" s="7">
        <v>0</v>
      </c>
      <c r="G2544" s="7">
        <f t="shared" si="943"/>
        <v>2.7063494796237841</v>
      </c>
      <c r="H2544" s="7">
        <f t="shared" si="944"/>
        <v>0</v>
      </c>
      <c r="I2544" s="7">
        <f t="shared" si="957"/>
        <v>298.87258303442559</v>
      </c>
      <c r="J2544" s="7">
        <f t="shared" si="945"/>
        <v>0</v>
      </c>
      <c r="K2544" s="16">
        <f t="shared" si="946"/>
        <v>0</v>
      </c>
      <c r="L2544" s="16">
        <f t="shared" si="958"/>
        <v>0</v>
      </c>
      <c r="M2544" s="7">
        <f t="shared" si="959"/>
        <v>0</v>
      </c>
      <c r="N2544" s="7">
        <f t="shared" si="947"/>
        <v>0</v>
      </c>
      <c r="O2544" s="7">
        <f t="shared" si="948"/>
        <v>0.20080724203291864</v>
      </c>
      <c r="P2544" s="7">
        <f t="shared" si="949"/>
        <v>2.5638389061908025</v>
      </c>
      <c r="Q2544" s="7">
        <f t="shared" si="960"/>
        <v>5.0201810508229666E-2</v>
      </c>
      <c r="R2544" s="7">
        <f t="shared" si="950"/>
        <v>25.651996073614992</v>
      </c>
      <c r="S2544" s="16">
        <f t="shared" si="961"/>
        <v>0.60388527092440614</v>
      </c>
      <c r="T2544" s="16">
        <f t="shared" si="951"/>
        <v>0.60388527092440614</v>
      </c>
      <c r="U2544" s="7">
        <f t="shared" ref="U2544:U2562" si="962">T2544/1000/0.3048</f>
        <v>1.9812508888596E-3</v>
      </c>
      <c r="V2544" s="7">
        <f t="shared" si="940"/>
        <v>11.197161284944713</v>
      </c>
      <c r="W2544" s="15">
        <f t="shared" si="939"/>
        <v>41864</v>
      </c>
      <c r="X2544" s="35">
        <f t="shared" si="952"/>
        <v>129.59677413130456</v>
      </c>
      <c r="Y2544" s="35">
        <v>116</v>
      </c>
      <c r="Z2544" s="35">
        <f t="shared" si="953"/>
        <v>257.05145601307339</v>
      </c>
      <c r="AA2544" s="35">
        <f t="shared" si="954"/>
        <v>230.08264748400001</v>
      </c>
      <c r="AC2544" s="15">
        <f t="shared" si="941"/>
        <v>41864</v>
      </c>
      <c r="AD2544" s="7"/>
      <c r="AE2544" s="24"/>
      <c r="AG2544" s="30">
        <f t="shared" si="955"/>
        <v>184.87226677771278</v>
      </c>
      <c r="AH2544" s="30">
        <f t="shared" si="956"/>
        <v>1912200.0671090542</v>
      </c>
    </row>
    <row r="2545" spans="2:34" x14ac:dyDescent="0.25">
      <c r="B2545" s="15">
        <f t="shared" si="942"/>
        <v>41865</v>
      </c>
      <c r="C2545" s="7">
        <v>0.55773520261543663</v>
      </c>
      <c r="D2545" s="13">
        <v>5.8934705150680742</v>
      </c>
      <c r="E2545" s="7">
        <f>MIN(parameters!$D$3,D2545)</f>
        <v>5</v>
      </c>
      <c r="F2545" s="7">
        <v>0</v>
      </c>
      <c r="G2545" s="7">
        <f t="shared" si="943"/>
        <v>0.55773520261543663</v>
      </c>
      <c r="H2545" s="7">
        <f t="shared" si="944"/>
        <v>0</v>
      </c>
      <c r="I2545" s="7">
        <f t="shared" si="957"/>
        <v>299.09772696522776</v>
      </c>
      <c r="J2545" s="7">
        <f t="shared" si="945"/>
        <v>0</v>
      </c>
      <c r="K2545" s="16">
        <f t="shared" si="946"/>
        <v>0</v>
      </c>
      <c r="L2545" s="16">
        <f t="shared" si="958"/>
        <v>0</v>
      </c>
      <c r="M2545" s="7">
        <f t="shared" si="959"/>
        <v>0</v>
      </c>
      <c r="N2545" s="7">
        <f t="shared" si="947"/>
        <v>0</v>
      </c>
      <c r="O2545" s="7">
        <f t="shared" si="948"/>
        <v>0.16064579362633491</v>
      </c>
      <c r="P2545" s="7">
        <f t="shared" si="949"/>
        <v>5.3357353124526377</v>
      </c>
      <c r="Q2545" s="7">
        <f t="shared" si="960"/>
        <v>4.0161448406583727E-2</v>
      </c>
      <c r="R2545" s="7">
        <f t="shared" si="950"/>
        <v>25.062000163921848</v>
      </c>
      <c r="S2545" s="16">
        <f t="shared" si="961"/>
        <v>0.58999590969314475</v>
      </c>
      <c r="T2545" s="16">
        <f t="shared" si="951"/>
        <v>0.58999590969314475</v>
      </c>
      <c r="U2545" s="7">
        <f t="shared" si="962"/>
        <v>1.9356821184158292E-3</v>
      </c>
      <c r="V2545" s="7">
        <f t="shared" si="940"/>
        <v>10.939626575390983</v>
      </c>
      <c r="W2545" s="15">
        <f t="shared" si="939"/>
        <v>41865</v>
      </c>
      <c r="X2545" s="35">
        <f t="shared" si="952"/>
        <v>126.61604832628453</v>
      </c>
      <c r="Y2545" s="35">
        <v>119.25</v>
      </c>
      <c r="Z2545" s="35">
        <f t="shared" si="953"/>
        <v>251.13927252477268</v>
      </c>
      <c r="AA2545" s="35">
        <f t="shared" si="954"/>
        <v>236.52892855574999</v>
      </c>
      <c r="AC2545" s="15">
        <f t="shared" si="941"/>
        <v>41865</v>
      </c>
      <c r="AD2545" s="7"/>
      <c r="AE2545" s="24"/>
      <c r="AG2545" s="30">
        <f t="shared" si="955"/>
        <v>54.25866794515909</v>
      </c>
      <c r="AH2545" s="30">
        <f t="shared" si="956"/>
        <v>1903222.2786571076</v>
      </c>
    </row>
    <row r="2546" spans="2:34" x14ac:dyDescent="0.25">
      <c r="B2546" s="15">
        <f t="shared" si="942"/>
        <v>41866</v>
      </c>
      <c r="C2546" s="7">
        <v>0.33015037510251116</v>
      </c>
      <c r="D2546" s="13">
        <v>4.9787193191462373</v>
      </c>
      <c r="E2546" s="7">
        <f>MIN(parameters!$D$3,D2546)</f>
        <v>4.9787193191462373</v>
      </c>
      <c r="F2546" s="7">
        <v>0</v>
      </c>
      <c r="G2546" s="7">
        <f t="shared" si="943"/>
        <v>0.33015037510251116</v>
      </c>
      <c r="H2546" s="7">
        <f t="shared" si="944"/>
        <v>0</v>
      </c>
      <c r="I2546" s="7">
        <f t="shared" si="957"/>
        <v>299.277964218146</v>
      </c>
      <c r="J2546" s="7">
        <f t="shared" si="945"/>
        <v>0</v>
      </c>
      <c r="K2546" s="16">
        <f t="shared" si="946"/>
        <v>0</v>
      </c>
      <c r="L2546" s="16">
        <f t="shared" si="958"/>
        <v>0</v>
      </c>
      <c r="M2546" s="7">
        <f t="shared" si="959"/>
        <v>0</v>
      </c>
      <c r="N2546" s="7">
        <f t="shared" si="947"/>
        <v>0</v>
      </c>
      <c r="O2546" s="7">
        <f t="shared" si="948"/>
        <v>0.12851663490106793</v>
      </c>
      <c r="P2546" s="7">
        <f t="shared" si="949"/>
        <v>4.6485689440437259</v>
      </c>
      <c r="Q2546" s="7">
        <f t="shared" si="960"/>
        <v>3.2129158725266983E-2</v>
      </c>
      <c r="R2546" s="7">
        <f t="shared" si="950"/>
        <v>24.485574160151646</v>
      </c>
      <c r="S2546" s="16">
        <f t="shared" si="961"/>
        <v>0.57642600377020248</v>
      </c>
      <c r="T2546" s="16">
        <f t="shared" si="951"/>
        <v>0.57642600377020248</v>
      </c>
      <c r="U2546" s="7">
        <f t="shared" si="962"/>
        <v>1.8911614296922652E-3</v>
      </c>
      <c r="V2546" s="7">
        <f t="shared" si="940"/>
        <v>10.688015164156992</v>
      </c>
      <c r="W2546" s="15">
        <f t="shared" si="939"/>
        <v>41866</v>
      </c>
      <c r="X2546" s="35">
        <f t="shared" si="952"/>
        <v>123.70387921478</v>
      </c>
      <c r="Y2546" s="35">
        <v>120</v>
      </c>
      <c r="Z2546" s="35">
        <f t="shared" si="953"/>
        <v>245.36306925670294</v>
      </c>
      <c r="AA2546" s="35">
        <f t="shared" si="954"/>
        <v>238.01653188</v>
      </c>
      <c r="AC2546" s="15">
        <f t="shared" si="941"/>
        <v>41866</v>
      </c>
      <c r="AD2546" s="7"/>
      <c r="AE2546" s="24"/>
      <c r="AG2546" s="30">
        <f t="shared" si="955"/>
        <v>13.718721237679327</v>
      </c>
      <c r="AH2546" s="30">
        <f t="shared" si="956"/>
        <v>1901153.4813220431</v>
      </c>
    </row>
    <row r="2547" spans="2:34" x14ac:dyDescent="0.25">
      <c r="B2547" s="15">
        <f t="shared" si="942"/>
        <v>41867</v>
      </c>
      <c r="C2547" s="7">
        <v>0</v>
      </c>
      <c r="D2547" s="13">
        <v>4.4161547983532312</v>
      </c>
      <c r="E2547" s="7">
        <f>MIN(parameters!$D$3,D2547)</f>
        <v>4.4161547983532312</v>
      </c>
      <c r="F2547" s="7">
        <v>0</v>
      </c>
      <c r="G2547" s="7">
        <f t="shared" si="943"/>
        <v>0</v>
      </c>
      <c r="H2547" s="7">
        <f t="shared" si="944"/>
        <v>0</v>
      </c>
      <c r="I2547" s="7">
        <f t="shared" si="957"/>
        <v>299.42223221765471</v>
      </c>
      <c r="J2547" s="7">
        <f t="shared" si="945"/>
        <v>0</v>
      </c>
      <c r="K2547" s="16">
        <f t="shared" si="946"/>
        <v>0</v>
      </c>
      <c r="L2547" s="16">
        <f t="shared" si="958"/>
        <v>0</v>
      </c>
      <c r="M2547" s="7">
        <f t="shared" si="959"/>
        <v>0</v>
      </c>
      <c r="N2547" s="7">
        <f t="shared" si="947"/>
        <v>0</v>
      </c>
      <c r="O2547" s="7">
        <f t="shared" si="948"/>
        <v>0.10281330792085434</v>
      </c>
      <c r="P2547" s="7">
        <f t="shared" si="949"/>
        <v>4.4161547983532312</v>
      </c>
      <c r="Q2547" s="7">
        <f t="shared" si="960"/>
        <v>2.5703326980213586E-2</v>
      </c>
      <c r="R2547" s="7">
        <f t="shared" si="950"/>
        <v>23.922405954468157</v>
      </c>
      <c r="S2547" s="16">
        <f t="shared" si="961"/>
        <v>0.56316820568348791</v>
      </c>
      <c r="T2547" s="16">
        <f t="shared" si="951"/>
        <v>0.56316820568348791</v>
      </c>
      <c r="U2547" s="7">
        <f t="shared" si="962"/>
        <v>1.8476647168093434E-3</v>
      </c>
      <c r="V2547" s="7">
        <f t="shared" si="940"/>
        <v>10.442190815381382</v>
      </c>
      <c r="W2547" s="15">
        <f t="shared" si="939"/>
        <v>41867</v>
      </c>
      <c r="X2547" s="35">
        <f t="shared" si="952"/>
        <v>120.85868999284007</v>
      </c>
      <c r="Y2547" s="35">
        <v>116.5</v>
      </c>
      <c r="Z2547" s="35">
        <f t="shared" si="953"/>
        <v>239.7197186637988</v>
      </c>
      <c r="AA2547" s="35">
        <f t="shared" si="954"/>
        <v>231.0743830335</v>
      </c>
      <c r="AC2547" s="15">
        <f t="shared" si="941"/>
        <v>41867</v>
      </c>
      <c r="AD2547" s="7"/>
      <c r="AE2547" s="24"/>
      <c r="AG2547" s="30">
        <f t="shared" si="955"/>
        <v>18.998178453684169</v>
      </c>
      <c r="AH2547" s="30">
        <f t="shared" si="956"/>
        <v>1910817.4938856778</v>
      </c>
    </row>
    <row r="2548" spans="2:34" x14ac:dyDescent="0.25">
      <c r="B2548" s="15">
        <f t="shared" si="942"/>
        <v>41868</v>
      </c>
      <c r="C2548" s="7">
        <v>0</v>
      </c>
      <c r="D2548" s="13">
        <v>5.1883483109700332</v>
      </c>
      <c r="E2548" s="7">
        <f>MIN(parameters!$D$3,D2548)</f>
        <v>5</v>
      </c>
      <c r="F2548" s="7">
        <v>0</v>
      </c>
      <c r="G2548" s="7">
        <f t="shared" si="943"/>
        <v>0</v>
      </c>
      <c r="H2548" s="7">
        <f t="shared" si="944"/>
        <v>0</v>
      </c>
      <c r="I2548" s="7">
        <f t="shared" si="957"/>
        <v>299.53769668797969</v>
      </c>
      <c r="J2548" s="7">
        <f t="shared" si="945"/>
        <v>0</v>
      </c>
      <c r="K2548" s="16">
        <f t="shared" si="946"/>
        <v>0</v>
      </c>
      <c r="L2548" s="16">
        <f t="shared" si="958"/>
        <v>0</v>
      </c>
      <c r="M2548" s="7">
        <f t="shared" si="959"/>
        <v>0</v>
      </c>
      <c r="N2548" s="7">
        <f t="shared" si="947"/>
        <v>0</v>
      </c>
      <c r="O2548" s="7">
        <f t="shared" si="948"/>
        <v>8.2250646336683469E-2</v>
      </c>
      <c r="P2548" s="7">
        <f t="shared" si="949"/>
        <v>5.1883483109700332</v>
      </c>
      <c r="Q2548" s="7">
        <f t="shared" si="960"/>
        <v>2.0562661584170871E-2</v>
      </c>
      <c r="R2548" s="7">
        <f t="shared" si="950"/>
        <v>23.37219061751539</v>
      </c>
      <c r="S2548" s="16">
        <f t="shared" si="961"/>
        <v>0.55021533695276759</v>
      </c>
      <c r="T2548" s="16">
        <f t="shared" si="951"/>
        <v>0.55021533695276759</v>
      </c>
      <c r="U2548" s="7">
        <f t="shared" si="962"/>
        <v>1.8051684283227282E-3</v>
      </c>
      <c r="V2548" s="7">
        <f t="shared" si="940"/>
        <v>10.202020426627609</v>
      </c>
      <c r="W2548" s="15">
        <f t="shared" ref="W2548:W2562" si="963">B2548</f>
        <v>41868</v>
      </c>
      <c r="X2548" s="35">
        <f t="shared" si="952"/>
        <v>118.07894012300473</v>
      </c>
      <c r="Y2548" s="35">
        <v>111.333333333333</v>
      </c>
      <c r="Z2548" s="35">
        <f t="shared" si="953"/>
        <v>234.20616513453137</v>
      </c>
      <c r="AA2548" s="35">
        <f t="shared" si="954"/>
        <v>220.82644902199934</v>
      </c>
      <c r="AC2548" s="15">
        <f t="shared" si="941"/>
        <v>41868</v>
      </c>
      <c r="AD2548" s="7"/>
      <c r="AE2548" s="24"/>
      <c r="AG2548" s="30">
        <f t="shared" si="955"/>
        <v>45.503210960865289</v>
      </c>
      <c r="AH2548" s="30">
        <f t="shared" si="956"/>
        <v>1925128.194971679</v>
      </c>
    </row>
    <row r="2549" spans="2:34" x14ac:dyDescent="0.25">
      <c r="B2549" s="15">
        <f t="shared" si="942"/>
        <v>41869</v>
      </c>
      <c r="C2549" s="7">
        <v>0</v>
      </c>
      <c r="D2549" s="13">
        <v>5.5142510843966415</v>
      </c>
      <c r="E2549" s="7">
        <f>MIN(parameters!$D$3,D2549)</f>
        <v>5</v>
      </c>
      <c r="F2549" s="7">
        <v>0</v>
      </c>
      <c r="G2549" s="7">
        <f t="shared" si="943"/>
        <v>0</v>
      </c>
      <c r="H2549" s="7">
        <f t="shared" si="944"/>
        <v>0</v>
      </c>
      <c r="I2549" s="7">
        <f t="shared" si="957"/>
        <v>299.6301003220625</v>
      </c>
      <c r="J2549" s="7">
        <f t="shared" si="945"/>
        <v>0</v>
      </c>
      <c r="K2549" s="16">
        <f t="shared" si="946"/>
        <v>0</v>
      </c>
      <c r="L2549" s="16">
        <f t="shared" si="958"/>
        <v>0</v>
      </c>
      <c r="M2549" s="7">
        <f t="shared" si="959"/>
        <v>0</v>
      </c>
      <c r="N2549" s="7">
        <f t="shared" si="947"/>
        <v>0</v>
      </c>
      <c r="O2549" s="7">
        <f t="shared" si="948"/>
        <v>6.5800517069346781E-2</v>
      </c>
      <c r="P2549" s="7">
        <f t="shared" si="949"/>
        <v>5.5142510843966415</v>
      </c>
      <c r="Q2549" s="7">
        <f t="shared" si="960"/>
        <v>1.6450129267336692E-2</v>
      </c>
      <c r="R2549" s="7">
        <f t="shared" si="950"/>
        <v>22.834630233312534</v>
      </c>
      <c r="S2549" s="16">
        <f t="shared" si="961"/>
        <v>0.5375603842028539</v>
      </c>
      <c r="T2549" s="16">
        <f t="shared" si="951"/>
        <v>0.5375603842028539</v>
      </c>
      <c r="U2549" s="7">
        <f t="shared" si="962"/>
        <v>1.7636495544713052E-3</v>
      </c>
      <c r="V2549" s="7">
        <f t="shared" si="940"/>
        <v>9.9673739568151731</v>
      </c>
      <c r="W2549" s="15">
        <f t="shared" si="963"/>
        <v>41869</v>
      </c>
      <c r="X2549" s="35">
        <f t="shared" si="952"/>
        <v>115.36312450017563</v>
      </c>
      <c r="Y2549" s="35">
        <v>105.625</v>
      </c>
      <c r="Z2549" s="35">
        <f t="shared" si="953"/>
        <v>228.81942333643718</v>
      </c>
      <c r="AA2549" s="35">
        <f t="shared" si="954"/>
        <v>209.50413483187501</v>
      </c>
      <c r="AC2549" s="15">
        <f t="shared" si="941"/>
        <v>41869</v>
      </c>
      <c r="AD2549" s="7"/>
      <c r="AE2549" s="24"/>
      <c r="AG2549" s="30">
        <f t="shared" si="955"/>
        <v>94.831068780920859</v>
      </c>
      <c r="AH2549" s="30">
        <f t="shared" si="956"/>
        <v>1941001.289619114</v>
      </c>
    </row>
    <row r="2550" spans="2:34" x14ac:dyDescent="0.25">
      <c r="B2550" s="15">
        <f t="shared" si="942"/>
        <v>41870</v>
      </c>
      <c r="C2550" s="7">
        <v>0</v>
      </c>
      <c r="D2550" s="13">
        <v>4.8753454716358933</v>
      </c>
      <c r="E2550" s="7">
        <f>MIN(parameters!$D$3,D2550)</f>
        <v>4.8753454716358933</v>
      </c>
      <c r="F2550" s="7">
        <v>0</v>
      </c>
      <c r="G2550" s="7">
        <f t="shared" si="943"/>
        <v>0</v>
      </c>
      <c r="H2550" s="7">
        <f t="shared" si="944"/>
        <v>0</v>
      </c>
      <c r="I2550" s="7">
        <f t="shared" si="957"/>
        <v>299.70404375277002</v>
      </c>
      <c r="J2550" s="7">
        <f t="shared" si="945"/>
        <v>0</v>
      </c>
      <c r="K2550" s="16">
        <f t="shared" si="946"/>
        <v>0</v>
      </c>
      <c r="L2550" s="16">
        <f t="shared" si="958"/>
        <v>0</v>
      </c>
      <c r="M2550" s="7">
        <f t="shared" si="959"/>
        <v>0</v>
      </c>
      <c r="N2550" s="7">
        <f t="shared" si="947"/>
        <v>0</v>
      </c>
      <c r="O2550" s="7">
        <f t="shared" si="948"/>
        <v>5.2640413655477426E-2</v>
      </c>
      <c r="P2550" s="7">
        <f t="shared" si="949"/>
        <v>4.8753454716358933</v>
      </c>
      <c r="Q2550" s="7">
        <f t="shared" si="960"/>
        <v>1.3160103413869355E-2</v>
      </c>
      <c r="R2550" s="7">
        <f t="shared" si="950"/>
        <v>22.309433737946346</v>
      </c>
      <c r="S2550" s="16">
        <f t="shared" si="961"/>
        <v>0.52519649536618829</v>
      </c>
      <c r="T2550" s="16">
        <f t="shared" si="951"/>
        <v>0.52519649536618829</v>
      </c>
      <c r="U2550" s="7">
        <f t="shared" si="962"/>
        <v>1.7230856147184654E-3</v>
      </c>
      <c r="V2550" s="7">
        <f t="shared" si="940"/>
        <v>9.7381243558084254</v>
      </c>
      <c r="W2550" s="15">
        <f t="shared" si="963"/>
        <v>41870</v>
      </c>
      <c r="X2550" s="35">
        <f t="shared" si="952"/>
        <v>112.70977263667159</v>
      </c>
      <c r="Y2550" s="35">
        <v>101.5</v>
      </c>
      <c r="Z2550" s="35">
        <f t="shared" si="953"/>
        <v>223.55657659969913</v>
      </c>
      <c r="AA2550" s="35">
        <f t="shared" si="954"/>
        <v>201.3223165485</v>
      </c>
      <c r="AC2550" s="15">
        <f t="shared" si="941"/>
        <v>41870</v>
      </c>
      <c r="AD2550" s="7"/>
      <c r="AE2550" s="24"/>
      <c r="AG2550" s="30">
        <f t="shared" si="955"/>
        <v>125.65900256587108</v>
      </c>
      <c r="AH2550" s="30">
        <f t="shared" si="956"/>
        <v>1952512.1905869693</v>
      </c>
    </row>
    <row r="2551" spans="2:34" x14ac:dyDescent="0.25">
      <c r="B2551" s="15">
        <f t="shared" si="942"/>
        <v>41871</v>
      </c>
      <c r="C2551" s="7">
        <v>0</v>
      </c>
      <c r="D2551" s="13">
        <v>5.5829249995952122</v>
      </c>
      <c r="E2551" s="7">
        <f>MIN(parameters!$D$3,D2551)</f>
        <v>5</v>
      </c>
      <c r="F2551" s="7">
        <v>0</v>
      </c>
      <c r="G2551" s="7">
        <f t="shared" si="943"/>
        <v>0</v>
      </c>
      <c r="H2551" s="7">
        <f t="shared" si="944"/>
        <v>0</v>
      </c>
      <c r="I2551" s="7">
        <f t="shared" si="957"/>
        <v>299.76321163563392</v>
      </c>
      <c r="J2551" s="7">
        <f t="shared" si="945"/>
        <v>0</v>
      </c>
      <c r="K2551" s="16">
        <f t="shared" si="946"/>
        <v>0</v>
      </c>
      <c r="L2551" s="16">
        <f t="shared" si="958"/>
        <v>0</v>
      </c>
      <c r="M2551" s="7">
        <f t="shared" si="959"/>
        <v>0</v>
      </c>
      <c r="N2551" s="7">
        <f t="shared" si="947"/>
        <v>0</v>
      </c>
      <c r="O2551" s="7">
        <f t="shared" si="948"/>
        <v>4.2112330924381942E-2</v>
      </c>
      <c r="P2551" s="7">
        <f t="shared" si="949"/>
        <v>5.5829249995952122</v>
      </c>
      <c r="Q2551" s="7">
        <f t="shared" si="960"/>
        <v>1.0528082731095486E-2</v>
      </c>
      <c r="R2551" s="7">
        <f t="shared" si="950"/>
        <v>21.796316761973578</v>
      </c>
      <c r="S2551" s="16">
        <f t="shared" si="961"/>
        <v>0.51311697597276595</v>
      </c>
      <c r="T2551" s="16">
        <f t="shared" si="951"/>
        <v>0.51311697597276595</v>
      </c>
      <c r="U2551" s="7">
        <f t="shared" si="962"/>
        <v>1.6834546455799407E-3</v>
      </c>
      <c r="V2551" s="7">
        <f t="shared" si="940"/>
        <v>9.5141474956248313</v>
      </c>
      <c r="W2551" s="15">
        <f t="shared" si="963"/>
        <v>41871</v>
      </c>
      <c r="X2551" s="35">
        <f t="shared" si="952"/>
        <v>110.11744786602813</v>
      </c>
      <c r="Y2551" s="35">
        <v>97.920833333333306</v>
      </c>
      <c r="Z2551" s="35">
        <f t="shared" si="953"/>
        <v>218.41477533790601</v>
      </c>
      <c r="AA2551" s="35">
        <f t="shared" si="954"/>
        <v>194.22314290666245</v>
      </c>
      <c r="AC2551" s="15">
        <f t="shared" si="941"/>
        <v>41871</v>
      </c>
      <c r="AD2551" s="7"/>
      <c r="AE2551" s="24"/>
      <c r="AG2551" s="30">
        <f t="shared" si="955"/>
        <v>148.75740605914257</v>
      </c>
      <c r="AH2551" s="30">
        <f t="shared" si="956"/>
        <v>1962527.506428333</v>
      </c>
    </row>
    <row r="2552" spans="2:34" x14ac:dyDescent="0.25">
      <c r="B2552" s="15">
        <f t="shared" si="942"/>
        <v>41872</v>
      </c>
      <c r="C2552" s="7">
        <v>0</v>
      </c>
      <c r="D2552" s="13">
        <v>5.4905796894178449</v>
      </c>
      <c r="E2552" s="7">
        <f>MIN(parameters!$D$3,D2552)</f>
        <v>5</v>
      </c>
      <c r="F2552" s="7">
        <v>0</v>
      </c>
      <c r="G2552" s="7">
        <f t="shared" si="943"/>
        <v>0</v>
      </c>
      <c r="H2552" s="7">
        <f t="shared" si="944"/>
        <v>0</v>
      </c>
      <c r="I2552" s="7">
        <f t="shared" si="957"/>
        <v>299.81055435212335</v>
      </c>
      <c r="J2552" s="7">
        <f t="shared" si="945"/>
        <v>0</v>
      </c>
      <c r="K2552" s="16">
        <f t="shared" si="946"/>
        <v>0</v>
      </c>
      <c r="L2552" s="16">
        <f t="shared" si="958"/>
        <v>0</v>
      </c>
      <c r="M2552" s="7">
        <f t="shared" si="959"/>
        <v>0</v>
      </c>
      <c r="N2552" s="7">
        <f t="shared" si="947"/>
        <v>0</v>
      </c>
      <c r="O2552" s="7">
        <f t="shared" si="948"/>
        <v>3.3689864739505554E-2</v>
      </c>
      <c r="P2552" s="7">
        <f t="shared" si="949"/>
        <v>5.4905796894178449</v>
      </c>
      <c r="Q2552" s="7">
        <f t="shared" si="960"/>
        <v>8.4224661848763885E-3</v>
      </c>
      <c r="R2552" s="7">
        <f t="shared" si="950"/>
        <v>21.295001476448185</v>
      </c>
      <c r="S2552" s="16">
        <f t="shared" si="961"/>
        <v>0.50131528552539228</v>
      </c>
      <c r="T2552" s="16">
        <f t="shared" si="951"/>
        <v>0.50131528552539228</v>
      </c>
      <c r="U2552" s="7">
        <f t="shared" si="962"/>
        <v>1.644735188731602E-3</v>
      </c>
      <c r="V2552" s="7">
        <f t="shared" si="940"/>
        <v>9.2953221032254589</v>
      </c>
      <c r="W2552" s="15">
        <f t="shared" si="963"/>
        <v>41872</v>
      </c>
      <c r="X2552" s="35">
        <f t="shared" si="952"/>
        <v>107.58474656510947</v>
      </c>
      <c r="Y2552" s="35">
        <v>94.133333333333297</v>
      </c>
      <c r="Z2552" s="35">
        <f t="shared" si="953"/>
        <v>213.39123550513415</v>
      </c>
      <c r="AA2552" s="35">
        <f t="shared" si="954"/>
        <v>186.71074611919991</v>
      </c>
      <c r="AC2552" s="15">
        <f t="shared" si="941"/>
        <v>41872</v>
      </c>
      <c r="AD2552" s="7"/>
      <c r="AE2552" s="24"/>
      <c r="AG2552" s="30">
        <f t="shared" si="955"/>
        <v>180.94051793200308</v>
      </c>
      <c r="AH2552" s="30">
        <f t="shared" si="956"/>
        <v>1973153.6871891594</v>
      </c>
    </row>
    <row r="2553" spans="2:34" x14ac:dyDescent="0.25">
      <c r="B2553" s="15">
        <f t="shared" si="942"/>
        <v>41873</v>
      </c>
      <c r="C2553" s="7">
        <v>0</v>
      </c>
      <c r="D2553" s="13">
        <v>6.2962671808003954</v>
      </c>
      <c r="E2553" s="7">
        <f>MIN(parameters!$D$3,D2553)</f>
        <v>5</v>
      </c>
      <c r="F2553" s="7">
        <v>0</v>
      </c>
      <c r="G2553" s="7">
        <f t="shared" si="943"/>
        <v>0</v>
      </c>
      <c r="H2553" s="7">
        <f t="shared" si="944"/>
        <v>0</v>
      </c>
      <c r="I2553" s="7">
        <f t="shared" si="957"/>
        <v>299.84843390870611</v>
      </c>
      <c r="J2553" s="7">
        <f t="shared" si="945"/>
        <v>0</v>
      </c>
      <c r="K2553" s="16">
        <f t="shared" si="946"/>
        <v>0</v>
      </c>
      <c r="L2553" s="16">
        <f t="shared" si="958"/>
        <v>0</v>
      </c>
      <c r="M2553" s="7">
        <f t="shared" si="959"/>
        <v>0</v>
      </c>
      <c r="N2553" s="7">
        <f t="shared" si="947"/>
        <v>0</v>
      </c>
      <c r="O2553" s="7">
        <f t="shared" si="948"/>
        <v>2.6951891791604444E-2</v>
      </c>
      <c r="P2553" s="7">
        <f t="shared" si="949"/>
        <v>6.2962671808003954</v>
      </c>
      <c r="Q2553" s="7">
        <f t="shared" si="960"/>
        <v>6.737972947901111E-3</v>
      </c>
      <c r="R2553" s="7">
        <f t="shared" si="950"/>
        <v>20.805216442489876</v>
      </c>
      <c r="S2553" s="16">
        <f t="shared" si="961"/>
        <v>0.48978503395830825</v>
      </c>
      <c r="T2553" s="16">
        <f t="shared" si="951"/>
        <v>0.48978503395830825</v>
      </c>
      <c r="U2553" s="7">
        <f t="shared" si="962"/>
        <v>1.606906279390775E-3</v>
      </c>
      <c r="V2553" s="7">
        <f t="shared" si="940"/>
        <v>9.0815296948512731</v>
      </c>
      <c r="W2553" s="15">
        <f t="shared" si="963"/>
        <v>41873</v>
      </c>
      <c r="X2553" s="35">
        <f t="shared" si="952"/>
        <v>105.11029739411197</v>
      </c>
      <c r="Y2553" s="35">
        <v>92.4</v>
      </c>
      <c r="Z2553" s="35">
        <f t="shared" si="953"/>
        <v>208.48323708851609</v>
      </c>
      <c r="AA2553" s="35">
        <f t="shared" si="954"/>
        <v>183.27272954759999</v>
      </c>
      <c r="AC2553" s="15">
        <f t="shared" si="941"/>
        <v>41873</v>
      </c>
      <c r="AD2553" s="7"/>
      <c r="AE2553" s="24"/>
      <c r="AG2553" s="30">
        <f t="shared" si="955"/>
        <v>161.55165984676933</v>
      </c>
      <c r="AH2553" s="30">
        <f t="shared" si="956"/>
        <v>1978026.2832524192</v>
      </c>
    </row>
    <row r="2554" spans="2:34" x14ac:dyDescent="0.25">
      <c r="B2554" s="15">
        <f t="shared" si="942"/>
        <v>41874</v>
      </c>
      <c r="C2554" s="7">
        <v>0</v>
      </c>
      <c r="D2554" s="13">
        <v>4.7663629646473842</v>
      </c>
      <c r="E2554" s="7">
        <f>MIN(parameters!$D$3,D2554)</f>
        <v>4.7663629646473842</v>
      </c>
      <c r="F2554" s="7">
        <v>0</v>
      </c>
      <c r="G2554" s="7">
        <f t="shared" si="943"/>
        <v>0</v>
      </c>
      <c r="H2554" s="7">
        <f t="shared" si="944"/>
        <v>0</v>
      </c>
      <c r="I2554" s="7">
        <f t="shared" si="957"/>
        <v>299.87874099978524</v>
      </c>
      <c r="J2554" s="7">
        <f t="shared" si="945"/>
        <v>0</v>
      </c>
      <c r="K2554" s="16">
        <f t="shared" si="946"/>
        <v>0</v>
      </c>
      <c r="L2554" s="16">
        <f t="shared" si="958"/>
        <v>0</v>
      </c>
      <c r="M2554" s="7">
        <f t="shared" si="959"/>
        <v>0</v>
      </c>
      <c r="N2554" s="7">
        <f t="shared" si="947"/>
        <v>0</v>
      </c>
      <c r="O2554" s="7">
        <f t="shared" si="948"/>
        <v>2.1561513433283556E-2</v>
      </c>
      <c r="P2554" s="7">
        <f t="shared" si="949"/>
        <v>4.7663629646473842</v>
      </c>
      <c r="Q2554" s="7">
        <f t="shared" si="960"/>
        <v>5.3903783583208889E-3</v>
      </c>
      <c r="R2554" s="7">
        <f t="shared" si="950"/>
        <v>20.326696464312608</v>
      </c>
      <c r="S2554" s="16">
        <f t="shared" si="961"/>
        <v>0.4785199781772671</v>
      </c>
      <c r="T2554" s="16">
        <f t="shared" si="951"/>
        <v>0.4785199781772671</v>
      </c>
      <c r="U2554" s="7">
        <f t="shared" si="962"/>
        <v>1.569947434964787E-3</v>
      </c>
      <c r="V2554" s="7">
        <f t="shared" si="940"/>
        <v>8.8726545118696922</v>
      </c>
      <c r="W2554" s="15">
        <f t="shared" si="963"/>
        <v>41874</v>
      </c>
      <c r="X2554" s="35">
        <f t="shared" si="952"/>
        <v>102.69276055404735</v>
      </c>
      <c r="Y2554" s="35">
        <v>92.4</v>
      </c>
      <c r="Z2554" s="35">
        <f t="shared" si="953"/>
        <v>203.68812263548014</v>
      </c>
      <c r="AA2554" s="35">
        <f t="shared" si="954"/>
        <v>183.27272954759999</v>
      </c>
      <c r="AC2554" s="15">
        <f t="shared" si="941"/>
        <v>41874</v>
      </c>
      <c r="AD2554" s="7"/>
      <c r="AE2554" s="24"/>
      <c r="AG2554" s="30">
        <f t="shared" si="955"/>
        <v>105.94091982295306</v>
      </c>
      <c r="AH2554" s="30">
        <f t="shared" si="956"/>
        <v>1978026.2832524192</v>
      </c>
    </row>
    <row r="2555" spans="2:34" x14ac:dyDescent="0.25">
      <c r="B2555" s="15">
        <f t="shared" si="942"/>
        <v>41875</v>
      </c>
      <c r="C2555" s="7">
        <v>0</v>
      </c>
      <c r="D2555" s="13">
        <v>5.4641633124164803</v>
      </c>
      <c r="E2555" s="7">
        <f>MIN(parameters!$D$3,D2555)</f>
        <v>5</v>
      </c>
      <c r="F2555" s="7">
        <v>0</v>
      </c>
      <c r="G2555" s="7">
        <f t="shared" si="943"/>
        <v>0</v>
      </c>
      <c r="H2555" s="7">
        <f t="shared" si="944"/>
        <v>0</v>
      </c>
      <c r="I2555" s="7">
        <f t="shared" si="957"/>
        <v>299.9029888781954</v>
      </c>
      <c r="J2555" s="7">
        <f t="shared" si="945"/>
        <v>0</v>
      </c>
      <c r="K2555" s="16">
        <f t="shared" si="946"/>
        <v>0</v>
      </c>
      <c r="L2555" s="16">
        <f t="shared" si="958"/>
        <v>0</v>
      </c>
      <c r="M2555" s="7">
        <f t="shared" si="959"/>
        <v>0</v>
      </c>
      <c r="N2555" s="7">
        <f t="shared" si="947"/>
        <v>0</v>
      </c>
      <c r="O2555" s="7">
        <f t="shared" si="948"/>
        <v>1.7249210746626845E-2</v>
      </c>
      <c r="P2555" s="7">
        <f t="shared" si="949"/>
        <v>5.4641633124164803</v>
      </c>
      <c r="Q2555" s="7">
        <f t="shared" si="960"/>
        <v>4.3123026866567112E-3</v>
      </c>
      <c r="R2555" s="7">
        <f t="shared" si="950"/>
        <v>19.859182445633419</v>
      </c>
      <c r="S2555" s="16">
        <f t="shared" si="961"/>
        <v>0.46751401867918996</v>
      </c>
      <c r="T2555" s="16">
        <f t="shared" si="951"/>
        <v>0.46751401867918996</v>
      </c>
      <c r="U2555" s="7">
        <f t="shared" si="962"/>
        <v>1.5338386439605969E-3</v>
      </c>
      <c r="V2555" s="7">
        <f t="shared" si="940"/>
        <v>8.6685834580966894</v>
      </c>
      <c r="W2555" s="15">
        <f t="shared" si="963"/>
        <v>41875</v>
      </c>
      <c r="X2555" s="35">
        <f t="shared" si="952"/>
        <v>100.33082706130426</v>
      </c>
      <c r="Y2555" s="35">
        <v>90.991666666666703</v>
      </c>
      <c r="Z2555" s="35">
        <f t="shared" si="953"/>
        <v>199.00329581486409</v>
      </c>
      <c r="AA2555" s="35">
        <f t="shared" si="954"/>
        <v>180.47934108317506</v>
      </c>
      <c r="AC2555" s="15">
        <f t="shared" si="941"/>
        <v>41875</v>
      </c>
      <c r="AD2555" s="7"/>
      <c r="AE2555" s="24"/>
      <c r="AG2555" s="30">
        <f t="shared" si="955"/>
        <v>87.219916876766774</v>
      </c>
      <c r="AH2555" s="30">
        <f t="shared" si="956"/>
        <v>1981989.692067707</v>
      </c>
    </row>
    <row r="2556" spans="2:34" x14ac:dyDescent="0.25">
      <c r="B2556" s="15">
        <f t="shared" si="942"/>
        <v>41876</v>
      </c>
      <c r="C2556" s="7">
        <v>0</v>
      </c>
      <c r="D2556" s="13">
        <v>5.0715151156173635</v>
      </c>
      <c r="E2556" s="7">
        <f>MIN(parameters!$D$3,D2556)</f>
        <v>5</v>
      </c>
      <c r="F2556" s="7">
        <v>0</v>
      </c>
      <c r="G2556" s="7">
        <f t="shared" si="943"/>
        <v>0</v>
      </c>
      <c r="H2556" s="7">
        <f t="shared" si="944"/>
        <v>0</v>
      </c>
      <c r="I2556" s="7">
        <f t="shared" si="957"/>
        <v>299.92238859258958</v>
      </c>
      <c r="J2556" s="7">
        <f t="shared" si="945"/>
        <v>0</v>
      </c>
      <c r="K2556" s="16">
        <f t="shared" si="946"/>
        <v>0</v>
      </c>
      <c r="L2556" s="16">
        <f t="shared" si="958"/>
        <v>0</v>
      </c>
      <c r="M2556" s="7">
        <f t="shared" si="959"/>
        <v>0</v>
      </c>
      <c r="N2556" s="7">
        <f t="shared" si="947"/>
        <v>0</v>
      </c>
      <c r="O2556" s="7">
        <f t="shared" si="948"/>
        <v>1.3799368597301475E-2</v>
      </c>
      <c r="P2556" s="7">
        <f t="shared" si="949"/>
        <v>5.0715151156173635</v>
      </c>
      <c r="Q2556" s="7">
        <f t="shared" si="960"/>
        <v>3.4498421493253687E-3</v>
      </c>
      <c r="R2556" s="7">
        <f t="shared" si="950"/>
        <v>19.402421249383849</v>
      </c>
      <c r="S2556" s="16">
        <f t="shared" si="961"/>
        <v>0.45676119624956862</v>
      </c>
      <c r="T2556" s="16">
        <f t="shared" si="951"/>
        <v>0.45676119624956862</v>
      </c>
      <c r="U2556" s="7">
        <f t="shared" si="962"/>
        <v>1.4985603551495032E-3</v>
      </c>
      <c r="V2556" s="7">
        <f t="shared" si="940"/>
        <v>8.4692060385604666</v>
      </c>
      <c r="W2556" s="15">
        <f t="shared" si="963"/>
        <v>41876</v>
      </c>
      <c r="X2556" s="35">
        <f t="shared" si="952"/>
        <v>98.023218038894285</v>
      </c>
      <c r="Y2556" s="35">
        <v>87.9583333333333</v>
      </c>
      <c r="Z2556" s="35">
        <f t="shared" si="953"/>
        <v>194.42622001112227</v>
      </c>
      <c r="AA2556" s="35">
        <f t="shared" si="954"/>
        <v>174.46281208287493</v>
      </c>
      <c r="AC2556" s="15">
        <f t="shared" si="941"/>
        <v>41876</v>
      </c>
      <c r="AD2556" s="7"/>
      <c r="AE2556" s="24"/>
      <c r="AG2556" s="30">
        <f t="shared" si="955"/>
        <v>101.30190413623544</v>
      </c>
      <c r="AH2556" s="30">
        <f t="shared" si="956"/>
        <v>1990539.7379561909</v>
      </c>
    </row>
    <row r="2557" spans="2:34" x14ac:dyDescent="0.25">
      <c r="B2557" s="15">
        <f t="shared" si="942"/>
        <v>41877</v>
      </c>
      <c r="C2557" s="7">
        <v>0</v>
      </c>
      <c r="D2557" s="13">
        <v>5.3668026631398931</v>
      </c>
      <c r="E2557" s="7">
        <f>MIN(parameters!$D$3,D2557)</f>
        <v>5</v>
      </c>
      <c r="F2557" s="7">
        <v>0</v>
      </c>
      <c r="G2557" s="7">
        <f t="shared" si="943"/>
        <v>0</v>
      </c>
      <c r="H2557" s="7">
        <f t="shared" si="944"/>
        <v>0</v>
      </c>
      <c r="I2557" s="7">
        <f t="shared" si="957"/>
        <v>299.93790926763063</v>
      </c>
      <c r="J2557" s="7">
        <f t="shared" si="945"/>
        <v>0</v>
      </c>
      <c r="K2557" s="16">
        <f t="shared" si="946"/>
        <v>0</v>
      </c>
      <c r="L2557" s="16">
        <f t="shared" si="958"/>
        <v>0</v>
      </c>
      <c r="M2557" s="7">
        <f t="shared" si="959"/>
        <v>0</v>
      </c>
      <c r="N2557" s="7">
        <f t="shared" si="947"/>
        <v>0</v>
      </c>
      <c r="O2557" s="7">
        <f t="shared" si="948"/>
        <v>1.103949487784118E-2</v>
      </c>
      <c r="P2557" s="7">
        <f t="shared" si="949"/>
        <v>5.3668026631398931</v>
      </c>
      <c r="Q2557" s="7">
        <f t="shared" si="960"/>
        <v>2.7598737194602951E-3</v>
      </c>
      <c r="R2557" s="7">
        <f t="shared" si="950"/>
        <v>18.956165560648021</v>
      </c>
      <c r="S2557" s="16">
        <f t="shared" si="961"/>
        <v>0.44625568873582849</v>
      </c>
      <c r="T2557" s="16">
        <f t="shared" si="951"/>
        <v>0.44625568873582849</v>
      </c>
      <c r="U2557" s="7">
        <f t="shared" si="962"/>
        <v>1.4640934669810646E-3</v>
      </c>
      <c r="V2557" s="7">
        <f t="shared" si="940"/>
        <v>8.274414299673575</v>
      </c>
      <c r="W2557" s="15">
        <f t="shared" si="963"/>
        <v>41877</v>
      </c>
      <c r="X2557" s="35">
        <f t="shared" si="952"/>
        <v>95.768684023999711</v>
      </c>
      <c r="Y2557" s="35">
        <v>86.224999999999994</v>
      </c>
      <c r="Z2557" s="35">
        <f t="shared" si="953"/>
        <v>189.95441695086646</v>
      </c>
      <c r="AA2557" s="35">
        <f t="shared" si="954"/>
        <v>171.02479551127499</v>
      </c>
      <c r="AC2557" s="15">
        <f t="shared" si="941"/>
        <v>41877</v>
      </c>
      <c r="AD2557" s="7"/>
      <c r="AE2557" s="24"/>
      <c r="AG2557" s="30">
        <f t="shared" si="955"/>
        <v>91.081904749947427</v>
      </c>
      <c r="AH2557" s="30">
        <f t="shared" si="956"/>
        <v>1995433.7406861181</v>
      </c>
    </row>
    <row r="2558" spans="2:34" x14ac:dyDescent="0.25">
      <c r="B2558" s="15">
        <f t="shared" si="942"/>
        <v>41878</v>
      </c>
      <c r="C2558" s="7">
        <v>0</v>
      </c>
      <c r="D2558" s="13">
        <v>4.7304705038000723</v>
      </c>
      <c r="E2558" s="7">
        <f>MIN(parameters!$D$3,D2558)</f>
        <v>4.7304705038000723</v>
      </c>
      <c r="F2558" s="7">
        <v>0</v>
      </c>
      <c r="G2558" s="7">
        <f t="shared" si="943"/>
        <v>0</v>
      </c>
      <c r="H2558" s="7">
        <f t="shared" si="944"/>
        <v>0</v>
      </c>
      <c r="I2558" s="7">
        <f t="shared" si="957"/>
        <v>299.95032638595029</v>
      </c>
      <c r="J2558" s="7">
        <f t="shared" si="945"/>
        <v>0</v>
      </c>
      <c r="K2558" s="16">
        <f t="shared" si="946"/>
        <v>0</v>
      </c>
      <c r="L2558" s="16">
        <f t="shared" si="958"/>
        <v>0</v>
      </c>
      <c r="M2558" s="7">
        <f t="shared" si="959"/>
        <v>0</v>
      </c>
      <c r="N2558" s="7">
        <f t="shared" si="947"/>
        <v>0</v>
      </c>
      <c r="O2558" s="7">
        <f t="shared" si="948"/>
        <v>8.831595902272945E-3</v>
      </c>
      <c r="P2558" s="7">
        <f t="shared" si="949"/>
        <v>4.7304705038000723</v>
      </c>
      <c r="Q2558" s="7">
        <f t="shared" si="960"/>
        <v>2.2078989755682358E-3</v>
      </c>
      <c r="R2558" s="7">
        <f t="shared" si="950"/>
        <v>18.520173752753117</v>
      </c>
      <c r="S2558" s="16">
        <f t="shared" si="961"/>
        <v>0.43599180789490449</v>
      </c>
      <c r="T2558" s="16">
        <f t="shared" si="951"/>
        <v>0.43599180789490449</v>
      </c>
      <c r="U2558" s="7">
        <f t="shared" si="962"/>
        <v>1.4304193172405002E-3</v>
      </c>
      <c r="V2558" s="7">
        <f t="shared" si="940"/>
        <v>8.0841027707810831</v>
      </c>
      <c r="W2558" s="15">
        <f t="shared" si="963"/>
        <v>41878</v>
      </c>
      <c r="X2558" s="35">
        <f t="shared" si="952"/>
        <v>93.566004291447726</v>
      </c>
      <c r="Y2558" s="35">
        <v>83.245833333333294</v>
      </c>
      <c r="Z2558" s="35">
        <f t="shared" si="953"/>
        <v>185.58546536099652</v>
      </c>
      <c r="AA2558" s="35">
        <f t="shared" si="954"/>
        <v>165.11570452883743</v>
      </c>
      <c r="AC2558" s="15">
        <f t="shared" si="941"/>
        <v>41878</v>
      </c>
      <c r="AD2558" s="7"/>
      <c r="AE2558" s="24"/>
      <c r="AG2558" s="30">
        <f t="shared" si="955"/>
        <v>106.50592860470854</v>
      </c>
      <c r="AH2558" s="30">
        <f t="shared" si="956"/>
        <v>2003859.3472010964</v>
      </c>
    </row>
    <row r="2559" spans="2:34" x14ac:dyDescent="0.25">
      <c r="B2559" s="15">
        <f t="shared" si="942"/>
        <v>41879</v>
      </c>
      <c r="C2559" s="7">
        <v>0</v>
      </c>
      <c r="D2559" s="13">
        <v>3.9452914845043621</v>
      </c>
      <c r="E2559" s="7">
        <f>MIN(parameters!$D$3,D2559)</f>
        <v>3.9452914845043621</v>
      </c>
      <c r="F2559" s="7">
        <v>0</v>
      </c>
      <c r="G2559" s="7">
        <f t="shared" si="943"/>
        <v>0</v>
      </c>
      <c r="H2559" s="7">
        <f t="shared" si="944"/>
        <v>0</v>
      </c>
      <c r="I2559" s="7">
        <f t="shared" si="957"/>
        <v>299.96026045072517</v>
      </c>
      <c r="J2559" s="7">
        <f t="shared" si="945"/>
        <v>0</v>
      </c>
      <c r="K2559" s="16">
        <f t="shared" si="946"/>
        <v>0</v>
      </c>
      <c r="L2559" s="16">
        <f t="shared" si="958"/>
        <v>0</v>
      </c>
      <c r="M2559" s="7">
        <f t="shared" si="959"/>
        <v>0</v>
      </c>
      <c r="N2559" s="7">
        <f t="shared" si="947"/>
        <v>0</v>
      </c>
      <c r="O2559" s="7">
        <f t="shared" si="948"/>
        <v>7.0652767218183556E-3</v>
      </c>
      <c r="P2559" s="7">
        <f t="shared" si="949"/>
        <v>3.9452914845043621</v>
      </c>
      <c r="Q2559" s="7">
        <f t="shared" si="960"/>
        <v>1.7663191804545891E-3</v>
      </c>
      <c r="R2559" s="7">
        <f t="shared" si="950"/>
        <v>18.094209756439795</v>
      </c>
      <c r="S2559" s="16">
        <f t="shared" si="961"/>
        <v>0.42596399631332166</v>
      </c>
      <c r="T2559" s="16">
        <f t="shared" si="951"/>
        <v>0.42596399631332166</v>
      </c>
      <c r="U2559" s="7">
        <f t="shared" si="962"/>
        <v>1.3975196729439686E-3</v>
      </c>
      <c r="V2559" s="7">
        <f t="shared" si="940"/>
        <v>7.8981684070531184</v>
      </c>
      <c r="W2559" s="15">
        <f t="shared" si="963"/>
        <v>41879</v>
      </c>
      <c r="X2559" s="35">
        <f t="shared" si="952"/>
        <v>91.413986192744431</v>
      </c>
      <c r="Y2559" s="35">
        <v>80.745833333333294</v>
      </c>
      <c r="Z2559" s="35">
        <f t="shared" si="953"/>
        <v>181.31699965769363</v>
      </c>
      <c r="AA2559" s="35">
        <f t="shared" si="954"/>
        <v>160.15702678133741</v>
      </c>
      <c r="AC2559" s="15">
        <f t="shared" si="941"/>
        <v>41879</v>
      </c>
      <c r="AD2559" s="7"/>
      <c r="AE2559" s="24"/>
      <c r="AG2559" s="30">
        <f t="shared" si="955"/>
        <v>113.80948543176201</v>
      </c>
      <c r="AH2559" s="30">
        <f t="shared" si="956"/>
        <v>2010943.4841513117</v>
      </c>
    </row>
    <row r="2560" spans="2:34" x14ac:dyDescent="0.25">
      <c r="B2560" s="15">
        <f t="shared" si="942"/>
        <v>41880</v>
      </c>
      <c r="C2560" s="7">
        <v>0</v>
      </c>
      <c r="D2560" s="13">
        <v>3.8526513309996764</v>
      </c>
      <c r="E2560" s="7">
        <f>MIN(parameters!$D$3,D2560)</f>
        <v>3.8526513309996764</v>
      </c>
      <c r="F2560" s="7">
        <v>0</v>
      </c>
      <c r="G2560" s="7">
        <f t="shared" si="943"/>
        <v>0</v>
      </c>
      <c r="H2560" s="7">
        <f t="shared" si="944"/>
        <v>0</v>
      </c>
      <c r="I2560" s="7">
        <f t="shared" si="957"/>
        <v>299.96820793942936</v>
      </c>
      <c r="J2560" s="7">
        <f t="shared" si="945"/>
        <v>0</v>
      </c>
      <c r="K2560" s="16">
        <f t="shared" si="946"/>
        <v>0</v>
      </c>
      <c r="L2560" s="16">
        <f t="shared" si="958"/>
        <v>0</v>
      </c>
      <c r="M2560" s="7">
        <f t="shared" si="959"/>
        <v>0</v>
      </c>
      <c r="N2560" s="7">
        <f t="shared" si="947"/>
        <v>0</v>
      </c>
      <c r="O2560" s="7">
        <f t="shared" si="948"/>
        <v>5.6522213774546845E-3</v>
      </c>
      <c r="P2560" s="7">
        <f t="shared" si="949"/>
        <v>3.8526513309996764</v>
      </c>
      <c r="Q2560" s="7">
        <f t="shared" si="960"/>
        <v>1.4130553443636711E-3</v>
      </c>
      <c r="R2560" s="7">
        <f t="shared" si="950"/>
        <v>17.678042932041681</v>
      </c>
      <c r="S2560" s="16">
        <f t="shared" si="961"/>
        <v>0.41616682439811531</v>
      </c>
      <c r="T2560" s="16">
        <f t="shared" si="951"/>
        <v>0.41616682439811531</v>
      </c>
      <c r="U2560" s="7">
        <f t="shared" si="962"/>
        <v>1.3653767204662576E-3</v>
      </c>
      <c r="V2560" s="7">
        <f t="shared" si="940"/>
        <v>7.7165105336908981</v>
      </c>
      <c r="W2560" s="15">
        <f t="shared" si="963"/>
        <v>41880</v>
      </c>
      <c r="X2560" s="35">
        <f t="shared" si="952"/>
        <v>89.311464510311311</v>
      </c>
      <c r="Y2560" s="35">
        <v>79.599999999999994</v>
      </c>
      <c r="Z2560" s="35">
        <f t="shared" si="953"/>
        <v>177.14670866556668</v>
      </c>
      <c r="AA2560" s="35">
        <f t="shared" si="954"/>
        <v>157.88429948039999</v>
      </c>
      <c r="AC2560" s="15">
        <f t="shared" si="941"/>
        <v>41880</v>
      </c>
      <c r="AD2560" s="7"/>
      <c r="AE2560" s="24"/>
      <c r="AG2560" s="30">
        <f t="shared" si="955"/>
        <v>94.312542935036205</v>
      </c>
      <c r="AH2560" s="30">
        <f t="shared" si="956"/>
        <v>2014194.5577708553</v>
      </c>
    </row>
    <row r="2561" spans="2:34" x14ac:dyDescent="0.25">
      <c r="B2561" s="15">
        <f t="shared" si="942"/>
        <v>41881</v>
      </c>
      <c r="C2561" s="7">
        <v>0.86415548962241229</v>
      </c>
      <c r="D2561" s="13">
        <v>4.3208393552230033</v>
      </c>
      <c r="E2561" s="7">
        <f>MIN(parameters!$D$3,D2561)</f>
        <v>4.3208393552230033</v>
      </c>
      <c r="F2561" s="7">
        <v>0</v>
      </c>
      <c r="G2561" s="7">
        <f t="shared" si="943"/>
        <v>0.86415548962241229</v>
      </c>
      <c r="H2561" s="7">
        <f t="shared" si="944"/>
        <v>0</v>
      </c>
      <c r="I2561" s="7">
        <f t="shared" si="957"/>
        <v>299.9745660820027</v>
      </c>
      <c r="J2561" s="7">
        <f t="shared" si="945"/>
        <v>0</v>
      </c>
      <c r="K2561" s="16">
        <f t="shared" si="946"/>
        <v>0</v>
      </c>
      <c r="L2561" s="16">
        <f t="shared" si="958"/>
        <v>0</v>
      </c>
      <c r="M2561" s="7">
        <f t="shared" si="959"/>
        <v>0</v>
      </c>
      <c r="N2561" s="7">
        <f t="shared" si="947"/>
        <v>0</v>
      </c>
      <c r="O2561" s="7">
        <f t="shared" si="948"/>
        <v>4.5217771019637476E-3</v>
      </c>
      <c r="P2561" s="7">
        <f t="shared" si="949"/>
        <v>3.4566838656005912</v>
      </c>
      <c r="Q2561" s="7">
        <f t="shared" si="960"/>
        <v>1.1304442754909369E-3</v>
      </c>
      <c r="R2561" s="7">
        <f t="shared" si="950"/>
        <v>17.271447944604724</v>
      </c>
      <c r="S2561" s="16">
        <f t="shared" si="961"/>
        <v>0.40659498743695865</v>
      </c>
      <c r="T2561" s="16">
        <f t="shared" si="951"/>
        <v>0.40659498743695865</v>
      </c>
      <c r="U2561" s="7">
        <f t="shared" si="962"/>
        <v>1.3339730558955337E-3</v>
      </c>
      <c r="V2561" s="7">
        <f t="shared" si="940"/>
        <v>7.5390307914160077</v>
      </c>
      <c r="W2561" s="15">
        <f t="shared" si="963"/>
        <v>41881</v>
      </c>
      <c r="X2561" s="35">
        <f t="shared" si="952"/>
        <v>87.257300826574166</v>
      </c>
      <c r="Y2561" s="35">
        <v>92.075000000000003</v>
      </c>
      <c r="Z2561" s="35">
        <f t="shared" si="953"/>
        <v>173.07233436625867</v>
      </c>
      <c r="AA2561" s="35">
        <f t="shared" si="954"/>
        <v>182.62810144042501</v>
      </c>
      <c r="AC2561" s="15">
        <f t="shared" si="941"/>
        <v>41881</v>
      </c>
      <c r="AD2561" s="7"/>
      <c r="AE2561" s="24"/>
      <c r="AG2561" s="30">
        <f t="shared" si="955"/>
        <v>23.210225325627988</v>
      </c>
      <c r="AH2561" s="30">
        <f t="shared" si="956"/>
        <v>1978940.563972614</v>
      </c>
    </row>
    <row r="2562" spans="2:34" x14ac:dyDescent="0.25">
      <c r="B2562" s="15">
        <f t="shared" si="942"/>
        <v>41882</v>
      </c>
      <c r="C2562" s="7">
        <v>4.2641941519582325</v>
      </c>
      <c r="D2562" s="13">
        <v>3.2860196914417386</v>
      </c>
      <c r="E2562" s="7">
        <f>MIN(parameters!$D$3,D2562)</f>
        <v>3.2860196914417386</v>
      </c>
      <c r="F2562" s="7">
        <v>0</v>
      </c>
      <c r="G2562" s="7">
        <f t="shared" si="943"/>
        <v>3.2860196914417386</v>
      </c>
      <c r="H2562" s="7">
        <f t="shared" si="944"/>
        <v>0.97817446051649393</v>
      </c>
      <c r="I2562" s="7">
        <f t="shared" si="957"/>
        <v>299.97965269309384</v>
      </c>
      <c r="J2562" s="7">
        <f t="shared" si="945"/>
        <v>0.97817446051649393</v>
      </c>
      <c r="K2562" s="16">
        <f t="shared" si="946"/>
        <v>0</v>
      </c>
      <c r="L2562" s="16">
        <f t="shared" si="958"/>
        <v>7.9615563791206035E-6</v>
      </c>
      <c r="M2562" s="7">
        <f t="shared" si="959"/>
        <v>3.5384407015247141E-5</v>
      </c>
      <c r="N2562" s="7">
        <f t="shared" si="947"/>
        <v>0.97813111455309953</v>
      </c>
      <c r="O2562" s="7">
        <f t="shared" si="948"/>
        <v>0.98265289165506331</v>
      </c>
      <c r="P2562" s="7">
        <f t="shared" si="949"/>
        <v>0</v>
      </c>
      <c r="Q2562" s="7">
        <f t="shared" si="960"/>
        <v>0</v>
      </c>
      <c r="R2562" s="7">
        <f t="shared" si="950"/>
        <v>16.874240026285833</v>
      </c>
      <c r="S2562" s="16">
        <f t="shared" si="961"/>
        <v>0.39724330272590863</v>
      </c>
      <c r="T2562" s="16">
        <f t="shared" si="951"/>
        <v>0.39725126428228774</v>
      </c>
      <c r="U2562" s="7">
        <f t="shared" si="962"/>
        <v>1.3033177962017313E-3</v>
      </c>
      <c r="V2562" s="7">
        <f t="shared" si="940"/>
        <v>7.3657807053449069</v>
      </c>
      <c r="W2562" s="15">
        <f t="shared" si="963"/>
        <v>41882</v>
      </c>
      <c r="X2562" s="35">
        <f t="shared" si="952"/>
        <v>85.25209149704753</v>
      </c>
      <c r="Y2562" s="35">
        <v>117.333333333333</v>
      </c>
      <c r="Z2562" s="35">
        <f t="shared" si="953"/>
        <v>169.09505961369743</v>
      </c>
      <c r="AA2562" s="35">
        <f t="shared" si="954"/>
        <v>232.72727561599933</v>
      </c>
      <c r="AC2562" s="15">
        <f t="shared" si="941"/>
        <v>41882</v>
      </c>
      <c r="AD2562" s="7"/>
      <c r="AE2562" s="24"/>
      <c r="AG2562" s="30">
        <f t="shared" si="955"/>
        <v>1029.2060777582333</v>
      </c>
      <c r="AH2562" s="30">
        <f t="shared" si="956"/>
        <v>1908514.3162911623</v>
      </c>
    </row>
    <row r="2563" spans="2:34" x14ac:dyDescent="0.25">
      <c r="B2563" s="15">
        <f t="shared" ref="B2563:B2592" si="964">B2562+1</f>
        <v>41883</v>
      </c>
      <c r="C2563" s="7">
        <v>0</v>
      </c>
      <c r="D2563" s="13">
        <v>4.8463865684362348</v>
      </c>
      <c r="E2563" s="7">
        <f>MIN(parameters!$D$3,D2563)</f>
        <v>4.8463865684362348</v>
      </c>
      <c r="F2563" s="7">
        <v>0</v>
      </c>
      <c r="G2563" s="7">
        <f t="shared" ref="G2563:G2592" si="965">MIN(E2563,C2563)</f>
        <v>0</v>
      </c>
      <c r="H2563" s="7">
        <f t="shared" ref="H2563:H2592" si="966">C2563-G2563</f>
        <v>0</v>
      </c>
      <c r="I2563" s="7">
        <f t="shared" ref="I2563:I2592" si="967">InfC*EXP(-InfS*O2562/SMSC)</f>
        <v>295.61049168267164</v>
      </c>
      <c r="J2563" s="7">
        <f t="shared" ref="J2563:J2592" si="968">MIN(I2563,H2563)</f>
        <v>0</v>
      </c>
      <c r="K2563" s="16">
        <f t="shared" ref="K2563:K2592" si="969">H2563-J2563</f>
        <v>0</v>
      </c>
      <c r="L2563" s="16">
        <f t="shared" ref="L2563:L2592" si="970">IntC*O2562/SMSC*J2563</f>
        <v>0</v>
      </c>
      <c r="M2563" s="7">
        <f t="shared" ref="M2563:M2592" si="971">Rech*O2562/SMSC*(J2563-L2563)</f>
        <v>0</v>
      </c>
      <c r="N2563" s="7">
        <f t="shared" ref="N2563:N2592" si="972">J2563-M2563-L2563</f>
        <v>0</v>
      </c>
      <c r="O2563" s="7">
        <f t="shared" ref="O2563:O2592" si="973">O2562+N2563-Q2563</f>
        <v>0.78612231332405069</v>
      </c>
      <c r="P2563" s="7">
        <f t="shared" ref="P2563:P2592" si="974">D2563-G2563</f>
        <v>4.8463865684362348</v>
      </c>
      <c r="Q2563" s="7">
        <f t="shared" ref="Q2563:Q2592" si="975">MIN(10*O2562/SMSC,P2563)</f>
        <v>0.19653057833101265</v>
      </c>
      <c r="R2563" s="7">
        <f t="shared" ref="R2563:R2592" si="976">R2562+M2563-S2563</f>
        <v>16.486132505681258</v>
      </c>
      <c r="S2563" s="16">
        <f t="shared" ref="S2563:S2592" si="977">Base*R2562</f>
        <v>0.38810752060457415</v>
      </c>
      <c r="T2563" s="16">
        <f t="shared" ref="T2563:T2592" si="978">SUM(S2563+L2563+K2563)</f>
        <v>0.38810752060457415</v>
      </c>
      <c r="U2563" s="7">
        <f t="shared" ref="U2563:U2592" si="979">T2563/1000/0.3048</f>
        <v>1.2733186371541147E-3</v>
      </c>
      <c r="V2563" s="7">
        <f t="shared" si="940"/>
        <v>7.1962386124390374</v>
      </c>
      <c r="W2563" s="15">
        <f t="shared" ref="W2563:W2592" si="980">B2563</f>
        <v>41883</v>
      </c>
      <c r="X2563" s="35">
        <f t="shared" ref="X2563:X2592" si="981">V2563*10^6/86400</f>
        <v>83.289798755081449</v>
      </c>
      <c r="Y2563" s="35">
        <v>97.787499999999994</v>
      </c>
      <c r="Z2563" s="35">
        <f t="shared" ref="Z2563:Z2592" si="982">X2563*1.983471099</f>
        <v>165.20290867223022</v>
      </c>
      <c r="AA2563" s="35">
        <f t="shared" ref="AA2563:AA2592" si="983">Y2563*1.983471099</f>
        <v>193.95868009346248</v>
      </c>
      <c r="AC2563" s="15">
        <f t="shared" ref="AC2563:AC2592" si="984">W2563</f>
        <v>41883</v>
      </c>
      <c r="AD2563" s="7"/>
      <c r="AE2563" s="24"/>
      <c r="AG2563" s="30">
        <f t="shared" si="955"/>
        <v>210.18334138691273</v>
      </c>
      <c r="AH2563" s="30">
        <f t="shared" si="956"/>
        <v>1962901.0981767892</v>
      </c>
    </row>
    <row r="2564" spans="2:34" x14ac:dyDescent="0.25">
      <c r="B2564" s="15">
        <f t="shared" si="964"/>
        <v>41884</v>
      </c>
      <c r="C2564" s="7">
        <v>0</v>
      </c>
      <c r="D2564" s="13">
        <v>4.9054774816487949</v>
      </c>
      <c r="E2564" s="7">
        <f>MIN(parameters!$D$3,D2564)</f>
        <v>4.9054774816487949</v>
      </c>
      <c r="F2564" s="7">
        <v>0</v>
      </c>
      <c r="G2564" s="7">
        <f t="shared" si="965"/>
        <v>0</v>
      </c>
      <c r="H2564" s="7">
        <f t="shared" si="966"/>
        <v>0</v>
      </c>
      <c r="I2564" s="7">
        <f t="shared" si="967"/>
        <v>296.48322495481085</v>
      </c>
      <c r="J2564" s="7">
        <f t="shared" si="968"/>
        <v>0</v>
      </c>
      <c r="K2564" s="16">
        <f t="shared" si="969"/>
        <v>0</v>
      </c>
      <c r="L2564" s="16">
        <f t="shared" si="970"/>
        <v>0</v>
      </c>
      <c r="M2564" s="7">
        <f t="shared" si="971"/>
        <v>0</v>
      </c>
      <c r="N2564" s="7">
        <f t="shared" si="972"/>
        <v>0</v>
      </c>
      <c r="O2564" s="7">
        <f t="shared" si="973"/>
        <v>0.62889785065924053</v>
      </c>
      <c r="P2564" s="7">
        <f t="shared" si="974"/>
        <v>4.9054774816487949</v>
      </c>
      <c r="Q2564" s="7">
        <f t="shared" si="975"/>
        <v>0.15722446266481016</v>
      </c>
      <c r="R2564" s="7">
        <f t="shared" si="976"/>
        <v>16.106951458050588</v>
      </c>
      <c r="S2564" s="16">
        <f t="shared" si="977"/>
        <v>0.37918104763066895</v>
      </c>
      <c r="T2564" s="16">
        <f t="shared" si="978"/>
        <v>0.37918104763066895</v>
      </c>
      <c r="U2564" s="7">
        <f t="shared" si="979"/>
        <v>1.24403230849957E-3</v>
      </c>
      <c r="V2564" s="7">
        <f t="shared" si="940"/>
        <v>7.0307251243529389</v>
      </c>
      <c r="W2564" s="15">
        <f t="shared" si="980"/>
        <v>41884</v>
      </c>
      <c r="X2564" s="35">
        <f t="shared" si="981"/>
        <v>81.374133383714565</v>
      </c>
      <c r="Y2564" s="35">
        <v>88.933333333333294</v>
      </c>
      <c r="Z2564" s="35">
        <f t="shared" si="982"/>
        <v>161.40324177276892</v>
      </c>
      <c r="AA2564" s="35">
        <f t="shared" si="983"/>
        <v>176.39669640439993</v>
      </c>
      <c r="AC2564" s="15">
        <f t="shared" si="984"/>
        <v>41884</v>
      </c>
      <c r="AD2564" s="7"/>
      <c r="AE2564" s="24"/>
      <c r="AG2564" s="30">
        <f t="shared" si="955"/>
        <v>57.14150387831581</v>
      </c>
      <c r="AH2564" s="30">
        <f t="shared" si="956"/>
        <v>1987789.5020456067</v>
      </c>
    </row>
    <row r="2565" spans="2:34" x14ac:dyDescent="0.25">
      <c r="B2565" s="15">
        <f t="shared" si="964"/>
        <v>41885</v>
      </c>
      <c r="C2565" s="7">
        <v>0</v>
      </c>
      <c r="D2565" s="13">
        <v>5.8067287898616948</v>
      </c>
      <c r="E2565" s="7">
        <f>MIN(parameters!$D$3,D2565)</f>
        <v>5</v>
      </c>
      <c r="F2565" s="7">
        <v>0</v>
      </c>
      <c r="G2565" s="7">
        <f t="shared" si="965"/>
        <v>0</v>
      </c>
      <c r="H2565" s="7">
        <f t="shared" si="966"/>
        <v>0</v>
      </c>
      <c r="I2565" s="7">
        <f t="shared" si="967"/>
        <v>297.18326634357152</v>
      </c>
      <c r="J2565" s="7">
        <f t="shared" si="968"/>
        <v>0</v>
      </c>
      <c r="K2565" s="16">
        <f t="shared" si="969"/>
        <v>0</v>
      </c>
      <c r="L2565" s="16">
        <f t="shared" si="970"/>
        <v>0</v>
      </c>
      <c r="M2565" s="7">
        <f t="shared" si="971"/>
        <v>0</v>
      </c>
      <c r="N2565" s="7">
        <f t="shared" si="972"/>
        <v>0</v>
      </c>
      <c r="O2565" s="7">
        <f t="shared" si="973"/>
        <v>0.50311828052739238</v>
      </c>
      <c r="P2565" s="7">
        <f t="shared" si="974"/>
        <v>5.8067287898616948</v>
      </c>
      <c r="Q2565" s="7">
        <f t="shared" si="975"/>
        <v>0.12577957013184812</v>
      </c>
      <c r="R2565" s="7">
        <f t="shared" si="976"/>
        <v>15.736491574515425</v>
      </c>
      <c r="S2565" s="16">
        <f t="shared" si="977"/>
        <v>0.37045988353516351</v>
      </c>
      <c r="T2565" s="16">
        <f t="shared" si="978"/>
        <v>0.37045988353516351</v>
      </c>
      <c r="U2565" s="7">
        <f t="shared" si="979"/>
        <v>1.2154195654040796E-3</v>
      </c>
      <c r="V2565" s="7">
        <f t="shared" si="940"/>
        <v>6.8690184464928201</v>
      </c>
      <c r="W2565" s="15">
        <f t="shared" si="980"/>
        <v>41885</v>
      </c>
      <c r="X2565" s="35">
        <f t="shared" si="981"/>
        <v>79.502528315889123</v>
      </c>
      <c r="Y2565" s="35">
        <v>83.674999999999997</v>
      </c>
      <c r="Z2565" s="35">
        <f t="shared" si="982"/>
        <v>157.6909672119952</v>
      </c>
      <c r="AA2565" s="35">
        <f t="shared" si="983"/>
        <v>165.966944208825</v>
      </c>
      <c r="AC2565" s="15">
        <f t="shared" si="984"/>
        <v>41885</v>
      </c>
      <c r="AD2565" s="7"/>
      <c r="AE2565" s="24"/>
      <c r="AG2565" s="30">
        <f t="shared" si="955"/>
        <v>17.409519954707037</v>
      </c>
      <c r="AH2565" s="30">
        <f t="shared" si="956"/>
        <v>2002644.4941253376</v>
      </c>
    </row>
    <row r="2566" spans="2:34" x14ac:dyDescent="0.25">
      <c r="B2566" s="15">
        <f t="shared" si="964"/>
        <v>41886</v>
      </c>
      <c r="C2566" s="7">
        <v>0</v>
      </c>
      <c r="D2566" s="13">
        <v>5.0694059711649198</v>
      </c>
      <c r="E2566" s="7">
        <f>MIN(parameters!$D$3,D2566)</f>
        <v>5</v>
      </c>
      <c r="F2566" s="7">
        <v>0</v>
      </c>
      <c r="G2566" s="7">
        <f t="shared" si="965"/>
        <v>0</v>
      </c>
      <c r="H2566" s="7">
        <f t="shared" si="966"/>
        <v>0</v>
      </c>
      <c r="I2566" s="7">
        <f t="shared" si="967"/>
        <v>297.7444893573803</v>
      </c>
      <c r="J2566" s="7">
        <f t="shared" si="968"/>
        <v>0</v>
      </c>
      <c r="K2566" s="16">
        <f t="shared" si="969"/>
        <v>0</v>
      </c>
      <c r="L2566" s="16">
        <f t="shared" si="970"/>
        <v>0</v>
      </c>
      <c r="M2566" s="7">
        <f t="shared" si="971"/>
        <v>0</v>
      </c>
      <c r="N2566" s="7">
        <f t="shared" si="972"/>
        <v>0</v>
      </c>
      <c r="O2566" s="7">
        <f t="shared" si="973"/>
        <v>0.40249462442191392</v>
      </c>
      <c r="P2566" s="7">
        <f t="shared" si="974"/>
        <v>5.0694059711649198</v>
      </c>
      <c r="Q2566" s="7">
        <f t="shared" si="975"/>
        <v>0.10062365610547847</v>
      </c>
      <c r="R2566" s="7">
        <f t="shared" si="976"/>
        <v>15.374552268301569</v>
      </c>
      <c r="S2566" s="16">
        <f t="shared" si="977"/>
        <v>0.36193930621385478</v>
      </c>
      <c r="T2566" s="16">
        <f t="shared" si="978"/>
        <v>0.36193930621385478</v>
      </c>
      <c r="U2566" s="7">
        <f t="shared" si="979"/>
        <v>1.187464915399786E-3</v>
      </c>
      <c r="V2566" s="7">
        <f t="shared" ref="V2566:V2592" si="985">U2566*area</f>
        <v>6.7110310222234864</v>
      </c>
      <c r="W2566" s="15">
        <f t="shared" si="980"/>
        <v>41886</v>
      </c>
      <c r="X2566" s="35">
        <f t="shared" si="981"/>
        <v>77.673970164623682</v>
      </c>
      <c r="Y2566" s="35">
        <v>80.849999999999994</v>
      </c>
      <c r="Z2566" s="35">
        <f t="shared" si="982"/>
        <v>154.06407496611934</v>
      </c>
      <c r="AA2566" s="35">
        <f t="shared" si="983"/>
        <v>160.36363835415</v>
      </c>
      <c r="AC2566" s="15">
        <f t="shared" si="984"/>
        <v>41886</v>
      </c>
      <c r="AD2566" s="7"/>
      <c r="AE2566" s="24"/>
      <c r="AG2566" s="30">
        <f t="shared" si="955"/>
        <v>10.087165515200482</v>
      </c>
      <c r="AH2566" s="30">
        <f t="shared" si="956"/>
        <v>2010648.0622124141</v>
      </c>
    </row>
    <row r="2567" spans="2:34" x14ac:dyDescent="0.25">
      <c r="B2567" s="15">
        <f t="shared" si="964"/>
        <v>41887</v>
      </c>
      <c r="C2567" s="7">
        <v>0</v>
      </c>
      <c r="D2567" s="13">
        <v>6.0733026393247842</v>
      </c>
      <c r="E2567" s="7">
        <f>MIN(parameters!$D$3,D2567)</f>
        <v>5</v>
      </c>
      <c r="F2567" s="7">
        <v>0</v>
      </c>
      <c r="G2567" s="7">
        <f t="shared" si="965"/>
        <v>0</v>
      </c>
      <c r="H2567" s="7">
        <f t="shared" si="966"/>
        <v>0</v>
      </c>
      <c r="I2567" s="7">
        <f t="shared" si="967"/>
        <v>298.19423076825262</v>
      </c>
      <c r="J2567" s="7">
        <f t="shared" si="968"/>
        <v>0</v>
      </c>
      <c r="K2567" s="16">
        <f t="shared" si="969"/>
        <v>0</v>
      </c>
      <c r="L2567" s="16">
        <f t="shared" si="970"/>
        <v>0</v>
      </c>
      <c r="M2567" s="7">
        <f t="shared" si="971"/>
        <v>0</v>
      </c>
      <c r="N2567" s="7">
        <f t="shared" si="972"/>
        <v>0</v>
      </c>
      <c r="O2567" s="7">
        <f t="shared" si="973"/>
        <v>0.32199569953753115</v>
      </c>
      <c r="P2567" s="7">
        <f t="shared" si="974"/>
        <v>6.0733026393247842</v>
      </c>
      <c r="Q2567" s="7">
        <f t="shared" si="975"/>
        <v>8.0498924884382775E-2</v>
      </c>
      <c r="R2567" s="7">
        <f t="shared" si="976"/>
        <v>15.020937566130632</v>
      </c>
      <c r="S2567" s="16">
        <f t="shared" si="977"/>
        <v>0.3536147021709361</v>
      </c>
      <c r="T2567" s="16">
        <f t="shared" si="978"/>
        <v>0.3536147021709361</v>
      </c>
      <c r="U2567" s="7">
        <f t="shared" si="979"/>
        <v>1.1601532223455909E-3</v>
      </c>
      <c r="V2567" s="7">
        <f t="shared" si="985"/>
        <v>6.556677308712346</v>
      </c>
      <c r="W2567" s="15">
        <f t="shared" si="980"/>
        <v>41887</v>
      </c>
      <c r="X2567" s="35">
        <f t="shared" si="981"/>
        <v>75.887468850837337</v>
      </c>
      <c r="Y2567" s="35">
        <v>77.233333333333306</v>
      </c>
      <c r="Z2567" s="35">
        <f t="shared" si="982"/>
        <v>150.52060124189859</v>
      </c>
      <c r="AA2567" s="35">
        <f t="shared" si="983"/>
        <v>153.19008454609994</v>
      </c>
      <c r="AC2567" s="15">
        <f t="shared" si="984"/>
        <v>41887</v>
      </c>
      <c r="AD2567" s="7"/>
      <c r="AE2567" s="24"/>
      <c r="AG2567" s="30">
        <f t="shared" si="955"/>
        <v>1.8113512052441427</v>
      </c>
      <c r="AH2567" s="30">
        <f t="shared" si="956"/>
        <v>2020917.8154726143</v>
      </c>
    </row>
    <row r="2568" spans="2:34" x14ac:dyDescent="0.25">
      <c r="B2568" s="15">
        <f t="shared" si="964"/>
        <v>41888</v>
      </c>
      <c r="C2568" s="7">
        <v>0</v>
      </c>
      <c r="D2568" s="13">
        <v>10.721290770287649</v>
      </c>
      <c r="E2568" s="7">
        <f>MIN(parameters!$D$3,D2568)</f>
        <v>5</v>
      </c>
      <c r="F2568" s="7">
        <v>0</v>
      </c>
      <c r="G2568" s="7">
        <f t="shared" si="965"/>
        <v>0</v>
      </c>
      <c r="H2568" s="7">
        <f t="shared" si="966"/>
        <v>0</v>
      </c>
      <c r="I2568" s="7">
        <f t="shared" si="967"/>
        <v>298.55451296670361</v>
      </c>
      <c r="J2568" s="7">
        <f t="shared" si="968"/>
        <v>0</v>
      </c>
      <c r="K2568" s="16">
        <f t="shared" si="969"/>
        <v>0</v>
      </c>
      <c r="L2568" s="16">
        <f t="shared" si="970"/>
        <v>0</v>
      </c>
      <c r="M2568" s="7">
        <f t="shared" si="971"/>
        <v>0</v>
      </c>
      <c r="N2568" s="7">
        <f t="shared" si="972"/>
        <v>0</v>
      </c>
      <c r="O2568" s="7">
        <f t="shared" si="973"/>
        <v>0.25759655963002492</v>
      </c>
      <c r="P2568" s="7">
        <f t="shared" si="974"/>
        <v>10.721290770287649</v>
      </c>
      <c r="Q2568" s="7">
        <f t="shared" si="975"/>
        <v>6.4399139907506231E-2</v>
      </c>
      <c r="R2568" s="7">
        <f t="shared" si="976"/>
        <v>14.675456002109627</v>
      </c>
      <c r="S2568" s="16">
        <f t="shared" si="977"/>
        <v>0.34548156402100455</v>
      </c>
      <c r="T2568" s="16">
        <f t="shared" si="978"/>
        <v>0.34548156402100455</v>
      </c>
      <c r="U2568" s="7">
        <f t="shared" si="979"/>
        <v>1.1334696982316422E-3</v>
      </c>
      <c r="V2568" s="7">
        <f t="shared" si="985"/>
        <v>6.4058737306119617</v>
      </c>
      <c r="W2568" s="15">
        <f t="shared" si="980"/>
        <v>41888</v>
      </c>
      <c r="X2568" s="35">
        <f t="shared" si="981"/>
        <v>74.14205706726807</v>
      </c>
      <c r="Y2568" s="35">
        <v>72.3</v>
      </c>
      <c r="Z2568" s="35">
        <f t="shared" si="982"/>
        <v>147.0586274133349</v>
      </c>
      <c r="AA2568" s="35">
        <f t="shared" si="983"/>
        <v>143.40496045769999</v>
      </c>
      <c r="AC2568" s="15">
        <f t="shared" si="984"/>
        <v>41888</v>
      </c>
      <c r="AD2568" s="7"/>
      <c r="AE2568" s="24"/>
      <c r="AG2568" s="30">
        <f t="shared" si="955"/>
        <v>3.3931742390722524</v>
      </c>
      <c r="AH2568" s="30">
        <f t="shared" si="956"/>
        <v>2034968.5068321503</v>
      </c>
    </row>
    <row r="2569" spans="2:34" x14ac:dyDescent="0.25">
      <c r="B2569" s="15">
        <f t="shared" si="964"/>
        <v>41889</v>
      </c>
      <c r="C2569" s="7">
        <v>0</v>
      </c>
      <c r="D2569" s="13">
        <v>9.0973936422223733</v>
      </c>
      <c r="E2569" s="7">
        <f>MIN(parameters!$D$3,D2569)</f>
        <v>5</v>
      </c>
      <c r="F2569" s="7">
        <v>0</v>
      </c>
      <c r="G2569" s="7">
        <f t="shared" si="965"/>
        <v>0</v>
      </c>
      <c r="H2569" s="7">
        <f t="shared" si="966"/>
        <v>0</v>
      </c>
      <c r="I2569" s="7">
        <f t="shared" si="967"/>
        <v>298.84305211457206</v>
      </c>
      <c r="J2569" s="7">
        <f t="shared" si="968"/>
        <v>0</v>
      </c>
      <c r="K2569" s="16">
        <f t="shared" si="969"/>
        <v>0</v>
      </c>
      <c r="L2569" s="16">
        <f t="shared" si="970"/>
        <v>0</v>
      </c>
      <c r="M2569" s="7">
        <f t="shared" si="971"/>
        <v>0</v>
      </c>
      <c r="N2569" s="7">
        <f t="shared" si="972"/>
        <v>0</v>
      </c>
      <c r="O2569" s="7">
        <f t="shared" si="973"/>
        <v>0.20607724770401994</v>
      </c>
      <c r="P2569" s="7">
        <f t="shared" si="974"/>
        <v>9.0973936422223733</v>
      </c>
      <c r="Q2569" s="7">
        <f t="shared" si="975"/>
        <v>5.1519311926004986E-2</v>
      </c>
      <c r="R2569" s="7">
        <f t="shared" si="976"/>
        <v>14.337920514061105</v>
      </c>
      <c r="S2569" s="16">
        <f t="shared" si="977"/>
        <v>0.3375354880485214</v>
      </c>
      <c r="T2569" s="16">
        <f t="shared" si="978"/>
        <v>0.3375354880485214</v>
      </c>
      <c r="U2569" s="7">
        <f t="shared" si="979"/>
        <v>1.1073998951723141E-3</v>
      </c>
      <c r="V2569" s="7">
        <f t="shared" si="985"/>
        <v>6.2585386348078842</v>
      </c>
      <c r="W2569" s="15">
        <f t="shared" si="980"/>
        <v>41889</v>
      </c>
      <c r="X2569" s="35">
        <f t="shared" si="981"/>
        <v>72.436789754720877</v>
      </c>
      <c r="Y2569" s="35">
        <v>70</v>
      </c>
      <c r="Z2569" s="35">
        <f t="shared" si="982"/>
        <v>143.67627898282817</v>
      </c>
      <c r="AA2569" s="35">
        <f t="shared" si="983"/>
        <v>138.84297692999999</v>
      </c>
      <c r="AC2569" s="15">
        <f t="shared" si="984"/>
        <v>41889</v>
      </c>
      <c r="AD2569" s="7"/>
      <c r="AE2569" s="24"/>
      <c r="AG2569" s="30">
        <f t="shared" si="955"/>
        <v>5.9379443087126322</v>
      </c>
      <c r="AH2569" s="30">
        <f t="shared" si="956"/>
        <v>2041535.8036596815</v>
      </c>
    </row>
    <row r="2570" spans="2:34" x14ac:dyDescent="0.25">
      <c r="B2570" s="15">
        <f t="shared" si="964"/>
        <v>41890</v>
      </c>
      <c r="C2570" s="7">
        <v>0</v>
      </c>
      <c r="D2570" s="13">
        <v>6.9581461694240181</v>
      </c>
      <c r="E2570" s="7">
        <f>MIN(parameters!$D$3,D2570)</f>
        <v>5</v>
      </c>
      <c r="F2570" s="7">
        <v>0</v>
      </c>
      <c r="G2570" s="7">
        <f t="shared" si="965"/>
        <v>0</v>
      </c>
      <c r="H2570" s="7">
        <f t="shared" si="966"/>
        <v>0</v>
      </c>
      <c r="I2570" s="7">
        <f t="shared" si="967"/>
        <v>299.0740841989616</v>
      </c>
      <c r="J2570" s="7">
        <f t="shared" si="968"/>
        <v>0</v>
      </c>
      <c r="K2570" s="16">
        <f t="shared" si="969"/>
        <v>0</v>
      </c>
      <c r="L2570" s="16">
        <f t="shared" si="970"/>
        <v>0</v>
      </c>
      <c r="M2570" s="7">
        <f t="shared" si="971"/>
        <v>0</v>
      </c>
      <c r="N2570" s="7">
        <f t="shared" si="972"/>
        <v>0</v>
      </c>
      <c r="O2570" s="7">
        <f t="shared" si="973"/>
        <v>0.16486179816321594</v>
      </c>
      <c r="P2570" s="7">
        <f t="shared" si="974"/>
        <v>6.9581461694240181</v>
      </c>
      <c r="Q2570" s="7">
        <f t="shared" si="975"/>
        <v>4.1215449540803986E-2</v>
      </c>
      <c r="R2570" s="7">
        <f t="shared" si="976"/>
        <v>14.0081483422377</v>
      </c>
      <c r="S2570" s="16">
        <f t="shared" si="977"/>
        <v>0.3297721718234054</v>
      </c>
      <c r="T2570" s="16">
        <f t="shared" si="978"/>
        <v>0.3297721718234054</v>
      </c>
      <c r="U2570" s="7">
        <f t="shared" si="979"/>
        <v>1.081929697583351E-3</v>
      </c>
      <c r="V2570" s="7">
        <f t="shared" si="985"/>
        <v>6.1145922462073035</v>
      </c>
      <c r="W2570" s="15">
        <f t="shared" si="980"/>
        <v>41890</v>
      </c>
      <c r="X2570" s="35">
        <f t="shared" si="981"/>
        <v>70.770743590362301</v>
      </c>
      <c r="Y2570" s="35">
        <v>69.900000000000006</v>
      </c>
      <c r="Z2570" s="35">
        <f t="shared" si="982"/>
        <v>140.37172456622312</v>
      </c>
      <c r="AA2570" s="35">
        <f t="shared" si="983"/>
        <v>138.64462982010002</v>
      </c>
      <c r="AC2570" s="15">
        <f t="shared" si="984"/>
        <v>41890</v>
      </c>
      <c r="AD2570" s="7"/>
      <c r="AE2570" s="24"/>
      <c r="AG2570" s="30">
        <f t="shared" si="955"/>
        <v>0.75819440015702033</v>
      </c>
      <c r="AH2570" s="30">
        <f t="shared" si="956"/>
        <v>2041821.5783043564</v>
      </c>
    </row>
    <row r="2571" spans="2:34" x14ac:dyDescent="0.25">
      <c r="B2571" s="15">
        <f t="shared" si="964"/>
        <v>41891</v>
      </c>
      <c r="C2571" s="7">
        <v>0</v>
      </c>
      <c r="D2571" s="13">
        <v>6.4967825909497465</v>
      </c>
      <c r="E2571" s="7">
        <f>MIN(parameters!$D$3,D2571)</f>
        <v>5</v>
      </c>
      <c r="F2571" s="7">
        <v>0</v>
      </c>
      <c r="G2571" s="7">
        <f t="shared" si="965"/>
        <v>0</v>
      </c>
      <c r="H2571" s="7">
        <f t="shared" si="966"/>
        <v>0</v>
      </c>
      <c r="I2571" s="7">
        <f t="shared" si="967"/>
        <v>299.25903845776151</v>
      </c>
      <c r="J2571" s="7">
        <f t="shared" si="968"/>
        <v>0</v>
      </c>
      <c r="K2571" s="16">
        <f t="shared" si="969"/>
        <v>0</v>
      </c>
      <c r="L2571" s="16">
        <f t="shared" si="970"/>
        <v>0</v>
      </c>
      <c r="M2571" s="7">
        <f t="shared" si="971"/>
        <v>0</v>
      </c>
      <c r="N2571" s="7">
        <f t="shared" si="972"/>
        <v>0</v>
      </c>
      <c r="O2571" s="7">
        <f t="shared" si="973"/>
        <v>0.13188943853057275</v>
      </c>
      <c r="P2571" s="7">
        <f t="shared" si="974"/>
        <v>6.4967825909497465</v>
      </c>
      <c r="Q2571" s="7">
        <f t="shared" si="975"/>
        <v>3.2972359632643188E-2</v>
      </c>
      <c r="R2571" s="7">
        <f t="shared" si="976"/>
        <v>13.685960930366234</v>
      </c>
      <c r="S2571" s="16">
        <f t="shared" si="977"/>
        <v>0.3221874118714671</v>
      </c>
      <c r="T2571" s="16">
        <f t="shared" si="978"/>
        <v>0.3221874118714671</v>
      </c>
      <c r="U2571" s="7">
        <f t="shared" si="979"/>
        <v>1.0570453145389339E-3</v>
      </c>
      <c r="V2571" s="7">
        <f t="shared" si="985"/>
        <v>5.9739566245445355</v>
      </c>
      <c r="W2571" s="15">
        <f t="shared" si="980"/>
        <v>41891</v>
      </c>
      <c r="X2571" s="35">
        <f t="shared" si="981"/>
        <v>69.143016487783981</v>
      </c>
      <c r="Y2571" s="35">
        <v>69.900000000000006</v>
      </c>
      <c r="Z2571" s="35">
        <f t="shared" si="982"/>
        <v>137.14317490120001</v>
      </c>
      <c r="AA2571" s="35">
        <f t="shared" si="983"/>
        <v>138.64462982010002</v>
      </c>
      <c r="AC2571" s="15">
        <f t="shared" si="984"/>
        <v>41891</v>
      </c>
      <c r="AD2571" s="7"/>
      <c r="AE2571" s="24"/>
      <c r="AG2571" s="30">
        <f t="shared" si="955"/>
        <v>0.57302403776690769</v>
      </c>
      <c r="AH2571" s="30">
        <f t="shared" si="956"/>
        <v>2041821.5783043564</v>
      </c>
    </row>
    <row r="2572" spans="2:34" x14ac:dyDescent="0.25">
      <c r="B2572" s="15">
        <f t="shared" si="964"/>
        <v>41892</v>
      </c>
      <c r="C2572" s="7">
        <v>0</v>
      </c>
      <c r="D2572" s="13">
        <v>6.2733092582435743</v>
      </c>
      <c r="E2572" s="7">
        <f>MIN(parameters!$D$3,D2572)</f>
        <v>5</v>
      </c>
      <c r="F2572" s="7">
        <v>0</v>
      </c>
      <c r="G2572" s="7">
        <f t="shared" si="965"/>
        <v>0</v>
      </c>
      <c r="H2572" s="7">
        <f t="shared" si="966"/>
        <v>0</v>
      </c>
      <c r="I2572" s="7">
        <f t="shared" si="967"/>
        <v>299.40708421496851</v>
      </c>
      <c r="J2572" s="7">
        <f t="shared" si="968"/>
        <v>0</v>
      </c>
      <c r="K2572" s="16">
        <f t="shared" si="969"/>
        <v>0</v>
      </c>
      <c r="L2572" s="16">
        <f t="shared" si="970"/>
        <v>0</v>
      </c>
      <c r="M2572" s="7">
        <f t="shared" si="971"/>
        <v>0</v>
      </c>
      <c r="N2572" s="7">
        <f t="shared" si="972"/>
        <v>0</v>
      </c>
      <c r="O2572" s="7">
        <f t="shared" si="973"/>
        <v>0.10551155082445821</v>
      </c>
      <c r="P2572" s="7">
        <f t="shared" si="974"/>
        <v>6.2733092582435743</v>
      </c>
      <c r="Q2572" s="7">
        <f t="shared" si="975"/>
        <v>2.6377887706114551E-2</v>
      </c>
      <c r="R2572" s="7">
        <f t="shared" si="976"/>
        <v>13.37118382896781</v>
      </c>
      <c r="S2572" s="16">
        <f t="shared" si="977"/>
        <v>0.31477710139842335</v>
      </c>
      <c r="T2572" s="16">
        <f t="shared" si="978"/>
        <v>0.31477710139842335</v>
      </c>
      <c r="U2572" s="7">
        <f t="shared" si="979"/>
        <v>1.0327332723045386E-3</v>
      </c>
      <c r="V2572" s="7">
        <f t="shared" si="985"/>
        <v>5.8365556221800121</v>
      </c>
      <c r="W2572" s="15">
        <f t="shared" si="980"/>
        <v>41892</v>
      </c>
      <c r="X2572" s="35">
        <f t="shared" si="981"/>
        <v>67.552727108564952</v>
      </c>
      <c r="Y2572" s="35">
        <v>69.900000000000006</v>
      </c>
      <c r="Z2572" s="35">
        <f t="shared" si="982"/>
        <v>133.98888187847243</v>
      </c>
      <c r="AA2572" s="35">
        <f t="shared" si="983"/>
        <v>138.64462982010002</v>
      </c>
      <c r="AC2572" s="15">
        <f t="shared" si="984"/>
        <v>41892</v>
      </c>
      <c r="AD2572" s="7"/>
      <c r="AE2572" s="24"/>
      <c r="AG2572" s="30">
        <f t="shared" si="955"/>
        <v>5.5096900268658793</v>
      </c>
      <c r="AH2572" s="30">
        <f t="shared" si="956"/>
        <v>2041821.5783043564</v>
      </c>
    </row>
    <row r="2573" spans="2:34" x14ac:dyDescent="0.25">
      <c r="B2573" s="15">
        <f t="shared" si="964"/>
        <v>41893</v>
      </c>
      <c r="C2573" s="7">
        <v>0</v>
      </c>
      <c r="D2573" s="13">
        <v>6.3876481998149393</v>
      </c>
      <c r="E2573" s="7">
        <f>MIN(parameters!$D$3,D2573)</f>
        <v>5</v>
      </c>
      <c r="F2573" s="7">
        <v>0</v>
      </c>
      <c r="G2573" s="7">
        <f t="shared" si="965"/>
        <v>0</v>
      </c>
      <c r="H2573" s="7">
        <f t="shared" si="966"/>
        <v>0</v>
      </c>
      <c r="I2573" s="7">
        <f t="shared" si="967"/>
        <v>299.52557355134832</v>
      </c>
      <c r="J2573" s="7">
        <f t="shared" si="968"/>
        <v>0</v>
      </c>
      <c r="K2573" s="16">
        <f t="shared" si="969"/>
        <v>0</v>
      </c>
      <c r="L2573" s="16">
        <f t="shared" si="970"/>
        <v>0</v>
      </c>
      <c r="M2573" s="7">
        <f t="shared" si="971"/>
        <v>0</v>
      </c>
      <c r="N2573" s="7">
        <f t="shared" si="972"/>
        <v>0</v>
      </c>
      <c r="O2573" s="7">
        <f t="shared" si="973"/>
        <v>8.4409240659566565E-2</v>
      </c>
      <c r="P2573" s="7">
        <f t="shared" si="974"/>
        <v>6.3876481998149393</v>
      </c>
      <c r="Q2573" s="7">
        <f t="shared" si="975"/>
        <v>2.1102310164891641E-2</v>
      </c>
      <c r="R2573" s="7">
        <f t="shared" si="976"/>
        <v>13.063646600901551</v>
      </c>
      <c r="S2573" s="16">
        <f t="shared" si="977"/>
        <v>0.3075372280662596</v>
      </c>
      <c r="T2573" s="16">
        <f t="shared" si="978"/>
        <v>0.3075372280662596</v>
      </c>
      <c r="U2573" s="7">
        <f t="shared" si="979"/>
        <v>1.008980407041534E-3</v>
      </c>
      <c r="V2573" s="7">
        <f t="shared" si="985"/>
        <v>5.7023148428698702</v>
      </c>
      <c r="W2573" s="15">
        <f t="shared" si="980"/>
        <v>41893</v>
      </c>
      <c r="X2573" s="35">
        <f t="shared" si="981"/>
        <v>65.999014385067937</v>
      </c>
      <c r="Y2573" s="35">
        <v>68.845833333333303</v>
      </c>
      <c r="Z2573" s="35">
        <f t="shared" si="982"/>
        <v>130.9071375952675</v>
      </c>
      <c r="AA2573" s="35">
        <f t="shared" si="983"/>
        <v>136.55372070323745</v>
      </c>
      <c r="AC2573" s="15">
        <f t="shared" si="984"/>
        <v>41893</v>
      </c>
      <c r="AD2573" s="7"/>
      <c r="AE2573" s="24"/>
      <c r="AG2573" s="30">
        <f t="shared" si="955"/>
        <v>8.1043781242027233</v>
      </c>
      <c r="AH2573" s="30">
        <f t="shared" si="956"/>
        <v>2044835.3360343366</v>
      </c>
    </row>
    <row r="2574" spans="2:34" x14ac:dyDescent="0.25">
      <c r="B2574" s="15">
        <f t="shared" si="964"/>
        <v>41894</v>
      </c>
      <c r="C2574" s="7">
        <v>0</v>
      </c>
      <c r="D2574" s="13">
        <v>7.6011802412861975</v>
      </c>
      <c r="E2574" s="7">
        <f>MIN(parameters!$D$3,D2574)</f>
        <v>5</v>
      </c>
      <c r="F2574" s="7">
        <v>0</v>
      </c>
      <c r="G2574" s="7">
        <f t="shared" si="965"/>
        <v>0</v>
      </c>
      <c r="H2574" s="7">
        <f t="shared" si="966"/>
        <v>0</v>
      </c>
      <c r="I2574" s="7">
        <f t="shared" si="967"/>
        <v>299.62039878162318</v>
      </c>
      <c r="J2574" s="7">
        <f t="shared" si="968"/>
        <v>0</v>
      </c>
      <c r="K2574" s="16">
        <f t="shared" si="969"/>
        <v>0</v>
      </c>
      <c r="L2574" s="16">
        <f t="shared" si="970"/>
        <v>0</v>
      </c>
      <c r="M2574" s="7">
        <f t="shared" si="971"/>
        <v>0</v>
      </c>
      <c r="N2574" s="7">
        <f t="shared" si="972"/>
        <v>0</v>
      </c>
      <c r="O2574" s="7">
        <f t="shared" si="973"/>
        <v>6.7527392527653246E-2</v>
      </c>
      <c r="P2574" s="7">
        <f t="shared" si="974"/>
        <v>7.6011802412861975</v>
      </c>
      <c r="Q2574" s="7">
        <f t="shared" si="975"/>
        <v>1.6881848131913312E-2</v>
      </c>
      <c r="R2574" s="7">
        <f t="shared" si="976"/>
        <v>12.763182729080816</v>
      </c>
      <c r="S2574" s="16">
        <f t="shared" si="977"/>
        <v>0.3004638718207357</v>
      </c>
      <c r="T2574" s="16">
        <f t="shared" si="978"/>
        <v>0.3004638718207357</v>
      </c>
      <c r="U2574" s="7">
        <f t="shared" si="979"/>
        <v>9.8577385767957917E-4</v>
      </c>
      <c r="V2574" s="7">
        <f t="shared" si="985"/>
        <v>5.5711616014838663</v>
      </c>
      <c r="W2574" s="15">
        <f t="shared" si="980"/>
        <v>41894</v>
      </c>
      <c r="X2574" s="35">
        <f t="shared" si="981"/>
        <v>64.481037054211413</v>
      </c>
      <c r="Y2574" s="35">
        <v>64.341666666666697</v>
      </c>
      <c r="Z2574" s="35">
        <f t="shared" si="982"/>
        <v>127.89627343057643</v>
      </c>
      <c r="AA2574" s="35">
        <f t="shared" si="983"/>
        <v>127.61983629482506</v>
      </c>
      <c r="AC2574" s="15">
        <f t="shared" si="984"/>
        <v>41894</v>
      </c>
      <c r="AD2574" s="7"/>
      <c r="AE2574" s="24"/>
      <c r="AG2574" s="30">
        <f t="shared" si="955"/>
        <v>1.9424104924364291E-2</v>
      </c>
      <c r="AH2574" s="30">
        <f t="shared" si="956"/>
        <v>2057737.3365403353</v>
      </c>
    </row>
    <row r="2575" spans="2:34" x14ac:dyDescent="0.25">
      <c r="B2575" s="15">
        <f t="shared" si="964"/>
        <v>41895</v>
      </c>
      <c r="C2575" s="7">
        <v>0</v>
      </c>
      <c r="D2575" s="13">
        <v>11.80343507091728</v>
      </c>
      <c r="E2575" s="7">
        <f>MIN(parameters!$D$3,D2575)</f>
        <v>5</v>
      </c>
      <c r="F2575" s="7">
        <v>0</v>
      </c>
      <c r="G2575" s="7">
        <f t="shared" si="965"/>
        <v>0</v>
      </c>
      <c r="H2575" s="7">
        <f t="shared" si="966"/>
        <v>0</v>
      </c>
      <c r="I2575" s="7">
        <f t="shared" si="967"/>
        <v>299.69628057994703</v>
      </c>
      <c r="J2575" s="7">
        <f t="shared" si="968"/>
        <v>0</v>
      </c>
      <c r="K2575" s="16">
        <f t="shared" si="969"/>
        <v>0</v>
      </c>
      <c r="L2575" s="16">
        <f t="shared" si="970"/>
        <v>0</v>
      </c>
      <c r="M2575" s="7">
        <f t="shared" si="971"/>
        <v>0</v>
      </c>
      <c r="N2575" s="7">
        <f t="shared" si="972"/>
        <v>0</v>
      </c>
      <c r="O2575" s="7">
        <f t="shared" si="973"/>
        <v>5.40219140221226E-2</v>
      </c>
      <c r="P2575" s="7">
        <f t="shared" si="974"/>
        <v>11.80343507091728</v>
      </c>
      <c r="Q2575" s="7">
        <f t="shared" si="975"/>
        <v>1.350547850553065E-2</v>
      </c>
      <c r="R2575" s="7">
        <f t="shared" si="976"/>
        <v>12.469629526311957</v>
      </c>
      <c r="S2575" s="16">
        <f t="shared" si="977"/>
        <v>0.29355320276885877</v>
      </c>
      <c r="T2575" s="16">
        <f t="shared" si="978"/>
        <v>0.29355320276885877</v>
      </c>
      <c r="U2575" s="7">
        <f t="shared" si="979"/>
        <v>9.631010589529487E-4</v>
      </c>
      <c r="V2575" s="7">
        <f t="shared" si="985"/>
        <v>5.4430248846497369</v>
      </c>
      <c r="W2575" s="15">
        <f t="shared" si="980"/>
        <v>41895</v>
      </c>
      <c r="X2575" s="35">
        <f t="shared" si="981"/>
        <v>62.997973201964548</v>
      </c>
      <c r="Y2575" s="35">
        <v>63</v>
      </c>
      <c r="Z2575" s="35">
        <f t="shared" si="982"/>
        <v>124.95465914167318</v>
      </c>
      <c r="AA2575" s="35">
        <f t="shared" si="983"/>
        <v>124.958679237</v>
      </c>
      <c r="AC2575" s="15">
        <f t="shared" si="984"/>
        <v>41895</v>
      </c>
      <c r="AD2575" s="7"/>
      <c r="AE2575" s="24"/>
      <c r="AG2575" s="30">
        <f t="shared" si="955"/>
        <v>4.1079102765112942E-6</v>
      </c>
      <c r="AH2575" s="30">
        <f t="shared" si="956"/>
        <v>2061588.3287869508</v>
      </c>
    </row>
    <row r="2576" spans="2:34" x14ac:dyDescent="0.25">
      <c r="B2576" s="15">
        <f t="shared" si="964"/>
        <v>41896</v>
      </c>
      <c r="C2576" s="7">
        <v>0</v>
      </c>
      <c r="D2576" s="13">
        <v>8.6752359207301399</v>
      </c>
      <c r="E2576" s="7">
        <f>MIN(parameters!$D$3,D2576)</f>
        <v>5</v>
      </c>
      <c r="F2576" s="7">
        <v>0</v>
      </c>
      <c r="G2576" s="7">
        <f t="shared" si="965"/>
        <v>0</v>
      </c>
      <c r="H2576" s="7">
        <f t="shared" si="966"/>
        <v>0</v>
      </c>
      <c r="I2576" s="7">
        <f t="shared" si="967"/>
        <v>299.75699985519424</v>
      </c>
      <c r="J2576" s="7">
        <f t="shared" si="968"/>
        <v>0</v>
      </c>
      <c r="K2576" s="16">
        <f t="shared" si="969"/>
        <v>0</v>
      </c>
      <c r="L2576" s="16">
        <f t="shared" si="970"/>
        <v>0</v>
      </c>
      <c r="M2576" s="7">
        <f t="shared" si="971"/>
        <v>0</v>
      </c>
      <c r="N2576" s="7">
        <f t="shared" si="972"/>
        <v>0</v>
      </c>
      <c r="O2576" s="7">
        <f t="shared" si="973"/>
        <v>4.3217531217698078E-2</v>
      </c>
      <c r="P2576" s="7">
        <f t="shared" si="974"/>
        <v>8.6752359207301399</v>
      </c>
      <c r="Q2576" s="7">
        <f t="shared" si="975"/>
        <v>1.080438280442452E-2</v>
      </c>
      <c r="R2576" s="7">
        <f t="shared" si="976"/>
        <v>12.182828047206781</v>
      </c>
      <c r="S2576" s="16">
        <f t="shared" si="977"/>
        <v>0.28680147910517501</v>
      </c>
      <c r="T2576" s="16">
        <f t="shared" si="978"/>
        <v>0.28680147910517501</v>
      </c>
      <c r="U2576" s="7">
        <f t="shared" si="979"/>
        <v>9.4094973459703083E-4</v>
      </c>
      <c r="V2576" s="7">
        <f t="shared" si="985"/>
        <v>5.3178353123027922</v>
      </c>
      <c r="W2576" s="15">
        <f t="shared" si="980"/>
        <v>41896</v>
      </c>
      <c r="X2576" s="35">
        <f t="shared" si="981"/>
        <v>61.549019818319358</v>
      </c>
      <c r="Y2576" s="35">
        <v>62.137500000000003</v>
      </c>
      <c r="Z2576" s="35">
        <f t="shared" si="982"/>
        <v>122.08070198141468</v>
      </c>
      <c r="AA2576" s="35">
        <f t="shared" si="983"/>
        <v>123.2479354141125</v>
      </c>
      <c r="AC2576" s="15">
        <f t="shared" si="984"/>
        <v>41896</v>
      </c>
      <c r="AD2576" s="7"/>
      <c r="AE2576" s="24"/>
      <c r="AG2576" s="30">
        <f t="shared" si="955"/>
        <v>0.34630892423088427</v>
      </c>
      <c r="AH2576" s="30">
        <f t="shared" si="956"/>
        <v>2064065.867753525</v>
      </c>
    </row>
    <row r="2577" spans="2:34" x14ac:dyDescent="0.25">
      <c r="B2577" s="15">
        <f t="shared" si="964"/>
        <v>41897</v>
      </c>
      <c r="C2577" s="7">
        <v>0</v>
      </c>
      <c r="D2577" s="13">
        <v>6.0025475009186708</v>
      </c>
      <c r="E2577" s="7">
        <f>MIN(parameters!$D$3,D2577)</f>
        <v>5</v>
      </c>
      <c r="F2577" s="7">
        <v>0</v>
      </c>
      <c r="G2577" s="7">
        <f t="shared" si="965"/>
        <v>0</v>
      </c>
      <c r="H2577" s="7">
        <f t="shared" si="966"/>
        <v>0</v>
      </c>
      <c r="I2577" s="7">
        <f t="shared" si="967"/>
        <v>299.80558413263253</v>
      </c>
      <c r="J2577" s="7">
        <f t="shared" si="968"/>
        <v>0</v>
      </c>
      <c r="K2577" s="16">
        <f t="shared" si="969"/>
        <v>0</v>
      </c>
      <c r="L2577" s="16">
        <f t="shared" si="970"/>
        <v>0</v>
      </c>
      <c r="M2577" s="7">
        <f t="shared" si="971"/>
        <v>0</v>
      </c>
      <c r="N2577" s="7">
        <f t="shared" si="972"/>
        <v>0</v>
      </c>
      <c r="O2577" s="7">
        <f t="shared" si="973"/>
        <v>3.4574024974158464E-2</v>
      </c>
      <c r="P2577" s="7">
        <f t="shared" si="974"/>
        <v>6.0025475009186708</v>
      </c>
      <c r="Q2577" s="7">
        <f t="shared" si="975"/>
        <v>8.643506243539616E-3</v>
      </c>
      <c r="R2577" s="7">
        <f t="shared" si="976"/>
        <v>11.902623002121025</v>
      </c>
      <c r="S2577" s="16">
        <f t="shared" si="977"/>
        <v>0.28020504508575594</v>
      </c>
      <c r="T2577" s="16">
        <f t="shared" si="978"/>
        <v>0.28020504508575594</v>
      </c>
      <c r="U2577" s="7">
        <f t="shared" si="979"/>
        <v>9.1930789070129892E-4</v>
      </c>
      <c r="V2577" s="7">
        <f t="shared" si="985"/>
        <v>5.195525100119827</v>
      </c>
      <c r="W2577" s="15">
        <f t="shared" si="980"/>
        <v>41897</v>
      </c>
      <c r="X2577" s="35">
        <f t="shared" si="981"/>
        <v>60.133392362498</v>
      </c>
      <c r="Y2577" s="35">
        <v>60.7</v>
      </c>
      <c r="Z2577" s="35">
        <f t="shared" si="982"/>
        <v>119.27284583584212</v>
      </c>
      <c r="AA2577" s="35">
        <f t="shared" si="983"/>
        <v>120.3966957093</v>
      </c>
      <c r="AC2577" s="15">
        <f t="shared" si="984"/>
        <v>41897</v>
      </c>
      <c r="AD2577" s="7"/>
      <c r="AE2577" s="24"/>
      <c r="AG2577" s="30">
        <f t="shared" si="955"/>
        <v>0.32104421487560081</v>
      </c>
      <c r="AH2577" s="30">
        <f t="shared" si="956"/>
        <v>2068198.405614482</v>
      </c>
    </row>
    <row r="2578" spans="2:34" x14ac:dyDescent="0.25">
      <c r="B2578" s="15">
        <f t="shared" si="964"/>
        <v>41898</v>
      </c>
      <c r="C2578" s="7">
        <v>0</v>
      </c>
      <c r="D2578" s="13">
        <v>8.6158076844928484</v>
      </c>
      <c r="E2578" s="7">
        <f>MIN(parameters!$D$3,D2578)</f>
        <v>5</v>
      </c>
      <c r="F2578" s="7">
        <v>0</v>
      </c>
      <c r="G2578" s="7">
        <f t="shared" si="965"/>
        <v>0</v>
      </c>
      <c r="H2578" s="7">
        <f t="shared" si="966"/>
        <v>0</v>
      </c>
      <c r="I2578" s="7">
        <f t="shared" si="967"/>
        <v>299.84445722415114</v>
      </c>
      <c r="J2578" s="7">
        <f t="shared" si="968"/>
        <v>0</v>
      </c>
      <c r="K2578" s="16">
        <f t="shared" si="969"/>
        <v>0</v>
      </c>
      <c r="L2578" s="16">
        <f t="shared" si="970"/>
        <v>0</v>
      </c>
      <c r="M2578" s="7">
        <f t="shared" si="971"/>
        <v>0</v>
      </c>
      <c r="N2578" s="7">
        <f t="shared" si="972"/>
        <v>0</v>
      </c>
      <c r="O2578" s="7">
        <f t="shared" si="973"/>
        <v>2.7659219979326771E-2</v>
      </c>
      <c r="P2578" s="7">
        <f t="shared" si="974"/>
        <v>8.6158076844928484</v>
      </c>
      <c r="Q2578" s="7">
        <f t="shared" si="975"/>
        <v>6.9148049948316928E-3</v>
      </c>
      <c r="R2578" s="7">
        <f t="shared" si="976"/>
        <v>11.628862673072241</v>
      </c>
      <c r="S2578" s="16">
        <f t="shared" si="977"/>
        <v>0.27376032904878356</v>
      </c>
      <c r="T2578" s="16">
        <f t="shared" si="978"/>
        <v>0.27376032904878356</v>
      </c>
      <c r="U2578" s="7">
        <f t="shared" si="979"/>
        <v>8.9816380921516916E-4</v>
      </c>
      <c r="V2578" s="7">
        <f t="shared" si="985"/>
        <v>5.0760280228170718</v>
      </c>
      <c r="W2578" s="15">
        <f t="shared" si="980"/>
        <v>41898</v>
      </c>
      <c r="X2578" s="35">
        <f t="shared" si="981"/>
        <v>58.750324338160553</v>
      </c>
      <c r="Y2578" s="35">
        <v>60.7</v>
      </c>
      <c r="Z2578" s="35">
        <f t="shared" si="982"/>
        <v>116.52957038161776</v>
      </c>
      <c r="AA2578" s="35">
        <f t="shared" si="983"/>
        <v>120.3966957093</v>
      </c>
      <c r="AC2578" s="15">
        <f t="shared" si="984"/>
        <v>41898</v>
      </c>
      <c r="AD2578" s="7"/>
      <c r="AE2578" s="24"/>
      <c r="AG2578" s="30">
        <f t="shared" si="955"/>
        <v>3.8012351863690972</v>
      </c>
      <c r="AH2578" s="30">
        <f t="shared" si="956"/>
        <v>2068198.405614482</v>
      </c>
    </row>
    <row r="2579" spans="2:34" x14ac:dyDescent="0.25">
      <c r="B2579" s="15">
        <f t="shared" si="964"/>
        <v>41899</v>
      </c>
      <c r="C2579" s="7">
        <v>0</v>
      </c>
      <c r="D2579" s="13">
        <v>5.291578671132001</v>
      </c>
      <c r="E2579" s="7">
        <f>MIN(parameters!$D$3,D2579)</f>
        <v>5</v>
      </c>
      <c r="F2579" s="7">
        <v>0</v>
      </c>
      <c r="G2579" s="7">
        <f t="shared" si="965"/>
        <v>0</v>
      </c>
      <c r="H2579" s="7">
        <f t="shared" si="966"/>
        <v>0</v>
      </c>
      <c r="I2579" s="7">
        <f t="shared" si="967"/>
        <v>299.87555932636781</v>
      </c>
      <c r="J2579" s="7">
        <f t="shared" si="968"/>
        <v>0</v>
      </c>
      <c r="K2579" s="16">
        <f t="shared" si="969"/>
        <v>0</v>
      </c>
      <c r="L2579" s="16">
        <f t="shared" si="970"/>
        <v>0</v>
      </c>
      <c r="M2579" s="7">
        <f t="shared" si="971"/>
        <v>0</v>
      </c>
      <c r="N2579" s="7">
        <f t="shared" si="972"/>
        <v>0</v>
      </c>
      <c r="O2579" s="7">
        <f t="shared" si="973"/>
        <v>2.2127375983461418E-2</v>
      </c>
      <c r="P2579" s="7">
        <f t="shared" si="974"/>
        <v>5.291578671132001</v>
      </c>
      <c r="Q2579" s="7">
        <f t="shared" si="975"/>
        <v>5.5318439958653544E-3</v>
      </c>
      <c r="R2579" s="7">
        <f t="shared" si="976"/>
        <v>11.361398831591579</v>
      </c>
      <c r="S2579" s="16">
        <f t="shared" si="977"/>
        <v>0.26746384148066155</v>
      </c>
      <c r="T2579" s="16">
        <f t="shared" si="978"/>
        <v>0.26746384148066155</v>
      </c>
      <c r="U2579" s="7">
        <f t="shared" si="979"/>
        <v>8.7750604160322023E-4</v>
      </c>
      <c r="V2579" s="7">
        <f t="shared" si="985"/>
        <v>4.9592793782922788</v>
      </c>
      <c r="W2579" s="15">
        <f t="shared" si="980"/>
        <v>41899</v>
      </c>
      <c r="X2579" s="35">
        <f t="shared" si="981"/>
        <v>57.399066878382854</v>
      </c>
      <c r="Y2579" s="35">
        <v>60.7</v>
      </c>
      <c r="Z2579" s="35">
        <f t="shared" si="982"/>
        <v>113.84939026284053</v>
      </c>
      <c r="AA2579" s="35">
        <f t="shared" si="983"/>
        <v>120.3966957093</v>
      </c>
      <c r="AC2579" s="15">
        <f t="shared" si="984"/>
        <v>41899</v>
      </c>
      <c r="AD2579" s="7"/>
      <c r="AE2579" s="24"/>
      <c r="AG2579" s="30">
        <f t="shared" ref="AG2579:AG2592" si="986">(Y2579-X2579)^2</f>
        <v>10.896159473389135</v>
      </c>
      <c r="AH2579" s="30">
        <f t="shared" ref="AH2579:AH2592" si="987">($AG$398-Y2579)^2</f>
        <v>2068198.405614482</v>
      </c>
    </row>
    <row r="2580" spans="2:34" x14ac:dyDescent="0.25">
      <c r="B2580" s="15">
        <f t="shared" si="964"/>
        <v>41900</v>
      </c>
      <c r="C2580" s="7">
        <v>0.94398360042885876</v>
      </c>
      <c r="D2580" s="13">
        <v>3.9674702672895981</v>
      </c>
      <c r="E2580" s="7">
        <f>MIN(parameters!$D$3,D2580)</f>
        <v>3.9674702672895981</v>
      </c>
      <c r="F2580" s="7">
        <v>0</v>
      </c>
      <c r="G2580" s="7">
        <f t="shared" si="965"/>
        <v>0.94398360042885876</v>
      </c>
      <c r="H2580" s="7">
        <f t="shared" si="966"/>
        <v>0</v>
      </c>
      <c r="I2580" s="7">
        <f t="shared" si="967"/>
        <v>299.90044333094727</v>
      </c>
      <c r="J2580" s="7">
        <f t="shared" si="968"/>
        <v>0</v>
      </c>
      <c r="K2580" s="16">
        <f t="shared" si="969"/>
        <v>0</v>
      </c>
      <c r="L2580" s="16">
        <f t="shared" si="970"/>
        <v>0</v>
      </c>
      <c r="M2580" s="7">
        <f t="shared" si="971"/>
        <v>0</v>
      </c>
      <c r="N2580" s="7">
        <f t="shared" si="972"/>
        <v>0</v>
      </c>
      <c r="O2580" s="7">
        <f t="shared" si="973"/>
        <v>1.7701900786769136E-2</v>
      </c>
      <c r="P2580" s="7">
        <f t="shared" si="974"/>
        <v>3.0234866668607392</v>
      </c>
      <c r="Q2580" s="7">
        <f t="shared" si="975"/>
        <v>4.425475196692283E-3</v>
      </c>
      <c r="R2580" s="7">
        <f t="shared" si="976"/>
        <v>11.100086658464972</v>
      </c>
      <c r="S2580" s="16">
        <f t="shared" si="977"/>
        <v>0.26131217312660632</v>
      </c>
      <c r="T2580" s="16">
        <f t="shared" si="978"/>
        <v>0.26131217312660632</v>
      </c>
      <c r="U2580" s="7">
        <f t="shared" si="979"/>
        <v>8.5732340264634607E-4</v>
      </c>
      <c r="V2580" s="7">
        <f t="shared" si="985"/>
        <v>4.8452159525915555</v>
      </c>
      <c r="W2580" s="15">
        <f t="shared" si="980"/>
        <v>41900</v>
      </c>
      <c r="X2580" s="35">
        <f t="shared" si="981"/>
        <v>56.078888340180036</v>
      </c>
      <c r="Y2580" s="35">
        <v>63.287500000000001</v>
      </c>
      <c r="Z2580" s="35">
        <f t="shared" si="982"/>
        <v>111.23085428679518</v>
      </c>
      <c r="AA2580" s="35">
        <f t="shared" si="983"/>
        <v>125.5289271779625</v>
      </c>
      <c r="AC2580" s="15">
        <f t="shared" si="984"/>
        <v>41900</v>
      </c>
      <c r="AD2580" s="7"/>
      <c r="AE2580" s="24"/>
      <c r="AG2580" s="30">
        <f t="shared" si="986"/>
        <v>51.964082062092352</v>
      </c>
      <c r="AH2580" s="30">
        <f t="shared" si="987"/>
        <v>2060762.8130897598</v>
      </c>
    </row>
    <row r="2581" spans="2:34" x14ac:dyDescent="0.25">
      <c r="B2581" s="15">
        <f t="shared" si="964"/>
        <v>41901</v>
      </c>
      <c r="C2581" s="7">
        <v>0.42868762370260211</v>
      </c>
      <c r="D2581" s="13">
        <v>3.577341270241186</v>
      </c>
      <c r="E2581" s="7">
        <f>MIN(parameters!$D$3,D2581)</f>
        <v>3.577341270241186</v>
      </c>
      <c r="F2581" s="7">
        <v>0</v>
      </c>
      <c r="G2581" s="7">
        <f t="shared" si="965"/>
        <v>0.42868762370260211</v>
      </c>
      <c r="H2581" s="7">
        <f t="shared" si="966"/>
        <v>0</v>
      </c>
      <c r="I2581" s="7">
        <f t="shared" si="967"/>
        <v>299.92035202133212</v>
      </c>
      <c r="J2581" s="7">
        <f t="shared" si="968"/>
        <v>0</v>
      </c>
      <c r="K2581" s="16">
        <f t="shared" si="969"/>
        <v>0</v>
      </c>
      <c r="L2581" s="16">
        <f t="shared" si="970"/>
        <v>0</v>
      </c>
      <c r="M2581" s="7">
        <f t="shared" si="971"/>
        <v>0</v>
      </c>
      <c r="N2581" s="7">
        <f t="shared" si="972"/>
        <v>0</v>
      </c>
      <c r="O2581" s="7">
        <f t="shared" si="973"/>
        <v>1.4161520629415308E-2</v>
      </c>
      <c r="P2581" s="7">
        <f t="shared" si="974"/>
        <v>3.1486536465385839</v>
      </c>
      <c r="Q2581" s="7">
        <f t="shared" si="975"/>
        <v>3.5403801573538275E-3</v>
      </c>
      <c r="R2581" s="7">
        <f t="shared" si="976"/>
        <v>10.844784665320278</v>
      </c>
      <c r="S2581" s="16">
        <f t="shared" si="977"/>
        <v>0.25530199314469437</v>
      </c>
      <c r="T2581" s="16">
        <f t="shared" si="978"/>
        <v>0.25530199314469437</v>
      </c>
      <c r="U2581" s="7">
        <f t="shared" si="979"/>
        <v>8.3760496438548004E-4</v>
      </c>
      <c r="V2581" s="7">
        <f t="shared" si="985"/>
        <v>4.7337759856819499</v>
      </c>
      <c r="W2581" s="15">
        <f t="shared" si="980"/>
        <v>41901</v>
      </c>
      <c r="X2581" s="35">
        <f t="shared" si="981"/>
        <v>54.789073908355903</v>
      </c>
      <c r="Y2581" s="35">
        <v>65.3</v>
      </c>
      <c r="Z2581" s="35">
        <f t="shared" si="982"/>
        <v>108.6725446381989</v>
      </c>
      <c r="AA2581" s="35">
        <f t="shared" si="983"/>
        <v>129.52066276469998</v>
      </c>
      <c r="AC2581" s="15">
        <f t="shared" si="984"/>
        <v>41901</v>
      </c>
      <c r="AD2581" s="7"/>
      <c r="AE2581" s="24"/>
      <c r="AG2581" s="30">
        <f t="shared" si="986"/>
        <v>110.4795673040046</v>
      </c>
      <c r="AH2581" s="30">
        <f t="shared" si="987"/>
        <v>2054988.8319594197</v>
      </c>
    </row>
    <row r="2582" spans="2:34" x14ac:dyDescent="0.25">
      <c r="B2582" s="15">
        <f t="shared" si="964"/>
        <v>41902</v>
      </c>
      <c r="C2582" s="7">
        <v>0</v>
      </c>
      <c r="D2582" s="13">
        <v>3.5914715398950068</v>
      </c>
      <c r="E2582" s="7">
        <f>MIN(parameters!$D$3,D2582)</f>
        <v>3.5914715398950068</v>
      </c>
      <c r="F2582" s="7">
        <v>0</v>
      </c>
      <c r="G2582" s="7">
        <f t="shared" si="965"/>
        <v>0</v>
      </c>
      <c r="H2582" s="7">
        <f t="shared" si="966"/>
        <v>0</v>
      </c>
      <c r="I2582" s="7">
        <f t="shared" si="967"/>
        <v>299.93627992520589</v>
      </c>
      <c r="J2582" s="7">
        <f t="shared" si="968"/>
        <v>0</v>
      </c>
      <c r="K2582" s="16">
        <f t="shared" si="969"/>
        <v>0</v>
      </c>
      <c r="L2582" s="16">
        <f t="shared" si="970"/>
        <v>0</v>
      </c>
      <c r="M2582" s="7">
        <f t="shared" si="971"/>
        <v>0</v>
      </c>
      <c r="N2582" s="7">
        <f t="shared" si="972"/>
        <v>0</v>
      </c>
      <c r="O2582" s="7">
        <f t="shared" si="973"/>
        <v>1.1329216503532247E-2</v>
      </c>
      <c r="P2582" s="7">
        <f t="shared" si="974"/>
        <v>3.5914715398950068</v>
      </c>
      <c r="Q2582" s="7">
        <f t="shared" si="975"/>
        <v>2.8323041258830617E-3</v>
      </c>
      <c r="R2582" s="7">
        <f t="shared" si="976"/>
        <v>10.595354618017911</v>
      </c>
      <c r="S2582" s="16">
        <f t="shared" si="977"/>
        <v>0.24943004730236637</v>
      </c>
      <c r="T2582" s="16">
        <f t="shared" si="978"/>
        <v>0.24943004730236637</v>
      </c>
      <c r="U2582" s="7">
        <f t="shared" si="979"/>
        <v>8.1834005020461399E-4</v>
      </c>
      <c r="V2582" s="7">
        <f t="shared" si="985"/>
        <v>4.6248991380112647</v>
      </c>
      <c r="W2582" s="15">
        <f t="shared" si="980"/>
        <v>41902</v>
      </c>
      <c r="X2582" s="35">
        <f t="shared" si="981"/>
        <v>53.528925208463711</v>
      </c>
      <c r="Y2582" s="35">
        <v>63.287500000000001</v>
      </c>
      <c r="Z2582" s="35">
        <f t="shared" si="982"/>
        <v>106.17307611152032</v>
      </c>
      <c r="AA2582" s="35">
        <f t="shared" si="983"/>
        <v>125.5289271779625</v>
      </c>
      <c r="AC2582" s="15">
        <f t="shared" si="984"/>
        <v>41902</v>
      </c>
      <c r="AD2582" s="7"/>
      <c r="AE2582" s="24"/>
      <c r="AG2582" s="30">
        <f t="shared" si="986"/>
        <v>95.22978196200755</v>
      </c>
      <c r="AH2582" s="30">
        <f t="shared" si="987"/>
        <v>2060762.8130897598</v>
      </c>
    </row>
    <row r="2583" spans="2:34" x14ac:dyDescent="0.25">
      <c r="B2583" s="15">
        <f t="shared" si="964"/>
        <v>41903</v>
      </c>
      <c r="C2583" s="7">
        <v>0</v>
      </c>
      <c r="D2583" s="13">
        <v>5.6545069118753002</v>
      </c>
      <c r="E2583" s="7">
        <f>MIN(parameters!$D$3,D2583)</f>
        <v>5</v>
      </c>
      <c r="F2583" s="7">
        <v>0</v>
      </c>
      <c r="G2583" s="7">
        <f t="shared" si="965"/>
        <v>0</v>
      </c>
      <c r="H2583" s="7">
        <f t="shared" si="966"/>
        <v>0</v>
      </c>
      <c r="I2583" s="7">
        <f t="shared" si="967"/>
        <v>299.94902285733991</v>
      </c>
      <c r="J2583" s="7">
        <f t="shared" si="968"/>
        <v>0</v>
      </c>
      <c r="K2583" s="16">
        <f t="shared" si="969"/>
        <v>0</v>
      </c>
      <c r="L2583" s="16">
        <f t="shared" si="970"/>
        <v>0</v>
      </c>
      <c r="M2583" s="7">
        <f t="shared" si="971"/>
        <v>0</v>
      </c>
      <c r="N2583" s="7">
        <f t="shared" si="972"/>
        <v>0</v>
      </c>
      <c r="O2583" s="7">
        <f t="shared" si="973"/>
        <v>9.0633732028257974E-3</v>
      </c>
      <c r="P2583" s="7">
        <f t="shared" si="974"/>
        <v>5.6545069118753002</v>
      </c>
      <c r="Q2583" s="7">
        <f t="shared" si="975"/>
        <v>2.2658433007064493E-3</v>
      </c>
      <c r="R2583" s="7">
        <f t="shared" si="976"/>
        <v>10.351661461803499</v>
      </c>
      <c r="S2583" s="16">
        <f t="shared" si="977"/>
        <v>0.24369315621441195</v>
      </c>
      <c r="T2583" s="16">
        <f t="shared" si="978"/>
        <v>0.24369315621441195</v>
      </c>
      <c r="U2583" s="7">
        <f t="shared" si="979"/>
        <v>7.9951822904990788E-4</v>
      </c>
      <c r="V2583" s="7">
        <f t="shared" si="985"/>
        <v>4.5185264578370052</v>
      </c>
      <c r="W2583" s="15">
        <f t="shared" si="980"/>
        <v>41903</v>
      </c>
      <c r="X2583" s="35">
        <f t="shared" si="981"/>
        <v>52.297759928669038</v>
      </c>
      <c r="Y2583" s="35">
        <v>61.179166666666703</v>
      </c>
      <c r="Z2583" s="35">
        <f t="shared" si="982"/>
        <v>103.73109536095534</v>
      </c>
      <c r="AA2583" s="35">
        <f t="shared" si="983"/>
        <v>121.34710894423758</v>
      </c>
      <c r="AC2583" s="15">
        <f t="shared" si="984"/>
        <v>41903</v>
      </c>
      <c r="AD2583" s="7"/>
      <c r="AE2583" s="24"/>
      <c r="AG2583" s="30">
        <f t="shared" si="986"/>
        <v>78.879385645750318</v>
      </c>
      <c r="AH2583" s="30">
        <f t="shared" si="987"/>
        <v>2066820.4337927739</v>
      </c>
    </row>
    <row r="2584" spans="2:34" x14ac:dyDescent="0.25">
      <c r="B2584" s="15">
        <f t="shared" si="964"/>
        <v>41904</v>
      </c>
      <c r="C2584" s="7">
        <v>0</v>
      </c>
      <c r="D2584" s="13">
        <v>5.7783141941200071</v>
      </c>
      <c r="E2584" s="7">
        <f>MIN(parameters!$D$3,D2584)</f>
        <v>5</v>
      </c>
      <c r="F2584" s="7">
        <v>0</v>
      </c>
      <c r="G2584" s="7">
        <f t="shared" si="965"/>
        <v>0</v>
      </c>
      <c r="H2584" s="7">
        <f t="shared" si="966"/>
        <v>0</v>
      </c>
      <c r="I2584" s="7">
        <f t="shared" si="967"/>
        <v>299.95921759284641</v>
      </c>
      <c r="J2584" s="7">
        <f t="shared" si="968"/>
        <v>0</v>
      </c>
      <c r="K2584" s="16">
        <f t="shared" si="969"/>
        <v>0</v>
      </c>
      <c r="L2584" s="16">
        <f t="shared" si="970"/>
        <v>0</v>
      </c>
      <c r="M2584" s="7">
        <f t="shared" si="971"/>
        <v>0</v>
      </c>
      <c r="N2584" s="7">
        <f t="shared" si="972"/>
        <v>0</v>
      </c>
      <c r="O2584" s="7">
        <f t="shared" si="973"/>
        <v>7.2506985622606381E-3</v>
      </c>
      <c r="P2584" s="7">
        <f t="shared" si="974"/>
        <v>5.7783141941200071</v>
      </c>
      <c r="Q2584" s="7">
        <f t="shared" si="975"/>
        <v>1.8126746405651595E-3</v>
      </c>
      <c r="R2584" s="7">
        <f t="shared" si="976"/>
        <v>10.113573248182018</v>
      </c>
      <c r="S2584" s="16">
        <f t="shared" si="977"/>
        <v>0.23808821362148047</v>
      </c>
      <c r="T2584" s="16">
        <f t="shared" si="978"/>
        <v>0.23808821362148047</v>
      </c>
      <c r="U2584" s="7">
        <f t="shared" si="979"/>
        <v>7.8112930978176001E-4</v>
      </c>
      <c r="V2584" s="7">
        <f t="shared" si="985"/>
        <v>4.4146003493067543</v>
      </c>
      <c r="W2584" s="15">
        <f t="shared" si="980"/>
        <v>41904</v>
      </c>
      <c r="X2584" s="35">
        <f t="shared" si="981"/>
        <v>51.094911450309652</v>
      </c>
      <c r="Y2584" s="35">
        <v>60.7</v>
      </c>
      <c r="Z2584" s="35">
        <f t="shared" si="982"/>
        <v>101.34528016765337</v>
      </c>
      <c r="AA2584" s="35">
        <f t="shared" si="983"/>
        <v>120.3966957093</v>
      </c>
      <c r="AC2584" s="15">
        <f t="shared" si="984"/>
        <v>41904</v>
      </c>
      <c r="AD2584" s="7"/>
      <c r="AE2584" s="24"/>
      <c r="AG2584" s="30">
        <f t="shared" si="986"/>
        <v>92.25772604739268</v>
      </c>
      <c r="AH2584" s="30">
        <f t="shared" si="987"/>
        <v>2068198.405614482</v>
      </c>
    </row>
    <row r="2585" spans="2:34" x14ac:dyDescent="0.25">
      <c r="B2585" s="15">
        <f t="shared" si="964"/>
        <v>41905</v>
      </c>
      <c r="C2585" s="7">
        <v>1.4636675308346412</v>
      </c>
      <c r="D2585" s="13">
        <v>4.091125912615345</v>
      </c>
      <c r="E2585" s="7">
        <f>MIN(parameters!$D$3,D2585)</f>
        <v>4.091125912615345</v>
      </c>
      <c r="F2585" s="7">
        <v>0</v>
      </c>
      <c r="G2585" s="7">
        <f t="shared" si="965"/>
        <v>1.4636675308346412</v>
      </c>
      <c r="H2585" s="7">
        <f t="shared" si="966"/>
        <v>0</v>
      </c>
      <c r="I2585" s="7">
        <f t="shared" si="967"/>
        <v>299.96737363073174</v>
      </c>
      <c r="J2585" s="7">
        <f t="shared" si="968"/>
        <v>0</v>
      </c>
      <c r="K2585" s="16">
        <f t="shared" si="969"/>
        <v>0</v>
      </c>
      <c r="L2585" s="16">
        <f t="shared" si="970"/>
        <v>0</v>
      </c>
      <c r="M2585" s="7">
        <f t="shared" si="971"/>
        <v>0</v>
      </c>
      <c r="N2585" s="7">
        <f t="shared" si="972"/>
        <v>0</v>
      </c>
      <c r="O2585" s="7">
        <f t="shared" si="973"/>
        <v>5.8005588498085108E-3</v>
      </c>
      <c r="P2585" s="7">
        <f t="shared" si="974"/>
        <v>2.6274583817807038</v>
      </c>
      <c r="Q2585" s="7">
        <f t="shared" si="975"/>
        <v>1.4501397124521275E-3</v>
      </c>
      <c r="R2585" s="7">
        <f t="shared" si="976"/>
        <v>9.8809610634738316</v>
      </c>
      <c r="S2585" s="16">
        <f t="shared" si="977"/>
        <v>0.2326121847081864</v>
      </c>
      <c r="T2585" s="16">
        <f t="shared" si="978"/>
        <v>0.2326121847081864</v>
      </c>
      <c r="U2585" s="7">
        <f t="shared" si="979"/>
        <v>7.6316333565677947E-4</v>
      </c>
      <c r="V2585" s="7">
        <f t="shared" si="985"/>
        <v>4.3130645412726993</v>
      </c>
      <c r="W2585" s="15">
        <f t="shared" si="980"/>
        <v>41905</v>
      </c>
      <c r="X2585" s="35">
        <f t="shared" si="981"/>
        <v>49.919728486952536</v>
      </c>
      <c r="Y2585" s="35">
        <v>64.4583333333333</v>
      </c>
      <c r="Z2585" s="35">
        <f t="shared" si="982"/>
        <v>99.014338723797351</v>
      </c>
      <c r="AA2585" s="35">
        <f t="shared" si="983"/>
        <v>127.85124125637493</v>
      </c>
      <c r="AC2585" s="15">
        <f t="shared" si="984"/>
        <v>41905</v>
      </c>
      <c r="AD2585" s="7"/>
      <c r="AE2585" s="24"/>
      <c r="AG2585" s="30">
        <f t="shared" si="986"/>
        <v>211.37103087920624</v>
      </c>
      <c r="AH2585" s="30">
        <f t="shared" si="987"/>
        <v>2057402.6377882145</v>
      </c>
    </row>
    <row r="2586" spans="2:34" x14ac:dyDescent="0.25">
      <c r="B2586" s="15">
        <f t="shared" si="964"/>
        <v>41906</v>
      </c>
      <c r="C2586" s="7">
        <v>36.586587813866139</v>
      </c>
      <c r="D2586" s="13">
        <v>2.4750285474587415</v>
      </c>
      <c r="E2586" s="7">
        <f>MIN(parameters!$D$3,D2586)</f>
        <v>2.4750285474587415</v>
      </c>
      <c r="F2586" s="7">
        <v>0</v>
      </c>
      <c r="G2586" s="7">
        <f t="shared" si="965"/>
        <v>2.4750285474587415</v>
      </c>
      <c r="H2586" s="7">
        <f t="shared" si="966"/>
        <v>34.111559266407397</v>
      </c>
      <c r="I2586" s="7">
        <f t="shared" si="967"/>
        <v>299.97389862071174</v>
      </c>
      <c r="J2586" s="7">
        <f t="shared" si="968"/>
        <v>34.111559266407397</v>
      </c>
      <c r="K2586" s="16">
        <f t="shared" si="969"/>
        <v>0</v>
      </c>
      <c r="L2586" s="16">
        <f t="shared" si="970"/>
        <v>3.5615899257034853E-4</v>
      </c>
      <c r="M2586" s="7">
        <f t="shared" si="971"/>
        <v>1.5829123284986451E-3</v>
      </c>
      <c r="N2586" s="7">
        <f t="shared" si="972"/>
        <v>34.109620195086322</v>
      </c>
      <c r="O2586" s="7">
        <f t="shared" si="973"/>
        <v>34.115420753936128</v>
      </c>
      <c r="P2586" s="7">
        <f t="shared" si="974"/>
        <v>0</v>
      </c>
      <c r="Q2586" s="7">
        <f t="shared" si="975"/>
        <v>0</v>
      </c>
      <c r="R2586" s="7">
        <f t="shared" si="976"/>
        <v>9.6552818713424315</v>
      </c>
      <c r="S2586" s="16">
        <f t="shared" si="977"/>
        <v>0.22726210445989811</v>
      </c>
      <c r="T2586" s="16">
        <f t="shared" si="978"/>
        <v>0.22761826345246847</v>
      </c>
      <c r="U2586" s="7">
        <f t="shared" si="979"/>
        <v>7.4677907956846601E-4</v>
      </c>
      <c r="V2586" s="7">
        <f t="shared" si="985"/>
        <v>4.2204679100301608</v>
      </c>
      <c r="W2586" s="15">
        <f t="shared" si="980"/>
        <v>41906</v>
      </c>
      <c r="X2586" s="35">
        <f t="shared" si="981"/>
        <v>48.848008217941675</v>
      </c>
      <c r="Y2586" s="35">
        <v>229.125</v>
      </c>
      <c r="Z2586" s="35">
        <f t="shared" si="982"/>
        <v>96.888612544001802</v>
      </c>
      <c r="AA2586" s="35">
        <f t="shared" si="983"/>
        <v>454.46281555837498</v>
      </c>
      <c r="AC2586" s="15">
        <f t="shared" si="984"/>
        <v>41906</v>
      </c>
      <c r="AD2586" s="7"/>
      <c r="AE2586" s="24"/>
      <c r="AG2586" s="30">
        <f t="shared" si="986"/>
        <v>32499.793765988328</v>
      </c>
      <c r="AH2586" s="30">
        <f t="shared" si="987"/>
        <v>1612133.578445147</v>
      </c>
    </row>
    <row r="2587" spans="2:34" x14ac:dyDescent="0.25">
      <c r="B2587" s="15">
        <f t="shared" si="964"/>
        <v>41907</v>
      </c>
      <c r="C2587" s="7">
        <v>5.3286198296922347</v>
      </c>
      <c r="D2587" s="13">
        <v>2.7403237360343145</v>
      </c>
      <c r="E2587" s="7">
        <f>MIN(parameters!$D$3,D2587)</f>
        <v>2.7403237360343145</v>
      </c>
      <c r="F2587" s="7">
        <v>0</v>
      </c>
      <c r="G2587" s="7">
        <f t="shared" si="965"/>
        <v>2.7403237360343145</v>
      </c>
      <c r="H2587" s="7">
        <f t="shared" si="966"/>
        <v>2.5882960936579202</v>
      </c>
      <c r="I2587" s="7">
        <f t="shared" si="967"/>
        <v>179.8370500442619</v>
      </c>
      <c r="J2587" s="7">
        <f t="shared" si="968"/>
        <v>2.5882960936579202</v>
      </c>
      <c r="K2587" s="16">
        <f t="shared" si="969"/>
        <v>0</v>
      </c>
      <c r="L2587" s="16">
        <f t="shared" si="970"/>
        <v>0.15894145848763658</v>
      </c>
      <c r="M2587" s="7">
        <f t="shared" si="971"/>
        <v>0.66302764431487382</v>
      </c>
      <c r="N2587" s="7">
        <f t="shared" si="972"/>
        <v>1.7663269908554098</v>
      </c>
      <c r="O2587" s="7">
        <f t="shared" si="973"/>
        <v>35.881747744791539</v>
      </c>
      <c r="P2587" s="7">
        <f t="shared" si="974"/>
        <v>0</v>
      </c>
      <c r="Q2587" s="7">
        <f t="shared" si="975"/>
        <v>0</v>
      </c>
      <c r="R2587" s="7">
        <f t="shared" si="976"/>
        <v>10.096238032616428</v>
      </c>
      <c r="S2587" s="16">
        <f t="shared" si="977"/>
        <v>0.22207148304087593</v>
      </c>
      <c r="T2587" s="16">
        <f t="shared" si="978"/>
        <v>0.38101294152851251</v>
      </c>
      <c r="U2587" s="7">
        <f t="shared" si="979"/>
        <v>1.2500424590830461E-3</v>
      </c>
      <c r="V2587" s="7">
        <f t="shared" si="985"/>
        <v>7.0646918601199182</v>
      </c>
      <c r="W2587" s="15">
        <f t="shared" si="980"/>
        <v>41907</v>
      </c>
      <c r="X2587" s="35">
        <f t="shared" si="981"/>
        <v>81.767266899536097</v>
      </c>
      <c r="Y2587" s="35">
        <v>178.666666666667</v>
      </c>
      <c r="Z2587" s="35">
        <f t="shared" si="982"/>
        <v>162.18301073944917</v>
      </c>
      <c r="AA2587" s="35">
        <f t="shared" si="983"/>
        <v>354.38016968800065</v>
      </c>
      <c r="AC2587" s="15">
        <f t="shared" si="984"/>
        <v>41907</v>
      </c>
      <c r="AD2587" s="7"/>
      <c r="AE2587" s="24"/>
      <c r="AG2587" s="30">
        <f t="shared" si="986"/>
        <v>9389.4936752302474</v>
      </c>
      <c r="AH2587" s="30">
        <f t="shared" si="987"/>
        <v>1742813.3342236576</v>
      </c>
    </row>
    <row r="2588" spans="2:34" x14ac:dyDescent="0.25">
      <c r="B2588" s="15">
        <f t="shared" si="964"/>
        <v>41908</v>
      </c>
      <c r="C2588" s="7">
        <v>5.1076160692506969</v>
      </c>
      <c r="D2588" s="13">
        <v>2.4958195429235945</v>
      </c>
      <c r="E2588" s="7">
        <f>MIN(parameters!$D$3,D2588)</f>
        <v>2.4958195429235945</v>
      </c>
      <c r="F2588" s="7">
        <v>0</v>
      </c>
      <c r="G2588" s="7">
        <f t="shared" si="965"/>
        <v>2.4958195429235945</v>
      </c>
      <c r="H2588" s="7">
        <f t="shared" si="966"/>
        <v>2.6117965263271024</v>
      </c>
      <c r="I2588" s="7">
        <f t="shared" si="967"/>
        <v>175.13485172857699</v>
      </c>
      <c r="J2588" s="7">
        <f t="shared" si="968"/>
        <v>2.6117965263271024</v>
      </c>
      <c r="K2588" s="16">
        <f t="shared" si="969"/>
        <v>0</v>
      </c>
      <c r="L2588" s="16">
        <f t="shared" si="970"/>
        <v>0.16868848341310538</v>
      </c>
      <c r="M2588" s="7">
        <f t="shared" si="971"/>
        <v>0.70130389207289101</v>
      </c>
      <c r="N2588" s="7">
        <f t="shared" si="972"/>
        <v>1.741804150841106</v>
      </c>
      <c r="O2588" s="7">
        <f t="shared" si="973"/>
        <v>37.623551895632644</v>
      </c>
      <c r="P2588" s="7">
        <f t="shared" si="974"/>
        <v>0</v>
      </c>
      <c r="Q2588" s="7">
        <f t="shared" si="975"/>
        <v>0</v>
      </c>
      <c r="R2588" s="7">
        <f t="shared" si="976"/>
        <v>10.565328449939141</v>
      </c>
      <c r="S2588" s="16">
        <f t="shared" si="977"/>
        <v>0.23221347475017784</v>
      </c>
      <c r="T2588" s="16">
        <f t="shared" si="978"/>
        <v>0.40090195816328322</v>
      </c>
      <c r="U2588" s="7">
        <f t="shared" si="979"/>
        <v>1.3152951383309816E-3</v>
      </c>
      <c r="V2588" s="7">
        <f t="shared" si="985"/>
        <v>7.4334713912344528</v>
      </c>
      <c r="W2588" s="15">
        <f t="shared" si="980"/>
        <v>41908</v>
      </c>
      <c r="X2588" s="35">
        <f t="shared" si="981"/>
        <v>86.035548509658014</v>
      </c>
      <c r="Y2588" s="35">
        <v>134.75</v>
      </c>
      <c r="Z2588" s="35">
        <f t="shared" si="982"/>
        <v>170.6490239555192</v>
      </c>
      <c r="AA2588" s="35">
        <f t="shared" si="983"/>
        <v>267.27273059024998</v>
      </c>
      <c r="AC2588" s="15">
        <f t="shared" si="984"/>
        <v>41908</v>
      </c>
      <c r="AD2588" s="7"/>
      <c r="AE2588" s="24"/>
      <c r="AG2588" s="30">
        <f t="shared" si="986"/>
        <v>2373.0977840048827</v>
      </c>
      <c r="AH2588" s="30">
        <f t="shared" si="987"/>
        <v>1860695.7587324397</v>
      </c>
    </row>
    <row r="2589" spans="2:34" x14ac:dyDescent="0.25">
      <c r="B2589" s="15">
        <f t="shared" si="964"/>
        <v>41909</v>
      </c>
      <c r="C2589" s="7">
        <v>0.71767329341401398</v>
      </c>
      <c r="D2589" s="13">
        <v>3.0164928771523871</v>
      </c>
      <c r="E2589" s="7">
        <f>MIN(parameters!$D$3,D2589)</f>
        <v>3.0164928771523871</v>
      </c>
      <c r="F2589" s="7">
        <v>0</v>
      </c>
      <c r="G2589" s="7">
        <f t="shared" si="965"/>
        <v>0.71767329341401398</v>
      </c>
      <c r="H2589" s="7">
        <f t="shared" si="966"/>
        <v>0</v>
      </c>
      <c r="I2589" s="7">
        <f t="shared" si="967"/>
        <v>170.61835092150656</v>
      </c>
      <c r="J2589" s="7">
        <f t="shared" si="968"/>
        <v>0</v>
      </c>
      <c r="K2589" s="16">
        <f t="shared" si="969"/>
        <v>0</v>
      </c>
      <c r="L2589" s="16">
        <f t="shared" si="970"/>
        <v>0</v>
      </c>
      <c r="M2589" s="7">
        <f t="shared" si="971"/>
        <v>0</v>
      </c>
      <c r="N2589" s="7">
        <f t="shared" si="972"/>
        <v>0</v>
      </c>
      <c r="O2589" s="7">
        <f t="shared" si="973"/>
        <v>35.324732311894273</v>
      </c>
      <c r="P2589" s="7">
        <f t="shared" si="974"/>
        <v>2.2988195837383731</v>
      </c>
      <c r="Q2589" s="7">
        <f t="shared" si="975"/>
        <v>2.2988195837383731</v>
      </c>
      <c r="R2589" s="7">
        <f t="shared" si="976"/>
        <v>10.322325895590541</v>
      </c>
      <c r="S2589" s="16">
        <f t="shared" si="977"/>
        <v>0.24300255434860024</v>
      </c>
      <c r="T2589" s="16">
        <f t="shared" si="978"/>
        <v>0.24300255434860024</v>
      </c>
      <c r="U2589" s="7">
        <f t="shared" si="979"/>
        <v>7.9725247489698234E-4</v>
      </c>
      <c r="V2589" s="7">
        <f t="shared" si="985"/>
        <v>4.5057214088525512</v>
      </c>
      <c r="W2589" s="15">
        <f t="shared" si="980"/>
        <v>41909</v>
      </c>
      <c r="X2589" s="35">
        <f t="shared" si="981"/>
        <v>52.149553343200822</v>
      </c>
      <c r="Y2589" s="35">
        <v>121.083333333333</v>
      </c>
      <c r="Z2589" s="35">
        <f t="shared" si="982"/>
        <v>103.43713188199766</v>
      </c>
      <c r="AA2589" s="35">
        <f t="shared" si="983"/>
        <v>240.16529223724933</v>
      </c>
      <c r="AC2589" s="15">
        <f t="shared" si="984"/>
        <v>41909</v>
      </c>
      <c r="AD2589" s="7"/>
      <c r="AE2589" s="24"/>
      <c r="AG2589" s="30">
        <f t="shared" si="986"/>
        <v>4751.8660237279473</v>
      </c>
      <c r="AH2589" s="30">
        <f t="shared" si="987"/>
        <v>1898167.2046158395</v>
      </c>
    </row>
    <row r="2590" spans="2:34" x14ac:dyDescent="0.25">
      <c r="B2590" s="15">
        <f t="shared" si="964"/>
        <v>41910</v>
      </c>
      <c r="C2590" s="7">
        <v>0</v>
      </c>
      <c r="D2590" s="13">
        <v>3.245701888558747</v>
      </c>
      <c r="E2590" s="7">
        <f>MIN(parameters!$D$3,D2590)</f>
        <v>3.245701888558747</v>
      </c>
      <c r="F2590" s="7">
        <v>0</v>
      </c>
      <c r="G2590" s="7">
        <f t="shared" si="965"/>
        <v>0</v>
      </c>
      <c r="H2590" s="7">
        <f t="shared" si="966"/>
        <v>0</v>
      </c>
      <c r="I2590" s="7">
        <f t="shared" si="967"/>
        <v>176.60427409100012</v>
      </c>
      <c r="J2590" s="7">
        <f t="shared" si="968"/>
        <v>0</v>
      </c>
      <c r="K2590" s="16">
        <f t="shared" si="969"/>
        <v>0</v>
      </c>
      <c r="L2590" s="16">
        <f t="shared" si="970"/>
        <v>0</v>
      </c>
      <c r="M2590" s="7">
        <f t="shared" si="971"/>
        <v>0</v>
      </c>
      <c r="N2590" s="7">
        <f t="shared" si="972"/>
        <v>0</v>
      </c>
      <c r="O2590" s="7">
        <f t="shared" si="973"/>
        <v>32.079030423335524</v>
      </c>
      <c r="P2590" s="7">
        <f t="shared" si="974"/>
        <v>3.245701888558747</v>
      </c>
      <c r="Q2590" s="7">
        <f t="shared" si="975"/>
        <v>3.245701888558747</v>
      </c>
      <c r="R2590" s="7">
        <f t="shared" si="976"/>
        <v>10.084912399991959</v>
      </c>
      <c r="S2590" s="16">
        <f t="shared" si="977"/>
        <v>0.23741349559858246</v>
      </c>
      <c r="T2590" s="16">
        <f t="shared" si="978"/>
        <v>0.23741349559858246</v>
      </c>
      <c r="U2590" s="7">
        <f t="shared" si="979"/>
        <v>7.7891566797435186E-4</v>
      </c>
      <c r="V2590" s="7">
        <f t="shared" si="985"/>
        <v>4.4020898164489433</v>
      </c>
      <c r="W2590" s="15">
        <f t="shared" si="980"/>
        <v>41910</v>
      </c>
      <c r="X2590" s="35">
        <f t="shared" si="981"/>
        <v>50.95011361630722</v>
      </c>
      <c r="Y2590" s="35">
        <v>100.645833333333</v>
      </c>
      <c r="Z2590" s="35">
        <f t="shared" si="982"/>
        <v>101.05807784871175</v>
      </c>
      <c r="AA2590" s="35">
        <f t="shared" si="983"/>
        <v>199.62810165143685</v>
      </c>
      <c r="AC2590" s="15">
        <f t="shared" si="984"/>
        <v>41910</v>
      </c>
      <c r="AD2590" s="7"/>
      <c r="AE2590" s="24"/>
      <c r="AG2590" s="30">
        <f t="shared" si="986"/>
        <v>2469.6645581931848</v>
      </c>
      <c r="AH2590" s="30">
        <f t="shared" si="987"/>
        <v>1954900.0140275992</v>
      </c>
    </row>
    <row r="2591" spans="2:34" x14ac:dyDescent="0.25">
      <c r="B2591" s="15">
        <f t="shared" si="964"/>
        <v>41911</v>
      </c>
      <c r="C2591" s="7">
        <v>0</v>
      </c>
      <c r="D2591" s="13">
        <v>3.8649332436665689</v>
      </c>
      <c r="E2591" s="7">
        <f>MIN(parameters!$D$3,D2591)</f>
        <v>3.8649332436665689</v>
      </c>
      <c r="F2591" s="7">
        <v>0</v>
      </c>
      <c r="G2591" s="7">
        <f t="shared" si="965"/>
        <v>0</v>
      </c>
      <c r="H2591" s="7">
        <f t="shared" si="966"/>
        <v>0</v>
      </c>
      <c r="I2591" s="7">
        <f t="shared" si="967"/>
        <v>185.41508571705393</v>
      </c>
      <c r="J2591" s="7">
        <f t="shared" si="968"/>
        <v>0</v>
      </c>
      <c r="K2591" s="16">
        <f t="shared" si="969"/>
        <v>0</v>
      </c>
      <c r="L2591" s="16">
        <f t="shared" si="970"/>
        <v>0</v>
      </c>
      <c r="M2591" s="7">
        <f t="shared" si="971"/>
        <v>0</v>
      </c>
      <c r="N2591" s="7">
        <f t="shared" si="972"/>
        <v>0</v>
      </c>
      <c r="O2591" s="7">
        <f t="shared" si="973"/>
        <v>28.214097179668954</v>
      </c>
      <c r="P2591" s="7">
        <f t="shared" si="974"/>
        <v>3.8649332436665689</v>
      </c>
      <c r="Q2591" s="7">
        <f t="shared" si="975"/>
        <v>3.8649332436665689</v>
      </c>
      <c r="R2591" s="7">
        <f t="shared" si="976"/>
        <v>9.852959414792144</v>
      </c>
      <c r="S2591" s="16">
        <f t="shared" si="977"/>
        <v>0.23195298519981505</v>
      </c>
      <c r="T2591" s="16">
        <f t="shared" si="978"/>
        <v>0.23195298519981505</v>
      </c>
      <c r="U2591" s="7">
        <f t="shared" si="979"/>
        <v>7.6100060761094166E-4</v>
      </c>
      <c r="V2591" s="7">
        <f t="shared" si="985"/>
        <v>4.3008417506706174</v>
      </c>
      <c r="W2591" s="15">
        <f t="shared" si="980"/>
        <v>41911</v>
      </c>
      <c r="X2591" s="35">
        <f t="shared" si="981"/>
        <v>49.778261003132144</v>
      </c>
      <c r="Y2591" s="35">
        <v>91.533333333333303</v>
      </c>
      <c r="Z2591" s="35">
        <f t="shared" si="982"/>
        <v>98.733742058191353</v>
      </c>
      <c r="AA2591" s="35">
        <f t="shared" si="983"/>
        <v>181.55372126179995</v>
      </c>
      <c r="AC2591" s="15">
        <f t="shared" si="984"/>
        <v>41911</v>
      </c>
      <c r="AD2591" s="7"/>
      <c r="AE2591" s="24"/>
      <c r="AG2591" s="30">
        <f t="shared" si="986"/>
        <v>1743.4860653003304</v>
      </c>
      <c r="AH2591" s="30">
        <f t="shared" si="987"/>
        <v>1980464.8346173831</v>
      </c>
    </row>
    <row r="2592" spans="2:34" x14ac:dyDescent="0.25">
      <c r="B2592" s="15">
        <f t="shared" si="964"/>
        <v>41912</v>
      </c>
      <c r="C2592" s="7">
        <v>6.3087604307913479</v>
      </c>
      <c r="D2592" s="13">
        <v>2.862601226368215</v>
      </c>
      <c r="E2592" s="7">
        <f>MIN(parameters!$D$3,D2592)</f>
        <v>2.862601226368215</v>
      </c>
      <c r="F2592" s="7">
        <v>0</v>
      </c>
      <c r="G2592" s="7">
        <f t="shared" si="965"/>
        <v>2.862601226368215</v>
      </c>
      <c r="H2592" s="7">
        <f t="shared" si="966"/>
        <v>3.4461592044231328</v>
      </c>
      <c r="I2592" s="7">
        <f t="shared" si="967"/>
        <v>196.48203790159795</v>
      </c>
      <c r="J2592" s="7">
        <f t="shared" si="968"/>
        <v>3.4461592044231328</v>
      </c>
      <c r="K2592" s="16">
        <f t="shared" si="969"/>
        <v>0</v>
      </c>
      <c r="L2592" s="16">
        <f t="shared" si="970"/>
        <v>0.17501448724236884</v>
      </c>
      <c r="M2592" s="7">
        <f t="shared" si="971"/>
        <v>0.73833915951439044</v>
      </c>
      <c r="N2592" s="7">
        <f t="shared" si="972"/>
        <v>2.5328055576663737</v>
      </c>
      <c r="O2592" s="7">
        <f t="shared" si="973"/>
        <v>30.746902737335329</v>
      </c>
      <c r="P2592" s="7">
        <f t="shared" si="974"/>
        <v>0</v>
      </c>
      <c r="Q2592" s="7">
        <f t="shared" si="975"/>
        <v>0</v>
      </c>
      <c r="R2592" s="7">
        <f t="shared" si="976"/>
        <v>10.364680507766316</v>
      </c>
      <c r="S2592" s="16">
        <f t="shared" si="977"/>
        <v>0.22661806654021932</v>
      </c>
      <c r="T2592" s="16">
        <f t="shared" si="978"/>
        <v>0.40163255378258816</v>
      </c>
      <c r="U2592" s="7">
        <f t="shared" si="979"/>
        <v>1.3176921055859192E-3</v>
      </c>
      <c r="V2592" s="7">
        <f t="shared" si="985"/>
        <v>7.4470179991371586</v>
      </c>
      <c r="W2592" s="15">
        <f t="shared" si="980"/>
        <v>41912</v>
      </c>
      <c r="X2592" s="35">
        <f t="shared" si="981"/>
        <v>86.192337952976374</v>
      </c>
      <c r="Y2592" s="35">
        <v>108.2</v>
      </c>
      <c r="Z2592" s="35">
        <f t="shared" si="982"/>
        <v>170.96001128496945</v>
      </c>
      <c r="AA2592" s="35">
        <f t="shared" si="983"/>
        <v>214.61157291180001</v>
      </c>
      <c r="AC2592" s="15">
        <f t="shared" si="984"/>
        <v>41912</v>
      </c>
      <c r="AD2592" s="7"/>
      <c r="AE2592" s="24"/>
      <c r="AG2592" s="30">
        <f t="shared" si="986"/>
        <v>484.33718877600427</v>
      </c>
      <c r="AH2592" s="30">
        <f t="shared" si="987"/>
        <v>1933832.9493937255</v>
      </c>
    </row>
    <row r="2593" spans="2:31" x14ac:dyDescent="0.25">
      <c r="B2593" s="15"/>
      <c r="C2593" s="7"/>
      <c r="D2593" s="13"/>
      <c r="E2593" s="7"/>
      <c r="F2593" s="7"/>
      <c r="G2593" s="7"/>
      <c r="H2593" s="7"/>
      <c r="I2593" s="7"/>
      <c r="J2593" s="7"/>
      <c r="K2593" s="16"/>
      <c r="L2593" s="16"/>
      <c r="M2593" s="7"/>
      <c r="N2593" s="7"/>
      <c r="O2593" s="7"/>
      <c r="P2593" s="7"/>
      <c r="Q2593" s="7"/>
      <c r="R2593" s="7"/>
      <c r="S2593" s="16"/>
      <c r="T2593" s="16"/>
      <c r="U2593" s="7"/>
      <c r="V2593" s="7"/>
      <c r="W2593" s="15"/>
      <c r="X2593" s="17"/>
      <c r="Y2593" s="17"/>
      <c r="Z2593" s="17"/>
      <c r="AA2593" s="17"/>
      <c r="AC2593" s="15"/>
      <c r="AD2593" s="7"/>
      <c r="AE2593" s="24"/>
    </row>
    <row r="2594" spans="2:31" x14ac:dyDescent="0.25">
      <c r="B2594" s="15"/>
      <c r="C2594" s="7"/>
      <c r="D2594" s="13"/>
      <c r="E2594" s="7"/>
      <c r="F2594" s="7"/>
      <c r="G2594" s="7"/>
      <c r="H2594" s="7"/>
      <c r="I2594" s="7"/>
      <c r="J2594" s="7"/>
      <c r="K2594" s="16"/>
      <c r="L2594" s="16"/>
      <c r="M2594" s="7"/>
      <c r="N2594" s="7"/>
      <c r="O2594" s="7"/>
      <c r="P2594" s="7"/>
      <c r="Q2594" s="7"/>
      <c r="R2594" s="7"/>
      <c r="S2594" s="16"/>
      <c r="T2594" s="16"/>
      <c r="U2594" s="7"/>
      <c r="V2594" s="7"/>
      <c r="W2594" s="15"/>
      <c r="X2594" s="17"/>
      <c r="Y2594" s="17"/>
      <c r="Z2594" s="17"/>
      <c r="AA2594" s="17"/>
      <c r="AC2594" s="15"/>
      <c r="AD2594" s="7"/>
      <c r="AE2594" s="24"/>
    </row>
    <row r="2595" spans="2:31" x14ac:dyDescent="0.25">
      <c r="B2595" s="15"/>
      <c r="C2595" s="7"/>
      <c r="D2595" s="13"/>
      <c r="E2595" s="7"/>
      <c r="F2595" s="7"/>
      <c r="G2595" s="7"/>
      <c r="H2595" s="7"/>
      <c r="I2595" s="7"/>
      <c r="J2595" s="7"/>
      <c r="K2595" s="16"/>
      <c r="L2595" s="16"/>
      <c r="M2595" s="7"/>
      <c r="N2595" s="7"/>
      <c r="O2595" s="7"/>
      <c r="P2595" s="7"/>
      <c r="Q2595" s="7"/>
      <c r="R2595" s="7"/>
      <c r="S2595" s="16"/>
      <c r="T2595" s="16"/>
      <c r="U2595" s="7"/>
      <c r="V2595" s="7"/>
      <c r="W2595" s="15"/>
      <c r="X2595" s="17"/>
      <c r="Y2595" s="17"/>
      <c r="Z2595" s="17"/>
      <c r="AA2595" s="17"/>
      <c r="AC2595" s="15"/>
      <c r="AD2595" s="7"/>
      <c r="AE2595" s="24"/>
    </row>
    <row r="2596" spans="2:31" x14ac:dyDescent="0.25">
      <c r="B2596" s="15"/>
      <c r="C2596" s="7"/>
      <c r="D2596" s="13"/>
      <c r="E2596" s="7"/>
      <c r="F2596" s="7"/>
      <c r="G2596" s="7"/>
      <c r="H2596" s="7"/>
      <c r="I2596" s="7"/>
      <c r="J2596" s="7"/>
      <c r="K2596" s="16"/>
      <c r="L2596" s="16"/>
      <c r="M2596" s="7"/>
      <c r="N2596" s="7"/>
      <c r="O2596" s="7"/>
      <c r="P2596" s="7"/>
      <c r="Q2596" s="7"/>
      <c r="R2596" s="7"/>
      <c r="S2596" s="16"/>
      <c r="T2596" s="16"/>
      <c r="U2596" s="7"/>
      <c r="V2596" s="7"/>
      <c r="W2596" s="15"/>
      <c r="X2596" s="17"/>
      <c r="Y2596" s="17"/>
      <c r="Z2596" s="17"/>
      <c r="AA2596" s="17"/>
      <c r="AC2596" s="15"/>
      <c r="AD2596" s="7"/>
      <c r="AE2596" s="24"/>
    </row>
    <row r="2597" spans="2:31" x14ac:dyDescent="0.25">
      <c r="B2597" s="15"/>
      <c r="C2597" s="7"/>
      <c r="D2597" s="13"/>
      <c r="E2597" s="7"/>
      <c r="F2597" s="7"/>
      <c r="G2597" s="7"/>
      <c r="H2597" s="7"/>
      <c r="I2597" s="7"/>
      <c r="J2597" s="7"/>
      <c r="K2597" s="16"/>
      <c r="L2597" s="16"/>
      <c r="M2597" s="7"/>
      <c r="N2597" s="7"/>
      <c r="O2597" s="7"/>
      <c r="P2597" s="7"/>
      <c r="Q2597" s="7"/>
      <c r="R2597" s="7"/>
      <c r="S2597" s="16"/>
      <c r="T2597" s="16"/>
      <c r="U2597" s="7"/>
      <c r="V2597" s="7"/>
      <c r="W2597" s="15"/>
      <c r="X2597" s="17"/>
      <c r="Y2597" s="17"/>
      <c r="Z2597" s="17"/>
      <c r="AA2597" s="17"/>
      <c r="AC2597" s="15"/>
      <c r="AD2597" s="7"/>
      <c r="AE2597" s="24"/>
    </row>
    <row r="2598" spans="2:31" x14ac:dyDescent="0.25">
      <c r="B2598" s="15"/>
      <c r="C2598" s="7"/>
      <c r="D2598" s="13"/>
      <c r="E2598" s="7"/>
      <c r="F2598" s="7"/>
      <c r="G2598" s="7"/>
      <c r="H2598" s="7"/>
      <c r="I2598" s="7"/>
      <c r="J2598" s="7"/>
      <c r="K2598" s="16"/>
      <c r="L2598" s="16"/>
      <c r="M2598" s="7"/>
      <c r="N2598" s="7"/>
      <c r="O2598" s="7"/>
      <c r="P2598" s="7"/>
      <c r="Q2598" s="7"/>
      <c r="R2598" s="7"/>
      <c r="S2598" s="16"/>
      <c r="T2598" s="16"/>
      <c r="U2598" s="7"/>
      <c r="V2598" s="7"/>
      <c r="W2598" s="15"/>
      <c r="X2598" s="17"/>
      <c r="Y2598" s="17"/>
      <c r="Z2598" s="17"/>
      <c r="AA2598" s="17"/>
      <c r="AC2598" s="15"/>
      <c r="AD2598" s="7"/>
      <c r="AE2598" s="24"/>
    </row>
    <row r="2599" spans="2:31" x14ac:dyDescent="0.25">
      <c r="B2599" s="15"/>
      <c r="C2599" s="7"/>
      <c r="D2599" s="13"/>
      <c r="E2599" s="7"/>
      <c r="F2599" s="7"/>
      <c r="G2599" s="7"/>
      <c r="H2599" s="7"/>
      <c r="I2599" s="7"/>
      <c r="J2599" s="7"/>
      <c r="K2599" s="16"/>
      <c r="L2599" s="16"/>
      <c r="M2599" s="7"/>
      <c r="N2599" s="7"/>
      <c r="O2599" s="7"/>
      <c r="P2599" s="7"/>
      <c r="Q2599" s="7"/>
      <c r="R2599" s="7"/>
      <c r="S2599" s="16"/>
      <c r="T2599" s="16"/>
      <c r="U2599" s="7"/>
      <c r="V2599" s="7"/>
      <c r="W2599" s="15"/>
      <c r="X2599" s="17"/>
      <c r="Y2599" s="17"/>
      <c r="Z2599" s="17"/>
      <c r="AA2599" s="17"/>
      <c r="AC2599" s="15"/>
      <c r="AD2599" s="7"/>
      <c r="AE2599" s="24"/>
    </row>
    <row r="2600" spans="2:31" x14ac:dyDescent="0.25">
      <c r="B2600" s="15"/>
      <c r="C2600" s="7"/>
      <c r="D2600" s="13"/>
      <c r="E2600" s="7"/>
      <c r="F2600" s="7"/>
      <c r="G2600" s="7"/>
      <c r="H2600" s="7"/>
      <c r="I2600" s="7"/>
      <c r="J2600" s="7"/>
      <c r="K2600" s="16"/>
      <c r="L2600" s="16"/>
      <c r="M2600" s="7"/>
      <c r="N2600" s="7"/>
      <c r="O2600" s="7"/>
      <c r="P2600" s="7"/>
      <c r="Q2600" s="7"/>
      <c r="R2600" s="7"/>
      <c r="S2600" s="16"/>
      <c r="T2600" s="16"/>
      <c r="U2600" s="7"/>
      <c r="V2600" s="7"/>
      <c r="W2600" s="15"/>
      <c r="X2600" s="17"/>
      <c r="Y2600" s="17"/>
      <c r="Z2600" s="17"/>
      <c r="AA2600" s="17"/>
      <c r="AC2600" s="15"/>
      <c r="AD2600" s="7"/>
      <c r="AE2600" s="24"/>
    </row>
    <row r="2601" spans="2:31" x14ac:dyDescent="0.25">
      <c r="B2601" s="15"/>
      <c r="C2601" s="7"/>
      <c r="D2601" s="13"/>
      <c r="E2601" s="7"/>
      <c r="F2601" s="7"/>
      <c r="G2601" s="7"/>
      <c r="H2601" s="7"/>
      <c r="I2601" s="7"/>
      <c r="J2601" s="7"/>
      <c r="K2601" s="16"/>
      <c r="L2601" s="16"/>
      <c r="M2601" s="7"/>
      <c r="N2601" s="7"/>
      <c r="O2601" s="7"/>
      <c r="P2601" s="7"/>
      <c r="Q2601" s="7"/>
      <c r="R2601" s="7"/>
      <c r="S2601" s="16"/>
      <c r="T2601" s="16"/>
      <c r="U2601" s="7"/>
      <c r="V2601" s="7"/>
      <c r="W2601" s="15"/>
      <c r="X2601" s="17"/>
      <c r="Y2601" s="17"/>
      <c r="Z2601" s="17"/>
      <c r="AA2601" s="17"/>
      <c r="AC2601" s="15"/>
      <c r="AD2601" s="7"/>
      <c r="AE2601" s="24"/>
    </row>
    <row r="2602" spans="2:31" x14ac:dyDescent="0.25">
      <c r="B2602" s="15"/>
      <c r="C2602" s="7"/>
      <c r="D2602" s="13"/>
      <c r="E2602" s="7"/>
      <c r="F2602" s="7"/>
      <c r="G2602" s="7"/>
      <c r="H2602" s="7"/>
      <c r="I2602" s="7"/>
      <c r="J2602" s="7"/>
      <c r="K2602" s="16"/>
      <c r="L2602" s="16"/>
      <c r="M2602" s="7"/>
      <c r="N2602" s="7"/>
      <c r="O2602" s="7"/>
      <c r="P2602" s="7"/>
      <c r="Q2602" s="7"/>
      <c r="R2602" s="7"/>
      <c r="S2602" s="16"/>
      <c r="T2602" s="16"/>
      <c r="U2602" s="7"/>
      <c r="V2602" s="7"/>
      <c r="W2602" s="15"/>
      <c r="X2602" s="17"/>
      <c r="Y2602" s="17"/>
      <c r="Z2602" s="17"/>
      <c r="AA2602" s="17"/>
      <c r="AC2602" s="15"/>
      <c r="AD2602" s="7"/>
      <c r="AE2602" s="24"/>
    </row>
    <row r="2603" spans="2:31" x14ac:dyDescent="0.25">
      <c r="B2603" s="15"/>
      <c r="C2603" s="7"/>
      <c r="D2603" s="13"/>
      <c r="E2603" s="7"/>
      <c r="F2603" s="7"/>
      <c r="G2603" s="7"/>
      <c r="H2603" s="7"/>
      <c r="I2603" s="7"/>
      <c r="J2603" s="7"/>
      <c r="K2603" s="16"/>
      <c r="L2603" s="16"/>
      <c r="M2603" s="7"/>
      <c r="N2603" s="7"/>
      <c r="O2603" s="7"/>
      <c r="P2603" s="7"/>
      <c r="Q2603" s="7"/>
      <c r="R2603" s="7"/>
      <c r="S2603" s="16"/>
      <c r="T2603" s="16"/>
      <c r="U2603" s="7"/>
      <c r="V2603" s="7"/>
      <c r="W2603" s="15"/>
      <c r="X2603" s="17"/>
      <c r="Y2603" s="17"/>
      <c r="Z2603" s="17"/>
      <c r="AA2603" s="17"/>
      <c r="AC2603" s="15"/>
      <c r="AD2603" s="7"/>
      <c r="AE2603" s="24"/>
    </row>
    <row r="2604" spans="2:31" x14ac:dyDescent="0.25">
      <c r="B2604" s="15"/>
      <c r="C2604" s="7"/>
      <c r="D2604" s="13"/>
      <c r="E2604" s="7"/>
      <c r="F2604" s="7"/>
      <c r="G2604" s="7"/>
      <c r="H2604" s="7"/>
      <c r="I2604" s="7"/>
      <c r="J2604" s="7"/>
      <c r="K2604" s="16"/>
      <c r="L2604" s="16"/>
      <c r="M2604" s="7"/>
      <c r="N2604" s="7"/>
      <c r="O2604" s="7"/>
      <c r="P2604" s="7"/>
      <c r="Q2604" s="7"/>
      <c r="R2604" s="7"/>
      <c r="S2604" s="16"/>
      <c r="T2604" s="16"/>
      <c r="U2604" s="7"/>
      <c r="V2604" s="7"/>
      <c r="W2604" s="15"/>
      <c r="X2604" s="17"/>
      <c r="Y2604" s="17"/>
      <c r="Z2604" s="17"/>
      <c r="AA2604" s="17"/>
      <c r="AC2604" s="15"/>
      <c r="AD2604" s="7"/>
      <c r="AE2604" s="24"/>
    </row>
    <row r="2605" spans="2:31" x14ac:dyDescent="0.25">
      <c r="B2605" s="15"/>
      <c r="C2605" s="7"/>
      <c r="D2605" s="13"/>
      <c r="E2605" s="7"/>
      <c r="F2605" s="7"/>
      <c r="G2605" s="7"/>
      <c r="H2605" s="7"/>
      <c r="I2605" s="7"/>
      <c r="J2605" s="7"/>
      <c r="K2605" s="16"/>
      <c r="L2605" s="16"/>
      <c r="M2605" s="7"/>
      <c r="N2605" s="7"/>
      <c r="O2605" s="7"/>
      <c r="P2605" s="7"/>
      <c r="Q2605" s="7"/>
      <c r="R2605" s="7"/>
      <c r="S2605" s="16"/>
      <c r="T2605" s="16"/>
      <c r="U2605" s="7"/>
      <c r="V2605" s="7"/>
      <c r="W2605" s="15"/>
      <c r="X2605" s="17"/>
      <c r="Y2605" s="17"/>
      <c r="Z2605" s="17"/>
      <c r="AA2605" s="17"/>
      <c r="AC2605" s="15"/>
      <c r="AD2605" s="7"/>
      <c r="AE2605" s="24"/>
    </row>
    <row r="2606" spans="2:31" x14ac:dyDescent="0.25">
      <c r="B2606" s="15"/>
      <c r="C2606" s="7"/>
      <c r="D2606" s="13"/>
      <c r="E2606" s="7"/>
      <c r="F2606" s="7"/>
      <c r="G2606" s="7"/>
      <c r="H2606" s="7"/>
      <c r="I2606" s="7"/>
      <c r="J2606" s="7"/>
      <c r="K2606" s="16"/>
      <c r="L2606" s="16"/>
      <c r="M2606" s="7"/>
      <c r="N2606" s="7"/>
      <c r="O2606" s="7"/>
      <c r="P2606" s="7"/>
      <c r="Q2606" s="7"/>
      <c r="R2606" s="7"/>
      <c r="S2606" s="16"/>
      <c r="T2606" s="16"/>
      <c r="U2606" s="7"/>
      <c r="V2606" s="7"/>
      <c r="W2606" s="15"/>
      <c r="X2606" s="17"/>
      <c r="Y2606" s="17"/>
      <c r="Z2606" s="17"/>
      <c r="AA2606" s="17"/>
      <c r="AC2606" s="15"/>
      <c r="AD2606" s="7"/>
      <c r="AE2606" s="24"/>
    </row>
    <row r="2607" spans="2:31" x14ac:dyDescent="0.25">
      <c r="B2607" s="15"/>
      <c r="C2607" s="7"/>
      <c r="D2607" s="13"/>
      <c r="E2607" s="7"/>
      <c r="F2607" s="7"/>
      <c r="G2607" s="7"/>
      <c r="H2607" s="7"/>
      <c r="I2607" s="7"/>
      <c r="J2607" s="7"/>
      <c r="K2607" s="16"/>
      <c r="L2607" s="16"/>
      <c r="M2607" s="7"/>
      <c r="N2607" s="7"/>
      <c r="O2607" s="7"/>
      <c r="P2607" s="7"/>
      <c r="Q2607" s="7"/>
      <c r="R2607" s="7"/>
      <c r="S2607" s="16"/>
      <c r="T2607" s="16"/>
      <c r="U2607" s="7"/>
      <c r="V2607" s="7"/>
      <c r="W2607" s="15"/>
      <c r="X2607" s="17"/>
      <c r="Y2607" s="17"/>
      <c r="Z2607" s="17"/>
      <c r="AA2607" s="17"/>
      <c r="AC2607" s="15"/>
      <c r="AD2607" s="7"/>
      <c r="AE2607" s="24"/>
    </row>
    <row r="2608" spans="2:31" x14ac:dyDescent="0.25">
      <c r="B2608" s="15"/>
      <c r="C2608" s="7"/>
      <c r="D2608" s="13"/>
      <c r="E2608" s="7"/>
      <c r="F2608" s="7"/>
      <c r="G2608" s="7"/>
      <c r="H2608" s="7"/>
      <c r="I2608" s="7"/>
      <c r="J2608" s="7"/>
      <c r="K2608" s="16"/>
      <c r="L2608" s="16"/>
      <c r="M2608" s="7"/>
      <c r="N2608" s="7"/>
      <c r="O2608" s="7"/>
      <c r="P2608" s="7"/>
      <c r="Q2608" s="7"/>
      <c r="R2608" s="7"/>
      <c r="S2608" s="16"/>
      <c r="T2608" s="16"/>
      <c r="U2608" s="7"/>
      <c r="V2608" s="7"/>
      <c r="W2608" s="15"/>
      <c r="X2608" s="17"/>
      <c r="Y2608" s="17"/>
      <c r="Z2608" s="17"/>
      <c r="AA2608" s="17"/>
      <c r="AC2608" s="15"/>
      <c r="AD2608" s="7"/>
      <c r="AE2608" s="24"/>
    </row>
    <row r="2609" spans="2:31" x14ac:dyDescent="0.25">
      <c r="B2609" s="15"/>
      <c r="C2609" s="7"/>
      <c r="D2609" s="13"/>
      <c r="E2609" s="7"/>
      <c r="F2609" s="7"/>
      <c r="G2609" s="7"/>
      <c r="H2609" s="7"/>
      <c r="I2609" s="7"/>
      <c r="J2609" s="7"/>
      <c r="K2609" s="16"/>
      <c r="L2609" s="16"/>
      <c r="M2609" s="7"/>
      <c r="N2609" s="7"/>
      <c r="O2609" s="7"/>
      <c r="P2609" s="7"/>
      <c r="Q2609" s="7"/>
      <c r="R2609" s="7"/>
      <c r="S2609" s="16"/>
      <c r="T2609" s="16"/>
      <c r="U2609" s="7"/>
      <c r="V2609" s="7"/>
      <c r="W2609" s="15"/>
      <c r="X2609" s="17"/>
      <c r="Y2609" s="17"/>
      <c r="Z2609" s="17"/>
      <c r="AA2609" s="17"/>
      <c r="AC2609" s="15"/>
      <c r="AD2609" s="7"/>
      <c r="AE2609" s="24"/>
    </row>
    <row r="2610" spans="2:31" x14ac:dyDescent="0.25">
      <c r="B2610" s="15"/>
      <c r="C2610" s="7"/>
      <c r="D2610" s="13"/>
      <c r="E2610" s="7"/>
      <c r="F2610" s="7"/>
      <c r="G2610" s="7"/>
      <c r="H2610" s="7"/>
      <c r="I2610" s="7"/>
      <c r="J2610" s="7"/>
      <c r="K2610" s="16"/>
      <c r="L2610" s="16"/>
      <c r="M2610" s="7"/>
      <c r="N2610" s="7"/>
      <c r="O2610" s="7"/>
      <c r="P2610" s="7"/>
      <c r="Q2610" s="7"/>
      <c r="R2610" s="7"/>
      <c r="S2610" s="16"/>
      <c r="T2610" s="16"/>
      <c r="U2610" s="7"/>
      <c r="V2610" s="7"/>
      <c r="W2610" s="15"/>
      <c r="X2610" s="17"/>
      <c r="Y2610" s="17"/>
      <c r="Z2610" s="17"/>
      <c r="AA2610" s="17"/>
      <c r="AC2610" s="15"/>
      <c r="AD2610" s="7"/>
      <c r="AE2610" s="24"/>
    </row>
    <row r="2611" spans="2:31" x14ac:dyDescent="0.25">
      <c r="B2611" s="15"/>
      <c r="C2611" s="7"/>
      <c r="D2611" s="13"/>
      <c r="E2611" s="7"/>
      <c r="F2611" s="7"/>
      <c r="G2611" s="7"/>
      <c r="H2611" s="7"/>
      <c r="I2611" s="7"/>
      <c r="J2611" s="7"/>
      <c r="K2611" s="16"/>
      <c r="L2611" s="16"/>
      <c r="M2611" s="7"/>
      <c r="N2611" s="7"/>
      <c r="O2611" s="7"/>
      <c r="P2611" s="7"/>
      <c r="Q2611" s="7"/>
      <c r="R2611" s="7"/>
      <c r="S2611" s="16"/>
      <c r="T2611" s="16"/>
      <c r="U2611" s="7"/>
      <c r="V2611" s="7"/>
      <c r="W2611" s="15"/>
      <c r="X2611" s="17"/>
      <c r="Y2611" s="17"/>
      <c r="Z2611" s="17"/>
      <c r="AA2611" s="17"/>
      <c r="AC2611" s="15"/>
      <c r="AD2611" s="7"/>
      <c r="AE2611" s="24"/>
    </row>
    <row r="2612" spans="2:31" x14ac:dyDescent="0.25">
      <c r="B2612" s="15"/>
      <c r="C2612" s="7"/>
      <c r="D2612" s="13"/>
      <c r="E2612" s="7"/>
      <c r="F2612" s="7"/>
      <c r="G2612" s="7"/>
      <c r="H2612" s="7"/>
      <c r="I2612" s="7"/>
      <c r="J2612" s="7"/>
      <c r="K2612" s="16"/>
      <c r="L2612" s="16"/>
      <c r="M2612" s="7"/>
      <c r="N2612" s="7"/>
      <c r="O2612" s="7"/>
      <c r="P2612" s="7"/>
      <c r="Q2612" s="7"/>
      <c r="R2612" s="7"/>
      <c r="S2612" s="16"/>
      <c r="T2612" s="16"/>
      <c r="U2612" s="7"/>
      <c r="V2612" s="7"/>
      <c r="W2612" s="15"/>
      <c r="X2612" s="17"/>
      <c r="Y2612" s="17"/>
      <c r="Z2612" s="17"/>
      <c r="AA2612" s="17"/>
      <c r="AC2612" s="15"/>
      <c r="AD2612" s="7"/>
      <c r="AE2612" s="24"/>
    </row>
    <row r="2613" spans="2:31" x14ac:dyDescent="0.25">
      <c r="B2613" s="15"/>
      <c r="C2613" s="7"/>
      <c r="D2613" s="13"/>
      <c r="E2613" s="7"/>
      <c r="F2613" s="7"/>
      <c r="G2613" s="7"/>
      <c r="H2613" s="7"/>
      <c r="I2613" s="7"/>
      <c r="J2613" s="7"/>
      <c r="K2613" s="16"/>
      <c r="L2613" s="16"/>
      <c r="M2613" s="7"/>
      <c r="N2613" s="7"/>
      <c r="O2613" s="7"/>
      <c r="P2613" s="7"/>
      <c r="Q2613" s="7"/>
      <c r="R2613" s="7"/>
      <c r="S2613" s="16"/>
      <c r="T2613" s="16"/>
      <c r="U2613" s="7"/>
      <c r="V2613" s="7"/>
      <c r="W2613" s="15"/>
      <c r="X2613" s="17"/>
      <c r="Y2613" s="17"/>
      <c r="Z2613" s="17"/>
      <c r="AA2613" s="17"/>
      <c r="AC2613" s="15"/>
      <c r="AD2613" s="7"/>
      <c r="AE2613" s="24"/>
    </row>
    <row r="2614" spans="2:31" x14ac:dyDescent="0.25">
      <c r="B2614" s="15"/>
      <c r="C2614" s="7"/>
      <c r="D2614" s="13"/>
      <c r="E2614" s="7"/>
      <c r="F2614" s="7"/>
      <c r="G2614" s="7"/>
      <c r="H2614" s="7"/>
      <c r="I2614" s="7"/>
      <c r="J2614" s="7"/>
      <c r="K2614" s="16"/>
      <c r="L2614" s="16"/>
      <c r="M2614" s="7"/>
      <c r="N2614" s="7"/>
      <c r="O2614" s="7"/>
      <c r="P2614" s="7"/>
      <c r="Q2614" s="7"/>
      <c r="R2614" s="7"/>
      <c r="S2614" s="16"/>
      <c r="T2614" s="16"/>
      <c r="U2614" s="7"/>
      <c r="V2614" s="7"/>
      <c r="W2614" s="15"/>
      <c r="X2614" s="17"/>
      <c r="Y2614" s="17"/>
      <c r="Z2614" s="17"/>
      <c r="AA2614" s="17"/>
      <c r="AC2614" s="15"/>
      <c r="AD2614" s="7"/>
      <c r="AE2614" s="24"/>
    </row>
    <row r="2615" spans="2:31" x14ac:dyDescent="0.25">
      <c r="B2615" s="15"/>
      <c r="C2615" s="7"/>
      <c r="D2615" s="13"/>
      <c r="E2615" s="7"/>
      <c r="F2615" s="7"/>
      <c r="G2615" s="7"/>
      <c r="H2615" s="7"/>
      <c r="I2615" s="7"/>
      <c r="J2615" s="7"/>
      <c r="K2615" s="16"/>
      <c r="L2615" s="16"/>
      <c r="M2615" s="7"/>
      <c r="N2615" s="7"/>
      <c r="O2615" s="7"/>
      <c r="P2615" s="7"/>
      <c r="Q2615" s="7"/>
      <c r="R2615" s="7"/>
      <c r="S2615" s="16"/>
      <c r="T2615" s="16"/>
      <c r="U2615" s="7"/>
      <c r="V2615" s="7"/>
      <c r="W2615" s="15"/>
      <c r="X2615" s="17"/>
      <c r="Y2615" s="17"/>
      <c r="Z2615" s="17"/>
      <c r="AA2615" s="17"/>
      <c r="AC2615" s="15"/>
      <c r="AD2615" s="7"/>
      <c r="AE2615" s="24"/>
    </row>
    <row r="2616" spans="2:31" x14ac:dyDescent="0.25">
      <c r="B2616" s="15"/>
      <c r="C2616" s="7"/>
      <c r="D2616" s="13"/>
      <c r="E2616" s="7"/>
      <c r="F2616" s="7"/>
      <c r="G2616" s="7"/>
      <c r="H2616" s="7"/>
      <c r="I2616" s="7"/>
      <c r="J2616" s="7"/>
      <c r="K2616" s="16"/>
      <c r="L2616" s="16"/>
      <c r="M2616" s="7"/>
      <c r="N2616" s="7"/>
      <c r="O2616" s="7"/>
      <c r="P2616" s="7"/>
      <c r="Q2616" s="7"/>
      <c r="R2616" s="7"/>
      <c r="S2616" s="16"/>
      <c r="T2616" s="16"/>
      <c r="U2616" s="7"/>
      <c r="V2616" s="7"/>
      <c r="W2616" s="15"/>
      <c r="X2616" s="17"/>
      <c r="Y2616" s="17"/>
      <c r="Z2616" s="17"/>
      <c r="AA2616" s="17"/>
      <c r="AC2616" s="15"/>
      <c r="AD2616" s="7"/>
      <c r="AE2616" s="24"/>
    </row>
    <row r="2617" spans="2:31" x14ac:dyDescent="0.25">
      <c r="B2617" s="15"/>
      <c r="C2617" s="7"/>
      <c r="D2617" s="13"/>
      <c r="E2617" s="7"/>
      <c r="F2617" s="7"/>
      <c r="G2617" s="7"/>
      <c r="H2617" s="7"/>
      <c r="I2617" s="7"/>
      <c r="J2617" s="7"/>
      <c r="K2617" s="16"/>
      <c r="L2617" s="16"/>
      <c r="M2617" s="7"/>
      <c r="N2617" s="7"/>
      <c r="O2617" s="7"/>
      <c r="P2617" s="7"/>
      <c r="Q2617" s="7"/>
      <c r="R2617" s="7"/>
      <c r="S2617" s="16"/>
      <c r="T2617" s="16"/>
      <c r="U2617" s="7"/>
      <c r="V2617" s="7"/>
      <c r="W2617" s="15"/>
      <c r="X2617" s="17"/>
      <c r="Y2617" s="17"/>
      <c r="Z2617" s="17"/>
      <c r="AA2617" s="17"/>
      <c r="AC2617" s="15"/>
      <c r="AD2617" s="7"/>
      <c r="AE2617" s="24"/>
    </row>
    <row r="2618" spans="2:31" x14ac:dyDescent="0.25">
      <c r="B2618" s="15"/>
      <c r="C2618" s="7"/>
      <c r="D2618" s="13"/>
      <c r="E2618" s="7"/>
      <c r="F2618" s="7"/>
      <c r="G2618" s="7"/>
      <c r="H2618" s="7"/>
      <c r="I2618" s="7"/>
      <c r="J2618" s="7"/>
      <c r="K2618" s="16"/>
      <c r="L2618" s="16"/>
      <c r="M2618" s="7"/>
      <c r="N2618" s="7"/>
      <c r="O2618" s="7"/>
      <c r="P2618" s="7"/>
      <c r="Q2618" s="7"/>
      <c r="R2618" s="7"/>
      <c r="S2618" s="16"/>
      <c r="T2618" s="16"/>
      <c r="U2618" s="7"/>
      <c r="V2618" s="7"/>
      <c r="W2618" s="15"/>
      <c r="X2618" s="17"/>
      <c r="Y2618" s="17"/>
      <c r="Z2618" s="17"/>
      <c r="AA2618" s="17"/>
      <c r="AC2618" s="15"/>
      <c r="AD2618" s="7"/>
      <c r="AE2618" s="24"/>
    </row>
    <row r="2619" spans="2:31" x14ac:dyDescent="0.25">
      <c r="B2619" s="15"/>
      <c r="C2619" s="7"/>
      <c r="D2619" s="13"/>
      <c r="E2619" s="7"/>
      <c r="F2619" s="7"/>
      <c r="G2619" s="7"/>
      <c r="H2619" s="7"/>
      <c r="I2619" s="7"/>
      <c r="J2619" s="7"/>
      <c r="K2619" s="16"/>
      <c r="L2619" s="16"/>
      <c r="M2619" s="7"/>
      <c r="N2619" s="7"/>
      <c r="O2619" s="7"/>
      <c r="P2619" s="7"/>
      <c r="Q2619" s="7"/>
      <c r="R2619" s="7"/>
      <c r="S2619" s="16"/>
      <c r="T2619" s="16"/>
      <c r="U2619" s="7"/>
      <c r="V2619" s="7"/>
      <c r="W2619" s="15"/>
      <c r="X2619" s="17"/>
      <c r="Y2619" s="17"/>
      <c r="Z2619" s="17"/>
      <c r="AA2619" s="17"/>
      <c r="AC2619" s="15"/>
      <c r="AD2619" s="7"/>
      <c r="AE2619" s="24"/>
    </row>
    <row r="2620" spans="2:31" x14ac:dyDescent="0.25">
      <c r="B2620" s="15"/>
      <c r="C2620" s="7"/>
      <c r="D2620" s="13"/>
      <c r="E2620" s="7"/>
      <c r="F2620" s="7"/>
      <c r="G2620" s="7"/>
      <c r="H2620" s="7"/>
      <c r="I2620" s="7"/>
      <c r="J2620" s="7"/>
      <c r="K2620" s="16"/>
      <c r="L2620" s="16"/>
      <c r="M2620" s="7"/>
      <c r="N2620" s="7"/>
      <c r="O2620" s="7"/>
      <c r="P2620" s="7"/>
      <c r="Q2620" s="7"/>
      <c r="R2620" s="7"/>
      <c r="S2620" s="16"/>
      <c r="T2620" s="16"/>
      <c r="U2620" s="7"/>
      <c r="V2620" s="7"/>
      <c r="W2620" s="15"/>
      <c r="X2620" s="17"/>
      <c r="Y2620" s="17"/>
      <c r="Z2620" s="17"/>
      <c r="AA2620" s="17"/>
      <c r="AC2620" s="15"/>
      <c r="AD2620" s="7"/>
      <c r="AE2620" s="24"/>
    </row>
    <row r="2621" spans="2:31" x14ac:dyDescent="0.25">
      <c r="B2621" s="15"/>
      <c r="C2621" s="7"/>
      <c r="D2621" s="13"/>
      <c r="E2621" s="7"/>
      <c r="F2621" s="7"/>
      <c r="G2621" s="7"/>
      <c r="H2621" s="7"/>
      <c r="I2621" s="7"/>
      <c r="J2621" s="7"/>
      <c r="K2621" s="16"/>
      <c r="L2621" s="16"/>
      <c r="M2621" s="7"/>
      <c r="N2621" s="7"/>
      <c r="O2621" s="7"/>
      <c r="P2621" s="7"/>
      <c r="Q2621" s="7"/>
      <c r="R2621" s="7"/>
      <c r="S2621" s="16"/>
      <c r="T2621" s="16"/>
      <c r="U2621" s="7"/>
      <c r="V2621" s="7"/>
      <c r="W2621" s="15"/>
      <c r="X2621" s="17"/>
      <c r="Y2621" s="17"/>
      <c r="Z2621" s="17"/>
      <c r="AA2621" s="17"/>
      <c r="AC2621" s="15"/>
      <c r="AD2621" s="7"/>
      <c r="AE2621" s="24"/>
    </row>
    <row r="2622" spans="2:31" x14ac:dyDescent="0.25">
      <c r="B2622" s="15"/>
      <c r="C2622" s="7"/>
      <c r="D2622" s="13"/>
      <c r="E2622" s="7"/>
      <c r="F2622" s="7"/>
      <c r="G2622" s="7"/>
      <c r="H2622" s="7"/>
      <c r="I2622" s="7"/>
      <c r="J2622" s="7"/>
      <c r="K2622" s="16"/>
      <c r="L2622" s="16"/>
      <c r="M2622" s="7"/>
      <c r="N2622" s="7"/>
      <c r="O2622" s="7"/>
      <c r="P2622" s="7"/>
      <c r="Q2622" s="7"/>
      <c r="R2622" s="7"/>
      <c r="S2622" s="16"/>
      <c r="T2622" s="16"/>
      <c r="U2622" s="7"/>
      <c r="V2622" s="7"/>
      <c r="W2622" s="15"/>
      <c r="X2622" s="17"/>
      <c r="Y2622" s="17"/>
      <c r="Z2622" s="17"/>
      <c r="AA2622" s="17"/>
      <c r="AC2622" s="15"/>
      <c r="AD2622" s="7"/>
      <c r="AE2622" s="24"/>
    </row>
    <row r="2623" spans="2:31" x14ac:dyDescent="0.25">
      <c r="B2623" s="15"/>
      <c r="C2623" s="7"/>
      <c r="D2623" s="13"/>
      <c r="E2623" s="7"/>
      <c r="F2623" s="7"/>
      <c r="G2623" s="7"/>
      <c r="H2623" s="7"/>
      <c r="I2623" s="7"/>
      <c r="J2623" s="7"/>
      <c r="K2623" s="16"/>
      <c r="L2623" s="16"/>
      <c r="M2623" s="7"/>
      <c r="N2623" s="7"/>
      <c r="O2623" s="7"/>
      <c r="P2623" s="7"/>
      <c r="Q2623" s="7"/>
      <c r="R2623" s="7"/>
      <c r="S2623" s="16"/>
      <c r="T2623" s="16"/>
      <c r="U2623" s="7"/>
      <c r="V2623" s="7"/>
      <c r="W2623" s="15"/>
      <c r="X2623" s="17"/>
      <c r="Y2623" s="17"/>
      <c r="Z2623" s="17"/>
      <c r="AA2623" s="17"/>
      <c r="AC2623" s="15"/>
      <c r="AD2623" s="7"/>
      <c r="AE2623" s="24"/>
    </row>
    <row r="2624" spans="2:31" x14ac:dyDescent="0.25">
      <c r="B2624" s="15"/>
      <c r="C2624" s="7"/>
      <c r="D2624" s="13"/>
      <c r="E2624" s="7"/>
      <c r="F2624" s="7"/>
      <c r="G2624" s="7"/>
      <c r="H2624" s="7"/>
      <c r="I2624" s="7"/>
      <c r="J2624" s="7"/>
      <c r="K2624" s="16"/>
      <c r="L2624" s="16"/>
      <c r="M2624" s="7"/>
      <c r="N2624" s="7"/>
      <c r="O2624" s="7"/>
      <c r="P2624" s="7"/>
      <c r="Q2624" s="7"/>
      <c r="R2624" s="7"/>
      <c r="S2624" s="16"/>
      <c r="T2624" s="16"/>
      <c r="U2624" s="7"/>
      <c r="V2624" s="7"/>
      <c r="W2624" s="15"/>
      <c r="X2624" s="17"/>
      <c r="Y2624" s="17"/>
      <c r="Z2624" s="17"/>
      <c r="AA2624" s="17"/>
      <c r="AC2624" s="15"/>
      <c r="AD2624" s="7"/>
      <c r="AE2624" s="24"/>
    </row>
    <row r="2625" spans="2:31" x14ac:dyDescent="0.25">
      <c r="B2625" s="15"/>
      <c r="C2625" s="7"/>
      <c r="D2625" s="13"/>
      <c r="E2625" s="7"/>
      <c r="F2625" s="7"/>
      <c r="G2625" s="7"/>
      <c r="H2625" s="7"/>
      <c r="I2625" s="7"/>
      <c r="J2625" s="7"/>
      <c r="K2625" s="16"/>
      <c r="L2625" s="16"/>
      <c r="M2625" s="7"/>
      <c r="N2625" s="7"/>
      <c r="O2625" s="7"/>
      <c r="P2625" s="7"/>
      <c r="Q2625" s="7"/>
      <c r="R2625" s="7"/>
      <c r="S2625" s="16"/>
      <c r="T2625" s="16"/>
      <c r="U2625" s="7"/>
      <c r="V2625" s="7"/>
      <c r="W2625" s="15"/>
      <c r="X2625" s="17"/>
      <c r="Y2625" s="17"/>
      <c r="Z2625" s="17"/>
      <c r="AA2625" s="17"/>
      <c r="AC2625" s="15"/>
      <c r="AD2625" s="7"/>
      <c r="AE2625" s="24"/>
    </row>
    <row r="2626" spans="2:31" x14ac:dyDescent="0.25">
      <c r="B2626" s="15"/>
      <c r="C2626" s="7"/>
      <c r="D2626" s="13"/>
      <c r="E2626" s="7"/>
      <c r="F2626" s="7"/>
      <c r="G2626" s="7"/>
      <c r="H2626" s="7"/>
      <c r="I2626" s="7"/>
      <c r="J2626" s="7"/>
      <c r="K2626" s="16"/>
      <c r="L2626" s="16"/>
      <c r="M2626" s="7"/>
      <c r="N2626" s="7"/>
      <c r="O2626" s="7"/>
      <c r="P2626" s="7"/>
      <c r="Q2626" s="7"/>
      <c r="R2626" s="7"/>
      <c r="S2626" s="16"/>
      <c r="T2626" s="16"/>
      <c r="U2626" s="7"/>
      <c r="V2626" s="7"/>
      <c r="W2626" s="15"/>
      <c r="X2626" s="17"/>
      <c r="Y2626" s="17"/>
      <c r="Z2626" s="17"/>
      <c r="AA2626" s="17"/>
      <c r="AC2626" s="15"/>
      <c r="AD2626" s="7"/>
      <c r="AE2626" s="24"/>
    </row>
    <row r="2627" spans="2:31" x14ac:dyDescent="0.25">
      <c r="B2627" s="15"/>
      <c r="C2627" s="7"/>
      <c r="D2627" s="13"/>
      <c r="E2627" s="7"/>
      <c r="F2627" s="7"/>
      <c r="G2627" s="7"/>
      <c r="H2627" s="7"/>
      <c r="I2627" s="7"/>
      <c r="J2627" s="7"/>
      <c r="K2627" s="16"/>
      <c r="L2627" s="16"/>
      <c r="M2627" s="7"/>
      <c r="N2627" s="7"/>
      <c r="O2627" s="7"/>
      <c r="P2627" s="7"/>
      <c r="Q2627" s="7"/>
      <c r="R2627" s="7"/>
      <c r="S2627" s="16"/>
      <c r="T2627" s="16"/>
      <c r="U2627" s="7"/>
      <c r="V2627" s="7"/>
      <c r="W2627" s="15"/>
      <c r="X2627" s="17"/>
      <c r="Y2627" s="17"/>
      <c r="Z2627" s="17"/>
      <c r="AA2627" s="17"/>
      <c r="AC2627" s="15"/>
      <c r="AD2627" s="7"/>
      <c r="AE2627" s="24"/>
    </row>
    <row r="2628" spans="2:31" x14ac:dyDescent="0.25">
      <c r="B2628" s="15"/>
      <c r="C2628" s="7"/>
      <c r="D2628" s="13"/>
      <c r="E2628" s="7"/>
      <c r="F2628" s="7"/>
      <c r="G2628" s="7"/>
      <c r="H2628" s="7"/>
      <c r="I2628" s="7"/>
      <c r="J2628" s="7"/>
      <c r="K2628" s="16"/>
      <c r="L2628" s="16"/>
      <c r="M2628" s="7"/>
      <c r="N2628" s="7"/>
      <c r="O2628" s="7"/>
      <c r="P2628" s="7"/>
      <c r="Q2628" s="7"/>
      <c r="R2628" s="7"/>
      <c r="S2628" s="16"/>
      <c r="T2628" s="16"/>
      <c r="U2628" s="7"/>
      <c r="V2628" s="7"/>
      <c r="W2628" s="15"/>
      <c r="X2628" s="17"/>
      <c r="Y2628" s="17"/>
      <c r="Z2628" s="17"/>
      <c r="AA2628" s="17"/>
      <c r="AC2628" s="15"/>
      <c r="AD2628" s="7"/>
      <c r="AE2628" s="24"/>
    </row>
    <row r="2629" spans="2:31" x14ac:dyDescent="0.25">
      <c r="B2629" s="15"/>
      <c r="C2629" s="7"/>
      <c r="D2629" s="13"/>
      <c r="E2629" s="7"/>
      <c r="F2629" s="7"/>
      <c r="G2629" s="7"/>
      <c r="H2629" s="7"/>
      <c r="I2629" s="7"/>
      <c r="J2629" s="7"/>
      <c r="K2629" s="16"/>
      <c r="L2629" s="16"/>
      <c r="M2629" s="7"/>
      <c r="N2629" s="7"/>
      <c r="O2629" s="7"/>
      <c r="P2629" s="7"/>
      <c r="Q2629" s="7"/>
      <c r="R2629" s="7"/>
      <c r="S2629" s="16"/>
      <c r="T2629" s="16"/>
      <c r="U2629" s="7"/>
      <c r="V2629" s="7"/>
      <c r="W2629" s="15"/>
      <c r="X2629" s="17"/>
      <c r="Y2629" s="17"/>
      <c r="Z2629" s="17"/>
      <c r="AA2629" s="17"/>
      <c r="AC2629" s="15"/>
      <c r="AD2629" s="7"/>
      <c r="AE2629" s="24"/>
    </row>
    <row r="2630" spans="2:31" x14ac:dyDescent="0.25">
      <c r="B2630" s="15"/>
      <c r="C2630" s="7"/>
      <c r="D2630" s="13"/>
      <c r="E2630" s="7"/>
      <c r="F2630" s="7"/>
      <c r="G2630" s="7"/>
      <c r="H2630" s="7"/>
      <c r="I2630" s="7"/>
      <c r="J2630" s="7"/>
      <c r="K2630" s="16"/>
      <c r="L2630" s="16"/>
      <c r="M2630" s="7"/>
      <c r="N2630" s="7"/>
      <c r="O2630" s="7"/>
      <c r="P2630" s="7"/>
      <c r="Q2630" s="7"/>
      <c r="R2630" s="7"/>
      <c r="S2630" s="16"/>
      <c r="T2630" s="16"/>
      <c r="U2630" s="7"/>
      <c r="V2630" s="7"/>
      <c r="W2630" s="15"/>
      <c r="X2630" s="17"/>
      <c r="Y2630" s="17"/>
      <c r="Z2630" s="17"/>
      <c r="AA2630" s="17"/>
      <c r="AC2630" s="15"/>
      <c r="AD2630" s="7"/>
      <c r="AE2630" s="24"/>
    </row>
    <row r="2631" spans="2:31" x14ac:dyDescent="0.25">
      <c r="B2631" s="15"/>
      <c r="C2631" s="7"/>
      <c r="D2631" s="13"/>
      <c r="E2631" s="7"/>
      <c r="F2631" s="7"/>
      <c r="G2631" s="7"/>
      <c r="H2631" s="7"/>
      <c r="I2631" s="7"/>
      <c r="J2631" s="7"/>
      <c r="K2631" s="16"/>
      <c r="L2631" s="16"/>
      <c r="M2631" s="7"/>
      <c r="N2631" s="7"/>
      <c r="O2631" s="7"/>
      <c r="P2631" s="7"/>
      <c r="Q2631" s="7"/>
      <c r="R2631" s="7"/>
      <c r="S2631" s="16"/>
      <c r="T2631" s="16"/>
      <c r="U2631" s="7"/>
      <c r="V2631" s="7"/>
      <c r="W2631" s="15"/>
      <c r="X2631" s="17"/>
      <c r="Y2631" s="17"/>
      <c r="Z2631" s="17"/>
      <c r="AA2631" s="17"/>
      <c r="AC2631" s="15"/>
      <c r="AD2631" s="7"/>
      <c r="AE2631" s="24"/>
    </row>
    <row r="2632" spans="2:31" x14ac:dyDescent="0.25">
      <c r="B2632" s="15"/>
      <c r="C2632" s="7"/>
      <c r="D2632" s="13"/>
      <c r="E2632" s="7"/>
      <c r="F2632" s="7"/>
      <c r="G2632" s="7"/>
      <c r="H2632" s="7"/>
      <c r="I2632" s="7"/>
      <c r="J2632" s="7"/>
      <c r="K2632" s="16"/>
      <c r="L2632" s="16"/>
      <c r="M2632" s="7"/>
      <c r="N2632" s="7"/>
      <c r="O2632" s="7"/>
      <c r="P2632" s="7"/>
      <c r="Q2632" s="7"/>
      <c r="R2632" s="7"/>
      <c r="S2632" s="16"/>
      <c r="T2632" s="16"/>
      <c r="U2632" s="7"/>
      <c r="V2632" s="7"/>
      <c r="W2632" s="15"/>
      <c r="X2632" s="17"/>
      <c r="Y2632" s="17"/>
      <c r="Z2632" s="17"/>
      <c r="AA2632" s="17"/>
      <c r="AC2632" s="15"/>
      <c r="AD2632" s="7"/>
      <c r="AE2632" s="24"/>
    </row>
    <row r="2633" spans="2:31" x14ac:dyDescent="0.25">
      <c r="B2633" s="15"/>
      <c r="C2633" s="7"/>
      <c r="D2633" s="13"/>
      <c r="E2633" s="7"/>
      <c r="F2633" s="7"/>
      <c r="G2633" s="7"/>
      <c r="H2633" s="7"/>
      <c r="I2633" s="7"/>
      <c r="J2633" s="7"/>
      <c r="K2633" s="16"/>
      <c r="L2633" s="16"/>
      <c r="M2633" s="7"/>
      <c r="N2633" s="7"/>
      <c r="O2633" s="7"/>
      <c r="P2633" s="7"/>
      <c r="Q2633" s="7"/>
      <c r="R2633" s="7"/>
      <c r="S2633" s="16"/>
      <c r="T2633" s="16"/>
      <c r="U2633" s="7"/>
      <c r="V2633" s="7"/>
      <c r="W2633" s="15"/>
      <c r="X2633" s="17"/>
      <c r="Y2633" s="17"/>
      <c r="Z2633" s="17"/>
      <c r="AA2633" s="17"/>
      <c r="AC2633" s="15"/>
      <c r="AD2633" s="7"/>
      <c r="AE2633" s="24"/>
    </row>
    <row r="2634" spans="2:31" x14ac:dyDescent="0.25">
      <c r="B2634" s="15"/>
      <c r="C2634" s="7"/>
      <c r="D2634" s="13"/>
      <c r="E2634" s="7"/>
      <c r="F2634" s="7"/>
      <c r="G2634" s="7"/>
      <c r="H2634" s="7"/>
      <c r="I2634" s="7"/>
      <c r="J2634" s="7"/>
      <c r="K2634" s="16"/>
      <c r="L2634" s="16"/>
      <c r="M2634" s="7"/>
      <c r="N2634" s="7"/>
      <c r="O2634" s="7"/>
      <c r="P2634" s="7"/>
      <c r="Q2634" s="7"/>
      <c r="R2634" s="7"/>
      <c r="S2634" s="16"/>
      <c r="T2634" s="16"/>
      <c r="U2634" s="7"/>
      <c r="V2634" s="7"/>
      <c r="W2634" s="15"/>
      <c r="X2634" s="17"/>
      <c r="Y2634" s="17"/>
      <c r="Z2634" s="17"/>
      <c r="AA2634" s="17"/>
      <c r="AC2634" s="15"/>
      <c r="AD2634" s="7"/>
      <c r="AE2634" s="24"/>
    </row>
    <row r="2635" spans="2:31" x14ac:dyDescent="0.25">
      <c r="B2635" s="15"/>
      <c r="C2635" s="7"/>
      <c r="D2635" s="13"/>
      <c r="E2635" s="7"/>
      <c r="F2635" s="7"/>
      <c r="G2635" s="7"/>
      <c r="H2635" s="7"/>
      <c r="I2635" s="7"/>
      <c r="J2635" s="7"/>
      <c r="K2635" s="16"/>
      <c r="L2635" s="16"/>
      <c r="M2635" s="7"/>
      <c r="N2635" s="7"/>
      <c r="O2635" s="7"/>
      <c r="P2635" s="7"/>
      <c r="Q2635" s="7"/>
      <c r="R2635" s="7"/>
      <c r="S2635" s="16"/>
      <c r="T2635" s="16"/>
      <c r="U2635" s="7"/>
      <c r="V2635" s="7"/>
      <c r="W2635" s="15"/>
      <c r="X2635" s="17"/>
      <c r="Y2635" s="17"/>
      <c r="Z2635" s="17"/>
      <c r="AA2635" s="17"/>
      <c r="AC2635" s="15"/>
      <c r="AD2635" s="7"/>
      <c r="AE2635" s="24"/>
    </row>
    <row r="2636" spans="2:31" x14ac:dyDescent="0.25">
      <c r="B2636" s="15"/>
      <c r="C2636" s="7"/>
      <c r="D2636" s="13"/>
      <c r="E2636" s="7"/>
      <c r="F2636" s="7"/>
      <c r="G2636" s="7"/>
      <c r="H2636" s="7"/>
      <c r="I2636" s="7"/>
      <c r="J2636" s="7"/>
      <c r="K2636" s="16"/>
      <c r="L2636" s="16"/>
      <c r="M2636" s="7"/>
      <c r="N2636" s="7"/>
      <c r="O2636" s="7"/>
      <c r="P2636" s="7"/>
      <c r="Q2636" s="7"/>
      <c r="R2636" s="7"/>
      <c r="S2636" s="16"/>
      <c r="T2636" s="16"/>
      <c r="U2636" s="7"/>
      <c r="V2636" s="7"/>
      <c r="W2636" s="15"/>
      <c r="X2636" s="17"/>
      <c r="Y2636" s="17"/>
      <c r="Z2636" s="17"/>
      <c r="AA2636" s="17"/>
      <c r="AC2636" s="15"/>
      <c r="AD2636" s="7"/>
      <c r="AE2636" s="24"/>
    </row>
    <row r="2637" spans="2:31" x14ac:dyDescent="0.25">
      <c r="B2637" s="15"/>
      <c r="C2637" s="7"/>
      <c r="D2637" s="13"/>
      <c r="E2637" s="7"/>
      <c r="F2637" s="7"/>
      <c r="G2637" s="7"/>
      <c r="H2637" s="7"/>
      <c r="I2637" s="7"/>
      <c r="J2637" s="7"/>
      <c r="K2637" s="16"/>
      <c r="L2637" s="16"/>
      <c r="M2637" s="7"/>
      <c r="N2637" s="7"/>
      <c r="O2637" s="7"/>
      <c r="P2637" s="7"/>
      <c r="Q2637" s="7"/>
      <c r="R2637" s="7"/>
      <c r="S2637" s="16"/>
      <c r="T2637" s="16"/>
      <c r="U2637" s="7"/>
      <c r="V2637" s="7"/>
      <c r="W2637" s="15"/>
      <c r="X2637" s="17"/>
      <c r="Y2637" s="17"/>
      <c r="Z2637" s="17"/>
      <c r="AA2637" s="17"/>
      <c r="AC2637" s="15"/>
      <c r="AD2637" s="7"/>
      <c r="AE2637" s="24"/>
    </row>
    <row r="2638" spans="2:31" x14ac:dyDescent="0.25">
      <c r="B2638" s="15"/>
      <c r="C2638" s="7"/>
      <c r="D2638" s="13"/>
      <c r="E2638" s="7"/>
      <c r="F2638" s="7"/>
      <c r="G2638" s="7"/>
      <c r="H2638" s="7"/>
      <c r="I2638" s="7"/>
      <c r="J2638" s="7"/>
      <c r="K2638" s="16"/>
      <c r="L2638" s="16"/>
      <c r="M2638" s="7"/>
      <c r="N2638" s="7"/>
      <c r="O2638" s="7"/>
      <c r="P2638" s="7"/>
      <c r="Q2638" s="7"/>
      <c r="R2638" s="7"/>
      <c r="S2638" s="16"/>
      <c r="T2638" s="16"/>
      <c r="U2638" s="7"/>
      <c r="V2638" s="7"/>
      <c r="W2638" s="15"/>
      <c r="X2638" s="17"/>
      <c r="Y2638" s="17"/>
      <c r="Z2638" s="17"/>
      <c r="AA2638" s="17"/>
      <c r="AC2638" s="15"/>
      <c r="AD2638" s="7"/>
      <c r="AE2638" s="24"/>
    </row>
    <row r="2639" spans="2:31" x14ac:dyDescent="0.25">
      <c r="B2639" s="15"/>
      <c r="C2639" s="7"/>
      <c r="D2639" s="13"/>
      <c r="E2639" s="7"/>
      <c r="F2639" s="7"/>
      <c r="G2639" s="7"/>
      <c r="H2639" s="7"/>
      <c r="I2639" s="7"/>
      <c r="J2639" s="7"/>
      <c r="K2639" s="16"/>
      <c r="L2639" s="16"/>
      <c r="M2639" s="7"/>
      <c r="N2639" s="7"/>
      <c r="O2639" s="7"/>
      <c r="P2639" s="7"/>
      <c r="Q2639" s="7"/>
      <c r="R2639" s="7"/>
      <c r="S2639" s="16"/>
      <c r="T2639" s="16"/>
      <c r="U2639" s="7"/>
      <c r="V2639" s="7"/>
      <c r="W2639" s="15"/>
      <c r="X2639" s="17"/>
      <c r="Y2639" s="17"/>
      <c r="Z2639" s="17"/>
      <c r="AA2639" s="17"/>
      <c r="AC2639" s="15"/>
      <c r="AD2639" s="7"/>
      <c r="AE2639" s="24"/>
    </row>
    <row r="2640" spans="2:31" x14ac:dyDescent="0.25">
      <c r="B2640" s="15"/>
      <c r="C2640" s="7"/>
      <c r="D2640" s="13"/>
      <c r="E2640" s="7"/>
      <c r="F2640" s="7"/>
      <c r="G2640" s="7"/>
      <c r="H2640" s="7"/>
      <c r="I2640" s="7"/>
      <c r="J2640" s="7"/>
      <c r="K2640" s="16"/>
      <c r="L2640" s="16"/>
      <c r="M2640" s="7"/>
      <c r="N2640" s="7"/>
      <c r="O2640" s="7"/>
      <c r="P2640" s="7"/>
      <c r="Q2640" s="7"/>
      <c r="R2640" s="7"/>
      <c r="S2640" s="16"/>
      <c r="T2640" s="16"/>
      <c r="U2640" s="7"/>
      <c r="V2640" s="7"/>
      <c r="W2640" s="15"/>
      <c r="X2640" s="17"/>
      <c r="Y2640" s="17"/>
      <c r="Z2640" s="17"/>
      <c r="AA2640" s="17"/>
      <c r="AC2640" s="15"/>
      <c r="AD2640" s="7"/>
      <c r="AE2640" s="24"/>
    </row>
    <row r="2641" spans="2:31" x14ac:dyDescent="0.25">
      <c r="B2641" s="15"/>
      <c r="C2641" s="7"/>
      <c r="D2641" s="13"/>
      <c r="E2641" s="7"/>
      <c r="F2641" s="7"/>
      <c r="G2641" s="7"/>
      <c r="H2641" s="7"/>
      <c r="I2641" s="7"/>
      <c r="J2641" s="7"/>
      <c r="K2641" s="16"/>
      <c r="L2641" s="16"/>
      <c r="M2641" s="7"/>
      <c r="N2641" s="7"/>
      <c r="O2641" s="7"/>
      <c r="P2641" s="7"/>
      <c r="Q2641" s="7"/>
      <c r="R2641" s="7"/>
      <c r="S2641" s="16"/>
      <c r="T2641" s="16"/>
      <c r="U2641" s="7"/>
      <c r="V2641" s="7"/>
      <c r="W2641" s="15"/>
      <c r="X2641" s="17"/>
      <c r="Y2641" s="17"/>
      <c r="Z2641" s="17"/>
      <c r="AA2641" s="17"/>
      <c r="AC2641" s="15"/>
      <c r="AD2641" s="7"/>
      <c r="AE2641" s="24"/>
    </row>
    <row r="2642" spans="2:31" x14ac:dyDescent="0.25">
      <c r="B2642" s="15"/>
      <c r="C2642" s="7"/>
      <c r="D2642" s="13"/>
      <c r="E2642" s="7"/>
      <c r="F2642" s="7"/>
      <c r="G2642" s="7"/>
      <c r="H2642" s="7"/>
      <c r="I2642" s="7"/>
      <c r="J2642" s="7"/>
      <c r="K2642" s="16"/>
      <c r="L2642" s="16"/>
      <c r="M2642" s="7"/>
      <c r="N2642" s="7"/>
      <c r="O2642" s="7"/>
      <c r="P2642" s="7"/>
      <c r="Q2642" s="7"/>
      <c r="R2642" s="7"/>
      <c r="S2642" s="16"/>
      <c r="T2642" s="16"/>
      <c r="U2642" s="7"/>
      <c r="V2642" s="7"/>
      <c r="W2642" s="15"/>
      <c r="X2642" s="17"/>
      <c r="Y2642" s="17"/>
      <c r="Z2642" s="17"/>
      <c r="AA2642" s="17"/>
      <c r="AC2642" s="15"/>
      <c r="AD2642" s="7"/>
      <c r="AE2642" s="24"/>
    </row>
    <row r="2643" spans="2:31" x14ac:dyDescent="0.25">
      <c r="B2643" s="15"/>
      <c r="C2643" s="7"/>
      <c r="D2643" s="13"/>
      <c r="E2643" s="7"/>
      <c r="F2643" s="7"/>
      <c r="G2643" s="7"/>
      <c r="H2643" s="7"/>
      <c r="I2643" s="7"/>
      <c r="J2643" s="7"/>
      <c r="K2643" s="16"/>
      <c r="L2643" s="16"/>
      <c r="M2643" s="7"/>
      <c r="N2643" s="7"/>
      <c r="O2643" s="7"/>
      <c r="P2643" s="7"/>
      <c r="Q2643" s="7"/>
      <c r="R2643" s="7"/>
      <c r="S2643" s="16"/>
      <c r="T2643" s="16"/>
      <c r="U2643" s="7"/>
      <c r="V2643" s="7"/>
      <c r="W2643" s="15"/>
      <c r="X2643" s="17"/>
      <c r="Y2643" s="17"/>
      <c r="Z2643" s="17"/>
      <c r="AA2643" s="17"/>
      <c r="AC2643" s="15"/>
      <c r="AD2643" s="7"/>
      <c r="AE2643" s="24"/>
    </row>
    <row r="2644" spans="2:31" x14ac:dyDescent="0.25">
      <c r="B2644" s="15"/>
      <c r="C2644" s="7"/>
      <c r="D2644" s="13"/>
      <c r="E2644" s="7"/>
      <c r="F2644" s="7"/>
      <c r="G2644" s="7"/>
      <c r="H2644" s="7"/>
      <c r="I2644" s="7"/>
      <c r="J2644" s="7"/>
      <c r="K2644" s="16"/>
      <c r="L2644" s="16"/>
      <c r="M2644" s="7"/>
      <c r="N2644" s="7"/>
      <c r="O2644" s="7"/>
      <c r="P2644" s="7"/>
      <c r="Q2644" s="7"/>
      <c r="R2644" s="7"/>
      <c r="S2644" s="16"/>
      <c r="T2644" s="16"/>
      <c r="U2644" s="7"/>
      <c r="V2644" s="7"/>
      <c r="W2644" s="15"/>
      <c r="X2644" s="17"/>
      <c r="Y2644" s="17"/>
      <c r="Z2644" s="17"/>
      <c r="AA2644" s="17"/>
      <c r="AC2644" s="15"/>
      <c r="AD2644" s="7"/>
      <c r="AE2644" s="24"/>
    </row>
    <row r="2645" spans="2:31" x14ac:dyDescent="0.25">
      <c r="B2645" s="15"/>
      <c r="C2645" s="7"/>
      <c r="D2645" s="13"/>
      <c r="E2645" s="7"/>
      <c r="F2645" s="7"/>
      <c r="G2645" s="7"/>
      <c r="H2645" s="7"/>
      <c r="I2645" s="7"/>
      <c r="J2645" s="7"/>
      <c r="K2645" s="16"/>
      <c r="L2645" s="16"/>
      <c r="M2645" s="7"/>
      <c r="N2645" s="7"/>
      <c r="O2645" s="7"/>
      <c r="P2645" s="7"/>
      <c r="Q2645" s="7"/>
      <c r="R2645" s="7"/>
      <c r="S2645" s="16"/>
      <c r="T2645" s="16"/>
      <c r="U2645" s="7"/>
      <c r="V2645" s="7"/>
      <c r="W2645" s="15"/>
      <c r="X2645" s="17"/>
      <c r="Y2645" s="17"/>
      <c r="Z2645" s="17"/>
      <c r="AA2645" s="17"/>
      <c r="AC2645" s="15"/>
      <c r="AD2645" s="7"/>
      <c r="AE2645" s="24"/>
    </row>
    <row r="2646" spans="2:31" x14ac:dyDescent="0.25">
      <c r="B2646" s="15"/>
      <c r="C2646" s="7"/>
      <c r="D2646" s="13"/>
      <c r="E2646" s="7"/>
      <c r="F2646" s="7"/>
      <c r="G2646" s="7"/>
      <c r="H2646" s="7"/>
      <c r="I2646" s="7"/>
      <c r="J2646" s="7"/>
      <c r="K2646" s="16"/>
      <c r="L2646" s="16"/>
      <c r="M2646" s="7"/>
      <c r="N2646" s="7"/>
      <c r="O2646" s="7"/>
      <c r="P2646" s="7"/>
      <c r="Q2646" s="7"/>
      <c r="R2646" s="7"/>
      <c r="S2646" s="16"/>
      <c r="T2646" s="16"/>
      <c r="U2646" s="7"/>
      <c r="V2646" s="7"/>
      <c r="W2646" s="15"/>
      <c r="X2646" s="17"/>
      <c r="Y2646" s="17"/>
      <c r="Z2646" s="17"/>
      <c r="AA2646" s="17"/>
      <c r="AC2646" s="15"/>
      <c r="AD2646" s="7"/>
      <c r="AE2646" s="24"/>
    </row>
    <row r="2647" spans="2:31" x14ac:dyDescent="0.25">
      <c r="B2647" s="15"/>
      <c r="C2647" s="7"/>
      <c r="D2647" s="13"/>
      <c r="E2647" s="7"/>
      <c r="F2647" s="7"/>
      <c r="G2647" s="7"/>
      <c r="H2647" s="7"/>
      <c r="I2647" s="7"/>
      <c r="J2647" s="7"/>
      <c r="K2647" s="16"/>
      <c r="L2647" s="16"/>
      <c r="M2647" s="7"/>
      <c r="N2647" s="7"/>
      <c r="O2647" s="7"/>
      <c r="P2647" s="7"/>
      <c r="Q2647" s="7"/>
      <c r="R2647" s="7"/>
      <c r="S2647" s="16"/>
      <c r="T2647" s="16"/>
      <c r="U2647" s="7"/>
      <c r="V2647" s="7"/>
      <c r="W2647" s="15"/>
      <c r="X2647" s="17"/>
      <c r="Y2647" s="17"/>
      <c r="Z2647" s="17"/>
      <c r="AA2647" s="17"/>
      <c r="AC2647" s="15"/>
      <c r="AD2647" s="7"/>
      <c r="AE2647" s="24"/>
    </row>
    <row r="2648" spans="2:31" x14ac:dyDescent="0.25">
      <c r="B2648" s="15"/>
      <c r="C2648" s="7"/>
      <c r="D2648" s="13"/>
      <c r="E2648" s="7"/>
      <c r="F2648" s="7"/>
      <c r="G2648" s="7"/>
      <c r="H2648" s="7"/>
      <c r="I2648" s="7"/>
      <c r="J2648" s="7"/>
      <c r="K2648" s="16"/>
      <c r="L2648" s="16"/>
      <c r="M2648" s="7"/>
      <c r="N2648" s="7"/>
      <c r="O2648" s="7"/>
      <c r="P2648" s="7"/>
      <c r="Q2648" s="7"/>
      <c r="R2648" s="7"/>
      <c r="S2648" s="16"/>
      <c r="T2648" s="16"/>
      <c r="U2648" s="7"/>
      <c r="V2648" s="7"/>
      <c r="W2648" s="15"/>
      <c r="X2648" s="17"/>
      <c r="Y2648" s="17"/>
      <c r="Z2648" s="17"/>
      <c r="AA2648" s="17"/>
      <c r="AC2648" s="15"/>
      <c r="AD2648" s="7"/>
      <c r="AE2648" s="24"/>
    </row>
    <row r="2649" spans="2:31" x14ac:dyDescent="0.25">
      <c r="B2649" s="15"/>
      <c r="C2649" s="7"/>
      <c r="D2649" s="13"/>
      <c r="E2649" s="7"/>
      <c r="F2649" s="7"/>
      <c r="G2649" s="7"/>
      <c r="H2649" s="7"/>
      <c r="I2649" s="7"/>
      <c r="J2649" s="7"/>
      <c r="K2649" s="16"/>
      <c r="L2649" s="16"/>
      <c r="M2649" s="7"/>
      <c r="N2649" s="7"/>
      <c r="O2649" s="7"/>
      <c r="P2649" s="7"/>
      <c r="Q2649" s="7"/>
      <c r="R2649" s="7"/>
      <c r="S2649" s="16"/>
      <c r="T2649" s="16"/>
      <c r="U2649" s="7"/>
      <c r="V2649" s="7"/>
      <c r="W2649" s="15"/>
      <c r="X2649" s="17"/>
      <c r="Y2649" s="17"/>
      <c r="Z2649" s="17"/>
      <c r="AA2649" s="17"/>
      <c r="AC2649" s="15"/>
      <c r="AD2649" s="7"/>
      <c r="AE2649" s="24"/>
    </row>
    <row r="2650" spans="2:31" x14ac:dyDescent="0.25">
      <c r="B2650" s="15"/>
      <c r="C2650" s="7"/>
      <c r="D2650" s="13"/>
      <c r="E2650" s="7"/>
      <c r="F2650" s="7"/>
      <c r="G2650" s="7"/>
      <c r="H2650" s="7"/>
      <c r="I2650" s="7"/>
      <c r="J2650" s="7"/>
      <c r="K2650" s="16"/>
      <c r="L2650" s="16"/>
      <c r="M2650" s="7"/>
      <c r="N2650" s="7"/>
      <c r="O2650" s="7"/>
      <c r="P2650" s="7"/>
      <c r="Q2650" s="7"/>
      <c r="R2650" s="7"/>
      <c r="S2650" s="16"/>
      <c r="T2650" s="16"/>
      <c r="U2650" s="7"/>
      <c r="V2650" s="7"/>
      <c r="W2650" s="15"/>
      <c r="X2650" s="17"/>
      <c r="Y2650" s="17"/>
      <c r="Z2650" s="17"/>
      <c r="AA2650" s="17"/>
      <c r="AC2650" s="15"/>
      <c r="AD2650" s="7"/>
      <c r="AE2650" s="24"/>
    </row>
    <row r="2651" spans="2:31" x14ac:dyDescent="0.25">
      <c r="B2651" s="15"/>
      <c r="C2651" s="7"/>
      <c r="D2651" s="13"/>
      <c r="E2651" s="7"/>
      <c r="F2651" s="7"/>
      <c r="G2651" s="7"/>
      <c r="H2651" s="7"/>
      <c r="I2651" s="7"/>
      <c r="J2651" s="7"/>
      <c r="K2651" s="16"/>
      <c r="L2651" s="16"/>
      <c r="M2651" s="7"/>
      <c r="N2651" s="7"/>
      <c r="O2651" s="7"/>
      <c r="P2651" s="7"/>
      <c r="Q2651" s="7"/>
      <c r="R2651" s="7"/>
      <c r="S2651" s="16"/>
      <c r="T2651" s="16"/>
      <c r="U2651" s="7"/>
      <c r="V2651" s="7"/>
      <c r="W2651" s="15"/>
      <c r="X2651" s="17"/>
      <c r="Y2651" s="17"/>
      <c r="Z2651" s="17"/>
      <c r="AA2651" s="17"/>
      <c r="AC2651" s="15"/>
      <c r="AD2651" s="7"/>
      <c r="AE2651" s="24"/>
    </row>
    <row r="2652" spans="2:31" x14ac:dyDescent="0.25">
      <c r="B2652" s="15"/>
      <c r="C2652" s="7"/>
      <c r="D2652" s="13"/>
      <c r="E2652" s="7"/>
      <c r="F2652" s="7"/>
      <c r="G2652" s="7"/>
      <c r="H2652" s="7"/>
      <c r="I2652" s="7"/>
      <c r="J2652" s="7"/>
      <c r="K2652" s="16"/>
      <c r="L2652" s="16"/>
      <c r="M2652" s="7"/>
      <c r="N2652" s="7"/>
      <c r="O2652" s="7"/>
      <c r="P2652" s="7"/>
      <c r="Q2652" s="7"/>
      <c r="R2652" s="7"/>
      <c r="S2652" s="16"/>
      <c r="T2652" s="16"/>
      <c r="U2652" s="7"/>
      <c r="V2652" s="7"/>
      <c r="W2652" s="15"/>
      <c r="X2652" s="17"/>
      <c r="Y2652" s="17"/>
      <c r="Z2652" s="17"/>
      <c r="AA2652" s="17"/>
      <c r="AC2652" s="15"/>
      <c r="AD2652" s="7"/>
      <c r="AE2652" s="24"/>
    </row>
    <row r="2653" spans="2:31" x14ac:dyDescent="0.25">
      <c r="B2653" s="15"/>
      <c r="C2653" s="7"/>
      <c r="D2653" s="13"/>
      <c r="E2653" s="7"/>
      <c r="F2653" s="7"/>
      <c r="G2653" s="7"/>
      <c r="H2653" s="7"/>
      <c r="I2653" s="7"/>
      <c r="J2653" s="7"/>
      <c r="K2653" s="16"/>
      <c r="L2653" s="16"/>
      <c r="M2653" s="7"/>
      <c r="N2653" s="7"/>
      <c r="O2653" s="7"/>
      <c r="P2653" s="7"/>
      <c r="Q2653" s="7"/>
      <c r="R2653" s="7"/>
      <c r="S2653" s="16"/>
      <c r="T2653" s="16"/>
      <c r="U2653" s="7"/>
      <c r="V2653" s="7"/>
      <c r="W2653" s="15"/>
      <c r="X2653" s="17"/>
      <c r="Y2653" s="17"/>
      <c r="Z2653" s="17"/>
      <c r="AA2653" s="17"/>
      <c r="AC2653" s="15"/>
      <c r="AD2653" s="7"/>
      <c r="AE2653" s="24"/>
    </row>
    <row r="2654" spans="2:31" x14ac:dyDescent="0.25">
      <c r="B2654" s="15"/>
      <c r="C2654" s="7"/>
      <c r="D2654" s="13"/>
      <c r="E2654" s="7"/>
      <c r="F2654" s="7"/>
      <c r="G2654" s="7"/>
      <c r="H2654" s="7"/>
      <c r="I2654" s="7"/>
      <c r="J2654" s="7"/>
      <c r="K2654" s="16"/>
      <c r="L2654" s="16"/>
      <c r="M2654" s="7"/>
      <c r="N2654" s="7"/>
      <c r="O2654" s="7"/>
      <c r="P2654" s="7"/>
      <c r="Q2654" s="7"/>
      <c r="R2654" s="7"/>
      <c r="S2654" s="16"/>
      <c r="T2654" s="16"/>
      <c r="U2654" s="7"/>
      <c r="V2654" s="7"/>
      <c r="W2654" s="15"/>
      <c r="X2654" s="17"/>
      <c r="Y2654" s="17"/>
      <c r="Z2654" s="17"/>
      <c r="AA2654" s="17"/>
      <c r="AC2654" s="15"/>
      <c r="AD2654" s="7"/>
      <c r="AE2654" s="24"/>
    </row>
    <row r="2655" spans="2:31" x14ac:dyDescent="0.25">
      <c r="B2655" s="15"/>
      <c r="C2655" s="7"/>
      <c r="D2655" s="13"/>
      <c r="E2655" s="7"/>
      <c r="F2655" s="7"/>
      <c r="G2655" s="7"/>
      <c r="H2655" s="7"/>
      <c r="I2655" s="7"/>
      <c r="J2655" s="7"/>
      <c r="K2655" s="16"/>
      <c r="L2655" s="16"/>
      <c r="M2655" s="7"/>
      <c r="N2655" s="7"/>
      <c r="O2655" s="7"/>
      <c r="P2655" s="7"/>
      <c r="Q2655" s="7"/>
      <c r="R2655" s="7"/>
      <c r="S2655" s="16"/>
      <c r="T2655" s="16"/>
      <c r="U2655" s="7"/>
      <c r="V2655" s="7"/>
      <c r="W2655" s="15"/>
      <c r="X2655" s="17"/>
      <c r="Y2655" s="17"/>
      <c r="Z2655" s="17"/>
      <c r="AA2655" s="17"/>
      <c r="AC2655" s="15"/>
      <c r="AD2655" s="7"/>
      <c r="AE2655" s="24"/>
    </row>
    <row r="2656" spans="2:31" x14ac:dyDescent="0.25">
      <c r="B2656" s="15"/>
      <c r="C2656" s="7"/>
      <c r="D2656" s="13"/>
      <c r="E2656" s="7"/>
      <c r="F2656" s="7"/>
      <c r="G2656" s="7"/>
      <c r="H2656" s="7"/>
      <c r="I2656" s="7"/>
      <c r="J2656" s="7"/>
      <c r="K2656" s="16"/>
      <c r="L2656" s="16"/>
      <c r="M2656" s="7"/>
      <c r="N2656" s="7"/>
      <c r="O2656" s="7"/>
      <c r="P2656" s="7"/>
      <c r="Q2656" s="7"/>
      <c r="R2656" s="7"/>
      <c r="S2656" s="16"/>
      <c r="T2656" s="16"/>
      <c r="U2656" s="7"/>
      <c r="V2656" s="7"/>
      <c r="W2656" s="15"/>
      <c r="X2656" s="17"/>
      <c r="Y2656" s="17"/>
      <c r="Z2656" s="17"/>
      <c r="AA2656" s="17"/>
      <c r="AC2656" s="15"/>
      <c r="AD2656" s="7"/>
      <c r="AE2656" s="24"/>
    </row>
    <row r="2657" spans="2:31" x14ac:dyDescent="0.25">
      <c r="B2657" s="15"/>
      <c r="C2657" s="7"/>
      <c r="D2657" s="13"/>
      <c r="E2657" s="7"/>
      <c r="F2657" s="7"/>
      <c r="G2657" s="7"/>
      <c r="H2657" s="7"/>
      <c r="I2657" s="7"/>
      <c r="J2657" s="7"/>
      <c r="K2657" s="16"/>
      <c r="L2657" s="16"/>
      <c r="M2657" s="7"/>
      <c r="N2657" s="7"/>
      <c r="O2657" s="7"/>
      <c r="P2657" s="7"/>
      <c r="Q2657" s="7"/>
      <c r="R2657" s="7"/>
      <c r="S2657" s="16"/>
      <c r="T2657" s="16"/>
      <c r="U2657" s="7"/>
      <c r="V2657" s="7"/>
      <c r="W2657" s="15"/>
      <c r="X2657" s="17"/>
      <c r="Y2657" s="17"/>
      <c r="Z2657" s="17"/>
      <c r="AA2657" s="17"/>
      <c r="AC2657" s="15"/>
      <c r="AD2657" s="7"/>
      <c r="AE2657" s="24"/>
    </row>
    <row r="2658" spans="2:31" x14ac:dyDescent="0.25">
      <c r="B2658" s="15"/>
      <c r="C2658" s="7"/>
      <c r="D2658" s="13"/>
      <c r="E2658" s="7"/>
      <c r="F2658" s="7"/>
      <c r="G2658" s="7"/>
      <c r="H2658" s="7"/>
      <c r="I2658" s="7"/>
      <c r="J2658" s="7"/>
      <c r="K2658" s="16"/>
      <c r="L2658" s="16"/>
      <c r="M2658" s="7"/>
      <c r="N2658" s="7"/>
      <c r="O2658" s="7"/>
      <c r="P2658" s="7"/>
      <c r="Q2658" s="7"/>
      <c r="R2658" s="7"/>
      <c r="S2658" s="16"/>
      <c r="T2658" s="16"/>
      <c r="U2658" s="7"/>
      <c r="V2658" s="7"/>
      <c r="W2658" s="15"/>
      <c r="X2658" s="17"/>
      <c r="Y2658" s="17"/>
      <c r="Z2658" s="17"/>
      <c r="AA2658" s="17"/>
      <c r="AC2658" s="15"/>
      <c r="AD2658" s="7"/>
      <c r="AE2658" s="24"/>
    </row>
    <row r="2659" spans="2:31" x14ac:dyDescent="0.25">
      <c r="B2659" s="15"/>
      <c r="C2659" s="7"/>
      <c r="D2659" s="13"/>
      <c r="E2659" s="7"/>
      <c r="F2659" s="7"/>
      <c r="G2659" s="7"/>
      <c r="H2659" s="7"/>
      <c r="I2659" s="7"/>
      <c r="J2659" s="7"/>
      <c r="K2659" s="16"/>
      <c r="L2659" s="16"/>
      <c r="M2659" s="7"/>
      <c r="N2659" s="7"/>
      <c r="O2659" s="7"/>
      <c r="P2659" s="7"/>
      <c r="Q2659" s="7"/>
      <c r="R2659" s="7"/>
      <c r="S2659" s="16"/>
      <c r="T2659" s="16"/>
      <c r="U2659" s="7"/>
      <c r="V2659" s="7"/>
      <c r="W2659" s="15"/>
      <c r="X2659" s="17"/>
      <c r="Y2659" s="17"/>
      <c r="Z2659" s="17"/>
      <c r="AA2659" s="17"/>
      <c r="AC2659" s="15"/>
      <c r="AD2659" s="7"/>
      <c r="AE2659" s="24"/>
    </row>
    <row r="2660" spans="2:31" x14ac:dyDescent="0.25">
      <c r="B2660" s="15"/>
      <c r="C2660" s="7"/>
      <c r="D2660" s="13"/>
      <c r="E2660" s="7"/>
      <c r="F2660" s="7"/>
      <c r="G2660" s="7"/>
      <c r="H2660" s="7"/>
      <c r="I2660" s="7"/>
      <c r="J2660" s="7"/>
      <c r="K2660" s="16"/>
      <c r="L2660" s="16"/>
      <c r="M2660" s="7"/>
      <c r="N2660" s="7"/>
      <c r="O2660" s="7"/>
      <c r="P2660" s="7"/>
      <c r="Q2660" s="7"/>
      <c r="R2660" s="7"/>
      <c r="S2660" s="16"/>
      <c r="T2660" s="16"/>
      <c r="U2660" s="7"/>
      <c r="V2660" s="7"/>
      <c r="W2660" s="15"/>
      <c r="X2660" s="17"/>
      <c r="Y2660" s="17"/>
      <c r="Z2660" s="17"/>
      <c r="AA2660" s="17"/>
      <c r="AC2660" s="15"/>
      <c r="AD2660" s="7"/>
      <c r="AE2660" s="24"/>
    </row>
    <row r="2661" spans="2:31" x14ac:dyDescent="0.25">
      <c r="B2661" s="15"/>
      <c r="C2661" s="7"/>
      <c r="D2661" s="13"/>
      <c r="E2661" s="7"/>
      <c r="F2661" s="7"/>
      <c r="G2661" s="7"/>
      <c r="H2661" s="7"/>
      <c r="I2661" s="7"/>
      <c r="J2661" s="7"/>
      <c r="K2661" s="16"/>
      <c r="L2661" s="16"/>
      <c r="M2661" s="7"/>
      <c r="N2661" s="7"/>
      <c r="O2661" s="7"/>
      <c r="P2661" s="7"/>
      <c r="Q2661" s="7"/>
      <c r="R2661" s="7"/>
      <c r="S2661" s="16"/>
      <c r="T2661" s="16"/>
      <c r="U2661" s="7"/>
      <c r="V2661" s="7"/>
      <c r="W2661" s="15"/>
      <c r="X2661" s="17"/>
      <c r="Y2661" s="17"/>
      <c r="Z2661" s="17"/>
      <c r="AA2661" s="17"/>
      <c r="AC2661" s="15"/>
      <c r="AD2661" s="7"/>
      <c r="AE2661" s="24"/>
    </row>
    <row r="2662" spans="2:31" x14ac:dyDescent="0.25">
      <c r="B2662" s="15"/>
      <c r="C2662" s="7"/>
      <c r="D2662" s="13"/>
      <c r="E2662" s="7"/>
      <c r="F2662" s="7"/>
      <c r="G2662" s="7"/>
      <c r="H2662" s="7"/>
      <c r="I2662" s="7"/>
      <c r="J2662" s="7"/>
      <c r="K2662" s="16"/>
      <c r="L2662" s="16"/>
      <c r="M2662" s="7"/>
      <c r="N2662" s="7"/>
      <c r="O2662" s="7"/>
      <c r="P2662" s="7"/>
      <c r="Q2662" s="7"/>
      <c r="R2662" s="7"/>
      <c r="S2662" s="16"/>
      <c r="T2662" s="16"/>
      <c r="U2662" s="7"/>
      <c r="V2662" s="7"/>
      <c r="W2662" s="15"/>
      <c r="X2662" s="17"/>
      <c r="Y2662" s="17"/>
      <c r="Z2662" s="17"/>
      <c r="AA2662" s="17"/>
      <c r="AC2662" s="15"/>
      <c r="AD2662" s="7"/>
      <c r="AE2662" s="24"/>
    </row>
    <row r="2663" spans="2:31" x14ac:dyDescent="0.25">
      <c r="B2663" s="15"/>
      <c r="C2663" s="7"/>
      <c r="D2663" s="13"/>
      <c r="E2663" s="7"/>
      <c r="F2663" s="7"/>
      <c r="G2663" s="7"/>
      <c r="H2663" s="7"/>
      <c r="I2663" s="7"/>
      <c r="J2663" s="7"/>
      <c r="K2663" s="16"/>
      <c r="L2663" s="16"/>
      <c r="M2663" s="7"/>
      <c r="N2663" s="7"/>
      <c r="O2663" s="7"/>
      <c r="P2663" s="7"/>
      <c r="Q2663" s="7"/>
      <c r="R2663" s="7"/>
      <c r="S2663" s="16"/>
      <c r="T2663" s="16"/>
      <c r="U2663" s="7"/>
      <c r="V2663" s="7"/>
      <c r="W2663" s="15"/>
      <c r="X2663" s="17"/>
      <c r="Y2663" s="17"/>
      <c r="Z2663" s="17"/>
      <c r="AA2663" s="17"/>
      <c r="AC2663" s="15"/>
      <c r="AD2663" s="7"/>
      <c r="AE2663" s="24"/>
    </row>
    <row r="2664" spans="2:31" x14ac:dyDescent="0.25">
      <c r="B2664" s="15"/>
      <c r="C2664" s="7"/>
      <c r="D2664" s="13"/>
      <c r="E2664" s="7"/>
      <c r="F2664" s="7"/>
      <c r="G2664" s="7"/>
      <c r="H2664" s="7"/>
      <c r="I2664" s="7"/>
      <c r="J2664" s="7"/>
      <c r="K2664" s="16"/>
      <c r="L2664" s="16"/>
      <c r="M2664" s="7"/>
      <c r="N2664" s="7"/>
      <c r="O2664" s="7"/>
      <c r="P2664" s="7"/>
      <c r="Q2664" s="7"/>
      <c r="R2664" s="7"/>
      <c r="S2664" s="16"/>
      <c r="T2664" s="16"/>
      <c r="U2664" s="7"/>
      <c r="V2664" s="7"/>
      <c r="W2664" s="15"/>
      <c r="X2664" s="17"/>
      <c r="Y2664" s="17"/>
      <c r="Z2664" s="17"/>
      <c r="AA2664" s="17"/>
      <c r="AC2664" s="15"/>
      <c r="AD2664" s="7"/>
      <c r="AE2664" s="24"/>
    </row>
    <row r="2665" spans="2:31" x14ac:dyDescent="0.25">
      <c r="B2665" s="15"/>
      <c r="C2665" s="7"/>
      <c r="D2665" s="13"/>
      <c r="E2665" s="7"/>
      <c r="F2665" s="7"/>
      <c r="G2665" s="7"/>
      <c r="H2665" s="7"/>
      <c r="I2665" s="7"/>
      <c r="J2665" s="7"/>
      <c r="K2665" s="16"/>
      <c r="L2665" s="16"/>
      <c r="M2665" s="7"/>
      <c r="N2665" s="7"/>
      <c r="O2665" s="7"/>
      <c r="P2665" s="7"/>
      <c r="Q2665" s="7"/>
      <c r="R2665" s="7"/>
      <c r="S2665" s="16"/>
      <c r="T2665" s="16"/>
      <c r="U2665" s="7"/>
      <c r="V2665" s="7"/>
      <c r="W2665" s="15"/>
      <c r="X2665" s="17"/>
      <c r="Y2665" s="17"/>
      <c r="Z2665" s="17"/>
      <c r="AA2665" s="17"/>
      <c r="AC2665" s="15"/>
      <c r="AD2665" s="7"/>
      <c r="AE2665" s="24"/>
    </row>
    <row r="2666" spans="2:31" x14ac:dyDescent="0.25">
      <c r="B2666" s="15"/>
      <c r="C2666" s="7"/>
      <c r="D2666" s="13"/>
      <c r="E2666" s="7"/>
      <c r="F2666" s="7"/>
      <c r="G2666" s="7"/>
      <c r="H2666" s="7"/>
      <c r="I2666" s="7"/>
      <c r="J2666" s="7"/>
      <c r="K2666" s="16"/>
      <c r="L2666" s="16"/>
      <c r="M2666" s="7"/>
      <c r="N2666" s="7"/>
      <c r="O2666" s="7"/>
      <c r="P2666" s="7"/>
      <c r="Q2666" s="7"/>
      <c r="R2666" s="7"/>
      <c r="S2666" s="16"/>
      <c r="T2666" s="16"/>
      <c r="U2666" s="7"/>
      <c r="V2666" s="7"/>
      <c r="W2666" s="15"/>
      <c r="X2666" s="17"/>
      <c r="Y2666" s="17"/>
      <c r="Z2666" s="17"/>
      <c r="AA2666" s="17"/>
      <c r="AC2666" s="15"/>
      <c r="AD2666" s="7"/>
      <c r="AE2666" s="24"/>
    </row>
    <row r="2667" spans="2:31" x14ac:dyDescent="0.25">
      <c r="B2667" s="15"/>
      <c r="C2667" s="7"/>
      <c r="D2667" s="13"/>
      <c r="E2667" s="7"/>
      <c r="F2667" s="7"/>
      <c r="G2667" s="7"/>
      <c r="H2667" s="7"/>
      <c r="I2667" s="7"/>
      <c r="J2667" s="7"/>
      <c r="K2667" s="16"/>
      <c r="L2667" s="16"/>
      <c r="M2667" s="7"/>
      <c r="N2667" s="7"/>
      <c r="O2667" s="7"/>
      <c r="P2667" s="7"/>
      <c r="Q2667" s="7"/>
      <c r="R2667" s="7"/>
      <c r="S2667" s="16"/>
      <c r="T2667" s="16"/>
      <c r="U2667" s="7"/>
      <c r="V2667" s="7"/>
      <c r="W2667" s="15"/>
      <c r="X2667" s="17"/>
      <c r="Y2667" s="17"/>
      <c r="Z2667" s="17"/>
      <c r="AA2667" s="17"/>
      <c r="AC2667" s="15"/>
      <c r="AD2667" s="7"/>
      <c r="AE2667" s="24"/>
    </row>
    <row r="2668" spans="2:31" x14ac:dyDescent="0.25">
      <c r="B2668" s="15"/>
      <c r="C2668" s="7"/>
      <c r="D2668" s="13"/>
      <c r="E2668" s="7"/>
      <c r="F2668" s="7"/>
      <c r="G2668" s="7"/>
      <c r="H2668" s="7"/>
      <c r="I2668" s="7"/>
      <c r="J2668" s="7"/>
      <c r="K2668" s="16"/>
      <c r="L2668" s="16"/>
      <c r="M2668" s="7"/>
      <c r="N2668" s="7"/>
      <c r="O2668" s="7"/>
      <c r="P2668" s="7"/>
      <c r="Q2668" s="7"/>
      <c r="R2668" s="7"/>
      <c r="S2668" s="16"/>
      <c r="T2668" s="16"/>
      <c r="U2668" s="7"/>
      <c r="V2668" s="7"/>
      <c r="W2668" s="15"/>
      <c r="X2668" s="17"/>
      <c r="Y2668" s="17"/>
      <c r="Z2668" s="17"/>
      <c r="AA2668" s="17"/>
      <c r="AC2668" s="15"/>
      <c r="AD2668" s="7"/>
      <c r="AE2668" s="24"/>
    </row>
    <row r="2669" spans="2:31" x14ac:dyDescent="0.25">
      <c r="B2669" s="15"/>
      <c r="C2669" s="7"/>
      <c r="D2669" s="13"/>
      <c r="E2669" s="7"/>
      <c r="F2669" s="7"/>
      <c r="G2669" s="7"/>
      <c r="H2669" s="7"/>
      <c r="I2669" s="7"/>
      <c r="J2669" s="7"/>
      <c r="K2669" s="16"/>
      <c r="L2669" s="16"/>
      <c r="M2669" s="7"/>
      <c r="N2669" s="7"/>
      <c r="O2669" s="7"/>
      <c r="P2669" s="7"/>
      <c r="Q2669" s="7"/>
      <c r="R2669" s="7"/>
      <c r="S2669" s="16"/>
      <c r="T2669" s="16"/>
      <c r="U2669" s="7"/>
      <c r="V2669" s="7"/>
      <c r="W2669" s="15"/>
      <c r="X2669" s="17"/>
      <c r="Y2669" s="17"/>
      <c r="Z2669" s="17"/>
      <c r="AA2669" s="17"/>
      <c r="AC2669" s="15"/>
      <c r="AD2669" s="7"/>
      <c r="AE2669" s="24"/>
    </row>
    <row r="2670" spans="2:31" x14ac:dyDescent="0.25">
      <c r="B2670" s="15"/>
      <c r="C2670" s="7"/>
      <c r="D2670" s="13"/>
      <c r="E2670" s="7"/>
      <c r="F2670" s="7"/>
      <c r="G2670" s="7"/>
      <c r="H2670" s="7"/>
      <c r="I2670" s="7"/>
      <c r="J2670" s="7"/>
      <c r="K2670" s="16"/>
      <c r="L2670" s="16"/>
      <c r="M2670" s="7"/>
      <c r="N2670" s="7"/>
      <c r="O2670" s="7"/>
      <c r="P2670" s="7"/>
      <c r="Q2670" s="7"/>
      <c r="R2670" s="7"/>
      <c r="S2670" s="16"/>
      <c r="T2670" s="16"/>
      <c r="U2670" s="7"/>
      <c r="V2670" s="7"/>
      <c r="W2670" s="15"/>
      <c r="X2670" s="17"/>
      <c r="Y2670" s="17"/>
      <c r="Z2670" s="17"/>
      <c r="AA2670" s="17"/>
      <c r="AC2670" s="15"/>
      <c r="AD2670" s="7"/>
      <c r="AE2670" s="24"/>
    </row>
    <row r="2671" spans="2:31" x14ac:dyDescent="0.25">
      <c r="B2671" s="15"/>
      <c r="C2671" s="7"/>
      <c r="D2671" s="13"/>
      <c r="E2671" s="7"/>
      <c r="F2671" s="7"/>
      <c r="G2671" s="7"/>
      <c r="H2671" s="7"/>
      <c r="I2671" s="7"/>
      <c r="J2671" s="7"/>
      <c r="K2671" s="16"/>
      <c r="L2671" s="16"/>
      <c r="M2671" s="7"/>
      <c r="N2671" s="7"/>
      <c r="O2671" s="7"/>
      <c r="P2671" s="7"/>
      <c r="Q2671" s="7"/>
      <c r="R2671" s="7"/>
      <c r="S2671" s="16"/>
      <c r="T2671" s="16"/>
      <c r="U2671" s="7"/>
      <c r="V2671" s="7"/>
      <c r="W2671" s="15"/>
      <c r="X2671" s="17"/>
      <c r="Y2671" s="17"/>
      <c r="Z2671" s="17"/>
      <c r="AA2671" s="17"/>
      <c r="AC2671" s="15"/>
      <c r="AD2671" s="7"/>
      <c r="AE2671" s="24"/>
    </row>
    <row r="2672" spans="2:31" x14ac:dyDescent="0.25">
      <c r="B2672" s="15"/>
      <c r="C2672" s="7"/>
      <c r="D2672" s="13"/>
      <c r="E2672" s="7"/>
      <c r="F2672" s="7"/>
      <c r="G2672" s="7"/>
      <c r="H2672" s="7"/>
      <c r="I2672" s="7"/>
      <c r="J2672" s="7"/>
      <c r="K2672" s="16"/>
      <c r="L2672" s="16"/>
      <c r="M2672" s="7"/>
      <c r="N2672" s="7"/>
      <c r="O2672" s="7"/>
      <c r="P2672" s="7"/>
      <c r="Q2672" s="7"/>
      <c r="R2672" s="7"/>
      <c r="S2672" s="16"/>
      <c r="T2672" s="16"/>
      <c r="U2672" s="7"/>
      <c r="V2672" s="7"/>
      <c r="W2672" s="15"/>
      <c r="X2672" s="17"/>
      <c r="Y2672" s="17"/>
      <c r="Z2672" s="17"/>
      <c r="AA2672" s="17"/>
      <c r="AC2672" s="15"/>
      <c r="AD2672" s="7"/>
      <c r="AE2672" s="24"/>
    </row>
    <row r="2673" spans="2:34" x14ac:dyDescent="0.25">
      <c r="B2673" s="15"/>
      <c r="C2673" s="7"/>
      <c r="D2673" s="13"/>
      <c r="E2673" s="7"/>
      <c r="F2673" s="7"/>
      <c r="G2673" s="7"/>
      <c r="H2673" s="7"/>
      <c r="I2673" s="7"/>
      <c r="J2673" s="7"/>
      <c r="K2673" s="16"/>
      <c r="L2673" s="16"/>
      <c r="M2673" s="7"/>
      <c r="N2673" s="7"/>
      <c r="O2673" s="7"/>
      <c r="P2673" s="7"/>
      <c r="Q2673" s="7"/>
      <c r="R2673" s="7"/>
      <c r="S2673" s="16"/>
      <c r="T2673" s="16"/>
      <c r="U2673" s="7"/>
      <c r="V2673" s="7"/>
      <c r="W2673" s="15"/>
      <c r="X2673" s="17"/>
      <c r="Y2673" s="17"/>
      <c r="Z2673" s="17"/>
      <c r="AA2673" s="17"/>
      <c r="AC2673" s="15"/>
      <c r="AD2673" s="7"/>
      <c r="AE2673" s="24"/>
    </row>
    <row r="2674" spans="2:34" x14ac:dyDescent="0.25">
      <c r="B2674" s="15"/>
      <c r="C2674" s="7"/>
      <c r="D2674" s="13"/>
      <c r="E2674" s="7"/>
      <c r="F2674" s="7"/>
      <c r="G2674" s="7"/>
      <c r="H2674" s="7"/>
      <c r="I2674" s="7"/>
      <c r="J2674" s="7"/>
      <c r="K2674" s="16"/>
      <c r="L2674" s="16"/>
      <c r="M2674" s="7"/>
      <c r="N2674" s="7"/>
      <c r="O2674" s="7"/>
      <c r="P2674" s="7"/>
      <c r="Q2674" s="7"/>
      <c r="R2674" s="7"/>
      <c r="S2674" s="16"/>
      <c r="T2674" s="16"/>
      <c r="U2674" s="7"/>
      <c r="V2674" s="7"/>
      <c r="W2674" s="15"/>
      <c r="X2674" s="17"/>
      <c r="Y2674" s="17"/>
      <c r="Z2674" s="17"/>
      <c r="AA2674" s="17"/>
      <c r="AC2674" s="15"/>
      <c r="AD2674" s="7"/>
      <c r="AE2674" s="24"/>
    </row>
    <row r="2675" spans="2:34" x14ac:dyDescent="0.25">
      <c r="B2675" s="15"/>
      <c r="C2675" s="7"/>
      <c r="D2675" s="13"/>
      <c r="E2675" s="7"/>
      <c r="F2675" s="7"/>
      <c r="G2675" s="7"/>
      <c r="H2675" s="7"/>
      <c r="I2675" s="7"/>
      <c r="J2675" s="7"/>
      <c r="K2675" s="16"/>
      <c r="L2675" s="16"/>
      <c r="M2675" s="7"/>
      <c r="N2675" s="7"/>
      <c r="O2675" s="7"/>
      <c r="P2675" s="7"/>
      <c r="Q2675" s="7"/>
      <c r="R2675" s="7"/>
      <c r="S2675" s="16"/>
      <c r="T2675" s="16"/>
      <c r="U2675" s="7"/>
      <c r="V2675" s="7"/>
      <c r="W2675" s="15"/>
      <c r="X2675" s="17"/>
      <c r="Y2675" s="17"/>
      <c r="Z2675" s="17"/>
      <c r="AA2675" s="17"/>
      <c r="AC2675" s="15"/>
      <c r="AD2675" s="7"/>
      <c r="AE2675" s="24"/>
      <c r="AG2675">
        <f t="shared" ref="AG2675:AG2706" si="988">(AA2675-Z2675)^2</f>
        <v>0</v>
      </c>
      <c r="AH2675">
        <f t="shared" ref="AH2675:AH2706" si="989">($AG$398-AA2675)^2</f>
        <v>2246471.0549323754</v>
      </c>
    </row>
    <row r="2676" spans="2:34" x14ac:dyDescent="0.25">
      <c r="B2676" s="15"/>
      <c r="C2676" s="7"/>
      <c r="D2676" s="13"/>
      <c r="E2676" s="7"/>
      <c r="F2676" s="7"/>
      <c r="G2676" s="7"/>
      <c r="H2676" s="7"/>
      <c r="I2676" s="7"/>
      <c r="J2676" s="7"/>
      <c r="K2676" s="16"/>
      <c r="L2676" s="16"/>
      <c r="M2676" s="7"/>
      <c r="N2676" s="7"/>
      <c r="O2676" s="7"/>
      <c r="P2676" s="7"/>
      <c r="Q2676" s="7"/>
      <c r="R2676" s="7"/>
      <c r="S2676" s="16"/>
      <c r="T2676" s="16"/>
      <c r="U2676" s="7"/>
      <c r="V2676" s="7"/>
      <c r="W2676" s="15"/>
      <c r="X2676" s="17"/>
      <c r="Y2676" s="17"/>
      <c r="Z2676" s="17"/>
      <c r="AA2676" s="17"/>
      <c r="AC2676" s="15"/>
      <c r="AD2676" s="7"/>
      <c r="AE2676" s="24"/>
      <c r="AG2676">
        <f t="shared" si="988"/>
        <v>0</v>
      </c>
      <c r="AH2676">
        <f t="shared" si="989"/>
        <v>2246471.0549323754</v>
      </c>
    </row>
    <row r="2677" spans="2:34" x14ac:dyDescent="0.25">
      <c r="B2677" s="15"/>
      <c r="C2677" s="7"/>
      <c r="D2677" s="13"/>
      <c r="E2677" s="7"/>
      <c r="F2677" s="7"/>
      <c r="G2677" s="7"/>
      <c r="H2677" s="7"/>
      <c r="I2677" s="7"/>
      <c r="J2677" s="7"/>
      <c r="K2677" s="16"/>
      <c r="L2677" s="16"/>
      <c r="M2677" s="7"/>
      <c r="N2677" s="7"/>
      <c r="O2677" s="7"/>
      <c r="P2677" s="7"/>
      <c r="Q2677" s="7"/>
      <c r="R2677" s="7"/>
      <c r="S2677" s="16"/>
      <c r="T2677" s="16"/>
      <c r="U2677" s="7"/>
      <c r="V2677" s="7"/>
      <c r="W2677" s="15"/>
      <c r="X2677" s="17"/>
      <c r="Y2677" s="17"/>
      <c r="Z2677" s="17"/>
      <c r="AA2677" s="17"/>
      <c r="AC2677" s="15"/>
      <c r="AD2677" s="7"/>
      <c r="AE2677" s="24"/>
      <c r="AG2677">
        <f t="shared" si="988"/>
        <v>0</v>
      </c>
      <c r="AH2677">
        <f t="shared" si="989"/>
        <v>2246471.0549323754</v>
      </c>
    </row>
    <row r="2678" spans="2:34" x14ac:dyDescent="0.25">
      <c r="B2678" s="15"/>
      <c r="C2678" s="7"/>
      <c r="D2678" s="13"/>
      <c r="E2678" s="7"/>
      <c r="F2678" s="7"/>
      <c r="G2678" s="7"/>
      <c r="H2678" s="7"/>
      <c r="I2678" s="7"/>
      <c r="J2678" s="7"/>
      <c r="K2678" s="16"/>
      <c r="L2678" s="16"/>
      <c r="M2678" s="7"/>
      <c r="N2678" s="7"/>
      <c r="O2678" s="7"/>
      <c r="P2678" s="7"/>
      <c r="Q2678" s="7"/>
      <c r="R2678" s="7"/>
      <c r="S2678" s="16"/>
      <c r="T2678" s="16"/>
      <c r="U2678" s="7"/>
      <c r="V2678" s="7"/>
      <c r="W2678" s="15"/>
      <c r="X2678" s="17"/>
      <c r="Y2678" s="17"/>
      <c r="Z2678" s="17"/>
      <c r="AA2678" s="17"/>
      <c r="AC2678" s="15"/>
      <c r="AD2678" s="7"/>
      <c r="AE2678" s="24"/>
      <c r="AG2678">
        <f t="shared" si="988"/>
        <v>0</v>
      </c>
      <c r="AH2678">
        <f t="shared" si="989"/>
        <v>2246471.0549323754</v>
      </c>
    </row>
    <row r="2679" spans="2:34" x14ac:dyDescent="0.25">
      <c r="B2679" s="15"/>
      <c r="C2679" s="7"/>
      <c r="D2679" s="13"/>
      <c r="E2679" s="7"/>
      <c r="F2679" s="7"/>
      <c r="G2679" s="7"/>
      <c r="H2679" s="7"/>
      <c r="I2679" s="7"/>
      <c r="J2679" s="7"/>
      <c r="K2679" s="16"/>
      <c r="L2679" s="16"/>
      <c r="M2679" s="7"/>
      <c r="N2679" s="7"/>
      <c r="O2679" s="7"/>
      <c r="P2679" s="7"/>
      <c r="Q2679" s="7"/>
      <c r="R2679" s="7"/>
      <c r="S2679" s="16"/>
      <c r="T2679" s="16"/>
      <c r="U2679" s="7"/>
      <c r="V2679" s="7"/>
      <c r="W2679" s="15"/>
      <c r="X2679" s="17"/>
      <c r="Y2679" s="17"/>
      <c r="Z2679" s="17"/>
      <c r="AA2679" s="17"/>
      <c r="AC2679" s="15"/>
      <c r="AD2679" s="7"/>
      <c r="AE2679" s="24"/>
      <c r="AG2679">
        <f t="shared" si="988"/>
        <v>0</v>
      </c>
      <c r="AH2679">
        <f t="shared" si="989"/>
        <v>2246471.0549323754</v>
      </c>
    </row>
    <row r="2680" spans="2:34" x14ac:dyDescent="0.25">
      <c r="B2680" s="15"/>
      <c r="C2680" s="7"/>
      <c r="D2680" s="13"/>
      <c r="E2680" s="7"/>
      <c r="F2680" s="7"/>
      <c r="G2680" s="7"/>
      <c r="H2680" s="7"/>
      <c r="I2680" s="7"/>
      <c r="J2680" s="7"/>
      <c r="K2680" s="16"/>
      <c r="L2680" s="16"/>
      <c r="M2680" s="7"/>
      <c r="N2680" s="7"/>
      <c r="O2680" s="7"/>
      <c r="P2680" s="7"/>
      <c r="Q2680" s="7"/>
      <c r="R2680" s="7"/>
      <c r="S2680" s="16"/>
      <c r="T2680" s="16"/>
      <c r="U2680" s="7"/>
      <c r="V2680" s="7"/>
      <c r="W2680" s="15"/>
      <c r="X2680" s="17"/>
      <c r="Y2680" s="17"/>
      <c r="Z2680" s="17"/>
      <c r="AA2680" s="17"/>
      <c r="AC2680" s="15"/>
      <c r="AD2680" s="7"/>
      <c r="AE2680" s="24"/>
      <c r="AG2680">
        <f t="shared" si="988"/>
        <v>0</v>
      </c>
      <c r="AH2680">
        <f t="shared" si="989"/>
        <v>2246471.0549323754</v>
      </c>
    </row>
    <row r="2681" spans="2:34" x14ac:dyDescent="0.25">
      <c r="B2681" s="15"/>
      <c r="C2681" s="7"/>
      <c r="D2681" s="13"/>
      <c r="E2681" s="7"/>
      <c r="F2681" s="7"/>
      <c r="G2681" s="7"/>
      <c r="H2681" s="7"/>
      <c r="I2681" s="7"/>
      <c r="J2681" s="7"/>
      <c r="K2681" s="16"/>
      <c r="L2681" s="16"/>
      <c r="M2681" s="7"/>
      <c r="N2681" s="7"/>
      <c r="O2681" s="7"/>
      <c r="P2681" s="7"/>
      <c r="Q2681" s="7"/>
      <c r="R2681" s="7"/>
      <c r="S2681" s="16"/>
      <c r="T2681" s="16"/>
      <c r="U2681" s="7"/>
      <c r="V2681" s="7"/>
      <c r="W2681" s="15"/>
      <c r="X2681" s="17"/>
      <c r="Y2681" s="17"/>
      <c r="Z2681" s="17"/>
      <c r="AA2681" s="17"/>
      <c r="AC2681" s="15"/>
      <c r="AD2681" s="7"/>
      <c r="AE2681" s="24"/>
      <c r="AG2681">
        <f t="shared" si="988"/>
        <v>0</v>
      </c>
      <c r="AH2681">
        <f t="shared" si="989"/>
        <v>2246471.0549323754</v>
      </c>
    </row>
    <row r="2682" spans="2:34" x14ac:dyDescent="0.25">
      <c r="B2682" s="15"/>
      <c r="C2682" s="7"/>
      <c r="D2682" s="13"/>
      <c r="E2682" s="7"/>
      <c r="F2682" s="7"/>
      <c r="G2682" s="7"/>
      <c r="H2682" s="7"/>
      <c r="I2682" s="7"/>
      <c r="J2682" s="7"/>
      <c r="K2682" s="16"/>
      <c r="L2682" s="16"/>
      <c r="M2682" s="7"/>
      <c r="N2682" s="7"/>
      <c r="O2682" s="7"/>
      <c r="P2682" s="7"/>
      <c r="Q2682" s="7"/>
      <c r="R2682" s="7"/>
      <c r="S2682" s="16"/>
      <c r="T2682" s="16"/>
      <c r="U2682" s="7"/>
      <c r="V2682" s="7"/>
      <c r="W2682" s="15"/>
      <c r="X2682" s="17"/>
      <c r="Y2682" s="17"/>
      <c r="Z2682" s="17"/>
      <c r="AA2682" s="17"/>
      <c r="AC2682" s="15"/>
      <c r="AD2682" s="7"/>
      <c r="AE2682" s="24"/>
      <c r="AG2682">
        <f t="shared" si="988"/>
        <v>0</v>
      </c>
      <c r="AH2682">
        <f t="shared" si="989"/>
        <v>2246471.0549323754</v>
      </c>
    </row>
    <row r="2683" spans="2:34" x14ac:dyDescent="0.25">
      <c r="B2683" s="15"/>
      <c r="C2683" s="7"/>
      <c r="D2683" s="13"/>
      <c r="E2683" s="7"/>
      <c r="F2683" s="7"/>
      <c r="G2683" s="7"/>
      <c r="H2683" s="7"/>
      <c r="I2683" s="7"/>
      <c r="J2683" s="7"/>
      <c r="K2683" s="16"/>
      <c r="L2683" s="16"/>
      <c r="M2683" s="7"/>
      <c r="N2683" s="7"/>
      <c r="O2683" s="7"/>
      <c r="P2683" s="7"/>
      <c r="Q2683" s="7"/>
      <c r="R2683" s="7"/>
      <c r="S2683" s="16"/>
      <c r="T2683" s="16"/>
      <c r="U2683" s="7"/>
      <c r="V2683" s="7"/>
      <c r="W2683" s="15"/>
      <c r="X2683" s="17"/>
      <c r="Y2683" s="17"/>
      <c r="Z2683" s="17"/>
      <c r="AA2683" s="17"/>
      <c r="AC2683" s="15"/>
      <c r="AD2683" s="7"/>
      <c r="AE2683" s="24"/>
      <c r="AG2683">
        <f t="shared" si="988"/>
        <v>0</v>
      </c>
      <c r="AH2683">
        <f t="shared" si="989"/>
        <v>2246471.0549323754</v>
      </c>
    </row>
    <row r="2684" spans="2:34" x14ac:dyDescent="0.25">
      <c r="B2684" s="15"/>
      <c r="C2684" s="7"/>
      <c r="D2684" s="13"/>
      <c r="E2684" s="7"/>
      <c r="F2684" s="7"/>
      <c r="G2684" s="7"/>
      <c r="H2684" s="7"/>
      <c r="I2684" s="7"/>
      <c r="J2684" s="7"/>
      <c r="K2684" s="16"/>
      <c r="L2684" s="16"/>
      <c r="M2684" s="7"/>
      <c r="N2684" s="7"/>
      <c r="O2684" s="7"/>
      <c r="P2684" s="7"/>
      <c r="Q2684" s="7"/>
      <c r="R2684" s="7"/>
      <c r="S2684" s="16"/>
      <c r="T2684" s="16"/>
      <c r="U2684" s="7"/>
      <c r="V2684" s="7"/>
      <c r="W2684" s="15"/>
      <c r="X2684" s="17"/>
      <c r="Y2684" s="17"/>
      <c r="Z2684" s="17"/>
      <c r="AA2684" s="17"/>
      <c r="AC2684" s="15"/>
      <c r="AD2684" s="7"/>
      <c r="AE2684" s="24"/>
      <c r="AG2684">
        <f t="shared" si="988"/>
        <v>0</v>
      </c>
      <c r="AH2684">
        <f t="shared" si="989"/>
        <v>2246471.0549323754</v>
      </c>
    </row>
    <row r="2685" spans="2:34" x14ac:dyDescent="0.25">
      <c r="B2685" s="15"/>
      <c r="C2685" s="7"/>
      <c r="D2685" s="13"/>
      <c r="E2685" s="7"/>
      <c r="F2685" s="7"/>
      <c r="G2685" s="7"/>
      <c r="H2685" s="7"/>
      <c r="I2685" s="7"/>
      <c r="J2685" s="7"/>
      <c r="K2685" s="16"/>
      <c r="L2685" s="16"/>
      <c r="M2685" s="7"/>
      <c r="N2685" s="7"/>
      <c r="O2685" s="7"/>
      <c r="P2685" s="7"/>
      <c r="Q2685" s="7"/>
      <c r="R2685" s="7"/>
      <c r="S2685" s="16"/>
      <c r="T2685" s="16"/>
      <c r="U2685" s="7"/>
      <c r="V2685" s="7"/>
      <c r="W2685" s="15"/>
      <c r="X2685" s="17"/>
      <c r="Y2685" s="17"/>
      <c r="Z2685" s="17"/>
      <c r="AA2685" s="17"/>
      <c r="AC2685" s="15"/>
      <c r="AD2685" s="7"/>
      <c r="AE2685" s="24"/>
      <c r="AG2685">
        <f t="shared" si="988"/>
        <v>0</v>
      </c>
      <c r="AH2685">
        <f t="shared" si="989"/>
        <v>2246471.0549323754</v>
      </c>
    </row>
    <row r="2686" spans="2:34" x14ac:dyDescent="0.25">
      <c r="B2686" s="15"/>
      <c r="C2686" s="7"/>
      <c r="D2686" s="13"/>
      <c r="E2686" s="7"/>
      <c r="F2686" s="7"/>
      <c r="G2686" s="7"/>
      <c r="H2686" s="7"/>
      <c r="I2686" s="7"/>
      <c r="J2686" s="7"/>
      <c r="K2686" s="16"/>
      <c r="L2686" s="16"/>
      <c r="M2686" s="7"/>
      <c r="N2686" s="7"/>
      <c r="O2686" s="7"/>
      <c r="P2686" s="7"/>
      <c r="Q2686" s="7"/>
      <c r="R2686" s="7"/>
      <c r="S2686" s="16"/>
      <c r="T2686" s="16"/>
      <c r="U2686" s="7"/>
      <c r="V2686" s="7"/>
      <c r="W2686" s="15"/>
      <c r="X2686" s="17"/>
      <c r="Y2686" s="17"/>
      <c r="Z2686" s="17"/>
      <c r="AA2686" s="17"/>
      <c r="AC2686" s="15"/>
      <c r="AD2686" s="7"/>
      <c r="AE2686" s="24"/>
      <c r="AG2686">
        <f t="shared" si="988"/>
        <v>0</v>
      </c>
      <c r="AH2686">
        <f t="shared" si="989"/>
        <v>2246471.0549323754</v>
      </c>
    </row>
    <row r="2687" spans="2:34" x14ac:dyDescent="0.25">
      <c r="B2687" s="15"/>
      <c r="C2687" s="7"/>
      <c r="D2687" s="13"/>
      <c r="E2687" s="7"/>
      <c r="F2687" s="7"/>
      <c r="G2687" s="7"/>
      <c r="H2687" s="7"/>
      <c r="I2687" s="7"/>
      <c r="J2687" s="7"/>
      <c r="K2687" s="16"/>
      <c r="L2687" s="16"/>
      <c r="M2687" s="7"/>
      <c r="N2687" s="7"/>
      <c r="O2687" s="7"/>
      <c r="P2687" s="7"/>
      <c r="Q2687" s="7"/>
      <c r="R2687" s="7"/>
      <c r="S2687" s="16"/>
      <c r="T2687" s="16"/>
      <c r="U2687" s="7"/>
      <c r="V2687" s="7"/>
      <c r="W2687" s="15"/>
      <c r="X2687" s="17"/>
      <c r="Y2687" s="17"/>
      <c r="Z2687" s="17"/>
      <c r="AA2687" s="17"/>
      <c r="AC2687" s="15"/>
      <c r="AD2687" s="7"/>
      <c r="AE2687" s="24"/>
      <c r="AG2687">
        <f t="shared" si="988"/>
        <v>0</v>
      </c>
      <c r="AH2687">
        <f t="shared" si="989"/>
        <v>2246471.0549323754</v>
      </c>
    </row>
    <row r="2688" spans="2:34" x14ac:dyDescent="0.25">
      <c r="B2688" s="15"/>
      <c r="C2688" s="7"/>
      <c r="D2688" s="13"/>
      <c r="E2688" s="7"/>
      <c r="F2688" s="7"/>
      <c r="G2688" s="7"/>
      <c r="H2688" s="7"/>
      <c r="I2688" s="7"/>
      <c r="J2688" s="7"/>
      <c r="K2688" s="16"/>
      <c r="L2688" s="16"/>
      <c r="M2688" s="7"/>
      <c r="N2688" s="7"/>
      <c r="O2688" s="7"/>
      <c r="P2688" s="7"/>
      <c r="Q2688" s="7"/>
      <c r="R2688" s="7"/>
      <c r="S2688" s="16"/>
      <c r="T2688" s="16"/>
      <c r="U2688" s="7"/>
      <c r="V2688" s="7"/>
      <c r="W2688" s="15"/>
      <c r="X2688" s="17"/>
      <c r="Y2688" s="17"/>
      <c r="Z2688" s="17"/>
      <c r="AA2688" s="17"/>
      <c r="AC2688" s="15"/>
      <c r="AD2688" s="7"/>
      <c r="AE2688" s="24"/>
      <c r="AG2688">
        <f t="shared" si="988"/>
        <v>0</v>
      </c>
      <c r="AH2688">
        <f t="shared" si="989"/>
        <v>2246471.0549323754</v>
      </c>
    </row>
    <row r="2689" spans="2:34" x14ac:dyDescent="0.25">
      <c r="B2689" s="15"/>
      <c r="C2689" s="7"/>
      <c r="D2689" s="13"/>
      <c r="E2689" s="7"/>
      <c r="F2689" s="7"/>
      <c r="G2689" s="7"/>
      <c r="H2689" s="7"/>
      <c r="I2689" s="7"/>
      <c r="J2689" s="7"/>
      <c r="K2689" s="16"/>
      <c r="L2689" s="16"/>
      <c r="M2689" s="7"/>
      <c r="N2689" s="7"/>
      <c r="O2689" s="7"/>
      <c r="P2689" s="7"/>
      <c r="Q2689" s="7"/>
      <c r="R2689" s="7"/>
      <c r="S2689" s="16"/>
      <c r="T2689" s="16"/>
      <c r="U2689" s="7"/>
      <c r="V2689" s="7"/>
      <c r="W2689" s="15"/>
      <c r="X2689" s="17"/>
      <c r="Y2689" s="17"/>
      <c r="Z2689" s="17"/>
      <c r="AA2689" s="17"/>
      <c r="AC2689" s="15"/>
      <c r="AD2689" s="7"/>
      <c r="AE2689" s="24"/>
      <c r="AG2689">
        <f t="shared" si="988"/>
        <v>0</v>
      </c>
      <c r="AH2689">
        <f t="shared" si="989"/>
        <v>2246471.0549323754</v>
      </c>
    </row>
    <row r="2690" spans="2:34" x14ac:dyDescent="0.25">
      <c r="B2690" s="15"/>
      <c r="C2690" s="7"/>
      <c r="D2690" s="13"/>
      <c r="E2690" s="7"/>
      <c r="F2690" s="7"/>
      <c r="G2690" s="7"/>
      <c r="H2690" s="7"/>
      <c r="I2690" s="7"/>
      <c r="J2690" s="7"/>
      <c r="K2690" s="16"/>
      <c r="L2690" s="16"/>
      <c r="M2690" s="7"/>
      <c r="N2690" s="7"/>
      <c r="O2690" s="7"/>
      <c r="P2690" s="7"/>
      <c r="Q2690" s="7"/>
      <c r="R2690" s="7"/>
      <c r="S2690" s="16"/>
      <c r="T2690" s="16"/>
      <c r="U2690" s="7"/>
      <c r="V2690" s="7"/>
      <c r="W2690" s="15"/>
      <c r="X2690" s="17"/>
      <c r="Y2690" s="17"/>
      <c r="Z2690" s="17"/>
      <c r="AA2690" s="17"/>
      <c r="AC2690" s="15"/>
      <c r="AD2690" s="7"/>
      <c r="AE2690" s="24"/>
      <c r="AG2690">
        <f t="shared" si="988"/>
        <v>0</v>
      </c>
      <c r="AH2690">
        <f t="shared" si="989"/>
        <v>2246471.0549323754</v>
      </c>
    </row>
    <row r="2691" spans="2:34" x14ac:dyDescent="0.25">
      <c r="B2691" s="15"/>
      <c r="C2691" s="7"/>
      <c r="D2691" s="13"/>
      <c r="E2691" s="7"/>
      <c r="F2691" s="7"/>
      <c r="G2691" s="7"/>
      <c r="H2691" s="7"/>
      <c r="I2691" s="7"/>
      <c r="J2691" s="7"/>
      <c r="K2691" s="16"/>
      <c r="L2691" s="16"/>
      <c r="M2691" s="7"/>
      <c r="N2691" s="7"/>
      <c r="O2691" s="7"/>
      <c r="P2691" s="7"/>
      <c r="Q2691" s="7"/>
      <c r="R2691" s="7"/>
      <c r="S2691" s="16"/>
      <c r="T2691" s="16"/>
      <c r="U2691" s="7"/>
      <c r="V2691" s="7"/>
      <c r="W2691" s="15"/>
      <c r="X2691" s="17"/>
      <c r="Y2691" s="17"/>
      <c r="Z2691" s="17"/>
      <c r="AA2691" s="17"/>
      <c r="AC2691" s="15"/>
      <c r="AD2691" s="7"/>
      <c r="AE2691" s="24"/>
      <c r="AG2691">
        <f t="shared" si="988"/>
        <v>0</v>
      </c>
      <c r="AH2691">
        <f t="shared" si="989"/>
        <v>2246471.0549323754</v>
      </c>
    </row>
    <row r="2692" spans="2:34" x14ac:dyDescent="0.25">
      <c r="B2692" s="15"/>
      <c r="C2692" s="7"/>
      <c r="D2692" s="13"/>
      <c r="E2692" s="7"/>
      <c r="F2692" s="7"/>
      <c r="G2692" s="7"/>
      <c r="H2692" s="7"/>
      <c r="I2692" s="7"/>
      <c r="J2692" s="7"/>
      <c r="K2692" s="16"/>
      <c r="L2692" s="16"/>
      <c r="M2692" s="7"/>
      <c r="N2692" s="7"/>
      <c r="O2692" s="7"/>
      <c r="P2692" s="7"/>
      <c r="Q2692" s="7"/>
      <c r="R2692" s="7"/>
      <c r="S2692" s="16"/>
      <c r="T2692" s="16"/>
      <c r="U2692" s="7"/>
      <c r="V2692" s="7"/>
      <c r="W2692" s="15"/>
      <c r="X2692" s="17"/>
      <c r="Y2692" s="17"/>
      <c r="Z2692" s="17"/>
      <c r="AA2692" s="17"/>
      <c r="AC2692" s="15"/>
      <c r="AD2692" s="7"/>
      <c r="AE2692" s="24"/>
      <c r="AG2692">
        <f t="shared" si="988"/>
        <v>0</v>
      </c>
      <c r="AH2692">
        <f t="shared" si="989"/>
        <v>2246471.0549323754</v>
      </c>
    </row>
    <row r="2693" spans="2:34" x14ac:dyDescent="0.25">
      <c r="B2693" s="15"/>
      <c r="C2693" s="7"/>
      <c r="D2693" s="13"/>
      <c r="E2693" s="7"/>
      <c r="F2693" s="7"/>
      <c r="G2693" s="7"/>
      <c r="H2693" s="7"/>
      <c r="I2693" s="7"/>
      <c r="J2693" s="7"/>
      <c r="K2693" s="16"/>
      <c r="L2693" s="16"/>
      <c r="M2693" s="7"/>
      <c r="N2693" s="7"/>
      <c r="O2693" s="7"/>
      <c r="P2693" s="7"/>
      <c r="Q2693" s="7"/>
      <c r="R2693" s="7"/>
      <c r="S2693" s="16"/>
      <c r="T2693" s="16"/>
      <c r="U2693" s="7"/>
      <c r="V2693" s="7"/>
      <c r="W2693" s="15"/>
      <c r="X2693" s="17"/>
      <c r="Y2693" s="17"/>
      <c r="Z2693" s="17"/>
      <c r="AA2693" s="17"/>
      <c r="AC2693" s="15"/>
      <c r="AD2693" s="7"/>
      <c r="AE2693" s="24"/>
      <c r="AG2693">
        <f t="shared" si="988"/>
        <v>0</v>
      </c>
      <c r="AH2693">
        <f t="shared" si="989"/>
        <v>2246471.0549323754</v>
      </c>
    </row>
    <row r="2694" spans="2:34" x14ac:dyDescent="0.25">
      <c r="B2694" s="15"/>
      <c r="C2694" s="7"/>
      <c r="D2694" s="13"/>
      <c r="E2694" s="7"/>
      <c r="F2694" s="7"/>
      <c r="G2694" s="7"/>
      <c r="H2694" s="7"/>
      <c r="I2694" s="7"/>
      <c r="J2694" s="7"/>
      <c r="K2694" s="16"/>
      <c r="L2694" s="16"/>
      <c r="M2694" s="7"/>
      <c r="N2694" s="7"/>
      <c r="O2694" s="7"/>
      <c r="P2694" s="7"/>
      <c r="Q2694" s="7"/>
      <c r="R2694" s="7"/>
      <c r="S2694" s="16"/>
      <c r="T2694" s="16"/>
      <c r="U2694" s="7"/>
      <c r="V2694" s="7"/>
      <c r="W2694" s="15"/>
      <c r="X2694" s="17"/>
      <c r="Y2694" s="17"/>
      <c r="Z2694" s="17"/>
      <c r="AA2694" s="17"/>
      <c r="AC2694" s="15"/>
      <c r="AD2694" s="7"/>
      <c r="AE2694" s="24"/>
      <c r="AG2694">
        <f t="shared" si="988"/>
        <v>0</v>
      </c>
      <c r="AH2694">
        <f t="shared" si="989"/>
        <v>2246471.0549323754</v>
      </c>
    </row>
    <row r="2695" spans="2:34" x14ac:dyDescent="0.25">
      <c r="B2695" s="15"/>
      <c r="C2695" s="7"/>
      <c r="D2695" s="13"/>
      <c r="E2695" s="7"/>
      <c r="F2695" s="7"/>
      <c r="G2695" s="7"/>
      <c r="H2695" s="7"/>
      <c r="I2695" s="7"/>
      <c r="J2695" s="7"/>
      <c r="K2695" s="16"/>
      <c r="L2695" s="16"/>
      <c r="M2695" s="7"/>
      <c r="N2695" s="7"/>
      <c r="O2695" s="7"/>
      <c r="P2695" s="7"/>
      <c r="Q2695" s="7"/>
      <c r="R2695" s="7"/>
      <c r="S2695" s="16"/>
      <c r="T2695" s="16"/>
      <c r="U2695" s="7"/>
      <c r="V2695" s="7"/>
      <c r="W2695" s="15"/>
      <c r="X2695" s="17"/>
      <c r="Y2695" s="17"/>
      <c r="Z2695" s="17"/>
      <c r="AA2695" s="17"/>
      <c r="AC2695" s="15"/>
      <c r="AD2695" s="7"/>
      <c r="AE2695" s="24"/>
      <c r="AG2695">
        <f t="shared" si="988"/>
        <v>0</v>
      </c>
      <c r="AH2695">
        <f t="shared" si="989"/>
        <v>2246471.0549323754</v>
      </c>
    </row>
    <row r="2696" spans="2:34" x14ac:dyDescent="0.25">
      <c r="B2696" s="15"/>
      <c r="C2696" s="7"/>
      <c r="D2696" s="13"/>
      <c r="E2696" s="7"/>
      <c r="F2696" s="7"/>
      <c r="G2696" s="7"/>
      <c r="H2696" s="7"/>
      <c r="I2696" s="7"/>
      <c r="J2696" s="7"/>
      <c r="K2696" s="16"/>
      <c r="L2696" s="16"/>
      <c r="M2696" s="7"/>
      <c r="N2696" s="7"/>
      <c r="O2696" s="7"/>
      <c r="P2696" s="7"/>
      <c r="Q2696" s="7"/>
      <c r="R2696" s="7"/>
      <c r="S2696" s="16"/>
      <c r="T2696" s="16"/>
      <c r="U2696" s="7"/>
      <c r="V2696" s="7"/>
      <c r="W2696" s="15"/>
      <c r="X2696" s="17"/>
      <c r="Y2696" s="17"/>
      <c r="Z2696" s="17"/>
      <c r="AA2696" s="17"/>
      <c r="AC2696" s="15"/>
      <c r="AD2696" s="7"/>
      <c r="AE2696" s="24"/>
      <c r="AG2696">
        <f t="shared" si="988"/>
        <v>0</v>
      </c>
      <c r="AH2696">
        <f t="shared" si="989"/>
        <v>2246471.0549323754</v>
      </c>
    </row>
    <row r="2697" spans="2:34" x14ac:dyDescent="0.25">
      <c r="B2697" s="15"/>
      <c r="C2697" s="7"/>
      <c r="D2697" s="13"/>
      <c r="E2697" s="7"/>
      <c r="F2697" s="7"/>
      <c r="G2697" s="7"/>
      <c r="H2697" s="7"/>
      <c r="I2697" s="7"/>
      <c r="J2697" s="7"/>
      <c r="K2697" s="16"/>
      <c r="L2697" s="16"/>
      <c r="M2697" s="7"/>
      <c r="N2697" s="7"/>
      <c r="O2697" s="7"/>
      <c r="P2697" s="7"/>
      <c r="Q2697" s="7"/>
      <c r="R2697" s="7"/>
      <c r="S2697" s="16"/>
      <c r="T2697" s="16"/>
      <c r="U2697" s="7"/>
      <c r="V2697" s="7"/>
      <c r="W2697" s="15"/>
      <c r="X2697" s="17"/>
      <c r="Y2697" s="17"/>
      <c r="Z2697" s="17"/>
      <c r="AA2697" s="17"/>
      <c r="AC2697" s="15"/>
      <c r="AD2697" s="7"/>
      <c r="AE2697" s="24"/>
      <c r="AG2697">
        <f t="shared" si="988"/>
        <v>0</v>
      </c>
      <c r="AH2697">
        <f t="shared" si="989"/>
        <v>2246471.0549323754</v>
      </c>
    </row>
    <row r="2698" spans="2:34" x14ac:dyDescent="0.25">
      <c r="B2698" s="15"/>
      <c r="C2698" s="7"/>
      <c r="D2698" s="13"/>
      <c r="E2698" s="7"/>
      <c r="F2698" s="7"/>
      <c r="G2698" s="7"/>
      <c r="H2698" s="7"/>
      <c r="I2698" s="7"/>
      <c r="J2698" s="7"/>
      <c r="K2698" s="16"/>
      <c r="L2698" s="16"/>
      <c r="M2698" s="7"/>
      <c r="N2698" s="7"/>
      <c r="O2698" s="7"/>
      <c r="P2698" s="7"/>
      <c r="Q2698" s="7"/>
      <c r="R2698" s="7"/>
      <c r="S2698" s="16"/>
      <c r="T2698" s="16"/>
      <c r="U2698" s="7"/>
      <c r="V2698" s="7"/>
      <c r="W2698" s="15"/>
      <c r="X2698" s="17"/>
      <c r="Y2698" s="17"/>
      <c r="Z2698" s="17"/>
      <c r="AA2698" s="17"/>
      <c r="AC2698" s="15"/>
      <c r="AD2698" s="7"/>
      <c r="AE2698" s="24"/>
      <c r="AG2698">
        <f t="shared" si="988"/>
        <v>0</v>
      </c>
      <c r="AH2698">
        <f t="shared" si="989"/>
        <v>2246471.0549323754</v>
      </c>
    </row>
    <row r="2699" spans="2:34" x14ac:dyDescent="0.25">
      <c r="B2699" s="15"/>
      <c r="C2699" s="7"/>
      <c r="D2699" s="13"/>
      <c r="E2699" s="7"/>
      <c r="F2699" s="7"/>
      <c r="G2699" s="7"/>
      <c r="H2699" s="7"/>
      <c r="I2699" s="7"/>
      <c r="J2699" s="7"/>
      <c r="K2699" s="16"/>
      <c r="L2699" s="16"/>
      <c r="M2699" s="7"/>
      <c r="N2699" s="7"/>
      <c r="O2699" s="7"/>
      <c r="P2699" s="7"/>
      <c r="Q2699" s="7"/>
      <c r="R2699" s="7"/>
      <c r="S2699" s="16"/>
      <c r="T2699" s="16"/>
      <c r="U2699" s="7"/>
      <c r="V2699" s="7"/>
      <c r="W2699" s="15"/>
      <c r="X2699" s="17"/>
      <c r="Y2699" s="17"/>
      <c r="Z2699" s="17"/>
      <c r="AA2699" s="17"/>
      <c r="AC2699" s="15"/>
      <c r="AD2699" s="7"/>
      <c r="AE2699" s="24"/>
      <c r="AG2699">
        <f t="shared" si="988"/>
        <v>0</v>
      </c>
      <c r="AH2699">
        <f t="shared" si="989"/>
        <v>2246471.0549323754</v>
      </c>
    </row>
    <row r="2700" spans="2:34" x14ac:dyDescent="0.25">
      <c r="B2700" s="15"/>
      <c r="C2700" s="7"/>
      <c r="D2700" s="13"/>
      <c r="E2700" s="7"/>
      <c r="F2700" s="7"/>
      <c r="G2700" s="7"/>
      <c r="H2700" s="7"/>
      <c r="I2700" s="7"/>
      <c r="J2700" s="7"/>
      <c r="K2700" s="16"/>
      <c r="L2700" s="16"/>
      <c r="M2700" s="7"/>
      <c r="N2700" s="7"/>
      <c r="O2700" s="7"/>
      <c r="P2700" s="7"/>
      <c r="Q2700" s="7"/>
      <c r="R2700" s="7"/>
      <c r="S2700" s="16"/>
      <c r="T2700" s="16"/>
      <c r="U2700" s="7"/>
      <c r="V2700" s="7"/>
      <c r="W2700" s="15"/>
      <c r="X2700" s="17"/>
      <c r="Y2700" s="17"/>
      <c r="Z2700" s="17"/>
      <c r="AA2700" s="17"/>
      <c r="AC2700" s="15"/>
      <c r="AD2700" s="7"/>
      <c r="AE2700" s="24"/>
      <c r="AG2700">
        <f t="shared" si="988"/>
        <v>0</v>
      </c>
      <c r="AH2700">
        <f t="shared" si="989"/>
        <v>2246471.0549323754</v>
      </c>
    </row>
    <row r="2701" spans="2:34" x14ac:dyDescent="0.25">
      <c r="B2701" s="15"/>
      <c r="C2701" s="7"/>
      <c r="D2701" s="13"/>
      <c r="E2701" s="7"/>
      <c r="F2701" s="7"/>
      <c r="G2701" s="7"/>
      <c r="H2701" s="7"/>
      <c r="I2701" s="7"/>
      <c r="J2701" s="7"/>
      <c r="K2701" s="16"/>
      <c r="L2701" s="16"/>
      <c r="M2701" s="7"/>
      <c r="N2701" s="7"/>
      <c r="O2701" s="7"/>
      <c r="P2701" s="7"/>
      <c r="Q2701" s="7"/>
      <c r="R2701" s="7"/>
      <c r="S2701" s="16"/>
      <c r="T2701" s="16"/>
      <c r="U2701" s="7"/>
      <c r="V2701" s="7"/>
      <c r="W2701" s="15"/>
      <c r="X2701" s="17"/>
      <c r="Y2701" s="17"/>
      <c r="Z2701" s="17"/>
      <c r="AA2701" s="17"/>
      <c r="AC2701" s="15"/>
      <c r="AD2701" s="7"/>
      <c r="AE2701" s="24"/>
      <c r="AG2701">
        <f t="shared" si="988"/>
        <v>0</v>
      </c>
      <c r="AH2701">
        <f t="shared" si="989"/>
        <v>2246471.0549323754</v>
      </c>
    </row>
    <row r="2702" spans="2:34" x14ac:dyDescent="0.25">
      <c r="B2702" s="15"/>
      <c r="C2702" s="7"/>
      <c r="D2702" s="13"/>
      <c r="E2702" s="7"/>
      <c r="F2702" s="7"/>
      <c r="G2702" s="7"/>
      <c r="H2702" s="7"/>
      <c r="I2702" s="7"/>
      <c r="J2702" s="7"/>
      <c r="K2702" s="16"/>
      <c r="L2702" s="16"/>
      <c r="M2702" s="7"/>
      <c r="N2702" s="7"/>
      <c r="O2702" s="7"/>
      <c r="P2702" s="7"/>
      <c r="Q2702" s="7"/>
      <c r="R2702" s="7"/>
      <c r="S2702" s="16"/>
      <c r="T2702" s="16"/>
      <c r="U2702" s="7"/>
      <c r="V2702" s="7"/>
      <c r="W2702" s="15"/>
      <c r="X2702" s="17"/>
      <c r="Y2702" s="17"/>
      <c r="Z2702" s="17"/>
      <c r="AA2702" s="17"/>
      <c r="AC2702" s="15"/>
      <c r="AD2702" s="7"/>
      <c r="AE2702" s="24"/>
      <c r="AG2702">
        <f t="shared" si="988"/>
        <v>0</v>
      </c>
      <c r="AH2702">
        <f t="shared" si="989"/>
        <v>2246471.0549323754</v>
      </c>
    </row>
    <row r="2703" spans="2:34" x14ac:dyDescent="0.25">
      <c r="B2703" s="15"/>
      <c r="C2703" s="7"/>
      <c r="D2703" s="13"/>
      <c r="E2703" s="7"/>
      <c r="F2703" s="7"/>
      <c r="G2703" s="7"/>
      <c r="H2703" s="7"/>
      <c r="I2703" s="7"/>
      <c r="J2703" s="7"/>
      <c r="K2703" s="16"/>
      <c r="L2703" s="16"/>
      <c r="M2703" s="7"/>
      <c r="N2703" s="7"/>
      <c r="O2703" s="7"/>
      <c r="P2703" s="7"/>
      <c r="Q2703" s="7"/>
      <c r="R2703" s="7"/>
      <c r="S2703" s="16"/>
      <c r="T2703" s="16"/>
      <c r="U2703" s="7"/>
      <c r="V2703" s="7"/>
      <c r="W2703" s="15"/>
      <c r="X2703" s="17"/>
      <c r="Y2703" s="17"/>
      <c r="Z2703" s="17"/>
      <c r="AA2703" s="17"/>
      <c r="AC2703" s="15"/>
      <c r="AD2703" s="7"/>
      <c r="AE2703" s="24"/>
      <c r="AG2703">
        <f t="shared" si="988"/>
        <v>0</v>
      </c>
      <c r="AH2703">
        <f t="shared" si="989"/>
        <v>2246471.0549323754</v>
      </c>
    </row>
    <row r="2704" spans="2:34" x14ac:dyDescent="0.25">
      <c r="B2704" s="15"/>
      <c r="C2704" s="7"/>
      <c r="D2704" s="13"/>
      <c r="E2704" s="7"/>
      <c r="F2704" s="7"/>
      <c r="G2704" s="7"/>
      <c r="H2704" s="7"/>
      <c r="I2704" s="7"/>
      <c r="J2704" s="7"/>
      <c r="K2704" s="16"/>
      <c r="L2704" s="16"/>
      <c r="M2704" s="7"/>
      <c r="N2704" s="7"/>
      <c r="O2704" s="7"/>
      <c r="P2704" s="7"/>
      <c r="Q2704" s="7"/>
      <c r="R2704" s="7"/>
      <c r="S2704" s="16"/>
      <c r="T2704" s="16"/>
      <c r="U2704" s="7"/>
      <c r="V2704" s="7"/>
      <c r="W2704" s="15"/>
      <c r="X2704" s="17"/>
      <c r="Y2704" s="17"/>
      <c r="Z2704" s="17"/>
      <c r="AA2704" s="17"/>
      <c r="AC2704" s="15"/>
      <c r="AD2704" s="7"/>
      <c r="AE2704" s="24"/>
      <c r="AG2704">
        <f t="shared" si="988"/>
        <v>0</v>
      </c>
      <c r="AH2704">
        <f t="shared" si="989"/>
        <v>2246471.0549323754</v>
      </c>
    </row>
    <row r="2705" spans="2:34" x14ac:dyDescent="0.25">
      <c r="B2705" s="15"/>
      <c r="C2705" s="7"/>
      <c r="D2705" s="13"/>
      <c r="E2705" s="7"/>
      <c r="F2705" s="7"/>
      <c r="G2705" s="7"/>
      <c r="H2705" s="7"/>
      <c r="I2705" s="7"/>
      <c r="J2705" s="7"/>
      <c r="K2705" s="16"/>
      <c r="L2705" s="16"/>
      <c r="M2705" s="7"/>
      <c r="N2705" s="7"/>
      <c r="O2705" s="7"/>
      <c r="P2705" s="7"/>
      <c r="Q2705" s="7"/>
      <c r="R2705" s="7"/>
      <c r="S2705" s="16"/>
      <c r="T2705" s="16"/>
      <c r="U2705" s="7"/>
      <c r="V2705" s="7"/>
      <c r="W2705" s="15"/>
      <c r="X2705" s="17"/>
      <c r="Y2705" s="17"/>
      <c r="Z2705" s="17"/>
      <c r="AA2705" s="17"/>
      <c r="AC2705" s="15"/>
      <c r="AD2705" s="7"/>
      <c r="AE2705" s="24"/>
      <c r="AG2705">
        <f t="shared" si="988"/>
        <v>0</v>
      </c>
      <c r="AH2705">
        <f t="shared" si="989"/>
        <v>2246471.0549323754</v>
      </c>
    </row>
    <row r="2706" spans="2:34" x14ac:dyDescent="0.25">
      <c r="B2706" s="15"/>
      <c r="C2706" s="7"/>
      <c r="D2706" s="13"/>
      <c r="E2706" s="7"/>
      <c r="F2706" s="7"/>
      <c r="G2706" s="7"/>
      <c r="H2706" s="7"/>
      <c r="I2706" s="7"/>
      <c r="J2706" s="7"/>
      <c r="K2706" s="16"/>
      <c r="L2706" s="16"/>
      <c r="M2706" s="7"/>
      <c r="N2706" s="7"/>
      <c r="O2706" s="7"/>
      <c r="P2706" s="7"/>
      <c r="Q2706" s="7"/>
      <c r="R2706" s="7"/>
      <c r="S2706" s="16"/>
      <c r="T2706" s="16"/>
      <c r="U2706" s="7"/>
      <c r="V2706" s="7"/>
      <c r="W2706" s="15"/>
      <c r="X2706" s="17"/>
      <c r="Y2706" s="17"/>
      <c r="Z2706" s="17"/>
      <c r="AA2706" s="17"/>
      <c r="AC2706" s="15"/>
      <c r="AD2706" s="7"/>
      <c r="AE2706" s="24"/>
      <c r="AG2706">
        <f t="shared" si="988"/>
        <v>0</v>
      </c>
      <c r="AH2706">
        <f t="shared" si="989"/>
        <v>2246471.0549323754</v>
      </c>
    </row>
    <row r="2707" spans="2:34" x14ac:dyDescent="0.25">
      <c r="B2707" s="15"/>
      <c r="C2707" s="7"/>
      <c r="D2707" s="13"/>
      <c r="E2707" s="7"/>
      <c r="F2707" s="7"/>
      <c r="G2707" s="7"/>
      <c r="H2707" s="7"/>
      <c r="I2707" s="7"/>
      <c r="J2707" s="7"/>
      <c r="K2707" s="16"/>
      <c r="L2707" s="16"/>
      <c r="M2707" s="7"/>
      <c r="N2707" s="7"/>
      <c r="O2707" s="7"/>
      <c r="P2707" s="7"/>
      <c r="Q2707" s="7"/>
      <c r="R2707" s="7"/>
      <c r="S2707" s="16"/>
      <c r="T2707" s="16"/>
      <c r="U2707" s="7"/>
      <c r="V2707" s="7"/>
      <c r="W2707" s="15"/>
      <c r="X2707" s="17"/>
      <c r="Y2707" s="17"/>
      <c r="Z2707" s="17"/>
      <c r="AA2707" s="17"/>
      <c r="AC2707" s="15"/>
      <c r="AD2707" s="7"/>
      <c r="AE2707" s="24"/>
      <c r="AG2707">
        <f t="shared" ref="AG2707:AG2770" si="990">(AA2707-Z2707)^2</f>
        <v>0</v>
      </c>
      <c r="AH2707">
        <f t="shared" ref="AH2707:AH2770" si="991">($AG$398-AA2707)^2</f>
        <v>2246471.0549323754</v>
      </c>
    </row>
    <row r="2708" spans="2:34" x14ac:dyDescent="0.25">
      <c r="B2708" s="15"/>
      <c r="C2708" s="7"/>
      <c r="D2708" s="13"/>
      <c r="E2708" s="7"/>
      <c r="F2708" s="7"/>
      <c r="G2708" s="7"/>
      <c r="H2708" s="7"/>
      <c r="I2708" s="7"/>
      <c r="J2708" s="7"/>
      <c r="K2708" s="16"/>
      <c r="L2708" s="16"/>
      <c r="M2708" s="7"/>
      <c r="N2708" s="7"/>
      <c r="O2708" s="7"/>
      <c r="P2708" s="7"/>
      <c r="Q2708" s="7"/>
      <c r="R2708" s="7"/>
      <c r="S2708" s="16"/>
      <c r="T2708" s="16"/>
      <c r="U2708" s="7"/>
      <c r="V2708" s="7"/>
      <c r="W2708" s="15"/>
      <c r="X2708" s="17"/>
      <c r="Y2708" s="17"/>
      <c r="Z2708" s="17"/>
      <c r="AA2708" s="17"/>
      <c r="AC2708" s="15"/>
      <c r="AD2708" s="7"/>
      <c r="AE2708" s="24"/>
      <c r="AG2708">
        <f t="shared" si="990"/>
        <v>0</v>
      </c>
      <c r="AH2708">
        <f t="shared" si="991"/>
        <v>2246471.0549323754</v>
      </c>
    </row>
    <row r="2709" spans="2:34" x14ac:dyDescent="0.25">
      <c r="B2709" s="15"/>
      <c r="C2709" s="7"/>
      <c r="D2709" s="13"/>
      <c r="E2709" s="7"/>
      <c r="F2709" s="7"/>
      <c r="G2709" s="7"/>
      <c r="H2709" s="7"/>
      <c r="I2709" s="7"/>
      <c r="J2709" s="7"/>
      <c r="K2709" s="16"/>
      <c r="L2709" s="16"/>
      <c r="M2709" s="7"/>
      <c r="N2709" s="7"/>
      <c r="O2709" s="7"/>
      <c r="P2709" s="7"/>
      <c r="Q2709" s="7"/>
      <c r="R2709" s="7"/>
      <c r="S2709" s="16"/>
      <c r="T2709" s="16"/>
      <c r="U2709" s="7"/>
      <c r="V2709" s="7"/>
      <c r="W2709" s="15"/>
      <c r="X2709" s="17"/>
      <c r="Y2709" s="17"/>
      <c r="Z2709" s="17"/>
      <c r="AA2709" s="17"/>
      <c r="AC2709" s="15"/>
      <c r="AD2709" s="7"/>
      <c r="AE2709" s="24"/>
      <c r="AG2709">
        <f t="shared" si="990"/>
        <v>0</v>
      </c>
      <c r="AH2709">
        <f t="shared" si="991"/>
        <v>2246471.0549323754</v>
      </c>
    </row>
    <row r="2710" spans="2:34" x14ac:dyDescent="0.25">
      <c r="B2710" s="15"/>
      <c r="C2710" s="7"/>
      <c r="D2710" s="13"/>
      <c r="E2710" s="7"/>
      <c r="F2710" s="7"/>
      <c r="G2710" s="7"/>
      <c r="H2710" s="7"/>
      <c r="I2710" s="7"/>
      <c r="J2710" s="7"/>
      <c r="K2710" s="16"/>
      <c r="L2710" s="16"/>
      <c r="M2710" s="7"/>
      <c r="N2710" s="7"/>
      <c r="O2710" s="7"/>
      <c r="P2710" s="7"/>
      <c r="Q2710" s="7"/>
      <c r="R2710" s="7"/>
      <c r="S2710" s="16"/>
      <c r="T2710" s="16"/>
      <c r="U2710" s="7"/>
      <c r="V2710" s="7"/>
      <c r="W2710" s="15"/>
      <c r="X2710" s="17"/>
      <c r="Y2710" s="17"/>
      <c r="Z2710" s="17"/>
      <c r="AA2710" s="17"/>
      <c r="AC2710" s="15"/>
      <c r="AD2710" s="7"/>
      <c r="AE2710" s="24"/>
      <c r="AG2710">
        <f t="shared" si="990"/>
        <v>0</v>
      </c>
      <c r="AH2710">
        <f t="shared" si="991"/>
        <v>2246471.0549323754</v>
      </c>
    </row>
    <row r="2711" spans="2:34" x14ac:dyDescent="0.25">
      <c r="B2711" s="15"/>
      <c r="C2711" s="7"/>
      <c r="D2711" s="13"/>
      <c r="E2711" s="7"/>
      <c r="F2711" s="7"/>
      <c r="G2711" s="7"/>
      <c r="H2711" s="7"/>
      <c r="I2711" s="7"/>
      <c r="J2711" s="7"/>
      <c r="K2711" s="16"/>
      <c r="L2711" s="16"/>
      <c r="M2711" s="7"/>
      <c r="N2711" s="7"/>
      <c r="O2711" s="7"/>
      <c r="P2711" s="7"/>
      <c r="Q2711" s="7"/>
      <c r="R2711" s="7"/>
      <c r="S2711" s="16"/>
      <c r="T2711" s="16"/>
      <c r="U2711" s="7"/>
      <c r="V2711" s="7"/>
      <c r="W2711" s="15"/>
      <c r="X2711" s="17"/>
      <c r="Y2711" s="17"/>
      <c r="Z2711" s="17"/>
      <c r="AA2711" s="17"/>
      <c r="AC2711" s="15"/>
      <c r="AD2711" s="7"/>
      <c r="AE2711" s="24"/>
      <c r="AG2711">
        <f t="shared" si="990"/>
        <v>0</v>
      </c>
      <c r="AH2711">
        <f t="shared" si="991"/>
        <v>2246471.0549323754</v>
      </c>
    </row>
    <row r="2712" spans="2:34" x14ac:dyDescent="0.25">
      <c r="B2712" s="15"/>
      <c r="C2712" s="7"/>
      <c r="D2712" s="13"/>
      <c r="E2712" s="7"/>
      <c r="F2712" s="7"/>
      <c r="G2712" s="7"/>
      <c r="H2712" s="7"/>
      <c r="I2712" s="7"/>
      <c r="J2712" s="7"/>
      <c r="K2712" s="16"/>
      <c r="L2712" s="16"/>
      <c r="M2712" s="7"/>
      <c r="N2712" s="7"/>
      <c r="O2712" s="7"/>
      <c r="P2712" s="7"/>
      <c r="Q2712" s="7"/>
      <c r="R2712" s="7"/>
      <c r="S2712" s="16"/>
      <c r="T2712" s="16"/>
      <c r="U2712" s="7"/>
      <c r="V2712" s="7"/>
      <c r="W2712" s="15"/>
      <c r="X2712" s="17"/>
      <c r="Y2712" s="17"/>
      <c r="Z2712" s="17"/>
      <c r="AA2712" s="17"/>
      <c r="AC2712" s="15"/>
      <c r="AD2712" s="7"/>
      <c r="AE2712" s="24"/>
      <c r="AG2712">
        <f t="shared" si="990"/>
        <v>0</v>
      </c>
      <c r="AH2712">
        <f t="shared" si="991"/>
        <v>2246471.0549323754</v>
      </c>
    </row>
    <row r="2713" spans="2:34" x14ac:dyDescent="0.25">
      <c r="B2713" s="15"/>
      <c r="C2713" s="7"/>
      <c r="D2713" s="13"/>
      <c r="E2713" s="7"/>
      <c r="F2713" s="7"/>
      <c r="G2713" s="7"/>
      <c r="H2713" s="7"/>
      <c r="I2713" s="7"/>
      <c r="J2713" s="7"/>
      <c r="K2713" s="16"/>
      <c r="L2713" s="16"/>
      <c r="M2713" s="7"/>
      <c r="N2713" s="7"/>
      <c r="O2713" s="7"/>
      <c r="P2713" s="7"/>
      <c r="Q2713" s="7"/>
      <c r="R2713" s="7"/>
      <c r="S2713" s="16"/>
      <c r="T2713" s="16"/>
      <c r="U2713" s="7"/>
      <c r="V2713" s="7"/>
      <c r="W2713" s="15"/>
      <c r="X2713" s="17"/>
      <c r="Y2713" s="17"/>
      <c r="Z2713" s="17"/>
      <c r="AA2713" s="17"/>
      <c r="AC2713" s="15"/>
      <c r="AD2713" s="7"/>
      <c r="AE2713" s="24"/>
      <c r="AG2713">
        <f t="shared" si="990"/>
        <v>0</v>
      </c>
      <c r="AH2713">
        <f t="shared" si="991"/>
        <v>2246471.0549323754</v>
      </c>
    </row>
    <row r="2714" spans="2:34" x14ac:dyDescent="0.25">
      <c r="B2714" s="15"/>
      <c r="C2714" s="7"/>
      <c r="D2714" s="13"/>
      <c r="E2714" s="7"/>
      <c r="F2714" s="7"/>
      <c r="G2714" s="7"/>
      <c r="H2714" s="7"/>
      <c r="I2714" s="7"/>
      <c r="J2714" s="7"/>
      <c r="K2714" s="16"/>
      <c r="L2714" s="16"/>
      <c r="M2714" s="7"/>
      <c r="N2714" s="7"/>
      <c r="O2714" s="7"/>
      <c r="P2714" s="7"/>
      <c r="Q2714" s="7"/>
      <c r="R2714" s="7"/>
      <c r="S2714" s="16"/>
      <c r="T2714" s="16"/>
      <c r="U2714" s="7"/>
      <c r="V2714" s="7"/>
      <c r="W2714" s="15"/>
      <c r="X2714" s="17"/>
      <c r="Y2714" s="17"/>
      <c r="Z2714" s="17"/>
      <c r="AA2714" s="17"/>
      <c r="AC2714" s="15"/>
      <c r="AD2714" s="7"/>
      <c r="AE2714" s="24"/>
      <c r="AG2714">
        <f t="shared" si="990"/>
        <v>0</v>
      </c>
      <c r="AH2714">
        <f t="shared" si="991"/>
        <v>2246471.0549323754</v>
      </c>
    </row>
    <row r="2715" spans="2:34" x14ac:dyDescent="0.25">
      <c r="B2715" s="15"/>
      <c r="C2715" s="7"/>
      <c r="D2715" s="13"/>
      <c r="E2715" s="7"/>
      <c r="F2715" s="7"/>
      <c r="G2715" s="7"/>
      <c r="H2715" s="7"/>
      <c r="I2715" s="7"/>
      <c r="J2715" s="7"/>
      <c r="K2715" s="16"/>
      <c r="L2715" s="16"/>
      <c r="M2715" s="7"/>
      <c r="N2715" s="7"/>
      <c r="O2715" s="7"/>
      <c r="P2715" s="7"/>
      <c r="Q2715" s="7"/>
      <c r="R2715" s="7"/>
      <c r="S2715" s="16"/>
      <c r="T2715" s="16"/>
      <c r="U2715" s="7"/>
      <c r="V2715" s="7"/>
      <c r="W2715" s="15"/>
      <c r="X2715" s="17"/>
      <c r="Y2715" s="17"/>
      <c r="Z2715" s="17"/>
      <c r="AA2715" s="17"/>
      <c r="AC2715" s="15"/>
      <c r="AD2715" s="7"/>
      <c r="AE2715" s="24"/>
      <c r="AG2715">
        <f t="shared" si="990"/>
        <v>0</v>
      </c>
      <c r="AH2715">
        <f t="shared" si="991"/>
        <v>2246471.0549323754</v>
      </c>
    </row>
    <row r="2716" spans="2:34" x14ac:dyDescent="0.25">
      <c r="B2716" s="15"/>
      <c r="C2716" s="7"/>
      <c r="D2716" s="13"/>
      <c r="E2716" s="7"/>
      <c r="F2716" s="7"/>
      <c r="G2716" s="7"/>
      <c r="H2716" s="7"/>
      <c r="I2716" s="7"/>
      <c r="J2716" s="7"/>
      <c r="K2716" s="16"/>
      <c r="L2716" s="16"/>
      <c r="M2716" s="7"/>
      <c r="N2716" s="7"/>
      <c r="O2716" s="7"/>
      <c r="P2716" s="7"/>
      <c r="Q2716" s="7"/>
      <c r="R2716" s="7"/>
      <c r="S2716" s="16"/>
      <c r="T2716" s="16"/>
      <c r="U2716" s="7"/>
      <c r="V2716" s="7"/>
      <c r="W2716" s="15"/>
      <c r="X2716" s="17"/>
      <c r="Y2716" s="17"/>
      <c r="Z2716" s="17"/>
      <c r="AA2716" s="17"/>
      <c r="AC2716" s="15"/>
      <c r="AD2716" s="7"/>
      <c r="AE2716" s="24"/>
      <c r="AG2716">
        <f t="shared" si="990"/>
        <v>0</v>
      </c>
      <c r="AH2716">
        <f t="shared" si="991"/>
        <v>2246471.0549323754</v>
      </c>
    </row>
    <row r="2717" spans="2:34" x14ac:dyDescent="0.25">
      <c r="B2717" s="15"/>
      <c r="C2717" s="7"/>
      <c r="D2717" s="13"/>
      <c r="E2717" s="7"/>
      <c r="F2717" s="7"/>
      <c r="G2717" s="7"/>
      <c r="H2717" s="7"/>
      <c r="I2717" s="7"/>
      <c r="J2717" s="7"/>
      <c r="K2717" s="16"/>
      <c r="L2717" s="16"/>
      <c r="M2717" s="7"/>
      <c r="N2717" s="7"/>
      <c r="O2717" s="7"/>
      <c r="P2717" s="7"/>
      <c r="Q2717" s="7"/>
      <c r="R2717" s="7"/>
      <c r="S2717" s="16"/>
      <c r="T2717" s="16"/>
      <c r="U2717" s="7"/>
      <c r="V2717" s="7"/>
      <c r="W2717" s="15"/>
      <c r="X2717" s="17"/>
      <c r="Y2717" s="17"/>
      <c r="Z2717" s="17"/>
      <c r="AA2717" s="17"/>
      <c r="AC2717" s="15"/>
      <c r="AD2717" s="7"/>
      <c r="AE2717" s="24"/>
      <c r="AG2717">
        <f t="shared" si="990"/>
        <v>0</v>
      </c>
      <c r="AH2717">
        <f t="shared" si="991"/>
        <v>2246471.0549323754</v>
      </c>
    </row>
    <row r="2718" spans="2:34" x14ac:dyDescent="0.25">
      <c r="B2718" s="15"/>
      <c r="C2718" s="7"/>
      <c r="D2718" s="13"/>
      <c r="E2718" s="7"/>
      <c r="F2718" s="7"/>
      <c r="G2718" s="7"/>
      <c r="H2718" s="7"/>
      <c r="I2718" s="7"/>
      <c r="J2718" s="7"/>
      <c r="K2718" s="16"/>
      <c r="L2718" s="16"/>
      <c r="M2718" s="7"/>
      <c r="N2718" s="7"/>
      <c r="O2718" s="7"/>
      <c r="P2718" s="7"/>
      <c r="Q2718" s="7"/>
      <c r="R2718" s="7"/>
      <c r="S2718" s="16"/>
      <c r="T2718" s="16"/>
      <c r="U2718" s="7"/>
      <c r="V2718" s="7"/>
      <c r="W2718" s="15"/>
      <c r="X2718" s="17"/>
      <c r="Y2718" s="17"/>
      <c r="Z2718" s="17"/>
      <c r="AA2718" s="17"/>
      <c r="AC2718" s="15"/>
      <c r="AD2718" s="7"/>
      <c r="AE2718" s="24"/>
      <c r="AG2718">
        <f t="shared" si="990"/>
        <v>0</v>
      </c>
      <c r="AH2718">
        <f t="shared" si="991"/>
        <v>2246471.0549323754</v>
      </c>
    </row>
    <row r="2719" spans="2:34" x14ac:dyDescent="0.25">
      <c r="B2719" s="15"/>
      <c r="C2719" s="7"/>
      <c r="D2719" s="13"/>
      <c r="E2719" s="7"/>
      <c r="F2719" s="7"/>
      <c r="G2719" s="7"/>
      <c r="H2719" s="7"/>
      <c r="I2719" s="7"/>
      <c r="J2719" s="7"/>
      <c r="K2719" s="16"/>
      <c r="L2719" s="16"/>
      <c r="M2719" s="7"/>
      <c r="N2719" s="7"/>
      <c r="O2719" s="7"/>
      <c r="P2719" s="7"/>
      <c r="Q2719" s="7"/>
      <c r="R2719" s="7"/>
      <c r="S2719" s="16"/>
      <c r="T2719" s="16"/>
      <c r="U2719" s="7"/>
      <c r="V2719" s="7"/>
      <c r="W2719" s="15"/>
      <c r="X2719" s="17"/>
      <c r="Y2719" s="17"/>
      <c r="Z2719" s="17"/>
      <c r="AA2719" s="17"/>
      <c r="AC2719" s="15"/>
      <c r="AD2719" s="7"/>
      <c r="AE2719" s="24"/>
      <c r="AG2719">
        <f t="shared" si="990"/>
        <v>0</v>
      </c>
      <c r="AH2719">
        <f t="shared" si="991"/>
        <v>2246471.0549323754</v>
      </c>
    </row>
    <row r="2720" spans="2:34" x14ac:dyDescent="0.25">
      <c r="B2720" s="15"/>
      <c r="C2720" s="7"/>
      <c r="D2720" s="13"/>
      <c r="E2720" s="7"/>
      <c r="F2720" s="7"/>
      <c r="G2720" s="7"/>
      <c r="H2720" s="7"/>
      <c r="I2720" s="7"/>
      <c r="J2720" s="7"/>
      <c r="K2720" s="16"/>
      <c r="L2720" s="16"/>
      <c r="M2720" s="7"/>
      <c r="N2720" s="7"/>
      <c r="O2720" s="7"/>
      <c r="P2720" s="7"/>
      <c r="Q2720" s="7"/>
      <c r="R2720" s="7"/>
      <c r="S2720" s="16"/>
      <c r="T2720" s="16"/>
      <c r="U2720" s="7"/>
      <c r="V2720" s="7"/>
      <c r="W2720" s="15"/>
      <c r="X2720" s="17"/>
      <c r="Y2720" s="17"/>
      <c r="Z2720" s="17"/>
      <c r="AA2720" s="17"/>
      <c r="AC2720" s="15"/>
      <c r="AD2720" s="7"/>
      <c r="AE2720" s="24"/>
      <c r="AG2720">
        <f t="shared" si="990"/>
        <v>0</v>
      </c>
      <c r="AH2720">
        <f t="shared" si="991"/>
        <v>2246471.0549323754</v>
      </c>
    </row>
    <row r="2721" spans="2:34" x14ac:dyDescent="0.25">
      <c r="B2721" s="15"/>
      <c r="C2721" s="7"/>
      <c r="D2721" s="13"/>
      <c r="E2721" s="7"/>
      <c r="F2721" s="7"/>
      <c r="G2721" s="7"/>
      <c r="H2721" s="7"/>
      <c r="I2721" s="7"/>
      <c r="J2721" s="7"/>
      <c r="K2721" s="16"/>
      <c r="L2721" s="16"/>
      <c r="M2721" s="7"/>
      <c r="N2721" s="7"/>
      <c r="O2721" s="7"/>
      <c r="P2721" s="7"/>
      <c r="Q2721" s="7"/>
      <c r="R2721" s="7"/>
      <c r="S2721" s="16"/>
      <c r="T2721" s="16"/>
      <c r="U2721" s="7"/>
      <c r="V2721" s="7"/>
      <c r="W2721" s="15"/>
      <c r="X2721" s="17"/>
      <c r="Y2721" s="17"/>
      <c r="Z2721" s="17"/>
      <c r="AA2721" s="17"/>
      <c r="AC2721" s="15"/>
      <c r="AD2721" s="7"/>
      <c r="AE2721" s="24"/>
      <c r="AG2721">
        <f t="shared" si="990"/>
        <v>0</v>
      </c>
      <c r="AH2721">
        <f t="shared" si="991"/>
        <v>2246471.0549323754</v>
      </c>
    </row>
    <row r="2722" spans="2:34" x14ac:dyDescent="0.25">
      <c r="B2722" s="15"/>
      <c r="C2722" s="7"/>
      <c r="D2722" s="13"/>
      <c r="E2722" s="7"/>
      <c r="F2722" s="7"/>
      <c r="G2722" s="7"/>
      <c r="H2722" s="7"/>
      <c r="I2722" s="7"/>
      <c r="J2722" s="7"/>
      <c r="K2722" s="16"/>
      <c r="L2722" s="16"/>
      <c r="M2722" s="7"/>
      <c r="N2722" s="7"/>
      <c r="O2722" s="7"/>
      <c r="P2722" s="7"/>
      <c r="Q2722" s="7"/>
      <c r="R2722" s="7"/>
      <c r="S2722" s="16"/>
      <c r="T2722" s="16"/>
      <c r="U2722" s="7"/>
      <c r="V2722" s="7"/>
      <c r="W2722" s="15"/>
      <c r="X2722" s="17"/>
      <c r="Y2722" s="17"/>
      <c r="Z2722" s="17"/>
      <c r="AA2722" s="17"/>
      <c r="AC2722" s="15"/>
      <c r="AD2722" s="7"/>
      <c r="AE2722" s="24"/>
      <c r="AG2722">
        <f t="shared" si="990"/>
        <v>0</v>
      </c>
      <c r="AH2722">
        <f t="shared" si="991"/>
        <v>2246471.0549323754</v>
      </c>
    </row>
    <row r="2723" spans="2:34" x14ac:dyDescent="0.25">
      <c r="B2723" s="15"/>
      <c r="C2723" s="7"/>
      <c r="D2723" s="13"/>
      <c r="E2723" s="7"/>
      <c r="F2723" s="7"/>
      <c r="G2723" s="7"/>
      <c r="H2723" s="7"/>
      <c r="I2723" s="7"/>
      <c r="J2723" s="7"/>
      <c r="K2723" s="16"/>
      <c r="L2723" s="16"/>
      <c r="M2723" s="7"/>
      <c r="N2723" s="7"/>
      <c r="O2723" s="7"/>
      <c r="P2723" s="7"/>
      <c r="Q2723" s="7"/>
      <c r="R2723" s="7"/>
      <c r="S2723" s="16"/>
      <c r="T2723" s="16"/>
      <c r="U2723" s="7"/>
      <c r="V2723" s="7"/>
      <c r="W2723" s="15"/>
      <c r="X2723" s="17"/>
      <c r="Y2723" s="17"/>
      <c r="Z2723" s="17"/>
      <c r="AA2723" s="17"/>
      <c r="AC2723" s="15"/>
      <c r="AD2723" s="7"/>
      <c r="AE2723" s="24"/>
      <c r="AG2723">
        <f t="shared" si="990"/>
        <v>0</v>
      </c>
      <c r="AH2723">
        <f t="shared" si="991"/>
        <v>2246471.0549323754</v>
      </c>
    </row>
    <row r="2724" spans="2:34" x14ac:dyDescent="0.25">
      <c r="B2724" s="15"/>
      <c r="C2724" s="7"/>
      <c r="D2724" s="13"/>
      <c r="E2724" s="7"/>
      <c r="F2724" s="7"/>
      <c r="G2724" s="7"/>
      <c r="H2724" s="7"/>
      <c r="I2724" s="7"/>
      <c r="J2724" s="7"/>
      <c r="K2724" s="16"/>
      <c r="L2724" s="16"/>
      <c r="M2724" s="7"/>
      <c r="N2724" s="7"/>
      <c r="O2724" s="7"/>
      <c r="P2724" s="7"/>
      <c r="Q2724" s="7"/>
      <c r="R2724" s="7"/>
      <c r="S2724" s="16"/>
      <c r="T2724" s="16"/>
      <c r="U2724" s="7"/>
      <c r="V2724" s="7"/>
      <c r="W2724" s="15"/>
      <c r="X2724" s="17"/>
      <c r="Y2724" s="17"/>
      <c r="Z2724" s="17"/>
      <c r="AA2724" s="17"/>
      <c r="AC2724" s="15"/>
      <c r="AD2724" s="7"/>
      <c r="AE2724" s="24"/>
      <c r="AG2724">
        <f t="shared" si="990"/>
        <v>0</v>
      </c>
      <c r="AH2724">
        <f t="shared" si="991"/>
        <v>2246471.0549323754</v>
      </c>
    </row>
    <row r="2725" spans="2:34" x14ac:dyDescent="0.25">
      <c r="B2725" s="15"/>
      <c r="C2725" s="7"/>
      <c r="D2725" s="13"/>
      <c r="E2725" s="7"/>
      <c r="F2725" s="7"/>
      <c r="G2725" s="7"/>
      <c r="H2725" s="7"/>
      <c r="I2725" s="7"/>
      <c r="J2725" s="7"/>
      <c r="K2725" s="16"/>
      <c r="L2725" s="16"/>
      <c r="M2725" s="7"/>
      <c r="N2725" s="7"/>
      <c r="O2725" s="7"/>
      <c r="P2725" s="7"/>
      <c r="Q2725" s="7"/>
      <c r="R2725" s="7"/>
      <c r="S2725" s="16"/>
      <c r="T2725" s="16"/>
      <c r="U2725" s="7"/>
      <c r="V2725" s="7"/>
      <c r="W2725" s="15"/>
      <c r="X2725" s="17"/>
      <c r="Y2725" s="17"/>
      <c r="Z2725" s="17"/>
      <c r="AA2725" s="17"/>
      <c r="AC2725" s="15"/>
      <c r="AD2725" s="7"/>
      <c r="AE2725" s="24"/>
      <c r="AG2725">
        <f t="shared" si="990"/>
        <v>0</v>
      </c>
      <c r="AH2725">
        <f t="shared" si="991"/>
        <v>2246471.0549323754</v>
      </c>
    </row>
    <row r="2726" spans="2:34" x14ac:dyDescent="0.25">
      <c r="B2726" s="15"/>
      <c r="C2726" s="7"/>
      <c r="D2726" s="13"/>
      <c r="E2726" s="7"/>
      <c r="F2726" s="7"/>
      <c r="G2726" s="7"/>
      <c r="H2726" s="7"/>
      <c r="I2726" s="7"/>
      <c r="J2726" s="7"/>
      <c r="K2726" s="16"/>
      <c r="L2726" s="16"/>
      <c r="M2726" s="7"/>
      <c r="N2726" s="7"/>
      <c r="O2726" s="7"/>
      <c r="P2726" s="7"/>
      <c r="Q2726" s="7"/>
      <c r="R2726" s="7"/>
      <c r="S2726" s="16"/>
      <c r="T2726" s="16"/>
      <c r="U2726" s="7"/>
      <c r="V2726" s="7"/>
      <c r="W2726" s="15"/>
      <c r="X2726" s="17"/>
      <c r="Y2726" s="17"/>
      <c r="Z2726" s="17"/>
      <c r="AA2726" s="17"/>
      <c r="AC2726" s="15"/>
      <c r="AD2726" s="7"/>
      <c r="AE2726" s="24"/>
      <c r="AG2726">
        <f t="shared" si="990"/>
        <v>0</v>
      </c>
      <c r="AH2726">
        <f t="shared" si="991"/>
        <v>2246471.0549323754</v>
      </c>
    </row>
    <row r="2727" spans="2:34" x14ac:dyDescent="0.25">
      <c r="B2727" s="15"/>
      <c r="C2727" s="7"/>
      <c r="D2727" s="13"/>
      <c r="E2727" s="7"/>
      <c r="F2727" s="7"/>
      <c r="G2727" s="7"/>
      <c r="H2727" s="7"/>
      <c r="I2727" s="7"/>
      <c r="J2727" s="7"/>
      <c r="K2727" s="16"/>
      <c r="L2727" s="16"/>
      <c r="M2727" s="7"/>
      <c r="N2727" s="7"/>
      <c r="O2727" s="7"/>
      <c r="P2727" s="7"/>
      <c r="Q2727" s="7"/>
      <c r="R2727" s="7"/>
      <c r="S2727" s="16"/>
      <c r="T2727" s="16"/>
      <c r="U2727" s="7"/>
      <c r="V2727" s="7"/>
      <c r="W2727" s="15"/>
      <c r="X2727" s="17"/>
      <c r="Y2727" s="17"/>
      <c r="Z2727" s="17"/>
      <c r="AA2727" s="17"/>
      <c r="AC2727" s="15"/>
      <c r="AD2727" s="7"/>
      <c r="AE2727" s="24"/>
      <c r="AG2727">
        <f t="shared" si="990"/>
        <v>0</v>
      </c>
      <c r="AH2727">
        <f t="shared" si="991"/>
        <v>2246471.0549323754</v>
      </c>
    </row>
    <row r="2728" spans="2:34" x14ac:dyDescent="0.25">
      <c r="B2728" s="15"/>
      <c r="C2728" s="7"/>
      <c r="D2728" s="13"/>
      <c r="E2728" s="7"/>
      <c r="F2728" s="7"/>
      <c r="G2728" s="7"/>
      <c r="H2728" s="7"/>
      <c r="I2728" s="7"/>
      <c r="J2728" s="7"/>
      <c r="K2728" s="16"/>
      <c r="L2728" s="16"/>
      <c r="M2728" s="7"/>
      <c r="N2728" s="7"/>
      <c r="O2728" s="7"/>
      <c r="P2728" s="7"/>
      <c r="Q2728" s="7"/>
      <c r="R2728" s="7"/>
      <c r="S2728" s="16"/>
      <c r="T2728" s="16"/>
      <c r="U2728" s="7"/>
      <c r="V2728" s="7"/>
      <c r="W2728" s="15"/>
      <c r="X2728" s="17"/>
      <c r="Y2728" s="17"/>
      <c r="Z2728" s="17"/>
      <c r="AA2728" s="17"/>
      <c r="AC2728" s="15"/>
      <c r="AD2728" s="7"/>
      <c r="AE2728" s="24"/>
      <c r="AG2728">
        <f t="shared" si="990"/>
        <v>0</v>
      </c>
      <c r="AH2728">
        <f t="shared" si="991"/>
        <v>2246471.0549323754</v>
      </c>
    </row>
    <row r="2729" spans="2:34" x14ac:dyDescent="0.25">
      <c r="B2729" s="15"/>
      <c r="C2729" s="7"/>
      <c r="D2729" s="13"/>
      <c r="E2729" s="7"/>
      <c r="F2729" s="7"/>
      <c r="G2729" s="7"/>
      <c r="H2729" s="7"/>
      <c r="I2729" s="7"/>
      <c r="J2729" s="7"/>
      <c r="K2729" s="16"/>
      <c r="L2729" s="16"/>
      <c r="M2729" s="7"/>
      <c r="N2729" s="7"/>
      <c r="O2729" s="7"/>
      <c r="P2729" s="7"/>
      <c r="Q2729" s="7"/>
      <c r="R2729" s="7"/>
      <c r="S2729" s="16"/>
      <c r="T2729" s="16"/>
      <c r="U2729" s="7"/>
      <c r="V2729" s="7"/>
      <c r="W2729" s="15"/>
      <c r="X2729" s="17"/>
      <c r="Y2729" s="17"/>
      <c r="Z2729" s="17"/>
      <c r="AA2729" s="17"/>
      <c r="AC2729" s="15"/>
      <c r="AD2729" s="7"/>
      <c r="AE2729" s="24"/>
      <c r="AG2729">
        <f t="shared" si="990"/>
        <v>0</v>
      </c>
      <c r="AH2729">
        <f t="shared" si="991"/>
        <v>2246471.0549323754</v>
      </c>
    </row>
    <row r="2730" spans="2:34" x14ac:dyDescent="0.25">
      <c r="B2730" s="15"/>
      <c r="C2730" s="7"/>
      <c r="D2730" s="13"/>
      <c r="E2730" s="7"/>
      <c r="F2730" s="7"/>
      <c r="G2730" s="7"/>
      <c r="H2730" s="7"/>
      <c r="I2730" s="7"/>
      <c r="J2730" s="7"/>
      <c r="K2730" s="16"/>
      <c r="L2730" s="16"/>
      <c r="M2730" s="7"/>
      <c r="N2730" s="7"/>
      <c r="O2730" s="7"/>
      <c r="P2730" s="7"/>
      <c r="Q2730" s="7"/>
      <c r="R2730" s="7"/>
      <c r="S2730" s="16"/>
      <c r="T2730" s="16"/>
      <c r="U2730" s="7"/>
      <c r="V2730" s="7"/>
      <c r="W2730" s="15"/>
      <c r="X2730" s="17"/>
      <c r="Y2730" s="17"/>
      <c r="Z2730" s="17"/>
      <c r="AA2730" s="17"/>
      <c r="AC2730" s="15"/>
      <c r="AD2730" s="7"/>
      <c r="AE2730" s="24"/>
      <c r="AG2730">
        <f t="shared" si="990"/>
        <v>0</v>
      </c>
      <c r="AH2730">
        <f t="shared" si="991"/>
        <v>2246471.0549323754</v>
      </c>
    </row>
    <row r="2731" spans="2:34" x14ac:dyDescent="0.25">
      <c r="B2731" s="15"/>
      <c r="C2731" s="7"/>
      <c r="D2731" s="13"/>
      <c r="E2731" s="7"/>
      <c r="F2731" s="7"/>
      <c r="G2731" s="7"/>
      <c r="H2731" s="7"/>
      <c r="I2731" s="7"/>
      <c r="J2731" s="7"/>
      <c r="K2731" s="16"/>
      <c r="L2731" s="16"/>
      <c r="M2731" s="7"/>
      <c r="N2731" s="7"/>
      <c r="O2731" s="7"/>
      <c r="P2731" s="7"/>
      <c r="Q2731" s="7"/>
      <c r="R2731" s="7"/>
      <c r="S2731" s="16"/>
      <c r="T2731" s="16"/>
      <c r="U2731" s="7"/>
      <c r="V2731" s="7"/>
      <c r="W2731" s="15"/>
      <c r="X2731" s="17"/>
      <c r="Y2731" s="17"/>
      <c r="Z2731" s="17"/>
      <c r="AA2731" s="17"/>
      <c r="AC2731" s="15"/>
      <c r="AD2731" s="7"/>
      <c r="AE2731" s="24"/>
      <c r="AG2731">
        <f t="shared" si="990"/>
        <v>0</v>
      </c>
      <c r="AH2731">
        <f t="shared" si="991"/>
        <v>2246471.0549323754</v>
      </c>
    </row>
    <row r="2732" spans="2:34" x14ac:dyDescent="0.25">
      <c r="B2732" s="15"/>
      <c r="C2732" s="7"/>
      <c r="D2732" s="13"/>
      <c r="E2732" s="7"/>
      <c r="F2732" s="7"/>
      <c r="G2732" s="7"/>
      <c r="H2732" s="7"/>
      <c r="I2732" s="7"/>
      <c r="J2732" s="7"/>
      <c r="K2732" s="16"/>
      <c r="L2732" s="16"/>
      <c r="M2732" s="7"/>
      <c r="N2732" s="7"/>
      <c r="O2732" s="7"/>
      <c r="P2732" s="7"/>
      <c r="Q2732" s="7"/>
      <c r="R2732" s="7"/>
      <c r="S2732" s="16"/>
      <c r="T2732" s="16"/>
      <c r="U2732" s="7"/>
      <c r="V2732" s="7"/>
      <c r="W2732" s="15"/>
      <c r="X2732" s="17"/>
      <c r="Y2732" s="17"/>
      <c r="Z2732" s="17"/>
      <c r="AA2732" s="17"/>
      <c r="AC2732" s="15"/>
      <c r="AD2732" s="7"/>
      <c r="AE2732" s="24"/>
      <c r="AG2732">
        <f t="shared" si="990"/>
        <v>0</v>
      </c>
      <c r="AH2732">
        <f t="shared" si="991"/>
        <v>2246471.0549323754</v>
      </c>
    </row>
    <row r="2733" spans="2:34" x14ac:dyDescent="0.25">
      <c r="B2733" s="15"/>
      <c r="C2733" s="7"/>
      <c r="D2733" s="13"/>
      <c r="E2733" s="7"/>
      <c r="F2733" s="7"/>
      <c r="G2733" s="7"/>
      <c r="H2733" s="7"/>
      <c r="I2733" s="7"/>
      <c r="J2733" s="7"/>
      <c r="K2733" s="16"/>
      <c r="L2733" s="16"/>
      <c r="M2733" s="7"/>
      <c r="N2733" s="7"/>
      <c r="O2733" s="7"/>
      <c r="P2733" s="7"/>
      <c r="Q2733" s="7"/>
      <c r="R2733" s="7"/>
      <c r="S2733" s="16"/>
      <c r="T2733" s="16"/>
      <c r="U2733" s="7"/>
      <c r="V2733" s="7"/>
      <c r="W2733" s="15"/>
      <c r="X2733" s="17"/>
      <c r="Y2733" s="17"/>
      <c r="Z2733" s="17"/>
      <c r="AA2733" s="17"/>
      <c r="AC2733" s="15"/>
      <c r="AD2733" s="7"/>
      <c r="AE2733" s="24"/>
      <c r="AG2733">
        <f t="shared" si="990"/>
        <v>0</v>
      </c>
      <c r="AH2733">
        <f t="shared" si="991"/>
        <v>2246471.0549323754</v>
      </c>
    </row>
    <row r="2734" spans="2:34" x14ac:dyDescent="0.25">
      <c r="B2734" s="15"/>
      <c r="C2734" s="7"/>
      <c r="D2734" s="13"/>
      <c r="E2734" s="7"/>
      <c r="F2734" s="7"/>
      <c r="G2734" s="7"/>
      <c r="H2734" s="7"/>
      <c r="I2734" s="7"/>
      <c r="J2734" s="7"/>
      <c r="K2734" s="16"/>
      <c r="L2734" s="16"/>
      <c r="M2734" s="7"/>
      <c r="N2734" s="7"/>
      <c r="O2734" s="7"/>
      <c r="P2734" s="7"/>
      <c r="Q2734" s="7"/>
      <c r="R2734" s="7"/>
      <c r="S2734" s="16"/>
      <c r="T2734" s="16"/>
      <c r="U2734" s="7"/>
      <c r="V2734" s="7"/>
      <c r="W2734" s="15"/>
      <c r="X2734" s="17"/>
      <c r="Y2734" s="17"/>
      <c r="Z2734" s="17"/>
      <c r="AA2734" s="17"/>
      <c r="AC2734" s="15"/>
      <c r="AD2734" s="7"/>
      <c r="AE2734" s="24"/>
      <c r="AG2734">
        <f t="shared" si="990"/>
        <v>0</v>
      </c>
      <c r="AH2734">
        <f t="shared" si="991"/>
        <v>2246471.0549323754</v>
      </c>
    </row>
    <row r="2735" spans="2:34" x14ac:dyDescent="0.25">
      <c r="B2735" s="15"/>
      <c r="C2735" s="7"/>
      <c r="D2735" s="13"/>
      <c r="E2735" s="7"/>
      <c r="F2735" s="7"/>
      <c r="G2735" s="7"/>
      <c r="H2735" s="7"/>
      <c r="I2735" s="7"/>
      <c r="J2735" s="7"/>
      <c r="K2735" s="16"/>
      <c r="L2735" s="16"/>
      <c r="M2735" s="7"/>
      <c r="N2735" s="7"/>
      <c r="O2735" s="7"/>
      <c r="P2735" s="7"/>
      <c r="Q2735" s="7"/>
      <c r="R2735" s="7"/>
      <c r="S2735" s="16"/>
      <c r="T2735" s="16"/>
      <c r="U2735" s="7"/>
      <c r="V2735" s="7"/>
      <c r="W2735" s="15"/>
      <c r="X2735" s="17"/>
      <c r="Y2735" s="17"/>
      <c r="Z2735" s="17"/>
      <c r="AA2735" s="17"/>
      <c r="AC2735" s="15"/>
      <c r="AD2735" s="7"/>
      <c r="AE2735" s="24"/>
      <c r="AG2735">
        <f t="shared" si="990"/>
        <v>0</v>
      </c>
      <c r="AH2735">
        <f t="shared" si="991"/>
        <v>2246471.0549323754</v>
      </c>
    </row>
    <row r="2736" spans="2:34" x14ac:dyDescent="0.25">
      <c r="B2736" s="15"/>
      <c r="C2736" s="7"/>
      <c r="D2736" s="13"/>
      <c r="E2736" s="7"/>
      <c r="F2736" s="7"/>
      <c r="G2736" s="7"/>
      <c r="H2736" s="7"/>
      <c r="I2736" s="7"/>
      <c r="J2736" s="7"/>
      <c r="K2736" s="16"/>
      <c r="L2736" s="16"/>
      <c r="M2736" s="7"/>
      <c r="N2736" s="7"/>
      <c r="O2736" s="7"/>
      <c r="P2736" s="7"/>
      <c r="Q2736" s="7"/>
      <c r="R2736" s="7"/>
      <c r="S2736" s="16"/>
      <c r="T2736" s="16"/>
      <c r="U2736" s="7"/>
      <c r="V2736" s="7"/>
      <c r="W2736" s="15"/>
      <c r="X2736" s="17"/>
      <c r="Y2736" s="17"/>
      <c r="Z2736" s="17"/>
      <c r="AA2736" s="17"/>
      <c r="AC2736" s="15"/>
      <c r="AD2736" s="7"/>
      <c r="AE2736" s="24"/>
      <c r="AG2736">
        <f t="shared" si="990"/>
        <v>0</v>
      </c>
      <c r="AH2736">
        <f t="shared" si="991"/>
        <v>2246471.0549323754</v>
      </c>
    </row>
    <row r="2737" spans="2:34" x14ac:dyDescent="0.25">
      <c r="B2737" s="15"/>
      <c r="C2737" s="7"/>
      <c r="D2737" s="13"/>
      <c r="E2737" s="7"/>
      <c r="F2737" s="7"/>
      <c r="G2737" s="7"/>
      <c r="H2737" s="7"/>
      <c r="I2737" s="7"/>
      <c r="J2737" s="7"/>
      <c r="K2737" s="16"/>
      <c r="L2737" s="16"/>
      <c r="M2737" s="7"/>
      <c r="N2737" s="7"/>
      <c r="O2737" s="7"/>
      <c r="P2737" s="7"/>
      <c r="Q2737" s="7"/>
      <c r="R2737" s="7"/>
      <c r="S2737" s="16"/>
      <c r="T2737" s="16"/>
      <c r="U2737" s="7"/>
      <c r="V2737" s="7"/>
      <c r="W2737" s="15"/>
      <c r="X2737" s="17"/>
      <c r="Y2737" s="17"/>
      <c r="Z2737" s="17"/>
      <c r="AA2737" s="17"/>
      <c r="AC2737" s="15"/>
      <c r="AD2737" s="7"/>
      <c r="AE2737" s="24"/>
      <c r="AG2737">
        <f t="shared" si="990"/>
        <v>0</v>
      </c>
      <c r="AH2737">
        <f t="shared" si="991"/>
        <v>2246471.0549323754</v>
      </c>
    </row>
    <row r="2738" spans="2:34" x14ac:dyDescent="0.25">
      <c r="B2738" s="15"/>
      <c r="C2738" s="7"/>
      <c r="D2738" s="13"/>
      <c r="E2738" s="7"/>
      <c r="F2738" s="7"/>
      <c r="G2738" s="7"/>
      <c r="H2738" s="7"/>
      <c r="I2738" s="7"/>
      <c r="J2738" s="7"/>
      <c r="K2738" s="16"/>
      <c r="L2738" s="16"/>
      <c r="M2738" s="7"/>
      <c r="N2738" s="7"/>
      <c r="O2738" s="7"/>
      <c r="P2738" s="7"/>
      <c r="Q2738" s="7"/>
      <c r="R2738" s="7"/>
      <c r="S2738" s="16"/>
      <c r="T2738" s="16"/>
      <c r="U2738" s="7"/>
      <c r="V2738" s="7"/>
      <c r="W2738" s="15"/>
      <c r="X2738" s="17"/>
      <c r="Y2738" s="17"/>
      <c r="Z2738" s="17"/>
      <c r="AA2738" s="17"/>
      <c r="AC2738" s="15"/>
      <c r="AD2738" s="7"/>
      <c r="AE2738" s="24"/>
      <c r="AG2738">
        <f t="shared" si="990"/>
        <v>0</v>
      </c>
      <c r="AH2738">
        <f t="shared" si="991"/>
        <v>2246471.0549323754</v>
      </c>
    </row>
    <row r="2739" spans="2:34" x14ac:dyDescent="0.25">
      <c r="B2739" s="15"/>
      <c r="C2739" s="7"/>
      <c r="D2739" s="13"/>
      <c r="E2739" s="7"/>
      <c r="F2739" s="7"/>
      <c r="G2739" s="7"/>
      <c r="H2739" s="7"/>
      <c r="I2739" s="7"/>
      <c r="J2739" s="7"/>
      <c r="K2739" s="16"/>
      <c r="L2739" s="16"/>
      <c r="M2739" s="7"/>
      <c r="N2739" s="7"/>
      <c r="O2739" s="7"/>
      <c r="P2739" s="7"/>
      <c r="Q2739" s="7"/>
      <c r="R2739" s="7"/>
      <c r="S2739" s="16"/>
      <c r="T2739" s="16"/>
      <c r="U2739" s="7"/>
      <c r="V2739" s="7"/>
      <c r="W2739" s="15"/>
      <c r="X2739" s="17"/>
      <c r="Y2739" s="17"/>
      <c r="Z2739" s="17"/>
      <c r="AA2739" s="17"/>
      <c r="AC2739" s="15"/>
      <c r="AD2739" s="7"/>
      <c r="AE2739" s="24"/>
      <c r="AG2739">
        <f t="shared" si="990"/>
        <v>0</v>
      </c>
      <c r="AH2739">
        <f t="shared" si="991"/>
        <v>2246471.0549323754</v>
      </c>
    </row>
    <row r="2740" spans="2:34" x14ac:dyDescent="0.25">
      <c r="B2740" s="15"/>
      <c r="C2740" s="7"/>
      <c r="D2740" s="13"/>
      <c r="E2740" s="7"/>
      <c r="F2740" s="7"/>
      <c r="G2740" s="7"/>
      <c r="H2740" s="7"/>
      <c r="I2740" s="7"/>
      <c r="J2740" s="7"/>
      <c r="K2740" s="16"/>
      <c r="L2740" s="16"/>
      <c r="M2740" s="7"/>
      <c r="N2740" s="7"/>
      <c r="O2740" s="7"/>
      <c r="P2740" s="7"/>
      <c r="Q2740" s="7"/>
      <c r="R2740" s="7"/>
      <c r="S2740" s="16"/>
      <c r="T2740" s="16"/>
      <c r="U2740" s="7"/>
      <c r="V2740" s="7"/>
      <c r="W2740" s="15"/>
      <c r="X2740" s="17"/>
      <c r="Y2740" s="17"/>
      <c r="Z2740" s="17"/>
      <c r="AA2740" s="17"/>
      <c r="AC2740" s="15"/>
      <c r="AD2740" s="7"/>
      <c r="AE2740" s="24"/>
      <c r="AG2740">
        <f t="shared" si="990"/>
        <v>0</v>
      </c>
      <c r="AH2740">
        <f t="shared" si="991"/>
        <v>2246471.0549323754</v>
      </c>
    </row>
    <row r="2741" spans="2:34" x14ac:dyDescent="0.25">
      <c r="B2741" s="15"/>
      <c r="C2741" s="7"/>
      <c r="D2741" s="13"/>
      <c r="E2741" s="7"/>
      <c r="F2741" s="7"/>
      <c r="G2741" s="7"/>
      <c r="H2741" s="7"/>
      <c r="I2741" s="7"/>
      <c r="J2741" s="7"/>
      <c r="K2741" s="16"/>
      <c r="L2741" s="16"/>
      <c r="M2741" s="7"/>
      <c r="N2741" s="7"/>
      <c r="O2741" s="7"/>
      <c r="P2741" s="7"/>
      <c r="Q2741" s="7"/>
      <c r="R2741" s="7"/>
      <c r="S2741" s="16"/>
      <c r="T2741" s="16"/>
      <c r="U2741" s="7"/>
      <c r="V2741" s="7"/>
      <c r="W2741" s="15"/>
      <c r="X2741" s="17"/>
      <c r="Y2741" s="17"/>
      <c r="Z2741" s="17"/>
      <c r="AA2741" s="17"/>
      <c r="AC2741" s="15"/>
      <c r="AD2741" s="7"/>
      <c r="AE2741" s="24"/>
      <c r="AG2741">
        <f t="shared" si="990"/>
        <v>0</v>
      </c>
      <c r="AH2741">
        <f t="shared" si="991"/>
        <v>2246471.0549323754</v>
      </c>
    </row>
    <row r="2742" spans="2:34" x14ac:dyDescent="0.25">
      <c r="B2742" s="15"/>
      <c r="C2742" s="7"/>
      <c r="D2742" s="13"/>
      <c r="E2742" s="7"/>
      <c r="F2742" s="7"/>
      <c r="G2742" s="7"/>
      <c r="H2742" s="7"/>
      <c r="I2742" s="7"/>
      <c r="J2742" s="7"/>
      <c r="K2742" s="16"/>
      <c r="L2742" s="16"/>
      <c r="M2742" s="7"/>
      <c r="N2742" s="7"/>
      <c r="O2742" s="7"/>
      <c r="P2742" s="7"/>
      <c r="Q2742" s="7"/>
      <c r="R2742" s="7"/>
      <c r="S2742" s="16"/>
      <c r="T2742" s="16"/>
      <c r="U2742" s="7"/>
      <c r="V2742" s="7"/>
      <c r="W2742" s="15"/>
      <c r="X2742" s="17"/>
      <c r="Y2742" s="17"/>
      <c r="Z2742" s="17"/>
      <c r="AA2742" s="17"/>
      <c r="AC2742" s="15"/>
      <c r="AD2742" s="7"/>
      <c r="AE2742" s="24"/>
      <c r="AG2742">
        <f t="shared" si="990"/>
        <v>0</v>
      </c>
      <c r="AH2742">
        <f t="shared" si="991"/>
        <v>2246471.0549323754</v>
      </c>
    </row>
    <row r="2743" spans="2:34" x14ac:dyDescent="0.25">
      <c r="B2743" s="15"/>
      <c r="C2743" s="7"/>
      <c r="D2743" s="13"/>
      <c r="E2743" s="7"/>
      <c r="F2743" s="7"/>
      <c r="G2743" s="7"/>
      <c r="H2743" s="7"/>
      <c r="I2743" s="7"/>
      <c r="J2743" s="7"/>
      <c r="K2743" s="16"/>
      <c r="L2743" s="16"/>
      <c r="M2743" s="7"/>
      <c r="N2743" s="7"/>
      <c r="O2743" s="7"/>
      <c r="P2743" s="7"/>
      <c r="Q2743" s="7"/>
      <c r="R2743" s="7"/>
      <c r="S2743" s="16"/>
      <c r="T2743" s="16"/>
      <c r="U2743" s="7"/>
      <c r="V2743" s="7"/>
      <c r="W2743" s="15"/>
      <c r="X2743" s="17"/>
      <c r="Y2743" s="17"/>
      <c r="Z2743" s="17"/>
      <c r="AA2743" s="17"/>
      <c r="AC2743" s="15"/>
      <c r="AD2743" s="7"/>
      <c r="AE2743" s="24"/>
      <c r="AG2743">
        <f t="shared" si="990"/>
        <v>0</v>
      </c>
      <c r="AH2743">
        <f t="shared" si="991"/>
        <v>2246471.0549323754</v>
      </c>
    </row>
    <row r="2744" spans="2:34" x14ac:dyDescent="0.25">
      <c r="B2744" s="15"/>
      <c r="C2744" s="7"/>
      <c r="D2744" s="13"/>
      <c r="E2744" s="7"/>
      <c r="F2744" s="7"/>
      <c r="G2744" s="7"/>
      <c r="H2744" s="7"/>
      <c r="I2744" s="7"/>
      <c r="J2744" s="7"/>
      <c r="K2744" s="16"/>
      <c r="L2744" s="16"/>
      <c r="M2744" s="7"/>
      <c r="N2744" s="7"/>
      <c r="O2744" s="7"/>
      <c r="P2744" s="7"/>
      <c r="Q2744" s="7"/>
      <c r="R2744" s="7"/>
      <c r="S2744" s="16"/>
      <c r="T2744" s="16"/>
      <c r="U2744" s="7"/>
      <c r="V2744" s="7"/>
      <c r="W2744" s="15"/>
      <c r="X2744" s="17"/>
      <c r="Y2744" s="17"/>
      <c r="Z2744" s="17"/>
      <c r="AA2744" s="17"/>
      <c r="AC2744" s="15"/>
      <c r="AD2744" s="7"/>
      <c r="AE2744" s="24"/>
      <c r="AG2744">
        <f t="shared" si="990"/>
        <v>0</v>
      </c>
      <c r="AH2744">
        <f t="shared" si="991"/>
        <v>2246471.0549323754</v>
      </c>
    </row>
    <row r="2745" spans="2:34" x14ac:dyDescent="0.25">
      <c r="B2745" s="15"/>
      <c r="C2745" s="7"/>
      <c r="D2745" s="13"/>
      <c r="E2745" s="7"/>
      <c r="F2745" s="7"/>
      <c r="G2745" s="7"/>
      <c r="H2745" s="7"/>
      <c r="I2745" s="7"/>
      <c r="J2745" s="7"/>
      <c r="K2745" s="16"/>
      <c r="L2745" s="16"/>
      <c r="M2745" s="7"/>
      <c r="N2745" s="7"/>
      <c r="O2745" s="7"/>
      <c r="P2745" s="7"/>
      <c r="Q2745" s="7"/>
      <c r="R2745" s="7"/>
      <c r="S2745" s="16"/>
      <c r="T2745" s="16"/>
      <c r="U2745" s="7"/>
      <c r="V2745" s="7"/>
      <c r="W2745" s="15"/>
      <c r="X2745" s="17"/>
      <c r="Y2745" s="17"/>
      <c r="Z2745" s="17"/>
      <c r="AA2745" s="17"/>
      <c r="AC2745" s="15"/>
      <c r="AD2745" s="7"/>
      <c r="AE2745" s="24"/>
      <c r="AG2745">
        <f t="shared" si="990"/>
        <v>0</v>
      </c>
      <c r="AH2745">
        <f t="shared" si="991"/>
        <v>2246471.0549323754</v>
      </c>
    </row>
    <row r="2746" spans="2:34" x14ac:dyDescent="0.25">
      <c r="B2746" s="15"/>
      <c r="C2746" s="7"/>
      <c r="D2746" s="13"/>
      <c r="E2746" s="7"/>
      <c r="F2746" s="7"/>
      <c r="G2746" s="7"/>
      <c r="H2746" s="7"/>
      <c r="I2746" s="7"/>
      <c r="J2746" s="7"/>
      <c r="K2746" s="16"/>
      <c r="L2746" s="16"/>
      <c r="M2746" s="7"/>
      <c r="N2746" s="7"/>
      <c r="O2746" s="7"/>
      <c r="P2746" s="7"/>
      <c r="Q2746" s="7"/>
      <c r="R2746" s="7"/>
      <c r="S2746" s="16"/>
      <c r="T2746" s="16"/>
      <c r="U2746" s="7"/>
      <c r="V2746" s="7"/>
      <c r="W2746" s="15"/>
      <c r="X2746" s="17"/>
      <c r="Y2746" s="17"/>
      <c r="Z2746" s="17"/>
      <c r="AA2746" s="17"/>
      <c r="AC2746" s="15"/>
      <c r="AD2746" s="7"/>
      <c r="AE2746" s="24"/>
      <c r="AG2746">
        <f t="shared" si="990"/>
        <v>0</v>
      </c>
      <c r="AH2746">
        <f t="shared" si="991"/>
        <v>2246471.0549323754</v>
      </c>
    </row>
    <row r="2747" spans="2:34" x14ac:dyDescent="0.25">
      <c r="B2747" s="15"/>
      <c r="C2747" s="7"/>
      <c r="D2747" s="13"/>
      <c r="E2747" s="7"/>
      <c r="F2747" s="7"/>
      <c r="G2747" s="7"/>
      <c r="H2747" s="7"/>
      <c r="I2747" s="7"/>
      <c r="J2747" s="7"/>
      <c r="K2747" s="16"/>
      <c r="L2747" s="16"/>
      <c r="M2747" s="7"/>
      <c r="N2747" s="7"/>
      <c r="O2747" s="7"/>
      <c r="P2747" s="7"/>
      <c r="Q2747" s="7"/>
      <c r="R2747" s="7"/>
      <c r="S2747" s="16"/>
      <c r="T2747" s="16"/>
      <c r="U2747" s="7"/>
      <c r="V2747" s="7"/>
      <c r="W2747" s="15"/>
      <c r="X2747" s="17"/>
      <c r="Y2747" s="17"/>
      <c r="Z2747" s="17"/>
      <c r="AA2747" s="17"/>
      <c r="AC2747" s="15"/>
      <c r="AD2747" s="7"/>
      <c r="AE2747" s="24"/>
      <c r="AG2747">
        <f t="shared" si="990"/>
        <v>0</v>
      </c>
      <c r="AH2747">
        <f t="shared" si="991"/>
        <v>2246471.0549323754</v>
      </c>
    </row>
    <row r="2748" spans="2:34" x14ac:dyDescent="0.25">
      <c r="B2748" s="15"/>
      <c r="C2748" s="7"/>
      <c r="D2748" s="13"/>
      <c r="E2748" s="7"/>
      <c r="F2748" s="7"/>
      <c r="G2748" s="7"/>
      <c r="H2748" s="7"/>
      <c r="I2748" s="7"/>
      <c r="J2748" s="7"/>
      <c r="K2748" s="16"/>
      <c r="L2748" s="16"/>
      <c r="M2748" s="7"/>
      <c r="N2748" s="7"/>
      <c r="O2748" s="7"/>
      <c r="P2748" s="7"/>
      <c r="Q2748" s="7"/>
      <c r="R2748" s="7"/>
      <c r="S2748" s="16"/>
      <c r="T2748" s="16"/>
      <c r="U2748" s="7"/>
      <c r="V2748" s="7"/>
      <c r="W2748" s="15"/>
      <c r="X2748" s="17"/>
      <c r="Y2748" s="17"/>
      <c r="Z2748" s="17"/>
      <c r="AA2748" s="17"/>
      <c r="AC2748" s="15"/>
      <c r="AD2748" s="7"/>
      <c r="AE2748" s="24"/>
      <c r="AG2748">
        <f t="shared" si="990"/>
        <v>0</v>
      </c>
      <c r="AH2748">
        <f t="shared" si="991"/>
        <v>2246471.0549323754</v>
      </c>
    </row>
    <row r="2749" spans="2:34" x14ac:dyDescent="0.25">
      <c r="B2749" s="15"/>
      <c r="C2749" s="7"/>
      <c r="D2749" s="13"/>
      <c r="E2749" s="7"/>
      <c r="F2749" s="7"/>
      <c r="G2749" s="7"/>
      <c r="H2749" s="7"/>
      <c r="I2749" s="7"/>
      <c r="J2749" s="7"/>
      <c r="K2749" s="16"/>
      <c r="L2749" s="16"/>
      <c r="M2749" s="7"/>
      <c r="N2749" s="7"/>
      <c r="O2749" s="7"/>
      <c r="P2749" s="7"/>
      <c r="Q2749" s="7"/>
      <c r="R2749" s="7"/>
      <c r="S2749" s="16"/>
      <c r="T2749" s="16"/>
      <c r="U2749" s="7"/>
      <c r="V2749" s="7"/>
      <c r="W2749" s="15"/>
      <c r="X2749" s="17"/>
      <c r="Y2749" s="17"/>
      <c r="Z2749" s="17"/>
      <c r="AA2749" s="17"/>
      <c r="AC2749" s="15"/>
      <c r="AD2749" s="7"/>
      <c r="AE2749" s="24"/>
      <c r="AG2749">
        <f t="shared" si="990"/>
        <v>0</v>
      </c>
      <c r="AH2749">
        <f t="shared" si="991"/>
        <v>2246471.0549323754</v>
      </c>
    </row>
    <row r="2750" spans="2:34" x14ac:dyDescent="0.25">
      <c r="B2750" s="15"/>
      <c r="C2750" s="7"/>
      <c r="D2750" s="13"/>
      <c r="E2750" s="7"/>
      <c r="F2750" s="7"/>
      <c r="G2750" s="7"/>
      <c r="H2750" s="7"/>
      <c r="I2750" s="7"/>
      <c r="J2750" s="7"/>
      <c r="K2750" s="16"/>
      <c r="L2750" s="16"/>
      <c r="M2750" s="7"/>
      <c r="N2750" s="7"/>
      <c r="O2750" s="7"/>
      <c r="P2750" s="7"/>
      <c r="Q2750" s="7"/>
      <c r="R2750" s="7"/>
      <c r="S2750" s="16"/>
      <c r="T2750" s="16"/>
      <c r="U2750" s="7"/>
      <c r="V2750" s="7"/>
      <c r="W2750" s="15"/>
      <c r="X2750" s="17"/>
      <c r="Y2750" s="17"/>
      <c r="Z2750" s="17"/>
      <c r="AA2750" s="17"/>
      <c r="AC2750" s="15"/>
      <c r="AD2750" s="7"/>
      <c r="AE2750" s="24"/>
      <c r="AG2750">
        <f t="shared" si="990"/>
        <v>0</v>
      </c>
      <c r="AH2750">
        <f t="shared" si="991"/>
        <v>2246471.0549323754</v>
      </c>
    </row>
    <row r="2751" spans="2:34" x14ac:dyDescent="0.25">
      <c r="B2751" s="15"/>
      <c r="C2751" s="7"/>
      <c r="D2751" s="13"/>
      <c r="E2751" s="7"/>
      <c r="F2751" s="7"/>
      <c r="G2751" s="7"/>
      <c r="H2751" s="7"/>
      <c r="I2751" s="7"/>
      <c r="J2751" s="7"/>
      <c r="K2751" s="16"/>
      <c r="L2751" s="16"/>
      <c r="M2751" s="7"/>
      <c r="N2751" s="7"/>
      <c r="O2751" s="7"/>
      <c r="P2751" s="7"/>
      <c r="Q2751" s="7"/>
      <c r="R2751" s="7"/>
      <c r="S2751" s="16"/>
      <c r="T2751" s="16"/>
      <c r="U2751" s="7"/>
      <c r="V2751" s="7"/>
      <c r="W2751" s="15"/>
      <c r="X2751" s="17"/>
      <c r="Y2751" s="17"/>
      <c r="Z2751" s="17"/>
      <c r="AA2751" s="17"/>
      <c r="AC2751" s="15"/>
      <c r="AD2751" s="7"/>
      <c r="AE2751" s="24"/>
      <c r="AG2751">
        <f t="shared" si="990"/>
        <v>0</v>
      </c>
      <c r="AH2751">
        <f t="shared" si="991"/>
        <v>2246471.0549323754</v>
      </c>
    </row>
    <row r="2752" spans="2:34" x14ac:dyDescent="0.25">
      <c r="B2752" s="15"/>
      <c r="C2752" s="7"/>
      <c r="D2752" s="13"/>
      <c r="E2752" s="7"/>
      <c r="F2752" s="7"/>
      <c r="G2752" s="7"/>
      <c r="H2752" s="7"/>
      <c r="I2752" s="7"/>
      <c r="J2752" s="7"/>
      <c r="K2752" s="16"/>
      <c r="L2752" s="16"/>
      <c r="M2752" s="7"/>
      <c r="N2752" s="7"/>
      <c r="O2752" s="7"/>
      <c r="P2752" s="7"/>
      <c r="Q2752" s="7"/>
      <c r="R2752" s="7"/>
      <c r="S2752" s="16"/>
      <c r="T2752" s="16"/>
      <c r="U2752" s="7"/>
      <c r="V2752" s="7"/>
      <c r="W2752" s="15"/>
      <c r="X2752" s="17"/>
      <c r="Y2752" s="17"/>
      <c r="Z2752" s="17"/>
      <c r="AA2752" s="17"/>
      <c r="AC2752" s="15"/>
      <c r="AD2752" s="7"/>
      <c r="AE2752" s="24"/>
      <c r="AG2752">
        <f t="shared" si="990"/>
        <v>0</v>
      </c>
      <c r="AH2752">
        <f t="shared" si="991"/>
        <v>2246471.0549323754</v>
      </c>
    </row>
    <row r="2753" spans="2:34" x14ac:dyDescent="0.25">
      <c r="B2753" s="15"/>
      <c r="C2753" s="7"/>
      <c r="D2753" s="13"/>
      <c r="E2753" s="7"/>
      <c r="F2753" s="7"/>
      <c r="G2753" s="7"/>
      <c r="H2753" s="7"/>
      <c r="I2753" s="7"/>
      <c r="J2753" s="7"/>
      <c r="K2753" s="16"/>
      <c r="L2753" s="16"/>
      <c r="M2753" s="7"/>
      <c r="N2753" s="7"/>
      <c r="O2753" s="7"/>
      <c r="P2753" s="7"/>
      <c r="Q2753" s="7"/>
      <c r="R2753" s="7"/>
      <c r="S2753" s="16"/>
      <c r="T2753" s="16"/>
      <c r="U2753" s="7"/>
      <c r="V2753" s="7"/>
      <c r="W2753" s="15"/>
      <c r="X2753" s="17"/>
      <c r="Y2753" s="17"/>
      <c r="Z2753" s="17"/>
      <c r="AA2753" s="17"/>
      <c r="AC2753" s="15"/>
      <c r="AD2753" s="7"/>
      <c r="AE2753" s="24"/>
      <c r="AG2753">
        <f t="shared" si="990"/>
        <v>0</v>
      </c>
      <c r="AH2753">
        <f t="shared" si="991"/>
        <v>2246471.0549323754</v>
      </c>
    </row>
    <row r="2754" spans="2:34" x14ac:dyDescent="0.25">
      <c r="B2754" s="15"/>
      <c r="C2754" s="7"/>
      <c r="D2754" s="13"/>
      <c r="E2754" s="7"/>
      <c r="F2754" s="7"/>
      <c r="G2754" s="7"/>
      <c r="H2754" s="7"/>
      <c r="I2754" s="7"/>
      <c r="J2754" s="7"/>
      <c r="K2754" s="16"/>
      <c r="L2754" s="16"/>
      <c r="M2754" s="7"/>
      <c r="N2754" s="7"/>
      <c r="O2754" s="7"/>
      <c r="P2754" s="7"/>
      <c r="Q2754" s="7"/>
      <c r="R2754" s="7"/>
      <c r="S2754" s="16"/>
      <c r="T2754" s="16"/>
      <c r="U2754" s="7"/>
      <c r="V2754" s="7"/>
      <c r="W2754" s="15"/>
      <c r="X2754" s="17"/>
      <c r="Y2754" s="17"/>
      <c r="Z2754" s="17"/>
      <c r="AA2754" s="17"/>
      <c r="AC2754" s="15"/>
      <c r="AD2754" s="7"/>
      <c r="AE2754" s="24"/>
      <c r="AG2754">
        <f t="shared" si="990"/>
        <v>0</v>
      </c>
      <c r="AH2754">
        <f t="shared" si="991"/>
        <v>2246471.0549323754</v>
      </c>
    </row>
    <row r="2755" spans="2:34" x14ac:dyDescent="0.25">
      <c r="B2755" s="15"/>
      <c r="C2755" s="7"/>
      <c r="D2755" s="13"/>
      <c r="E2755" s="7"/>
      <c r="F2755" s="7"/>
      <c r="G2755" s="7"/>
      <c r="H2755" s="7"/>
      <c r="I2755" s="7"/>
      <c r="J2755" s="7"/>
      <c r="K2755" s="16"/>
      <c r="L2755" s="16"/>
      <c r="M2755" s="7"/>
      <c r="N2755" s="7"/>
      <c r="O2755" s="7"/>
      <c r="P2755" s="7"/>
      <c r="Q2755" s="7"/>
      <c r="R2755" s="7"/>
      <c r="S2755" s="16"/>
      <c r="T2755" s="16"/>
      <c r="U2755" s="7"/>
      <c r="V2755" s="7"/>
      <c r="W2755" s="15"/>
      <c r="X2755" s="17"/>
      <c r="Y2755" s="17"/>
      <c r="Z2755" s="17"/>
      <c r="AA2755" s="17"/>
      <c r="AC2755" s="15"/>
      <c r="AD2755" s="7"/>
      <c r="AE2755" s="24"/>
      <c r="AG2755">
        <f t="shared" si="990"/>
        <v>0</v>
      </c>
      <c r="AH2755">
        <f t="shared" si="991"/>
        <v>2246471.0549323754</v>
      </c>
    </row>
    <row r="2756" spans="2:34" x14ac:dyDescent="0.25">
      <c r="B2756" s="15"/>
      <c r="C2756" s="7"/>
      <c r="D2756" s="13"/>
      <c r="E2756" s="7"/>
      <c r="F2756" s="7"/>
      <c r="G2756" s="7"/>
      <c r="H2756" s="7"/>
      <c r="I2756" s="7"/>
      <c r="J2756" s="7"/>
      <c r="K2756" s="16"/>
      <c r="L2756" s="16"/>
      <c r="M2756" s="7"/>
      <c r="N2756" s="7"/>
      <c r="O2756" s="7"/>
      <c r="P2756" s="7"/>
      <c r="Q2756" s="7"/>
      <c r="R2756" s="7"/>
      <c r="S2756" s="16"/>
      <c r="T2756" s="16"/>
      <c r="U2756" s="7"/>
      <c r="V2756" s="7"/>
      <c r="W2756" s="15"/>
      <c r="X2756" s="17"/>
      <c r="Y2756" s="17"/>
      <c r="Z2756" s="17"/>
      <c r="AA2756" s="17"/>
      <c r="AC2756" s="15"/>
      <c r="AD2756" s="7"/>
      <c r="AE2756" s="24"/>
      <c r="AG2756">
        <f t="shared" si="990"/>
        <v>0</v>
      </c>
      <c r="AH2756">
        <f t="shared" si="991"/>
        <v>2246471.0549323754</v>
      </c>
    </row>
    <row r="2757" spans="2:34" x14ac:dyDescent="0.25">
      <c r="B2757" s="15"/>
      <c r="C2757" s="7"/>
      <c r="D2757" s="13"/>
      <c r="E2757" s="7"/>
      <c r="F2757" s="7"/>
      <c r="G2757" s="7"/>
      <c r="H2757" s="7"/>
      <c r="I2757" s="7"/>
      <c r="J2757" s="7"/>
      <c r="K2757" s="16"/>
      <c r="L2757" s="16"/>
      <c r="M2757" s="7"/>
      <c r="N2757" s="7"/>
      <c r="O2757" s="7"/>
      <c r="P2757" s="7"/>
      <c r="Q2757" s="7"/>
      <c r="R2757" s="7"/>
      <c r="S2757" s="16"/>
      <c r="T2757" s="16"/>
      <c r="U2757" s="7"/>
      <c r="V2757" s="7"/>
      <c r="W2757" s="15"/>
      <c r="X2757" s="17"/>
      <c r="Y2757" s="17"/>
      <c r="Z2757" s="17"/>
      <c r="AA2757" s="17"/>
      <c r="AC2757" s="15"/>
      <c r="AD2757" s="7"/>
      <c r="AE2757" s="24"/>
      <c r="AG2757">
        <f t="shared" si="990"/>
        <v>0</v>
      </c>
      <c r="AH2757">
        <f t="shared" si="991"/>
        <v>2246471.0549323754</v>
      </c>
    </row>
    <row r="2758" spans="2:34" x14ac:dyDescent="0.25">
      <c r="B2758" s="15"/>
      <c r="C2758" s="7"/>
      <c r="D2758" s="13"/>
      <c r="E2758" s="7"/>
      <c r="F2758" s="7"/>
      <c r="G2758" s="7"/>
      <c r="H2758" s="7"/>
      <c r="I2758" s="7"/>
      <c r="J2758" s="7"/>
      <c r="K2758" s="16"/>
      <c r="L2758" s="16"/>
      <c r="M2758" s="7"/>
      <c r="N2758" s="7"/>
      <c r="O2758" s="7"/>
      <c r="P2758" s="7"/>
      <c r="Q2758" s="7"/>
      <c r="R2758" s="7"/>
      <c r="S2758" s="16"/>
      <c r="T2758" s="16"/>
      <c r="U2758" s="7"/>
      <c r="V2758" s="7"/>
      <c r="W2758" s="15"/>
      <c r="X2758" s="17"/>
      <c r="Y2758" s="17"/>
      <c r="Z2758" s="17"/>
      <c r="AA2758" s="17"/>
      <c r="AC2758" s="15"/>
      <c r="AD2758" s="7"/>
      <c r="AE2758" s="24"/>
      <c r="AG2758">
        <f t="shared" si="990"/>
        <v>0</v>
      </c>
      <c r="AH2758">
        <f t="shared" si="991"/>
        <v>2246471.0549323754</v>
      </c>
    </row>
    <row r="2759" spans="2:34" x14ac:dyDescent="0.25">
      <c r="B2759" s="15"/>
      <c r="C2759" s="7"/>
      <c r="D2759" s="13"/>
      <c r="E2759" s="7"/>
      <c r="F2759" s="7"/>
      <c r="G2759" s="7"/>
      <c r="H2759" s="7"/>
      <c r="I2759" s="7"/>
      <c r="J2759" s="7"/>
      <c r="K2759" s="16"/>
      <c r="L2759" s="16"/>
      <c r="M2759" s="7"/>
      <c r="N2759" s="7"/>
      <c r="O2759" s="7"/>
      <c r="P2759" s="7"/>
      <c r="Q2759" s="7"/>
      <c r="R2759" s="7"/>
      <c r="S2759" s="16"/>
      <c r="T2759" s="16"/>
      <c r="U2759" s="7"/>
      <c r="V2759" s="7"/>
      <c r="W2759" s="15"/>
      <c r="X2759" s="17"/>
      <c r="Y2759" s="17"/>
      <c r="Z2759" s="17"/>
      <c r="AA2759" s="17"/>
      <c r="AC2759" s="15"/>
      <c r="AD2759" s="7"/>
      <c r="AE2759" s="24"/>
      <c r="AG2759">
        <f t="shared" si="990"/>
        <v>0</v>
      </c>
      <c r="AH2759">
        <f t="shared" si="991"/>
        <v>2246471.0549323754</v>
      </c>
    </row>
    <row r="2760" spans="2:34" x14ac:dyDescent="0.25">
      <c r="B2760" s="15"/>
      <c r="C2760" s="7"/>
      <c r="D2760" s="13"/>
      <c r="E2760" s="7"/>
      <c r="F2760" s="7"/>
      <c r="G2760" s="7"/>
      <c r="H2760" s="7"/>
      <c r="I2760" s="7"/>
      <c r="J2760" s="7"/>
      <c r="K2760" s="16"/>
      <c r="L2760" s="16"/>
      <c r="M2760" s="7"/>
      <c r="N2760" s="7"/>
      <c r="O2760" s="7"/>
      <c r="P2760" s="7"/>
      <c r="Q2760" s="7"/>
      <c r="R2760" s="7"/>
      <c r="S2760" s="16"/>
      <c r="T2760" s="16"/>
      <c r="U2760" s="7"/>
      <c r="V2760" s="7"/>
      <c r="W2760" s="15"/>
      <c r="X2760" s="17"/>
      <c r="Y2760" s="17"/>
      <c r="Z2760" s="17"/>
      <c r="AA2760" s="17"/>
      <c r="AC2760" s="15"/>
      <c r="AD2760" s="7"/>
      <c r="AE2760" s="24"/>
      <c r="AG2760">
        <f t="shared" si="990"/>
        <v>0</v>
      </c>
      <c r="AH2760">
        <f t="shared" si="991"/>
        <v>2246471.0549323754</v>
      </c>
    </row>
    <row r="2761" spans="2:34" x14ac:dyDescent="0.25">
      <c r="B2761" s="15"/>
      <c r="C2761" s="7"/>
      <c r="D2761" s="13"/>
      <c r="E2761" s="7"/>
      <c r="F2761" s="7"/>
      <c r="G2761" s="7"/>
      <c r="H2761" s="7"/>
      <c r="I2761" s="7"/>
      <c r="J2761" s="7"/>
      <c r="K2761" s="16"/>
      <c r="L2761" s="16"/>
      <c r="M2761" s="7"/>
      <c r="N2761" s="7"/>
      <c r="O2761" s="7"/>
      <c r="P2761" s="7"/>
      <c r="Q2761" s="7"/>
      <c r="R2761" s="7"/>
      <c r="S2761" s="16"/>
      <c r="T2761" s="16"/>
      <c r="U2761" s="7"/>
      <c r="V2761" s="7"/>
      <c r="W2761" s="15"/>
      <c r="X2761" s="17"/>
      <c r="Y2761" s="17"/>
      <c r="Z2761" s="17"/>
      <c r="AA2761" s="17"/>
      <c r="AC2761" s="15"/>
      <c r="AD2761" s="7"/>
      <c r="AE2761" s="24"/>
      <c r="AG2761">
        <f t="shared" si="990"/>
        <v>0</v>
      </c>
      <c r="AH2761">
        <f t="shared" si="991"/>
        <v>2246471.0549323754</v>
      </c>
    </row>
    <row r="2762" spans="2:34" x14ac:dyDescent="0.25">
      <c r="B2762" s="15"/>
      <c r="C2762" s="7"/>
      <c r="D2762" s="13"/>
      <c r="E2762" s="7"/>
      <c r="F2762" s="7"/>
      <c r="G2762" s="7"/>
      <c r="H2762" s="7"/>
      <c r="I2762" s="7"/>
      <c r="J2762" s="7"/>
      <c r="K2762" s="16"/>
      <c r="L2762" s="16"/>
      <c r="M2762" s="7"/>
      <c r="N2762" s="7"/>
      <c r="O2762" s="7"/>
      <c r="P2762" s="7"/>
      <c r="Q2762" s="7"/>
      <c r="R2762" s="7"/>
      <c r="S2762" s="16"/>
      <c r="T2762" s="16"/>
      <c r="U2762" s="7"/>
      <c r="V2762" s="7"/>
      <c r="W2762" s="15"/>
      <c r="X2762" s="17"/>
      <c r="Y2762" s="17"/>
      <c r="Z2762" s="17"/>
      <c r="AA2762" s="17"/>
      <c r="AC2762" s="15"/>
      <c r="AD2762" s="7"/>
      <c r="AE2762" s="24"/>
      <c r="AG2762">
        <f t="shared" si="990"/>
        <v>0</v>
      </c>
      <c r="AH2762">
        <f t="shared" si="991"/>
        <v>2246471.0549323754</v>
      </c>
    </row>
    <row r="2763" spans="2:34" x14ac:dyDescent="0.25">
      <c r="B2763" s="15"/>
      <c r="C2763" s="7"/>
      <c r="D2763" s="13"/>
      <c r="E2763" s="7"/>
      <c r="F2763" s="7"/>
      <c r="G2763" s="7"/>
      <c r="H2763" s="7"/>
      <c r="I2763" s="7"/>
      <c r="J2763" s="7"/>
      <c r="K2763" s="16"/>
      <c r="L2763" s="16"/>
      <c r="M2763" s="7"/>
      <c r="N2763" s="7"/>
      <c r="O2763" s="7"/>
      <c r="P2763" s="7"/>
      <c r="Q2763" s="7"/>
      <c r="R2763" s="7"/>
      <c r="S2763" s="16"/>
      <c r="T2763" s="16"/>
      <c r="U2763" s="7"/>
      <c r="V2763" s="7"/>
      <c r="W2763" s="15"/>
      <c r="X2763" s="17"/>
      <c r="Y2763" s="17"/>
      <c r="Z2763" s="17"/>
      <c r="AA2763" s="17"/>
      <c r="AC2763" s="15"/>
      <c r="AD2763" s="7"/>
      <c r="AE2763" s="24"/>
      <c r="AG2763">
        <f t="shared" si="990"/>
        <v>0</v>
      </c>
      <c r="AH2763">
        <f t="shared" si="991"/>
        <v>2246471.0549323754</v>
      </c>
    </row>
    <row r="2764" spans="2:34" x14ac:dyDescent="0.25">
      <c r="B2764" s="15"/>
      <c r="C2764" s="7"/>
      <c r="D2764" s="13"/>
      <c r="E2764" s="7"/>
      <c r="F2764" s="7"/>
      <c r="G2764" s="7"/>
      <c r="H2764" s="7"/>
      <c r="I2764" s="7"/>
      <c r="J2764" s="7"/>
      <c r="K2764" s="16"/>
      <c r="L2764" s="16"/>
      <c r="M2764" s="7"/>
      <c r="N2764" s="7"/>
      <c r="O2764" s="7"/>
      <c r="P2764" s="7"/>
      <c r="Q2764" s="7"/>
      <c r="R2764" s="7"/>
      <c r="S2764" s="16"/>
      <c r="T2764" s="16"/>
      <c r="U2764" s="7"/>
      <c r="V2764" s="7"/>
      <c r="W2764" s="15"/>
      <c r="X2764" s="17"/>
      <c r="Y2764" s="17"/>
      <c r="Z2764" s="17"/>
      <c r="AA2764" s="17"/>
      <c r="AC2764" s="15"/>
      <c r="AD2764" s="7"/>
      <c r="AE2764" s="24"/>
      <c r="AG2764">
        <f t="shared" si="990"/>
        <v>0</v>
      </c>
      <c r="AH2764">
        <f t="shared" si="991"/>
        <v>2246471.0549323754</v>
      </c>
    </row>
    <row r="2765" spans="2:34" x14ac:dyDescent="0.25">
      <c r="B2765" s="15"/>
      <c r="C2765" s="7"/>
      <c r="D2765" s="13"/>
      <c r="E2765" s="7"/>
      <c r="F2765" s="7"/>
      <c r="G2765" s="7"/>
      <c r="H2765" s="7"/>
      <c r="I2765" s="7"/>
      <c r="J2765" s="7"/>
      <c r="K2765" s="16"/>
      <c r="L2765" s="16"/>
      <c r="M2765" s="7"/>
      <c r="N2765" s="7"/>
      <c r="O2765" s="7"/>
      <c r="P2765" s="7"/>
      <c r="Q2765" s="7"/>
      <c r="R2765" s="7"/>
      <c r="S2765" s="16"/>
      <c r="T2765" s="16"/>
      <c r="U2765" s="7"/>
      <c r="V2765" s="7"/>
      <c r="W2765" s="15"/>
      <c r="X2765" s="17"/>
      <c r="Y2765" s="17"/>
      <c r="Z2765" s="17"/>
      <c r="AA2765" s="17"/>
      <c r="AC2765" s="15"/>
      <c r="AD2765" s="7"/>
      <c r="AE2765" s="24"/>
      <c r="AG2765">
        <f t="shared" si="990"/>
        <v>0</v>
      </c>
      <c r="AH2765">
        <f t="shared" si="991"/>
        <v>2246471.0549323754</v>
      </c>
    </row>
    <row r="2766" spans="2:34" x14ac:dyDescent="0.25">
      <c r="B2766" s="15"/>
      <c r="C2766" s="7"/>
      <c r="D2766" s="13"/>
      <c r="E2766" s="7"/>
      <c r="F2766" s="7"/>
      <c r="G2766" s="7"/>
      <c r="H2766" s="7"/>
      <c r="I2766" s="7"/>
      <c r="J2766" s="7"/>
      <c r="K2766" s="16"/>
      <c r="L2766" s="16"/>
      <c r="M2766" s="7"/>
      <c r="N2766" s="7"/>
      <c r="O2766" s="7"/>
      <c r="P2766" s="7"/>
      <c r="Q2766" s="7"/>
      <c r="R2766" s="7"/>
      <c r="S2766" s="16"/>
      <c r="T2766" s="16"/>
      <c r="U2766" s="7"/>
      <c r="V2766" s="7"/>
      <c r="W2766" s="15"/>
      <c r="X2766" s="17"/>
      <c r="Y2766" s="17"/>
      <c r="Z2766" s="17"/>
      <c r="AA2766" s="17"/>
      <c r="AC2766" s="15"/>
      <c r="AD2766" s="7"/>
      <c r="AE2766" s="24"/>
      <c r="AG2766">
        <f t="shared" si="990"/>
        <v>0</v>
      </c>
      <c r="AH2766">
        <f t="shared" si="991"/>
        <v>2246471.0549323754</v>
      </c>
    </row>
    <row r="2767" spans="2:34" x14ac:dyDescent="0.25">
      <c r="B2767" s="15"/>
      <c r="C2767" s="7"/>
      <c r="D2767" s="13"/>
      <c r="E2767" s="7"/>
      <c r="F2767" s="7"/>
      <c r="G2767" s="7"/>
      <c r="H2767" s="7"/>
      <c r="I2767" s="7"/>
      <c r="J2767" s="7"/>
      <c r="K2767" s="16"/>
      <c r="L2767" s="16"/>
      <c r="M2767" s="7"/>
      <c r="N2767" s="7"/>
      <c r="O2767" s="7"/>
      <c r="P2767" s="7"/>
      <c r="Q2767" s="7"/>
      <c r="R2767" s="7"/>
      <c r="S2767" s="16"/>
      <c r="T2767" s="16"/>
      <c r="U2767" s="7"/>
      <c r="V2767" s="7"/>
      <c r="W2767" s="15"/>
      <c r="X2767" s="17"/>
      <c r="Y2767" s="17"/>
      <c r="Z2767" s="17"/>
      <c r="AA2767" s="17"/>
      <c r="AC2767" s="15"/>
      <c r="AD2767" s="7"/>
      <c r="AE2767" s="24"/>
      <c r="AG2767">
        <f t="shared" si="990"/>
        <v>0</v>
      </c>
      <c r="AH2767">
        <f t="shared" si="991"/>
        <v>2246471.0549323754</v>
      </c>
    </row>
    <row r="2768" spans="2:34" x14ac:dyDescent="0.25">
      <c r="B2768" s="15"/>
      <c r="C2768" s="7"/>
      <c r="D2768" s="13"/>
      <c r="E2768" s="7"/>
      <c r="F2768" s="7"/>
      <c r="G2768" s="7"/>
      <c r="H2768" s="7"/>
      <c r="I2768" s="7"/>
      <c r="J2768" s="7"/>
      <c r="K2768" s="16"/>
      <c r="L2768" s="16"/>
      <c r="M2768" s="7"/>
      <c r="N2768" s="7"/>
      <c r="O2768" s="7"/>
      <c r="P2768" s="7"/>
      <c r="Q2768" s="7"/>
      <c r="R2768" s="7"/>
      <c r="S2768" s="16"/>
      <c r="T2768" s="16"/>
      <c r="U2768" s="7"/>
      <c r="V2768" s="7"/>
      <c r="W2768" s="15"/>
      <c r="X2768" s="17"/>
      <c r="Y2768" s="17"/>
      <c r="Z2768" s="17"/>
      <c r="AA2768" s="17"/>
      <c r="AC2768" s="15"/>
      <c r="AD2768" s="7"/>
      <c r="AE2768" s="24"/>
      <c r="AG2768">
        <f t="shared" si="990"/>
        <v>0</v>
      </c>
      <c r="AH2768">
        <f t="shared" si="991"/>
        <v>2246471.0549323754</v>
      </c>
    </row>
    <row r="2769" spans="2:34" x14ac:dyDescent="0.25">
      <c r="B2769" s="15"/>
      <c r="C2769" s="7"/>
      <c r="D2769" s="13"/>
      <c r="E2769" s="7"/>
      <c r="F2769" s="7"/>
      <c r="G2769" s="7"/>
      <c r="H2769" s="7"/>
      <c r="I2769" s="7"/>
      <c r="J2769" s="7"/>
      <c r="K2769" s="16"/>
      <c r="L2769" s="16"/>
      <c r="M2769" s="7"/>
      <c r="N2769" s="7"/>
      <c r="O2769" s="7"/>
      <c r="P2769" s="7"/>
      <c r="Q2769" s="7"/>
      <c r="R2769" s="7"/>
      <c r="S2769" s="16"/>
      <c r="T2769" s="16"/>
      <c r="U2769" s="7"/>
      <c r="V2769" s="7"/>
      <c r="W2769" s="15"/>
      <c r="X2769" s="17"/>
      <c r="Y2769" s="17"/>
      <c r="Z2769" s="17"/>
      <c r="AA2769" s="17"/>
      <c r="AC2769" s="15"/>
      <c r="AD2769" s="7"/>
      <c r="AE2769" s="24"/>
      <c r="AG2769">
        <f t="shared" si="990"/>
        <v>0</v>
      </c>
      <c r="AH2769">
        <f t="shared" si="991"/>
        <v>2246471.0549323754</v>
      </c>
    </row>
    <row r="2770" spans="2:34" x14ac:dyDescent="0.25">
      <c r="B2770" s="15"/>
      <c r="C2770" s="7"/>
      <c r="D2770" s="13"/>
      <c r="E2770" s="7"/>
      <c r="F2770" s="7"/>
      <c r="G2770" s="7"/>
      <c r="H2770" s="7"/>
      <c r="I2770" s="7"/>
      <c r="J2770" s="7"/>
      <c r="K2770" s="16"/>
      <c r="L2770" s="16"/>
      <c r="M2770" s="7"/>
      <c r="N2770" s="7"/>
      <c r="O2770" s="7"/>
      <c r="P2770" s="7"/>
      <c r="Q2770" s="7"/>
      <c r="R2770" s="7"/>
      <c r="S2770" s="16"/>
      <c r="T2770" s="16"/>
      <c r="U2770" s="7"/>
      <c r="V2770" s="7"/>
      <c r="W2770" s="15"/>
      <c r="X2770" s="17"/>
      <c r="Y2770" s="17"/>
      <c r="Z2770" s="17"/>
      <c r="AA2770" s="17"/>
      <c r="AC2770" s="15"/>
      <c r="AD2770" s="7"/>
      <c r="AE2770" s="24"/>
      <c r="AG2770">
        <f t="shared" si="990"/>
        <v>0</v>
      </c>
      <c r="AH2770">
        <f t="shared" si="991"/>
        <v>2246471.0549323754</v>
      </c>
    </row>
    <row r="2771" spans="2:34" x14ac:dyDescent="0.25">
      <c r="B2771" s="15"/>
      <c r="C2771" s="7"/>
      <c r="D2771" s="13"/>
      <c r="E2771" s="7"/>
      <c r="F2771" s="7"/>
      <c r="G2771" s="7"/>
      <c r="H2771" s="7"/>
      <c r="I2771" s="7"/>
      <c r="J2771" s="7"/>
      <c r="K2771" s="16"/>
      <c r="L2771" s="16"/>
      <c r="M2771" s="7"/>
      <c r="N2771" s="7"/>
      <c r="O2771" s="7"/>
      <c r="P2771" s="7"/>
      <c r="Q2771" s="7"/>
      <c r="R2771" s="7"/>
      <c r="S2771" s="16"/>
      <c r="T2771" s="16"/>
      <c r="U2771" s="7"/>
      <c r="V2771" s="7"/>
      <c r="W2771" s="15"/>
      <c r="X2771" s="17"/>
      <c r="Y2771" s="17"/>
      <c r="Z2771" s="17"/>
      <c r="AA2771" s="17"/>
      <c r="AC2771" s="15"/>
      <c r="AD2771" s="7"/>
      <c r="AE2771" s="24"/>
      <c r="AG2771">
        <f t="shared" ref="AG2771:AG2834" si="992">(AA2771-Z2771)^2</f>
        <v>0</v>
      </c>
      <c r="AH2771">
        <f t="shared" ref="AH2771:AH2834" si="993">($AG$398-AA2771)^2</f>
        <v>2246471.0549323754</v>
      </c>
    </row>
    <row r="2772" spans="2:34" x14ac:dyDescent="0.25">
      <c r="B2772" s="15"/>
      <c r="C2772" s="7"/>
      <c r="D2772" s="13"/>
      <c r="E2772" s="7"/>
      <c r="F2772" s="7"/>
      <c r="G2772" s="7"/>
      <c r="H2772" s="7"/>
      <c r="I2772" s="7"/>
      <c r="J2772" s="7"/>
      <c r="K2772" s="16"/>
      <c r="L2772" s="16"/>
      <c r="M2772" s="7"/>
      <c r="N2772" s="7"/>
      <c r="O2772" s="7"/>
      <c r="P2772" s="7"/>
      <c r="Q2772" s="7"/>
      <c r="R2772" s="7"/>
      <c r="S2772" s="16"/>
      <c r="T2772" s="16"/>
      <c r="U2772" s="7"/>
      <c r="V2772" s="7"/>
      <c r="W2772" s="15"/>
      <c r="X2772" s="17"/>
      <c r="Y2772" s="17"/>
      <c r="Z2772" s="17"/>
      <c r="AA2772" s="17"/>
      <c r="AC2772" s="15"/>
      <c r="AD2772" s="7"/>
      <c r="AE2772" s="24"/>
      <c r="AG2772">
        <f t="shared" si="992"/>
        <v>0</v>
      </c>
      <c r="AH2772">
        <f t="shared" si="993"/>
        <v>2246471.0549323754</v>
      </c>
    </row>
    <row r="2773" spans="2:34" x14ac:dyDescent="0.25">
      <c r="B2773" s="15"/>
      <c r="C2773" s="7"/>
      <c r="D2773" s="13"/>
      <c r="E2773" s="7"/>
      <c r="F2773" s="7"/>
      <c r="G2773" s="7"/>
      <c r="H2773" s="7"/>
      <c r="I2773" s="7"/>
      <c r="J2773" s="7"/>
      <c r="K2773" s="16"/>
      <c r="L2773" s="16"/>
      <c r="M2773" s="7"/>
      <c r="N2773" s="7"/>
      <c r="O2773" s="7"/>
      <c r="P2773" s="7"/>
      <c r="Q2773" s="7"/>
      <c r="R2773" s="7"/>
      <c r="S2773" s="16"/>
      <c r="T2773" s="16"/>
      <c r="U2773" s="7"/>
      <c r="V2773" s="7"/>
      <c r="W2773" s="15"/>
      <c r="X2773" s="17"/>
      <c r="Y2773" s="17"/>
      <c r="Z2773" s="17"/>
      <c r="AA2773" s="17"/>
      <c r="AC2773" s="15"/>
      <c r="AD2773" s="7"/>
      <c r="AE2773" s="24"/>
      <c r="AG2773">
        <f t="shared" si="992"/>
        <v>0</v>
      </c>
      <c r="AH2773">
        <f t="shared" si="993"/>
        <v>2246471.0549323754</v>
      </c>
    </row>
    <row r="2774" spans="2:34" x14ac:dyDescent="0.25">
      <c r="B2774" s="15"/>
      <c r="C2774" s="7"/>
      <c r="D2774" s="13"/>
      <c r="E2774" s="7"/>
      <c r="F2774" s="7"/>
      <c r="G2774" s="7"/>
      <c r="H2774" s="7"/>
      <c r="I2774" s="7"/>
      <c r="J2774" s="7"/>
      <c r="K2774" s="16"/>
      <c r="L2774" s="16"/>
      <c r="M2774" s="7"/>
      <c r="N2774" s="7"/>
      <c r="O2774" s="7"/>
      <c r="P2774" s="7"/>
      <c r="Q2774" s="7"/>
      <c r="R2774" s="7"/>
      <c r="S2774" s="16"/>
      <c r="T2774" s="16"/>
      <c r="U2774" s="7"/>
      <c r="V2774" s="7"/>
      <c r="W2774" s="15"/>
      <c r="X2774" s="17"/>
      <c r="Y2774" s="17"/>
      <c r="Z2774" s="17"/>
      <c r="AA2774" s="17"/>
      <c r="AC2774" s="15"/>
      <c r="AD2774" s="7"/>
      <c r="AE2774" s="24"/>
      <c r="AG2774">
        <f t="shared" si="992"/>
        <v>0</v>
      </c>
      <c r="AH2774">
        <f t="shared" si="993"/>
        <v>2246471.0549323754</v>
      </c>
    </row>
    <row r="2775" spans="2:34" x14ac:dyDescent="0.25">
      <c r="B2775" s="15"/>
      <c r="C2775" s="7"/>
      <c r="D2775" s="13"/>
      <c r="E2775" s="7"/>
      <c r="F2775" s="7"/>
      <c r="G2775" s="7"/>
      <c r="H2775" s="7"/>
      <c r="I2775" s="7"/>
      <c r="J2775" s="7"/>
      <c r="K2775" s="16"/>
      <c r="L2775" s="16"/>
      <c r="M2775" s="7"/>
      <c r="N2775" s="7"/>
      <c r="O2775" s="7"/>
      <c r="P2775" s="7"/>
      <c r="Q2775" s="7"/>
      <c r="R2775" s="7"/>
      <c r="S2775" s="16"/>
      <c r="T2775" s="16"/>
      <c r="U2775" s="7"/>
      <c r="V2775" s="7"/>
      <c r="W2775" s="15"/>
      <c r="X2775" s="17"/>
      <c r="Y2775" s="17"/>
      <c r="Z2775" s="17"/>
      <c r="AA2775" s="17"/>
      <c r="AC2775" s="15"/>
      <c r="AD2775" s="7"/>
      <c r="AE2775" s="24"/>
      <c r="AG2775">
        <f t="shared" si="992"/>
        <v>0</v>
      </c>
      <c r="AH2775">
        <f t="shared" si="993"/>
        <v>2246471.0549323754</v>
      </c>
    </row>
    <row r="2776" spans="2:34" x14ac:dyDescent="0.25">
      <c r="B2776" s="15"/>
      <c r="C2776" s="7"/>
      <c r="D2776" s="13"/>
      <c r="E2776" s="7"/>
      <c r="F2776" s="7"/>
      <c r="G2776" s="7"/>
      <c r="H2776" s="7"/>
      <c r="I2776" s="7"/>
      <c r="J2776" s="7"/>
      <c r="K2776" s="16"/>
      <c r="L2776" s="16"/>
      <c r="M2776" s="7"/>
      <c r="N2776" s="7"/>
      <c r="O2776" s="7"/>
      <c r="P2776" s="7"/>
      <c r="Q2776" s="7"/>
      <c r="R2776" s="7"/>
      <c r="S2776" s="16"/>
      <c r="T2776" s="16"/>
      <c r="U2776" s="7"/>
      <c r="V2776" s="7"/>
      <c r="W2776" s="15"/>
      <c r="X2776" s="17"/>
      <c r="Y2776" s="17"/>
      <c r="Z2776" s="17"/>
      <c r="AA2776" s="17"/>
      <c r="AC2776" s="15"/>
      <c r="AD2776" s="7"/>
      <c r="AE2776" s="24"/>
      <c r="AG2776">
        <f t="shared" si="992"/>
        <v>0</v>
      </c>
      <c r="AH2776">
        <f t="shared" si="993"/>
        <v>2246471.0549323754</v>
      </c>
    </row>
    <row r="2777" spans="2:34" x14ac:dyDescent="0.25">
      <c r="B2777" s="15"/>
      <c r="C2777" s="7"/>
      <c r="D2777" s="13"/>
      <c r="E2777" s="7"/>
      <c r="F2777" s="7"/>
      <c r="G2777" s="7"/>
      <c r="H2777" s="7"/>
      <c r="I2777" s="7"/>
      <c r="J2777" s="7"/>
      <c r="K2777" s="16"/>
      <c r="L2777" s="16"/>
      <c r="M2777" s="7"/>
      <c r="N2777" s="7"/>
      <c r="O2777" s="7"/>
      <c r="P2777" s="7"/>
      <c r="Q2777" s="7"/>
      <c r="R2777" s="7"/>
      <c r="S2777" s="16"/>
      <c r="T2777" s="16"/>
      <c r="U2777" s="7"/>
      <c r="V2777" s="7"/>
      <c r="W2777" s="15"/>
      <c r="X2777" s="17"/>
      <c r="Y2777" s="17"/>
      <c r="Z2777" s="17"/>
      <c r="AA2777" s="17"/>
      <c r="AC2777" s="15"/>
      <c r="AD2777" s="7"/>
      <c r="AE2777" s="24"/>
      <c r="AG2777">
        <f t="shared" si="992"/>
        <v>0</v>
      </c>
      <c r="AH2777">
        <f t="shared" si="993"/>
        <v>2246471.0549323754</v>
      </c>
    </row>
    <row r="2778" spans="2:34" x14ac:dyDescent="0.25">
      <c r="B2778" s="15"/>
      <c r="C2778" s="7"/>
      <c r="D2778" s="13"/>
      <c r="E2778" s="7"/>
      <c r="F2778" s="7"/>
      <c r="G2778" s="7"/>
      <c r="H2778" s="7"/>
      <c r="I2778" s="7"/>
      <c r="J2778" s="7"/>
      <c r="K2778" s="16"/>
      <c r="L2778" s="16"/>
      <c r="M2778" s="7"/>
      <c r="N2778" s="7"/>
      <c r="O2778" s="7"/>
      <c r="P2778" s="7"/>
      <c r="Q2778" s="7"/>
      <c r="R2778" s="7"/>
      <c r="S2778" s="16"/>
      <c r="T2778" s="16"/>
      <c r="U2778" s="7"/>
      <c r="V2778" s="7"/>
      <c r="W2778" s="15"/>
      <c r="X2778" s="17"/>
      <c r="Y2778" s="17"/>
      <c r="Z2778" s="17"/>
      <c r="AA2778" s="17"/>
      <c r="AC2778" s="15"/>
      <c r="AD2778" s="7"/>
      <c r="AE2778" s="24"/>
      <c r="AG2778">
        <f t="shared" si="992"/>
        <v>0</v>
      </c>
      <c r="AH2778">
        <f t="shared" si="993"/>
        <v>2246471.0549323754</v>
      </c>
    </row>
    <row r="2779" spans="2:34" x14ac:dyDescent="0.25">
      <c r="B2779" s="15"/>
      <c r="C2779" s="7"/>
      <c r="D2779" s="13"/>
      <c r="E2779" s="7"/>
      <c r="F2779" s="7"/>
      <c r="G2779" s="7"/>
      <c r="H2779" s="7"/>
      <c r="I2779" s="7"/>
      <c r="J2779" s="7"/>
      <c r="K2779" s="16"/>
      <c r="L2779" s="16"/>
      <c r="M2779" s="7"/>
      <c r="N2779" s="7"/>
      <c r="O2779" s="7"/>
      <c r="P2779" s="7"/>
      <c r="Q2779" s="7"/>
      <c r="R2779" s="7"/>
      <c r="S2779" s="16"/>
      <c r="T2779" s="16"/>
      <c r="U2779" s="7"/>
      <c r="V2779" s="7"/>
      <c r="W2779" s="15"/>
      <c r="X2779" s="17"/>
      <c r="Y2779" s="17"/>
      <c r="Z2779" s="17"/>
      <c r="AA2779" s="17"/>
      <c r="AC2779" s="15"/>
      <c r="AD2779" s="7"/>
      <c r="AE2779" s="24"/>
      <c r="AG2779">
        <f t="shared" si="992"/>
        <v>0</v>
      </c>
      <c r="AH2779">
        <f t="shared" si="993"/>
        <v>2246471.0549323754</v>
      </c>
    </row>
    <row r="2780" spans="2:34" x14ac:dyDescent="0.25">
      <c r="B2780" s="15"/>
      <c r="C2780" s="7"/>
      <c r="D2780" s="13"/>
      <c r="E2780" s="7"/>
      <c r="F2780" s="7"/>
      <c r="G2780" s="7"/>
      <c r="H2780" s="7"/>
      <c r="I2780" s="7"/>
      <c r="J2780" s="7"/>
      <c r="K2780" s="16"/>
      <c r="L2780" s="16"/>
      <c r="M2780" s="7"/>
      <c r="N2780" s="7"/>
      <c r="O2780" s="7"/>
      <c r="P2780" s="7"/>
      <c r="Q2780" s="7"/>
      <c r="R2780" s="7"/>
      <c r="S2780" s="16"/>
      <c r="T2780" s="16"/>
      <c r="U2780" s="7"/>
      <c r="V2780" s="7"/>
      <c r="W2780" s="15"/>
      <c r="X2780" s="17"/>
      <c r="Y2780" s="17"/>
      <c r="Z2780" s="17"/>
      <c r="AA2780" s="17"/>
      <c r="AC2780" s="15"/>
      <c r="AD2780" s="7"/>
      <c r="AE2780" s="24"/>
      <c r="AG2780">
        <f t="shared" si="992"/>
        <v>0</v>
      </c>
      <c r="AH2780">
        <f t="shared" si="993"/>
        <v>2246471.0549323754</v>
      </c>
    </row>
    <row r="2781" spans="2:34" x14ac:dyDescent="0.25">
      <c r="B2781" s="15"/>
      <c r="C2781" s="7"/>
      <c r="D2781" s="13"/>
      <c r="E2781" s="7"/>
      <c r="F2781" s="7"/>
      <c r="G2781" s="7"/>
      <c r="H2781" s="7"/>
      <c r="I2781" s="7"/>
      <c r="J2781" s="7"/>
      <c r="K2781" s="16"/>
      <c r="L2781" s="16"/>
      <c r="M2781" s="7"/>
      <c r="N2781" s="7"/>
      <c r="O2781" s="7"/>
      <c r="P2781" s="7"/>
      <c r="Q2781" s="7"/>
      <c r="R2781" s="7"/>
      <c r="S2781" s="16"/>
      <c r="T2781" s="16"/>
      <c r="U2781" s="7"/>
      <c r="V2781" s="7"/>
      <c r="W2781" s="15"/>
      <c r="X2781" s="17"/>
      <c r="Y2781" s="17"/>
      <c r="Z2781" s="17"/>
      <c r="AA2781" s="17"/>
      <c r="AC2781" s="15"/>
      <c r="AD2781" s="7"/>
      <c r="AE2781" s="24"/>
      <c r="AG2781">
        <f t="shared" si="992"/>
        <v>0</v>
      </c>
      <c r="AH2781">
        <f t="shared" si="993"/>
        <v>2246471.0549323754</v>
      </c>
    </row>
    <row r="2782" spans="2:34" x14ac:dyDescent="0.25">
      <c r="B2782" s="15"/>
      <c r="C2782" s="7"/>
      <c r="D2782" s="13"/>
      <c r="E2782" s="7"/>
      <c r="F2782" s="7"/>
      <c r="G2782" s="7"/>
      <c r="H2782" s="7"/>
      <c r="I2782" s="7"/>
      <c r="J2782" s="7"/>
      <c r="K2782" s="16"/>
      <c r="L2782" s="16"/>
      <c r="M2782" s="7"/>
      <c r="N2782" s="7"/>
      <c r="O2782" s="7"/>
      <c r="P2782" s="7"/>
      <c r="Q2782" s="7"/>
      <c r="R2782" s="7"/>
      <c r="S2782" s="16"/>
      <c r="T2782" s="16"/>
      <c r="U2782" s="7"/>
      <c r="V2782" s="7"/>
      <c r="W2782" s="15"/>
      <c r="X2782" s="17"/>
      <c r="Y2782" s="17"/>
      <c r="Z2782" s="17"/>
      <c r="AA2782" s="17"/>
      <c r="AC2782" s="15"/>
      <c r="AD2782" s="7"/>
      <c r="AE2782" s="24"/>
      <c r="AG2782">
        <f t="shared" si="992"/>
        <v>0</v>
      </c>
      <c r="AH2782">
        <f t="shared" si="993"/>
        <v>2246471.0549323754</v>
      </c>
    </row>
    <row r="2783" spans="2:34" x14ac:dyDescent="0.25">
      <c r="B2783" s="15"/>
      <c r="C2783" s="7"/>
      <c r="D2783" s="13"/>
      <c r="E2783" s="7"/>
      <c r="F2783" s="7"/>
      <c r="G2783" s="7"/>
      <c r="H2783" s="7"/>
      <c r="I2783" s="7"/>
      <c r="J2783" s="7"/>
      <c r="K2783" s="16"/>
      <c r="L2783" s="16"/>
      <c r="M2783" s="7"/>
      <c r="N2783" s="7"/>
      <c r="O2783" s="7"/>
      <c r="P2783" s="7"/>
      <c r="Q2783" s="7"/>
      <c r="R2783" s="7"/>
      <c r="S2783" s="16"/>
      <c r="T2783" s="16"/>
      <c r="U2783" s="7"/>
      <c r="V2783" s="7"/>
      <c r="W2783" s="15"/>
      <c r="X2783" s="17"/>
      <c r="Y2783" s="17"/>
      <c r="Z2783" s="17"/>
      <c r="AA2783" s="17"/>
      <c r="AC2783" s="15"/>
      <c r="AD2783" s="7"/>
      <c r="AE2783" s="24"/>
      <c r="AG2783">
        <f t="shared" si="992"/>
        <v>0</v>
      </c>
      <c r="AH2783">
        <f t="shared" si="993"/>
        <v>2246471.0549323754</v>
      </c>
    </row>
    <row r="2784" spans="2:34" x14ac:dyDescent="0.25">
      <c r="B2784" s="15"/>
      <c r="C2784" s="7"/>
      <c r="D2784" s="13"/>
      <c r="E2784" s="7"/>
      <c r="F2784" s="7"/>
      <c r="G2784" s="7"/>
      <c r="H2784" s="7"/>
      <c r="I2784" s="7"/>
      <c r="J2784" s="7"/>
      <c r="K2784" s="16"/>
      <c r="L2784" s="16"/>
      <c r="M2784" s="7"/>
      <c r="N2784" s="7"/>
      <c r="O2784" s="7"/>
      <c r="P2784" s="7"/>
      <c r="Q2784" s="7"/>
      <c r="R2784" s="7"/>
      <c r="S2784" s="16"/>
      <c r="T2784" s="16"/>
      <c r="U2784" s="7"/>
      <c r="V2784" s="7"/>
      <c r="W2784" s="15"/>
      <c r="X2784" s="17"/>
      <c r="Y2784" s="17"/>
      <c r="Z2784" s="17"/>
      <c r="AA2784" s="17"/>
      <c r="AC2784" s="15"/>
      <c r="AD2784" s="7"/>
      <c r="AE2784" s="24"/>
      <c r="AG2784">
        <f t="shared" si="992"/>
        <v>0</v>
      </c>
      <c r="AH2784">
        <f t="shared" si="993"/>
        <v>2246471.0549323754</v>
      </c>
    </row>
    <row r="2785" spans="2:34" x14ac:dyDescent="0.25">
      <c r="B2785" s="15"/>
      <c r="C2785" s="7"/>
      <c r="D2785" s="13"/>
      <c r="E2785" s="7"/>
      <c r="F2785" s="7"/>
      <c r="G2785" s="7"/>
      <c r="H2785" s="7"/>
      <c r="I2785" s="7"/>
      <c r="J2785" s="7"/>
      <c r="K2785" s="16"/>
      <c r="L2785" s="16"/>
      <c r="M2785" s="7"/>
      <c r="N2785" s="7"/>
      <c r="O2785" s="7"/>
      <c r="P2785" s="7"/>
      <c r="Q2785" s="7"/>
      <c r="R2785" s="7"/>
      <c r="S2785" s="16"/>
      <c r="T2785" s="16"/>
      <c r="U2785" s="7"/>
      <c r="V2785" s="7"/>
      <c r="W2785" s="15"/>
      <c r="X2785" s="17"/>
      <c r="Y2785" s="17"/>
      <c r="Z2785" s="17"/>
      <c r="AA2785" s="17"/>
      <c r="AC2785" s="15"/>
      <c r="AD2785" s="7"/>
      <c r="AE2785" s="24"/>
      <c r="AG2785">
        <f t="shared" si="992"/>
        <v>0</v>
      </c>
      <c r="AH2785">
        <f t="shared" si="993"/>
        <v>2246471.0549323754</v>
      </c>
    </row>
    <row r="2786" spans="2:34" x14ac:dyDescent="0.25">
      <c r="B2786" s="15"/>
      <c r="C2786" s="7"/>
      <c r="D2786" s="13"/>
      <c r="E2786" s="7"/>
      <c r="F2786" s="7"/>
      <c r="G2786" s="7"/>
      <c r="H2786" s="7"/>
      <c r="I2786" s="7"/>
      <c r="J2786" s="7"/>
      <c r="K2786" s="16"/>
      <c r="L2786" s="16"/>
      <c r="M2786" s="7"/>
      <c r="N2786" s="7"/>
      <c r="O2786" s="7"/>
      <c r="P2786" s="7"/>
      <c r="Q2786" s="7"/>
      <c r="R2786" s="7"/>
      <c r="S2786" s="16"/>
      <c r="T2786" s="16"/>
      <c r="U2786" s="7"/>
      <c r="V2786" s="7"/>
      <c r="W2786" s="15"/>
      <c r="X2786" s="17"/>
      <c r="Y2786" s="17"/>
      <c r="Z2786" s="17"/>
      <c r="AA2786" s="17"/>
      <c r="AC2786" s="15"/>
      <c r="AD2786" s="7"/>
      <c r="AE2786" s="24"/>
      <c r="AG2786">
        <f t="shared" si="992"/>
        <v>0</v>
      </c>
      <c r="AH2786">
        <f t="shared" si="993"/>
        <v>2246471.0549323754</v>
      </c>
    </row>
    <row r="2787" spans="2:34" x14ac:dyDescent="0.25">
      <c r="B2787" s="15"/>
      <c r="C2787" s="7"/>
      <c r="D2787" s="13"/>
      <c r="E2787" s="7"/>
      <c r="F2787" s="7"/>
      <c r="G2787" s="7"/>
      <c r="H2787" s="7"/>
      <c r="I2787" s="7"/>
      <c r="J2787" s="7"/>
      <c r="K2787" s="16"/>
      <c r="L2787" s="16"/>
      <c r="M2787" s="7"/>
      <c r="N2787" s="7"/>
      <c r="O2787" s="7"/>
      <c r="P2787" s="7"/>
      <c r="Q2787" s="7"/>
      <c r="R2787" s="7"/>
      <c r="S2787" s="16"/>
      <c r="T2787" s="16"/>
      <c r="U2787" s="7"/>
      <c r="V2787" s="7"/>
      <c r="W2787" s="15"/>
      <c r="X2787" s="17"/>
      <c r="Y2787" s="17"/>
      <c r="Z2787" s="17"/>
      <c r="AA2787" s="17"/>
      <c r="AC2787" s="15"/>
      <c r="AD2787" s="7"/>
      <c r="AE2787" s="24"/>
      <c r="AG2787">
        <f t="shared" si="992"/>
        <v>0</v>
      </c>
      <c r="AH2787">
        <f t="shared" si="993"/>
        <v>2246471.0549323754</v>
      </c>
    </row>
    <row r="2788" spans="2:34" x14ac:dyDescent="0.25">
      <c r="B2788" s="15"/>
      <c r="C2788" s="7"/>
      <c r="D2788" s="13"/>
      <c r="E2788" s="7"/>
      <c r="F2788" s="7"/>
      <c r="G2788" s="7"/>
      <c r="H2788" s="7"/>
      <c r="I2788" s="7"/>
      <c r="J2788" s="7"/>
      <c r="K2788" s="16"/>
      <c r="L2788" s="16"/>
      <c r="M2788" s="7"/>
      <c r="N2788" s="7"/>
      <c r="O2788" s="7"/>
      <c r="P2788" s="7"/>
      <c r="Q2788" s="7"/>
      <c r="R2788" s="7"/>
      <c r="S2788" s="16"/>
      <c r="T2788" s="16"/>
      <c r="U2788" s="7"/>
      <c r="V2788" s="7"/>
      <c r="W2788" s="15"/>
      <c r="X2788" s="17"/>
      <c r="Y2788" s="17"/>
      <c r="Z2788" s="17"/>
      <c r="AA2788" s="17"/>
      <c r="AC2788" s="15"/>
      <c r="AD2788" s="7"/>
      <c r="AE2788" s="24"/>
      <c r="AG2788">
        <f t="shared" si="992"/>
        <v>0</v>
      </c>
      <c r="AH2788">
        <f t="shared" si="993"/>
        <v>2246471.0549323754</v>
      </c>
    </row>
    <row r="2789" spans="2:34" x14ac:dyDescent="0.25">
      <c r="B2789" s="15"/>
      <c r="C2789" s="7"/>
      <c r="D2789" s="13"/>
      <c r="E2789" s="7"/>
      <c r="F2789" s="7"/>
      <c r="G2789" s="7"/>
      <c r="H2789" s="7"/>
      <c r="I2789" s="7"/>
      <c r="J2789" s="7"/>
      <c r="K2789" s="16"/>
      <c r="L2789" s="16"/>
      <c r="M2789" s="7"/>
      <c r="N2789" s="7"/>
      <c r="O2789" s="7"/>
      <c r="P2789" s="7"/>
      <c r="Q2789" s="7"/>
      <c r="R2789" s="7"/>
      <c r="S2789" s="16"/>
      <c r="T2789" s="16"/>
      <c r="U2789" s="7"/>
      <c r="V2789" s="7"/>
      <c r="W2789" s="15"/>
      <c r="X2789" s="17"/>
      <c r="Y2789" s="17"/>
      <c r="Z2789" s="17"/>
      <c r="AA2789" s="17"/>
      <c r="AC2789" s="15"/>
      <c r="AD2789" s="7"/>
      <c r="AE2789" s="24"/>
      <c r="AG2789">
        <f t="shared" si="992"/>
        <v>0</v>
      </c>
      <c r="AH2789">
        <f t="shared" si="993"/>
        <v>2246471.0549323754</v>
      </c>
    </row>
    <row r="2790" spans="2:34" x14ac:dyDescent="0.25">
      <c r="B2790" s="15"/>
      <c r="C2790" s="7"/>
      <c r="D2790" s="13"/>
      <c r="E2790" s="7"/>
      <c r="F2790" s="7"/>
      <c r="G2790" s="7"/>
      <c r="H2790" s="7"/>
      <c r="I2790" s="7"/>
      <c r="J2790" s="7"/>
      <c r="K2790" s="16"/>
      <c r="L2790" s="16"/>
      <c r="M2790" s="7"/>
      <c r="N2790" s="7"/>
      <c r="O2790" s="7"/>
      <c r="P2790" s="7"/>
      <c r="Q2790" s="7"/>
      <c r="R2790" s="7"/>
      <c r="S2790" s="16"/>
      <c r="T2790" s="16"/>
      <c r="U2790" s="7"/>
      <c r="V2790" s="7"/>
      <c r="W2790" s="15"/>
      <c r="X2790" s="17"/>
      <c r="Y2790" s="17"/>
      <c r="Z2790" s="17"/>
      <c r="AA2790" s="17"/>
      <c r="AC2790" s="15"/>
      <c r="AD2790" s="7"/>
      <c r="AE2790" s="24"/>
      <c r="AG2790">
        <f t="shared" si="992"/>
        <v>0</v>
      </c>
      <c r="AH2790">
        <f t="shared" si="993"/>
        <v>2246471.0549323754</v>
      </c>
    </row>
    <row r="2791" spans="2:34" x14ac:dyDescent="0.25">
      <c r="B2791" s="15"/>
      <c r="C2791" s="7"/>
      <c r="D2791" s="13"/>
      <c r="E2791" s="7"/>
      <c r="F2791" s="7"/>
      <c r="G2791" s="7"/>
      <c r="H2791" s="7"/>
      <c r="I2791" s="7"/>
      <c r="J2791" s="7"/>
      <c r="K2791" s="16"/>
      <c r="L2791" s="16"/>
      <c r="M2791" s="7"/>
      <c r="N2791" s="7"/>
      <c r="O2791" s="7"/>
      <c r="P2791" s="7"/>
      <c r="Q2791" s="7"/>
      <c r="R2791" s="7"/>
      <c r="S2791" s="16"/>
      <c r="T2791" s="16"/>
      <c r="U2791" s="7"/>
      <c r="V2791" s="7"/>
      <c r="W2791" s="15"/>
      <c r="X2791" s="17"/>
      <c r="Y2791" s="17"/>
      <c r="Z2791" s="17"/>
      <c r="AA2791" s="17"/>
      <c r="AC2791" s="15"/>
      <c r="AD2791" s="7"/>
      <c r="AE2791" s="24"/>
      <c r="AG2791">
        <f t="shared" si="992"/>
        <v>0</v>
      </c>
      <c r="AH2791">
        <f t="shared" si="993"/>
        <v>2246471.0549323754</v>
      </c>
    </row>
    <row r="2792" spans="2:34" x14ac:dyDescent="0.25">
      <c r="B2792" s="15"/>
      <c r="C2792" s="7"/>
      <c r="D2792" s="13"/>
      <c r="E2792" s="7"/>
      <c r="F2792" s="7"/>
      <c r="G2792" s="7"/>
      <c r="H2792" s="7"/>
      <c r="I2792" s="7"/>
      <c r="J2792" s="7"/>
      <c r="K2792" s="16"/>
      <c r="L2792" s="16"/>
      <c r="M2792" s="7"/>
      <c r="N2792" s="7"/>
      <c r="O2792" s="7"/>
      <c r="P2792" s="7"/>
      <c r="Q2792" s="7"/>
      <c r="R2792" s="7"/>
      <c r="S2792" s="16"/>
      <c r="T2792" s="16"/>
      <c r="U2792" s="7"/>
      <c r="V2792" s="7"/>
      <c r="W2792" s="15"/>
      <c r="X2792" s="17"/>
      <c r="Y2792" s="17"/>
      <c r="Z2792" s="17"/>
      <c r="AA2792" s="17"/>
      <c r="AC2792" s="15"/>
      <c r="AD2792" s="7"/>
      <c r="AE2792" s="24"/>
      <c r="AG2792">
        <f t="shared" si="992"/>
        <v>0</v>
      </c>
      <c r="AH2792">
        <f t="shared" si="993"/>
        <v>2246471.0549323754</v>
      </c>
    </row>
    <row r="2793" spans="2:34" x14ac:dyDescent="0.25">
      <c r="B2793" s="15"/>
      <c r="C2793" s="7"/>
      <c r="D2793" s="13"/>
      <c r="E2793" s="7"/>
      <c r="F2793" s="7"/>
      <c r="G2793" s="7"/>
      <c r="H2793" s="7"/>
      <c r="I2793" s="7"/>
      <c r="J2793" s="7"/>
      <c r="K2793" s="16"/>
      <c r="L2793" s="16"/>
      <c r="M2793" s="7"/>
      <c r="N2793" s="7"/>
      <c r="O2793" s="7"/>
      <c r="P2793" s="7"/>
      <c r="Q2793" s="7"/>
      <c r="R2793" s="7"/>
      <c r="S2793" s="16"/>
      <c r="T2793" s="16"/>
      <c r="U2793" s="7"/>
      <c r="V2793" s="7"/>
      <c r="W2793" s="15"/>
      <c r="X2793" s="17"/>
      <c r="Y2793" s="17"/>
      <c r="Z2793" s="17"/>
      <c r="AA2793" s="17"/>
      <c r="AC2793" s="15"/>
      <c r="AD2793" s="7"/>
      <c r="AE2793" s="24"/>
      <c r="AG2793">
        <f t="shared" si="992"/>
        <v>0</v>
      </c>
      <c r="AH2793">
        <f t="shared" si="993"/>
        <v>2246471.0549323754</v>
      </c>
    </row>
    <row r="2794" spans="2:34" x14ac:dyDescent="0.25">
      <c r="B2794" s="15"/>
      <c r="C2794" s="7"/>
      <c r="D2794" s="13"/>
      <c r="E2794" s="7"/>
      <c r="F2794" s="7"/>
      <c r="G2794" s="7"/>
      <c r="H2794" s="7"/>
      <c r="I2794" s="7"/>
      <c r="J2794" s="7"/>
      <c r="K2794" s="16"/>
      <c r="L2794" s="16"/>
      <c r="M2794" s="7"/>
      <c r="N2794" s="7"/>
      <c r="O2794" s="7"/>
      <c r="P2794" s="7"/>
      <c r="Q2794" s="7"/>
      <c r="R2794" s="7"/>
      <c r="S2794" s="16"/>
      <c r="T2794" s="16"/>
      <c r="U2794" s="7"/>
      <c r="V2794" s="7"/>
      <c r="W2794" s="15"/>
      <c r="X2794" s="17"/>
      <c r="Y2794" s="17"/>
      <c r="Z2794" s="17"/>
      <c r="AA2794" s="17"/>
      <c r="AC2794" s="15"/>
      <c r="AD2794" s="7"/>
      <c r="AE2794" s="24"/>
      <c r="AG2794">
        <f t="shared" si="992"/>
        <v>0</v>
      </c>
      <c r="AH2794">
        <f t="shared" si="993"/>
        <v>2246471.0549323754</v>
      </c>
    </row>
    <row r="2795" spans="2:34" x14ac:dyDescent="0.25">
      <c r="B2795" s="15"/>
      <c r="C2795" s="7"/>
      <c r="D2795" s="13"/>
      <c r="E2795" s="7"/>
      <c r="F2795" s="7"/>
      <c r="G2795" s="7"/>
      <c r="H2795" s="7"/>
      <c r="I2795" s="7"/>
      <c r="J2795" s="7"/>
      <c r="K2795" s="16"/>
      <c r="L2795" s="16"/>
      <c r="M2795" s="7"/>
      <c r="N2795" s="7"/>
      <c r="O2795" s="7"/>
      <c r="P2795" s="7"/>
      <c r="Q2795" s="7"/>
      <c r="R2795" s="7"/>
      <c r="S2795" s="16"/>
      <c r="T2795" s="16"/>
      <c r="U2795" s="7"/>
      <c r="V2795" s="7"/>
      <c r="W2795" s="15"/>
      <c r="X2795" s="17"/>
      <c r="Y2795" s="17"/>
      <c r="Z2795" s="17"/>
      <c r="AA2795" s="17"/>
      <c r="AC2795" s="15"/>
      <c r="AD2795" s="7"/>
      <c r="AE2795" s="24"/>
      <c r="AG2795">
        <f t="shared" si="992"/>
        <v>0</v>
      </c>
      <c r="AH2795">
        <f t="shared" si="993"/>
        <v>2246471.0549323754</v>
      </c>
    </row>
    <row r="2796" spans="2:34" x14ac:dyDescent="0.25">
      <c r="B2796" s="15"/>
      <c r="C2796" s="7"/>
      <c r="D2796" s="13"/>
      <c r="E2796" s="7"/>
      <c r="F2796" s="7"/>
      <c r="G2796" s="7"/>
      <c r="H2796" s="7"/>
      <c r="I2796" s="7"/>
      <c r="J2796" s="7"/>
      <c r="K2796" s="16"/>
      <c r="L2796" s="16"/>
      <c r="M2796" s="7"/>
      <c r="N2796" s="7"/>
      <c r="O2796" s="7"/>
      <c r="P2796" s="7"/>
      <c r="Q2796" s="7"/>
      <c r="R2796" s="7"/>
      <c r="S2796" s="16"/>
      <c r="T2796" s="16"/>
      <c r="U2796" s="7"/>
      <c r="V2796" s="7"/>
      <c r="W2796" s="15"/>
      <c r="X2796" s="17"/>
      <c r="Y2796" s="17"/>
      <c r="Z2796" s="17"/>
      <c r="AA2796" s="17"/>
      <c r="AC2796" s="15"/>
      <c r="AD2796" s="7"/>
      <c r="AE2796" s="24"/>
      <c r="AG2796">
        <f t="shared" si="992"/>
        <v>0</v>
      </c>
      <c r="AH2796">
        <f t="shared" si="993"/>
        <v>2246471.0549323754</v>
      </c>
    </row>
    <row r="2797" spans="2:34" x14ac:dyDescent="0.25">
      <c r="B2797" s="15"/>
      <c r="C2797" s="7"/>
      <c r="D2797" s="13"/>
      <c r="E2797" s="7"/>
      <c r="F2797" s="7"/>
      <c r="G2797" s="7"/>
      <c r="H2797" s="7"/>
      <c r="I2797" s="7"/>
      <c r="J2797" s="7"/>
      <c r="K2797" s="16"/>
      <c r="L2797" s="16"/>
      <c r="M2797" s="7"/>
      <c r="N2797" s="7"/>
      <c r="O2797" s="7"/>
      <c r="P2797" s="7"/>
      <c r="Q2797" s="7"/>
      <c r="R2797" s="7"/>
      <c r="S2797" s="16"/>
      <c r="T2797" s="16"/>
      <c r="U2797" s="7"/>
      <c r="V2797" s="7"/>
      <c r="W2797" s="15"/>
      <c r="X2797" s="17"/>
      <c r="Y2797" s="17"/>
      <c r="Z2797" s="17"/>
      <c r="AA2797" s="17"/>
      <c r="AC2797" s="15"/>
      <c r="AD2797" s="7"/>
      <c r="AE2797" s="24"/>
      <c r="AG2797">
        <f t="shared" si="992"/>
        <v>0</v>
      </c>
      <c r="AH2797">
        <f t="shared" si="993"/>
        <v>2246471.0549323754</v>
      </c>
    </row>
    <row r="2798" spans="2:34" x14ac:dyDescent="0.25">
      <c r="B2798" s="15"/>
      <c r="C2798" s="7"/>
      <c r="D2798" s="13"/>
      <c r="E2798" s="7"/>
      <c r="F2798" s="7"/>
      <c r="G2798" s="7"/>
      <c r="H2798" s="7"/>
      <c r="I2798" s="7"/>
      <c r="J2798" s="7"/>
      <c r="K2798" s="16"/>
      <c r="L2798" s="16"/>
      <c r="M2798" s="7"/>
      <c r="N2798" s="7"/>
      <c r="O2798" s="7"/>
      <c r="P2798" s="7"/>
      <c r="Q2798" s="7"/>
      <c r="R2798" s="7"/>
      <c r="S2798" s="16"/>
      <c r="T2798" s="16"/>
      <c r="U2798" s="7"/>
      <c r="V2798" s="7"/>
      <c r="W2798" s="15"/>
      <c r="X2798" s="17"/>
      <c r="Y2798" s="17"/>
      <c r="Z2798" s="17"/>
      <c r="AA2798" s="17"/>
      <c r="AC2798" s="15"/>
      <c r="AD2798" s="7"/>
      <c r="AE2798" s="24"/>
      <c r="AG2798">
        <f t="shared" si="992"/>
        <v>0</v>
      </c>
      <c r="AH2798">
        <f t="shared" si="993"/>
        <v>2246471.0549323754</v>
      </c>
    </row>
    <row r="2799" spans="2:34" x14ac:dyDescent="0.25">
      <c r="B2799" s="15"/>
      <c r="C2799" s="7"/>
      <c r="D2799" s="13"/>
      <c r="E2799" s="7"/>
      <c r="F2799" s="7"/>
      <c r="G2799" s="7"/>
      <c r="H2799" s="7"/>
      <c r="I2799" s="7"/>
      <c r="J2799" s="7"/>
      <c r="K2799" s="16"/>
      <c r="L2799" s="16"/>
      <c r="M2799" s="7"/>
      <c r="N2799" s="7"/>
      <c r="O2799" s="7"/>
      <c r="P2799" s="7"/>
      <c r="Q2799" s="7"/>
      <c r="R2799" s="7"/>
      <c r="S2799" s="16"/>
      <c r="T2799" s="16"/>
      <c r="U2799" s="7"/>
      <c r="V2799" s="7"/>
      <c r="W2799" s="15"/>
      <c r="X2799" s="17"/>
      <c r="Y2799" s="17"/>
      <c r="Z2799" s="17"/>
      <c r="AA2799" s="17"/>
      <c r="AC2799" s="15"/>
      <c r="AD2799" s="7"/>
      <c r="AE2799" s="24"/>
      <c r="AG2799">
        <f t="shared" si="992"/>
        <v>0</v>
      </c>
      <c r="AH2799">
        <f t="shared" si="993"/>
        <v>2246471.0549323754</v>
      </c>
    </row>
    <row r="2800" spans="2:34" x14ac:dyDescent="0.25">
      <c r="B2800" s="15"/>
      <c r="C2800" s="7"/>
      <c r="D2800" s="13"/>
      <c r="E2800" s="7"/>
      <c r="F2800" s="7"/>
      <c r="G2800" s="7"/>
      <c r="H2800" s="7"/>
      <c r="I2800" s="7"/>
      <c r="J2800" s="7"/>
      <c r="K2800" s="16"/>
      <c r="L2800" s="16"/>
      <c r="M2800" s="7"/>
      <c r="N2800" s="7"/>
      <c r="O2800" s="7"/>
      <c r="P2800" s="7"/>
      <c r="Q2800" s="7"/>
      <c r="R2800" s="7"/>
      <c r="S2800" s="16"/>
      <c r="T2800" s="16"/>
      <c r="U2800" s="7"/>
      <c r="V2800" s="7"/>
      <c r="W2800" s="15"/>
      <c r="X2800" s="17"/>
      <c r="Y2800" s="17"/>
      <c r="Z2800" s="17"/>
      <c r="AA2800" s="17"/>
      <c r="AC2800" s="15"/>
      <c r="AD2800" s="7"/>
      <c r="AE2800" s="24"/>
      <c r="AG2800">
        <f t="shared" si="992"/>
        <v>0</v>
      </c>
      <c r="AH2800">
        <f t="shared" si="993"/>
        <v>2246471.0549323754</v>
      </c>
    </row>
    <row r="2801" spans="2:34" x14ac:dyDescent="0.25">
      <c r="B2801" s="15"/>
      <c r="C2801" s="7"/>
      <c r="D2801" s="13"/>
      <c r="E2801" s="7"/>
      <c r="F2801" s="7"/>
      <c r="G2801" s="7"/>
      <c r="H2801" s="7"/>
      <c r="I2801" s="7"/>
      <c r="J2801" s="7"/>
      <c r="K2801" s="16"/>
      <c r="L2801" s="16"/>
      <c r="M2801" s="7"/>
      <c r="N2801" s="7"/>
      <c r="O2801" s="7"/>
      <c r="P2801" s="7"/>
      <c r="Q2801" s="7"/>
      <c r="R2801" s="7"/>
      <c r="S2801" s="16"/>
      <c r="T2801" s="16"/>
      <c r="U2801" s="7"/>
      <c r="V2801" s="7"/>
      <c r="W2801" s="15"/>
      <c r="X2801" s="17"/>
      <c r="Y2801" s="17"/>
      <c r="Z2801" s="17"/>
      <c r="AA2801" s="17"/>
      <c r="AC2801" s="15"/>
      <c r="AD2801" s="7"/>
      <c r="AE2801" s="24"/>
      <c r="AG2801">
        <f t="shared" si="992"/>
        <v>0</v>
      </c>
      <c r="AH2801">
        <f t="shared" si="993"/>
        <v>2246471.0549323754</v>
      </c>
    </row>
    <row r="2802" spans="2:34" x14ac:dyDescent="0.25">
      <c r="B2802" s="15"/>
      <c r="C2802" s="7"/>
      <c r="D2802" s="13"/>
      <c r="E2802" s="7"/>
      <c r="F2802" s="7"/>
      <c r="G2802" s="7"/>
      <c r="H2802" s="7"/>
      <c r="I2802" s="7"/>
      <c r="J2802" s="7"/>
      <c r="K2802" s="16"/>
      <c r="L2802" s="16"/>
      <c r="M2802" s="7"/>
      <c r="N2802" s="7"/>
      <c r="O2802" s="7"/>
      <c r="P2802" s="7"/>
      <c r="Q2802" s="7"/>
      <c r="R2802" s="7"/>
      <c r="S2802" s="16"/>
      <c r="T2802" s="16"/>
      <c r="U2802" s="7"/>
      <c r="V2802" s="7"/>
      <c r="W2802" s="15"/>
      <c r="X2802" s="17"/>
      <c r="Y2802" s="17"/>
      <c r="Z2802" s="17"/>
      <c r="AA2802" s="17"/>
      <c r="AC2802" s="15"/>
      <c r="AD2802" s="7"/>
      <c r="AE2802" s="24"/>
      <c r="AG2802">
        <f t="shared" si="992"/>
        <v>0</v>
      </c>
      <c r="AH2802">
        <f t="shared" si="993"/>
        <v>2246471.0549323754</v>
      </c>
    </row>
    <row r="2803" spans="2:34" x14ac:dyDescent="0.25">
      <c r="B2803" s="15"/>
      <c r="C2803" s="7"/>
      <c r="D2803" s="13"/>
      <c r="E2803" s="7"/>
      <c r="F2803" s="7"/>
      <c r="G2803" s="7"/>
      <c r="H2803" s="7"/>
      <c r="I2803" s="7"/>
      <c r="J2803" s="7"/>
      <c r="K2803" s="16"/>
      <c r="L2803" s="16"/>
      <c r="M2803" s="7"/>
      <c r="N2803" s="7"/>
      <c r="O2803" s="7"/>
      <c r="P2803" s="7"/>
      <c r="Q2803" s="7"/>
      <c r="R2803" s="7"/>
      <c r="S2803" s="16"/>
      <c r="T2803" s="16"/>
      <c r="U2803" s="7"/>
      <c r="V2803" s="7"/>
      <c r="W2803" s="15"/>
      <c r="X2803" s="17"/>
      <c r="Y2803" s="17"/>
      <c r="Z2803" s="17"/>
      <c r="AA2803" s="17"/>
      <c r="AC2803" s="15"/>
      <c r="AD2803" s="7"/>
      <c r="AE2803" s="24"/>
      <c r="AG2803">
        <f t="shared" si="992"/>
        <v>0</v>
      </c>
      <c r="AH2803">
        <f t="shared" si="993"/>
        <v>2246471.0549323754</v>
      </c>
    </row>
    <row r="2804" spans="2:34" x14ac:dyDescent="0.25">
      <c r="B2804" s="15"/>
      <c r="C2804" s="7"/>
      <c r="D2804" s="13"/>
      <c r="E2804" s="7"/>
      <c r="F2804" s="7"/>
      <c r="G2804" s="7"/>
      <c r="H2804" s="7"/>
      <c r="I2804" s="7"/>
      <c r="J2804" s="7"/>
      <c r="K2804" s="16"/>
      <c r="L2804" s="16"/>
      <c r="M2804" s="7"/>
      <c r="N2804" s="7"/>
      <c r="O2804" s="7"/>
      <c r="P2804" s="7"/>
      <c r="Q2804" s="7"/>
      <c r="R2804" s="7"/>
      <c r="S2804" s="16"/>
      <c r="T2804" s="16"/>
      <c r="U2804" s="7"/>
      <c r="V2804" s="7"/>
      <c r="W2804" s="15"/>
      <c r="X2804" s="17"/>
      <c r="Y2804" s="17"/>
      <c r="Z2804" s="17"/>
      <c r="AA2804" s="17"/>
      <c r="AC2804" s="15"/>
      <c r="AD2804" s="7"/>
      <c r="AE2804" s="24"/>
      <c r="AG2804">
        <f t="shared" si="992"/>
        <v>0</v>
      </c>
      <c r="AH2804">
        <f t="shared" si="993"/>
        <v>2246471.0549323754</v>
      </c>
    </row>
    <row r="2805" spans="2:34" x14ac:dyDescent="0.25">
      <c r="B2805" s="15"/>
      <c r="C2805" s="7"/>
      <c r="D2805" s="13"/>
      <c r="E2805" s="7"/>
      <c r="F2805" s="7"/>
      <c r="G2805" s="7"/>
      <c r="H2805" s="7"/>
      <c r="I2805" s="7"/>
      <c r="J2805" s="7"/>
      <c r="K2805" s="16"/>
      <c r="L2805" s="16"/>
      <c r="M2805" s="7"/>
      <c r="N2805" s="7"/>
      <c r="O2805" s="7"/>
      <c r="P2805" s="7"/>
      <c r="Q2805" s="7"/>
      <c r="R2805" s="7"/>
      <c r="S2805" s="16"/>
      <c r="T2805" s="16"/>
      <c r="U2805" s="7"/>
      <c r="V2805" s="7"/>
      <c r="W2805" s="15"/>
      <c r="X2805" s="17"/>
      <c r="Y2805" s="17"/>
      <c r="Z2805" s="17"/>
      <c r="AA2805" s="17"/>
      <c r="AC2805" s="15"/>
      <c r="AD2805" s="7"/>
      <c r="AE2805" s="24"/>
      <c r="AG2805">
        <f t="shared" si="992"/>
        <v>0</v>
      </c>
      <c r="AH2805">
        <f t="shared" si="993"/>
        <v>2246471.0549323754</v>
      </c>
    </row>
    <row r="2806" spans="2:34" x14ac:dyDescent="0.25">
      <c r="B2806" s="15"/>
      <c r="C2806" s="7"/>
      <c r="D2806" s="13"/>
      <c r="E2806" s="7"/>
      <c r="F2806" s="7"/>
      <c r="G2806" s="7"/>
      <c r="H2806" s="7"/>
      <c r="I2806" s="7"/>
      <c r="J2806" s="7"/>
      <c r="K2806" s="16"/>
      <c r="L2806" s="16"/>
      <c r="M2806" s="7"/>
      <c r="N2806" s="7"/>
      <c r="O2806" s="7"/>
      <c r="P2806" s="7"/>
      <c r="Q2806" s="7"/>
      <c r="R2806" s="7"/>
      <c r="S2806" s="16"/>
      <c r="T2806" s="16"/>
      <c r="U2806" s="7"/>
      <c r="V2806" s="7"/>
      <c r="W2806" s="15"/>
      <c r="X2806" s="17"/>
      <c r="Y2806" s="17"/>
      <c r="Z2806" s="17"/>
      <c r="AA2806" s="17"/>
      <c r="AC2806" s="15"/>
      <c r="AD2806" s="7"/>
      <c r="AE2806" s="24"/>
      <c r="AG2806">
        <f t="shared" si="992"/>
        <v>0</v>
      </c>
      <c r="AH2806">
        <f t="shared" si="993"/>
        <v>2246471.0549323754</v>
      </c>
    </row>
    <row r="2807" spans="2:34" x14ac:dyDescent="0.25">
      <c r="B2807" s="15"/>
      <c r="C2807" s="7"/>
      <c r="D2807" s="13"/>
      <c r="E2807" s="7"/>
      <c r="F2807" s="7"/>
      <c r="G2807" s="7"/>
      <c r="H2807" s="7"/>
      <c r="I2807" s="7"/>
      <c r="J2807" s="7"/>
      <c r="K2807" s="16"/>
      <c r="L2807" s="16"/>
      <c r="M2807" s="7"/>
      <c r="N2807" s="7"/>
      <c r="O2807" s="7"/>
      <c r="P2807" s="7"/>
      <c r="Q2807" s="7"/>
      <c r="R2807" s="7"/>
      <c r="S2807" s="16"/>
      <c r="T2807" s="16"/>
      <c r="U2807" s="7"/>
      <c r="V2807" s="7"/>
      <c r="W2807" s="15"/>
      <c r="X2807" s="17"/>
      <c r="Y2807" s="17"/>
      <c r="Z2807" s="17"/>
      <c r="AA2807" s="17"/>
      <c r="AC2807" s="15"/>
      <c r="AD2807" s="7"/>
      <c r="AE2807" s="24"/>
      <c r="AG2807">
        <f t="shared" si="992"/>
        <v>0</v>
      </c>
      <c r="AH2807">
        <f t="shared" si="993"/>
        <v>2246471.0549323754</v>
      </c>
    </row>
    <row r="2808" spans="2:34" x14ac:dyDescent="0.25">
      <c r="B2808" s="15"/>
      <c r="C2808" s="7"/>
      <c r="D2808" s="13"/>
      <c r="E2808" s="7"/>
      <c r="F2808" s="7"/>
      <c r="G2808" s="7"/>
      <c r="H2808" s="7"/>
      <c r="I2808" s="7"/>
      <c r="J2808" s="7"/>
      <c r="K2808" s="16"/>
      <c r="L2808" s="16"/>
      <c r="M2808" s="7"/>
      <c r="N2808" s="7"/>
      <c r="O2808" s="7"/>
      <c r="P2808" s="7"/>
      <c r="Q2808" s="7"/>
      <c r="R2808" s="7"/>
      <c r="S2808" s="16"/>
      <c r="T2808" s="16"/>
      <c r="U2808" s="7"/>
      <c r="V2808" s="7"/>
      <c r="W2808" s="15"/>
      <c r="X2808" s="17"/>
      <c r="Y2808" s="17"/>
      <c r="Z2808" s="17"/>
      <c r="AA2808" s="17"/>
      <c r="AC2808" s="15"/>
      <c r="AD2808" s="7"/>
      <c r="AE2808" s="24"/>
      <c r="AG2808">
        <f t="shared" si="992"/>
        <v>0</v>
      </c>
      <c r="AH2808">
        <f t="shared" si="993"/>
        <v>2246471.0549323754</v>
      </c>
    </row>
    <row r="2809" spans="2:34" x14ac:dyDescent="0.25">
      <c r="B2809" s="15"/>
      <c r="C2809" s="7"/>
      <c r="D2809" s="13"/>
      <c r="E2809" s="7"/>
      <c r="F2809" s="7"/>
      <c r="G2809" s="7"/>
      <c r="H2809" s="7"/>
      <c r="I2809" s="7"/>
      <c r="J2809" s="7"/>
      <c r="K2809" s="16"/>
      <c r="L2809" s="16"/>
      <c r="M2809" s="7"/>
      <c r="N2809" s="7"/>
      <c r="O2809" s="7"/>
      <c r="P2809" s="7"/>
      <c r="Q2809" s="7"/>
      <c r="R2809" s="7"/>
      <c r="S2809" s="16"/>
      <c r="T2809" s="16"/>
      <c r="U2809" s="7"/>
      <c r="V2809" s="7"/>
      <c r="W2809" s="15"/>
      <c r="X2809" s="17"/>
      <c r="Y2809" s="17"/>
      <c r="Z2809" s="17"/>
      <c r="AA2809" s="17"/>
      <c r="AC2809" s="15"/>
      <c r="AD2809" s="7"/>
      <c r="AE2809" s="24"/>
      <c r="AG2809">
        <f t="shared" si="992"/>
        <v>0</v>
      </c>
      <c r="AH2809">
        <f t="shared" si="993"/>
        <v>2246471.0549323754</v>
      </c>
    </row>
    <row r="2810" spans="2:34" x14ac:dyDescent="0.25">
      <c r="B2810" s="15"/>
      <c r="C2810" s="7"/>
      <c r="D2810" s="13"/>
      <c r="E2810" s="7"/>
      <c r="F2810" s="7"/>
      <c r="G2810" s="7"/>
      <c r="H2810" s="7"/>
      <c r="I2810" s="7"/>
      <c r="J2810" s="7"/>
      <c r="K2810" s="16"/>
      <c r="L2810" s="16"/>
      <c r="M2810" s="7"/>
      <c r="N2810" s="7"/>
      <c r="O2810" s="7"/>
      <c r="P2810" s="7"/>
      <c r="Q2810" s="7"/>
      <c r="R2810" s="7"/>
      <c r="S2810" s="16"/>
      <c r="T2810" s="16"/>
      <c r="U2810" s="7"/>
      <c r="V2810" s="7"/>
      <c r="W2810" s="15"/>
      <c r="X2810" s="17"/>
      <c r="Y2810" s="17"/>
      <c r="Z2810" s="17"/>
      <c r="AA2810" s="17"/>
      <c r="AC2810" s="15"/>
      <c r="AD2810" s="7"/>
      <c r="AE2810" s="24"/>
      <c r="AG2810">
        <f t="shared" si="992"/>
        <v>0</v>
      </c>
      <c r="AH2810">
        <f t="shared" si="993"/>
        <v>2246471.0549323754</v>
      </c>
    </row>
    <row r="2811" spans="2:34" x14ac:dyDescent="0.25">
      <c r="B2811" s="15"/>
      <c r="C2811" s="7"/>
      <c r="D2811" s="13"/>
      <c r="E2811" s="7"/>
      <c r="F2811" s="7"/>
      <c r="G2811" s="7"/>
      <c r="H2811" s="7"/>
      <c r="I2811" s="7"/>
      <c r="J2811" s="7"/>
      <c r="K2811" s="16"/>
      <c r="L2811" s="16"/>
      <c r="M2811" s="7"/>
      <c r="N2811" s="7"/>
      <c r="O2811" s="7"/>
      <c r="P2811" s="7"/>
      <c r="Q2811" s="7"/>
      <c r="R2811" s="7"/>
      <c r="S2811" s="16"/>
      <c r="T2811" s="16"/>
      <c r="U2811" s="7"/>
      <c r="V2811" s="7"/>
      <c r="W2811" s="15"/>
      <c r="X2811" s="17"/>
      <c r="Y2811" s="17"/>
      <c r="Z2811" s="17"/>
      <c r="AA2811" s="17"/>
      <c r="AC2811" s="15"/>
      <c r="AD2811" s="7"/>
      <c r="AE2811" s="24"/>
      <c r="AG2811">
        <f t="shared" si="992"/>
        <v>0</v>
      </c>
      <c r="AH2811">
        <f t="shared" si="993"/>
        <v>2246471.0549323754</v>
      </c>
    </row>
    <row r="2812" spans="2:34" x14ac:dyDescent="0.25">
      <c r="B2812" s="15"/>
      <c r="C2812" s="7"/>
      <c r="D2812" s="13"/>
      <c r="E2812" s="7"/>
      <c r="F2812" s="7"/>
      <c r="G2812" s="7"/>
      <c r="H2812" s="7"/>
      <c r="I2812" s="7"/>
      <c r="J2812" s="7"/>
      <c r="K2812" s="16"/>
      <c r="L2812" s="16"/>
      <c r="M2812" s="7"/>
      <c r="N2812" s="7"/>
      <c r="O2812" s="7"/>
      <c r="P2812" s="7"/>
      <c r="Q2812" s="7"/>
      <c r="R2812" s="7"/>
      <c r="S2812" s="16"/>
      <c r="T2812" s="16"/>
      <c r="U2812" s="7"/>
      <c r="V2812" s="7"/>
      <c r="W2812" s="15"/>
      <c r="X2812" s="17"/>
      <c r="Y2812" s="17"/>
      <c r="Z2812" s="17"/>
      <c r="AA2812" s="17"/>
      <c r="AC2812" s="15"/>
      <c r="AD2812" s="7"/>
      <c r="AE2812" s="24"/>
      <c r="AG2812">
        <f t="shared" si="992"/>
        <v>0</v>
      </c>
      <c r="AH2812">
        <f t="shared" si="993"/>
        <v>2246471.0549323754</v>
      </c>
    </row>
    <row r="2813" spans="2:34" x14ac:dyDescent="0.25">
      <c r="B2813" s="15"/>
      <c r="C2813" s="7"/>
      <c r="D2813" s="13"/>
      <c r="E2813" s="7"/>
      <c r="F2813" s="7"/>
      <c r="G2813" s="7"/>
      <c r="H2813" s="7"/>
      <c r="I2813" s="7"/>
      <c r="J2813" s="7"/>
      <c r="K2813" s="16"/>
      <c r="L2813" s="16"/>
      <c r="M2813" s="7"/>
      <c r="N2813" s="7"/>
      <c r="O2813" s="7"/>
      <c r="P2813" s="7"/>
      <c r="Q2813" s="7"/>
      <c r="R2813" s="7"/>
      <c r="S2813" s="16"/>
      <c r="T2813" s="16"/>
      <c r="U2813" s="7"/>
      <c r="V2813" s="7"/>
      <c r="W2813" s="15"/>
      <c r="X2813" s="17"/>
      <c r="Y2813" s="17"/>
      <c r="Z2813" s="17"/>
      <c r="AA2813" s="17"/>
      <c r="AC2813" s="15"/>
      <c r="AD2813" s="7"/>
      <c r="AE2813" s="24"/>
      <c r="AG2813">
        <f t="shared" si="992"/>
        <v>0</v>
      </c>
      <c r="AH2813">
        <f t="shared" si="993"/>
        <v>2246471.0549323754</v>
      </c>
    </row>
    <row r="2814" spans="2:34" x14ac:dyDescent="0.25">
      <c r="B2814" s="15"/>
      <c r="C2814" s="7"/>
      <c r="D2814" s="13"/>
      <c r="E2814" s="7"/>
      <c r="F2814" s="7"/>
      <c r="G2814" s="7"/>
      <c r="H2814" s="7"/>
      <c r="I2814" s="7"/>
      <c r="J2814" s="7"/>
      <c r="K2814" s="16"/>
      <c r="L2814" s="16"/>
      <c r="M2814" s="7"/>
      <c r="N2814" s="7"/>
      <c r="O2814" s="7"/>
      <c r="P2814" s="7"/>
      <c r="Q2814" s="7"/>
      <c r="R2814" s="7"/>
      <c r="S2814" s="16"/>
      <c r="T2814" s="16"/>
      <c r="U2814" s="7"/>
      <c r="V2814" s="7"/>
      <c r="W2814" s="15"/>
      <c r="X2814" s="17"/>
      <c r="Y2814" s="17"/>
      <c r="Z2814" s="17"/>
      <c r="AA2814" s="17"/>
      <c r="AC2814" s="15"/>
      <c r="AD2814" s="7"/>
      <c r="AE2814" s="24"/>
      <c r="AG2814">
        <f t="shared" si="992"/>
        <v>0</v>
      </c>
      <c r="AH2814">
        <f t="shared" si="993"/>
        <v>2246471.0549323754</v>
      </c>
    </row>
    <row r="2815" spans="2:34" x14ac:dyDescent="0.25">
      <c r="B2815" s="15"/>
      <c r="C2815" s="7"/>
      <c r="D2815" s="13"/>
      <c r="E2815" s="7"/>
      <c r="F2815" s="7"/>
      <c r="G2815" s="7"/>
      <c r="H2815" s="7"/>
      <c r="I2815" s="7"/>
      <c r="J2815" s="7"/>
      <c r="K2815" s="16"/>
      <c r="L2815" s="16"/>
      <c r="M2815" s="7"/>
      <c r="N2815" s="7"/>
      <c r="O2815" s="7"/>
      <c r="P2815" s="7"/>
      <c r="Q2815" s="7"/>
      <c r="R2815" s="7"/>
      <c r="S2815" s="16"/>
      <c r="T2815" s="16"/>
      <c r="U2815" s="7"/>
      <c r="V2815" s="7"/>
      <c r="W2815" s="15"/>
      <c r="X2815" s="17"/>
      <c r="Y2815" s="17"/>
      <c r="Z2815" s="17"/>
      <c r="AA2815" s="17"/>
      <c r="AC2815" s="15"/>
      <c r="AD2815" s="7"/>
      <c r="AE2815" s="24"/>
      <c r="AG2815">
        <f t="shared" si="992"/>
        <v>0</v>
      </c>
      <c r="AH2815">
        <f t="shared" si="993"/>
        <v>2246471.0549323754</v>
      </c>
    </row>
    <row r="2816" spans="2:34" x14ac:dyDescent="0.25">
      <c r="B2816" s="15"/>
      <c r="C2816" s="7"/>
      <c r="D2816" s="13"/>
      <c r="E2816" s="7"/>
      <c r="F2816" s="7"/>
      <c r="G2816" s="7"/>
      <c r="H2816" s="7"/>
      <c r="I2816" s="7"/>
      <c r="J2816" s="7"/>
      <c r="K2816" s="16"/>
      <c r="L2816" s="16"/>
      <c r="M2816" s="7"/>
      <c r="N2816" s="7"/>
      <c r="O2816" s="7"/>
      <c r="P2816" s="7"/>
      <c r="Q2816" s="7"/>
      <c r="R2816" s="7"/>
      <c r="S2816" s="16"/>
      <c r="T2816" s="16"/>
      <c r="U2816" s="7"/>
      <c r="V2816" s="7"/>
      <c r="W2816" s="15"/>
      <c r="X2816" s="17"/>
      <c r="Y2816" s="17"/>
      <c r="Z2816" s="17"/>
      <c r="AA2816" s="17"/>
      <c r="AC2816" s="15"/>
      <c r="AD2816" s="7"/>
      <c r="AE2816" s="24"/>
      <c r="AG2816">
        <f t="shared" si="992"/>
        <v>0</v>
      </c>
      <c r="AH2816">
        <f t="shared" si="993"/>
        <v>2246471.0549323754</v>
      </c>
    </row>
    <row r="2817" spans="2:34" x14ac:dyDescent="0.25">
      <c r="B2817" s="15"/>
      <c r="C2817" s="7"/>
      <c r="D2817" s="13"/>
      <c r="E2817" s="7"/>
      <c r="F2817" s="7"/>
      <c r="G2817" s="7"/>
      <c r="H2817" s="7"/>
      <c r="I2817" s="7"/>
      <c r="J2817" s="7"/>
      <c r="K2817" s="16"/>
      <c r="L2817" s="16"/>
      <c r="M2817" s="7"/>
      <c r="N2817" s="7"/>
      <c r="O2817" s="7"/>
      <c r="P2817" s="7"/>
      <c r="Q2817" s="7"/>
      <c r="R2817" s="7"/>
      <c r="S2817" s="16"/>
      <c r="T2817" s="16"/>
      <c r="U2817" s="7"/>
      <c r="V2817" s="7"/>
      <c r="W2817" s="15"/>
      <c r="X2817" s="17"/>
      <c r="Y2817" s="17"/>
      <c r="Z2817" s="17"/>
      <c r="AA2817" s="17"/>
      <c r="AC2817" s="15"/>
      <c r="AD2817" s="7"/>
      <c r="AE2817" s="24"/>
      <c r="AG2817">
        <f t="shared" si="992"/>
        <v>0</v>
      </c>
      <c r="AH2817">
        <f t="shared" si="993"/>
        <v>2246471.0549323754</v>
      </c>
    </row>
    <row r="2818" spans="2:34" x14ac:dyDescent="0.25">
      <c r="B2818" s="15"/>
      <c r="C2818" s="7"/>
      <c r="D2818" s="13"/>
      <c r="E2818" s="7"/>
      <c r="F2818" s="7"/>
      <c r="G2818" s="7"/>
      <c r="H2818" s="7"/>
      <c r="I2818" s="7"/>
      <c r="J2818" s="7"/>
      <c r="K2818" s="16"/>
      <c r="L2818" s="16"/>
      <c r="M2818" s="7"/>
      <c r="N2818" s="7"/>
      <c r="O2818" s="7"/>
      <c r="P2818" s="7"/>
      <c r="Q2818" s="7"/>
      <c r="R2818" s="7"/>
      <c r="S2818" s="16"/>
      <c r="T2818" s="16"/>
      <c r="U2818" s="7"/>
      <c r="V2818" s="7"/>
      <c r="W2818" s="15"/>
      <c r="X2818" s="17"/>
      <c r="Y2818" s="17"/>
      <c r="Z2818" s="17"/>
      <c r="AA2818" s="17"/>
      <c r="AC2818" s="15"/>
      <c r="AD2818" s="7"/>
      <c r="AE2818" s="24"/>
      <c r="AG2818">
        <f t="shared" si="992"/>
        <v>0</v>
      </c>
      <c r="AH2818">
        <f t="shared" si="993"/>
        <v>2246471.0549323754</v>
      </c>
    </row>
    <row r="2819" spans="2:34" x14ac:dyDescent="0.25">
      <c r="B2819" s="15"/>
      <c r="C2819" s="7"/>
      <c r="D2819" s="13"/>
      <c r="E2819" s="7"/>
      <c r="F2819" s="7"/>
      <c r="G2819" s="7"/>
      <c r="H2819" s="7"/>
      <c r="I2819" s="7"/>
      <c r="J2819" s="7"/>
      <c r="K2819" s="16"/>
      <c r="L2819" s="16"/>
      <c r="M2819" s="7"/>
      <c r="N2819" s="7"/>
      <c r="O2819" s="7"/>
      <c r="P2819" s="7"/>
      <c r="Q2819" s="7"/>
      <c r="R2819" s="7"/>
      <c r="S2819" s="16"/>
      <c r="T2819" s="16"/>
      <c r="U2819" s="7"/>
      <c r="V2819" s="7"/>
      <c r="W2819" s="15"/>
      <c r="X2819" s="17"/>
      <c r="Y2819" s="17"/>
      <c r="Z2819" s="17"/>
      <c r="AA2819" s="17"/>
      <c r="AC2819" s="15"/>
      <c r="AD2819" s="7"/>
      <c r="AE2819" s="24"/>
      <c r="AG2819">
        <f t="shared" si="992"/>
        <v>0</v>
      </c>
      <c r="AH2819">
        <f t="shared" si="993"/>
        <v>2246471.0549323754</v>
      </c>
    </row>
    <row r="2820" spans="2:34" x14ac:dyDescent="0.25">
      <c r="B2820" s="15"/>
      <c r="C2820" s="7"/>
      <c r="D2820" s="13"/>
      <c r="E2820" s="7"/>
      <c r="F2820" s="7"/>
      <c r="G2820" s="7"/>
      <c r="H2820" s="7"/>
      <c r="I2820" s="7"/>
      <c r="J2820" s="7"/>
      <c r="K2820" s="16"/>
      <c r="L2820" s="16"/>
      <c r="M2820" s="7"/>
      <c r="N2820" s="7"/>
      <c r="O2820" s="7"/>
      <c r="P2820" s="7"/>
      <c r="Q2820" s="7"/>
      <c r="R2820" s="7"/>
      <c r="S2820" s="16"/>
      <c r="T2820" s="16"/>
      <c r="U2820" s="7"/>
      <c r="V2820" s="7"/>
      <c r="W2820" s="15"/>
      <c r="X2820" s="17"/>
      <c r="Y2820" s="17"/>
      <c r="Z2820" s="17"/>
      <c r="AA2820" s="17"/>
      <c r="AC2820" s="15"/>
      <c r="AD2820" s="7"/>
      <c r="AE2820" s="24"/>
      <c r="AG2820">
        <f t="shared" si="992"/>
        <v>0</v>
      </c>
      <c r="AH2820">
        <f t="shared" si="993"/>
        <v>2246471.0549323754</v>
      </c>
    </row>
    <row r="2821" spans="2:34" x14ac:dyDescent="0.25">
      <c r="B2821" s="15"/>
      <c r="C2821" s="7"/>
      <c r="D2821" s="13"/>
      <c r="E2821" s="7"/>
      <c r="F2821" s="7"/>
      <c r="G2821" s="7"/>
      <c r="H2821" s="7"/>
      <c r="I2821" s="7"/>
      <c r="J2821" s="7"/>
      <c r="K2821" s="16"/>
      <c r="L2821" s="16"/>
      <c r="M2821" s="7"/>
      <c r="N2821" s="7"/>
      <c r="O2821" s="7"/>
      <c r="P2821" s="7"/>
      <c r="Q2821" s="7"/>
      <c r="R2821" s="7"/>
      <c r="S2821" s="16"/>
      <c r="T2821" s="16"/>
      <c r="U2821" s="7"/>
      <c r="V2821" s="7"/>
      <c r="W2821" s="15"/>
      <c r="X2821" s="17"/>
      <c r="Y2821" s="17"/>
      <c r="Z2821" s="17"/>
      <c r="AA2821" s="17"/>
      <c r="AC2821" s="15"/>
      <c r="AD2821" s="7"/>
      <c r="AE2821" s="24"/>
      <c r="AG2821">
        <f t="shared" si="992"/>
        <v>0</v>
      </c>
      <c r="AH2821">
        <f t="shared" si="993"/>
        <v>2246471.0549323754</v>
      </c>
    </row>
    <row r="2822" spans="2:34" x14ac:dyDescent="0.25">
      <c r="B2822" s="15"/>
      <c r="C2822" s="7"/>
      <c r="D2822" s="13"/>
      <c r="E2822" s="7"/>
      <c r="F2822" s="7"/>
      <c r="G2822" s="7"/>
      <c r="H2822" s="7"/>
      <c r="I2822" s="7"/>
      <c r="J2822" s="7"/>
      <c r="K2822" s="16"/>
      <c r="L2822" s="16"/>
      <c r="M2822" s="7"/>
      <c r="N2822" s="7"/>
      <c r="O2822" s="7"/>
      <c r="P2822" s="7"/>
      <c r="Q2822" s="7"/>
      <c r="R2822" s="7"/>
      <c r="S2822" s="16"/>
      <c r="T2822" s="16"/>
      <c r="U2822" s="7"/>
      <c r="V2822" s="7"/>
      <c r="W2822" s="15"/>
      <c r="X2822" s="17"/>
      <c r="Y2822" s="17"/>
      <c r="Z2822" s="17"/>
      <c r="AA2822" s="17"/>
      <c r="AC2822" s="15"/>
      <c r="AD2822" s="7"/>
      <c r="AE2822" s="24"/>
      <c r="AG2822">
        <f t="shared" si="992"/>
        <v>0</v>
      </c>
      <c r="AH2822">
        <f t="shared" si="993"/>
        <v>2246471.0549323754</v>
      </c>
    </row>
    <row r="2823" spans="2:34" x14ac:dyDescent="0.25">
      <c r="B2823" s="15"/>
      <c r="C2823" s="7"/>
      <c r="D2823" s="13"/>
      <c r="E2823" s="7"/>
      <c r="F2823" s="7"/>
      <c r="G2823" s="7"/>
      <c r="H2823" s="7"/>
      <c r="I2823" s="7"/>
      <c r="J2823" s="7"/>
      <c r="K2823" s="16"/>
      <c r="L2823" s="16"/>
      <c r="M2823" s="7"/>
      <c r="N2823" s="7"/>
      <c r="O2823" s="7"/>
      <c r="P2823" s="7"/>
      <c r="Q2823" s="7"/>
      <c r="R2823" s="7"/>
      <c r="S2823" s="16"/>
      <c r="T2823" s="16"/>
      <c r="U2823" s="7"/>
      <c r="V2823" s="7"/>
      <c r="W2823" s="15"/>
      <c r="X2823" s="17"/>
      <c r="Y2823" s="17"/>
      <c r="Z2823" s="17"/>
      <c r="AA2823" s="17"/>
      <c r="AC2823" s="15"/>
      <c r="AD2823" s="7"/>
      <c r="AE2823" s="24"/>
      <c r="AG2823">
        <f t="shared" si="992"/>
        <v>0</v>
      </c>
      <c r="AH2823">
        <f t="shared" si="993"/>
        <v>2246471.0549323754</v>
      </c>
    </row>
    <row r="2824" spans="2:34" x14ac:dyDescent="0.25">
      <c r="B2824" s="15"/>
      <c r="C2824" s="7"/>
      <c r="D2824" s="13"/>
      <c r="E2824" s="7"/>
      <c r="F2824" s="7"/>
      <c r="G2824" s="7"/>
      <c r="H2824" s="7"/>
      <c r="I2824" s="7"/>
      <c r="J2824" s="7"/>
      <c r="K2824" s="16"/>
      <c r="L2824" s="16"/>
      <c r="M2824" s="7"/>
      <c r="N2824" s="7"/>
      <c r="O2824" s="7"/>
      <c r="P2824" s="7"/>
      <c r="Q2824" s="7"/>
      <c r="R2824" s="7"/>
      <c r="S2824" s="16"/>
      <c r="T2824" s="16"/>
      <c r="U2824" s="7"/>
      <c r="V2824" s="7"/>
      <c r="W2824" s="15"/>
      <c r="X2824" s="17"/>
      <c r="Y2824" s="17"/>
      <c r="Z2824" s="17"/>
      <c r="AA2824" s="17"/>
      <c r="AC2824" s="15"/>
      <c r="AD2824" s="7"/>
      <c r="AE2824" s="24"/>
      <c r="AG2824">
        <f t="shared" si="992"/>
        <v>0</v>
      </c>
      <c r="AH2824">
        <f t="shared" si="993"/>
        <v>2246471.0549323754</v>
      </c>
    </row>
    <row r="2825" spans="2:34" x14ac:dyDescent="0.25">
      <c r="B2825" s="15"/>
      <c r="C2825" s="7"/>
      <c r="D2825" s="13"/>
      <c r="E2825" s="7"/>
      <c r="F2825" s="7"/>
      <c r="G2825" s="7"/>
      <c r="H2825" s="7"/>
      <c r="I2825" s="7"/>
      <c r="J2825" s="7"/>
      <c r="K2825" s="16"/>
      <c r="L2825" s="16"/>
      <c r="M2825" s="7"/>
      <c r="N2825" s="7"/>
      <c r="O2825" s="7"/>
      <c r="P2825" s="7"/>
      <c r="Q2825" s="7"/>
      <c r="R2825" s="7"/>
      <c r="S2825" s="16"/>
      <c r="T2825" s="16"/>
      <c r="U2825" s="7"/>
      <c r="V2825" s="7"/>
      <c r="W2825" s="15"/>
      <c r="X2825" s="17"/>
      <c r="Y2825" s="17"/>
      <c r="Z2825" s="17"/>
      <c r="AA2825" s="17"/>
      <c r="AC2825" s="15"/>
      <c r="AD2825" s="7"/>
      <c r="AE2825" s="24"/>
      <c r="AG2825">
        <f t="shared" si="992"/>
        <v>0</v>
      </c>
      <c r="AH2825">
        <f t="shared" si="993"/>
        <v>2246471.0549323754</v>
      </c>
    </row>
    <row r="2826" spans="2:34" x14ac:dyDescent="0.25">
      <c r="B2826" s="15"/>
      <c r="C2826" s="7"/>
      <c r="D2826" s="13"/>
      <c r="E2826" s="7"/>
      <c r="F2826" s="7"/>
      <c r="G2826" s="7"/>
      <c r="H2826" s="7"/>
      <c r="I2826" s="7"/>
      <c r="J2826" s="7"/>
      <c r="K2826" s="16"/>
      <c r="L2826" s="16"/>
      <c r="M2826" s="7"/>
      <c r="N2826" s="7"/>
      <c r="O2826" s="7"/>
      <c r="P2826" s="7"/>
      <c r="Q2826" s="7"/>
      <c r="R2826" s="7"/>
      <c r="S2826" s="16"/>
      <c r="T2826" s="16"/>
      <c r="U2826" s="7"/>
      <c r="V2826" s="7"/>
      <c r="W2826" s="15"/>
      <c r="X2826" s="17"/>
      <c r="Y2826" s="17"/>
      <c r="Z2826" s="17"/>
      <c r="AA2826" s="17"/>
      <c r="AC2826" s="15"/>
      <c r="AD2826" s="7"/>
      <c r="AE2826" s="24"/>
      <c r="AG2826">
        <f t="shared" si="992"/>
        <v>0</v>
      </c>
      <c r="AH2826">
        <f t="shared" si="993"/>
        <v>2246471.0549323754</v>
      </c>
    </row>
    <row r="2827" spans="2:34" x14ac:dyDescent="0.25">
      <c r="B2827" s="15"/>
      <c r="C2827" s="7"/>
      <c r="D2827" s="13"/>
      <c r="E2827" s="7"/>
      <c r="F2827" s="7"/>
      <c r="G2827" s="7"/>
      <c r="H2827" s="7"/>
      <c r="I2827" s="7"/>
      <c r="J2827" s="7"/>
      <c r="K2827" s="16"/>
      <c r="L2827" s="16"/>
      <c r="M2827" s="7"/>
      <c r="N2827" s="7"/>
      <c r="O2827" s="7"/>
      <c r="P2827" s="7"/>
      <c r="Q2827" s="7"/>
      <c r="R2827" s="7"/>
      <c r="S2827" s="16"/>
      <c r="T2827" s="16"/>
      <c r="U2827" s="7"/>
      <c r="V2827" s="7"/>
      <c r="W2827" s="15"/>
      <c r="X2827" s="17"/>
      <c r="Y2827" s="17"/>
      <c r="Z2827" s="17"/>
      <c r="AA2827" s="17"/>
      <c r="AC2827" s="15"/>
      <c r="AD2827" s="7"/>
      <c r="AE2827" s="24"/>
      <c r="AG2827">
        <f t="shared" si="992"/>
        <v>0</v>
      </c>
      <c r="AH2827">
        <f t="shared" si="993"/>
        <v>2246471.0549323754</v>
      </c>
    </row>
    <row r="2828" spans="2:34" x14ac:dyDescent="0.25">
      <c r="B2828" s="15"/>
      <c r="C2828" s="7"/>
      <c r="D2828" s="13"/>
      <c r="E2828" s="7"/>
      <c r="F2828" s="7"/>
      <c r="G2828" s="7"/>
      <c r="H2828" s="7"/>
      <c r="I2828" s="7"/>
      <c r="J2828" s="7"/>
      <c r="K2828" s="16"/>
      <c r="L2828" s="16"/>
      <c r="M2828" s="7"/>
      <c r="N2828" s="7"/>
      <c r="O2828" s="7"/>
      <c r="P2828" s="7"/>
      <c r="Q2828" s="7"/>
      <c r="R2828" s="7"/>
      <c r="S2828" s="16"/>
      <c r="T2828" s="16"/>
      <c r="U2828" s="7"/>
      <c r="V2828" s="7"/>
      <c r="W2828" s="15"/>
      <c r="X2828" s="17"/>
      <c r="Y2828" s="17"/>
      <c r="Z2828" s="17"/>
      <c r="AA2828" s="17"/>
      <c r="AC2828" s="15"/>
      <c r="AD2828" s="7"/>
      <c r="AE2828" s="24"/>
      <c r="AG2828">
        <f t="shared" si="992"/>
        <v>0</v>
      </c>
      <c r="AH2828">
        <f t="shared" si="993"/>
        <v>2246471.0549323754</v>
      </c>
    </row>
    <row r="2829" spans="2:34" x14ac:dyDescent="0.25">
      <c r="B2829" s="15"/>
      <c r="C2829" s="7"/>
      <c r="D2829" s="13"/>
      <c r="E2829" s="7"/>
      <c r="F2829" s="7"/>
      <c r="G2829" s="7"/>
      <c r="H2829" s="7"/>
      <c r="I2829" s="7"/>
      <c r="J2829" s="7"/>
      <c r="K2829" s="16"/>
      <c r="L2829" s="16"/>
      <c r="M2829" s="7"/>
      <c r="N2829" s="7"/>
      <c r="O2829" s="7"/>
      <c r="P2829" s="7"/>
      <c r="Q2829" s="7"/>
      <c r="R2829" s="7"/>
      <c r="S2829" s="16"/>
      <c r="T2829" s="16"/>
      <c r="U2829" s="7"/>
      <c r="V2829" s="7"/>
      <c r="W2829" s="15"/>
      <c r="X2829" s="17"/>
      <c r="Y2829" s="17"/>
      <c r="Z2829" s="17"/>
      <c r="AA2829" s="17"/>
      <c r="AC2829" s="15"/>
      <c r="AD2829" s="7"/>
      <c r="AE2829" s="24"/>
      <c r="AG2829">
        <f t="shared" si="992"/>
        <v>0</v>
      </c>
      <c r="AH2829">
        <f t="shared" si="993"/>
        <v>2246471.0549323754</v>
      </c>
    </row>
    <row r="2830" spans="2:34" x14ac:dyDescent="0.25">
      <c r="B2830" s="15"/>
      <c r="C2830" s="7"/>
      <c r="D2830" s="13"/>
      <c r="E2830" s="7"/>
      <c r="F2830" s="7"/>
      <c r="G2830" s="7"/>
      <c r="H2830" s="7"/>
      <c r="I2830" s="7"/>
      <c r="J2830" s="7"/>
      <c r="K2830" s="16"/>
      <c r="L2830" s="16"/>
      <c r="M2830" s="7"/>
      <c r="N2830" s="7"/>
      <c r="O2830" s="7"/>
      <c r="P2830" s="7"/>
      <c r="Q2830" s="7"/>
      <c r="R2830" s="7"/>
      <c r="S2830" s="16"/>
      <c r="T2830" s="16"/>
      <c r="U2830" s="7"/>
      <c r="V2830" s="7"/>
      <c r="W2830" s="15"/>
      <c r="X2830" s="17"/>
      <c r="Y2830" s="17"/>
      <c r="Z2830" s="17"/>
      <c r="AA2830" s="17"/>
      <c r="AC2830" s="15"/>
      <c r="AD2830" s="7"/>
      <c r="AE2830" s="24"/>
      <c r="AG2830">
        <f t="shared" si="992"/>
        <v>0</v>
      </c>
      <c r="AH2830">
        <f t="shared" si="993"/>
        <v>2246471.0549323754</v>
      </c>
    </row>
    <row r="2831" spans="2:34" x14ac:dyDescent="0.25">
      <c r="B2831" s="15"/>
      <c r="C2831" s="7"/>
      <c r="D2831" s="13"/>
      <c r="E2831" s="7"/>
      <c r="F2831" s="7"/>
      <c r="G2831" s="7"/>
      <c r="H2831" s="7"/>
      <c r="I2831" s="7"/>
      <c r="J2831" s="7"/>
      <c r="K2831" s="16"/>
      <c r="L2831" s="16"/>
      <c r="M2831" s="7"/>
      <c r="N2831" s="7"/>
      <c r="O2831" s="7"/>
      <c r="P2831" s="7"/>
      <c r="Q2831" s="7"/>
      <c r="R2831" s="7"/>
      <c r="S2831" s="16"/>
      <c r="T2831" s="16"/>
      <c r="U2831" s="7"/>
      <c r="V2831" s="7"/>
      <c r="W2831" s="15"/>
      <c r="X2831" s="17"/>
      <c r="Y2831" s="17"/>
      <c r="Z2831" s="17"/>
      <c r="AA2831" s="17"/>
      <c r="AC2831" s="15"/>
      <c r="AD2831" s="7"/>
      <c r="AE2831" s="24"/>
      <c r="AG2831">
        <f t="shared" si="992"/>
        <v>0</v>
      </c>
      <c r="AH2831">
        <f t="shared" si="993"/>
        <v>2246471.0549323754</v>
      </c>
    </row>
    <row r="2832" spans="2:34" x14ac:dyDescent="0.25">
      <c r="B2832" s="15"/>
      <c r="C2832" s="7"/>
      <c r="D2832" s="13"/>
      <c r="E2832" s="7"/>
      <c r="F2832" s="7"/>
      <c r="G2832" s="7"/>
      <c r="H2832" s="7"/>
      <c r="I2832" s="7"/>
      <c r="J2832" s="7"/>
      <c r="K2832" s="16"/>
      <c r="L2832" s="16"/>
      <c r="M2832" s="7"/>
      <c r="N2832" s="7"/>
      <c r="O2832" s="7"/>
      <c r="P2832" s="7"/>
      <c r="Q2832" s="7"/>
      <c r="R2832" s="7"/>
      <c r="S2832" s="16"/>
      <c r="T2832" s="16"/>
      <c r="U2832" s="7"/>
      <c r="V2832" s="7"/>
      <c r="W2832" s="15"/>
      <c r="X2832" s="17"/>
      <c r="Y2832" s="17"/>
      <c r="Z2832" s="17"/>
      <c r="AA2832" s="17"/>
      <c r="AC2832" s="15"/>
      <c r="AD2832" s="7"/>
      <c r="AE2832" s="24"/>
      <c r="AG2832">
        <f t="shared" si="992"/>
        <v>0</v>
      </c>
      <c r="AH2832">
        <f t="shared" si="993"/>
        <v>2246471.0549323754</v>
      </c>
    </row>
    <row r="2833" spans="2:34" x14ac:dyDescent="0.25">
      <c r="B2833" s="15"/>
      <c r="C2833" s="7"/>
      <c r="D2833" s="13"/>
      <c r="E2833" s="7"/>
      <c r="F2833" s="7"/>
      <c r="G2833" s="7"/>
      <c r="H2833" s="7"/>
      <c r="I2833" s="7"/>
      <c r="J2833" s="7"/>
      <c r="K2833" s="16"/>
      <c r="L2833" s="16"/>
      <c r="M2833" s="7"/>
      <c r="N2833" s="7"/>
      <c r="O2833" s="7"/>
      <c r="P2833" s="7"/>
      <c r="Q2833" s="7"/>
      <c r="R2833" s="7"/>
      <c r="S2833" s="16"/>
      <c r="T2833" s="16"/>
      <c r="U2833" s="7"/>
      <c r="V2833" s="7"/>
      <c r="W2833" s="15"/>
      <c r="X2833" s="17"/>
      <c r="Y2833" s="17"/>
      <c r="Z2833" s="17"/>
      <c r="AA2833" s="17"/>
      <c r="AC2833" s="15"/>
      <c r="AD2833" s="7"/>
      <c r="AE2833" s="24"/>
      <c r="AG2833">
        <f t="shared" si="992"/>
        <v>0</v>
      </c>
      <c r="AH2833">
        <f t="shared" si="993"/>
        <v>2246471.0549323754</v>
      </c>
    </row>
    <row r="2834" spans="2:34" x14ac:dyDescent="0.25">
      <c r="B2834" s="15"/>
      <c r="C2834" s="7"/>
      <c r="D2834" s="13"/>
      <c r="E2834" s="7"/>
      <c r="F2834" s="7"/>
      <c r="G2834" s="7"/>
      <c r="H2834" s="7"/>
      <c r="I2834" s="7"/>
      <c r="J2834" s="7"/>
      <c r="K2834" s="16"/>
      <c r="L2834" s="16"/>
      <c r="M2834" s="7"/>
      <c r="N2834" s="7"/>
      <c r="O2834" s="7"/>
      <c r="P2834" s="7"/>
      <c r="Q2834" s="7"/>
      <c r="R2834" s="7"/>
      <c r="S2834" s="16"/>
      <c r="T2834" s="16"/>
      <c r="U2834" s="7"/>
      <c r="V2834" s="7"/>
      <c r="W2834" s="15"/>
      <c r="X2834" s="17"/>
      <c r="Y2834" s="17"/>
      <c r="Z2834" s="17"/>
      <c r="AA2834" s="17"/>
      <c r="AC2834" s="15"/>
      <c r="AD2834" s="7"/>
      <c r="AE2834" s="24"/>
      <c r="AG2834">
        <f t="shared" si="992"/>
        <v>0</v>
      </c>
      <c r="AH2834">
        <f t="shared" si="993"/>
        <v>2246471.0549323754</v>
      </c>
    </row>
    <row r="2835" spans="2:34" x14ac:dyDescent="0.25">
      <c r="B2835" s="15"/>
      <c r="C2835" s="7"/>
      <c r="D2835" s="13"/>
      <c r="E2835" s="7"/>
      <c r="F2835" s="7"/>
      <c r="G2835" s="7"/>
      <c r="H2835" s="7"/>
      <c r="I2835" s="7"/>
      <c r="J2835" s="7"/>
      <c r="K2835" s="16"/>
      <c r="L2835" s="16"/>
      <c r="M2835" s="7"/>
      <c r="N2835" s="7"/>
      <c r="O2835" s="7"/>
      <c r="P2835" s="7"/>
      <c r="Q2835" s="7"/>
      <c r="R2835" s="7"/>
      <c r="S2835" s="16"/>
      <c r="T2835" s="16"/>
      <c r="U2835" s="7"/>
      <c r="V2835" s="7"/>
      <c r="W2835" s="15"/>
      <c r="X2835" s="17"/>
      <c r="Y2835" s="17"/>
      <c r="Z2835" s="17"/>
      <c r="AA2835" s="17"/>
      <c r="AC2835" s="15"/>
      <c r="AD2835" s="7"/>
      <c r="AE2835" s="24"/>
      <c r="AG2835">
        <f t="shared" ref="AG2835:AG2898" si="994">(AA2835-Z2835)^2</f>
        <v>0</v>
      </c>
      <c r="AH2835">
        <f t="shared" ref="AH2835:AH2898" si="995">($AG$398-AA2835)^2</f>
        <v>2246471.0549323754</v>
      </c>
    </row>
    <row r="2836" spans="2:34" x14ac:dyDescent="0.25">
      <c r="B2836" s="15"/>
      <c r="C2836" s="7"/>
      <c r="D2836" s="13"/>
      <c r="E2836" s="7"/>
      <c r="F2836" s="7"/>
      <c r="G2836" s="7"/>
      <c r="H2836" s="7"/>
      <c r="I2836" s="7"/>
      <c r="J2836" s="7"/>
      <c r="K2836" s="16"/>
      <c r="L2836" s="16"/>
      <c r="M2836" s="7"/>
      <c r="N2836" s="7"/>
      <c r="O2836" s="7"/>
      <c r="P2836" s="7"/>
      <c r="Q2836" s="7"/>
      <c r="R2836" s="7"/>
      <c r="S2836" s="16"/>
      <c r="T2836" s="16"/>
      <c r="U2836" s="7"/>
      <c r="V2836" s="7"/>
      <c r="W2836" s="15"/>
      <c r="X2836" s="17"/>
      <c r="Y2836" s="17"/>
      <c r="Z2836" s="17"/>
      <c r="AA2836" s="17"/>
      <c r="AC2836" s="15"/>
      <c r="AD2836" s="7"/>
      <c r="AE2836" s="24"/>
      <c r="AG2836">
        <f t="shared" si="994"/>
        <v>0</v>
      </c>
      <c r="AH2836">
        <f t="shared" si="995"/>
        <v>2246471.0549323754</v>
      </c>
    </row>
    <row r="2837" spans="2:34" x14ac:dyDescent="0.25">
      <c r="B2837" s="15"/>
      <c r="C2837" s="7"/>
      <c r="D2837" s="13"/>
      <c r="E2837" s="7"/>
      <c r="F2837" s="7"/>
      <c r="G2837" s="7"/>
      <c r="H2837" s="7"/>
      <c r="I2837" s="7"/>
      <c r="J2837" s="7"/>
      <c r="K2837" s="16"/>
      <c r="L2837" s="16"/>
      <c r="M2837" s="7"/>
      <c r="N2837" s="7"/>
      <c r="O2837" s="7"/>
      <c r="P2837" s="7"/>
      <c r="Q2837" s="7"/>
      <c r="R2837" s="7"/>
      <c r="S2837" s="16"/>
      <c r="T2837" s="16"/>
      <c r="U2837" s="7"/>
      <c r="V2837" s="7"/>
      <c r="W2837" s="15"/>
      <c r="X2837" s="17"/>
      <c r="Y2837" s="17"/>
      <c r="Z2837" s="17"/>
      <c r="AA2837" s="17"/>
      <c r="AC2837" s="15"/>
      <c r="AD2837" s="7"/>
      <c r="AE2837" s="24"/>
      <c r="AG2837">
        <f t="shared" si="994"/>
        <v>0</v>
      </c>
      <c r="AH2837">
        <f t="shared" si="995"/>
        <v>2246471.0549323754</v>
      </c>
    </row>
    <row r="2838" spans="2:34" x14ac:dyDescent="0.25">
      <c r="B2838" s="15"/>
      <c r="C2838" s="7"/>
      <c r="D2838" s="13"/>
      <c r="E2838" s="7"/>
      <c r="F2838" s="7"/>
      <c r="G2838" s="7"/>
      <c r="H2838" s="7"/>
      <c r="I2838" s="7"/>
      <c r="J2838" s="7"/>
      <c r="K2838" s="16"/>
      <c r="L2838" s="16"/>
      <c r="M2838" s="7"/>
      <c r="N2838" s="7"/>
      <c r="O2838" s="7"/>
      <c r="P2838" s="7"/>
      <c r="Q2838" s="7"/>
      <c r="R2838" s="7"/>
      <c r="S2838" s="16"/>
      <c r="T2838" s="16"/>
      <c r="U2838" s="7"/>
      <c r="V2838" s="7"/>
      <c r="W2838" s="15"/>
      <c r="X2838" s="17"/>
      <c r="Y2838" s="17"/>
      <c r="Z2838" s="17"/>
      <c r="AA2838" s="17"/>
      <c r="AC2838" s="15"/>
      <c r="AD2838" s="7"/>
      <c r="AE2838" s="24"/>
      <c r="AG2838">
        <f t="shared" si="994"/>
        <v>0</v>
      </c>
      <c r="AH2838">
        <f t="shared" si="995"/>
        <v>2246471.0549323754</v>
      </c>
    </row>
    <row r="2839" spans="2:34" x14ac:dyDescent="0.25">
      <c r="B2839" s="15"/>
      <c r="C2839" s="7"/>
      <c r="D2839" s="13"/>
      <c r="E2839" s="7"/>
      <c r="F2839" s="7"/>
      <c r="G2839" s="7"/>
      <c r="H2839" s="7"/>
      <c r="I2839" s="7"/>
      <c r="J2839" s="7"/>
      <c r="K2839" s="16"/>
      <c r="L2839" s="16"/>
      <c r="M2839" s="7"/>
      <c r="N2839" s="7"/>
      <c r="O2839" s="7"/>
      <c r="P2839" s="7"/>
      <c r="Q2839" s="7"/>
      <c r="R2839" s="7"/>
      <c r="S2839" s="16"/>
      <c r="T2839" s="16"/>
      <c r="U2839" s="7"/>
      <c r="V2839" s="7"/>
      <c r="W2839" s="15"/>
      <c r="X2839" s="17"/>
      <c r="Y2839" s="17"/>
      <c r="Z2839" s="17"/>
      <c r="AA2839" s="17"/>
      <c r="AC2839" s="15"/>
      <c r="AD2839" s="7"/>
      <c r="AE2839" s="24"/>
      <c r="AG2839">
        <f t="shared" si="994"/>
        <v>0</v>
      </c>
      <c r="AH2839">
        <f t="shared" si="995"/>
        <v>2246471.0549323754</v>
      </c>
    </row>
    <row r="2840" spans="2:34" x14ac:dyDescent="0.25">
      <c r="B2840" s="15"/>
      <c r="C2840" s="7"/>
      <c r="D2840" s="13"/>
      <c r="E2840" s="7"/>
      <c r="F2840" s="7"/>
      <c r="G2840" s="7"/>
      <c r="H2840" s="7"/>
      <c r="I2840" s="7"/>
      <c r="J2840" s="7"/>
      <c r="K2840" s="16"/>
      <c r="L2840" s="16"/>
      <c r="M2840" s="7"/>
      <c r="N2840" s="7"/>
      <c r="O2840" s="7"/>
      <c r="P2840" s="7"/>
      <c r="Q2840" s="7"/>
      <c r="R2840" s="7"/>
      <c r="S2840" s="16"/>
      <c r="T2840" s="16"/>
      <c r="U2840" s="7"/>
      <c r="V2840" s="7"/>
      <c r="W2840" s="15"/>
      <c r="X2840" s="17"/>
      <c r="Y2840" s="17"/>
      <c r="Z2840" s="17"/>
      <c r="AA2840" s="17"/>
      <c r="AC2840" s="15"/>
      <c r="AD2840" s="7"/>
      <c r="AE2840" s="24"/>
      <c r="AG2840">
        <f t="shared" si="994"/>
        <v>0</v>
      </c>
      <c r="AH2840">
        <f t="shared" si="995"/>
        <v>2246471.0549323754</v>
      </c>
    </row>
    <row r="2841" spans="2:34" x14ac:dyDescent="0.25">
      <c r="B2841" s="15"/>
      <c r="C2841" s="7"/>
      <c r="D2841" s="13"/>
      <c r="E2841" s="7"/>
      <c r="F2841" s="7"/>
      <c r="G2841" s="7"/>
      <c r="H2841" s="7"/>
      <c r="I2841" s="7"/>
      <c r="J2841" s="7"/>
      <c r="K2841" s="16"/>
      <c r="L2841" s="16"/>
      <c r="M2841" s="7"/>
      <c r="N2841" s="7"/>
      <c r="O2841" s="7"/>
      <c r="P2841" s="7"/>
      <c r="Q2841" s="7"/>
      <c r="R2841" s="7"/>
      <c r="S2841" s="16"/>
      <c r="T2841" s="16"/>
      <c r="U2841" s="7"/>
      <c r="V2841" s="7"/>
      <c r="W2841" s="15"/>
      <c r="X2841" s="17"/>
      <c r="Y2841" s="17"/>
      <c r="Z2841" s="17"/>
      <c r="AA2841" s="17"/>
      <c r="AC2841" s="15"/>
      <c r="AD2841" s="7"/>
      <c r="AE2841" s="24"/>
      <c r="AG2841">
        <f t="shared" si="994"/>
        <v>0</v>
      </c>
      <c r="AH2841">
        <f t="shared" si="995"/>
        <v>2246471.0549323754</v>
      </c>
    </row>
    <row r="2842" spans="2:34" x14ac:dyDescent="0.25">
      <c r="B2842" s="15"/>
      <c r="C2842" s="7"/>
      <c r="D2842" s="13"/>
      <c r="E2842" s="7"/>
      <c r="F2842" s="7"/>
      <c r="G2842" s="7"/>
      <c r="H2842" s="7"/>
      <c r="I2842" s="7"/>
      <c r="J2842" s="7"/>
      <c r="K2842" s="16"/>
      <c r="L2842" s="16"/>
      <c r="M2842" s="7"/>
      <c r="N2842" s="7"/>
      <c r="O2842" s="7"/>
      <c r="P2842" s="7"/>
      <c r="Q2842" s="7"/>
      <c r="R2842" s="7"/>
      <c r="S2842" s="16"/>
      <c r="T2842" s="16"/>
      <c r="U2842" s="7"/>
      <c r="V2842" s="7"/>
      <c r="W2842" s="15"/>
      <c r="X2842" s="17"/>
      <c r="Y2842" s="17"/>
      <c r="Z2842" s="17"/>
      <c r="AA2842" s="17"/>
      <c r="AC2842" s="15"/>
      <c r="AD2842" s="7"/>
      <c r="AE2842" s="24"/>
      <c r="AG2842">
        <f t="shared" si="994"/>
        <v>0</v>
      </c>
      <c r="AH2842">
        <f t="shared" si="995"/>
        <v>2246471.0549323754</v>
      </c>
    </row>
    <row r="2843" spans="2:34" x14ac:dyDescent="0.25">
      <c r="B2843" s="15"/>
      <c r="C2843" s="7"/>
      <c r="D2843" s="13"/>
      <c r="E2843" s="7"/>
      <c r="F2843" s="7"/>
      <c r="G2843" s="7"/>
      <c r="H2843" s="7"/>
      <c r="I2843" s="7"/>
      <c r="J2843" s="7"/>
      <c r="K2843" s="16"/>
      <c r="L2843" s="16"/>
      <c r="M2843" s="7"/>
      <c r="N2843" s="7"/>
      <c r="O2843" s="7"/>
      <c r="P2843" s="7"/>
      <c r="Q2843" s="7"/>
      <c r="R2843" s="7"/>
      <c r="S2843" s="16"/>
      <c r="T2843" s="16"/>
      <c r="U2843" s="7"/>
      <c r="V2843" s="7"/>
      <c r="W2843" s="15"/>
      <c r="X2843" s="17"/>
      <c r="Y2843" s="17"/>
      <c r="Z2843" s="17"/>
      <c r="AA2843" s="17"/>
      <c r="AC2843" s="15"/>
      <c r="AD2843" s="7"/>
      <c r="AE2843" s="24"/>
      <c r="AG2843">
        <f t="shared" si="994"/>
        <v>0</v>
      </c>
      <c r="AH2843">
        <f t="shared" si="995"/>
        <v>2246471.0549323754</v>
      </c>
    </row>
    <row r="2844" spans="2:34" x14ac:dyDescent="0.25">
      <c r="B2844" s="15"/>
      <c r="C2844" s="7"/>
      <c r="D2844" s="13"/>
      <c r="E2844" s="7"/>
      <c r="F2844" s="7"/>
      <c r="G2844" s="7"/>
      <c r="H2844" s="7"/>
      <c r="I2844" s="7"/>
      <c r="J2844" s="7"/>
      <c r="K2844" s="16"/>
      <c r="L2844" s="16"/>
      <c r="M2844" s="7"/>
      <c r="N2844" s="7"/>
      <c r="O2844" s="7"/>
      <c r="P2844" s="7"/>
      <c r="Q2844" s="7"/>
      <c r="R2844" s="7"/>
      <c r="S2844" s="16"/>
      <c r="T2844" s="16"/>
      <c r="U2844" s="7"/>
      <c r="V2844" s="7"/>
      <c r="W2844" s="15"/>
      <c r="X2844" s="17"/>
      <c r="Y2844" s="17"/>
      <c r="Z2844" s="17"/>
      <c r="AA2844" s="17"/>
      <c r="AC2844" s="15"/>
      <c r="AD2844" s="7"/>
      <c r="AE2844" s="24"/>
      <c r="AG2844">
        <f t="shared" si="994"/>
        <v>0</v>
      </c>
      <c r="AH2844">
        <f t="shared" si="995"/>
        <v>2246471.0549323754</v>
      </c>
    </row>
    <row r="2845" spans="2:34" x14ac:dyDescent="0.25">
      <c r="B2845" s="15"/>
      <c r="C2845" s="7"/>
      <c r="D2845" s="13"/>
      <c r="E2845" s="7"/>
      <c r="F2845" s="7"/>
      <c r="G2845" s="7"/>
      <c r="H2845" s="7"/>
      <c r="I2845" s="7"/>
      <c r="J2845" s="7"/>
      <c r="K2845" s="16"/>
      <c r="L2845" s="16"/>
      <c r="M2845" s="7"/>
      <c r="N2845" s="7"/>
      <c r="O2845" s="7"/>
      <c r="P2845" s="7"/>
      <c r="Q2845" s="7"/>
      <c r="R2845" s="7"/>
      <c r="S2845" s="16"/>
      <c r="T2845" s="16"/>
      <c r="U2845" s="7"/>
      <c r="V2845" s="7"/>
      <c r="W2845" s="15"/>
      <c r="X2845" s="17"/>
      <c r="Y2845" s="17"/>
      <c r="Z2845" s="17"/>
      <c r="AA2845" s="17"/>
      <c r="AC2845" s="15"/>
      <c r="AD2845" s="7"/>
      <c r="AE2845" s="24"/>
      <c r="AG2845">
        <f t="shared" si="994"/>
        <v>0</v>
      </c>
      <c r="AH2845">
        <f t="shared" si="995"/>
        <v>2246471.0549323754</v>
      </c>
    </row>
    <row r="2846" spans="2:34" x14ac:dyDescent="0.25">
      <c r="B2846" s="15"/>
      <c r="C2846" s="7"/>
      <c r="D2846" s="13"/>
      <c r="E2846" s="7"/>
      <c r="F2846" s="7"/>
      <c r="G2846" s="7"/>
      <c r="H2846" s="7"/>
      <c r="I2846" s="7"/>
      <c r="J2846" s="7"/>
      <c r="K2846" s="16"/>
      <c r="L2846" s="16"/>
      <c r="M2846" s="7"/>
      <c r="N2846" s="7"/>
      <c r="O2846" s="7"/>
      <c r="P2846" s="7"/>
      <c r="Q2846" s="7"/>
      <c r="R2846" s="7"/>
      <c r="S2846" s="16"/>
      <c r="T2846" s="16"/>
      <c r="U2846" s="7"/>
      <c r="V2846" s="7"/>
      <c r="W2846" s="15"/>
      <c r="X2846" s="17"/>
      <c r="Y2846" s="17"/>
      <c r="Z2846" s="17"/>
      <c r="AA2846" s="17"/>
      <c r="AC2846" s="15"/>
      <c r="AD2846" s="7"/>
      <c r="AE2846" s="24"/>
      <c r="AG2846">
        <f t="shared" si="994"/>
        <v>0</v>
      </c>
      <c r="AH2846">
        <f t="shared" si="995"/>
        <v>2246471.0549323754</v>
      </c>
    </row>
    <row r="2847" spans="2:34" x14ac:dyDescent="0.25">
      <c r="B2847" s="15"/>
      <c r="C2847" s="7"/>
      <c r="D2847" s="13"/>
      <c r="E2847" s="7"/>
      <c r="F2847" s="7"/>
      <c r="G2847" s="7"/>
      <c r="H2847" s="7"/>
      <c r="I2847" s="7"/>
      <c r="J2847" s="7"/>
      <c r="K2847" s="16"/>
      <c r="L2847" s="16"/>
      <c r="M2847" s="7"/>
      <c r="N2847" s="7"/>
      <c r="O2847" s="7"/>
      <c r="P2847" s="7"/>
      <c r="Q2847" s="7"/>
      <c r="R2847" s="7"/>
      <c r="S2847" s="16"/>
      <c r="T2847" s="16"/>
      <c r="U2847" s="7"/>
      <c r="V2847" s="7"/>
      <c r="W2847" s="15"/>
      <c r="X2847" s="17"/>
      <c r="Y2847" s="17"/>
      <c r="Z2847" s="17"/>
      <c r="AA2847" s="17"/>
      <c r="AC2847" s="15"/>
      <c r="AD2847" s="7"/>
      <c r="AE2847" s="24"/>
      <c r="AG2847">
        <f t="shared" si="994"/>
        <v>0</v>
      </c>
      <c r="AH2847">
        <f t="shared" si="995"/>
        <v>2246471.0549323754</v>
      </c>
    </row>
    <row r="2848" spans="2:34" x14ac:dyDescent="0.25">
      <c r="B2848" s="15"/>
      <c r="C2848" s="7"/>
      <c r="D2848" s="13"/>
      <c r="E2848" s="7"/>
      <c r="F2848" s="7"/>
      <c r="G2848" s="7"/>
      <c r="H2848" s="7"/>
      <c r="I2848" s="7"/>
      <c r="J2848" s="7"/>
      <c r="K2848" s="16"/>
      <c r="L2848" s="16"/>
      <c r="M2848" s="7"/>
      <c r="N2848" s="7"/>
      <c r="O2848" s="7"/>
      <c r="P2848" s="7"/>
      <c r="Q2848" s="7"/>
      <c r="R2848" s="7"/>
      <c r="S2848" s="16"/>
      <c r="T2848" s="16"/>
      <c r="U2848" s="7"/>
      <c r="V2848" s="7"/>
      <c r="W2848" s="15"/>
      <c r="X2848" s="17"/>
      <c r="Y2848" s="17"/>
      <c r="Z2848" s="17"/>
      <c r="AA2848" s="17"/>
      <c r="AC2848" s="15"/>
      <c r="AD2848" s="7"/>
      <c r="AE2848" s="24"/>
      <c r="AG2848">
        <f t="shared" si="994"/>
        <v>0</v>
      </c>
      <c r="AH2848">
        <f t="shared" si="995"/>
        <v>2246471.0549323754</v>
      </c>
    </row>
    <row r="2849" spans="2:34" x14ac:dyDescent="0.25">
      <c r="B2849" s="15"/>
      <c r="C2849" s="7"/>
      <c r="D2849" s="13"/>
      <c r="E2849" s="7"/>
      <c r="F2849" s="7"/>
      <c r="G2849" s="7"/>
      <c r="H2849" s="7"/>
      <c r="I2849" s="7"/>
      <c r="J2849" s="7"/>
      <c r="K2849" s="16"/>
      <c r="L2849" s="16"/>
      <c r="M2849" s="7"/>
      <c r="N2849" s="7"/>
      <c r="O2849" s="7"/>
      <c r="P2849" s="7"/>
      <c r="Q2849" s="7"/>
      <c r="R2849" s="7"/>
      <c r="S2849" s="16"/>
      <c r="T2849" s="16"/>
      <c r="U2849" s="7"/>
      <c r="V2849" s="7"/>
      <c r="W2849" s="15"/>
      <c r="X2849" s="17"/>
      <c r="Y2849" s="17"/>
      <c r="Z2849" s="17"/>
      <c r="AA2849" s="17"/>
      <c r="AC2849" s="15"/>
      <c r="AD2849" s="7"/>
      <c r="AE2849" s="24"/>
      <c r="AG2849">
        <f t="shared" si="994"/>
        <v>0</v>
      </c>
      <c r="AH2849">
        <f t="shared" si="995"/>
        <v>2246471.0549323754</v>
      </c>
    </row>
    <row r="2850" spans="2:34" x14ac:dyDescent="0.25">
      <c r="B2850" s="15"/>
      <c r="C2850" s="7"/>
      <c r="D2850" s="13"/>
      <c r="E2850" s="7"/>
      <c r="F2850" s="7"/>
      <c r="G2850" s="7"/>
      <c r="H2850" s="7"/>
      <c r="I2850" s="7"/>
      <c r="J2850" s="7"/>
      <c r="K2850" s="16"/>
      <c r="L2850" s="16"/>
      <c r="M2850" s="7"/>
      <c r="N2850" s="7"/>
      <c r="O2850" s="7"/>
      <c r="P2850" s="7"/>
      <c r="Q2850" s="7"/>
      <c r="R2850" s="7"/>
      <c r="S2850" s="16"/>
      <c r="T2850" s="16"/>
      <c r="U2850" s="7"/>
      <c r="V2850" s="7"/>
      <c r="W2850" s="15"/>
      <c r="X2850" s="17"/>
      <c r="Y2850" s="17"/>
      <c r="Z2850" s="17"/>
      <c r="AA2850" s="17"/>
      <c r="AC2850" s="15"/>
      <c r="AD2850" s="7"/>
      <c r="AE2850" s="24"/>
      <c r="AG2850">
        <f t="shared" si="994"/>
        <v>0</v>
      </c>
      <c r="AH2850">
        <f t="shared" si="995"/>
        <v>2246471.0549323754</v>
      </c>
    </row>
    <row r="2851" spans="2:34" x14ac:dyDescent="0.25">
      <c r="B2851" s="15"/>
      <c r="C2851" s="7"/>
      <c r="D2851" s="13"/>
      <c r="E2851" s="7"/>
      <c r="F2851" s="7"/>
      <c r="G2851" s="7"/>
      <c r="H2851" s="7"/>
      <c r="I2851" s="7"/>
      <c r="J2851" s="7"/>
      <c r="K2851" s="16"/>
      <c r="L2851" s="16"/>
      <c r="M2851" s="7"/>
      <c r="N2851" s="7"/>
      <c r="O2851" s="7"/>
      <c r="P2851" s="7"/>
      <c r="Q2851" s="7"/>
      <c r="R2851" s="7"/>
      <c r="S2851" s="16"/>
      <c r="T2851" s="16"/>
      <c r="U2851" s="7"/>
      <c r="V2851" s="7"/>
      <c r="W2851" s="15"/>
      <c r="X2851" s="17"/>
      <c r="Y2851" s="17"/>
      <c r="Z2851" s="17"/>
      <c r="AA2851" s="17"/>
      <c r="AC2851" s="15"/>
      <c r="AD2851" s="7"/>
      <c r="AE2851" s="24"/>
      <c r="AG2851">
        <f t="shared" si="994"/>
        <v>0</v>
      </c>
      <c r="AH2851">
        <f t="shared" si="995"/>
        <v>2246471.0549323754</v>
      </c>
    </row>
    <row r="2852" spans="2:34" x14ac:dyDescent="0.25">
      <c r="B2852" s="15"/>
      <c r="C2852" s="7"/>
      <c r="D2852" s="13"/>
      <c r="E2852" s="7"/>
      <c r="F2852" s="7"/>
      <c r="G2852" s="7"/>
      <c r="H2852" s="7"/>
      <c r="I2852" s="7"/>
      <c r="J2852" s="7"/>
      <c r="K2852" s="16"/>
      <c r="L2852" s="16"/>
      <c r="M2852" s="7"/>
      <c r="N2852" s="7"/>
      <c r="O2852" s="7"/>
      <c r="P2852" s="7"/>
      <c r="Q2852" s="7"/>
      <c r="R2852" s="7"/>
      <c r="S2852" s="16"/>
      <c r="T2852" s="16"/>
      <c r="U2852" s="7"/>
      <c r="V2852" s="7"/>
      <c r="W2852" s="15"/>
      <c r="X2852" s="17"/>
      <c r="Y2852" s="17"/>
      <c r="Z2852" s="17"/>
      <c r="AA2852" s="17"/>
      <c r="AC2852" s="15"/>
      <c r="AD2852" s="7"/>
      <c r="AE2852" s="24"/>
      <c r="AG2852">
        <f t="shared" si="994"/>
        <v>0</v>
      </c>
      <c r="AH2852">
        <f t="shared" si="995"/>
        <v>2246471.0549323754</v>
      </c>
    </row>
    <row r="2853" spans="2:34" x14ac:dyDescent="0.25">
      <c r="B2853" s="15"/>
      <c r="C2853" s="7"/>
      <c r="D2853" s="13"/>
      <c r="E2853" s="7"/>
      <c r="F2853" s="7"/>
      <c r="G2853" s="7"/>
      <c r="H2853" s="7"/>
      <c r="I2853" s="7"/>
      <c r="J2853" s="7"/>
      <c r="K2853" s="16"/>
      <c r="L2853" s="16"/>
      <c r="M2853" s="7"/>
      <c r="N2853" s="7"/>
      <c r="O2853" s="7"/>
      <c r="P2853" s="7"/>
      <c r="Q2853" s="7"/>
      <c r="R2853" s="7"/>
      <c r="S2853" s="16"/>
      <c r="T2853" s="16"/>
      <c r="U2853" s="7"/>
      <c r="V2853" s="7"/>
      <c r="W2853" s="15"/>
      <c r="X2853" s="17"/>
      <c r="Y2853" s="17"/>
      <c r="Z2853" s="17"/>
      <c r="AA2853" s="17"/>
      <c r="AC2853" s="15"/>
      <c r="AD2853" s="7"/>
      <c r="AE2853" s="24"/>
      <c r="AG2853">
        <f t="shared" si="994"/>
        <v>0</v>
      </c>
      <c r="AH2853">
        <f t="shared" si="995"/>
        <v>2246471.0549323754</v>
      </c>
    </row>
    <row r="2854" spans="2:34" x14ac:dyDescent="0.25">
      <c r="B2854" s="15"/>
      <c r="C2854" s="7"/>
      <c r="D2854" s="13"/>
      <c r="E2854" s="7"/>
      <c r="F2854" s="7"/>
      <c r="G2854" s="7"/>
      <c r="H2854" s="7"/>
      <c r="I2854" s="7"/>
      <c r="J2854" s="7"/>
      <c r="K2854" s="16"/>
      <c r="L2854" s="16"/>
      <c r="M2854" s="7"/>
      <c r="N2854" s="7"/>
      <c r="O2854" s="7"/>
      <c r="P2854" s="7"/>
      <c r="Q2854" s="7"/>
      <c r="R2854" s="7"/>
      <c r="S2854" s="16"/>
      <c r="T2854" s="16"/>
      <c r="U2854" s="7"/>
      <c r="V2854" s="7"/>
      <c r="W2854" s="15"/>
      <c r="X2854" s="17"/>
      <c r="Y2854" s="17"/>
      <c r="Z2854" s="17"/>
      <c r="AA2854" s="17"/>
      <c r="AC2854" s="15"/>
      <c r="AD2854" s="7"/>
      <c r="AE2854" s="24"/>
      <c r="AG2854">
        <f t="shared" si="994"/>
        <v>0</v>
      </c>
      <c r="AH2854">
        <f t="shared" si="995"/>
        <v>2246471.0549323754</v>
      </c>
    </row>
    <row r="2855" spans="2:34" x14ac:dyDescent="0.25">
      <c r="B2855" s="15"/>
      <c r="C2855" s="7"/>
      <c r="D2855" s="13"/>
      <c r="E2855" s="7"/>
      <c r="F2855" s="7"/>
      <c r="G2855" s="7"/>
      <c r="H2855" s="7"/>
      <c r="I2855" s="7"/>
      <c r="J2855" s="7"/>
      <c r="K2855" s="16"/>
      <c r="L2855" s="16"/>
      <c r="M2855" s="7"/>
      <c r="N2855" s="7"/>
      <c r="O2855" s="7"/>
      <c r="P2855" s="7"/>
      <c r="Q2855" s="7"/>
      <c r="R2855" s="7"/>
      <c r="S2855" s="16"/>
      <c r="T2855" s="16"/>
      <c r="U2855" s="7"/>
      <c r="V2855" s="7"/>
      <c r="W2855" s="15"/>
      <c r="X2855" s="17"/>
      <c r="Y2855" s="17"/>
      <c r="Z2855" s="17"/>
      <c r="AA2855" s="17"/>
      <c r="AC2855" s="15"/>
      <c r="AD2855" s="7"/>
      <c r="AE2855" s="24"/>
      <c r="AG2855">
        <f t="shared" si="994"/>
        <v>0</v>
      </c>
      <c r="AH2855">
        <f t="shared" si="995"/>
        <v>2246471.0549323754</v>
      </c>
    </row>
    <row r="2856" spans="2:34" x14ac:dyDescent="0.25">
      <c r="B2856" s="15"/>
      <c r="C2856" s="7"/>
      <c r="D2856" s="13"/>
      <c r="E2856" s="7"/>
      <c r="F2856" s="7"/>
      <c r="G2856" s="7"/>
      <c r="H2856" s="7"/>
      <c r="I2856" s="7"/>
      <c r="J2856" s="7"/>
      <c r="K2856" s="16"/>
      <c r="L2856" s="16"/>
      <c r="M2856" s="7"/>
      <c r="N2856" s="7"/>
      <c r="O2856" s="7"/>
      <c r="P2856" s="7"/>
      <c r="Q2856" s="7"/>
      <c r="R2856" s="7"/>
      <c r="S2856" s="16"/>
      <c r="T2856" s="16"/>
      <c r="U2856" s="7"/>
      <c r="V2856" s="7"/>
      <c r="W2856" s="15"/>
      <c r="X2856" s="17"/>
      <c r="Y2856" s="17"/>
      <c r="Z2856" s="17"/>
      <c r="AA2856" s="17"/>
      <c r="AC2856" s="15"/>
      <c r="AD2856" s="7"/>
      <c r="AE2856" s="24"/>
      <c r="AG2856">
        <f t="shared" si="994"/>
        <v>0</v>
      </c>
      <c r="AH2856">
        <f t="shared" si="995"/>
        <v>2246471.0549323754</v>
      </c>
    </row>
    <row r="2857" spans="2:34" x14ac:dyDescent="0.25">
      <c r="B2857" s="15"/>
      <c r="C2857" s="7"/>
      <c r="D2857" s="13"/>
      <c r="E2857" s="7"/>
      <c r="F2857" s="7"/>
      <c r="G2857" s="7"/>
      <c r="H2857" s="7"/>
      <c r="I2857" s="7"/>
      <c r="J2857" s="7"/>
      <c r="K2857" s="16"/>
      <c r="L2857" s="16"/>
      <c r="M2857" s="7"/>
      <c r="N2857" s="7"/>
      <c r="O2857" s="7"/>
      <c r="P2857" s="7"/>
      <c r="Q2857" s="7"/>
      <c r="R2857" s="7"/>
      <c r="S2857" s="16"/>
      <c r="T2857" s="16"/>
      <c r="U2857" s="7"/>
      <c r="V2857" s="7"/>
      <c r="W2857" s="15"/>
      <c r="X2857" s="17"/>
      <c r="Y2857" s="17"/>
      <c r="Z2857" s="17"/>
      <c r="AA2857" s="17"/>
      <c r="AC2857" s="15"/>
      <c r="AD2857" s="7"/>
      <c r="AE2857" s="24"/>
      <c r="AG2857">
        <f t="shared" si="994"/>
        <v>0</v>
      </c>
      <c r="AH2857">
        <f t="shared" si="995"/>
        <v>2246471.0549323754</v>
      </c>
    </row>
    <row r="2858" spans="2:34" x14ac:dyDescent="0.25">
      <c r="B2858" s="15"/>
      <c r="C2858" s="7"/>
      <c r="D2858" s="13"/>
      <c r="E2858" s="7"/>
      <c r="F2858" s="7"/>
      <c r="G2858" s="7"/>
      <c r="H2858" s="7"/>
      <c r="I2858" s="7"/>
      <c r="J2858" s="7"/>
      <c r="K2858" s="16"/>
      <c r="L2858" s="16"/>
      <c r="M2858" s="7"/>
      <c r="N2858" s="7"/>
      <c r="O2858" s="7"/>
      <c r="P2858" s="7"/>
      <c r="Q2858" s="7"/>
      <c r="R2858" s="7"/>
      <c r="S2858" s="16"/>
      <c r="T2858" s="16"/>
      <c r="U2858" s="7"/>
      <c r="V2858" s="7"/>
      <c r="W2858" s="15"/>
      <c r="X2858" s="17"/>
      <c r="Y2858" s="17"/>
      <c r="Z2858" s="17"/>
      <c r="AA2858" s="17"/>
      <c r="AC2858" s="15"/>
      <c r="AD2858" s="7"/>
      <c r="AE2858" s="24"/>
      <c r="AG2858">
        <f t="shared" si="994"/>
        <v>0</v>
      </c>
      <c r="AH2858">
        <f t="shared" si="995"/>
        <v>2246471.0549323754</v>
      </c>
    </row>
    <row r="2859" spans="2:34" x14ac:dyDescent="0.25">
      <c r="B2859" s="15"/>
      <c r="C2859" s="7"/>
      <c r="D2859" s="13"/>
      <c r="E2859" s="7"/>
      <c r="F2859" s="7"/>
      <c r="G2859" s="7"/>
      <c r="H2859" s="7"/>
      <c r="I2859" s="7"/>
      <c r="J2859" s="7"/>
      <c r="K2859" s="16"/>
      <c r="L2859" s="16"/>
      <c r="M2859" s="7"/>
      <c r="N2859" s="7"/>
      <c r="O2859" s="7"/>
      <c r="P2859" s="7"/>
      <c r="Q2859" s="7"/>
      <c r="R2859" s="7"/>
      <c r="S2859" s="16"/>
      <c r="T2859" s="16"/>
      <c r="U2859" s="7"/>
      <c r="V2859" s="7"/>
      <c r="W2859" s="15"/>
      <c r="X2859" s="17"/>
      <c r="Y2859" s="17"/>
      <c r="Z2859" s="17"/>
      <c r="AA2859" s="17"/>
      <c r="AC2859" s="15"/>
      <c r="AD2859" s="7"/>
      <c r="AE2859" s="24"/>
      <c r="AG2859">
        <f t="shared" si="994"/>
        <v>0</v>
      </c>
      <c r="AH2859">
        <f t="shared" si="995"/>
        <v>2246471.0549323754</v>
      </c>
    </row>
    <row r="2860" spans="2:34" x14ac:dyDescent="0.25">
      <c r="B2860" s="15"/>
      <c r="C2860" s="7"/>
      <c r="D2860" s="13"/>
      <c r="E2860" s="7"/>
      <c r="F2860" s="7"/>
      <c r="G2860" s="7"/>
      <c r="H2860" s="7"/>
      <c r="I2860" s="7"/>
      <c r="J2860" s="7"/>
      <c r="K2860" s="16"/>
      <c r="L2860" s="16"/>
      <c r="M2860" s="7"/>
      <c r="N2860" s="7"/>
      <c r="O2860" s="7"/>
      <c r="P2860" s="7"/>
      <c r="Q2860" s="7"/>
      <c r="R2860" s="7"/>
      <c r="S2860" s="16"/>
      <c r="T2860" s="16"/>
      <c r="U2860" s="7"/>
      <c r="V2860" s="7"/>
      <c r="W2860" s="15"/>
      <c r="X2860" s="17"/>
      <c r="Y2860" s="17"/>
      <c r="Z2860" s="17"/>
      <c r="AA2860" s="17"/>
      <c r="AC2860" s="15"/>
      <c r="AD2860" s="7"/>
      <c r="AE2860" s="24"/>
      <c r="AG2860">
        <f t="shared" si="994"/>
        <v>0</v>
      </c>
      <c r="AH2860">
        <f t="shared" si="995"/>
        <v>2246471.0549323754</v>
      </c>
    </row>
    <row r="2861" spans="2:34" x14ac:dyDescent="0.25">
      <c r="B2861" s="15"/>
      <c r="C2861" s="7"/>
      <c r="D2861" s="13"/>
      <c r="E2861" s="7"/>
      <c r="F2861" s="7"/>
      <c r="G2861" s="7"/>
      <c r="H2861" s="7"/>
      <c r="I2861" s="7"/>
      <c r="J2861" s="7"/>
      <c r="K2861" s="16"/>
      <c r="L2861" s="16"/>
      <c r="M2861" s="7"/>
      <c r="N2861" s="7"/>
      <c r="O2861" s="7"/>
      <c r="P2861" s="7"/>
      <c r="Q2861" s="7"/>
      <c r="R2861" s="7"/>
      <c r="S2861" s="16"/>
      <c r="T2861" s="16"/>
      <c r="U2861" s="7"/>
      <c r="V2861" s="7"/>
      <c r="W2861" s="15"/>
      <c r="X2861" s="17"/>
      <c r="Y2861" s="17"/>
      <c r="Z2861" s="17"/>
      <c r="AA2861" s="17"/>
      <c r="AC2861" s="15"/>
      <c r="AD2861" s="7"/>
      <c r="AE2861" s="24"/>
      <c r="AG2861">
        <f t="shared" si="994"/>
        <v>0</v>
      </c>
      <c r="AH2861">
        <f t="shared" si="995"/>
        <v>2246471.0549323754</v>
      </c>
    </row>
    <row r="2862" spans="2:34" x14ac:dyDescent="0.25">
      <c r="B2862" s="15"/>
      <c r="C2862" s="7"/>
      <c r="D2862" s="13"/>
      <c r="E2862" s="7"/>
      <c r="F2862" s="7"/>
      <c r="G2862" s="7"/>
      <c r="H2862" s="7"/>
      <c r="I2862" s="7"/>
      <c r="J2862" s="7"/>
      <c r="K2862" s="16"/>
      <c r="L2862" s="16"/>
      <c r="M2862" s="7"/>
      <c r="N2862" s="7"/>
      <c r="O2862" s="7"/>
      <c r="P2862" s="7"/>
      <c r="Q2862" s="7"/>
      <c r="R2862" s="7"/>
      <c r="S2862" s="16"/>
      <c r="T2862" s="16"/>
      <c r="U2862" s="7"/>
      <c r="V2862" s="7"/>
      <c r="W2862" s="15"/>
      <c r="X2862" s="17"/>
      <c r="Y2862" s="17"/>
      <c r="Z2862" s="17"/>
      <c r="AA2862" s="17"/>
      <c r="AC2862" s="15"/>
      <c r="AD2862" s="7"/>
      <c r="AE2862" s="24"/>
      <c r="AG2862">
        <f t="shared" si="994"/>
        <v>0</v>
      </c>
      <c r="AH2862">
        <f t="shared" si="995"/>
        <v>2246471.0549323754</v>
      </c>
    </row>
    <row r="2863" spans="2:34" x14ac:dyDescent="0.25">
      <c r="B2863" s="15"/>
      <c r="C2863" s="7"/>
      <c r="D2863" s="13"/>
      <c r="E2863" s="7"/>
      <c r="F2863" s="7"/>
      <c r="G2863" s="7"/>
      <c r="H2863" s="7"/>
      <c r="I2863" s="7"/>
      <c r="J2863" s="7"/>
      <c r="K2863" s="16"/>
      <c r="L2863" s="16"/>
      <c r="M2863" s="7"/>
      <c r="N2863" s="7"/>
      <c r="O2863" s="7"/>
      <c r="P2863" s="7"/>
      <c r="Q2863" s="7"/>
      <c r="R2863" s="7"/>
      <c r="S2863" s="16"/>
      <c r="T2863" s="16"/>
      <c r="U2863" s="7"/>
      <c r="V2863" s="7"/>
      <c r="W2863" s="15"/>
      <c r="X2863" s="17"/>
      <c r="Y2863" s="17"/>
      <c r="Z2863" s="17"/>
      <c r="AA2863" s="17"/>
      <c r="AC2863" s="15"/>
      <c r="AD2863" s="7"/>
      <c r="AE2863" s="24"/>
      <c r="AG2863">
        <f t="shared" si="994"/>
        <v>0</v>
      </c>
      <c r="AH2863">
        <f t="shared" si="995"/>
        <v>2246471.0549323754</v>
      </c>
    </row>
    <row r="2864" spans="2:34" x14ac:dyDescent="0.25">
      <c r="B2864" s="15"/>
      <c r="C2864" s="7"/>
      <c r="D2864" s="13"/>
      <c r="E2864" s="7"/>
      <c r="F2864" s="7"/>
      <c r="G2864" s="7"/>
      <c r="H2864" s="7"/>
      <c r="I2864" s="7"/>
      <c r="J2864" s="7"/>
      <c r="K2864" s="16"/>
      <c r="L2864" s="16"/>
      <c r="M2864" s="7"/>
      <c r="N2864" s="7"/>
      <c r="O2864" s="7"/>
      <c r="P2864" s="7"/>
      <c r="Q2864" s="7"/>
      <c r="R2864" s="7"/>
      <c r="S2864" s="16"/>
      <c r="T2864" s="16"/>
      <c r="U2864" s="7"/>
      <c r="V2864" s="7"/>
      <c r="W2864" s="15"/>
      <c r="X2864" s="17"/>
      <c r="Y2864" s="17"/>
      <c r="Z2864" s="17"/>
      <c r="AA2864" s="17"/>
      <c r="AC2864" s="15"/>
      <c r="AD2864" s="7"/>
      <c r="AE2864" s="24"/>
      <c r="AG2864">
        <f t="shared" si="994"/>
        <v>0</v>
      </c>
      <c r="AH2864">
        <f t="shared" si="995"/>
        <v>2246471.0549323754</v>
      </c>
    </row>
    <row r="2865" spans="2:34" x14ac:dyDescent="0.25">
      <c r="B2865" s="15"/>
      <c r="C2865" s="7"/>
      <c r="D2865" s="13"/>
      <c r="E2865" s="7"/>
      <c r="F2865" s="7"/>
      <c r="G2865" s="7"/>
      <c r="H2865" s="7"/>
      <c r="I2865" s="7"/>
      <c r="J2865" s="7"/>
      <c r="K2865" s="16"/>
      <c r="L2865" s="16"/>
      <c r="M2865" s="7"/>
      <c r="N2865" s="7"/>
      <c r="O2865" s="7"/>
      <c r="P2865" s="7"/>
      <c r="Q2865" s="7"/>
      <c r="R2865" s="7"/>
      <c r="S2865" s="16"/>
      <c r="T2865" s="16"/>
      <c r="U2865" s="7"/>
      <c r="V2865" s="7"/>
      <c r="W2865" s="15"/>
      <c r="X2865" s="17"/>
      <c r="Y2865" s="17"/>
      <c r="Z2865" s="17"/>
      <c r="AA2865" s="17"/>
      <c r="AC2865" s="15"/>
      <c r="AD2865" s="7"/>
      <c r="AE2865" s="24"/>
      <c r="AG2865">
        <f t="shared" si="994"/>
        <v>0</v>
      </c>
      <c r="AH2865">
        <f t="shared" si="995"/>
        <v>2246471.0549323754</v>
      </c>
    </row>
    <row r="2866" spans="2:34" x14ac:dyDescent="0.25">
      <c r="B2866" s="15"/>
      <c r="C2866" s="7"/>
      <c r="D2866" s="13"/>
      <c r="E2866" s="7"/>
      <c r="F2866" s="7"/>
      <c r="G2866" s="7"/>
      <c r="H2866" s="7"/>
      <c r="I2866" s="7"/>
      <c r="J2866" s="7"/>
      <c r="K2866" s="16"/>
      <c r="L2866" s="16"/>
      <c r="M2866" s="7"/>
      <c r="N2866" s="7"/>
      <c r="O2866" s="7"/>
      <c r="P2866" s="7"/>
      <c r="Q2866" s="7"/>
      <c r="R2866" s="7"/>
      <c r="S2866" s="16"/>
      <c r="T2866" s="16"/>
      <c r="U2866" s="7"/>
      <c r="V2866" s="7"/>
      <c r="W2866" s="15"/>
      <c r="X2866" s="17"/>
      <c r="Y2866" s="17"/>
      <c r="Z2866" s="17"/>
      <c r="AA2866" s="17"/>
      <c r="AC2866" s="15"/>
      <c r="AD2866" s="7"/>
      <c r="AE2866" s="24"/>
      <c r="AG2866">
        <f t="shared" si="994"/>
        <v>0</v>
      </c>
      <c r="AH2866">
        <f t="shared" si="995"/>
        <v>2246471.0549323754</v>
      </c>
    </row>
    <row r="2867" spans="2:34" x14ac:dyDescent="0.25">
      <c r="B2867" s="15"/>
      <c r="C2867" s="7"/>
      <c r="D2867" s="13"/>
      <c r="E2867" s="7"/>
      <c r="F2867" s="7"/>
      <c r="G2867" s="7"/>
      <c r="H2867" s="7"/>
      <c r="I2867" s="7"/>
      <c r="J2867" s="7"/>
      <c r="K2867" s="16"/>
      <c r="L2867" s="16"/>
      <c r="M2867" s="7"/>
      <c r="N2867" s="7"/>
      <c r="O2867" s="7"/>
      <c r="P2867" s="7"/>
      <c r="Q2867" s="7"/>
      <c r="R2867" s="7"/>
      <c r="S2867" s="16"/>
      <c r="T2867" s="16"/>
      <c r="U2867" s="7"/>
      <c r="V2867" s="7"/>
      <c r="W2867" s="15"/>
      <c r="X2867" s="17"/>
      <c r="Y2867" s="17"/>
      <c r="Z2867" s="17"/>
      <c r="AA2867" s="17"/>
      <c r="AC2867" s="15"/>
      <c r="AD2867" s="7"/>
      <c r="AE2867" s="24"/>
      <c r="AG2867">
        <f t="shared" si="994"/>
        <v>0</v>
      </c>
      <c r="AH2867">
        <f t="shared" si="995"/>
        <v>2246471.0549323754</v>
      </c>
    </row>
    <row r="2868" spans="2:34" x14ac:dyDescent="0.25">
      <c r="B2868" s="15"/>
      <c r="C2868" s="7"/>
      <c r="D2868" s="13"/>
      <c r="E2868" s="7"/>
      <c r="F2868" s="7"/>
      <c r="G2868" s="7"/>
      <c r="H2868" s="7"/>
      <c r="I2868" s="7"/>
      <c r="J2868" s="7"/>
      <c r="K2868" s="16"/>
      <c r="L2868" s="16"/>
      <c r="M2868" s="7"/>
      <c r="N2868" s="7"/>
      <c r="O2868" s="7"/>
      <c r="P2868" s="7"/>
      <c r="Q2868" s="7"/>
      <c r="R2868" s="7"/>
      <c r="S2868" s="16"/>
      <c r="T2868" s="16"/>
      <c r="U2868" s="7"/>
      <c r="V2868" s="7"/>
      <c r="W2868" s="15"/>
      <c r="X2868" s="17"/>
      <c r="Y2868" s="17"/>
      <c r="Z2868" s="17"/>
      <c r="AA2868" s="17"/>
      <c r="AC2868" s="15"/>
      <c r="AD2868" s="7"/>
      <c r="AE2868" s="24"/>
      <c r="AG2868">
        <f t="shared" si="994"/>
        <v>0</v>
      </c>
      <c r="AH2868">
        <f t="shared" si="995"/>
        <v>2246471.0549323754</v>
      </c>
    </row>
    <row r="2869" spans="2:34" x14ac:dyDescent="0.25">
      <c r="B2869" s="15"/>
      <c r="C2869" s="7"/>
      <c r="D2869" s="13"/>
      <c r="E2869" s="7"/>
      <c r="F2869" s="7"/>
      <c r="G2869" s="7"/>
      <c r="H2869" s="7"/>
      <c r="I2869" s="7"/>
      <c r="J2869" s="7"/>
      <c r="K2869" s="16"/>
      <c r="L2869" s="16"/>
      <c r="M2869" s="7"/>
      <c r="N2869" s="7"/>
      <c r="O2869" s="7"/>
      <c r="P2869" s="7"/>
      <c r="Q2869" s="7"/>
      <c r="R2869" s="7"/>
      <c r="S2869" s="16"/>
      <c r="T2869" s="16"/>
      <c r="U2869" s="7"/>
      <c r="V2869" s="7"/>
      <c r="W2869" s="15"/>
      <c r="X2869" s="17"/>
      <c r="Y2869" s="17"/>
      <c r="Z2869" s="17"/>
      <c r="AA2869" s="17"/>
      <c r="AC2869" s="15"/>
      <c r="AD2869" s="7"/>
      <c r="AE2869" s="24"/>
      <c r="AG2869">
        <f t="shared" si="994"/>
        <v>0</v>
      </c>
      <c r="AH2869">
        <f t="shared" si="995"/>
        <v>2246471.0549323754</v>
      </c>
    </row>
    <row r="2870" spans="2:34" x14ac:dyDescent="0.25">
      <c r="B2870" s="15"/>
      <c r="C2870" s="7"/>
      <c r="D2870" s="13"/>
      <c r="E2870" s="7"/>
      <c r="F2870" s="7"/>
      <c r="G2870" s="7"/>
      <c r="H2870" s="7"/>
      <c r="I2870" s="7"/>
      <c r="J2870" s="7"/>
      <c r="K2870" s="16"/>
      <c r="L2870" s="16"/>
      <c r="M2870" s="7"/>
      <c r="N2870" s="7"/>
      <c r="O2870" s="7"/>
      <c r="P2870" s="7"/>
      <c r="Q2870" s="7"/>
      <c r="R2870" s="7"/>
      <c r="S2870" s="16"/>
      <c r="T2870" s="16"/>
      <c r="U2870" s="7"/>
      <c r="V2870" s="7"/>
      <c r="W2870" s="15"/>
      <c r="X2870" s="17"/>
      <c r="Y2870" s="17"/>
      <c r="Z2870" s="17"/>
      <c r="AA2870" s="17"/>
      <c r="AC2870" s="15"/>
      <c r="AD2870" s="7"/>
      <c r="AE2870" s="24"/>
      <c r="AG2870">
        <f t="shared" si="994"/>
        <v>0</v>
      </c>
      <c r="AH2870">
        <f t="shared" si="995"/>
        <v>2246471.0549323754</v>
      </c>
    </row>
    <row r="2871" spans="2:34" x14ac:dyDescent="0.25">
      <c r="B2871" s="15"/>
      <c r="C2871" s="7"/>
      <c r="D2871" s="13"/>
      <c r="E2871" s="7"/>
      <c r="F2871" s="7"/>
      <c r="G2871" s="7"/>
      <c r="H2871" s="7"/>
      <c r="I2871" s="7"/>
      <c r="J2871" s="7"/>
      <c r="K2871" s="16"/>
      <c r="L2871" s="16"/>
      <c r="M2871" s="7"/>
      <c r="N2871" s="7"/>
      <c r="O2871" s="7"/>
      <c r="P2871" s="7"/>
      <c r="Q2871" s="7"/>
      <c r="R2871" s="7"/>
      <c r="S2871" s="16"/>
      <c r="T2871" s="16"/>
      <c r="U2871" s="7"/>
      <c r="V2871" s="7"/>
      <c r="W2871" s="15"/>
      <c r="X2871" s="17"/>
      <c r="Y2871" s="17"/>
      <c r="Z2871" s="17"/>
      <c r="AA2871" s="17"/>
      <c r="AC2871" s="15"/>
      <c r="AD2871" s="7"/>
      <c r="AE2871" s="24"/>
      <c r="AG2871">
        <f t="shared" si="994"/>
        <v>0</v>
      </c>
      <c r="AH2871">
        <f t="shared" si="995"/>
        <v>2246471.0549323754</v>
      </c>
    </row>
    <row r="2872" spans="2:34" x14ac:dyDescent="0.25">
      <c r="B2872" s="15"/>
      <c r="C2872" s="7"/>
      <c r="D2872" s="13"/>
      <c r="E2872" s="7"/>
      <c r="F2872" s="7"/>
      <c r="G2872" s="7"/>
      <c r="H2872" s="7"/>
      <c r="I2872" s="7"/>
      <c r="J2872" s="7"/>
      <c r="K2872" s="16"/>
      <c r="L2872" s="16"/>
      <c r="M2872" s="7"/>
      <c r="N2872" s="7"/>
      <c r="O2872" s="7"/>
      <c r="P2872" s="7"/>
      <c r="Q2872" s="7"/>
      <c r="R2872" s="7"/>
      <c r="S2872" s="16"/>
      <c r="T2872" s="16"/>
      <c r="U2872" s="7"/>
      <c r="V2872" s="7"/>
      <c r="W2872" s="15"/>
      <c r="X2872" s="17"/>
      <c r="Y2872" s="17"/>
      <c r="Z2872" s="17"/>
      <c r="AA2872" s="17"/>
      <c r="AC2872" s="15"/>
      <c r="AD2872" s="7"/>
      <c r="AE2872" s="24"/>
      <c r="AG2872">
        <f t="shared" si="994"/>
        <v>0</v>
      </c>
      <c r="AH2872">
        <f t="shared" si="995"/>
        <v>2246471.0549323754</v>
      </c>
    </row>
    <row r="2873" spans="2:34" x14ac:dyDescent="0.25">
      <c r="B2873" s="15"/>
      <c r="C2873" s="7"/>
      <c r="D2873" s="13"/>
      <c r="E2873" s="7"/>
      <c r="F2873" s="7"/>
      <c r="G2873" s="7"/>
      <c r="H2873" s="7"/>
      <c r="I2873" s="7"/>
      <c r="J2873" s="7"/>
      <c r="K2873" s="16"/>
      <c r="L2873" s="16"/>
      <c r="M2873" s="7"/>
      <c r="N2873" s="7"/>
      <c r="O2873" s="7"/>
      <c r="P2873" s="7"/>
      <c r="Q2873" s="7"/>
      <c r="R2873" s="7"/>
      <c r="S2873" s="16"/>
      <c r="T2873" s="16"/>
      <c r="U2873" s="7"/>
      <c r="V2873" s="7"/>
      <c r="W2873" s="15"/>
      <c r="X2873" s="17"/>
      <c r="Y2873" s="17"/>
      <c r="Z2873" s="17"/>
      <c r="AA2873" s="17"/>
      <c r="AC2873" s="15"/>
      <c r="AD2873" s="7"/>
      <c r="AE2873" s="24"/>
      <c r="AG2873">
        <f t="shared" si="994"/>
        <v>0</v>
      </c>
      <c r="AH2873">
        <f t="shared" si="995"/>
        <v>2246471.0549323754</v>
      </c>
    </row>
    <row r="2874" spans="2:34" x14ac:dyDescent="0.25">
      <c r="B2874" s="15"/>
      <c r="C2874" s="7"/>
      <c r="D2874" s="13"/>
      <c r="E2874" s="7"/>
      <c r="F2874" s="7"/>
      <c r="G2874" s="7"/>
      <c r="H2874" s="7"/>
      <c r="I2874" s="7"/>
      <c r="J2874" s="7"/>
      <c r="K2874" s="16"/>
      <c r="L2874" s="16"/>
      <c r="M2874" s="7"/>
      <c r="N2874" s="7"/>
      <c r="O2874" s="7"/>
      <c r="P2874" s="7"/>
      <c r="Q2874" s="7"/>
      <c r="R2874" s="7"/>
      <c r="S2874" s="16"/>
      <c r="T2874" s="16"/>
      <c r="U2874" s="7"/>
      <c r="V2874" s="7"/>
      <c r="W2874" s="15"/>
      <c r="X2874" s="17"/>
      <c r="Y2874" s="17"/>
      <c r="Z2874" s="17"/>
      <c r="AA2874" s="17"/>
      <c r="AC2874" s="15"/>
      <c r="AD2874" s="7"/>
      <c r="AE2874" s="24"/>
      <c r="AG2874">
        <f t="shared" si="994"/>
        <v>0</v>
      </c>
      <c r="AH2874">
        <f t="shared" si="995"/>
        <v>2246471.0549323754</v>
      </c>
    </row>
    <row r="2875" spans="2:34" x14ac:dyDescent="0.25">
      <c r="B2875" s="15"/>
      <c r="C2875" s="7"/>
      <c r="D2875" s="13"/>
      <c r="E2875" s="7"/>
      <c r="F2875" s="7"/>
      <c r="G2875" s="7"/>
      <c r="H2875" s="7"/>
      <c r="I2875" s="7"/>
      <c r="J2875" s="7"/>
      <c r="K2875" s="16"/>
      <c r="L2875" s="16"/>
      <c r="M2875" s="7"/>
      <c r="N2875" s="7"/>
      <c r="O2875" s="7"/>
      <c r="P2875" s="7"/>
      <c r="Q2875" s="7"/>
      <c r="R2875" s="7"/>
      <c r="S2875" s="16"/>
      <c r="T2875" s="16"/>
      <c r="U2875" s="7"/>
      <c r="V2875" s="7"/>
      <c r="W2875" s="15"/>
      <c r="X2875" s="17"/>
      <c r="Y2875" s="17"/>
      <c r="Z2875" s="17"/>
      <c r="AA2875" s="17"/>
      <c r="AC2875" s="15"/>
      <c r="AD2875" s="7"/>
      <c r="AE2875" s="24"/>
      <c r="AG2875">
        <f t="shared" si="994"/>
        <v>0</v>
      </c>
      <c r="AH2875">
        <f t="shared" si="995"/>
        <v>2246471.0549323754</v>
      </c>
    </row>
    <row r="2876" spans="2:34" x14ac:dyDescent="0.25">
      <c r="B2876" s="15"/>
      <c r="C2876" s="7"/>
      <c r="D2876" s="13"/>
      <c r="E2876" s="7"/>
      <c r="F2876" s="7"/>
      <c r="G2876" s="7"/>
      <c r="H2876" s="7"/>
      <c r="I2876" s="7"/>
      <c r="J2876" s="7"/>
      <c r="K2876" s="16"/>
      <c r="L2876" s="16"/>
      <c r="M2876" s="7"/>
      <c r="N2876" s="7"/>
      <c r="O2876" s="7"/>
      <c r="P2876" s="7"/>
      <c r="Q2876" s="7"/>
      <c r="R2876" s="7"/>
      <c r="S2876" s="16"/>
      <c r="T2876" s="16"/>
      <c r="U2876" s="7"/>
      <c r="V2876" s="7"/>
      <c r="W2876" s="15"/>
      <c r="X2876" s="17"/>
      <c r="Y2876" s="17"/>
      <c r="Z2876" s="17"/>
      <c r="AA2876" s="17"/>
      <c r="AC2876" s="15"/>
      <c r="AD2876" s="7"/>
      <c r="AE2876" s="24"/>
      <c r="AG2876">
        <f t="shared" si="994"/>
        <v>0</v>
      </c>
      <c r="AH2876">
        <f t="shared" si="995"/>
        <v>2246471.0549323754</v>
      </c>
    </row>
    <row r="2877" spans="2:34" x14ac:dyDescent="0.25">
      <c r="B2877" s="15"/>
      <c r="C2877" s="7"/>
      <c r="D2877" s="13"/>
      <c r="E2877" s="7"/>
      <c r="F2877" s="7"/>
      <c r="G2877" s="7"/>
      <c r="H2877" s="7"/>
      <c r="I2877" s="7"/>
      <c r="J2877" s="7"/>
      <c r="K2877" s="16"/>
      <c r="L2877" s="16"/>
      <c r="M2877" s="7"/>
      <c r="N2877" s="7"/>
      <c r="O2877" s="7"/>
      <c r="P2877" s="7"/>
      <c r="Q2877" s="7"/>
      <c r="R2877" s="7"/>
      <c r="S2877" s="16"/>
      <c r="T2877" s="16"/>
      <c r="U2877" s="7"/>
      <c r="V2877" s="7"/>
      <c r="W2877" s="15"/>
      <c r="X2877" s="17"/>
      <c r="Y2877" s="17"/>
      <c r="Z2877" s="17"/>
      <c r="AA2877" s="17"/>
      <c r="AC2877" s="15"/>
      <c r="AD2877" s="7"/>
      <c r="AE2877" s="24"/>
      <c r="AG2877">
        <f t="shared" si="994"/>
        <v>0</v>
      </c>
      <c r="AH2877">
        <f t="shared" si="995"/>
        <v>2246471.0549323754</v>
      </c>
    </row>
    <row r="2878" spans="2:34" x14ac:dyDescent="0.25">
      <c r="B2878" s="15"/>
      <c r="C2878" s="7"/>
      <c r="D2878" s="13"/>
      <c r="E2878" s="7"/>
      <c r="F2878" s="7"/>
      <c r="G2878" s="7"/>
      <c r="H2878" s="7"/>
      <c r="I2878" s="7"/>
      <c r="J2878" s="7"/>
      <c r="K2878" s="16"/>
      <c r="L2878" s="16"/>
      <c r="M2878" s="7"/>
      <c r="N2878" s="7"/>
      <c r="O2878" s="7"/>
      <c r="P2878" s="7"/>
      <c r="Q2878" s="7"/>
      <c r="R2878" s="7"/>
      <c r="S2878" s="16"/>
      <c r="T2878" s="16"/>
      <c r="U2878" s="7"/>
      <c r="V2878" s="7"/>
      <c r="W2878" s="15"/>
      <c r="X2878" s="17"/>
      <c r="Y2878" s="17"/>
      <c r="Z2878" s="17"/>
      <c r="AA2878" s="17"/>
      <c r="AC2878" s="15"/>
      <c r="AD2878" s="7"/>
      <c r="AE2878" s="24"/>
      <c r="AG2878">
        <f t="shared" si="994"/>
        <v>0</v>
      </c>
      <c r="AH2878">
        <f t="shared" si="995"/>
        <v>2246471.0549323754</v>
      </c>
    </row>
    <row r="2879" spans="2:34" x14ac:dyDescent="0.25">
      <c r="B2879" s="15"/>
      <c r="C2879" s="7"/>
      <c r="D2879" s="13"/>
      <c r="E2879" s="7"/>
      <c r="F2879" s="7"/>
      <c r="G2879" s="7"/>
      <c r="H2879" s="7"/>
      <c r="I2879" s="7"/>
      <c r="J2879" s="7"/>
      <c r="K2879" s="16"/>
      <c r="L2879" s="16"/>
      <c r="M2879" s="7"/>
      <c r="N2879" s="7"/>
      <c r="O2879" s="7"/>
      <c r="P2879" s="7"/>
      <c r="Q2879" s="7"/>
      <c r="R2879" s="7"/>
      <c r="S2879" s="16"/>
      <c r="T2879" s="16"/>
      <c r="U2879" s="7"/>
      <c r="V2879" s="7"/>
      <c r="W2879" s="15"/>
      <c r="X2879" s="17"/>
      <c r="Y2879" s="17"/>
      <c r="Z2879" s="17"/>
      <c r="AA2879" s="17"/>
      <c r="AC2879" s="15"/>
      <c r="AD2879" s="7"/>
      <c r="AE2879" s="24"/>
      <c r="AG2879">
        <f t="shared" si="994"/>
        <v>0</v>
      </c>
      <c r="AH2879">
        <f t="shared" si="995"/>
        <v>2246471.0549323754</v>
      </c>
    </row>
    <row r="2880" spans="2:34" x14ac:dyDescent="0.25">
      <c r="B2880" s="15"/>
      <c r="C2880" s="7"/>
      <c r="D2880" s="13"/>
      <c r="E2880" s="7"/>
      <c r="F2880" s="7"/>
      <c r="G2880" s="7"/>
      <c r="H2880" s="7"/>
      <c r="I2880" s="7"/>
      <c r="J2880" s="7"/>
      <c r="K2880" s="16"/>
      <c r="L2880" s="16"/>
      <c r="M2880" s="7"/>
      <c r="N2880" s="7"/>
      <c r="O2880" s="7"/>
      <c r="P2880" s="7"/>
      <c r="Q2880" s="7"/>
      <c r="R2880" s="7"/>
      <c r="S2880" s="16"/>
      <c r="T2880" s="16"/>
      <c r="U2880" s="7"/>
      <c r="V2880" s="7"/>
      <c r="W2880" s="15"/>
      <c r="X2880" s="17"/>
      <c r="Y2880" s="17"/>
      <c r="Z2880" s="17"/>
      <c r="AA2880" s="17"/>
      <c r="AC2880" s="15"/>
      <c r="AD2880" s="7"/>
      <c r="AE2880" s="24"/>
      <c r="AG2880">
        <f t="shared" si="994"/>
        <v>0</v>
      </c>
      <c r="AH2880">
        <f t="shared" si="995"/>
        <v>2246471.0549323754</v>
      </c>
    </row>
    <row r="2881" spans="2:34" x14ac:dyDescent="0.25">
      <c r="B2881" s="15"/>
      <c r="C2881" s="7"/>
      <c r="D2881" s="13"/>
      <c r="E2881" s="7"/>
      <c r="F2881" s="7"/>
      <c r="G2881" s="7"/>
      <c r="H2881" s="7"/>
      <c r="I2881" s="7"/>
      <c r="J2881" s="7"/>
      <c r="K2881" s="16"/>
      <c r="L2881" s="16"/>
      <c r="M2881" s="7"/>
      <c r="N2881" s="7"/>
      <c r="O2881" s="7"/>
      <c r="P2881" s="7"/>
      <c r="Q2881" s="7"/>
      <c r="R2881" s="7"/>
      <c r="S2881" s="16"/>
      <c r="T2881" s="16"/>
      <c r="U2881" s="7"/>
      <c r="V2881" s="7"/>
      <c r="W2881" s="15"/>
      <c r="X2881" s="17"/>
      <c r="Y2881" s="17"/>
      <c r="Z2881" s="17"/>
      <c r="AA2881" s="17"/>
      <c r="AC2881" s="15"/>
      <c r="AD2881" s="7"/>
      <c r="AE2881" s="24"/>
      <c r="AG2881">
        <f t="shared" si="994"/>
        <v>0</v>
      </c>
      <c r="AH2881">
        <f t="shared" si="995"/>
        <v>2246471.0549323754</v>
      </c>
    </row>
    <row r="2882" spans="2:34" x14ac:dyDescent="0.25">
      <c r="B2882" s="15"/>
      <c r="C2882" s="7"/>
      <c r="D2882" s="13"/>
      <c r="E2882" s="7"/>
      <c r="F2882" s="7"/>
      <c r="G2882" s="7"/>
      <c r="H2882" s="7"/>
      <c r="I2882" s="7"/>
      <c r="J2882" s="7"/>
      <c r="K2882" s="16"/>
      <c r="L2882" s="16"/>
      <c r="M2882" s="7"/>
      <c r="N2882" s="7"/>
      <c r="O2882" s="7"/>
      <c r="P2882" s="7"/>
      <c r="Q2882" s="7"/>
      <c r="R2882" s="7"/>
      <c r="S2882" s="16"/>
      <c r="T2882" s="16"/>
      <c r="U2882" s="7"/>
      <c r="V2882" s="7"/>
      <c r="W2882" s="15"/>
      <c r="X2882" s="17"/>
      <c r="Y2882" s="17"/>
      <c r="Z2882" s="17"/>
      <c r="AA2882" s="17"/>
      <c r="AC2882" s="15"/>
      <c r="AD2882" s="7"/>
      <c r="AE2882" s="24"/>
      <c r="AG2882">
        <f t="shared" si="994"/>
        <v>0</v>
      </c>
      <c r="AH2882">
        <f t="shared" si="995"/>
        <v>2246471.0549323754</v>
      </c>
    </row>
    <row r="2883" spans="2:34" x14ac:dyDescent="0.25">
      <c r="B2883" s="15"/>
      <c r="C2883" s="7"/>
      <c r="D2883" s="13"/>
      <c r="E2883" s="7"/>
      <c r="F2883" s="7"/>
      <c r="G2883" s="7"/>
      <c r="H2883" s="7"/>
      <c r="I2883" s="7"/>
      <c r="J2883" s="7"/>
      <c r="K2883" s="16"/>
      <c r="L2883" s="16"/>
      <c r="M2883" s="7"/>
      <c r="N2883" s="7"/>
      <c r="O2883" s="7"/>
      <c r="P2883" s="7"/>
      <c r="Q2883" s="7"/>
      <c r="R2883" s="7"/>
      <c r="S2883" s="16"/>
      <c r="T2883" s="16"/>
      <c r="U2883" s="7"/>
      <c r="V2883" s="7"/>
      <c r="W2883" s="15"/>
      <c r="X2883" s="17"/>
      <c r="Y2883" s="17"/>
      <c r="Z2883" s="17"/>
      <c r="AA2883" s="17"/>
      <c r="AC2883" s="15"/>
      <c r="AD2883" s="7"/>
      <c r="AE2883" s="24"/>
      <c r="AG2883">
        <f t="shared" si="994"/>
        <v>0</v>
      </c>
      <c r="AH2883">
        <f t="shared" si="995"/>
        <v>2246471.0549323754</v>
      </c>
    </row>
    <row r="2884" spans="2:34" x14ac:dyDescent="0.25">
      <c r="B2884" s="15"/>
      <c r="C2884" s="7"/>
      <c r="D2884" s="13"/>
      <c r="E2884" s="7"/>
      <c r="F2884" s="7"/>
      <c r="G2884" s="7"/>
      <c r="H2884" s="7"/>
      <c r="I2884" s="7"/>
      <c r="J2884" s="7"/>
      <c r="K2884" s="16"/>
      <c r="L2884" s="16"/>
      <c r="M2884" s="7"/>
      <c r="N2884" s="7"/>
      <c r="O2884" s="7"/>
      <c r="P2884" s="7"/>
      <c r="Q2884" s="7"/>
      <c r="R2884" s="7"/>
      <c r="S2884" s="16"/>
      <c r="T2884" s="16"/>
      <c r="U2884" s="7"/>
      <c r="V2884" s="7"/>
      <c r="W2884" s="15"/>
      <c r="X2884" s="17"/>
      <c r="Y2884" s="17"/>
      <c r="Z2884" s="17"/>
      <c r="AA2884" s="17"/>
      <c r="AC2884" s="15"/>
      <c r="AD2884" s="7"/>
      <c r="AE2884" s="24"/>
      <c r="AG2884">
        <f t="shared" si="994"/>
        <v>0</v>
      </c>
      <c r="AH2884">
        <f t="shared" si="995"/>
        <v>2246471.0549323754</v>
      </c>
    </row>
    <row r="2885" spans="2:34" x14ac:dyDescent="0.25">
      <c r="B2885" s="15"/>
      <c r="C2885" s="7"/>
      <c r="D2885" s="13"/>
      <c r="E2885" s="7"/>
      <c r="F2885" s="7"/>
      <c r="G2885" s="7"/>
      <c r="H2885" s="7"/>
      <c r="I2885" s="7"/>
      <c r="J2885" s="7"/>
      <c r="K2885" s="16"/>
      <c r="L2885" s="16"/>
      <c r="M2885" s="7"/>
      <c r="N2885" s="7"/>
      <c r="O2885" s="7"/>
      <c r="P2885" s="7"/>
      <c r="Q2885" s="7"/>
      <c r="R2885" s="7"/>
      <c r="S2885" s="16"/>
      <c r="T2885" s="16"/>
      <c r="U2885" s="7"/>
      <c r="V2885" s="7"/>
      <c r="W2885" s="15"/>
      <c r="X2885" s="17"/>
      <c r="Y2885" s="17"/>
      <c r="Z2885" s="17"/>
      <c r="AA2885" s="17"/>
      <c r="AC2885" s="15"/>
      <c r="AD2885" s="7"/>
      <c r="AE2885" s="24"/>
      <c r="AG2885">
        <f t="shared" si="994"/>
        <v>0</v>
      </c>
      <c r="AH2885">
        <f t="shared" si="995"/>
        <v>2246471.0549323754</v>
      </c>
    </row>
    <row r="2886" spans="2:34" x14ac:dyDescent="0.25">
      <c r="B2886" s="15"/>
      <c r="C2886" s="7"/>
      <c r="D2886" s="13"/>
      <c r="E2886" s="7"/>
      <c r="F2886" s="7"/>
      <c r="G2886" s="7"/>
      <c r="H2886" s="7"/>
      <c r="I2886" s="7"/>
      <c r="J2886" s="7"/>
      <c r="K2886" s="16"/>
      <c r="L2886" s="16"/>
      <c r="M2886" s="7"/>
      <c r="N2886" s="7"/>
      <c r="O2886" s="7"/>
      <c r="P2886" s="7"/>
      <c r="Q2886" s="7"/>
      <c r="R2886" s="7"/>
      <c r="S2886" s="16"/>
      <c r="T2886" s="16"/>
      <c r="U2886" s="7"/>
      <c r="V2886" s="7"/>
      <c r="W2886" s="15"/>
      <c r="X2886" s="17"/>
      <c r="Y2886" s="17"/>
      <c r="Z2886" s="17"/>
      <c r="AA2886" s="17"/>
      <c r="AC2886" s="15"/>
      <c r="AD2886" s="7"/>
      <c r="AE2886" s="24"/>
      <c r="AG2886">
        <f t="shared" si="994"/>
        <v>0</v>
      </c>
      <c r="AH2886">
        <f t="shared" si="995"/>
        <v>2246471.0549323754</v>
      </c>
    </row>
    <row r="2887" spans="2:34" x14ac:dyDescent="0.25">
      <c r="B2887" s="15"/>
      <c r="C2887" s="7"/>
      <c r="D2887" s="13"/>
      <c r="E2887" s="7"/>
      <c r="F2887" s="7"/>
      <c r="G2887" s="7"/>
      <c r="H2887" s="7"/>
      <c r="I2887" s="7"/>
      <c r="J2887" s="7"/>
      <c r="K2887" s="16"/>
      <c r="L2887" s="16"/>
      <c r="M2887" s="7"/>
      <c r="N2887" s="7"/>
      <c r="O2887" s="7"/>
      <c r="P2887" s="7"/>
      <c r="Q2887" s="7"/>
      <c r="R2887" s="7"/>
      <c r="S2887" s="16"/>
      <c r="T2887" s="16"/>
      <c r="U2887" s="7"/>
      <c r="V2887" s="7"/>
      <c r="W2887" s="15"/>
      <c r="X2887" s="17"/>
      <c r="Y2887" s="17"/>
      <c r="Z2887" s="17"/>
      <c r="AA2887" s="17"/>
      <c r="AC2887" s="15"/>
      <c r="AD2887" s="7"/>
      <c r="AE2887" s="24"/>
      <c r="AG2887">
        <f t="shared" si="994"/>
        <v>0</v>
      </c>
      <c r="AH2887">
        <f t="shared" si="995"/>
        <v>2246471.0549323754</v>
      </c>
    </row>
    <row r="2888" spans="2:34" x14ac:dyDescent="0.25">
      <c r="B2888" s="15"/>
      <c r="C2888" s="7"/>
      <c r="D2888" s="13"/>
      <c r="E2888" s="7"/>
      <c r="F2888" s="7"/>
      <c r="G2888" s="7"/>
      <c r="H2888" s="7"/>
      <c r="I2888" s="7"/>
      <c r="J2888" s="7"/>
      <c r="K2888" s="16"/>
      <c r="L2888" s="16"/>
      <c r="M2888" s="7"/>
      <c r="N2888" s="7"/>
      <c r="O2888" s="7"/>
      <c r="P2888" s="7"/>
      <c r="Q2888" s="7"/>
      <c r="R2888" s="7"/>
      <c r="S2888" s="16"/>
      <c r="T2888" s="16"/>
      <c r="U2888" s="7"/>
      <c r="V2888" s="7"/>
      <c r="W2888" s="15"/>
      <c r="X2888" s="17"/>
      <c r="Y2888" s="17"/>
      <c r="Z2888" s="17"/>
      <c r="AA2888" s="17"/>
      <c r="AC2888" s="15"/>
      <c r="AD2888" s="7"/>
      <c r="AE2888" s="24"/>
      <c r="AG2888">
        <f t="shared" si="994"/>
        <v>0</v>
      </c>
      <c r="AH2888">
        <f t="shared" si="995"/>
        <v>2246471.0549323754</v>
      </c>
    </row>
    <row r="2889" spans="2:34" x14ac:dyDescent="0.25">
      <c r="B2889" s="15"/>
      <c r="C2889" s="7"/>
      <c r="D2889" s="13"/>
      <c r="E2889" s="7"/>
      <c r="F2889" s="7"/>
      <c r="G2889" s="7"/>
      <c r="H2889" s="7"/>
      <c r="I2889" s="7"/>
      <c r="J2889" s="7"/>
      <c r="K2889" s="16"/>
      <c r="L2889" s="16"/>
      <c r="M2889" s="7"/>
      <c r="N2889" s="7"/>
      <c r="O2889" s="7"/>
      <c r="P2889" s="7"/>
      <c r="Q2889" s="7"/>
      <c r="R2889" s="7"/>
      <c r="S2889" s="16"/>
      <c r="T2889" s="16"/>
      <c r="U2889" s="7"/>
      <c r="V2889" s="7"/>
      <c r="W2889" s="15"/>
      <c r="X2889" s="17"/>
      <c r="Y2889" s="17"/>
      <c r="Z2889" s="17"/>
      <c r="AA2889" s="17"/>
      <c r="AC2889" s="15"/>
      <c r="AD2889" s="7"/>
      <c r="AE2889" s="24"/>
      <c r="AG2889">
        <f t="shared" si="994"/>
        <v>0</v>
      </c>
      <c r="AH2889">
        <f t="shared" si="995"/>
        <v>2246471.0549323754</v>
      </c>
    </row>
    <row r="2890" spans="2:34" x14ac:dyDescent="0.25">
      <c r="B2890" s="15"/>
      <c r="C2890" s="7"/>
      <c r="D2890" s="13"/>
      <c r="E2890" s="7"/>
      <c r="F2890" s="7"/>
      <c r="G2890" s="7"/>
      <c r="H2890" s="7"/>
      <c r="I2890" s="7"/>
      <c r="J2890" s="7"/>
      <c r="K2890" s="16"/>
      <c r="L2890" s="16"/>
      <c r="M2890" s="7"/>
      <c r="N2890" s="7"/>
      <c r="O2890" s="7"/>
      <c r="P2890" s="7"/>
      <c r="Q2890" s="7"/>
      <c r="R2890" s="7"/>
      <c r="S2890" s="16"/>
      <c r="T2890" s="16"/>
      <c r="U2890" s="7"/>
      <c r="V2890" s="7"/>
      <c r="W2890" s="15"/>
      <c r="X2890" s="17"/>
      <c r="Y2890" s="17"/>
      <c r="Z2890" s="17"/>
      <c r="AA2890" s="17"/>
      <c r="AC2890" s="15"/>
      <c r="AD2890" s="7"/>
      <c r="AE2890" s="24"/>
      <c r="AG2890">
        <f t="shared" si="994"/>
        <v>0</v>
      </c>
      <c r="AH2890">
        <f t="shared" si="995"/>
        <v>2246471.0549323754</v>
      </c>
    </row>
    <row r="2891" spans="2:34" x14ac:dyDescent="0.25">
      <c r="B2891" s="15"/>
      <c r="C2891" s="7"/>
      <c r="D2891" s="13"/>
      <c r="E2891" s="7"/>
      <c r="F2891" s="7"/>
      <c r="G2891" s="7"/>
      <c r="H2891" s="7"/>
      <c r="I2891" s="7"/>
      <c r="J2891" s="7"/>
      <c r="K2891" s="16"/>
      <c r="L2891" s="16"/>
      <c r="M2891" s="7"/>
      <c r="N2891" s="7"/>
      <c r="O2891" s="7"/>
      <c r="P2891" s="7"/>
      <c r="Q2891" s="7"/>
      <c r="R2891" s="7"/>
      <c r="S2891" s="16"/>
      <c r="T2891" s="16"/>
      <c r="U2891" s="7"/>
      <c r="V2891" s="7"/>
      <c r="W2891" s="15"/>
      <c r="X2891" s="17"/>
      <c r="Y2891" s="17"/>
      <c r="Z2891" s="17"/>
      <c r="AA2891" s="17"/>
      <c r="AC2891" s="15"/>
      <c r="AD2891" s="7"/>
      <c r="AE2891" s="24"/>
      <c r="AG2891">
        <f t="shared" si="994"/>
        <v>0</v>
      </c>
      <c r="AH2891">
        <f t="shared" si="995"/>
        <v>2246471.0549323754</v>
      </c>
    </row>
    <row r="2892" spans="2:34" x14ac:dyDescent="0.25">
      <c r="B2892" s="15"/>
      <c r="C2892" s="7"/>
      <c r="D2892" s="13"/>
      <c r="E2892" s="7"/>
      <c r="F2892" s="7"/>
      <c r="G2892" s="7"/>
      <c r="H2892" s="7"/>
      <c r="I2892" s="7"/>
      <c r="J2892" s="7"/>
      <c r="K2892" s="16"/>
      <c r="L2892" s="16"/>
      <c r="M2892" s="7"/>
      <c r="N2892" s="7"/>
      <c r="O2892" s="7"/>
      <c r="P2892" s="7"/>
      <c r="Q2892" s="7"/>
      <c r="R2892" s="7"/>
      <c r="S2892" s="16"/>
      <c r="T2892" s="16"/>
      <c r="U2892" s="7"/>
      <c r="V2892" s="7"/>
      <c r="W2892" s="15"/>
      <c r="X2892" s="17"/>
      <c r="Y2892" s="17"/>
      <c r="Z2892" s="17"/>
      <c r="AA2892" s="17"/>
      <c r="AC2892" s="15"/>
      <c r="AD2892" s="7"/>
      <c r="AE2892" s="24"/>
      <c r="AG2892">
        <f t="shared" si="994"/>
        <v>0</v>
      </c>
      <c r="AH2892">
        <f t="shared" si="995"/>
        <v>2246471.0549323754</v>
      </c>
    </row>
    <row r="2893" spans="2:34" x14ac:dyDescent="0.25">
      <c r="B2893" s="15"/>
      <c r="C2893" s="7"/>
      <c r="D2893" s="13"/>
      <c r="E2893" s="7"/>
      <c r="F2893" s="7"/>
      <c r="G2893" s="7"/>
      <c r="H2893" s="7"/>
      <c r="I2893" s="7"/>
      <c r="J2893" s="7"/>
      <c r="K2893" s="16"/>
      <c r="L2893" s="16"/>
      <c r="M2893" s="7"/>
      <c r="N2893" s="7"/>
      <c r="O2893" s="7"/>
      <c r="P2893" s="7"/>
      <c r="Q2893" s="7"/>
      <c r="R2893" s="7"/>
      <c r="S2893" s="16"/>
      <c r="T2893" s="16"/>
      <c r="U2893" s="7"/>
      <c r="V2893" s="7"/>
      <c r="W2893" s="15"/>
      <c r="X2893" s="17"/>
      <c r="Y2893" s="17"/>
      <c r="Z2893" s="17"/>
      <c r="AA2893" s="17"/>
      <c r="AC2893" s="15"/>
      <c r="AD2893" s="7"/>
      <c r="AE2893" s="24"/>
      <c r="AG2893">
        <f t="shared" si="994"/>
        <v>0</v>
      </c>
      <c r="AH2893">
        <f t="shared" si="995"/>
        <v>2246471.0549323754</v>
      </c>
    </row>
    <row r="2894" spans="2:34" x14ac:dyDescent="0.25">
      <c r="B2894" s="15"/>
      <c r="C2894" s="7"/>
      <c r="D2894" s="13"/>
      <c r="E2894" s="7"/>
      <c r="F2894" s="7"/>
      <c r="G2894" s="7"/>
      <c r="H2894" s="7"/>
      <c r="I2894" s="7"/>
      <c r="J2894" s="7"/>
      <c r="K2894" s="16"/>
      <c r="L2894" s="16"/>
      <c r="M2894" s="7"/>
      <c r="N2894" s="7"/>
      <c r="O2894" s="7"/>
      <c r="P2894" s="7"/>
      <c r="Q2894" s="7"/>
      <c r="R2894" s="7"/>
      <c r="S2894" s="16"/>
      <c r="T2894" s="16"/>
      <c r="U2894" s="7"/>
      <c r="V2894" s="7"/>
      <c r="W2894" s="15"/>
      <c r="X2894" s="17"/>
      <c r="Y2894" s="17"/>
      <c r="Z2894" s="17"/>
      <c r="AA2894" s="17"/>
      <c r="AC2894" s="15"/>
      <c r="AD2894" s="7"/>
      <c r="AE2894" s="24"/>
      <c r="AG2894">
        <f t="shared" si="994"/>
        <v>0</v>
      </c>
      <c r="AH2894">
        <f t="shared" si="995"/>
        <v>2246471.0549323754</v>
      </c>
    </row>
    <row r="2895" spans="2:34" x14ac:dyDescent="0.25">
      <c r="B2895" s="15"/>
      <c r="C2895" s="7"/>
      <c r="D2895" s="13"/>
      <c r="E2895" s="7"/>
      <c r="F2895" s="7"/>
      <c r="G2895" s="7"/>
      <c r="H2895" s="7"/>
      <c r="I2895" s="7"/>
      <c r="J2895" s="7"/>
      <c r="K2895" s="16"/>
      <c r="L2895" s="16"/>
      <c r="M2895" s="7"/>
      <c r="N2895" s="7"/>
      <c r="O2895" s="7"/>
      <c r="P2895" s="7"/>
      <c r="Q2895" s="7"/>
      <c r="R2895" s="7"/>
      <c r="S2895" s="16"/>
      <c r="T2895" s="16"/>
      <c r="U2895" s="7"/>
      <c r="V2895" s="7"/>
      <c r="W2895" s="15"/>
      <c r="X2895" s="17"/>
      <c r="Y2895" s="17"/>
      <c r="Z2895" s="17"/>
      <c r="AA2895" s="17"/>
      <c r="AC2895" s="15"/>
      <c r="AD2895" s="7"/>
      <c r="AE2895" s="24"/>
      <c r="AG2895">
        <f t="shared" si="994"/>
        <v>0</v>
      </c>
      <c r="AH2895">
        <f t="shared" si="995"/>
        <v>2246471.0549323754</v>
      </c>
    </row>
    <row r="2896" spans="2:34" x14ac:dyDescent="0.25">
      <c r="B2896" s="15"/>
      <c r="C2896" s="7"/>
      <c r="D2896" s="13"/>
      <c r="E2896" s="7"/>
      <c r="F2896" s="7"/>
      <c r="G2896" s="7"/>
      <c r="H2896" s="7"/>
      <c r="I2896" s="7"/>
      <c r="J2896" s="7"/>
      <c r="K2896" s="16"/>
      <c r="L2896" s="16"/>
      <c r="M2896" s="7"/>
      <c r="N2896" s="7"/>
      <c r="O2896" s="7"/>
      <c r="P2896" s="7"/>
      <c r="Q2896" s="7"/>
      <c r="R2896" s="7"/>
      <c r="S2896" s="16"/>
      <c r="T2896" s="16"/>
      <c r="U2896" s="7"/>
      <c r="V2896" s="7"/>
      <c r="W2896" s="15"/>
      <c r="X2896" s="17"/>
      <c r="Y2896" s="17"/>
      <c r="Z2896" s="17"/>
      <c r="AA2896" s="17"/>
      <c r="AC2896" s="15"/>
      <c r="AD2896" s="7"/>
      <c r="AE2896" s="24"/>
      <c r="AG2896">
        <f t="shared" si="994"/>
        <v>0</v>
      </c>
      <c r="AH2896">
        <f t="shared" si="995"/>
        <v>2246471.0549323754</v>
      </c>
    </row>
    <row r="2897" spans="2:34" x14ac:dyDescent="0.25">
      <c r="B2897" s="15"/>
      <c r="C2897" s="7"/>
      <c r="D2897" s="13"/>
      <c r="E2897" s="7"/>
      <c r="F2897" s="7"/>
      <c r="G2897" s="7"/>
      <c r="H2897" s="7"/>
      <c r="I2897" s="7"/>
      <c r="J2897" s="7"/>
      <c r="K2897" s="16"/>
      <c r="L2897" s="16"/>
      <c r="M2897" s="7"/>
      <c r="N2897" s="7"/>
      <c r="O2897" s="7"/>
      <c r="P2897" s="7"/>
      <c r="Q2897" s="7"/>
      <c r="R2897" s="7"/>
      <c r="S2897" s="16"/>
      <c r="T2897" s="16"/>
      <c r="U2897" s="7"/>
      <c r="V2897" s="7"/>
      <c r="W2897" s="15"/>
      <c r="X2897" s="17"/>
      <c r="Y2897" s="17"/>
      <c r="Z2897" s="17"/>
      <c r="AA2897" s="17"/>
      <c r="AC2897" s="15"/>
      <c r="AD2897" s="7"/>
      <c r="AE2897" s="24"/>
      <c r="AG2897">
        <f t="shared" si="994"/>
        <v>0</v>
      </c>
      <c r="AH2897">
        <f t="shared" si="995"/>
        <v>2246471.0549323754</v>
      </c>
    </row>
    <row r="2898" spans="2:34" x14ac:dyDescent="0.25">
      <c r="B2898" s="15"/>
      <c r="C2898" s="7"/>
      <c r="D2898" s="13"/>
      <c r="E2898" s="7"/>
      <c r="F2898" s="7"/>
      <c r="G2898" s="7"/>
      <c r="H2898" s="7"/>
      <c r="I2898" s="7"/>
      <c r="J2898" s="7"/>
      <c r="K2898" s="16"/>
      <c r="L2898" s="16"/>
      <c r="M2898" s="7"/>
      <c r="N2898" s="7"/>
      <c r="O2898" s="7"/>
      <c r="P2898" s="7"/>
      <c r="Q2898" s="7"/>
      <c r="R2898" s="7"/>
      <c r="S2898" s="16"/>
      <c r="T2898" s="16"/>
      <c r="U2898" s="7"/>
      <c r="V2898" s="7"/>
      <c r="W2898" s="15"/>
      <c r="X2898" s="17"/>
      <c r="Y2898" s="17"/>
      <c r="Z2898" s="17"/>
      <c r="AA2898" s="17"/>
      <c r="AC2898" s="15"/>
      <c r="AD2898" s="7"/>
      <c r="AE2898" s="24"/>
      <c r="AG2898">
        <f t="shared" si="994"/>
        <v>0</v>
      </c>
      <c r="AH2898">
        <f t="shared" si="995"/>
        <v>2246471.0549323754</v>
      </c>
    </row>
    <row r="2899" spans="2:34" x14ac:dyDescent="0.25">
      <c r="B2899" s="15"/>
      <c r="C2899" s="7"/>
      <c r="D2899" s="13"/>
      <c r="E2899" s="7"/>
      <c r="F2899" s="7"/>
      <c r="G2899" s="7"/>
      <c r="H2899" s="7"/>
      <c r="I2899" s="7"/>
      <c r="J2899" s="7"/>
      <c r="K2899" s="16"/>
      <c r="L2899" s="16"/>
      <c r="M2899" s="7"/>
      <c r="N2899" s="7"/>
      <c r="O2899" s="7"/>
      <c r="P2899" s="7"/>
      <c r="Q2899" s="7"/>
      <c r="R2899" s="7"/>
      <c r="S2899" s="16"/>
      <c r="T2899" s="16"/>
      <c r="U2899" s="7"/>
      <c r="V2899" s="7"/>
      <c r="W2899" s="15"/>
      <c r="X2899" s="17"/>
      <c r="Y2899" s="17"/>
      <c r="Z2899" s="17"/>
      <c r="AA2899" s="17"/>
      <c r="AC2899" s="15"/>
      <c r="AD2899" s="7"/>
      <c r="AE2899" s="24"/>
      <c r="AG2899">
        <f t="shared" ref="AG2899:AG2962" si="996">(AA2899-Z2899)^2</f>
        <v>0</v>
      </c>
      <c r="AH2899">
        <f t="shared" ref="AH2899:AH2962" si="997">($AG$398-AA2899)^2</f>
        <v>2246471.0549323754</v>
      </c>
    </row>
    <row r="2900" spans="2:34" x14ac:dyDescent="0.25">
      <c r="B2900" s="15"/>
      <c r="C2900" s="7"/>
      <c r="D2900" s="13"/>
      <c r="E2900" s="7"/>
      <c r="F2900" s="7"/>
      <c r="G2900" s="7"/>
      <c r="H2900" s="7"/>
      <c r="I2900" s="7"/>
      <c r="J2900" s="7"/>
      <c r="K2900" s="16"/>
      <c r="L2900" s="16"/>
      <c r="M2900" s="7"/>
      <c r="N2900" s="7"/>
      <c r="O2900" s="7"/>
      <c r="P2900" s="7"/>
      <c r="Q2900" s="7"/>
      <c r="R2900" s="7"/>
      <c r="S2900" s="16"/>
      <c r="T2900" s="16"/>
      <c r="U2900" s="7"/>
      <c r="V2900" s="7"/>
      <c r="W2900" s="15"/>
      <c r="X2900" s="17"/>
      <c r="Y2900" s="17"/>
      <c r="Z2900" s="17"/>
      <c r="AA2900" s="17"/>
      <c r="AC2900" s="15"/>
      <c r="AD2900" s="7"/>
      <c r="AE2900" s="24"/>
      <c r="AG2900">
        <f t="shared" si="996"/>
        <v>0</v>
      </c>
      <c r="AH2900">
        <f t="shared" si="997"/>
        <v>2246471.0549323754</v>
      </c>
    </row>
    <row r="2901" spans="2:34" x14ac:dyDescent="0.25">
      <c r="B2901" s="15"/>
      <c r="C2901" s="7"/>
      <c r="D2901" s="13"/>
      <c r="E2901" s="7"/>
      <c r="F2901" s="7"/>
      <c r="G2901" s="7"/>
      <c r="H2901" s="7"/>
      <c r="I2901" s="7"/>
      <c r="J2901" s="7"/>
      <c r="K2901" s="16"/>
      <c r="L2901" s="16"/>
      <c r="M2901" s="7"/>
      <c r="N2901" s="7"/>
      <c r="O2901" s="7"/>
      <c r="P2901" s="7"/>
      <c r="Q2901" s="7"/>
      <c r="R2901" s="7"/>
      <c r="S2901" s="16"/>
      <c r="T2901" s="16"/>
      <c r="U2901" s="7"/>
      <c r="V2901" s="7"/>
      <c r="W2901" s="15"/>
      <c r="X2901" s="17"/>
      <c r="Y2901" s="17"/>
      <c r="Z2901" s="17"/>
      <c r="AA2901" s="17"/>
      <c r="AC2901" s="15"/>
      <c r="AD2901" s="7"/>
      <c r="AE2901" s="24"/>
      <c r="AG2901">
        <f t="shared" si="996"/>
        <v>0</v>
      </c>
      <c r="AH2901">
        <f t="shared" si="997"/>
        <v>2246471.0549323754</v>
      </c>
    </row>
    <row r="2902" spans="2:34" x14ac:dyDescent="0.25">
      <c r="B2902" s="15"/>
      <c r="C2902" s="7"/>
      <c r="D2902" s="13"/>
      <c r="E2902" s="7"/>
      <c r="F2902" s="7"/>
      <c r="G2902" s="7"/>
      <c r="H2902" s="7"/>
      <c r="I2902" s="7"/>
      <c r="J2902" s="7"/>
      <c r="K2902" s="16"/>
      <c r="L2902" s="16"/>
      <c r="M2902" s="7"/>
      <c r="N2902" s="7"/>
      <c r="O2902" s="7"/>
      <c r="P2902" s="7"/>
      <c r="Q2902" s="7"/>
      <c r="R2902" s="7"/>
      <c r="S2902" s="16"/>
      <c r="T2902" s="16"/>
      <c r="U2902" s="7"/>
      <c r="V2902" s="7"/>
      <c r="W2902" s="15"/>
      <c r="X2902" s="17"/>
      <c r="Y2902" s="17"/>
      <c r="Z2902" s="17"/>
      <c r="AA2902" s="17"/>
      <c r="AC2902" s="15"/>
      <c r="AD2902" s="7"/>
      <c r="AE2902" s="24"/>
      <c r="AG2902">
        <f t="shared" si="996"/>
        <v>0</v>
      </c>
      <c r="AH2902">
        <f t="shared" si="997"/>
        <v>2246471.0549323754</v>
      </c>
    </row>
    <row r="2903" spans="2:34" x14ac:dyDescent="0.25">
      <c r="B2903" s="15"/>
      <c r="C2903" s="7"/>
      <c r="D2903" s="13"/>
      <c r="E2903" s="7"/>
      <c r="F2903" s="7"/>
      <c r="G2903" s="7"/>
      <c r="H2903" s="7"/>
      <c r="I2903" s="7"/>
      <c r="J2903" s="7"/>
      <c r="K2903" s="16"/>
      <c r="L2903" s="16"/>
      <c r="M2903" s="7"/>
      <c r="N2903" s="7"/>
      <c r="O2903" s="7"/>
      <c r="P2903" s="7"/>
      <c r="Q2903" s="7"/>
      <c r="R2903" s="7"/>
      <c r="S2903" s="16"/>
      <c r="T2903" s="16"/>
      <c r="U2903" s="7"/>
      <c r="V2903" s="7"/>
      <c r="W2903" s="15"/>
      <c r="X2903" s="17"/>
      <c r="Y2903" s="17"/>
      <c r="Z2903" s="17"/>
      <c r="AA2903" s="17"/>
      <c r="AC2903" s="15"/>
      <c r="AD2903" s="7"/>
      <c r="AE2903" s="24"/>
      <c r="AG2903">
        <f t="shared" si="996"/>
        <v>0</v>
      </c>
      <c r="AH2903">
        <f t="shared" si="997"/>
        <v>2246471.0549323754</v>
      </c>
    </row>
    <row r="2904" spans="2:34" x14ac:dyDescent="0.25">
      <c r="B2904" s="15"/>
      <c r="C2904" s="7"/>
      <c r="D2904" s="13"/>
      <c r="E2904" s="7"/>
      <c r="F2904" s="7"/>
      <c r="G2904" s="7"/>
      <c r="H2904" s="7"/>
      <c r="I2904" s="7"/>
      <c r="J2904" s="7"/>
      <c r="K2904" s="16"/>
      <c r="L2904" s="16"/>
      <c r="M2904" s="7"/>
      <c r="N2904" s="7"/>
      <c r="O2904" s="7"/>
      <c r="P2904" s="7"/>
      <c r="Q2904" s="7"/>
      <c r="R2904" s="7"/>
      <c r="S2904" s="16"/>
      <c r="T2904" s="16"/>
      <c r="U2904" s="7"/>
      <c r="V2904" s="7"/>
      <c r="W2904" s="15"/>
      <c r="X2904" s="17"/>
      <c r="Y2904" s="17"/>
      <c r="Z2904" s="17"/>
      <c r="AA2904" s="17"/>
      <c r="AC2904" s="15"/>
      <c r="AD2904" s="7"/>
      <c r="AE2904" s="24"/>
      <c r="AG2904">
        <f t="shared" si="996"/>
        <v>0</v>
      </c>
      <c r="AH2904">
        <f t="shared" si="997"/>
        <v>2246471.0549323754</v>
      </c>
    </row>
    <row r="2905" spans="2:34" x14ac:dyDescent="0.25">
      <c r="B2905" s="15"/>
      <c r="C2905" s="7"/>
      <c r="D2905" s="13"/>
      <c r="E2905" s="7"/>
      <c r="F2905" s="7"/>
      <c r="G2905" s="7"/>
      <c r="H2905" s="7"/>
      <c r="I2905" s="7"/>
      <c r="J2905" s="7"/>
      <c r="K2905" s="16"/>
      <c r="L2905" s="16"/>
      <c r="M2905" s="7"/>
      <c r="N2905" s="7"/>
      <c r="O2905" s="7"/>
      <c r="P2905" s="7"/>
      <c r="Q2905" s="7"/>
      <c r="R2905" s="7"/>
      <c r="S2905" s="16"/>
      <c r="T2905" s="16"/>
      <c r="U2905" s="7"/>
      <c r="V2905" s="7"/>
      <c r="W2905" s="15"/>
      <c r="X2905" s="17"/>
      <c r="Y2905" s="17"/>
      <c r="Z2905" s="17"/>
      <c r="AA2905" s="17"/>
      <c r="AC2905" s="15"/>
      <c r="AD2905" s="7"/>
      <c r="AE2905" s="24"/>
      <c r="AG2905">
        <f t="shared" si="996"/>
        <v>0</v>
      </c>
      <c r="AH2905">
        <f t="shared" si="997"/>
        <v>2246471.0549323754</v>
      </c>
    </row>
    <row r="2906" spans="2:34" x14ac:dyDescent="0.25">
      <c r="B2906" s="15"/>
      <c r="C2906" s="7"/>
      <c r="D2906" s="13"/>
      <c r="E2906" s="7"/>
      <c r="F2906" s="7"/>
      <c r="G2906" s="7"/>
      <c r="H2906" s="7"/>
      <c r="I2906" s="7"/>
      <c r="J2906" s="7"/>
      <c r="K2906" s="16"/>
      <c r="L2906" s="16"/>
      <c r="M2906" s="7"/>
      <c r="N2906" s="7"/>
      <c r="O2906" s="7"/>
      <c r="P2906" s="7"/>
      <c r="Q2906" s="7"/>
      <c r="R2906" s="7"/>
      <c r="S2906" s="16"/>
      <c r="T2906" s="16"/>
      <c r="U2906" s="7"/>
      <c r="V2906" s="7"/>
      <c r="W2906" s="15"/>
      <c r="X2906" s="17"/>
      <c r="Y2906" s="17"/>
      <c r="Z2906" s="17"/>
      <c r="AA2906" s="17"/>
      <c r="AC2906" s="15"/>
      <c r="AD2906" s="7"/>
      <c r="AE2906" s="24"/>
      <c r="AG2906">
        <f t="shared" si="996"/>
        <v>0</v>
      </c>
      <c r="AH2906">
        <f t="shared" si="997"/>
        <v>2246471.0549323754</v>
      </c>
    </row>
    <row r="2907" spans="2:34" x14ac:dyDescent="0.25">
      <c r="B2907" s="15"/>
      <c r="C2907" s="7"/>
      <c r="D2907" s="13"/>
      <c r="E2907" s="7"/>
      <c r="F2907" s="7"/>
      <c r="G2907" s="7"/>
      <c r="H2907" s="7"/>
      <c r="I2907" s="7"/>
      <c r="J2907" s="7"/>
      <c r="K2907" s="16"/>
      <c r="L2907" s="16"/>
      <c r="M2907" s="7"/>
      <c r="N2907" s="7"/>
      <c r="O2907" s="7"/>
      <c r="P2907" s="7"/>
      <c r="Q2907" s="7"/>
      <c r="R2907" s="7"/>
      <c r="S2907" s="16"/>
      <c r="T2907" s="16"/>
      <c r="U2907" s="7"/>
      <c r="V2907" s="7"/>
      <c r="W2907" s="15"/>
      <c r="X2907" s="17"/>
      <c r="Y2907" s="17"/>
      <c r="Z2907" s="17"/>
      <c r="AA2907" s="17"/>
      <c r="AC2907" s="15"/>
      <c r="AD2907" s="7"/>
      <c r="AE2907" s="24"/>
      <c r="AG2907">
        <f t="shared" si="996"/>
        <v>0</v>
      </c>
      <c r="AH2907">
        <f t="shared" si="997"/>
        <v>2246471.0549323754</v>
      </c>
    </row>
    <row r="2908" spans="2:34" x14ac:dyDescent="0.25">
      <c r="B2908" s="15"/>
      <c r="C2908" s="7"/>
      <c r="D2908" s="13"/>
      <c r="E2908" s="7"/>
      <c r="F2908" s="7"/>
      <c r="G2908" s="7"/>
      <c r="H2908" s="7"/>
      <c r="I2908" s="7"/>
      <c r="J2908" s="7"/>
      <c r="K2908" s="16"/>
      <c r="L2908" s="16"/>
      <c r="M2908" s="7"/>
      <c r="N2908" s="7"/>
      <c r="O2908" s="7"/>
      <c r="P2908" s="7"/>
      <c r="Q2908" s="7"/>
      <c r="R2908" s="7"/>
      <c r="S2908" s="16"/>
      <c r="T2908" s="16"/>
      <c r="U2908" s="7"/>
      <c r="V2908" s="7"/>
      <c r="W2908" s="15"/>
      <c r="X2908" s="17"/>
      <c r="Y2908" s="17"/>
      <c r="Z2908" s="17"/>
      <c r="AA2908" s="17"/>
      <c r="AC2908" s="15"/>
      <c r="AD2908" s="7"/>
      <c r="AE2908" s="24"/>
      <c r="AG2908">
        <f t="shared" si="996"/>
        <v>0</v>
      </c>
      <c r="AH2908">
        <f t="shared" si="997"/>
        <v>2246471.0549323754</v>
      </c>
    </row>
    <row r="2909" spans="2:34" x14ac:dyDescent="0.25">
      <c r="B2909" s="15"/>
      <c r="C2909" s="7"/>
      <c r="D2909" s="13"/>
      <c r="E2909" s="7"/>
      <c r="F2909" s="7"/>
      <c r="G2909" s="7"/>
      <c r="H2909" s="7"/>
      <c r="I2909" s="7"/>
      <c r="J2909" s="7"/>
      <c r="K2909" s="16"/>
      <c r="L2909" s="16"/>
      <c r="M2909" s="7"/>
      <c r="N2909" s="7"/>
      <c r="O2909" s="7"/>
      <c r="P2909" s="7"/>
      <c r="Q2909" s="7"/>
      <c r="R2909" s="7"/>
      <c r="S2909" s="16"/>
      <c r="T2909" s="16"/>
      <c r="U2909" s="7"/>
      <c r="V2909" s="7"/>
      <c r="W2909" s="15"/>
      <c r="X2909" s="17"/>
      <c r="Y2909" s="17"/>
      <c r="Z2909" s="17"/>
      <c r="AA2909" s="17"/>
      <c r="AC2909" s="15"/>
      <c r="AD2909" s="7"/>
      <c r="AE2909" s="24"/>
      <c r="AG2909">
        <f t="shared" si="996"/>
        <v>0</v>
      </c>
      <c r="AH2909">
        <f t="shared" si="997"/>
        <v>2246471.0549323754</v>
      </c>
    </row>
    <row r="2910" spans="2:34" x14ac:dyDescent="0.25">
      <c r="B2910" s="15"/>
      <c r="C2910" s="7"/>
      <c r="D2910" s="13"/>
      <c r="E2910" s="7"/>
      <c r="F2910" s="7"/>
      <c r="G2910" s="7"/>
      <c r="H2910" s="7"/>
      <c r="I2910" s="7"/>
      <c r="J2910" s="7"/>
      <c r="K2910" s="16"/>
      <c r="L2910" s="16"/>
      <c r="M2910" s="7"/>
      <c r="N2910" s="7"/>
      <c r="O2910" s="7"/>
      <c r="P2910" s="7"/>
      <c r="Q2910" s="7"/>
      <c r="R2910" s="7"/>
      <c r="S2910" s="16"/>
      <c r="T2910" s="16"/>
      <c r="U2910" s="7"/>
      <c r="V2910" s="7"/>
      <c r="W2910" s="15"/>
      <c r="X2910" s="17"/>
      <c r="Y2910" s="17"/>
      <c r="Z2910" s="17"/>
      <c r="AA2910" s="17"/>
      <c r="AC2910" s="15"/>
      <c r="AD2910" s="7"/>
      <c r="AE2910" s="24"/>
      <c r="AG2910">
        <f t="shared" si="996"/>
        <v>0</v>
      </c>
      <c r="AH2910">
        <f t="shared" si="997"/>
        <v>2246471.0549323754</v>
      </c>
    </row>
    <row r="2911" spans="2:34" x14ac:dyDescent="0.25">
      <c r="B2911" s="15"/>
      <c r="C2911" s="7"/>
      <c r="D2911" s="13"/>
      <c r="E2911" s="7"/>
      <c r="F2911" s="7"/>
      <c r="G2911" s="7"/>
      <c r="H2911" s="7"/>
      <c r="I2911" s="7"/>
      <c r="J2911" s="7"/>
      <c r="K2911" s="16"/>
      <c r="L2911" s="16"/>
      <c r="M2911" s="7"/>
      <c r="N2911" s="7"/>
      <c r="O2911" s="7"/>
      <c r="P2911" s="7"/>
      <c r="Q2911" s="7"/>
      <c r="R2911" s="7"/>
      <c r="S2911" s="16"/>
      <c r="T2911" s="16"/>
      <c r="U2911" s="7"/>
      <c r="V2911" s="7"/>
      <c r="W2911" s="15"/>
      <c r="X2911" s="17"/>
      <c r="Y2911" s="17"/>
      <c r="Z2911" s="17"/>
      <c r="AA2911" s="17"/>
      <c r="AC2911" s="15"/>
      <c r="AD2911" s="7"/>
      <c r="AE2911" s="24"/>
      <c r="AG2911">
        <f t="shared" si="996"/>
        <v>0</v>
      </c>
      <c r="AH2911">
        <f t="shared" si="997"/>
        <v>2246471.0549323754</v>
      </c>
    </row>
    <row r="2912" spans="2:34" x14ac:dyDescent="0.25">
      <c r="B2912" s="15"/>
      <c r="C2912" s="7"/>
      <c r="D2912" s="13"/>
      <c r="E2912" s="7"/>
      <c r="F2912" s="7"/>
      <c r="G2912" s="7"/>
      <c r="H2912" s="7"/>
      <c r="I2912" s="7"/>
      <c r="J2912" s="7"/>
      <c r="K2912" s="16"/>
      <c r="L2912" s="16"/>
      <c r="M2912" s="7"/>
      <c r="N2912" s="7"/>
      <c r="O2912" s="7"/>
      <c r="P2912" s="7"/>
      <c r="Q2912" s="7"/>
      <c r="R2912" s="7"/>
      <c r="S2912" s="16"/>
      <c r="T2912" s="16"/>
      <c r="U2912" s="7"/>
      <c r="V2912" s="7"/>
      <c r="W2912" s="15"/>
      <c r="X2912" s="17"/>
      <c r="Y2912" s="17"/>
      <c r="Z2912" s="17"/>
      <c r="AA2912" s="17"/>
      <c r="AC2912" s="15"/>
      <c r="AD2912" s="7"/>
      <c r="AE2912" s="24"/>
      <c r="AG2912">
        <f t="shared" si="996"/>
        <v>0</v>
      </c>
      <c r="AH2912">
        <f t="shared" si="997"/>
        <v>2246471.0549323754</v>
      </c>
    </row>
    <row r="2913" spans="2:34" x14ac:dyDescent="0.25">
      <c r="B2913" s="15"/>
      <c r="C2913" s="7"/>
      <c r="D2913" s="13"/>
      <c r="E2913" s="7"/>
      <c r="F2913" s="7"/>
      <c r="G2913" s="7"/>
      <c r="H2913" s="7"/>
      <c r="I2913" s="7"/>
      <c r="J2913" s="7"/>
      <c r="K2913" s="16"/>
      <c r="L2913" s="16"/>
      <c r="M2913" s="7"/>
      <c r="N2913" s="7"/>
      <c r="O2913" s="7"/>
      <c r="P2913" s="7"/>
      <c r="Q2913" s="7"/>
      <c r="R2913" s="7"/>
      <c r="S2913" s="16"/>
      <c r="T2913" s="16"/>
      <c r="U2913" s="7"/>
      <c r="V2913" s="7"/>
      <c r="W2913" s="15"/>
      <c r="X2913" s="17"/>
      <c r="Y2913" s="17"/>
      <c r="Z2913" s="17"/>
      <c r="AA2913" s="17"/>
      <c r="AC2913" s="15"/>
      <c r="AD2913" s="7"/>
      <c r="AE2913" s="24"/>
      <c r="AG2913">
        <f t="shared" si="996"/>
        <v>0</v>
      </c>
      <c r="AH2913">
        <f t="shared" si="997"/>
        <v>2246471.0549323754</v>
      </c>
    </row>
    <row r="2914" spans="2:34" x14ac:dyDescent="0.25">
      <c r="B2914" s="15"/>
      <c r="C2914" s="7"/>
      <c r="D2914" s="13"/>
      <c r="E2914" s="7"/>
      <c r="F2914" s="7"/>
      <c r="G2914" s="7"/>
      <c r="H2914" s="7"/>
      <c r="I2914" s="7"/>
      <c r="J2914" s="7"/>
      <c r="K2914" s="16"/>
      <c r="L2914" s="16"/>
      <c r="M2914" s="7"/>
      <c r="N2914" s="7"/>
      <c r="O2914" s="7"/>
      <c r="P2914" s="7"/>
      <c r="Q2914" s="7"/>
      <c r="R2914" s="7"/>
      <c r="S2914" s="16"/>
      <c r="T2914" s="16"/>
      <c r="U2914" s="7"/>
      <c r="V2914" s="7"/>
      <c r="W2914" s="15"/>
      <c r="X2914" s="17"/>
      <c r="Y2914" s="17"/>
      <c r="Z2914" s="17"/>
      <c r="AA2914" s="17"/>
      <c r="AC2914" s="15"/>
      <c r="AD2914" s="7"/>
      <c r="AE2914" s="24"/>
      <c r="AG2914">
        <f t="shared" si="996"/>
        <v>0</v>
      </c>
      <c r="AH2914">
        <f t="shared" si="997"/>
        <v>2246471.0549323754</v>
      </c>
    </row>
    <row r="2915" spans="2:34" x14ac:dyDescent="0.25">
      <c r="B2915" s="15"/>
      <c r="C2915" s="7"/>
      <c r="D2915" s="13"/>
      <c r="E2915" s="7"/>
      <c r="F2915" s="7"/>
      <c r="G2915" s="7"/>
      <c r="H2915" s="7"/>
      <c r="I2915" s="7"/>
      <c r="J2915" s="7"/>
      <c r="K2915" s="16"/>
      <c r="L2915" s="16"/>
      <c r="M2915" s="7"/>
      <c r="N2915" s="7"/>
      <c r="O2915" s="7"/>
      <c r="P2915" s="7"/>
      <c r="Q2915" s="7"/>
      <c r="R2915" s="7"/>
      <c r="S2915" s="16"/>
      <c r="T2915" s="16"/>
      <c r="U2915" s="7"/>
      <c r="V2915" s="7"/>
      <c r="W2915" s="15"/>
      <c r="X2915" s="17"/>
      <c r="Y2915" s="17"/>
      <c r="Z2915" s="17"/>
      <c r="AA2915" s="17"/>
      <c r="AC2915" s="15"/>
      <c r="AD2915" s="7"/>
      <c r="AE2915" s="24"/>
      <c r="AG2915">
        <f t="shared" si="996"/>
        <v>0</v>
      </c>
      <c r="AH2915">
        <f t="shared" si="997"/>
        <v>2246471.0549323754</v>
      </c>
    </row>
    <row r="2916" spans="2:34" x14ac:dyDescent="0.25">
      <c r="B2916" s="15"/>
      <c r="C2916" s="7"/>
      <c r="D2916" s="13"/>
      <c r="E2916" s="7"/>
      <c r="F2916" s="7"/>
      <c r="G2916" s="7"/>
      <c r="H2916" s="7"/>
      <c r="I2916" s="7"/>
      <c r="J2916" s="7"/>
      <c r="K2916" s="16"/>
      <c r="L2916" s="16"/>
      <c r="M2916" s="7"/>
      <c r="N2916" s="7"/>
      <c r="O2916" s="7"/>
      <c r="P2916" s="7"/>
      <c r="Q2916" s="7"/>
      <c r="R2916" s="7"/>
      <c r="S2916" s="16"/>
      <c r="T2916" s="16"/>
      <c r="U2916" s="7"/>
      <c r="V2916" s="7"/>
      <c r="W2916" s="15"/>
      <c r="X2916" s="17"/>
      <c r="Y2916" s="17"/>
      <c r="Z2916" s="17"/>
      <c r="AA2916" s="17"/>
      <c r="AC2916" s="15"/>
      <c r="AD2916" s="7"/>
      <c r="AE2916" s="24"/>
      <c r="AG2916">
        <f t="shared" si="996"/>
        <v>0</v>
      </c>
      <c r="AH2916">
        <f t="shared" si="997"/>
        <v>2246471.0549323754</v>
      </c>
    </row>
    <row r="2917" spans="2:34" x14ac:dyDescent="0.25">
      <c r="B2917" s="15"/>
      <c r="C2917" s="7"/>
      <c r="D2917" s="13"/>
      <c r="E2917" s="7"/>
      <c r="F2917" s="7"/>
      <c r="G2917" s="7"/>
      <c r="H2917" s="7"/>
      <c r="I2917" s="7"/>
      <c r="J2917" s="7"/>
      <c r="K2917" s="16"/>
      <c r="L2917" s="16"/>
      <c r="M2917" s="7"/>
      <c r="N2917" s="7"/>
      <c r="O2917" s="7"/>
      <c r="P2917" s="7"/>
      <c r="Q2917" s="7"/>
      <c r="R2917" s="7"/>
      <c r="S2917" s="16"/>
      <c r="T2917" s="16"/>
      <c r="U2917" s="7"/>
      <c r="V2917" s="7"/>
      <c r="W2917" s="15"/>
      <c r="X2917" s="17"/>
      <c r="Y2917" s="17"/>
      <c r="Z2917" s="17"/>
      <c r="AA2917" s="17"/>
      <c r="AC2917" s="15"/>
      <c r="AD2917" s="7"/>
      <c r="AE2917" s="24"/>
      <c r="AG2917">
        <f t="shared" si="996"/>
        <v>0</v>
      </c>
      <c r="AH2917">
        <f t="shared" si="997"/>
        <v>2246471.0549323754</v>
      </c>
    </row>
    <row r="2918" spans="2:34" x14ac:dyDescent="0.25">
      <c r="B2918" s="15"/>
      <c r="C2918" s="7"/>
      <c r="D2918" s="13"/>
      <c r="E2918" s="7"/>
      <c r="F2918" s="7"/>
      <c r="G2918" s="7"/>
      <c r="H2918" s="7"/>
      <c r="I2918" s="7"/>
      <c r="J2918" s="7"/>
      <c r="K2918" s="16"/>
      <c r="L2918" s="16"/>
      <c r="M2918" s="7"/>
      <c r="N2918" s="7"/>
      <c r="O2918" s="7"/>
      <c r="P2918" s="7"/>
      <c r="Q2918" s="7"/>
      <c r="R2918" s="7"/>
      <c r="S2918" s="16"/>
      <c r="T2918" s="16"/>
      <c r="U2918" s="7"/>
      <c r="V2918" s="7"/>
      <c r="W2918" s="15"/>
      <c r="X2918" s="17"/>
      <c r="Y2918" s="17"/>
      <c r="Z2918" s="17"/>
      <c r="AA2918" s="17"/>
      <c r="AC2918" s="15"/>
      <c r="AD2918" s="7"/>
      <c r="AE2918" s="24"/>
      <c r="AG2918">
        <f t="shared" si="996"/>
        <v>0</v>
      </c>
      <c r="AH2918">
        <f t="shared" si="997"/>
        <v>2246471.0549323754</v>
      </c>
    </row>
    <row r="2919" spans="2:34" x14ac:dyDescent="0.25">
      <c r="B2919" s="15"/>
      <c r="C2919" s="7"/>
      <c r="D2919" s="13"/>
      <c r="E2919" s="7"/>
      <c r="F2919" s="7"/>
      <c r="G2919" s="7"/>
      <c r="H2919" s="7"/>
      <c r="I2919" s="7"/>
      <c r="J2919" s="7"/>
      <c r="K2919" s="16"/>
      <c r="L2919" s="16"/>
      <c r="M2919" s="7"/>
      <c r="N2919" s="7"/>
      <c r="O2919" s="7"/>
      <c r="P2919" s="7"/>
      <c r="Q2919" s="7"/>
      <c r="R2919" s="7"/>
      <c r="S2919" s="16"/>
      <c r="T2919" s="16"/>
      <c r="U2919" s="7"/>
      <c r="V2919" s="7"/>
      <c r="W2919" s="15"/>
      <c r="X2919" s="17"/>
      <c r="Y2919" s="17"/>
      <c r="Z2919" s="17"/>
      <c r="AA2919" s="17"/>
      <c r="AC2919" s="15"/>
      <c r="AD2919" s="7"/>
      <c r="AE2919" s="24"/>
      <c r="AG2919">
        <f t="shared" si="996"/>
        <v>0</v>
      </c>
      <c r="AH2919">
        <f t="shared" si="997"/>
        <v>2246471.0549323754</v>
      </c>
    </row>
    <row r="2920" spans="2:34" x14ac:dyDescent="0.25">
      <c r="B2920" s="15"/>
      <c r="C2920" s="7"/>
      <c r="D2920" s="13"/>
      <c r="E2920" s="7"/>
      <c r="F2920" s="7"/>
      <c r="G2920" s="7"/>
      <c r="H2920" s="7"/>
      <c r="I2920" s="7"/>
      <c r="J2920" s="7"/>
      <c r="K2920" s="16"/>
      <c r="L2920" s="16"/>
      <c r="M2920" s="7"/>
      <c r="N2920" s="7"/>
      <c r="O2920" s="7"/>
      <c r="P2920" s="7"/>
      <c r="Q2920" s="7"/>
      <c r="R2920" s="7"/>
      <c r="S2920" s="16"/>
      <c r="T2920" s="16"/>
      <c r="U2920" s="7"/>
      <c r="V2920" s="7"/>
      <c r="W2920" s="15"/>
      <c r="X2920" s="17"/>
      <c r="Y2920" s="17"/>
      <c r="Z2920" s="17"/>
      <c r="AA2920" s="17"/>
      <c r="AC2920" s="15"/>
      <c r="AD2920" s="7"/>
      <c r="AE2920" s="24"/>
      <c r="AG2920">
        <f t="shared" si="996"/>
        <v>0</v>
      </c>
      <c r="AH2920">
        <f t="shared" si="997"/>
        <v>2246471.0549323754</v>
      </c>
    </row>
    <row r="2921" spans="2:34" x14ac:dyDescent="0.25">
      <c r="B2921" s="15"/>
      <c r="C2921" s="7"/>
      <c r="D2921" s="13"/>
      <c r="E2921" s="7"/>
      <c r="F2921" s="7"/>
      <c r="G2921" s="7"/>
      <c r="H2921" s="7"/>
      <c r="I2921" s="7"/>
      <c r="J2921" s="7"/>
      <c r="K2921" s="16"/>
      <c r="L2921" s="16"/>
      <c r="M2921" s="7"/>
      <c r="N2921" s="7"/>
      <c r="O2921" s="7"/>
      <c r="P2921" s="7"/>
      <c r="Q2921" s="7"/>
      <c r="R2921" s="7"/>
      <c r="S2921" s="16"/>
      <c r="T2921" s="16"/>
      <c r="U2921" s="7"/>
      <c r="V2921" s="7"/>
      <c r="W2921" s="15"/>
      <c r="X2921" s="17"/>
      <c r="Y2921" s="17"/>
      <c r="Z2921" s="17"/>
      <c r="AA2921" s="17"/>
      <c r="AC2921" s="15"/>
      <c r="AD2921" s="7"/>
      <c r="AE2921" s="24"/>
      <c r="AG2921">
        <f t="shared" si="996"/>
        <v>0</v>
      </c>
      <c r="AH2921">
        <f t="shared" si="997"/>
        <v>2246471.0549323754</v>
      </c>
    </row>
    <row r="2922" spans="2:34" x14ac:dyDescent="0.25">
      <c r="B2922" s="15"/>
      <c r="C2922" s="7"/>
      <c r="D2922" s="13"/>
      <c r="E2922" s="7"/>
      <c r="F2922" s="7"/>
      <c r="G2922" s="7"/>
      <c r="H2922" s="7"/>
      <c r="I2922" s="7"/>
      <c r="J2922" s="7"/>
      <c r="K2922" s="16"/>
      <c r="L2922" s="16"/>
      <c r="M2922" s="7"/>
      <c r="N2922" s="7"/>
      <c r="O2922" s="7"/>
      <c r="P2922" s="7"/>
      <c r="Q2922" s="7"/>
      <c r="R2922" s="7"/>
      <c r="S2922" s="16"/>
      <c r="T2922" s="16"/>
      <c r="U2922" s="7"/>
      <c r="V2922" s="7"/>
      <c r="W2922" s="15"/>
      <c r="X2922" s="17"/>
      <c r="Y2922" s="17"/>
      <c r="Z2922" s="17"/>
      <c r="AA2922" s="17"/>
      <c r="AC2922" s="15"/>
      <c r="AD2922" s="7"/>
      <c r="AE2922" s="24"/>
      <c r="AG2922">
        <f t="shared" si="996"/>
        <v>0</v>
      </c>
      <c r="AH2922">
        <f t="shared" si="997"/>
        <v>2246471.0549323754</v>
      </c>
    </row>
    <row r="2923" spans="2:34" x14ac:dyDescent="0.25">
      <c r="B2923" s="15"/>
      <c r="C2923" s="7"/>
      <c r="D2923" s="13"/>
      <c r="E2923" s="7"/>
      <c r="F2923" s="7"/>
      <c r="G2923" s="7"/>
      <c r="H2923" s="7"/>
      <c r="I2923" s="7"/>
      <c r="J2923" s="7"/>
      <c r="K2923" s="16"/>
      <c r="L2923" s="16"/>
      <c r="M2923" s="7"/>
      <c r="N2923" s="7"/>
      <c r="O2923" s="7"/>
      <c r="P2923" s="7"/>
      <c r="Q2923" s="7"/>
      <c r="R2923" s="7"/>
      <c r="S2923" s="16"/>
      <c r="T2923" s="16"/>
      <c r="U2923" s="7"/>
      <c r="V2923" s="7"/>
      <c r="W2923" s="15"/>
      <c r="X2923" s="17"/>
      <c r="Y2923" s="17"/>
      <c r="Z2923" s="17"/>
      <c r="AA2923" s="17"/>
      <c r="AC2923" s="15"/>
      <c r="AD2923" s="7"/>
      <c r="AE2923" s="24"/>
      <c r="AG2923">
        <f t="shared" si="996"/>
        <v>0</v>
      </c>
      <c r="AH2923">
        <f t="shared" si="997"/>
        <v>2246471.0549323754</v>
      </c>
    </row>
    <row r="2924" spans="2:34" x14ac:dyDescent="0.25">
      <c r="B2924" s="15"/>
      <c r="C2924" s="7"/>
      <c r="D2924" s="13"/>
      <c r="E2924" s="7"/>
      <c r="F2924" s="7"/>
      <c r="G2924" s="7"/>
      <c r="H2924" s="7"/>
      <c r="I2924" s="7"/>
      <c r="J2924" s="7"/>
      <c r="K2924" s="16"/>
      <c r="L2924" s="16"/>
      <c r="M2924" s="7"/>
      <c r="N2924" s="7"/>
      <c r="O2924" s="7"/>
      <c r="P2924" s="7"/>
      <c r="Q2924" s="7"/>
      <c r="R2924" s="7"/>
      <c r="S2924" s="16"/>
      <c r="T2924" s="16"/>
      <c r="U2924" s="7"/>
      <c r="V2924" s="7"/>
      <c r="W2924" s="15"/>
      <c r="X2924" s="17"/>
      <c r="Y2924" s="17"/>
      <c r="Z2924" s="17"/>
      <c r="AA2924" s="17"/>
      <c r="AC2924" s="15"/>
      <c r="AD2924" s="7"/>
      <c r="AE2924" s="24"/>
      <c r="AG2924">
        <f t="shared" si="996"/>
        <v>0</v>
      </c>
      <c r="AH2924">
        <f t="shared" si="997"/>
        <v>2246471.0549323754</v>
      </c>
    </row>
    <row r="2925" spans="2:34" x14ac:dyDescent="0.25">
      <c r="B2925" s="15"/>
      <c r="C2925" s="7"/>
      <c r="D2925" s="13"/>
      <c r="E2925" s="7"/>
      <c r="F2925" s="7"/>
      <c r="G2925" s="7"/>
      <c r="H2925" s="7"/>
      <c r="I2925" s="7"/>
      <c r="J2925" s="7"/>
      <c r="K2925" s="16"/>
      <c r="L2925" s="16"/>
      <c r="M2925" s="7"/>
      <c r="N2925" s="7"/>
      <c r="O2925" s="7"/>
      <c r="P2925" s="7"/>
      <c r="Q2925" s="7"/>
      <c r="R2925" s="7"/>
      <c r="S2925" s="16"/>
      <c r="T2925" s="16"/>
      <c r="U2925" s="7"/>
      <c r="V2925" s="7"/>
      <c r="W2925" s="15"/>
      <c r="X2925" s="17"/>
      <c r="Y2925" s="17"/>
      <c r="Z2925" s="17"/>
      <c r="AA2925" s="17"/>
      <c r="AC2925" s="15"/>
      <c r="AD2925" s="7"/>
      <c r="AE2925" s="24"/>
      <c r="AG2925">
        <f t="shared" si="996"/>
        <v>0</v>
      </c>
      <c r="AH2925">
        <f t="shared" si="997"/>
        <v>2246471.0549323754</v>
      </c>
    </row>
    <row r="2926" spans="2:34" x14ac:dyDescent="0.25">
      <c r="B2926" s="15"/>
      <c r="C2926" s="7"/>
      <c r="D2926" s="13"/>
      <c r="E2926" s="7"/>
      <c r="F2926" s="7"/>
      <c r="G2926" s="7"/>
      <c r="H2926" s="7"/>
      <c r="I2926" s="7"/>
      <c r="J2926" s="7"/>
      <c r="K2926" s="16"/>
      <c r="L2926" s="16"/>
      <c r="M2926" s="7"/>
      <c r="N2926" s="7"/>
      <c r="O2926" s="7"/>
      <c r="P2926" s="7"/>
      <c r="Q2926" s="7"/>
      <c r="R2926" s="7"/>
      <c r="S2926" s="16"/>
      <c r="T2926" s="16"/>
      <c r="U2926" s="7"/>
      <c r="V2926" s="7"/>
      <c r="W2926" s="15"/>
      <c r="X2926" s="17"/>
      <c r="Y2926" s="17"/>
      <c r="Z2926" s="17"/>
      <c r="AA2926" s="17"/>
      <c r="AC2926" s="15"/>
      <c r="AD2926" s="7"/>
      <c r="AE2926" s="24"/>
      <c r="AG2926">
        <f t="shared" si="996"/>
        <v>0</v>
      </c>
      <c r="AH2926">
        <f t="shared" si="997"/>
        <v>2246471.0549323754</v>
      </c>
    </row>
    <row r="2927" spans="2:34" x14ac:dyDescent="0.25">
      <c r="B2927" s="15"/>
      <c r="C2927" s="7"/>
      <c r="D2927" s="13"/>
      <c r="E2927" s="7"/>
      <c r="F2927" s="7"/>
      <c r="G2927" s="7"/>
      <c r="H2927" s="7"/>
      <c r="I2927" s="7"/>
      <c r="J2927" s="7"/>
      <c r="K2927" s="16"/>
      <c r="L2927" s="16"/>
      <c r="M2927" s="7"/>
      <c r="N2927" s="7"/>
      <c r="O2927" s="7"/>
      <c r="P2927" s="7"/>
      <c r="Q2927" s="7"/>
      <c r="R2927" s="7"/>
      <c r="S2927" s="16"/>
      <c r="T2927" s="16"/>
      <c r="U2927" s="7"/>
      <c r="V2927" s="7"/>
      <c r="W2927" s="15"/>
      <c r="X2927" s="17"/>
      <c r="Y2927" s="17"/>
      <c r="Z2927" s="17"/>
      <c r="AA2927" s="17"/>
      <c r="AC2927" s="15"/>
      <c r="AD2927" s="7"/>
      <c r="AE2927" s="24"/>
      <c r="AG2927">
        <f t="shared" si="996"/>
        <v>0</v>
      </c>
      <c r="AH2927">
        <f t="shared" si="997"/>
        <v>2246471.0549323754</v>
      </c>
    </row>
    <row r="2928" spans="2:34" x14ac:dyDescent="0.25">
      <c r="B2928" s="15"/>
      <c r="C2928" s="7"/>
      <c r="D2928" s="13"/>
      <c r="E2928" s="7"/>
      <c r="F2928" s="7"/>
      <c r="G2928" s="7"/>
      <c r="H2928" s="7"/>
      <c r="I2928" s="7"/>
      <c r="J2928" s="7"/>
      <c r="K2928" s="16"/>
      <c r="L2928" s="16"/>
      <c r="M2928" s="7"/>
      <c r="N2928" s="7"/>
      <c r="O2928" s="7"/>
      <c r="P2928" s="7"/>
      <c r="Q2928" s="7"/>
      <c r="R2928" s="7"/>
      <c r="S2928" s="16"/>
      <c r="T2928" s="16"/>
      <c r="U2928" s="7"/>
      <c r="V2928" s="7"/>
      <c r="W2928" s="15"/>
      <c r="X2928" s="17"/>
      <c r="Y2928" s="17"/>
      <c r="Z2928" s="17"/>
      <c r="AA2928" s="17"/>
      <c r="AC2928" s="15"/>
      <c r="AD2928" s="7"/>
      <c r="AE2928" s="24"/>
      <c r="AG2928">
        <f t="shared" si="996"/>
        <v>0</v>
      </c>
      <c r="AH2928">
        <f t="shared" si="997"/>
        <v>2246471.0549323754</v>
      </c>
    </row>
    <row r="2929" spans="2:34" x14ac:dyDescent="0.25">
      <c r="B2929" s="15"/>
      <c r="C2929" s="7"/>
      <c r="D2929" s="13"/>
      <c r="E2929" s="7"/>
      <c r="F2929" s="7"/>
      <c r="G2929" s="7"/>
      <c r="H2929" s="7"/>
      <c r="I2929" s="7"/>
      <c r="J2929" s="7"/>
      <c r="K2929" s="16"/>
      <c r="L2929" s="16"/>
      <c r="M2929" s="7"/>
      <c r="N2929" s="7"/>
      <c r="O2929" s="7"/>
      <c r="P2929" s="7"/>
      <c r="Q2929" s="7"/>
      <c r="R2929" s="7"/>
      <c r="S2929" s="16"/>
      <c r="T2929" s="16"/>
      <c r="U2929" s="7"/>
      <c r="V2929" s="7"/>
      <c r="W2929" s="15"/>
      <c r="X2929" s="17"/>
      <c r="Y2929" s="17"/>
      <c r="Z2929" s="17"/>
      <c r="AA2929" s="17"/>
      <c r="AC2929" s="15"/>
      <c r="AD2929" s="7"/>
      <c r="AE2929" s="24"/>
      <c r="AG2929">
        <f t="shared" si="996"/>
        <v>0</v>
      </c>
      <c r="AH2929">
        <f t="shared" si="997"/>
        <v>2246471.0549323754</v>
      </c>
    </row>
    <row r="2930" spans="2:34" x14ac:dyDescent="0.25">
      <c r="B2930" s="15"/>
      <c r="C2930" s="7"/>
      <c r="D2930" s="13"/>
      <c r="E2930" s="7"/>
      <c r="F2930" s="7"/>
      <c r="G2930" s="7"/>
      <c r="H2930" s="7"/>
      <c r="I2930" s="7"/>
      <c r="J2930" s="7"/>
      <c r="K2930" s="16"/>
      <c r="L2930" s="16"/>
      <c r="M2930" s="7"/>
      <c r="N2930" s="7"/>
      <c r="O2930" s="7"/>
      <c r="P2930" s="7"/>
      <c r="Q2930" s="7"/>
      <c r="R2930" s="7"/>
      <c r="S2930" s="16"/>
      <c r="T2930" s="16"/>
      <c r="U2930" s="7"/>
      <c r="V2930" s="7"/>
      <c r="W2930" s="15"/>
      <c r="X2930" s="17"/>
      <c r="Y2930" s="17"/>
      <c r="Z2930" s="17"/>
      <c r="AA2930" s="17"/>
      <c r="AC2930" s="15"/>
      <c r="AD2930" s="7"/>
      <c r="AE2930" s="24"/>
      <c r="AG2930">
        <f t="shared" si="996"/>
        <v>0</v>
      </c>
      <c r="AH2930">
        <f t="shared" si="997"/>
        <v>2246471.0549323754</v>
      </c>
    </row>
    <row r="2931" spans="2:34" x14ac:dyDescent="0.25">
      <c r="B2931" s="15"/>
      <c r="C2931" s="7"/>
      <c r="D2931" s="13"/>
      <c r="E2931" s="7"/>
      <c r="F2931" s="7"/>
      <c r="G2931" s="7"/>
      <c r="H2931" s="7"/>
      <c r="I2931" s="7"/>
      <c r="J2931" s="7"/>
      <c r="K2931" s="16"/>
      <c r="L2931" s="16"/>
      <c r="M2931" s="7"/>
      <c r="N2931" s="7"/>
      <c r="O2931" s="7"/>
      <c r="P2931" s="7"/>
      <c r="Q2931" s="7"/>
      <c r="R2931" s="7"/>
      <c r="S2931" s="16"/>
      <c r="T2931" s="16"/>
      <c r="U2931" s="7"/>
      <c r="V2931" s="7"/>
      <c r="W2931" s="15"/>
      <c r="X2931" s="17"/>
      <c r="Y2931" s="17"/>
      <c r="Z2931" s="17"/>
      <c r="AA2931" s="17"/>
      <c r="AC2931" s="15"/>
      <c r="AD2931" s="7"/>
      <c r="AE2931" s="24"/>
      <c r="AG2931">
        <f t="shared" si="996"/>
        <v>0</v>
      </c>
      <c r="AH2931">
        <f t="shared" si="997"/>
        <v>2246471.0549323754</v>
      </c>
    </row>
    <row r="2932" spans="2:34" x14ac:dyDescent="0.25">
      <c r="B2932" s="15"/>
      <c r="C2932" s="7"/>
      <c r="D2932" s="13"/>
      <c r="E2932" s="7"/>
      <c r="F2932" s="7"/>
      <c r="G2932" s="7"/>
      <c r="H2932" s="7"/>
      <c r="I2932" s="7"/>
      <c r="J2932" s="7"/>
      <c r="K2932" s="16"/>
      <c r="L2932" s="16"/>
      <c r="M2932" s="7"/>
      <c r="N2932" s="7"/>
      <c r="O2932" s="7"/>
      <c r="P2932" s="7"/>
      <c r="Q2932" s="7"/>
      <c r="R2932" s="7"/>
      <c r="S2932" s="16"/>
      <c r="T2932" s="16"/>
      <c r="U2932" s="7"/>
      <c r="V2932" s="7"/>
      <c r="W2932" s="15"/>
      <c r="X2932" s="17"/>
      <c r="Y2932" s="17"/>
      <c r="Z2932" s="17"/>
      <c r="AA2932" s="17"/>
      <c r="AC2932" s="15"/>
      <c r="AD2932" s="7"/>
      <c r="AE2932" s="24"/>
      <c r="AG2932">
        <f t="shared" si="996"/>
        <v>0</v>
      </c>
      <c r="AH2932">
        <f t="shared" si="997"/>
        <v>2246471.0549323754</v>
      </c>
    </row>
    <row r="2933" spans="2:34" x14ac:dyDescent="0.25">
      <c r="B2933" s="15"/>
      <c r="C2933" s="7"/>
      <c r="D2933" s="13"/>
      <c r="E2933" s="7"/>
      <c r="F2933" s="7"/>
      <c r="G2933" s="7"/>
      <c r="H2933" s="7"/>
      <c r="I2933" s="7"/>
      <c r="J2933" s="7"/>
      <c r="K2933" s="16"/>
      <c r="L2933" s="16"/>
      <c r="M2933" s="7"/>
      <c r="N2933" s="7"/>
      <c r="O2933" s="7"/>
      <c r="P2933" s="7"/>
      <c r="Q2933" s="7"/>
      <c r="R2933" s="7"/>
      <c r="S2933" s="16"/>
      <c r="T2933" s="16"/>
      <c r="U2933" s="7"/>
      <c r="V2933" s="7"/>
      <c r="W2933" s="15"/>
      <c r="X2933" s="17"/>
      <c r="Y2933" s="17"/>
      <c r="Z2933" s="17"/>
      <c r="AA2933" s="17"/>
      <c r="AC2933" s="15"/>
      <c r="AD2933" s="7"/>
      <c r="AE2933" s="24"/>
      <c r="AG2933">
        <f t="shared" si="996"/>
        <v>0</v>
      </c>
      <c r="AH2933">
        <f t="shared" si="997"/>
        <v>2246471.0549323754</v>
      </c>
    </row>
    <row r="2934" spans="2:34" x14ac:dyDescent="0.25">
      <c r="B2934" s="15"/>
      <c r="C2934" s="7"/>
      <c r="D2934" s="13"/>
      <c r="E2934" s="7"/>
      <c r="F2934" s="7"/>
      <c r="G2934" s="7"/>
      <c r="H2934" s="7"/>
      <c r="I2934" s="7"/>
      <c r="J2934" s="7"/>
      <c r="K2934" s="16"/>
      <c r="L2934" s="16"/>
      <c r="M2934" s="7"/>
      <c r="N2934" s="7"/>
      <c r="O2934" s="7"/>
      <c r="P2934" s="7"/>
      <c r="Q2934" s="7"/>
      <c r="R2934" s="7"/>
      <c r="S2934" s="16"/>
      <c r="T2934" s="16"/>
      <c r="U2934" s="7"/>
      <c r="V2934" s="7"/>
      <c r="W2934" s="15"/>
      <c r="X2934" s="17"/>
      <c r="Y2934" s="17"/>
      <c r="Z2934" s="17"/>
      <c r="AA2934" s="17"/>
      <c r="AC2934" s="15"/>
      <c r="AD2934" s="7"/>
      <c r="AE2934" s="24"/>
      <c r="AG2934">
        <f t="shared" si="996"/>
        <v>0</v>
      </c>
      <c r="AH2934">
        <f t="shared" si="997"/>
        <v>2246471.0549323754</v>
      </c>
    </row>
    <row r="2935" spans="2:34" x14ac:dyDescent="0.25">
      <c r="B2935" s="15"/>
      <c r="C2935" s="7"/>
      <c r="D2935" s="13"/>
      <c r="E2935" s="7"/>
      <c r="F2935" s="7"/>
      <c r="G2935" s="7"/>
      <c r="H2935" s="7"/>
      <c r="I2935" s="7"/>
      <c r="J2935" s="7"/>
      <c r="K2935" s="16"/>
      <c r="L2935" s="16"/>
      <c r="M2935" s="7"/>
      <c r="N2935" s="7"/>
      <c r="O2935" s="7"/>
      <c r="P2935" s="7"/>
      <c r="Q2935" s="7"/>
      <c r="R2935" s="7"/>
      <c r="S2935" s="16"/>
      <c r="T2935" s="16"/>
      <c r="U2935" s="7"/>
      <c r="V2935" s="7"/>
      <c r="W2935" s="15"/>
      <c r="X2935" s="17"/>
      <c r="Y2935" s="17"/>
      <c r="Z2935" s="17"/>
      <c r="AA2935" s="17"/>
      <c r="AC2935" s="15"/>
      <c r="AD2935" s="7"/>
      <c r="AE2935" s="24"/>
      <c r="AG2935">
        <f t="shared" si="996"/>
        <v>0</v>
      </c>
      <c r="AH2935">
        <f t="shared" si="997"/>
        <v>2246471.0549323754</v>
      </c>
    </row>
    <row r="2936" spans="2:34" x14ac:dyDescent="0.25">
      <c r="B2936" s="15"/>
      <c r="C2936" s="7"/>
      <c r="D2936" s="13"/>
      <c r="E2936" s="7"/>
      <c r="F2936" s="7"/>
      <c r="G2936" s="7"/>
      <c r="H2936" s="7"/>
      <c r="I2936" s="7"/>
      <c r="J2936" s="7"/>
      <c r="K2936" s="16"/>
      <c r="L2936" s="16"/>
      <c r="M2936" s="7"/>
      <c r="N2936" s="7"/>
      <c r="O2936" s="7"/>
      <c r="P2936" s="7"/>
      <c r="Q2936" s="7"/>
      <c r="R2936" s="7"/>
      <c r="S2936" s="16"/>
      <c r="T2936" s="16"/>
      <c r="U2936" s="7"/>
      <c r="V2936" s="7"/>
      <c r="W2936" s="15"/>
      <c r="X2936" s="17"/>
      <c r="Y2936" s="17"/>
      <c r="Z2936" s="17"/>
      <c r="AA2936" s="17"/>
      <c r="AC2936" s="15"/>
      <c r="AD2936" s="7"/>
      <c r="AE2936" s="24"/>
      <c r="AG2936">
        <f t="shared" si="996"/>
        <v>0</v>
      </c>
      <c r="AH2936">
        <f t="shared" si="997"/>
        <v>2246471.0549323754</v>
      </c>
    </row>
    <row r="2937" spans="2:34" x14ac:dyDescent="0.25">
      <c r="B2937" s="15"/>
      <c r="C2937" s="7"/>
      <c r="D2937" s="13"/>
      <c r="E2937" s="7"/>
      <c r="F2937" s="7"/>
      <c r="G2937" s="7"/>
      <c r="H2937" s="7"/>
      <c r="I2937" s="7"/>
      <c r="J2937" s="7"/>
      <c r="K2937" s="16"/>
      <c r="L2937" s="16"/>
      <c r="M2937" s="7"/>
      <c r="N2937" s="7"/>
      <c r="O2937" s="7"/>
      <c r="P2937" s="7"/>
      <c r="Q2937" s="7"/>
      <c r="R2937" s="7"/>
      <c r="S2937" s="16"/>
      <c r="T2937" s="16"/>
      <c r="U2937" s="7"/>
      <c r="V2937" s="7"/>
      <c r="W2937" s="15"/>
      <c r="X2937" s="17"/>
      <c r="Y2937" s="17"/>
      <c r="Z2937" s="17"/>
      <c r="AA2937" s="17"/>
      <c r="AC2937" s="15"/>
      <c r="AD2937" s="7"/>
      <c r="AE2937" s="24"/>
      <c r="AG2937">
        <f t="shared" si="996"/>
        <v>0</v>
      </c>
      <c r="AH2937">
        <f t="shared" si="997"/>
        <v>2246471.0549323754</v>
      </c>
    </row>
    <row r="2938" spans="2:34" x14ac:dyDescent="0.25">
      <c r="B2938" s="15"/>
      <c r="C2938" s="7"/>
      <c r="D2938" s="13"/>
      <c r="E2938" s="7"/>
      <c r="F2938" s="7"/>
      <c r="G2938" s="7"/>
      <c r="H2938" s="7"/>
      <c r="I2938" s="7"/>
      <c r="J2938" s="7"/>
      <c r="K2938" s="16"/>
      <c r="L2938" s="16"/>
      <c r="M2938" s="7"/>
      <c r="N2938" s="7"/>
      <c r="O2938" s="7"/>
      <c r="P2938" s="7"/>
      <c r="Q2938" s="7"/>
      <c r="R2938" s="7"/>
      <c r="S2938" s="16"/>
      <c r="T2938" s="16"/>
      <c r="U2938" s="7"/>
      <c r="V2938" s="7"/>
      <c r="W2938" s="15"/>
      <c r="X2938" s="17"/>
      <c r="Y2938" s="17"/>
      <c r="Z2938" s="17"/>
      <c r="AA2938" s="17"/>
      <c r="AC2938" s="15"/>
      <c r="AD2938" s="7"/>
      <c r="AE2938" s="24"/>
      <c r="AG2938">
        <f t="shared" si="996"/>
        <v>0</v>
      </c>
      <c r="AH2938">
        <f t="shared" si="997"/>
        <v>2246471.0549323754</v>
      </c>
    </row>
    <row r="2939" spans="2:34" x14ac:dyDescent="0.25">
      <c r="B2939" s="15"/>
      <c r="C2939" s="7"/>
      <c r="D2939" s="13"/>
      <c r="E2939" s="7"/>
      <c r="F2939" s="7"/>
      <c r="G2939" s="7"/>
      <c r="H2939" s="7"/>
      <c r="I2939" s="7"/>
      <c r="J2939" s="7"/>
      <c r="K2939" s="16"/>
      <c r="L2939" s="16"/>
      <c r="M2939" s="7"/>
      <c r="N2939" s="7"/>
      <c r="O2939" s="7"/>
      <c r="P2939" s="7"/>
      <c r="Q2939" s="7"/>
      <c r="R2939" s="7"/>
      <c r="S2939" s="16"/>
      <c r="T2939" s="16"/>
      <c r="U2939" s="7"/>
      <c r="V2939" s="7"/>
      <c r="W2939" s="15"/>
      <c r="X2939" s="17"/>
      <c r="Y2939" s="17"/>
      <c r="Z2939" s="17"/>
      <c r="AA2939" s="17"/>
      <c r="AC2939" s="15"/>
      <c r="AD2939" s="7"/>
      <c r="AE2939" s="24"/>
      <c r="AG2939">
        <f t="shared" si="996"/>
        <v>0</v>
      </c>
      <c r="AH2939">
        <f t="shared" si="997"/>
        <v>2246471.0549323754</v>
      </c>
    </row>
    <row r="2940" spans="2:34" x14ac:dyDescent="0.25">
      <c r="B2940" s="15"/>
      <c r="C2940" s="7"/>
      <c r="D2940" s="13"/>
      <c r="E2940" s="7"/>
      <c r="F2940" s="7"/>
      <c r="G2940" s="7"/>
      <c r="H2940" s="7"/>
      <c r="I2940" s="7"/>
      <c r="J2940" s="7"/>
      <c r="K2940" s="16"/>
      <c r="L2940" s="16"/>
      <c r="M2940" s="7"/>
      <c r="N2940" s="7"/>
      <c r="O2940" s="7"/>
      <c r="P2940" s="7"/>
      <c r="Q2940" s="7"/>
      <c r="R2940" s="7"/>
      <c r="S2940" s="16"/>
      <c r="T2940" s="16"/>
      <c r="U2940" s="7"/>
      <c r="V2940" s="7"/>
      <c r="W2940" s="15"/>
      <c r="X2940" s="17"/>
      <c r="Y2940" s="17"/>
      <c r="Z2940" s="17"/>
      <c r="AA2940" s="17"/>
      <c r="AC2940" s="15"/>
      <c r="AD2940" s="7"/>
      <c r="AE2940" s="24"/>
      <c r="AG2940">
        <f t="shared" si="996"/>
        <v>0</v>
      </c>
      <c r="AH2940">
        <f t="shared" si="997"/>
        <v>2246471.0549323754</v>
      </c>
    </row>
    <row r="2941" spans="2:34" x14ac:dyDescent="0.25">
      <c r="B2941" s="15"/>
      <c r="C2941" s="7"/>
      <c r="D2941" s="13"/>
      <c r="E2941" s="7"/>
      <c r="F2941" s="7"/>
      <c r="G2941" s="7"/>
      <c r="H2941" s="7"/>
      <c r="I2941" s="7"/>
      <c r="J2941" s="7"/>
      <c r="K2941" s="16"/>
      <c r="L2941" s="16"/>
      <c r="M2941" s="7"/>
      <c r="N2941" s="7"/>
      <c r="O2941" s="7"/>
      <c r="P2941" s="7"/>
      <c r="Q2941" s="7"/>
      <c r="R2941" s="7"/>
      <c r="S2941" s="16"/>
      <c r="T2941" s="16"/>
      <c r="U2941" s="7"/>
      <c r="V2941" s="7"/>
      <c r="W2941" s="15"/>
      <c r="X2941" s="17"/>
      <c r="Y2941" s="17"/>
      <c r="Z2941" s="17"/>
      <c r="AA2941" s="17"/>
      <c r="AC2941" s="15"/>
      <c r="AD2941" s="7"/>
      <c r="AE2941" s="24"/>
      <c r="AG2941">
        <f t="shared" si="996"/>
        <v>0</v>
      </c>
      <c r="AH2941">
        <f t="shared" si="997"/>
        <v>2246471.0549323754</v>
      </c>
    </row>
    <row r="2942" spans="2:34" x14ac:dyDescent="0.25">
      <c r="B2942" s="15"/>
      <c r="C2942" s="7"/>
      <c r="D2942" s="13"/>
      <c r="E2942" s="7"/>
      <c r="F2942" s="7"/>
      <c r="G2942" s="7"/>
      <c r="H2942" s="7"/>
      <c r="I2942" s="7"/>
      <c r="J2942" s="7"/>
      <c r="K2942" s="16"/>
      <c r="L2942" s="16"/>
      <c r="M2942" s="7"/>
      <c r="N2942" s="7"/>
      <c r="O2942" s="7"/>
      <c r="P2942" s="7"/>
      <c r="Q2942" s="7"/>
      <c r="R2942" s="7"/>
      <c r="S2942" s="16"/>
      <c r="T2942" s="16"/>
      <c r="U2942" s="7"/>
      <c r="V2942" s="7"/>
      <c r="W2942" s="15"/>
      <c r="X2942" s="17"/>
      <c r="Y2942" s="17"/>
      <c r="Z2942" s="17"/>
      <c r="AA2942" s="17"/>
      <c r="AC2942" s="15"/>
      <c r="AD2942" s="7"/>
      <c r="AE2942" s="24"/>
      <c r="AG2942">
        <f t="shared" si="996"/>
        <v>0</v>
      </c>
      <c r="AH2942">
        <f t="shared" si="997"/>
        <v>2246471.0549323754</v>
      </c>
    </row>
    <row r="2943" spans="2:34" x14ac:dyDescent="0.25">
      <c r="B2943" s="15"/>
      <c r="C2943" s="7"/>
      <c r="D2943" s="13"/>
      <c r="E2943" s="7"/>
      <c r="F2943" s="7"/>
      <c r="G2943" s="7"/>
      <c r="H2943" s="7"/>
      <c r="I2943" s="7"/>
      <c r="J2943" s="7"/>
      <c r="K2943" s="16"/>
      <c r="L2943" s="16"/>
      <c r="M2943" s="7"/>
      <c r="N2943" s="7"/>
      <c r="O2943" s="7"/>
      <c r="P2943" s="7"/>
      <c r="Q2943" s="7"/>
      <c r="R2943" s="7"/>
      <c r="S2943" s="16"/>
      <c r="T2943" s="16"/>
      <c r="U2943" s="7"/>
      <c r="V2943" s="7"/>
      <c r="W2943" s="15"/>
      <c r="X2943" s="17"/>
      <c r="Y2943" s="17"/>
      <c r="Z2943" s="17"/>
      <c r="AA2943" s="17"/>
      <c r="AC2943" s="15"/>
      <c r="AD2943" s="7"/>
      <c r="AE2943" s="24"/>
      <c r="AG2943">
        <f t="shared" si="996"/>
        <v>0</v>
      </c>
      <c r="AH2943">
        <f t="shared" si="997"/>
        <v>2246471.0549323754</v>
      </c>
    </row>
    <row r="2944" spans="2:34" x14ac:dyDescent="0.25">
      <c r="B2944" s="15"/>
      <c r="C2944" s="7"/>
      <c r="D2944" s="13"/>
      <c r="E2944" s="7"/>
      <c r="F2944" s="7"/>
      <c r="G2944" s="7"/>
      <c r="H2944" s="7"/>
      <c r="I2944" s="7"/>
      <c r="J2944" s="7"/>
      <c r="K2944" s="16"/>
      <c r="L2944" s="16"/>
      <c r="M2944" s="7"/>
      <c r="N2944" s="7"/>
      <c r="O2944" s="7"/>
      <c r="P2944" s="7"/>
      <c r="Q2944" s="7"/>
      <c r="R2944" s="7"/>
      <c r="S2944" s="16"/>
      <c r="T2944" s="16"/>
      <c r="U2944" s="7"/>
      <c r="V2944" s="7"/>
      <c r="W2944" s="15"/>
      <c r="X2944" s="17"/>
      <c r="Y2944" s="17"/>
      <c r="Z2944" s="17"/>
      <c r="AA2944" s="17"/>
      <c r="AC2944" s="15"/>
      <c r="AD2944" s="7"/>
      <c r="AE2944" s="24"/>
      <c r="AG2944">
        <f t="shared" si="996"/>
        <v>0</v>
      </c>
      <c r="AH2944">
        <f t="shared" si="997"/>
        <v>2246471.0549323754</v>
      </c>
    </row>
    <row r="2945" spans="2:34" x14ac:dyDescent="0.25">
      <c r="B2945" s="15"/>
      <c r="C2945" s="7"/>
      <c r="D2945" s="13"/>
      <c r="E2945" s="7"/>
      <c r="F2945" s="7"/>
      <c r="G2945" s="7"/>
      <c r="H2945" s="7"/>
      <c r="I2945" s="7"/>
      <c r="J2945" s="7"/>
      <c r="K2945" s="16"/>
      <c r="L2945" s="16"/>
      <c r="M2945" s="7"/>
      <c r="N2945" s="7"/>
      <c r="O2945" s="7"/>
      <c r="P2945" s="7"/>
      <c r="Q2945" s="7"/>
      <c r="R2945" s="7"/>
      <c r="S2945" s="16"/>
      <c r="T2945" s="16"/>
      <c r="U2945" s="7"/>
      <c r="V2945" s="7"/>
      <c r="W2945" s="15"/>
      <c r="X2945" s="17"/>
      <c r="Y2945" s="17"/>
      <c r="Z2945" s="17"/>
      <c r="AA2945" s="17"/>
      <c r="AC2945" s="15"/>
      <c r="AD2945" s="7"/>
      <c r="AE2945" s="24"/>
      <c r="AG2945">
        <f t="shared" si="996"/>
        <v>0</v>
      </c>
      <c r="AH2945">
        <f t="shared" si="997"/>
        <v>2246471.0549323754</v>
      </c>
    </row>
    <row r="2946" spans="2:34" x14ac:dyDescent="0.25">
      <c r="B2946" s="15"/>
      <c r="C2946" s="7"/>
      <c r="D2946" s="13"/>
      <c r="E2946" s="7"/>
      <c r="F2946" s="7"/>
      <c r="G2946" s="7"/>
      <c r="H2946" s="7"/>
      <c r="I2946" s="7"/>
      <c r="J2946" s="7"/>
      <c r="K2946" s="16"/>
      <c r="L2946" s="16"/>
      <c r="M2946" s="7"/>
      <c r="N2946" s="7"/>
      <c r="O2946" s="7"/>
      <c r="P2946" s="7"/>
      <c r="Q2946" s="7"/>
      <c r="R2946" s="7"/>
      <c r="S2946" s="16"/>
      <c r="T2946" s="16"/>
      <c r="U2946" s="7"/>
      <c r="V2946" s="7"/>
      <c r="W2946" s="15"/>
      <c r="X2946" s="17"/>
      <c r="Y2946" s="17"/>
      <c r="Z2946" s="17"/>
      <c r="AA2946" s="17"/>
      <c r="AC2946" s="15"/>
      <c r="AD2946" s="7"/>
      <c r="AE2946" s="24"/>
      <c r="AG2946">
        <f t="shared" si="996"/>
        <v>0</v>
      </c>
      <c r="AH2946">
        <f t="shared" si="997"/>
        <v>2246471.0549323754</v>
      </c>
    </row>
    <row r="2947" spans="2:34" x14ac:dyDescent="0.25">
      <c r="B2947" s="15"/>
      <c r="C2947" s="7"/>
      <c r="D2947" s="13"/>
      <c r="E2947" s="7"/>
      <c r="F2947" s="7"/>
      <c r="G2947" s="7"/>
      <c r="H2947" s="7"/>
      <c r="I2947" s="7"/>
      <c r="J2947" s="7"/>
      <c r="K2947" s="16"/>
      <c r="L2947" s="16"/>
      <c r="M2947" s="7"/>
      <c r="N2947" s="7"/>
      <c r="O2947" s="7"/>
      <c r="P2947" s="7"/>
      <c r="Q2947" s="7"/>
      <c r="R2947" s="7"/>
      <c r="S2947" s="16"/>
      <c r="T2947" s="16"/>
      <c r="U2947" s="7"/>
      <c r="V2947" s="7"/>
      <c r="W2947" s="15"/>
      <c r="X2947" s="17"/>
      <c r="Y2947" s="17"/>
      <c r="Z2947" s="17"/>
      <c r="AA2947" s="17"/>
      <c r="AC2947" s="15"/>
      <c r="AD2947" s="7"/>
      <c r="AE2947" s="24"/>
      <c r="AG2947">
        <f t="shared" si="996"/>
        <v>0</v>
      </c>
      <c r="AH2947">
        <f t="shared" si="997"/>
        <v>2246471.0549323754</v>
      </c>
    </row>
    <row r="2948" spans="2:34" x14ac:dyDescent="0.25">
      <c r="B2948" s="15"/>
      <c r="C2948" s="7"/>
      <c r="D2948" s="13"/>
      <c r="E2948" s="7"/>
      <c r="F2948" s="7"/>
      <c r="G2948" s="7"/>
      <c r="H2948" s="7"/>
      <c r="I2948" s="7"/>
      <c r="J2948" s="7"/>
      <c r="K2948" s="16"/>
      <c r="L2948" s="16"/>
      <c r="M2948" s="7"/>
      <c r="N2948" s="7"/>
      <c r="O2948" s="7"/>
      <c r="P2948" s="7"/>
      <c r="Q2948" s="7"/>
      <c r="R2948" s="7"/>
      <c r="S2948" s="16"/>
      <c r="T2948" s="16"/>
      <c r="U2948" s="7"/>
      <c r="V2948" s="7"/>
      <c r="W2948" s="15"/>
      <c r="X2948" s="17"/>
      <c r="Y2948" s="17"/>
      <c r="Z2948" s="17"/>
      <c r="AA2948" s="17"/>
      <c r="AC2948" s="15"/>
      <c r="AD2948" s="7"/>
      <c r="AE2948" s="24"/>
      <c r="AG2948">
        <f t="shared" si="996"/>
        <v>0</v>
      </c>
      <c r="AH2948">
        <f t="shared" si="997"/>
        <v>2246471.0549323754</v>
      </c>
    </row>
    <row r="2949" spans="2:34" x14ac:dyDescent="0.25">
      <c r="B2949" s="15"/>
      <c r="C2949" s="7"/>
      <c r="D2949" s="13"/>
      <c r="E2949" s="7"/>
      <c r="F2949" s="7"/>
      <c r="G2949" s="7"/>
      <c r="H2949" s="7"/>
      <c r="I2949" s="7"/>
      <c r="J2949" s="7"/>
      <c r="K2949" s="16"/>
      <c r="L2949" s="16"/>
      <c r="M2949" s="7"/>
      <c r="N2949" s="7"/>
      <c r="O2949" s="7"/>
      <c r="P2949" s="7"/>
      <c r="Q2949" s="7"/>
      <c r="R2949" s="7"/>
      <c r="S2949" s="16"/>
      <c r="T2949" s="16"/>
      <c r="U2949" s="7"/>
      <c r="V2949" s="7"/>
      <c r="W2949" s="15"/>
      <c r="X2949" s="17"/>
      <c r="Y2949" s="17"/>
      <c r="Z2949" s="17"/>
      <c r="AA2949" s="17"/>
      <c r="AC2949" s="15"/>
      <c r="AD2949" s="7"/>
      <c r="AE2949" s="24"/>
      <c r="AG2949">
        <f t="shared" si="996"/>
        <v>0</v>
      </c>
      <c r="AH2949">
        <f t="shared" si="997"/>
        <v>2246471.0549323754</v>
      </c>
    </row>
    <row r="2950" spans="2:34" x14ac:dyDescent="0.25">
      <c r="B2950" s="15"/>
      <c r="C2950" s="7"/>
      <c r="D2950" s="13"/>
      <c r="E2950" s="7"/>
      <c r="F2950" s="7"/>
      <c r="G2950" s="7"/>
      <c r="H2950" s="7"/>
      <c r="I2950" s="7"/>
      <c r="J2950" s="7"/>
      <c r="K2950" s="16"/>
      <c r="L2950" s="16"/>
      <c r="M2950" s="7"/>
      <c r="N2950" s="7"/>
      <c r="O2950" s="7"/>
      <c r="P2950" s="7"/>
      <c r="Q2950" s="7"/>
      <c r="R2950" s="7"/>
      <c r="S2950" s="16"/>
      <c r="T2950" s="16"/>
      <c r="U2950" s="7"/>
      <c r="V2950" s="7"/>
      <c r="W2950" s="15"/>
      <c r="X2950" s="17"/>
      <c r="Y2950" s="17"/>
      <c r="Z2950" s="17"/>
      <c r="AA2950" s="17"/>
      <c r="AC2950" s="15"/>
      <c r="AD2950" s="7"/>
      <c r="AE2950" s="24"/>
      <c r="AG2950">
        <f t="shared" si="996"/>
        <v>0</v>
      </c>
      <c r="AH2950">
        <f t="shared" si="997"/>
        <v>2246471.0549323754</v>
      </c>
    </row>
    <row r="2951" spans="2:34" x14ac:dyDescent="0.25">
      <c r="B2951" s="15"/>
      <c r="C2951" s="7"/>
      <c r="D2951" s="13"/>
      <c r="E2951" s="7"/>
      <c r="F2951" s="7"/>
      <c r="G2951" s="7"/>
      <c r="H2951" s="7"/>
      <c r="I2951" s="7"/>
      <c r="J2951" s="7"/>
      <c r="K2951" s="16"/>
      <c r="L2951" s="16"/>
      <c r="M2951" s="7"/>
      <c r="N2951" s="7"/>
      <c r="O2951" s="7"/>
      <c r="P2951" s="7"/>
      <c r="Q2951" s="7"/>
      <c r="R2951" s="7"/>
      <c r="S2951" s="16"/>
      <c r="T2951" s="16"/>
      <c r="U2951" s="7"/>
      <c r="V2951" s="7"/>
      <c r="W2951" s="15"/>
      <c r="X2951" s="17"/>
      <c r="Y2951" s="17"/>
      <c r="Z2951" s="17"/>
      <c r="AA2951" s="17"/>
      <c r="AC2951" s="15"/>
      <c r="AD2951" s="7"/>
      <c r="AE2951" s="24"/>
      <c r="AG2951">
        <f t="shared" si="996"/>
        <v>0</v>
      </c>
      <c r="AH2951">
        <f t="shared" si="997"/>
        <v>2246471.0549323754</v>
      </c>
    </row>
    <row r="2952" spans="2:34" x14ac:dyDescent="0.25">
      <c r="B2952" s="15"/>
      <c r="C2952" s="7"/>
      <c r="D2952" s="13"/>
      <c r="E2952" s="7"/>
      <c r="F2952" s="7"/>
      <c r="G2952" s="7"/>
      <c r="H2952" s="7"/>
      <c r="I2952" s="7"/>
      <c r="J2952" s="7"/>
      <c r="K2952" s="16"/>
      <c r="L2952" s="16"/>
      <c r="M2952" s="7"/>
      <c r="N2952" s="7"/>
      <c r="O2952" s="7"/>
      <c r="P2952" s="7"/>
      <c r="Q2952" s="7"/>
      <c r="R2952" s="7"/>
      <c r="S2952" s="16"/>
      <c r="T2952" s="16"/>
      <c r="U2952" s="7"/>
      <c r="V2952" s="7"/>
      <c r="W2952" s="15"/>
      <c r="X2952" s="17"/>
      <c r="Y2952" s="17"/>
      <c r="Z2952" s="17"/>
      <c r="AA2952" s="17"/>
      <c r="AC2952" s="15"/>
      <c r="AD2952" s="7"/>
      <c r="AE2952" s="24"/>
      <c r="AG2952">
        <f t="shared" si="996"/>
        <v>0</v>
      </c>
      <c r="AH2952">
        <f t="shared" si="997"/>
        <v>2246471.0549323754</v>
      </c>
    </row>
    <row r="2953" spans="2:34" x14ac:dyDescent="0.25">
      <c r="B2953" s="15"/>
      <c r="C2953" s="7"/>
      <c r="D2953" s="13"/>
      <c r="E2953" s="7"/>
      <c r="F2953" s="7"/>
      <c r="G2953" s="7"/>
      <c r="H2953" s="7"/>
      <c r="I2953" s="7"/>
      <c r="J2953" s="7"/>
      <c r="K2953" s="16"/>
      <c r="L2953" s="16"/>
      <c r="M2953" s="7"/>
      <c r="N2953" s="7"/>
      <c r="O2953" s="7"/>
      <c r="P2953" s="7"/>
      <c r="Q2953" s="7"/>
      <c r="R2953" s="7"/>
      <c r="S2953" s="16"/>
      <c r="T2953" s="16"/>
      <c r="U2953" s="7"/>
      <c r="V2953" s="7"/>
      <c r="W2953" s="15"/>
      <c r="X2953" s="17"/>
      <c r="Y2953" s="17"/>
      <c r="Z2953" s="17"/>
      <c r="AA2953" s="17"/>
      <c r="AC2953" s="15"/>
      <c r="AD2953" s="7"/>
      <c r="AE2953" s="24"/>
      <c r="AG2953">
        <f t="shared" si="996"/>
        <v>0</v>
      </c>
      <c r="AH2953">
        <f t="shared" si="997"/>
        <v>2246471.0549323754</v>
      </c>
    </row>
    <row r="2954" spans="2:34" x14ac:dyDescent="0.25">
      <c r="B2954" s="15"/>
      <c r="C2954" s="7"/>
      <c r="D2954" s="13"/>
      <c r="E2954" s="7"/>
      <c r="F2954" s="7"/>
      <c r="G2954" s="7"/>
      <c r="H2954" s="7"/>
      <c r="I2954" s="7"/>
      <c r="J2954" s="7"/>
      <c r="K2954" s="16"/>
      <c r="L2954" s="16"/>
      <c r="M2954" s="7"/>
      <c r="N2954" s="7"/>
      <c r="O2954" s="7"/>
      <c r="P2954" s="7"/>
      <c r="Q2954" s="7"/>
      <c r="R2954" s="7"/>
      <c r="S2954" s="16"/>
      <c r="T2954" s="16"/>
      <c r="U2954" s="7"/>
      <c r="V2954" s="7"/>
      <c r="W2954" s="15"/>
      <c r="X2954" s="17"/>
      <c r="Y2954" s="17"/>
      <c r="Z2954" s="17"/>
      <c r="AA2954" s="17"/>
      <c r="AC2954" s="15"/>
      <c r="AD2954" s="7"/>
      <c r="AE2954" s="24"/>
      <c r="AG2954">
        <f t="shared" si="996"/>
        <v>0</v>
      </c>
      <c r="AH2954">
        <f t="shared" si="997"/>
        <v>2246471.0549323754</v>
      </c>
    </row>
    <row r="2955" spans="2:34" x14ac:dyDescent="0.25">
      <c r="B2955" s="15"/>
      <c r="C2955" s="7"/>
      <c r="D2955" s="13"/>
      <c r="E2955" s="7"/>
      <c r="F2955" s="7"/>
      <c r="G2955" s="7"/>
      <c r="H2955" s="7"/>
      <c r="I2955" s="7"/>
      <c r="J2955" s="7"/>
      <c r="K2955" s="16"/>
      <c r="L2955" s="16"/>
      <c r="M2955" s="7"/>
      <c r="N2955" s="7"/>
      <c r="O2955" s="7"/>
      <c r="P2955" s="7"/>
      <c r="Q2955" s="7"/>
      <c r="R2955" s="7"/>
      <c r="S2955" s="16"/>
      <c r="T2955" s="16"/>
      <c r="U2955" s="7"/>
      <c r="V2955" s="7"/>
      <c r="W2955" s="15"/>
      <c r="X2955" s="17"/>
      <c r="Y2955" s="17"/>
      <c r="Z2955" s="17"/>
      <c r="AA2955" s="17"/>
      <c r="AC2955" s="15"/>
      <c r="AD2955" s="7"/>
      <c r="AE2955" s="24"/>
      <c r="AG2955">
        <f t="shared" si="996"/>
        <v>0</v>
      </c>
      <c r="AH2955">
        <f t="shared" si="997"/>
        <v>2246471.0549323754</v>
      </c>
    </row>
    <row r="2956" spans="2:34" x14ac:dyDescent="0.25">
      <c r="B2956" s="15"/>
      <c r="C2956" s="7"/>
      <c r="D2956" s="13"/>
      <c r="E2956" s="7"/>
      <c r="F2956" s="7"/>
      <c r="G2956" s="7"/>
      <c r="H2956" s="7"/>
      <c r="I2956" s="7"/>
      <c r="J2956" s="7"/>
      <c r="K2956" s="16"/>
      <c r="L2956" s="16"/>
      <c r="M2956" s="7"/>
      <c r="N2956" s="7"/>
      <c r="O2956" s="7"/>
      <c r="P2956" s="7"/>
      <c r="Q2956" s="7"/>
      <c r="R2956" s="7"/>
      <c r="S2956" s="16"/>
      <c r="T2956" s="16"/>
      <c r="U2956" s="7"/>
      <c r="V2956" s="7"/>
      <c r="W2956" s="15"/>
      <c r="X2956" s="17"/>
      <c r="Y2956" s="17"/>
      <c r="Z2956" s="17"/>
      <c r="AA2956" s="17"/>
      <c r="AC2956" s="15"/>
      <c r="AD2956" s="7"/>
      <c r="AE2956" s="24"/>
      <c r="AG2956">
        <f t="shared" si="996"/>
        <v>0</v>
      </c>
      <c r="AH2956">
        <f t="shared" si="997"/>
        <v>2246471.0549323754</v>
      </c>
    </row>
    <row r="2957" spans="2:34" x14ac:dyDescent="0.25">
      <c r="B2957" s="15"/>
      <c r="C2957" s="7"/>
      <c r="D2957" s="13"/>
      <c r="E2957" s="7"/>
      <c r="F2957" s="7"/>
      <c r="G2957" s="7"/>
      <c r="H2957" s="7"/>
      <c r="I2957" s="7"/>
      <c r="J2957" s="7"/>
      <c r="K2957" s="16"/>
      <c r="L2957" s="16"/>
      <c r="M2957" s="7"/>
      <c r="N2957" s="7"/>
      <c r="O2957" s="7"/>
      <c r="P2957" s="7"/>
      <c r="Q2957" s="7"/>
      <c r="R2957" s="7"/>
      <c r="S2957" s="16"/>
      <c r="T2957" s="16"/>
      <c r="U2957" s="7"/>
      <c r="V2957" s="7"/>
      <c r="W2957" s="15"/>
      <c r="X2957" s="17"/>
      <c r="Y2957" s="17"/>
      <c r="Z2957" s="17"/>
      <c r="AA2957" s="17"/>
      <c r="AC2957" s="15"/>
      <c r="AD2957" s="7"/>
      <c r="AE2957" s="24"/>
      <c r="AG2957">
        <f t="shared" si="996"/>
        <v>0</v>
      </c>
      <c r="AH2957">
        <f t="shared" si="997"/>
        <v>2246471.0549323754</v>
      </c>
    </row>
    <row r="2958" spans="2:34" x14ac:dyDescent="0.25">
      <c r="B2958" s="15"/>
      <c r="C2958" s="7"/>
      <c r="D2958" s="13"/>
      <c r="E2958" s="7"/>
      <c r="F2958" s="7"/>
      <c r="G2958" s="7"/>
      <c r="H2958" s="7"/>
      <c r="I2958" s="7"/>
      <c r="J2958" s="7"/>
      <c r="K2958" s="16"/>
      <c r="L2958" s="16"/>
      <c r="M2958" s="7"/>
      <c r="N2958" s="7"/>
      <c r="O2958" s="7"/>
      <c r="P2958" s="7"/>
      <c r="Q2958" s="7"/>
      <c r="R2958" s="7"/>
      <c r="S2958" s="16"/>
      <c r="T2958" s="16"/>
      <c r="U2958" s="7"/>
      <c r="V2958" s="7"/>
      <c r="W2958" s="15"/>
      <c r="X2958" s="17"/>
      <c r="Y2958" s="17"/>
      <c r="Z2958" s="17"/>
      <c r="AA2958" s="17"/>
      <c r="AC2958" s="15"/>
      <c r="AD2958" s="7"/>
      <c r="AE2958" s="24"/>
      <c r="AG2958">
        <f t="shared" si="996"/>
        <v>0</v>
      </c>
      <c r="AH2958">
        <f t="shared" si="997"/>
        <v>2246471.0549323754</v>
      </c>
    </row>
    <row r="2959" spans="2:34" x14ac:dyDescent="0.25">
      <c r="B2959" s="15"/>
      <c r="C2959" s="7"/>
      <c r="D2959" s="13"/>
      <c r="E2959" s="7"/>
      <c r="F2959" s="7"/>
      <c r="G2959" s="7"/>
      <c r="H2959" s="7"/>
      <c r="I2959" s="7"/>
      <c r="J2959" s="7"/>
      <c r="K2959" s="16"/>
      <c r="L2959" s="16"/>
      <c r="M2959" s="7"/>
      <c r="N2959" s="7"/>
      <c r="O2959" s="7"/>
      <c r="P2959" s="7"/>
      <c r="Q2959" s="7"/>
      <c r="R2959" s="7"/>
      <c r="S2959" s="16"/>
      <c r="T2959" s="16"/>
      <c r="U2959" s="7"/>
      <c r="V2959" s="7"/>
      <c r="W2959" s="15"/>
      <c r="X2959" s="17"/>
      <c r="Y2959" s="17"/>
      <c r="Z2959" s="17"/>
      <c r="AA2959" s="17"/>
      <c r="AC2959" s="15"/>
      <c r="AD2959" s="7"/>
      <c r="AE2959" s="24"/>
      <c r="AG2959">
        <f t="shared" si="996"/>
        <v>0</v>
      </c>
      <c r="AH2959">
        <f t="shared" si="997"/>
        <v>2246471.0549323754</v>
      </c>
    </row>
    <row r="2960" spans="2:34" x14ac:dyDescent="0.25">
      <c r="B2960" s="15"/>
      <c r="C2960" s="7"/>
      <c r="D2960" s="13"/>
      <c r="E2960" s="7"/>
      <c r="F2960" s="7"/>
      <c r="G2960" s="7"/>
      <c r="H2960" s="7"/>
      <c r="I2960" s="7"/>
      <c r="J2960" s="7"/>
      <c r="K2960" s="16"/>
      <c r="L2960" s="16"/>
      <c r="M2960" s="7"/>
      <c r="N2960" s="7"/>
      <c r="O2960" s="7"/>
      <c r="P2960" s="7"/>
      <c r="Q2960" s="7"/>
      <c r="R2960" s="7"/>
      <c r="S2960" s="16"/>
      <c r="T2960" s="16"/>
      <c r="U2960" s="7"/>
      <c r="V2960" s="7"/>
      <c r="W2960" s="15"/>
      <c r="X2960" s="17"/>
      <c r="Y2960" s="17"/>
      <c r="Z2960" s="17"/>
      <c r="AA2960" s="17"/>
      <c r="AC2960" s="15"/>
      <c r="AD2960" s="7"/>
      <c r="AE2960" s="24"/>
      <c r="AG2960">
        <f t="shared" si="996"/>
        <v>0</v>
      </c>
      <c r="AH2960">
        <f t="shared" si="997"/>
        <v>2246471.0549323754</v>
      </c>
    </row>
    <row r="2961" spans="2:34" x14ac:dyDescent="0.25">
      <c r="B2961" s="15"/>
      <c r="C2961" s="7"/>
      <c r="D2961" s="13"/>
      <c r="E2961" s="7"/>
      <c r="F2961" s="7"/>
      <c r="G2961" s="7"/>
      <c r="H2961" s="7"/>
      <c r="I2961" s="7"/>
      <c r="J2961" s="7"/>
      <c r="K2961" s="16"/>
      <c r="L2961" s="16"/>
      <c r="M2961" s="7"/>
      <c r="N2961" s="7"/>
      <c r="O2961" s="7"/>
      <c r="P2961" s="7"/>
      <c r="Q2961" s="7"/>
      <c r="R2961" s="7"/>
      <c r="S2961" s="16"/>
      <c r="T2961" s="16"/>
      <c r="U2961" s="7"/>
      <c r="V2961" s="7"/>
      <c r="W2961" s="15"/>
      <c r="X2961" s="17"/>
      <c r="Y2961" s="17"/>
      <c r="Z2961" s="17"/>
      <c r="AA2961" s="17"/>
      <c r="AC2961" s="15"/>
      <c r="AD2961" s="7"/>
      <c r="AE2961" s="24"/>
      <c r="AG2961">
        <f t="shared" si="996"/>
        <v>0</v>
      </c>
      <c r="AH2961">
        <f t="shared" si="997"/>
        <v>2246471.0549323754</v>
      </c>
    </row>
    <row r="2962" spans="2:34" x14ac:dyDescent="0.25">
      <c r="B2962" s="15"/>
      <c r="C2962" s="7"/>
      <c r="D2962" s="13"/>
      <c r="E2962" s="7"/>
      <c r="F2962" s="7"/>
      <c r="G2962" s="7"/>
      <c r="H2962" s="7"/>
      <c r="I2962" s="7"/>
      <c r="J2962" s="7"/>
      <c r="K2962" s="16"/>
      <c r="L2962" s="16"/>
      <c r="M2962" s="7"/>
      <c r="N2962" s="7"/>
      <c r="O2962" s="7"/>
      <c r="P2962" s="7"/>
      <c r="Q2962" s="7"/>
      <c r="R2962" s="7"/>
      <c r="S2962" s="16"/>
      <c r="T2962" s="16"/>
      <c r="U2962" s="7"/>
      <c r="V2962" s="7"/>
      <c r="W2962" s="15"/>
      <c r="X2962" s="17"/>
      <c r="Y2962" s="17"/>
      <c r="Z2962" s="17"/>
      <c r="AA2962" s="17"/>
      <c r="AC2962" s="15"/>
      <c r="AD2962" s="7"/>
      <c r="AE2962" s="24"/>
      <c r="AG2962">
        <f t="shared" si="996"/>
        <v>0</v>
      </c>
      <c r="AH2962">
        <f t="shared" si="997"/>
        <v>2246471.0549323754</v>
      </c>
    </row>
    <row r="2963" spans="2:34" x14ac:dyDescent="0.25">
      <c r="B2963" s="15"/>
      <c r="C2963" s="7"/>
      <c r="D2963" s="13"/>
      <c r="E2963" s="7"/>
      <c r="F2963" s="7"/>
      <c r="G2963" s="7"/>
      <c r="H2963" s="7"/>
      <c r="I2963" s="7"/>
      <c r="J2963" s="7"/>
      <c r="K2963" s="16"/>
      <c r="L2963" s="16"/>
      <c r="M2963" s="7"/>
      <c r="N2963" s="7"/>
      <c r="O2963" s="7"/>
      <c r="P2963" s="7"/>
      <c r="Q2963" s="7"/>
      <c r="R2963" s="7"/>
      <c r="S2963" s="16"/>
      <c r="T2963" s="16"/>
      <c r="U2963" s="7"/>
      <c r="V2963" s="7"/>
      <c r="W2963" s="15"/>
      <c r="X2963" s="17"/>
      <c r="Y2963" s="17"/>
      <c r="Z2963" s="17"/>
      <c r="AA2963" s="17"/>
      <c r="AC2963" s="15"/>
      <c r="AD2963" s="7"/>
      <c r="AE2963" s="24"/>
      <c r="AG2963">
        <f t="shared" ref="AG2963:AG3026" si="998">(AA2963-Z2963)^2</f>
        <v>0</v>
      </c>
      <c r="AH2963">
        <f t="shared" ref="AH2963:AH3026" si="999">($AG$398-AA2963)^2</f>
        <v>2246471.0549323754</v>
      </c>
    </row>
    <row r="2964" spans="2:34" x14ac:dyDescent="0.25">
      <c r="B2964" s="15"/>
      <c r="C2964" s="7"/>
      <c r="D2964" s="13"/>
      <c r="E2964" s="7"/>
      <c r="F2964" s="7"/>
      <c r="G2964" s="7"/>
      <c r="H2964" s="7"/>
      <c r="I2964" s="7"/>
      <c r="J2964" s="7"/>
      <c r="K2964" s="16"/>
      <c r="L2964" s="16"/>
      <c r="M2964" s="7"/>
      <c r="N2964" s="7"/>
      <c r="O2964" s="7"/>
      <c r="P2964" s="7"/>
      <c r="Q2964" s="7"/>
      <c r="R2964" s="7"/>
      <c r="S2964" s="16"/>
      <c r="T2964" s="16"/>
      <c r="U2964" s="7"/>
      <c r="V2964" s="7"/>
      <c r="W2964" s="15"/>
      <c r="X2964" s="17"/>
      <c r="Y2964" s="17"/>
      <c r="Z2964" s="17"/>
      <c r="AA2964" s="17"/>
      <c r="AC2964" s="15"/>
      <c r="AD2964" s="7"/>
      <c r="AE2964" s="24"/>
      <c r="AG2964">
        <f t="shared" si="998"/>
        <v>0</v>
      </c>
      <c r="AH2964">
        <f t="shared" si="999"/>
        <v>2246471.0549323754</v>
      </c>
    </row>
    <row r="2965" spans="2:34" x14ac:dyDescent="0.25">
      <c r="B2965" s="15"/>
      <c r="C2965" s="7"/>
      <c r="D2965" s="13"/>
      <c r="E2965" s="7"/>
      <c r="F2965" s="7"/>
      <c r="G2965" s="7"/>
      <c r="H2965" s="7"/>
      <c r="I2965" s="7"/>
      <c r="J2965" s="7"/>
      <c r="K2965" s="16"/>
      <c r="L2965" s="16"/>
      <c r="M2965" s="7"/>
      <c r="N2965" s="7"/>
      <c r="O2965" s="7"/>
      <c r="P2965" s="7"/>
      <c r="Q2965" s="7"/>
      <c r="R2965" s="7"/>
      <c r="S2965" s="16"/>
      <c r="T2965" s="16"/>
      <c r="U2965" s="7"/>
      <c r="V2965" s="7"/>
      <c r="W2965" s="15"/>
      <c r="X2965" s="17"/>
      <c r="Y2965" s="17"/>
      <c r="Z2965" s="17"/>
      <c r="AA2965" s="17"/>
      <c r="AC2965" s="15"/>
      <c r="AD2965" s="7"/>
      <c r="AE2965" s="24"/>
      <c r="AG2965">
        <f t="shared" si="998"/>
        <v>0</v>
      </c>
      <c r="AH2965">
        <f t="shared" si="999"/>
        <v>2246471.0549323754</v>
      </c>
    </row>
    <row r="2966" spans="2:34" x14ac:dyDescent="0.25">
      <c r="B2966" s="15"/>
      <c r="C2966" s="7"/>
      <c r="D2966" s="13"/>
      <c r="E2966" s="7"/>
      <c r="F2966" s="7"/>
      <c r="G2966" s="7"/>
      <c r="H2966" s="7"/>
      <c r="I2966" s="7"/>
      <c r="J2966" s="7"/>
      <c r="K2966" s="16"/>
      <c r="L2966" s="16"/>
      <c r="M2966" s="7"/>
      <c r="N2966" s="7"/>
      <c r="O2966" s="7"/>
      <c r="P2966" s="7"/>
      <c r="Q2966" s="7"/>
      <c r="R2966" s="7"/>
      <c r="S2966" s="16"/>
      <c r="T2966" s="16"/>
      <c r="U2966" s="7"/>
      <c r="V2966" s="7"/>
      <c r="W2966" s="15"/>
      <c r="X2966" s="17"/>
      <c r="Y2966" s="17"/>
      <c r="Z2966" s="17"/>
      <c r="AA2966" s="17"/>
      <c r="AC2966" s="15"/>
      <c r="AD2966" s="7"/>
      <c r="AE2966" s="24"/>
      <c r="AG2966">
        <f t="shared" si="998"/>
        <v>0</v>
      </c>
      <c r="AH2966">
        <f t="shared" si="999"/>
        <v>2246471.0549323754</v>
      </c>
    </row>
    <row r="2967" spans="2:34" x14ac:dyDescent="0.25">
      <c r="B2967" s="15"/>
      <c r="C2967" s="7"/>
      <c r="D2967" s="13"/>
      <c r="E2967" s="7"/>
      <c r="F2967" s="7"/>
      <c r="G2967" s="7"/>
      <c r="H2967" s="7"/>
      <c r="I2967" s="7"/>
      <c r="J2967" s="7"/>
      <c r="K2967" s="16"/>
      <c r="L2967" s="16"/>
      <c r="M2967" s="7"/>
      <c r="N2967" s="7"/>
      <c r="O2967" s="7"/>
      <c r="P2967" s="7"/>
      <c r="Q2967" s="7"/>
      <c r="R2967" s="7"/>
      <c r="S2967" s="16"/>
      <c r="T2967" s="16"/>
      <c r="U2967" s="7"/>
      <c r="V2967" s="7"/>
      <c r="W2967" s="15"/>
      <c r="X2967" s="17"/>
      <c r="Y2967" s="17"/>
      <c r="Z2967" s="17"/>
      <c r="AA2967" s="17"/>
      <c r="AC2967" s="15"/>
      <c r="AD2967" s="7"/>
      <c r="AE2967" s="24"/>
      <c r="AG2967">
        <f t="shared" si="998"/>
        <v>0</v>
      </c>
      <c r="AH2967">
        <f t="shared" si="999"/>
        <v>2246471.0549323754</v>
      </c>
    </row>
    <row r="2968" spans="2:34" x14ac:dyDescent="0.25">
      <c r="B2968" s="15"/>
      <c r="C2968" s="7"/>
      <c r="D2968" s="13"/>
      <c r="E2968" s="7"/>
      <c r="F2968" s="7"/>
      <c r="G2968" s="7"/>
      <c r="H2968" s="7"/>
      <c r="I2968" s="7"/>
      <c r="J2968" s="7"/>
      <c r="K2968" s="16"/>
      <c r="L2968" s="16"/>
      <c r="M2968" s="7"/>
      <c r="N2968" s="7"/>
      <c r="O2968" s="7"/>
      <c r="P2968" s="7"/>
      <c r="Q2968" s="7"/>
      <c r="R2968" s="7"/>
      <c r="S2968" s="16"/>
      <c r="T2968" s="16"/>
      <c r="U2968" s="7"/>
      <c r="V2968" s="7"/>
      <c r="W2968" s="15"/>
      <c r="X2968" s="17"/>
      <c r="Y2968" s="17"/>
      <c r="Z2968" s="17"/>
      <c r="AA2968" s="17"/>
      <c r="AC2968" s="15"/>
      <c r="AD2968" s="7"/>
      <c r="AE2968" s="24"/>
      <c r="AG2968">
        <f t="shared" si="998"/>
        <v>0</v>
      </c>
      <c r="AH2968">
        <f t="shared" si="999"/>
        <v>2246471.0549323754</v>
      </c>
    </row>
    <row r="2969" spans="2:34" x14ac:dyDescent="0.25">
      <c r="B2969" s="15"/>
      <c r="C2969" s="7"/>
      <c r="D2969" s="13"/>
      <c r="E2969" s="7"/>
      <c r="F2969" s="7"/>
      <c r="G2969" s="7"/>
      <c r="H2969" s="7"/>
      <c r="I2969" s="7"/>
      <c r="J2969" s="7"/>
      <c r="K2969" s="16"/>
      <c r="L2969" s="16"/>
      <c r="M2969" s="7"/>
      <c r="N2969" s="7"/>
      <c r="O2969" s="7"/>
      <c r="P2969" s="7"/>
      <c r="Q2969" s="7"/>
      <c r="R2969" s="7"/>
      <c r="S2969" s="16"/>
      <c r="T2969" s="16"/>
      <c r="U2969" s="7"/>
      <c r="V2969" s="7"/>
      <c r="W2969" s="15"/>
      <c r="X2969" s="17"/>
      <c r="Y2969" s="17"/>
      <c r="Z2969" s="17"/>
      <c r="AA2969" s="17"/>
      <c r="AC2969" s="15"/>
      <c r="AD2969" s="7"/>
      <c r="AE2969" s="24"/>
      <c r="AG2969">
        <f t="shared" si="998"/>
        <v>0</v>
      </c>
      <c r="AH2969">
        <f t="shared" si="999"/>
        <v>2246471.0549323754</v>
      </c>
    </row>
    <row r="2970" spans="2:34" x14ac:dyDescent="0.25">
      <c r="B2970" s="15"/>
      <c r="C2970" s="7"/>
      <c r="D2970" s="13"/>
      <c r="E2970" s="7"/>
      <c r="F2970" s="7"/>
      <c r="G2970" s="7"/>
      <c r="H2970" s="7"/>
      <c r="I2970" s="7"/>
      <c r="J2970" s="7"/>
      <c r="K2970" s="16"/>
      <c r="L2970" s="16"/>
      <c r="M2970" s="7"/>
      <c r="N2970" s="7"/>
      <c r="O2970" s="7"/>
      <c r="P2970" s="7"/>
      <c r="Q2970" s="7"/>
      <c r="R2970" s="7"/>
      <c r="S2970" s="16"/>
      <c r="T2970" s="16"/>
      <c r="U2970" s="7"/>
      <c r="V2970" s="7"/>
      <c r="W2970" s="15"/>
      <c r="X2970" s="17"/>
      <c r="Y2970" s="17"/>
      <c r="Z2970" s="17"/>
      <c r="AA2970" s="17"/>
      <c r="AC2970" s="15"/>
      <c r="AD2970" s="7"/>
      <c r="AE2970" s="24"/>
      <c r="AG2970">
        <f t="shared" si="998"/>
        <v>0</v>
      </c>
      <c r="AH2970">
        <f t="shared" si="999"/>
        <v>2246471.0549323754</v>
      </c>
    </row>
    <row r="2971" spans="2:34" x14ac:dyDescent="0.25">
      <c r="B2971" s="15"/>
      <c r="C2971" s="7"/>
      <c r="D2971" s="13"/>
      <c r="E2971" s="7"/>
      <c r="F2971" s="7"/>
      <c r="G2971" s="7"/>
      <c r="H2971" s="7"/>
      <c r="I2971" s="7"/>
      <c r="J2971" s="7"/>
      <c r="K2971" s="16"/>
      <c r="L2971" s="16"/>
      <c r="M2971" s="7"/>
      <c r="N2971" s="7"/>
      <c r="O2971" s="7"/>
      <c r="P2971" s="7"/>
      <c r="Q2971" s="7"/>
      <c r="R2971" s="7"/>
      <c r="S2971" s="16"/>
      <c r="T2971" s="16"/>
      <c r="U2971" s="7"/>
      <c r="V2971" s="7"/>
      <c r="W2971" s="15"/>
      <c r="X2971" s="17"/>
      <c r="Y2971" s="17"/>
      <c r="Z2971" s="17"/>
      <c r="AA2971" s="17"/>
      <c r="AC2971" s="15"/>
      <c r="AD2971" s="7"/>
      <c r="AE2971" s="24"/>
      <c r="AG2971">
        <f t="shared" si="998"/>
        <v>0</v>
      </c>
      <c r="AH2971">
        <f t="shared" si="999"/>
        <v>2246471.0549323754</v>
      </c>
    </row>
    <row r="2972" spans="2:34" x14ac:dyDescent="0.25">
      <c r="B2972" s="15"/>
      <c r="C2972" s="7"/>
      <c r="D2972" s="13"/>
      <c r="E2972" s="7"/>
      <c r="F2972" s="7"/>
      <c r="G2972" s="7"/>
      <c r="H2972" s="7"/>
      <c r="I2972" s="7"/>
      <c r="J2972" s="7"/>
      <c r="K2972" s="16"/>
      <c r="L2972" s="16"/>
      <c r="M2972" s="7"/>
      <c r="N2972" s="7"/>
      <c r="O2972" s="7"/>
      <c r="P2972" s="7"/>
      <c r="Q2972" s="7"/>
      <c r="R2972" s="7"/>
      <c r="S2972" s="16"/>
      <c r="T2972" s="16"/>
      <c r="U2972" s="7"/>
      <c r="V2972" s="7"/>
      <c r="W2972" s="15"/>
      <c r="X2972" s="17"/>
      <c r="Y2972" s="17"/>
      <c r="Z2972" s="17"/>
      <c r="AA2972" s="17"/>
      <c r="AC2972" s="15"/>
      <c r="AD2972" s="7"/>
      <c r="AE2972" s="24"/>
      <c r="AG2972">
        <f t="shared" si="998"/>
        <v>0</v>
      </c>
      <c r="AH2972">
        <f t="shared" si="999"/>
        <v>2246471.0549323754</v>
      </c>
    </row>
    <row r="2973" spans="2:34" x14ac:dyDescent="0.25">
      <c r="B2973" s="15"/>
      <c r="C2973" s="7"/>
      <c r="D2973" s="13"/>
      <c r="E2973" s="7"/>
      <c r="F2973" s="7"/>
      <c r="G2973" s="7"/>
      <c r="H2973" s="7"/>
      <c r="I2973" s="7"/>
      <c r="J2973" s="7"/>
      <c r="K2973" s="16"/>
      <c r="L2973" s="16"/>
      <c r="M2973" s="7"/>
      <c r="N2973" s="7"/>
      <c r="O2973" s="7"/>
      <c r="P2973" s="7"/>
      <c r="Q2973" s="7"/>
      <c r="R2973" s="7"/>
      <c r="S2973" s="16"/>
      <c r="T2973" s="16"/>
      <c r="U2973" s="7"/>
      <c r="V2973" s="7"/>
      <c r="W2973" s="15"/>
      <c r="X2973" s="17"/>
      <c r="Y2973" s="17"/>
      <c r="Z2973" s="17"/>
      <c r="AA2973" s="17"/>
      <c r="AC2973" s="15"/>
      <c r="AD2973" s="7"/>
      <c r="AE2973" s="24"/>
      <c r="AG2973">
        <f t="shared" si="998"/>
        <v>0</v>
      </c>
      <c r="AH2973">
        <f t="shared" si="999"/>
        <v>2246471.0549323754</v>
      </c>
    </row>
    <row r="2974" spans="2:34" x14ac:dyDescent="0.25">
      <c r="B2974" s="15"/>
      <c r="C2974" s="7"/>
      <c r="D2974" s="13"/>
      <c r="E2974" s="7"/>
      <c r="F2974" s="7"/>
      <c r="G2974" s="7"/>
      <c r="H2974" s="7"/>
      <c r="I2974" s="7"/>
      <c r="J2974" s="7"/>
      <c r="K2974" s="16"/>
      <c r="L2974" s="16"/>
      <c r="M2974" s="7"/>
      <c r="N2974" s="7"/>
      <c r="O2974" s="7"/>
      <c r="P2974" s="7"/>
      <c r="Q2974" s="7"/>
      <c r="R2974" s="7"/>
      <c r="S2974" s="16"/>
      <c r="T2974" s="16"/>
      <c r="U2974" s="7"/>
      <c r="V2974" s="7"/>
      <c r="W2974" s="15"/>
      <c r="X2974" s="17"/>
      <c r="Y2974" s="17"/>
      <c r="Z2974" s="17"/>
      <c r="AA2974" s="17"/>
      <c r="AC2974" s="15"/>
      <c r="AD2974" s="7"/>
      <c r="AE2974" s="24"/>
      <c r="AG2974">
        <f t="shared" si="998"/>
        <v>0</v>
      </c>
      <c r="AH2974">
        <f t="shared" si="999"/>
        <v>2246471.0549323754</v>
      </c>
    </row>
    <row r="2975" spans="2:34" x14ac:dyDescent="0.25">
      <c r="B2975" s="15"/>
      <c r="C2975" s="7"/>
      <c r="D2975" s="13"/>
      <c r="E2975" s="7"/>
      <c r="F2975" s="7"/>
      <c r="G2975" s="7"/>
      <c r="H2975" s="7"/>
      <c r="I2975" s="7"/>
      <c r="J2975" s="7"/>
      <c r="K2975" s="16"/>
      <c r="L2975" s="16"/>
      <c r="M2975" s="7"/>
      <c r="N2975" s="7"/>
      <c r="O2975" s="7"/>
      <c r="P2975" s="7"/>
      <c r="Q2975" s="7"/>
      <c r="R2975" s="7"/>
      <c r="S2975" s="16"/>
      <c r="T2975" s="16"/>
      <c r="U2975" s="7"/>
      <c r="V2975" s="7"/>
      <c r="W2975" s="15"/>
      <c r="X2975" s="17"/>
      <c r="Y2975" s="17"/>
      <c r="Z2975" s="17"/>
      <c r="AA2975" s="17"/>
      <c r="AC2975" s="15"/>
      <c r="AD2975" s="7"/>
      <c r="AE2975" s="24"/>
      <c r="AG2975">
        <f t="shared" si="998"/>
        <v>0</v>
      </c>
      <c r="AH2975">
        <f t="shared" si="999"/>
        <v>2246471.0549323754</v>
      </c>
    </row>
    <row r="2976" spans="2:34" x14ac:dyDescent="0.25">
      <c r="B2976" s="15"/>
      <c r="C2976" s="7"/>
      <c r="D2976" s="13"/>
      <c r="E2976" s="7"/>
      <c r="F2976" s="7"/>
      <c r="G2976" s="7"/>
      <c r="H2976" s="7"/>
      <c r="I2976" s="7"/>
      <c r="J2976" s="7"/>
      <c r="K2976" s="16"/>
      <c r="L2976" s="16"/>
      <c r="M2976" s="7"/>
      <c r="N2976" s="7"/>
      <c r="O2976" s="7"/>
      <c r="P2976" s="7"/>
      <c r="Q2976" s="7"/>
      <c r="R2976" s="7"/>
      <c r="S2976" s="16"/>
      <c r="T2976" s="16"/>
      <c r="U2976" s="7"/>
      <c r="V2976" s="7"/>
      <c r="W2976" s="15"/>
      <c r="X2976" s="17"/>
      <c r="Y2976" s="17"/>
      <c r="Z2976" s="17"/>
      <c r="AA2976" s="17"/>
      <c r="AC2976" s="15"/>
      <c r="AD2976" s="7"/>
      <c r="AE2976" s="24"/>
      <c r="AG2976">
        <f t="shared" si="998"/>
        <v>0</v>
      </c>
      <c r="AH2976">
        <f t="shared" si="999"/>
        <v>2246471.0549323754</v>
      </c>
    </row>
    <row r="2977" spans="2:34" x14ac:dyDescent="0.25">
      <c r="B2977" s="15"/>
      <c r="C2977" s="7"/>
      <c r="D2977" s="13"/>
      <c r="E2977" s="7"/>
      <c r="F2977" s="7"/>
      <c r="G2977" s="7"/>
      <c r="H2977" s="7"/>
      <c r="I2977" s="7"/>
      <c r="J2977" s="7"/>
      <c r="K2977" s="16"/>
      <c r="L2977" s="16"/>
      <c r="M2977" s="7"/>
      <c r="N2977" s="7"/>
      <c r="O2977" s="7"/>
      <c r="P2977" s="7"/>
      <c r="Q2977" s="7"/>
      <c r="R2977" s="7"/>
      <c r="S2977" s="16"/>
      <c r="T2977" s="16"/>
      <c r="U2977" s="7"/>
      <c r="V2977" s="7"/>
      <c r="W2977" s="15"/>
      <c r="X2977" s="17"/>
      <c r="Y2977" s="17"/>
      <c r="Z2977" s="17"/>
      <c r="AA2977" s="17"/>
      <c r="AC2977" s="15"/>
      <c r="AD2977" s="7"/>
      <c r="AE2977" s="24"/>
      <c r="AG2977">
        <f t="shared" si="998"/>
        <v>0</v>
      </c>
      <c r="AH2977">
        <f t="shared" si="999"/>
        <v>2246471.0549323754</v>
      </c>
    </row>
    <row r="2978" spans="2:34" x14ac:dyDescent="0.25">
      <c r="B2978" s="15"/>
      <c r="C2978" s="7"/>
      <c r="D2978" s="13"/>
      <c r="E2978" s="7"/>
      <c r="F2978" s="7"/>
      <c r="G2978" s="7"/>
      <c r="H2978" s="7"/>
      <c r="I2978" s="7"/>
      <c r="J2978" s="7"/>
      <c r="K2978" s="16"/>
      <c r="L2978" s="16"/>
      <c r="M2978" s="7"/>
      <c r="N2978" s="7"/>
      <c r="O2978" s="7"/>
      <c r="P2978" s="7"/>
      <c r="Q2978" s="7"/>
      <c r="R2978" s="7"/>
      <c r="S2978" s="16"/>
      <c r="T2978" s="16"/>
      <c r="U2978" s="7"/>
      <c r="V2978" s="7"/>
      <c r="W2978" s="15"/>
      <c r="X2978" s="17"/>
      <c r="Y2978" s="17"/>
      <c r="Z2978" s="17"/>
      <c r="AA2978" s="17"/>
      <c r="AC2978" s="15"/>
      <c r="AD2978" s="7"/>
      <c r="AE2978" s="24"/>
      <c r="AG2978">
        <f t="shared" si="998"/>
        <v>0</v>
      </c>
      <c r="AH2978">
        <f t="shared" si="999"/>
        <v>2246471.0549323754</v>
      </c>
    </row>
    <row r="2979" spans="2:34" x14ac:dyDescent="0.25">
      <c r="B2979" s="15"/>
      <c r="C2979" s="7"/>
      <c r="D2979" s="13"/>
      <c r="E2979" s="7"/>
      <c r="F2979" s="7"/>
      <c r="G2979" s="7"/>
      <c r="H2979" s="7"/>
      <c r="I2979" s="7"/>
      <c r="J2979" s="7"/>
      <c r="K2979" s="16"/>
      <c r="L2979" s="16"/>
      <c r="M2979" s="7"/>
      <c r="N2979" s="7"/>
      <c r="O2979" s="7"/>
      <c r="P2979" s="7"/>
      <c r="Q2979" s="7"/>
      <c r="R2979" s="7"/>
      <c r="S2979" s="16"/>
      <c r="T2979" s="16"/>
      <c r="U2979" s="7"/>
      <c r="V2979" s="7"/>
      <c r="W2979" s="15"/>
      <c r="X2979" s="17"/>
      <c r="Y2979" s="17"/>
      <c r="Z2979" s="17"/>
      <c r="AA2979" s="17"/>
      <c r="AC2979" s="15"/>
      <c r="AD2979" s="7"/>
      <c r="AE2979" s="24"/>
      <c r="AG2979">
        <f t="shared" si="998"/>
        <v>0</v>
      </c>
      <c r="AH2979">
        <f t="shared" si="999"/>
        <v>2246471.0549323754</v>
      </c>
    </row>
    <row r="2980" spans="2:34" x14ac:dyDescent="0.25">
      <c r="B2980" s="15"/>
      <c r="C2980" s="7"/>
      <c r="D2980" s="13"/>
      <c r="E2980" s="7"/>
      <c r="F2980" s="7"/>
      <c r="G2980" s="7"/>
      <c r="H2980" s="7"/>
      <c r="I2980" s="7"/>
      <c r="J2980" s="7"/>
      <c r="K2980" s="16"/>
      <c r="L2980" s="16"/>
      <c r="M2980" s="7"/>
      <c r="N2980" s="7"/>
      <c r="O2980" s="7"/>
      <c r="P2980" s="7"/>
      <c r="Q2980" s="7"/>
      <c r="R2980" s="7"/>
      <c r="S2980" s="16"/>
      <c r="T2980" s="16"/>
      <c r="U2980" s="7"/>
      <c r="V2980" s="7"/>
      <c r="W2980" s="15"/>
      <c r="X2980" s="17"/>
      <c r="Y2980" s="17"/>
      <c r="Z2980" s="17"/>
      <c r="AA2980" s="17"/>
      <c r="AC2980" s="15"/>
      <c r="AD2980" s="7"/>
      <c r="AE2980" s="24"/>
      <c r="AG2980">
        <f t="shared" si="998"/>
        <v>0</v>
      </c>
      <c r="AH2980">
        <f t="shared" si="999"/>
        <v>2246471.0549323754</v>
      </c>
    </row>
    <row r="2981" spans="2:34" x14ac:dyDescent="0.25">
      <c r="B2981" s="15"/>
      <c r="C2981" s="7"/>
      <c r="D2981" s="13"/>
      <c r="E2981" s="7"/>
      <c r="F2981" s="7"/>
      <c r="G2981" s="7"/>
      <c r="H2981" s="7"/>
      <c r="I2981" s="7"/>
      <c r="J2981" s="7"/>
      <c r="K2981" s="16"/>
      <c r="L2981" s="16"/>
      <c r="M2981" s="7"/>
      <c r="N2981" s="7"/>
      <c r="O2981" s="7"/>
      <c r="P2981" s="7"/>
      <c r="Q2981" s="7"/>
      <c r="R2981" s="7"/>
      <c r="S2981" s="16"/>
      <c r="T2981" s="16"/>
      <c r="U2981" s="7"/>
      <c r="V2981" s="7"/>
      <c r="W2981" s="15"/>
      <c r="X2981" s="17"/>
      <c r="Y2981" s="17"/>
      <c r="Z2981" s="17"/>
      <c r="AA2981" s="17"/>
      <c r="AC2981" s="15"/>
      <c r="AD2981" s="7"/>
      <c r="AE2981" s="24"/>
      <c r="AG2981">
        <f t="shared" si="998"/>
        <v>0</v>
      </c>
      <c r="AH2981">
        <f t="shared" si="999"/>
        <v>2246471.0549323754</v>
      </c>
    </row>
    <row r="2982" spans="2:34" x14ac:dyDescent="0.25">
      <c r="B2982" s="15"/>
      <c r="C2982" s="7"/>
      <c r="D2982" s="13"/>
      <c r="E2982" s="7"/>
      <c r="F2982" s="7"/>
      <c r="G2982" s="7"/>
      <c r="H2982" s="7"/>
      <c r="I2982" s="7"/>
      <c r="J2982" s="7"/>
      <c r="K2982" s="16"/>
      <c r="L2982" s="16"/>
      <c r="M2982" s="7"/>
      <c r="N2982" s="7"/>
      <c r="O2982" s="7"/>
      <c r="P2982" s="7"/>
      <c r="Q2982" s="7"/>
      <c r="R2982" s="7"/>
      <c r="S2982" s="16"/>
      <c r="T2982" s="16"/>
      <c r="U2982" s="7"/>
      <c r="V2982" s="7"/>
      <c r="W2982" s="15"/>
      <c r="X2982" s="17"/>
      <c r="Y2982" s="17"/>
      <c r="Z2982" s="17"/>
      <c r="AA2982" s="17"/>
      <c r="AC2982" s="15"/>
      <c r="AD2982" s="7"/>
      <c r="AE2982" s="24"/>
      <c r="AG2982">
        <f t="shared" si="998"/>
        <v>0</v>
      </c>
      <c r="AH2982">
        <f t="shared" si="999"/>
        <v>2246471.0549323754</v>
      </c>
    </row>
    <row r="2983" spans="2:34" x14ac:dyDescent="0.25">
      <c r="B2983" s="15"/>
      <c r="C2983" s="7"/>
      <c r="D2983" s="13"/>
      <c r="E2983" s="7"/>
      <c r="F2983" s="7"/>
      <c r="G2983" s="7"/>
      <c r="H2983" s="7"/>
      <c r="I2983" s="7"/>
      <c r="J2983" s="7"/>
      <c r="K2983" s="16"/>
      <c r="L2983" s="16"/>
      <c r="M2983" s="7"/>
      <c r="N2983" s="7"/>
      <c r="O2983" s="7"/>
      <c r="P2983" s="7"/>
      <c r="Q2983" s="7"/>
      <c r="R2983" s="7"/>
      <c r="S2983" s="16"/>
      <c r="T2983" s="16"/>
      <c r="U2983" s="7"/>
      <c r="V2983" s="7"/>
      <c r="W2983" s="15"/>
      <c r="X2983" s="17"/>
      <c r="Y2983" s="17"/>
      <c r="Z2983" s="17"/>
      <c r="AA2983" s="17"/>
      <c r="AC2983" s="15"/>
      <c r="AD2983" s="7"/>
      <c r="AE2983" s="24"/>
      <c r="AG2983">
        <f t="shared" si="998"/>
        <v>0</v>
      </c>
      <c r="AH2983">
        <f t="shared" si="999"/>
        <v>2246471.0549323754</v>
      </c>
    </row>
    <row r="2984" spans="2:34" x14ac:dyDescent="0.25">
      <c r="B2984" s="15"/>
      <c r="C2984" s="7"/>
      <c r="D2984" s="13"/>
      <c r="E2984" s="7"/>
      <c r="F2984" s="7"/>
      <c r="G2984" s="7"/>
      <c r="H2984" s="7"/>
      <c r="I2984" s="7"/>
      <c r="J2984" s="7"/>
      <c r="K2984" s="16"/>
      <c r="L2984" s="16"/>
      <c r="M2984" s="7"/>
      <c r="N2984" s="7"/>
      <c r="O2984" s="7"/>
      <c r="P2984" s="7"/>
      <c r="Q2984" s="7"/>
      <c r="R2984" s="7"/>
      <c r="S2984" s="16"/>
      <c r="T2984" s="16"/>
      <c r="U2984" s="7"/>
      <c r="V2984" s="7"/>
      <c r="W2984" s="15"/>
      <c r="X2984" s="17"/>
      <c r="Y2984" s="17"/>
      <c r="Z2984" s="17"/>
      <c r="AA2984" s="17"/>
      <c r="AC2984" s="15"/>
      <c r="AD2984" s="7"/>
      <c r="AE2984" s="24"/>
      <c r="AG2984">
        <f t="shared" si="998"/>
        <v>0</v>
      </c>
      <c r="AH2984">
        <f t="shared" si="999"/>
        <v>2246471.0549323754</v>
      </c>
    </row>
    <row r="2985" spans="2:34" x14ac:dyDescent="0.25">
      <c r="B2985" s="15"/>
      <c r="C2985" s="7"/>
      <c r="D2985" s="13"/>
      <c r="E2985" s="7"/>
      <c r="F2985" s="7"/>
      <c r="G2985" s="7"/>
      <c r="H2985" s="7"/>
      <c r="I2985" s="7"/>
      <c r="J2985" s="7"/>
      <c r="K2985" s="16"/>
      <c r="L2985" s="16"/>
      <c r="M2985" s="7"/>
      <c r="N2985" s="7"/>
      <c r="O2985" s="7"/>
      <c r="P2985" s="7"/>
      <c r="Q2985" s="7"/>
      <c r="R2985" s="7"/>
      <c r="S2985" s="16"/>
      <c r="T2985" s="16"/>
      <c r="U2985" s="7"/>
      <c r="V2985" s="7"/>
      <c r="W2985" s="15"/>
      <c r="X2985" s="17"/>
      <c r="Y2985" s="17"/>
      <c r="Z2985" s="17"/>
      <c r="AA2985" s="17"/>
      <c r="AC2985" s="15"/>
      <c r="AD2985" s="7"/>
      <c r="AE2985" s="24"/>
      <c r="AG2985">
        <f t="shared" si="998"/>
        <v>0</v>
      </c>
      <c r="AH2985">
        <f t="shared" si="999"/>
        <v>2246471.0549323754</v>
      </c>
    </row>
    <row r="2986" spans="2:34" x14ac:dyDescent="0.25">
      <c r="B2986" s="15"/>
      <c r="C2986" s="7"/>
      <c r="D2986" s="13"/>
      <c r="E2986" s="7"/>
      <c r="F2986" s="7"/>
      <c r="G2986" s="7"/>
      <c r="H2986" s="7"/>
      <c r="I2986" s="7"/>
      <c r="J2986" s="7"/>
      <c r="K2986" s="16"/>
      <c r="L2986" s="16"/>
      <c r="M2986" s="7"/>
      <c r="N2986" s="7"/>
      <c r="O2986" s="7"/>
      <c r="P2986" s="7"/>
      <c r="Q2986" s="7"/>
      <c r="R2986" s="7"/>
      <c r="S2986" s="16"/>
      <c r="T2986" s="16"/>
      <c r="U2986" s="7"/>
      <c r="V2986" s="7"/>
      <c r="W2986" s="15"/>
      <c r="X2986" s="17"/>
      <c r="Y2986" s="17"/>
      <c r="Z2986" s="17"/>
      <c r="AA2986" s="17"/>
      <c r="AC2986" s="15"/>
      <c r="AD2986" s="7"/>
      <c r="AE2986" s="24"/>
      <c r="AG2986">
        <f t="shared" si="998"/>
        <v>0</v>
      </c>
      <c r="AH2986">
        <f t="shared" si="999"/>
        <v>2246471.0549323754</v>
      </c>
    </row>
    <row r="2987" spans="2:34" x14ac:dyDescent="0.25">
      <c r="B2987" s="15"/>
      <c r="C2987" s="7"/>
      <c r="D2987" s="13"/>
      <c r="E2987" s="7"/>
      <c r="F2987" s="7"/>
      <c r="G2987" s="7"/>
      <c r="H2987" s="7"/>
      <c r="I2987" s="7"/>
      <c r="J2987" s="7"/>
      <c r="K2987" s="16"/>
      <c r="L2987" s="16"/>
      <c r="M2987" s="7"/>
      <c r="N2987" s="7"/>
      <c r="O2987" s="7"/>
      <c r="P2987" s="7"/>
      <c r="Q2987" s="7"/>
      <c r="R2987" s="7"/>
      <c r="S2987" s="16"/>
      <c r="T2987" s="16"/>
      <c r="U2987" s="7"/>
      <c r="V2987" s="7"/>
      <c r="W2987" s="15"/>
      <c r="X2987" s="17"/>
      <c r="Y2987" s="17"/>
      <c r="Z2987" s="17"/>
      <c r="AA2987" s="17"/>
      <c r="AC2987" s="15"/>
      <c r="AD2987" s="7"/>
      <c r="AE2987" s="24"/>
      <c r="AG2987">
        <f t="shared" si="998"/>
        <v>0</v>
      </c>
      <c r="AH2987">
        <f t="shared" si="999"/>
        <v>2246471.0549323754</v>
      </c>
    </row>
    <row r="2988" spans="2:34" x14ac:dyDescent="0.25">
      <c r="B2988" s="15"/>
      <c r="C2988" s="7"/>
      <c r="D2988" s="13"/>
      <c r="E2988" s="7"/>
      <c r="F2988" s="7"/>
      <c r="G2988" s="7"/>
      <c r="H2988" s="7"/>
      <c r="I2988" s="7"/>
      <c r="J2988" s="7"/>
      <c r="K2988" s="16"/>
      <c r="L2988" s="16"/>
      <c r="M2988" s="7"/>
      <c r="N2988" s="7"/>
      <c r="O2988" s="7"/>
      <c r="P2988" s="7"/>
      <c r="Q2988" s="7"/>
      <c r="R2988" s="7"/>
      <c r="S2988" s="16"/>
      <c r="T2988" s="16"/>
      <c r="U2988" s="7"/>
      <c r="V2988" s="7"/>
      <c r="W2988" s="15"/>
      <c r="X2988" s="17"/>
      <c r="Y2988" s="17"/>
      <c r="Z2988" s="17"/>
      <c r="AA2988" s="17"/>
      <c r="AC2988" s="15"/>
      <c r="AD2988" s="7"/>
      <c r="AE2988" s="24"/>
      <c r="AG2988">
        <f t="shared" si="998"/>
        <v>0</v>
      </c>
      <c r="AH2988">
        <f t="shared" si="999"/>
        <v>2246471.0549323754</v>
      </c>
    </row>
    <row r="2989" spans="2:34" x14ac:dyDescent="0.25">
      <c r="B2989" s="15"/>
      <c r="C2989" s="7"/>
      <c r="D2989" s="13"/>
      <c r="E2989" s="7"/>
      <c r="F2989" s="7"/>
      <c r="G2989" s="7"/>
      <c r="H2989" s="7"/>
      <c r="I2989" s="7"/>
      <c r="J2989" s="7"/>
      <c r="K2989" s="16"/>
      <c r="L2989" s="16"/>
      <c r="M2989" s="7"/>
      <c r="N2989" s="7"/>
      <c r="O2989" s="7"/>
      <c r="P2989" s="7"/>
      <c r="Q2989" s="7"/>
      <c r="R2989" s="7"/>
      <c r="S2989" s="16"/>
      <c r="T2989" s="16"/>
      <c r="U2989" s="7"/>
      <c r="V2989" s="7"/>
      <c r="W2989" s="15"/>
      <c r="X2989" s="17"/>
      <c r="Y2989" s="17"/>
      <c r="Z2989" s="17"/>
      <c r="AA2989" s="17"/>
      <c r="AC2989" s="15"/>
      <c r="AD2989" s="7"/>
      <c r="AE2989" s="24"/>
      <c r="AG2989">
        <f t="shared" si="998"/>
        <v>0</v>
      </c>
      <c r="AH2989">
        <f t="shared" si="999"/>
        <v>2246471.0549323754</v>
      </c>
    </row>
    <row r="2990" spans="2:34" x14ac:dyDescent="0.25">
      <c r="B2990" s="15"/>
      <c r="C2990" s="7"/>
      <c r="D2990" s="13"/>
      <c r="E2990" s="7"/>
      <c r="F2990" s="7"/>
      <c r="G2990" s="7"/>
      <c r="H2990" s="7"/>
      <c r="I2990" s="7"/>
      <c r="J2990" s="7"/>
      <c r="K2990" s="16"/>
      <c r="L2990" s="16"/>
      <c r="M2990" s="7"/>
      <c r="N2990" s="7"/>
      <c r="O2990" s="7"/>
      <c r="P2990" s="7"/>
      <c r="Q2990" s="7"/>
      <c r="R2990" s="7"/>
      <c r="S2990" s="16"/>
      <c r="T2990" s="16"/>
      <c r="U2990" s="7"/>
      <c r="V2990" s="7"/>
      <c r="W2990" s="15"/>
      <c r="X2990" s="17"/>
      <c r="Y2990" s="17"/>
      <c r="Z2990" s="17"/>
      <c r="AA2990" s="17"/>
      <c r="AC2990" s="15"/>
      <c r="AD2990" s="7"/>
      <c r="AE2990" s="24"/>
      <c r="AG2990">
        <f t="shared" si="998"/>
        <v>0</v>
      </c>
      <c r="AH2990">
        <f t="shared" si="999"/>
        <v>2246471.0549323754</v>
      </c>
    </row>
    <row r="2991" spans="2:34" x14ac:dyDescent="0.25">
      <c r="B2991" s="15"/>
      <c r="C2991" s="7"/>
      <c r="D2991" s="13"/>
      <c r="E2991" s="7"/>
      <c r="F2991" s="7"/>
      <c r="G2991" s="7"/>
      <c r="H2991" s="7"/>
      <c r="I2991" s="7"/>
      <c r="J2991" s="7"/>
      <c r="K2991" s="16"/>
      <c r="L2991" s="16"/>
      <c r="M2991" s="7"/>
      <c r="N2991" s="7"/>
      <c r="O2991" s="7"/>
      <c r="P2991" s="7"/>
      <c r="Q2991" s="7"/>
      <c r="R2991" s="7"/>
      <c r="S2991" s="16"/>
      <c r="T2991" s="16"/>
      <c r="U2991" s="7"/>
      <c r="V2991" s="7"/>
      <c r="W2991" s="15"/>
      <c r="X2991" s="17"/>
      <c r="Y2991" s="17"/>
      <c r="Z2991" s="17"/>
      <c r="AA2991" s="17"/>
      <c r="AC2991" s="15"/>
      <c r="AD2991" s="7"/>
      <c r="AE2991" s="24"/>
      <c r="AG2991">
        <f t="shared" si="998"/>
        <v>0</v>
      </c>
      <c r="AH2991">
        <f t="shared" si="999"/>
        <v>2246471.0549323754</v>
      </c>
    </row>
    <row r="2992" spans="2:34" x14ac:dyDescent="0.25">
      <c r="B2992" s="15"/>
      <c r="C2992" s="7"/>
      <c r="D2992" s="13"/>
      <c r="E2992" s="7"/>
      <c r="F2992" s="7"/>
      <c r="G2992" s="7"/>
      <c r="H2992" s="7"/>
      <c r="I2992" s="7"/>
      <c r="J2992" s="7"/>
      <c r="K2992" s="16"/>
      <c r="L2992" s="16"/>
      <c r="M2992" s="7"/>
      <c r="N2992" s="7"/>
      <c r="O2992" s="7"/>
      <c r="P2992" s="7"/>
      <c r="Q2992" s="7"/>
      <c r="R2992" s="7"/>
      <c r="S2992" s="16"/>
      <c r="T2992" s="16"/>
      <c r="U2992" s="7"/>
      <c r="V2992" s="7"/>
      <c r="W2992" s="15"/>
      <c r="X2992" s="17"/>
      <c r="Y2992" s="17"/>
      <c r="Z2992" s="17"/>
      <c r="AA2992" s="17"/>
      <c r="AC2992" s="15"/>
      <c r="AD2992" s="7"/>
      <c r="AE2992" s="24"/>
      <c r="AG2992">
        <f t="shared" si="998"/>
        <v>0</v>
      </c>
      <c r="AH2992">
        <f t="shared" si="999"/>
        <v>2246471.0549323754</v>
      </c>
    </row>
    <row r="2993" spans="2:34" x14ac:dyDescent="0.25">
      <c r="B2993" s="15"/>
      <c r="C2993" s="7"/>
      <c r="D2993" s="13"/>
      <c r="E2993" s="7"/>
      <c r="F2993" s="7"/>
      <c r="G2993" s="7"/>
      <c r="H2993" s="7"/>
      <c r="I2993" s="7"/>
      <c r="J2993" s="7"/>
      <c r="K2993" s="16"/>
      <c r="L2993" s="16"/>
      <c r="M2993" s="7"/>
      <c r="N2993" s="7"/>
      <c r="O2993" s="7"/>
      <c r="P2993" s="7"/>
      <c r="Q2993" s="7"/>
      <c r="R2993" s="7"/>
      <c r="S2993" s="16"/>
      <c r="T2993" s="16"/>
      <c r="U2993" s="7"/>
      <c r="V2993" s="7"/>
      <c r="W2993" s="15"/>
      <c r="X2993" s="17"/>
      <c r="Y2993" s="17"/>
      <c r="Z2993" s="17"/>
      <c r="AA2993" s="17"/>
      <c r="AC2993" s="15"/>
      <c r="AD2993" s="7"/>
      <c r="AE2993" s="24"/>
      <c r="AG2993">
        <f t="shared" si="998"/>
        <v>0</v>
      </c>
      <c r="AH2993">
        <f t="shared" si="999"/>
        <v>2246471.0549323754</v>
      </c>
    </row>
    <row r="2994" spans="2:34" x14ac:dyDescent="0.25">
      <c r="B2994" s="15"/>
      <c r="C2994" s="7"/>
      <c r="D2994" s="13"/>
      <c r="E2994" s="7"/>
      <c r="F2994" s="7"/>
      <c r="G2994" s="7"/>
      <c r="H2994" s="7"/>
      <c r="I2994" s="7"/>
      <c r="J2994" s="7"/>
      <c r="K2994" s="16"/>
      <c r="L2994" s="16"/>
      <c r="M2994" s="7"/>
      <c r="N2994" s="7"/>
      <c r="O2994" s="7"/>
      <c r="P2994" s="7"/>
      <c r="Q2994" s="7"/>
      <c r="R2994" s="7"/>
      <c r="S2994" s="16"/>
      <c r="T2994" s="16"/>
      <c r="U2994" s="7"/>
      <c r="V2994" s="7"/>
      <c r="W2994" s="15"/>
      <c r="X2994" s="17"/>
      <c r="Y2994" s="17"/>
      <c r="Z2994" s="17"/>
      <c r="AA2994" s="17"/>
      <c r="AC2994" s="15"/>
      <c r="AD2994" s="7"/>
      <c r="AE2994" s="24"/>
      <c r="AG2994">
        <f t="shared" si="998"/>
        <v>0</v>
      </c>
      <c r="AH2994">
        <f t="shared" si="999"/>
        <v>2246471.0549323754</v>
      </c>
    </row>
    <row r="2995" spans="2:34" x14ac:dyDescent="0.25">
      <c r="B2995" s="15"/>
      <c r="C2995" s="7"/>
      <c r="D2995" s="13"/>
      <c r="E2995" s="7"/>
      <c r="F2995" s="7"/>
      <c r="G2995" s="7"/>
      <c r="H2995" s="7"/>
      <c r="I2995" s="7"/>
      <c r="J2995" s="7"/>
      <c r="K2995" s="16"/>
      <c r="L2995" s="16"/>
      <c r="M2995" s="7"/>
      <c r="N2995" s="7"/>
      <c r="O2995" s="7"/>
      <c r="P2995" s="7"/>
      <c r="Q2995" s="7"/>
      <c r="R2995" s="7"/>
      <c r="S2995" s="16"/>
      <c r="T2995" s="16"/>
      <c r="U2995" s="7"/>
      <c r="V2995" s="7"/>
      <c r="W2995" s="15"/>
      <c r="X2995" s="17"/>
      <c r="Y2995" s="17"/>
      <c r="Z2995" s="17"/>
      <c r="AA2995" s="17"/>
      <c r="AC2995" s="15"/>
      <c r="AD2995" s="7"/>
      <c r="AE2995" s="24"/>
      <c r="AG2995">
        <f t="shared" si="998"/>
        <v>0</v>
      </c>
      <c r="AH2995">
        <f t="shared" si="999"/>
        <v>2246471.0549323754</v>
      </c>
    </row>
    <row r="2996" spans="2:34" x14ac:dyDescent="0.25">
      <c r="B2996" s="15"/>
      <c r="C2996" s="7"/>
      <c r="D2996" s="13"/>
      <c r="E2996" s="7"/>
      <c r="F2996" s="7"/>
      <c r="G2996" s="7"/>
      <c r="H2996" s="7"/>
      <c r="I2996" s="7"/>
      <c r="J2996" s="7"/>
      <c r="K2996" s="16"/>
      <c r="L2996" s="16"/>
      <c r="M2996" s="7"/>
      <c r="N2996" s="7"/>
      <c r="O2996" s="7"/>
      <c r="P2996" s="7"/>
      <c r="Q2996" s="7"/>
      <c r="R2996" s="7"/>
      <c r="S2996" s="16"/>
      <c r="T2996" s="16"/>
      <c r="U2996" s="7"/>
      <c r="V2996" s="7"/>
      <c r="W2996" s="15"/>
      <c r="X2996" s="17"/>
      <c r="Y2996" s="17"/>
      <c r="Z2996" s="17"/>
      <c r="AA2996" s="17"/>
      <c r="AC2996" s="15"/>
      <c r="AD2996" s="7"/>
      <c r="AE2996" s="24"/>
      <c r="AG2996">
        <f t="shared" si="998"/>
        <v>0</v>
      </c>
      <c r="AH2996">
        <f t="shared" si="999"/>
        <v>2246471.0549323754</v>
      </c>
    </row>
    <row r="2997" spans="2:34" x14ac:dyDescent="0.25">
      <c r="B2997" s="15"/>
      <c r="C2997" s="7"/>
      <c r="D2997" s="13"/>
      <c r="E2997" s="7"/>
      <c r="F2997" s="7"/>
      <c r="G2997" s="7"/>
      <c r="H2997" s="7"/>
      <c r="I2997" s="7"/>
      <c r="J2997" s="7"/>
      <c r="K2997" s="16"/>
      <c r="L2997" s="16"/>
      <c r="M2997" s="7"/>
      <c r="N2997" s="7"/>
      <c r="O2997" s="7"/>
      <c r="P2997" s="7"/>
      <c r="Q2997" s="7"/>
      <c r="R2997" s="7"/>
      <c r="S2997" s="16"/>
      <c r="T2997" s="16"/>
      <c r="U2997" s="7"/>
      <c r="V2997" s="7"/>
      <c r="W2997" s="15"/>
      <c r="X2997" s="17"/>
      <c r="Y2997" s="17"/>
      <c r="Z2997" s="17"/>
      <c r="AA2997" s="17"/>
      <c r="AC2997" s="15"/>
      <c r="AD2997" s="7"/>
      <c r="AE2997" s="24"/>
      <c r="AG2997">
        <f t="shared" si="998"/>
        <v>0</v>
      </c>
      <c r="AH2997">
        <f t="shared" si="999"/>
        <v>2246471.0549323754</v>
      </c>
    </row>
    <row r="2998" spans="2:34" x14ac:dyDescent="0.25">
      <c r="B2998" s="15"/>
      <c r="C2998" s="7"/>
      <c r="D2998" s="13"/>
      <c r="E2998" s="7"/>
      <c r="F2998" s="7"/>
      <c r="G2998" s="7"/>
      <c r="H2998" s="7"/>
      <c r="I2998" s="7"/>
      <c r="J2998" s="7"/>
      <c r="K2998" s="16"/>
      <c r="L2998" s="16"/>
      <c r="M2998" s="7"/>
      <c r="N2998" s="7"/>
      <c r="O2998" s="7"/>
      <c r="P2998" s="7"/>
      <c r="Q2998" s="7"/>
      <c r="R2998" s="7"/>
      <c r="S2998" s="16"/>
      <c r="T2998" s="16"/>
      <c r="U2998" s="7"/>
      <c r="V2998" s="7"/>
      <c r="W2998" s="15"/>
      <c r="X2998" s="17"/>
      <c r="Y2998" s="17"/>
      <c r="Z2998" s="17"/>
      <c r="AA2998" s="17"/>
      <c r="AC2998" s="15"/>
      <c r="AD2998" s="7"/>
      <c r="AE2998" s="24"/>
      <c r="AG2998">
        <f t="shared" si="998"/>
        <v>0</v>
      </c>
      <c r="AH2998">
        <f t="shared" si="999"/>
        <v>2246471.0549323754</v>
      </c>
    </row>
    <row r="2999" spans="2:34" x14ac:dyDescent="0.25">
      <c r="B2999" s="15"/>
      <c r="C2999" s="7"/>
      <c r="D2999" s="13"/>
      <c r="E2999" s="7"/>
      <c r="F2999" s="7"/>
      <c r="G2999" s="7"/>
      <c r="H2999" s="7"/>
      <c r="I2999" s="7"/>
      <c r="J2999" s="7"/>
      <c r="K2999" s="16"/>
      <c r="L2999" s="16"/>
      <c r="M2999" s="7"/>
      <c r="N2999" s="7"/>
      <c r="O2999" s="7"/>
      <c r="P2999" s="7"/>
      <c r="Q2999" s="7"/>
      <c r="R2999" s="7"/>
      <c r="S2999" s="16"/>
      <c r="T2999" s="16"/>
      <c r="U2999" s="7"/>
      <c r="V2999" s="7"/>
      <c r="W2999" s="15"/>
      <c r="X2999" s="17"/>
      <c r="Y2999" s="17"/>
      <c r="Z2999" s="17"/>
      <c r="AA2999" s="17"/>
      <c r="AC2999" s="15"/>
      <c r="AD2999" s="7"/>
      <c r="AE2999" s="24"/>
      <c r="AG2999">
        <f t="shared" si="998"/>
        <v>0</v>
      </c>
      <c r="AH2999">
        <f t="shared" si="999"/>
        <v>2246471.0549323754</v>
      </c>
    </row>
    <row r="3000" spans="2:34" x14ac:dyDescent="0.25">
      <c r="B3000" s="15"/>
      <c r="C3000" s="7"/>
      <c r="D3000" s="13"/>
      <c r="E3000" s="7"/>
      <c r="F3000" s="7"/>
      <c r="G3000" s="7"/>
      <c r="H3000" s="7"/>
      <c r="I3000" s="7"/>
      <c r="J3000" s="7"/>
      <c r="K3000" s="16"/>
      <c r="L3000" s="16"/>
      <c r="M3000" s="7"/>
      <c r="N3000" s="7"/>
      <c r="O3000" s="7"/>
      <c r="P3000" s="7"/>
      <c r="Q3000" s="7"/>
      <c r="R3000" s="7"/>
      <c r="S3000" s="16"/>
      <c r="T3000" s="16"/>
      <c r="U3000" s="7"/>
      <c r="V3000" s="7"/>
      <c r="W3000" s="15"/>
      <c r="X3000" s="17"/>
      <c r="Y3000" s="17"/>
      <c r="Z3000" s="17"/>
      <c r="AA3000" s="17"/>
      <c r="AC3000" s="15"/>
      <c r="AD3000" s="7"/>
      <c r="AE3000" s="24"/>
      <c r="AG3000">
        <f t="shared" si="998"/>
        <v>0</v>
      </c>
      <c r="AH3000">
        <f t="shared" si="999"/>
        <v>2246471.0549323754</v>
      </c>
    </row>
    <row r="3001" spans="2:34" x14ac:dyDescent="0.25">
      <c r="B3001" s="15"/>
      <c r="C3001" s="7"/>
      <c r="D3001" s="13"/>
      <c r="E3001" s="7"/>
      <c r="F3001" s="7"/>
      <c r="G3001" s="7"/>
      <c r="H3001" s="7"/>
      <c r="I3001" s="7"/>
      <c r="J3001" s="7"/>
      <c r="K3001" s="16"/>
      <c r="L3001" s="16"/>
      <c r="M3001" s="7"/>
      <c r="N3001" s="7"/>
      <c r="O3001" s="7"/>
      <c r="P3001" s="7"/>
      <c r="Q3001" s="7"/>
      <c r="R3001" s="7"/>
      <c r="S3001" s="16"/>
      <c r="T3001" s="16"/>
      <c r="U3001" s="7"/>
      <c r="V3001" s="7"/>
      <c r="W3001" s="15"/>
      <c r="X3001" s="17"/>
      <c r="Y3001" s="17"/>
      <c r="Z3001" s="17"/>
      <c r="AA3001" s="17"/>
      <c r="AC3001" s="15"/>
      <c r="AD3001" s="7"/>
      <c r="AE3001" s="24"/>
      <c r="AG3001">
        <f t="shared" si="998"/>
        <v>0</v>
      </c>
      <c r="AH3001">
        <f t="shared" si="999"/>
        <v>2246471.0549323754</v>
      </c>
    </row>
    <row r="3002" spans="2:34" x14ac:dyDescent="0.25">
      <c r="B3002" s="15"/>
      <c r="C3002" s="7"/>
      <c r="D3002" s="13"/>
      <c r="E3002" s="7"/>
      <c r="F3002" s="7"/>
      <c r="G3002" s="7"/>
      <c r="H3002" s="7"/>
      <c r="I3002" s="7"/>
      <c r="J3002" s="7"/>
      <c r="K3002" s="16"/>
      <c r="L3002" s="16"/>
      <c r="M3002" s="7"/>
      <c r="N3002" s="7"/>
      <c r="O3002" s="7"/>
      <c r="P3002" s="7"/>
      <c r="Q3002" s="7"/>
      <c r="R3002" s="7"/>
      <c r="S3002" s="16"/>
      <c r="T3002" s="16"/>
      <c r="U3002" s="7"/>
      <c r="V3002" s="7"/>
      <c r="W3002" s="15"/>
      <c r="X3002" s="17"/>
      <c r="Y3002" s="17"/>
      <c r="Z3002" s="17"/>
      <c r="AA3002" s="17"/>
      <c r="AC3002" s="15"/>
      <c r="AD3002" s="7"/>
      <c r="AE3002" s="24"/>
      <c r="AG3002">
        <f t="shared" si="998"/>
        <v>0</v>
      </c>
      <c r="AH3002">
        <f t="shared" si="999"/>
        <v>2246471.0549323754</v>
      </c>
    </row>
    <row r="3003" spans="2:34" x14ac:dyDescent="0.25">
      <c r="B3003" s="15"/>
      <c r="C3003" s="7"/>
      <c r="D3003" s="13"/>
      <c r="E3003" s="7"/>
      <c r="F3003" s="7"/>
      <c r="G3003" s="7"/>
      <c r="H3003" s="7"/>
      <c r="I3003" s="7"/>
      <c r="J3003" s="7"/>
      <c r="K3003" s="16"/>
      <c r="L3003" s="16"/>
      <c r="M3003" s="7"/>
      <c r="N3003" s="7"/>
      <c r="O3003" s="7"/>
      <c r="P3003" s="7"/>
      <c r="Q3003" s="7"/>
      <c r="R3003" s="7"/>
      <c r="S3003" s="16"/>
      <c r="T3003" s="16"/>
      <c r="U3003" s="7"/>
      <c r="V3003" s="7"/>
      <c r="W3003" s="15"/>
      <c r="X3003" s="17"/>
      <c r="Y3003" s="17"/>
      <c r="Z3003" s="17"/>
      <c r="AA3003" s="17"/>
      <c r="AC3003" s="15"/>
      <c r="AD3003" s="7"/>
      <c r="AE3003" s="24"/>
      <c r="AG3003">
        <f t="shared" si="998"/>
        <v>0</v>
      </c>
      <c r="AH3003">
        <f t="shared" si="999"/>
        <v>2246471.0549323754</v>
      </c>
    </row>
    <row r="3004" spans="2:34" x14ac:dyDescent="0.25">
      <c r="B3004" s="15"/>
      <c r="C3004" s="7"/>
      <c r="D3004" s="13"/>
      <c r="E3004" s="7"/>
      <c r="F3004" s="7"/>
      <c r="G3004" s="7"/>
      <c r="H3004" s="7"/>
      <c r="I3004" s="7"/>
      <c r="J3004" s="7"/>
      <c r="K3004" s="16"/>
      <c r="L3004" s="16"/>
      <c r="M3004" s="7"/>
      <c r="N3004" s="7"/>
      <c r="O3004" s="7"/>
      <c r="P3004" s="7"/>
      <c r="Q3004" s="7"/>
      <c r="R3004" s="7"/>
      <c r="S3004" s="16"/>
      <c r="T3004" s="16"/>
      <c r="U3004" s="7"/>
      <c r="V3004" s="7"/>
      <c r="W3004" s="15"/>
      <c r="X3004" s="17"/>
      <c r="Y3004" s="17"/>
      <c r="Z3004" s="17"/>
      <c r="AA3004" s="17"/>
      <c r="AC3004" s="15"/>
      <c r="AD3004" s="7"/>
      <c r="AE3004" s="24"/>
      <c r="AG3004">
        <f t="shared" si="998"/>
        <v>0</v>
      </c>
      <c r="AH3004">
        <f t="shared" si="999"/>
        <v>2246471.0549323754</v>
      </c>
    </row>
    <row r="3005" spans="2:34" x14ac:dyDescent="0.25">
      <c r="B3005" s="15"/>
      <c r="C3005" s="7"/>
      <c r="D3005" s="13"/>
      <c r="E3005" s="7"/>
      <c r="F3005" s="7"/>
      <c r="G3005" s="7"/>
      <c r="H3005" s="7"/>
      <c r="I3005" s="7"/>
      <c r="J3005" s="7"/>
      <c r="K3005" s="16"/>
      <c r="L3005" s="16"/>
      <c r="M3005" s="7"/>
      <c r="N3005" s="7"/>
      <c r="O3005" s="7"/>
      <c r="P3005" s="7"/>
      <c r="Q3005" s="7"/>
      <c r="R3005" s="7"/>
      <c r="S3005" s="16"/>
      <c r="T3005" s="16"/>
      <c r="U3005" s="7"/>
      <c r="V3005" s="7"/>
      <c r="W3005" s="15"/>
      <c r="X3005" s="17"/>
      <c r="Y3005" s="17"/>
      <c r="Z3005" s="17"/>
      <c r="AA3005" s="17"/>
      <c r="AC3005" s="15"/>
      <c r="AD3005" s="7"/>
      <c r="AE3005" s="24"/>
      <c r="AG3005">
        <f t="shared" si="998"/>
        <v>0</v>
      </c>
      <c r="AH3005">
        <f t="shared" si="999"/>
        <v>2246471.0549323754</v>
      </c>
    </row>
    <row r="3006" spans="2:34" x14ac:dyDescent="0.25">
      <c r="B3006" s="15"/>
      <c r="C3006" s="7"/>
      <c r="D3006" s="13"/>
      <c r="E3006" s="7"/>
      <c r="F3006" s="7"/>
      <c r="G3006" s="7"/>
      <c r="H3006" s="7"/>
      <c r="I3006" s="7"/>
      <c r="J3006" s="7"/>
      <c r="K3006" s="16"/>
      <c r="L3006" s="16"/>
      <c r="M3006" s="7"/>
      <c r="N3006" s="7"/>
      <c r="O3006" s="7"/>
      <c r="P3006" s="7"/>
      <c r="Q3006" s="7"/>
      <c r="R3006" s="7"/>
      <c r="S3006" s="16"/>
      <c r="T3006" s="16"/>
      <c r="U3006" s="7"/>
      <c r="V3006" s="7"/>
      <c r="W3006" s="15"/>
      <c r="X3006" s="17"/>
      <c r="Y3006" s="17"/>
      <c r="Z3006" s="17"/>
      <c r="AA3006" s="17"/>
      <c r="AC3006" s="15"/>
      <c r="AD3006" s="7"/>
      <c r="AE3006" s="24"/>
      <c r="AG3006">
        <f t="shared" si="998"/>
        <v>0</v>
      </c>
      <c r="AH3006">
        <f t="shared" si="999"/>
        <v>2246471.0549323754</v>
      </c>
    </row>
    <row r="3007" spans="2:34" x14ac:dyDescent="0.25">
      <c r="B3007" s="15"/>
      <c r="C3007" s="7"/>
      <c r="D3007" s="13"/>
      <c r="E3007" s="7"/>
      <c r="F3007" s="7"/>
      <c r="G3007" s="7"/>
      <c r="H3007" s="7"/>
      <c r="I3007" s="7"/>
      <c r="J3007" s="7"/>
      <c r="K3007" s="16"/>
      <c r="L3007" s="16"/>
      <c r="M3007" s="7"/>
      <c r="N3007" s="7"/>
      <c r="O3007" s="7"/>
      <c r="P3007" s="7"/>
      <c r="Q3007" s="7"/>
      <c r="R3007" s="7"/>
      <c r="S3007" s="16"/>
      <c r="T3007" s="16"/>
      <c r="U3007" s="7"/>
      <c r="V3007" s="7"/>
      <c r="W3007" s="15"/>
      <c r="X3007" s="17"/>
      <c r="Y3007" s="17"/>
      <c r="Z3007" s="17"/>
      <c r="AA3007" s="17"/>
      <c r="AC3007" s="15"/>
      <c r="AD3007" s="7"/>
      <c r="AE3007" s="24"/>
      <c r="AG3007">
        <f t="shared" si="998"/>
        <v>0</v>
      </c>
      <c r="AH3007">
        <f t="shared" si="999"/>
        <v>2246471.0549323754</v>
      </c>
    </row>
    <row r="3008" spans="2:34" x14ac:dyDescent="0.25">
      <c r="B3008" s="15"/>
      <c r="C3008" s="7"/>
      <c r="D3008" s="13"/>
      <c r="E3008" s="7"/>
      <c r="F3008" s="7"/>
      <c r="G3008" s="7"/>
      <c r="H3008" s="7"/>
      <c r="I3008" s="7"/>
      <c r="J3008" s="7"/>
      <c r="K3008" s="16"/>
      <c r="L3008" s="16"/>
      <c r="M3008" s="7"/>
      <c r="N3008" s="7"/>
      <c r="O3008" s="7"/>
      <c r="P3008" s="7"/>
      <c r="Q3008" s="7"/>
      <c r="R3008" s="7"/>
      <c r="S3008" s="16"/>
      <c r="T3008" s="16"/>
      <c r="U3008" s="7"/>
      <c r="V3008" s="7"/>
      <c r="W3008" s="15"/>
      <c r="X3008" s="17"/>
      <c r="Y3008" s="17"/>
      <c r="Z3008" s="17"/>
      <c r="AA3008" s="17"/>
      <c r="AC3008" s="15"/>
      <c r="AD3008" s="7"/>
      <c r="AE3008" s="24"/>
      <c r="AG3008">
        <f t="shared" si="998"/>
        <v>0</v>
      </c>
      <c r="AH3008">
        <f t="shared" si="999"/>
        <v>2246471.0549323754</v>
      </c>
    </row>
    <row r="3009" spans="2:34" x14ac:dyDescent="0.25">
      <c r="B3009" s="15"/>
      <c r="C3009" s="7"/>
      <c r="D3009" s="13"/>
      <c r="E3009" s="7"/>
      <c r="F3009" s="7"/>
      <c r="G3009" s="7"/>
      <c r="H3009" s="7"/>
      <c r="I3009" s="7"/>
      <c r="J3009" s="7"/>
      <c r="K3009" s="16"/>
      <c r="L3009" s="16"/>
      <c r="M3009" s="7"/>
      <c r="N3009" s="7"/>
      <c r="O3009" s="7"/>
      <c r="P3009" s="7"/>
      <c r="Q3009" s="7"/>
      <c r="R3009" s="7"/>
      <c r="S3009" s="16"/>
      <c r="T3009" s="16"/>
      <c r="U3009" s="7"/>
      <c r="V3009" s="7"/>
      <c r="W3009" s="15"/>
      <c r="X3009" s="17"/>
      <c r="Y3009" s="17"/>
      <c r="Z3009" s="17"/>
      <c r="AA3009" s="17"/>
      <c r="AC3009" s="15"/>
      <c r="AD3009" s="7"/>
      <c r="AE3009" s="24"/>
      <c r="AG3009">
        <f t="shared" si="998"/>
        <v>0</v>
      </c>
      <c r="AH3009">
        <f t="shared" si="999"/>
        <v>2246471.0549323754</v>
      </c>
    </row>
    <row r="3010" spans="2:34" x14ac:dyDescent="0.25">
      <c r="B3010" s="15"/>
      <c r="C3010" s="7"/>
      <c r="D3010" s="13"/>
      <c r="E3010" s="7"/>
      <c r="F3010" s="7"/>
      <c r="G3010" s="7"/>
      <c r="H3010" s="7"/>
      <c r="I3010" s="7"/>
      <c r="J3010" s="7"/>
      <c r="K3010" s="16"/>
      <c r="L3010" s="16"/>
      <c r="M3010" s="7"/>
      <c r="N3010" s="7"/>
      <c r="O3010" s="7"/>
      <c r="P3010" s="7"/>
      <c r="Q3010" s="7"/>
      <c r="R3010" s="7"/>
      <c r="S3010" s="16"/>
      <c r="T3010" s="16"/>
      <c r="U3010" s="7"/>
      <c r="V3010" s="7"/>
      <c r="W3010" s="15"/>
      <c r="X3010" s="17"/>
      <c r="Y3010" s="17"/>
      <c r="Z3010" s="17"/>
      <c r="AA3010" s="17"/>
      <c r="AC3010" s="15"/>
      <c r="AD3010" s="7"/>
      <c r="AE3010" s="24"/>
      <c r="AG3010">
        <f t="shared" si="998"/>
        <v>0</v>
      </c>
      <c r="AH3010">
        <f t="shared" si="999"/>
        <v>2246471.0549323754</v>
      </c>
    </row>
    <row r="3011" spans="2:34" x14ac:dyDescent="0.25">
      <c r="B3011" s="15"/>
      <c r="C3011" s="7"/>
      <c r="D3011" s="13"/>
      <c r="E3011" s="7"/>
      <c r="F3011" s="7"/>
      <c r="G3011" s="7"/>
      <c r="H3011" s="7"/>
      <c r="I3011" s="7"/>
      <c r="J3011" s="7"/>
      <c r="K3011" s="16"/>
      <c r="L3011" s="16"/>
      <c r="M3011" s="7"/>
      <c r="N3011" s="7"/>
      <c r="O3011" s="7"/>
      <c r="P3011" s="7"/>
      <c r="Q3011" s="7"/>
      <c r="R3011" s="7"/>
      <c r="S3011" s="16"/>
      <c r="T3011" s="16"/>
      <c r="U3011" s="7"/>
      <c r="V3011" s="7"/>
      <c r="W3011" s="15"/>
      <c r="X3011" s="17"/>
      <c r="Y3011" s="17"/>
      <c r="Z3011" s="17"/>
      <c r="AA3011" s="17"/>
      <c r="AC3011" s="15"/>
      <c r="AD3011" s="7"/>
      <c r="AE3011" s="24"/>
      <c r="AG3011">
        <f t="shared" si="998"/>
        <v>0</v>
      </c>
      <c r="AH3011">
        <f t="shared" si="999"/>
        <v>2246471.0549323754</v>
      </c>
    </row>
    <row r="3012" spans="2:34" x14ac:dyDescent="0.25">
      <c r="B3012" s="15"/>
      <c r="C3012" s="7"/>
      <c r="D3012" s="13"/>
      <c r="E3012" s="7"/>
      <c r="F3012" s="7"/>
      <c r="G3012" s="7"/>
      <c r="H3012" s="7"/>
      <c r="I3012" s="7"/>
      <c r="J3012" s="7"/>
      <c r="K3012" s="16"/>
      <c r="L3012" s="16"/>
      <c r="M3012" s="7"/>
      <c r="N3012" s="7"/>
      <c r="O3012" s="7"/>
      <c r="P3012" s="7"/>
      <c r="Q3012" s="7"/>
      <c r="R3012" s="7"/>
      <c r="S3012" s="16"/>
      <c r="T3012" s="16"/>
      <c r="U3012" s="7"/>
      <c r="V3012" s="7"/>
      <c r="W3012" s="15"/>
      <c r="X3012" s="17"/>
      <c r="Y3012" s="17"/>
      <c r="Z3012" s="17"/>
      <c r="AA3012" s="17"/>
      <c r="AC3012" s="15"/>
      <c r="AD3012" s="7"/>
      <c r="AE3012" s="24"/>
      <c r="AG3012">
        <f t="shared" si="998"/>
        <v>0</v>
      </c>
      <c r="AH3012">
        <f t="shared" si="999"/>
        <v>2246471.0549323754</v>
      </c>
    </row>
    <row r="3013" spans="2:34" x14ac:dyDescent="0.25">
      <c r="B3013" s="15"/>
      <c r="C3013" s="7"/>
      <c r="D3013" s="13"/>
      <c r="E3013" s="7"/>
      <c r="F3013" s="7"/>
      <c r="G3013" s="7"/>
      <c r="H3013" s="7"/>
      <c r="I3013" s="7"/>
      <c r="J3013" s="7"/>
      <c r="K3013" s="16"/>
      <c r="L3013" s="16"/>
      <c r="M3013" s="7"/>
      <c r="N3013" s="7"/>
      <c r="O3013" s="7"/>
      <c r="P3013" s="7"/>
      <c r="Q3013" s="7"/>
      <c r="R3013" s="7"/>
      <c r="S3013" s="16"/>
      <c r="T3013" s="16"/>
      <c r="U3013" s="7"/>
      <c r="V3013" s="7"/>
      <c r="W3013" s="15"/>
      <c r="X3013" s="17"/>
      <c r="Y3013" s="17"/>
      <c r="Z3013" s="17"/>
      <c r="AA3013" s="17"/>
      <c r="AC3013" s="15"/>
      <c r="AD3013" s="7"/>
      <c r="AE3013" s="24"/>
      <c r="AG3013">
        <f t="shared" si="998"/>
        <v>0</v>
      </c>
      <c r="AH3013">
        <f t="shared" si="999"/>
        <v>2246471.0549323754</v>
      </c>
    </row>
    <row r="3014" spans="2:34" x14ac:dyDescent="0.25">
      <c r="B3014" s="15"/>
      <c r="C3014" s="7"/>
      <c r="D3014" s="13"/>
      <c r="E3014" s="7"/>
      <c r="F3014" s="7"/>
      <c r="G3014" s="7"/>
      <c r="H3014" s="7"/>
      <c r="I3014" s="7"/>
      <c r="J3014" s="7"/>
      <c r="K3014" s="16"/>
      <c r="L3014" s="16"/>
      <c r="M3014" s="7"/>
      <c r="N3014" s="7"/>
      <c r="O3014" s="7"/>
      <c r="P3014" s="7"/>
      <c r="Q3014" s="7"/>
      <c r="R3014" s="7"/>
      <c r="S3014" s="16"/>
      <c r="T3014" s="16"/>
      <c r="U3014" s="7"/>
      <c r="V3014" s="7"/>
      <c r="W3014" s="15"/>
      <c r="X3014" s="17"/>
      <c r="Y3014" s="17"/>
      <c r="Z3014" s="17"/>
      <c r="AA3014" s="17"/>
      <c r="AC3014" s="15"/>
      <c r="AD3014" s="7"/>
      <c r="AE3014" s="24"/>
      <c r="AG3014">
        <f t="shared" si="998"/>
        <v>0</v>
      </c>
      <c r="AH3014">
        <f t="shared" si="999"/>
        <v>2246471.0549323754</v>
      </c>
    </row>
    <row r="3015" spans="2:34" x14ac:dyDescent="0.25">
      <c r="B3015" s="15"/>
      <c r="C3015" s="7"/>
      <c r="D3015" s="13"/>
      <c r="E3015" s="7"/>
      <c r="F3015" s="7"/>
      <c r="G3015" s="7"/>
      <c r="H3015" s="7"/>
      <c r="I3015" s="7"/>
      <c r="J3015" s="7"/>
      <c r="K3015" s="16"/>
      <c r="L3015" s="16"/>
      <c r="M3015" s="7"/>
      <c r="N3015" s="7"/>
      <c r="O3015" s="7"/>
      <c r="P3015" s="7"/>
      <c r="Q3015" s="7"/>
      <c r="R3015" s="7"/>
      <c r="S3015" s="16"/>
      <c r="T3015" s="16"/>
      <c r="U3015" s="7"/>
      <c r="V3015" s="7"/>
      <c r="W3015" s="15"/>
      <c r="X3015" s="17"/>
      <c r="Y3015" s="17"/>
      <c r="Z3015" s="17"/>
      <c r="AA3015" s="17"/>
      <c r="AC3015" s="15"/>
      <c r="AD3015" s="7"/>
      <c r="AE3015" s="24"/>
      <c r="AG3015">
        <f t="shared" si="998"/>
        <v>0</v>
      </c>
      <c r="AH3015">
        <f t="shared" si="999"/>
        <v>2246471.0549323754</v>
      </c>
    </row>
    <row r="3016" spans="2:34" x14ac:dyDescent="0.25">
      <c r="B3016" s="15"/>
      <c r="C3016" s="7"/>
      <c r="D3016" s="13"/>
      <c r="E3016" s="7"/>
      <c r="F3016" s="7"/>
      <c r="G3016" s="7"/>
      <c r="H3016" s="7"/>
      <c r="I3016" s="7"/>
      <c r="J3016" s="7"/>
      <c r="K3016" s="16"/>
      <c r="L3016" s="16"/>
      <c r="M3016" s="7"/>
      <c r="N3016" s="7"/>
      <c r="O3016" s="7"/>
      <c r="P3016" s="7"/>
      <c r="Q3016" s="7"/>
      <c r="R3016" s="7"/>
      <c r="S3016" s="16"/>
      <c r="T3016" s="16"/>
      <c r="U3016" s="7"/>
      <c r="V3016" s="7"/>
      <c r="W3016" s="15"/>
      <c r="X3016" s="17"/>
      <c r="Y3016" s="17"/>
      <c r="Z3016" s="17"/>
      <c r="AA3016" s="17"/>
      <c r="AC3016" s="15"/>
      <c r="AD3016" s="7"/>
      <c r="AE3016" s="24"/>
      <c r="AG3016">
        <f t="shared" si="998"/>
        <v>0</v>
      </c>
      <c r="AH3016">
        <f t="shared" si="999"/>
        <v>2246471.0549323754</v>
      </c>
    </row>
    <row r="3017" spans="2:34" x14ac:dyDescent="0.25">
      <c r="B3017" s="15"/>
      <c r="C3017" s="7"/>
      <c r="D3017" s="13"/>
      <c r="E3017" s="7"/>
      <c r="F3017" s="7"/>
      <c r="G3017" s="7"/>
      <c r="H3017" s="7"/>
      <c r="I3017" s="7"/>
      <c r="J3017" s="7"/>
      <c r="K3017" s="16"/>
      <c r="L3017" s="16"/>
      <c r="M3017" s="7"/>
      <c r="N3017" s="7"/>
      <c r="O3017" s="7"/>
      <c r="P3017" s="7"/>
      <c r="Q3017" s="7"/>
      <c r="R3017" s="7"/>
      <c r="S3017" s="16"/>
      <c r="T3017" s="16"/>
      <c r="U3017" s="7"/>
      <c r="V3017" s="7"/>
      <c r="W3017" s="15"/>
      <c r="X3017" s="17"/>
      <c r="Y3017" s="17"/>
      <c r="Z3017" s="17"/>
      <c r="AA3017" s="17"/>
      <c r="AC3017" s="15"/>
      <c r="AD3017" s="7"/>
      <c r="AE3017" s="24"/>
      <c r="AG3017">
        <f t="shared" si="998"/>
        <v>0</v>
      </c>
      <c r="AH3017">
        <f t="shared" si="999"/>
        <v>2246471.0549323754</v>
      </c>
    </row>
    <row r="3018" spans="2:34" x14ac:dyDescent="0.25">
      <c r="B3018" s="15"/>
      <c r="C3018" s="7"/>
      <c r="D3018" s="13"/>
      <c r="E3018" s="7"/>
      <c r="F3018" s="7"/>
      <c r="G3018" s="7"/>
      <c r="H3018" s="7"/>
      <c r="I3018" s="7"/>
      <c r="J3018" s="7"/>
      <c r="K3018" s="16"/>
      <c r="L3018" s="16"/>
      <c r="M3018" s="7"/>
      <c r="N3018" s="7"/>
      <c r="O3018" s="7"/>
      <c r="P3018" s="7"/>
      <c r="Q3018" s="7"/>
      <c r="R3018" s="7"/>
      <c r="S3018" s="16"/>
      <c r="T3018" s="16"/>
      <c r="U3018" s="7"/>
      <c r="V3018" s="7"/>
      <c r="W3018" s="15"/>
      <c r="X3018" s="17"/>
      <c r="Y3018" s="17"/>
      <c r="Z3018" s="17"/>
      <c r="AA3018" s="17"/>
      <c r="AC3018" s="15"/>
      <c r="AD3018" s="7"/>
      <c r="AE3018" s="24"/>
      <c r="AG3018">
        <f t="shared" si="998"/>
        <v>0</v>
      </c>
      <c r="AH3018">
        <f t="shared" si="999"/>
        <v>2246471.0549323754</v>
      </c>
    </row>
    <row r="3019" spans="2:34" x14ac:dyDescent="0.25">
      <c r="B3019" s="15"/>
      <c r="C3019" s="7"/>
      <c r="D3019" s="13"/>
      <c r="E3019" s="7"/>
      <c r="F3019" s="7"/>
      <c r="G3019" s="7"/>
      <c r="H3019" s="7"/>
      <c r="I3019" s="7"/>
      <c r="J3019" s="7"/>
      <c r="K3019" s="16"/>
      <c r="L3019" s="16"/>
      <c r="M3019" s="7"/>
      <c r="N3019" s="7"/>
      <c r="O3019" s="7"/>
      <c r="P3019" s="7"/>
      <c r="Q3019" s="7"/>
      <c r="R3019" s="7"/>
      <c r="S3019" s="16"/>
      <c r="T3019" s="16"/>
      <c r="U3019" s="7"/>
      <c r="V3019" s="7"/>
      <c r="W3019" s="15"/>
      <c r="X3019" s="17"/>
      <c r="Y3019" s="17"/>
      <c r="Z3019" s="17"/>
      <c r="AA3019" s="17"/>
      <c r="AC3019" s="15"/>
      <c r="AD3019" s="7"/>
      <c r="AE3019" s="24"/>
      <c r="AG3019">
        <f t="shared" si="998"/>
        <v>0</v>
      </c>
      <c r="AH3019">
        <f t="shared" si="999"/>
        <v>2246471.0549323754</v>
      </c>
    </row>
    <row r="3020" spans="2:34" x14ac:dyDescent="0.25">
      <c r="B3020" s="15"/>
      <c r="C3020" s="7"/>
      <c r="D3020" s="13"/>
      <c r="E3020" s="7"/>
      <c r="F3020" s="7"/>
      <c r="G3020" s="7"/>
      <c r="H3020" s="7"/>
      <c r="I3020" s="7"/>
      <c r="J3020" s="7"/>
      <c r="K3020" s="16"/>
      <c r="L3020" s="16"/>
      <c r="M3020" s="7"/>
      <c r="N3020" s="7"/>
      <c r="O3020" s="7"/>
      <c r="P3020" s="7"/>
      <c r="Q3020" s="7"/>
      <c r="R3020" s="7"/>
      <c r="S3020" s="16"/>
      <c r="T3020" s="16"/>
      <c r="U3020" s="7"/>
      <c r="V3020" s="7"/>
      <c r="W3020" s="15"/>
      <c r="X3020" s="17"/>
      <c r="Y3020" s="17"/>
      <c r="Z3020" s="17"/>
      <c r="AA3020" s="17"/>
      <c r="AC3020" s="15"/>
      <c r="AD3020" s="7"/>
      <c r="AE3020" s="24"/>
      <c r="AG3020">
        <f t="shared" si="998"/>
        <v>0</v>
      </c>
      <c r="AH3020">
        <f t="shared" si="999"/>
        <v>2246471.0549323754</v>
      </c>
    </row>
    <row r="3021" spans="2:34" x14ac:dyDescent="0.25">
      <c r="B3021" s="15"/>
      <c r="C3021" s="7"/>
      <c r="D3021" s="13"/>
      <c r="E3021" s="7"/>
      <c r="F3021" s="7"/>
      <c r="G3021" s="7"/>
      <c r="H3021" s="7"/>
      <c r="I3021" s="7"/>
      <c r="J3021" s="7"/>
      <c r="K3021" s="16"/>
      <c r="L3021" s="16"/>
      <c r="M3021" s="7"/>
      <c r="N3021" s="7"/>
      <c r="O3021" s="7"/>
      <c r="P3021" s="7"/>
      <c r="Q3021" s="7"/>
      <c r="R3021" s="7"/>
      <c r="S3021" s="16"/>
      <c r="T3021" s="16"/>
      <c r="U3021" s="7"/>
      <c r="V3021" s="7"/>
      <c r="W3021" s="15"/>
      <c r="X3021" s="17"/>
      <c r="Y3021" s="17"/>
      <c r="Z3021" s="17"/>
      <c r="AA3021" s="17"/>
      <c r="AC3021" s="15"/>
      <c r="AD3021" s="7"/>
      <c r="AE3021" s="24"/>
      <c r="AG3021">
        <f t="shared" si="998"/>
        <v>0</v>
      </c>
      <c r="AH3021">
        <f t="shared" si="999"/>
        <v>2246471.0549323754</v>
      </c>
    </row>
    <row r="3022" spans="2:34" x14ac:dyDescent="0.25">
      <c r="B3022" s="15"/>
      <c r="C3022" s="7"/>
      <c r="D3022" s="13"/>
      <c r="E3022" s="7"/>
      <c r="F3022" s="7"/>
      <c r="G3022" s="7"/>
      <c r="H3022" s="7"/>
      <c r="I3022" s="7"/>
      <c r="J3022" s="7"/>
      <c r="K3022" s="16"/>
      <c r="L3022" s="16"/>
      <c r="M3022" s="7"/>
      <c r="N3022" s="7"/>
      <c r="O3022" s="7"/>
      <c r="P3022" s="7"/>
      <c r="Q3022" s="7"/>
      <c r="R3022" s="7"/>
      <c r="S3022" s="16"/>
      <c r="T3022" s="16"/>
      <c r="U3022" s="7"/>
      <c r="V3022" s="7"/>
      <c r="W3022" s="15"/>
      <c r="X3022" s="17"/>
      <c r="Y3022" s="17"/>
      <c r="Z3022" s="17"/>
      <c r="AA3022" s="17"/>
      <c r="AC3022" s="15"/>
      <c r="AD3022" s="7"/>
      <c r="AE3022" s="24"/>
      <c r="AG3022">
        <f t="shared" si="998"/>
        <v>0</v>
      </c>
      <c r="AH3022">
        <f t="shared" si="999"/>
        <v>2246471.0549323754</v>
      </c>
    </row>
    <row r="3023" spans="2:34" x14ac:dyDescent="0.25">
      <c r="B3023" s="15"/>
      <c r="C3023" s="7"/>
      <c r="D3023" s="13"/>
      <c r="E3023" s="7"/>
      <c r="F3023" s="7"/>
      <c r="G3023" s="7"/>
      <c r="H3023" s="7"/>
      <c r="I3023" s="7"/>
      <c r="J3023" s="7"/>
      <c r="K3023" s="16"/>
      <c r="L3023" s="16"/>
      <c r="M3023" s="7"/>
      <c r="N3023" s="7"/>
      <c r="O3023" s="7"/>
      <c r="P3023" s="7"/>
      <c r="Q3023" s="7"/>
      <c r="R3023" s="7"/>
      <c r="S3023" s="16"/>
      <c r="T3023" s="16"/>
      <c r="U3023" s="7"/>
      <c r="V3023" s="7"/>
      <c r="W3023" s="15"/>
      <c r="X3023" s="17"/>
      <c r="Y3023" s="17"/>
      <c r="Z3023" s="17"/>
      <c r="AA3023" s="17"/>
      <c r="AC3023" s="15"/>
      <c r="AD3023" s="7"/>
      <c r="AE3023" s="24"/>
      <c r="AG3023">
        <f t="shared" si="998"/>
        <v>0</v>
      </c>
      <c r="AH3023">
        <f t="shared" si="999"/>
        <v>2246471.0549323754</v>
      </c>
    </row>
    <row r="3024" spans="2:34" x14ac:dyDescent="0.25">
      <c r="B3024" s="15"/>
      <c r="C3024" s="7"/>
      <c r="D3024" s="13"/>
      <c r="E3024" s="7"/>
      <c r="F3024" s="7"/>
      <c r="G3024" s="7"/>
      <c r="H3024" s="7"/>
      <c r="I3024" s="7"/>
      <c r="J3024" s="7"/>
      <c r="K3024" s="16"/>
      <c r="L3024" s="16"/>
      <c r="M3024" s="7"/>
      <c r="N3024" s="7"/>
      <c r="O3024" s="7"/>
      <c r="P3024" s="7"/>
      <c r="Q3024" s="7"/>
      <c r="R3024" s="7"/>
      <c r="S3024" s="16"/>
      <c r="T3024" s="16"/>
      <c r="U3024" s="7"/>
      <c r="V3024" s="7"/>
      <c r="W3024" s="15"/>
      <c r="X3024" s="17"/>
      <c r="Y3024" s="17"/>
      <c r="Z3024" s="17"/>
      <c r="AA3024" s="17"/>
      <c r="AC3024" s="15"/>
      <c r="AD3024" s="7"/>
      <c r="AE3024" s="24"/>
      <c r="AG3024">
        <f t="shared" si="998"/>
        <v>0</v>
      </c>
      <c r="AH3024">
        <f t="shared" si="999"/>
        <v>2246471.0549323754</v>
      </c>
    </row>
    <row r="3025" spans="2:34" x14ac:dyDescent="0.25">
      <c r="B3025" s="15"/>
      <c r="C3025" s="7"/>
      <c r="D3025" s="13"/>
      <c r="E3025" s="7"/>
      <c r="F3025" s="7"/>
      <c r="G3025" s="7"/>
      <c r="H3025" s="7"/>
      <c r="I3025" s="7"/>
      <c r="J3025" s="7"/>
      <c r="K3025" s="16"/>
      <c r="L3025" s="16"/>
      <c r="M3025" s="7"/>
      <c r="N3025" s="7"/>
      <c r="O3025" s="7"/>
      <c r="P3025" s="7"/>
      <c r="Q3025" s="7"/>
      <c r="R3025" s="7"/>
      <c r="S3025" s="16"/>
      <c r="T3025" s="16"/>
      <c r="U3025" s="7"/>
      <c r="V3025" s="7"/>
      <c r="W3025" s="15"/>
      <c r="X3025" s="17"/>
      <c r="Y3025" s="17"/>
      <c r="Z3025" s="17"/>
      <c r="AA3025" s="17"/>
      <c r="AC3025" s="15"/>
      <c r="AD3025" s="7"/>
      <c r="AE3025" s="24"/>
      <c r="AG3025">
        <f t="shared" si="998"/>
        <v>0</v>
      </c>
      <c r="AH3025">
        <f t="shared" si="999"/>
        <v>2246471.0549323754</v>
      </c>
    </row>
    <row r="3026" spans="2:34" x14ac:dyDescent="0.25">
      <c r="B3026" s="15"/>
      <c r="C3026" s="7"/>
      <c r="D3026" s="13"/>
      <c r="E3026" s="7"/>
      <c r="F3026" s="7"/>
      <c r="G3026" s="7"/>
      <c r="H3026" s="7"/>
      <c r="I3026" s="7"/>
      <c r="J3026" s="7"/>
      <c r="K3026" s="16"/>
      <c r="L3026" s="16"/>
      <c r="M3026" s="7"/>
      <c r="N3026" s="7"/>
      <c r="O3026" s="7"/>
      <c r="P3026" s="7"/>
      <c r="Q3026" s="7"/>
      <c r="R3026" s="7"/>
      <c r="S3026" s="16"/>
      <c r="T3026" s="16"/>
      <c r="U3026" s="7"/>
      <c r="V3026" s="7"/>
      <c r="W3026" s="15"/>
      <c r="X3026" s="17"/>
      <c r="Y3026" s="17"/>
      <c r="Z3026" s="17"/>
      <c r="AA3026" s="17"/>
      <c r="AC3026" s="15"/>
      <c r="AD3026" s="7"/>
      <c r="AE3026" s="24"/>
      <c r="AG3026">
        <f t="shared" si="998"/>
        <v>0</v>
      </c>
      <c r="AH3026">
        <f t="shared" si="999"/>
        <v>2246471.0549323754</v>
      </c>
    </row>
    <row r="3027" spans="2:34" x14ac:dyDescent="0.25">
      <c r="B3027" s="15"/>
      <c r="C3027" s="7"/>
      <c r="D3027" s="13"/>
      <c r="E3027" s="7"/>
      <c r="F3027" s="7"/>
      <c r="G3027" s="7"/>
      <c r="H3027" s="7"/>
      <c r="I3027" s="7"/>
      <c r="J3027" s="7"/>
      <c r="K3027" s="16"/>
      <c r="L3027" s="16"/>
      <c r="M3027" s="7"/>
      <c r="N3027" s="7"/>
      <c r="O3027" s="7"/>
      <c r="P3027" s="7"/>
      <c r="Q3027" s="7"/>
      <c r="R3027" s="7"/>
      <c r="S3027" s="16"/>
      <c r="T3027" s="16"/>
      <c r="U3027" s="7"/>
      <c r="V3027" s="7"/>
      <c r="W3027" s="15"/>
      <c r="X3027" s="17"/>
      <c r="Y3027" s="17"/>
      <c r="Z3027" s="17"/>
      <c r="AA3027" s="17"/>
      <c r="AC3027" s="15"/>
      <c r="AD3027" s="7"/>
      <c r="AE3027" s="24"/>
      <c r="AG3027">
        <f t="shared" ref="AG3027:AG3090" si="1000">(AA3027-Z3027)^2</f>
        <v>0</v>
      </c>
      <c r="AH3027">
        <f t="shared" ref="AH3027:AH3090" si="1001">($AG$398-AA3027)^2</f>
        <v>2246471.0549323754</v>
      </c>
    </row>
    <row r="3028" spans="2:34" x14ac:dyDescent="0.25">
      <c r="B3028" s="15"/>
      <c r="C3028" s="7"/>
      <c r="D3028" s="13"/>
      <c r="E3028" s="7"/>
      <c r="F3028" s="7"/>
      <c r="G3028" s="7"/>
      <c r="H3028" s="7"/>
      <c r="I3028" s="7"/>
      <c r="J3028" s="7"/>
      <c r="K3028" s="16"/>
      <c r="L3028" s="16"/>
      <c r="M3028" s="7"/>
      <c r="N3028" s="7"/>
      <c r="O3028" s="7"/>
      <c r="P3028" s="7"/>
      <c r="Q3028" s="7"/>
      <c r="R3028" s="7"/>
      <c r="S3028" s="16"/>
      <c r="T3028" s="16"/>
      <c r="U3028" s="7"/>
      <c r="V3028" s="7"/>
      <c r="W3028" s="15"/>
      <c r="X3028" s="17"/>
      <c r="Y3028" s="17"/>
      <c r="Z3028" s="17"/>
      <c r="AA3028" s="17"/>
      <c r="AC3028" s="15"/>
      <c r="AD3028" s="7"/>
      <c r="AE3028" s="24"/>
      <c r="AG3028">
        <f t="shared" si="1000"/>
        <v>0</v>
      </c>
      <c r="AH3028">
        <f t="shared" si="1001"/>
        <v>2246471.0549323754</v>
      </c>
    </row>
    <row r="3029" spans="2:34" x14ac:dyDescent="0.25">
      <c r="B3029" s="15"/>
      <c r="C3029" s="7"/>
      <c r="D3029" s="13"/>
      <c r="E3029" s="7"/>
      <c r="F3029" s="7"/>
      <c r="G3029" s="7"/>
      <c r="H3029" s="7"/>
      <c r="I3029" s="7"/>
      <c r="J3029" s="7"/>
      <c r="K3029" s="16"/>
      <c r="L3029" s="16"/>
      <c r="M3029" s="7"/>
      <c r="N3029" s="7"/>
      <c r="O3029" s="7"/>
      <c r="P3029" s="7"/>
      <c r="Q3029" s="7"/>
      <c r="R3029" s="7"/>
      <c r="S3029" s="16"/>
      <c r="T3029" s="16"/>
      <c r="U3029" s="7"/>
      <c r="V3029" s="7"/>
      <c r="W3029" s="15"/>
      <c r="X3029" s="17"/>
      <c r="Y3029" s="17"/>
      <c r="Z3029" s="17"/>
      <c r="AA3029" s="17"/>
      <c r="AC3029" s="15"/>
      <c r="AD3029" s="7"/>
      <c r="AE3029" s="24"/>
      <c r="AG3029">
        <f t="shared" si="1000"/>
        <v>0</v>
      </c>
      <c r="AH3029">
        <f t="shared" si="1001"/>
        <v>2246471.0549323754</v>
      </c>
    </row>
    <row r="3030" spans="2:34" x14ac:dyDescent="0.25">
      <c r="B3030" s="15"/>
      <c r="C3030" s="7"/>
      <c r="D3030" s="13"/>
      <c r="E3030" s="7"/>
      <c r="F3030" s="7"/>
      <c r="G3030" s="7"/>
      <c r="H3030" s="7"/>
      <c r="I3030" s="7"/>
      <c r="J3030" s="7"/>
      <c r="K3030" s="16"/>
      <c r="L3030" s="16"/>
      <c r="M3030" s="7"/>
      <c r="N3030" s="7"/>
      <c r="O3030" s="7"/>
      <c r="P3030" s="7"/>
      <c r="Q3030" s="7"/>
      <c r="R3030" s="7"/>
      <c r="S3030" s="16"/>
      <c r="T3030" s="16"/>
      <c r="U3030" s="7"/>
      <c r="V3030" s="7"/>
      <c r="W3030" s="15"/>
      <c r="X3030" s="17"/>
      <c r="Y3030" s="17"/>
      <c r="Z3030" s="17"/>
      <c r="AA3030" s="17"/>
      <c r="AC3030" s="15"/>
      <c r="AD3030" s="7"/>
      <c r="AE3030" s="24"/>
      <c r="AG3030">
        <f t="shared" si="1000"/>
        <v>0</v>
      </c>
      <c r="AH3030">
        <f t="shared" si="1001"/>
        <v>2246471.0549323754</v>
      </c>
    </row>
    <row r="3031" spans="2:34" x14ac:dyDescent="0.25">
      <c r="B3031" s="15"/>
      <c r="C3031" s="7"/>
      <c r="D3031" s="13"/>
      <c r="E3031" s="7"/>
      <c r="F3031" s="7"/>
      <c r="G3031" s="7"/>
      <c r="H3031" s="7"/>
      <c r="I3031" s="7"/>
      <c r="J3031" s="7"/>
      <c r="K3031" s="16"/>
      <c r="L3031" s="16"/>
      <c r="M3031" s="7"/>
      <c r="N3031" s="7"/>
      <c r="O3031" s="7"/>
      <c r="P3031" s="7"/>
      <c r="Q3031" s="7"/>
      <c r="R3031" s="7"/>
      <c r="S3031" s="16"/>
      <c r="T3031" s="16"/>
      <c r="U3031" s="7"/>
      <c r="V3031" s="7"/>
      <c r="W3031" s="15"/>
      <c r="X3031" s="17"/>
      <c r="Y3031" s="17"/>
      <c r="Z3031" s="17"/>
      <c r="AA3031" s="17"/>
      <c r="AC3031" s="15"/>
      <c r="AD3031" s="7"/>
      <c r="AE3031" s="24"/>
      <c r="AG3031">
        <f t="shared" si="1000"/>
        <v>0</v>
      </c>
      <c r="AH3031">
        <f t="shared" si="1001"/>
        <v>2246471.0549323754</v>
      </c>
    </row>
    <row r="3032" spans="2:34" x14ac:dyDescent="0.25">
      <c r="B3032" s="15"/>
      <c r="C3032" s="7"/>
      <c r="D3032" s="13"/>
      <c r="E3032" s="7"/>
      <c r="F3032" s="7"/>
      <c r="G3032" s="7"/>
      <c r="H3032" s="7"/>
      <c r="I3032" s="7"/>
      <c r="J3032" s="7"/>
      <c r="K3032" s="16"/>
      <c r="L3032" s="16"/>
      <c r="M3032" s="7"/>
      <c r="N3032" s="7"/>
      <c r="O3032" s="7"/>
      <c r="P3032" s="7"/>
      <c r="Q3032" s="7"/>
      <c r="R3032" s="7"/>
      <c r="S3032" s="16"/>
      <c r="T3032" s="16"/>
      <c r="U3032" s="7"/>
      <c r="V3032" s="7"/>
      <c r="W3032" s="15"/>
      <c r="X3032" s="17"/>
      <c r="Y3032" s="17"/>
      <c r="Z3032" s="17"/>
      <c r="AA3032" s="17"/>
      <c r="AC3032" s="15"/>
      <c r="AD3032" s="7"/>
      <c r="AE3032" s="24"/>
      <c r="AG3032">
        <f t="shared" si="1000"/>
        <v>0</v>
      </c>
      <c r="AH3032">
        <f t="shared" si="1001"/>
        <v>2246471.0549323754</v>
      </c>
    </row>
    <row r="3033" spans="2:34" x14ac:dyDescent="0.25">
      <c r="B3033" s="15"/>
      <c r="C3033" s="7"/>
      <c r="D3033" s="13"/>
      <c r="E3033" s="7"/>
      <c r="F3033" s="7"/>
      <c r="G3033" s="7"/>
      <c r="H3033" s="7"/>
      <c r="I3033" s="7"/>
      <c r="J3033" s="7"/>
      <c r="K3033" s="16"/>
      <c r="L3033" s="16"/>
      <c r="M3033" s="7"/>
      <c r="N3033" s="7"/>
      <c r="O3033" s="7"/>
      <c r="P3033" s="7"/>
      <c r="Q3033" s="7"/>
      <c r="R3033" s="7"/>
      <c r="S3033" s="16"/>
      <c r="T3033" s="16"/>
      <c r="U3033" s="7"/>
      <c r="V3033" s="7"/>
      <c r="W3033" s="15"/>
      <c r="X3033" s="17"/>
      <c r="Y3033" s="17"/>
      <c r="Z3033" s="17"/>
      <c r="AA3033" s="17"/>
      <c r="AC3033" s="15"/>
      <c r="AD3033" s="7"/>
      <c r="AE3033" s="24"/>
      <c r="AG3033">
        <f t="shared" si="1000"/>
        <v>0</v>
      </c>
      <c r="AH3033">
        <f t="shared" si="1001"/>
        <v>2246471.0549323754</v>
      </c>
    </row>
    <row r="3034" spans="2:34" x14ac:dyDescent="0.25">
      <c r="B3034" s="15"/>
      <c r="C3034" s="7"/>
      <c r="D3034" s="13"/>
      <c r="E3034" s="7"/>
      <c r="F3034" s="7"/>
      <c r="G3034" s="7"/>
      <c r="H3034" s="7"/>
      <c r="I3034" s="7"/>
      <c r="J3034" s="7"/>
      <c r="K3034" s="16"/>
      <c r="L3034" s="16"/>
      <c r="M3034" s="7"/>
      <c r="N3034" s="7"/>
      <c r="O3034" s="7"/>
      <c r="P3034" s="7"/>
      <c r="Q3034" s="7"/>
      <c r="R3034" s="7"/>
      <c r="S3034" s="16"/>
      <c r="T3034" s="16"/>
      <c r="U3034" s="7"/>
      <c r="V3034" s="7"/>
      <c r="W3034" s="15"/>
      <c r="X3034" s="17"/>
      <c r="Y3034" s="17"/>
      <c r="Z3034" s="17"/>
      <c r="AA3034" s="17"/>
      <c r="AC3034" s="15"/>
      <c r="AD3034" s="7"/>
      <c r="AE3034" s="24"/>
      <c r="AG3034">
        <f t="shared" si="1000"/>
        <v>0</v>
      </c>
      <c r="AH3034">
        <f t="shared" si="1001"/>
        <v>2246471.0549323754</v>
      </c>
    </row>
    <row r="3035" spans="2:34" x14ac:dyDescent="0.25">
      <c r="B3035" s="15"/>
      <c r="C3035" s="7"/>
      <c r="D3035" s="13"/>
      <c r="E3035" s="7"/>
      <c r="F3035" s="7"/>
      <c r="G3035" s="7"/>
      <c r="H3035" s="7"/>
      <c r="I3035" s="7"/>
      <c r="J3035" s="7"/>
      <c r="K3035" s="16"/>
      <c r="L3035" s="16"/>
      <c r="M3035" s="7"/>
      <c r="N3035" s="7"/>
      <c r="O3035" s="7"/>
      <c r="P3035" s="7"/>
      <c r="Q3035" s="7"/>
      <c r="R3035" s="7"/>
      <c r="S3035" s="16"/>
      <c r="T3035" s="16"/>
      <c r="U3035" s="7"/>
      <c r="V3035" s="7"/>
      <c r="W3035" s="15"/>
      <c r="X3035" s="17"/>
      <c r="Y3035" s="17"/>
      <c r="Z3035" s="17"/>
      <c r="AA3035" s="17"/>
      <c r="AC3035" s="15"/>
      <c r="AD3035" s="7"/>
      <c r="AE3035" s="24"/>
      <c r="AG3035">
        <f t="shared" si="1000"/>
        <v>0</v>
      </c>
      <c r="AH3035">
        <f t="shared" si="1001"/>
        <v>2246471.0549323754</v>
      </c>
    </row>
    <row r="3036" spans="2:34" x14ac:dyDescent="0.25">
      <c r="B3036" s="15"/>
      <c r="C3036" s="7"/>
      <c r="D3036" s="13"/>
      <c r="E3036" s="7"/>
      <c r="F3036" s="7"/>
      <c r="G3036" s="7"/>
      <c r="H3036" s="7"/>
      <c r="I3036" s="7"/>
      <c r="J3036" s="7"/>
      <c r="K3036" s="16"/>
      <c r="L3036" s="16"/>
      <c r="M3036" s="7"/>
      <c r="N3036" s="7"/>
      <c r="O3036" s="7"/>
      <c r="P3036" s="7"/>
      <c r="Q3036" s="7"/>
      <c r="R3036" s="7"/>
      <c r="S3036" s="16"/>
      <c r="T3036" s="16"/>
      <c r="U3036" s="7"/>
      <c r="V3036" s="7"/>
      <c r="W3036" s="15"/>
      <c r="X3036" s="17"/>
      <c r="Y3036" s="17"/>
      <c r="Z3036" s="17"/>
      <c r="AA3036" s="17"/>
      <c r="AC3036" s="15"/>
      <c r="AD3036" s="7"/>
      <c r="AE3036" s="24"/>
      <c r="AG3036">
        <f t="shared" si="1000"/>
        <v>0</v>
      </c>
      <c r="AH3036">
        <f t="shared" si="1001"/>
        <v>2246471.0549323754</v>
      </c>
    </row>
    <row r="3037" spans="2:34" x14ac:dyDescent="0.25">
      <c r="B3037" s="15"/>
      <c r="C3037" s="7"/>
      <c r="D3037" s="13"/>
      <c r="E3037" s="7"/>
      <c r="F3037" s="7"/>
      <c r="G3037" s="7"/>
      <c r="H3037" s="7"/>
      <c r="I3037" s="7"/>
      <c r="J3037" s="7"/>
      <c r="K3037" s="16"/>
      <c r="L3037" s="16"/>
      <c r="M3037" s="7"/>
      <c r="N3037" s="7"/>
      <c r="O3037" s="7"/>
      <c r="P3037" s="7"/>
      <c r="Q3037" s="7"/>
      <c r="R3037" s="7"/>
      <c r="S3037" s="16"/>
      <c r="T3037" s="16"/>
      <c r="U3037" s="7"/>
      <c r="V3037" s="7"/>
      <c r="W3037" s="15"/>
      <c r="X3037" s="17"/>
      <c r="Y3037" s="17"/>
      <c r="Z3037" s="17"/>
      <c r="AA3037" s="17"/>
      <c r="AC3037" s="15"/>
      <c r="AD3037" s="7"/>
      <c r="AE3037" s="24"/>
      <c r="AG3037">
        <f t="shared" si="1000"/>
        <v>0</v>
      </c>
      <c r="AH3037">
        <f t="shared" si="1001"/>
        <v>2246471.0549323754</v>
      </c>
    </row>
    <row r="3038" spans="2:34" x14ac:dyDescent="0.25">
      <c r="B3038" s="15"/>
      <c r="C3038" s="7"/>
      <c r="D3038" s="13"/>
      <c r="E3038" s="7"/>
      <c r="F3038" s="7"/>
      <c r="G3038" s="7"/>
      <c r="H3038" s="7"/>
      <c r="I3038" s="7"/>
      <c r="J3038" s="7"/>
      <c r="K3038" s="16"/>
      <c r="L3038" s="16"/>
      <c r="M3038" s="7"/>
      <c r="N3038" s="7"/>
      <c r="O3038" s="7"/>
      <c r="P3038" s="7"/>
      <c r="Q3038" s="7"/>
      <c r="R3038" s="7"/>
      <c r="S3038" s="16"/>
      <c r="T3038" s="16"/>
      <c r="U3038" s="7"/>
      <c r="V3038" s="7"/>
      <c r="W3038" s="15"/>
      <c r="X3038" s="17"/>
      <c r="Y3038" s="17"/>
      <c r="Z3038" s="17"/>
      <c r="AA3038" s="17"/>
      <c r="AC3038" s="15"/>
      <c r="AD3038" s="7"/>
      <c r="AE3038" s="24"/>
      <c r="AG3038">
        <f t="shared" si="1000"/>
        <v>0</v>
      </c>
      <c r="AH3038">
        <f t="shared" si="1001"/>
        <v>2246471.0549323754</v>
      </c>
    </row>
    <row r="3039" spans="2:34" x14ac:dyDescent="0.25">
      <c r="B3039" s="15"/>
      <c r="C3039" s="7"/>
      <c r="D3039" s="13"/>
      <c r="E3039" s="7"/>
      <c r="F3039" s="7"/>
      <c r="G3039" s="7"/>
      <c r="H3039" s="7"/>
      <c r="I3039" s="7"/>
      <c r="J3039" s="7"/>
      <c r="K3039" s="16"/>
      <c r="L3039" s="16"/>
      <c r="M3039" s="7"/>
      <c r="N3039" s="7"/>
      <c r="O3039" s="7"/>
      <c r="P3039" s="7"/>
      <c r="Q3039" s="7"/>
      <c r="R3039" s="7"/>
      <c r="S3039" s="16"/>
      <c r="T3039" s="16"/>
      <c r="U3039" s="7"/>
      <c r="V3039" s="7"/>
      <c r="W3039" s="15"/>
      <c r="X3039" s="17"/>
      <c r="Y3039" s="17"/>
      <c r="Z3039" s="17"/>
      <c r="AA3039" s="17"/>
      <c r="AC3039" s="15"/>
      <c r="AD3039" s="7"/>
      <c r="AE3039" s="24"/>
      <c r="AG3039">
        <f t="shared" si="1000"/>
        <v>0</v>
      </c>
      <c r="AH3039">
        <f t="shared" si="1001"/>
        <v>2246471.0549323754</v>
      </c>
    </row>
    <row r="3040" spans="2:34" x14ac:dyDescent="0.25">
      <c r="B3040" s="15"/>
      <c r="C3040" s="7"/>
      <c r="D3040" s="13"/>
      <c r="E3040" s="7"/>
      <c r="F3040" s="7"/>
      <c r="G3040" s="7"/>
      <c r="H3040" s="7"/>
      <c r="I3040" s="7"/>
      <c r="J3040" s="7"/>
      <c r="K3040" s="16"/>
      <c r="L3040" s="16"/>
      <c r="M3040" s="7"/>
      <c r="N3040" s="7"/>
      <c r="O3040" s="7"/>
      <c r="P3040" s="7"/>
      <c r="Q3040" s="7"/>
      <c r="R3040" s="7"/>
      <c r="S3040" s="16"/>
      <c r="T3040" s="16"/>
      <c r="U3040" s="7"/>
      <c r="V3040" s="7"/>
      <c r="W3040" s="15"/>
      <c r="X3040" s="17"/>
      <c r="Y3040" s="17"/>
      <c r="Z3040" s="17"/>
      <c r="AA3040" s="17"/>
      <c r="AC3040" s="15"/>
      <c r="AD3040" s="7"/>
      <c r="AE3040" s="24"/>
      <c r="AG3040">
        <f t="shared" si="1000"/>
        <v>0</v>
      </c>
      <c r="AH3040">
        <f t="shared" si="1001"/>
        <v>2246471.0549323754</v>
      </c>
    </row>
    <row r="3041" spans="2:34" x14ac:dyDescent="0.25">
      <c r="B3041" s="15"/>
      <c r="C3041" s="7"/>
      <c r="D3041" s="13"/>
      <c r="E3041" s="7"/>
      <c r="F3041" s="7"/>
      <c r="G3041" s="7"/>
      <c r="H3041" s="7"/>
      <c r="I3041" s="7"/>
      <c r="J3041" s="7"/>
      <c r="K3041" s="16"/>
      <c r="L3041" s="16"/>
      <c r="M3041" s="7"/>
      <c r="N3041" s="7"/>
      <c r="O3041" s="7"/>
      <c r="P3041" s="7"/>
      <c r="Q3041" s="7"/>
      <c r="R3041" s="7"/>
      <c r="S3041" s="16"/>
      <c r="T3041" s="16"/>
      <c r="U3041" s="7"/>
      <c r="V3041" s="7"/>
      <c r="W3041" s="15"/>
      <c r="X3041" s="17"/>
      <c r="Y3041" s="17"/>
      <c r="Z3041" s="17"/>
      <c r="AA3041" s="17"/>
      <c r="AC3041" s="15"/>
      <c r="AD3041" s="7"/>
      <c r="AE3041" s="24"/>
      <c r="AG3041">
        <f t="shared" si="1000"/>
        <v>0</v>
      </c>
      <c r="AH3041">
        <f t="shared" si="1001"/>
        <v>2246471.0549323754</v>
      </c>
    </row>
    <row r="3042" spans="2:34" x14ac:dyDescent="0.25">
      <c r="B3042" s="15"/>
      <c r="C3042" s="7"/>
      <c r="D3042" s="13"/>
      <c r="E3042" s="7"/>
      <c r="F3042" s="7"/>
      <c r="G3042" s="7"/>
      <c r="H3042" s="7"/>
      <c r="I3042" s="7"/>
      <c r="J3042" s="7"/>
      <c r="K3042" s="16"/>
      <c r="L3042" s="16"/>
      <c r="M3042" s="7"/>
      <c r="N3042" s="7"/>
      <c r="O3042" s="7"/>
      <c r="P3042" s="7"/>
      <c r="Q3042" s="7"/>
      <c r="R3042" s="7"/>
      <c r="S3042" s="16"/>
      <c r="T3042" s="16"/>
      <c r="U3042" s="7"/>
      <c r="V3042" s="7"/>
      <c r="W3042" s="15"/>
      <c r="X3042" s="17"/>
      <c r="Y3042" s="17"/>
      <c r="Z3042" s="17"/>
      <c r="AA3042" s="17"/>
      <c r="AC3042" s="15"/>
      <c r="AD3042" s="7"/>
      <c r="AE3042" s="24"/>
      <c r="AG3042">
        <f t="shared" si="1000"/>
        <v>0</v>
      </c>
      <c r="AH3042">
        <f t="shared" si="1001"/>
        <v>2246471.0549323754</v>
      </c>
    </row>
    <row r="3043" spans="2:34" x14ac:dyDescent="0.25">
      <c r="B3043" s="15"/>
      <c r="C3043" s="7"/>
      <c r="D3043" s="13"/>
      <c r="E3043" s="7"/>
      <c r="F3043" s="7"/>
      <c r="G3043" s="7"/>
      <c r="H3043" s="7"/>
      <c r="I3043" s="7"/>
      <c r="J3043" s="7"/>
      <c r="K3043" s="16"/>
      <c r="L3043" s="16"/>
      <c r="M3043" s="7"/>
      <c r="N3043" s="7"/>
      <c r="O3043" s="7"/>
      <c r="P3043" s="7"/>
      <c r="Q3043" s="7"/>
      <c r="R3043" s="7"/>
      <c r="S3043" s="16"/>
      <c r="T3043" s="16"/>
      <c r="U3043" s="7"/>
      <c r="V3043" s="7"/>
      <c r="W3043" s="15"/>
      <c r="X3043" s="17"/>
      <c r="Y3043" s="17"/>
      <c r="Z3043" s="17"/>
      <c r="AA3043" s="17"/>
      <c r="AC3043" s="15"/>
      <c r="AD3043" s="7"/>
      <c r="AE3043" s="24"/>
      <c r="AG3043">
        <f t="shared" si="1000"/>
        <v>0</v>
      </c>
      <c r="AH3043">
        <f t="shared" si="1001"/>
        <v>2246471.0549323754</v>
      </c>
    </row>
    <row r="3044" spans="2:34" x14ac:dyDescent="0.25">
      <c r="B3044" s="15"/>
      <c r="C3044" s="7"/>
      <c r="D3044" s="13"/>
      <c r="E3044" s="7"/>
      <c r="F3044" s="7"/>
      <c r="G3044" s="7"/>
      <c r="H3044" s="7"/>
      <c r="I3044" s="7"/>
      <c r="J3044" s="7"/>
      <c r="K3044" s="16"/>
      <c r="L3044" s="16"/>
      <c r="M3044" s="7"/>
      <c r="N3044" s="7"/>
      <c r="O3044" s="7"/>
      <c r="P3044" s="7"/>
      <c r="Q3044" s="7"/>
      <c r="R3044" s="7"/>
      <c r="S3044" s="16"/>
      <c r="T3044" s="16"/>
      <c r="U3044" s="7"/>
      <c r="V3044" s="7"/>
      <c r="W3044" s="15"/>
      <c r="X3044" s="17"/>
      <c r="Y3044" s="17"/>
      <c r="Z3044" s="17"/>
      <c r="AA3044" s="17"/>
      <c r="AC3044" s="15"/>
      <c r="AD3044" s="7"/>
      <c r="AE3044" s="24"/>
      <c r="AG3044">
        <f t="shared" si="1000"/>
        <v>0</v>
      </c>
      <c r="AH3044">
        <f t="shared" si="1001"/>
        <v>2246471.0549323754</v>
      </c>
    </row>
    <row r="3045" spans="2:34" x14ac:dyDescent="0.25">
      <c r="B3045" s="15"/>
      <c r="C3045" s="7"/>
      <c r="D3045" s="13"/>
      <c r="E3045" s="7"/>
      <c r="F3045" s="7"/>
      <c r="G3045" s="7"/>
      <c r="H3045" s="7"/>
      <c r="I3045" s="7"/>
      <c r="J3045" s="7"/>
      <c r="K3045" s="16"/>
      <c r="L3045" s="16"/>
      <c r="M3045" s="7"/>
      <c r="N3045" s="7"/>
      <c r="O3045" s="7"/>
      <c r="P3045" s="7"/>
      <c r="Q3045" s="7"/>
      <c r="R3045" s="7"/>
      <c r="S3045" s="16"/>
      <c r="T3045" s="16"/>
      <c r="U3045" s="7"/>
      <c r="V3045" s="7"/>
      <c r="W3045" s="15"/>
      <c r="X3045" s="17"/>
      <c r="Y3045" s="17"/>
      <c r="Z3045" s="17"/>
      <c r="AA3045" s="17"/>
      <c r="AC3045" s="15"/>
      <c r="AD3045" s="7"/>
      <c r="AE3045" s="24"/>
      <c r="AG3045">
        <f t="shared" si="1000"/>
        <v>0</v>
      </c>
      <c r="AH3045">
        <f t="shared" si="1001"/>
        <v>2246471.0549323754</v>
      </c>
    </row>
    <row r="3046" spans="2:34" x14ac:dyDescent="0.25">
      <c r="B3046" s="15"/>
      <c r="C3046" s="7"/>
      <c r="D3046" s="13"/>
      <c r="E3046" s="7"/>
      <c r="F3046" s="7"/>
      <c r="G3046" s="7"/>
      <c r="H3046" s="7"/>
      <c r="I3046" s="7"/>
      <c r="J3046" s="7"/>
      <c r="K3046" s="16"/>
      <c r="L3046" s="16"/>
      <c r="M3046" s="7"/>
      <c r="N3046" s="7"/>
      <c r="O3046" s="7"/>
      <c r="P3046" s="7"/>
      <c r="Q3046" s="7"/>
      <c r="R3046" s="7"/>
      <c r="S3046" s="16"/>
      <c r="T3046" s="16"/>
      <c r="U3046" s="7"/>
      <c r="V3046" s="7"/>
      <c r="W3046" s="15"/>
      <c r="X3046" s="17"/>
      <c r="Y3046" s="17"/>
      <c r="Z3046" s="17"/>
      <c r="AA3046" s="17"/>
      <c r="AC3046" s="15"/>
      <c r="AD3046" s="7"/>
      <c r="AE3046" s="24"/>
      <c r="AG3046">
        <f t="shared" si="1000"/>
        <v>0</v>
      </c>
      <c r="AH3046">
        <f t="shared" si="1001"/>
        <v>2246471.0549323754</v>
      </c>
    </row>
    <row r="3047" spans="2:34" x14ac:dyDescent="0.25">
      <c r="B3047" s="15"/>
      <c r="C3047" s="7"/>
      <c r="D3047" s="13"/>
      <c r="E3047" s="7"/>
      <c r="F3047" s="7"/>
      <c r="G3047" s="7"/>
      <c r="H3047" s="7"/>
      <c r="I3047" s="7"/>
      <c r="J3047" s="7"/>
      <c r="K3047" s="16"/>
      <c r="L3047" s="16"/>
      <c r="M3047" s="7"/>
      <c r="N3047" s="7"/>
      <c r="O3047" s="7"/>
      <c r="P3047" s="7"/>
      <c r="Q3047" s="7"/>
      <c r="R3047" s="7"/>
      <c r="S3047" s="16"/>
      <c r="T3047" s="16"/>
      <c r="U3047" s="7"/>
      <c r="V3047" s="7"/>
      <c r="W3047" s="15"/>
      <c r="X3047" s="17"/>
      <c r="Y3047" s="17"/>
      <c r="Z3047" s="17"/>
      <c r="AA3047" s="17"/>
      <c r="AC3047" s="15"/>
      <c r="AD3047" s="7"/>
      <c r="AE3047" s="24"/>
      <c r="AG3047">
        <f t="shared" si="1000"/>
        <v>0</v>
      </c>
      <c r="AH3047">
        <f t="shared" si="1001"/>
        <v>2246471.0549323754</v>
      </c>
    </row>
    <row r="3048" spans="2:34" x14ac:dyDescent="0.25">
      <c r="B3048" s="15"/>
      <c r="C3048" s="7"/>
      <c r="D3048" s="13"/>
      <c r="E3048" s="7"/>
      <c r="F3048" s="7"/>
      <c r="G3048" s="7"/>
      <c r="H3048" s="7"/>
      <c r="I3048" s="7"/>
      <c r="J3048" s="7"/>
      <c r="K3048" s="16"/>
      <c r="L3048" s="16"/>
      <c r="M3048" s="7"/>
      <c r="N3048" s="7"/>
      <c r="O3048" s="7"/>
      <c r="P3048" s="7"/>
      <c r="Q3048" s="7"/>
      <c r="R3048" s="7"/>
      <c r="S3048" s="16"/>
      <c r="T3048" s="16"/>
      <c r="U3048" s="7"/>
      <c r="V3048" s="7"/>
      <c r="W3048" s="15"/>
      <c r="X3048" s="17"/>
      <c r="Y3048" s="17"/>
      <c r="Z3048" s="17"/>
      <c r="AA3048" s="17"/>
      <c r="AC3048" s="15"/>
      <c r="AD3048" s="7"/>
      <c r="AE3048" s="24"/>
      <c r="AG3048">
        <f t="shared" si="1000"/>
        <v>0</v>
      </c>
      <c r="AH3048">
        <f t="shared" si="1001"/>
        <v>2246471.0549323754</v>
      </c>
    </row>
    <row r="3049" spans="2:34" x14ac:dyDescent="0.25">
      <c r="B3049" s="15"/>
      <c r="C3049" s="7"/>
      <c r="D3049" s="13"/>
      <c r="E3049" s="7"/>
      <c r="F3049" s="7"/>
      <c r="G3049" s="7"/>
      <c r="H3049" s="7"/>
      <c r="I3049" s="7"/>
      <c r="J3049" s="7"/>
      <c r="K3049" s="16"/>
      <c r="L3049" s="16"/>
      <c r="M3049" s="7"/>
      <c r="N3049" s="7"/>
      <c r="O3049" s="7"/>
      <c r="P3049" s="7"/>
      <c r="Q3049" s="7"/>
      <c r="R3049" s="7"/>
      <c r="S3049" s="16"/>
      <c r="T3049" s="16"/>
      <c r="U3049" s="7"/>
      <c r="V3049" s="7"/>
      <c r="W3049" s="15"/>
      <c r="X3049" s="17"/>
      <c r="Y3049" s="17"/>
      <c r="Z3049" s="17"/>
      <c r="AA3049" s="17"/>
      <c r="AC3049" s="15"/>
      <c r="AD3049" s="7"/>
      <c r="AE3049" s="24"/>
      <c r="AG3049">
        <f t="shared" si="1000"/>
        <v>0</v>
      </c>
      <c r="AH3049">
        <f t="shared" si="1001"/>
        <v>2246471.0549323754</v>
      </c>
    </row>
    <row r="3050" spans="2:34" x14ac:dyDescent="0.25">
      <c r="B3050" s="15"/>
      <c r="C3050" s="7"/>
      <c r="D3050" s="13"/>
      <c r="E3050" s="7"/>
      <c r="F3050" s="7"/>
      <c r="G3050" s="7"/>
      <c r="H3050" s="7"/>
      <c r="I3050" s="7"/>
      <c r="J3050" s="7"/>
      <c r="K3050" s="16"/>
      <c r="L3050" s="16"/>
      <c r="M3050" s="7"/>
      <c r="N3050" s="7"/>
      <c r="O3050" s="7"/>
      <c r="P3050" s="7"/>
      <c r="Q3050" s="7"/>
      <c r="R3050" s="7"/>
      <c r="S3050" s="16"/>
      <c r="T3050" s="16"/>
      <c r="U3050" s="7"/>
      <c r="V3050" s="7"/>
      <c r="W3050" s="15"/>
      <c r="X3050" s="17"/>
      <c r="Y3050" s="17"/>
      <c r="Z3050" s="17"/>
      <c r="AA3050" s="17"/>
      <c r="AC3050" s="15"/>
      <c r="AD3050" s="7"/>
      <c r="AE3050" s="24"/>
      <c r="AG3050">
        <f t="shared" si="1000"/>
        <v>0</v>
      </c>
      <c r="AH3050">
        <f t="shared" si="1001"/>
        <v>2246471.0549323754</v>
      </c>
    </row>
    <row r="3051" spans="2:34" x14ac:dyDescent="0.25">
      <c r="B3051" s="15"/>
      <c r="C3051" s="7"/>
      <c r="D3051" s="13"/>
      <c r="E3051" s="7"/>
      <c r="F3051" s="7"/>
      <c r="G3051" s="7"/>
      <c r="H3051" s="7"/>
      <c r="I3051" s="7"/>
      <c r="J3051" s="7"/>
      <c r="K3051" s="16"/>
      <c r="L3051" s="16"/>
      <c r="M3051" s="7"/>
      <c r="N3051" s="7"/>
      <c r="O3051" s="7"/>
      <c r="P3051" s="7"/>
      <c r="Q3051" s="7"/>
      <c r="R3051" s="7"/>
      <c r="S3051" s="16"/>
      <c r="T3051" s="16"/>
      <c r="U3051" s="7"/>
      <c r="V3051" s="7"/>
      <c r="W3051" s="15"/>
      <c r="X3051" s="17"/>
      <c r="Y3051" s="17"/>
      <c r="Z3051" s="17"/>
      <c r="AA3051" s="17"/>
      <c r="AC3051" s="15"/>
      <c r="AD3051" s="7"/>
      <c r="AE3051" s="24"/>
      <c r="AG3051">
        <f t="shared" si="1000"/>
        <v>0</v>
      </c>
      <c r="AH3051">
        <f t="shared" si="1001"/>
        <v>2246471.0549323754</v>
      </c>
    </row>
    <row r="3052" spans="2:34" x14ac:dyDescent="0.25">
      <c r="B3052" s="15"/>
      <c r="C3052" s="7"/>
      <c r="D3052" s="13"/>
      <c r="E3052" s="7"/>
      <c r="F3052" s="7"/>
      <c r="G3052" s="7"/>
      <c r="H3052" s="7"/>
      <c r="I3052" s="7"/>
      <c r="J3052" s="7"/>
      <c r="K3052" s="16"/>
      <c r="L3052" s="16"/>
      <c r="M3052" s="7"/>
      <c r="N3052" s="7"/>
      <c r="O3052" s="7"/>
      <c r="P3052" s="7"/>
      <c r="Q3052" s="7"/>
      <c r="R3052" s="7"/>
      <c r="S3052" s="16"/>
      <c r="T3052" s="16"/>
      <c r="U3052" s="7"/>
      <c r="V3052" s="7"/>
      <c r="W3052" s="15"/>
      <c r="X3052" s="17"/>
      <c r="Y3052" s="17"/>
      <c r="Z3052" s="17"/>
      <c r="AA3052" s="17"/>
      <c r="AC3052" s="15"/>
      <c r="AD3052" s="7"/>
      <c r="AE3052" s="24"/>
      <c r="AG3052">
        <f t="shared" si="1000"/>
        <v>0</v>
      </c>
      <c r="AH3052">
        <f t="shared" si="1001"/>
        <v>2246471.0549323754</v>
      </c>
    </row>
    <row r="3053" spans="2:34" x14ac:dyDescent="0.25">
      <c r="B3053" s="15"/>
      <c r="C3053" s="7"/>
      <c r="D3053" s="13"/>
      <c r="E3053" s="7"/>
      <c r="F3053" s="7"/>
      <c r="G3053" s="7"/>
      <c r="H3053" s="7"/>
      <c r="I3053" s="7"/>
      <c r="J3053" s="7"/>
      <c r="K3053" s="16"/>
      <c r="L3053" s="16"/>
      <c r="M3053" s="7"/>
      <c r="N3053" s="7"/>
      <c r="O3053" s="7"/>
      <c r="P3053" s="7"/>
      <c r="Q3053" s="7"/>
      <c r="R3053" s="7"/>
      <c r="S3053" s="16"/>
      <c r="T3053" s="16"/>
      <c r="U3053" s="7"/>
      <c r="V3053" s="7"/>
      <c r="W3053" s="15"/>
      <c r="X3053" s="17"/>
      <c r="Y3053" s="17"/>
      <c r="Z3053" s="17"/>
      <c r="AA3053" s="17"/>
      <c r="AC3053" s="15"/>
      <c r="AD3053" s="7"/>
      <c r="AE3053" s="24"/>
      <c r="AG3053">
        <f t="shared" si="1000"/>
        <v>0</v>
      </c>
      <c r="AH3053">
        <f t="shared" si="1001"/>
        <v>2246471.0549323754</v>
      </c>
    </row>
    <row r="3054" spans="2:34" x14ac:dyDescent="0.25">
      <c r="B3054" s="15"/>
      <c r="C3054" s="7"/>
      <c r="D3054" s="13"/>
      <c r="E3054" s="7"/>
      <c r="F3054" s="7"/>
      <c r="G3054" s="7"/>
      <c r="H3054" s="7"/>
      <c r="I3054" s="7"/>
      <c r="J3054" s="7"/>
      <c r="K3054" s="16"/>
      <c r="L3054" s="16"/>
      <c r="M3054" s="7"/>
      <c r="N3054" s="7"/>
      <c r="O3054" s="7"/>
      <c r="P3054" s="7"/>
      <c r="Q3054" s="7"/>
      <c r="R3054" s="7"/>
      <c r="S3054" s="16"/>
      <c r="T3054" s="16"/>
      <c r="U3054" s="7"/>
      <c r="V3054" s="7"/>
      <c r="W3054" s="15"/>
      <c r="X3054" s="17"/>
      <c r="Y3054" s="17"/>
      <c r="Z3054" s="17"/>
      <c r="AA3054" s="17"/>
      <c r="AC3054" s="15"/>
      <c r="AD3054" s="7"/>
      <c r="AE3054" s="24"/>
      <c r="AG3054">
        <f t="shared" si="1000"/>
        <v>0</v>
      </c>
      <c r="AH3054">
        <f t="shared" si="1001"/>
        <v>2246471.0549323754</v>
      </c>
    </row>
    <row r="3055" spans="2:34" x14ac:dyDescent="0.25">
      <c r="B3055" s="15"/>
      <c r="C3055" s="7"/>
      <c r="D3055" s="13"/>
      <c r="E3055" s="7"/>
      <c r="F3055" s="7"/>
      <c r="G3055" s="7"/>
      <c r="H3055" s="7"/>
      <c r="I3055" s="7"/>
      <c r="J3055" s="7"/>
      <c r="K3055" s="16"/>
      <c r="L3055" s="16"/>
      <c r="M3055" s="7"/>
      <c r="N3055" s="7"/>
      <c r="O3055" s="7"/>
      <c r="P3055" s="7"/>
      <c r="Q3055" s="7"/>
      <c r="R3055" s="7"/>
      <c r="S3055" s="16"/>
      <c r="T3055" s="16"/>
      <c r="U3055" s="7"/>
      <c r="V3055" s="7"/>
      <c r="W3055" s="15"/>
      <c r="X3055" s="17"/>
      <c r="Y3055" s="17"/>
      <c r="Z3055" s="17"/>
      <c r="AA3055" s="17"/>
      <c r="AC3055" s="15"/>
      <c r="AD3055" s="7"/>
      <c r="AE3055" s="24"/>
      <c r="AG3055">
        <f t="shared" si="1000"/>
        <v>0</v>
      </c>
      <c r="AH3055">
        <f t="shared" si="1001"/>
        <v>2246471.0549323754</v>
      </c>
    </row>
    <row r="3056" spans="2:34" x14ac:dyDescent="0.25">
      <c r="B3056" s="15"/>
      <c r="C3056" s="7"/>
      <c r="D3056" s="13"/>
      <c r="E3056" s="7"/>
      <c r="F3056" s="7"/>
      <c r="G3056" s="7"/>
      <c r="H3056" s="7"/>
      <c r="I3056" s="7"/>
      <c r="J3056" s="7"/>
      <c r="K3056" s="16"/>
      <c r="L3056" s="16"/>
      <c r="M3056" s="7"/>
      <c r="N3056" s="7"/>
      <c r="O3056" s="7"/>
      <c r="P3056" s="7"/>
      <c r="Q3056" s="7"/>
      <c r="R3056" s="7"/>
      <c r="S3056" s="16"/>
      <c r="T3056" s="16"/>
      <c r="U3056" s="7"/>
      <c r="V3056" s="7"/>
      <c r="W3056" s="15"/>
      <c r="X3056" s="17"/>
      <c r="Y3056" s="17"/>
      <c r="Z3056" s="17"/>
      <c r="AA3056" s="17"/>
      <c r="AC3056" s="15"/>
      <c r="AD3056" s="7"/>
      <c r="AE3056" s="24"/>
      <c r="AG3056">
        <f t="shared" si="1000"/>
        <v>0</v>
      </c>
      <c r="AH3056">
        <f t="shared" si="1001"/>
        <v>2246471.0549323754</v>
      </c>
    </row>
    <row r="3057" spans="2:34" x14ac:dyDescent="0.25">
      <c r="B3057" s="15"/>
      <c r="C3057" s="7"/>
      <c r="D3057" s="13"/>
      <c r="E3057" s="7"/>
      <c r="F3057" s="7"/>
      <c r="G3057" s="7"/>
      <c r="H3057" s="7"/>
      <c r="I3057" s="7"/>
      <c r="J3057" s="7"/>
      <c r="K3057" s="16"/>
      <c r="L3057" s="16"/>
      <c r="M3057" s="7"/>
      <c r="N3057" s="7"/>
      <c r="O3057" s="7"/>
      <c r="P3057" s="7"/>
      <c r="Q3057" s="7"/>
      <c r="R3057" s="7"/>
      <c r="S3057" s="16"/>
      <c r="T3057" s="16"/>
      <c r="U3057" s="7"/>
      <c r="V3057" s="7"/>
      <c r="W3057" s="15"/>
      <c r="X3057" s="17"/>
      <c r="Y3057" s="17"/>
      <c r="Z3057" s="17"/>
      <c r="AA3057" s="17"/>
      <c r="AC3057" s="15"/>
      <c r="AD3057" s="7"/>
      <c r="AE3057" s="24"/>
      <c r="AG3057">
        <f t="shared" si="1000"/>
        <v>0</v>
      </c>
      <c r="AH3057">
        <f t="shared" si="1001"/>
        <v>2246471.0549323754</v>
      </c>
    </row>
    <row r="3058" spans="2:34" x14ac:dyDescent="0.25">
      <c r="B3058" s="15"/>
      <c r="C3058" s="7"/>
      <c r="D3058" s="13"/>
      <c r="E3058" s="7"/>
      <c r="F3058" s="7"/>
      <c r="G3058" s="7"/>
      <c r="H3058" s="7"/>
      <c r="I3058" s="7"/>
      <c r="J3058" s="7"/>
      <c r="K3058" s="16"/>
      <c r="L3058" s="16"/>
      <c r="M3058" s="7"/>
      <c r="N3058" s="7"/>
      <c r="O3058" s="7"/>
      <c r="P3058" s="7"/>
      <c r="Q3058" s="7"/>
      <c r="R3058" s="7"/>
      <c r="S3058" s="16"/>
      <c r="T3058" s="16"/>
      <c r="U3058" s="7"/>
      <c r="V3058" s="7"/>
      <c r="W3058" s="15"/>
      <c r="X3058" s="17"/>
      <c r="Y3058" s="17"/>
      <c r="Z3058" s="17"/>
      <c r="AA3058" s="17"/>
      <c r="AC3058" s="15"/>
      <c r="AD3058" s="7"/>
      <c r="AE3058" s="24"/>
      <c r="AG3058">
        <f t="shared" si="1000"/>
        <v>0</v>
      </c>
      <c r="AH3058">
        <f t="shared" si="1001"/>
        <v>2246471.0549323754</v>
      </c>
    </row>
    <row r="3059" spans="2:34" x14ac:dyDescent="0.25">
      <c r="B3059" s="15"/>
      <c r="C3059" s="7"/>
      <c r="D3059" s="13"/>
      <c r="E3059" s="7"/>
      <c r="F3059" s="7"/>
      <c r="G3059" s="7"/>
      <c r="H3059" s="7"/>
      <c r="I3059" s="7"/>
      <c r="J3059" s="7"/>
      <c r="K3059" s="16"/>
      <c r="L3059" s="16"/>
      <c r="M3059" s="7"/>
      <c r="N3059" s="7"/>
      <c r="O3059" s="7"/>
      <c r="P3059" s="7"/>
      <c r="Q3059" s="7"/>
      <c r="R3059" s="7"/>
      <c r="S3059" s="16"/>
      <c r="T3059" s="16"/>
      <c r="U3059" s="7"/>
      <c r="V3059" s="7"/>
      <c r="W3059" s="15"/>
      <c r="X3059" s="17"/>
      <c r="Y3059" s="17"/>
      <c r="Z3059" s="17"/>
      <c r="AA3059" s="17"/>
      <c r="AC3059" s="15"/>
      <c r="AD3059" s="7"/>
      <c r="AE3059" s="24"/>
      <c r="AG3059">
        <f t="shared" si="1000"/>
        <v>0</v>
      </c>
      <c r="AH3059">
        <f t="shared" si="1001"/>
        <v>2246471.0549323754</v>
      </c>
    </row>
    <row r="3060" spans="2:34" x14ac:dyDescent="0.25">
      <c r="B3060" s="15"/>
      <c r="C3060" s="7"/>
      <c r="D3060" s="13"/>
      <c r="E3060" s="7"/>
      <c r="F3060" s="7"/>
      <c r="G3060" s="7"/>
      <c r="H3060" s="7"/>
      <c r="I3060" s="7"/>
      <c r="J3060" s="7"/>
      <c r="K3060" s="16"/>
      <c r="L3060" s="16"/>
      <c r="M3060" s="7"/>
      <c r="N3060" s="7"/>
      <c r="O3060" s="7"/>
      <c r="P3060" s="7"/>
      <c r="Q3060" s="7"/>
      <c r="R3060" s="7"/>
      <c r="S3060" s="16"/>
      <c r="T3060" s="16"/>
      <c r="U3060" s="7"/>
      <c r="V3060" s="7"/>
      <c r="W3060" s="15"/>
      <c r="X3060" s="17"/>
      <c r="Y3060" s="17"/>
      <c r="Z3060" s="17"/>
      <c r="AA3060" s="17"/>
      <c r="AC3060" s="15"/>
      <c r="AD3060" s="7"/>
      <c r="AE3060" s="24"/>
      <c r="AG3060">
        <f t="shared" si="1000"/>
        <v>0</v>
      </c>
      <c r="AH3060">
        <f t="shared" si="1001"/>
        <v>2246471.0549323754</v>
      </c>
    </row>
    <row r="3061" spans="2:34" x14ac:dyDescent="0.25">
      <c r="B3061" s="15"/>
      <c r="C3061" s="7"/>
      <c r="D3061" s="13"/>
      <c r="E3061" s="7"/>
      <c r="F3061" s="7"/>
      <c r="G3061" s="7"/>
      <c r="H3061" s="7"/>
      <c r="I3061" s="7"/>
      <c r="J3061" s="7"/>
      <c r="K3061" s="16"/>
      <c r="L3061" s="16"/>
      <c r="M3061" s="7"/>
      <c r="N3061" s="7"/>
      <c r="O3061" s="7"/>
      <c r="P3061" s="7"/>
      <c r="Q3061" s="7"/>
      <c r="R3061" s="7"/>
      <c r="S3061" s="16"/>
      <c r="T3061" s="16"/>
      <c r="U3061" s="7"/>
      <c r="V3061" s="7"/>
      <c r="W3061" s="15"/>
      <c r="X3061" s="17"/>
      <c r="Y3061" s="17"/>
      <c r="Z3061" s="17"/>
      <c r="AA3061" s="17"/>
      <c r="AC3061" s="15"/>
      <c r="AD3061" s="7"/>
      <c r="AE3061" s="24"/>
      <c r="AG3061">
        <f t="shared" si="1000"/>
        <v>0</v>
      </c>
      <c r="AH3061">
        <f t="shared" si="1001"/>
        <v>2246471.0549323754</v>
      </c>
    </row>
    <row r="3062" spans="2:34" x14ac:dyDescent="0.25">
      <c r="B3062" s="15"/>
      <c r="C3062" s="7"/>
      <c r="D3062" s="13"/>
      <c r="E3062" s="7"/>
      <c r="F3062" s="7"/>
      <c r="G3062" s="7"/>
      <c r="H3062" s="7"/>
      <c r="I3062" s="7"/>
      <c r="J3062" s="7"/>
      <c r="K3062" s="16"/>
      <c r="L3062" s="16"/>
      <c r="M3062" s="7"/>
      <c r="N3062" s="7"/>
      <c r="O3062" s="7"/>
      <c r="P3062" s="7"/>
      <c r="Q3062" s="7"/>
      <c r="R3062" s="7"/>
      <c r="S3062" s="16"/>
      <c r="T3062" s="16"/>
      <c r="U3062" s="7"/>
      <c r="V3062" s="7"/>
      <c r="W3062" s="15"/>
      <c r="X3062" s="17"/>
      <c r="Y3062" s="17"/>
      <c r="Z3062" s="17"/>
      <c r="AA3062" s="17"/>
      <c r="AC3062" s="15"/>
      <c r="AD3062" s="7"/>
      <c r="AE3062" s="24"/>
      <c r="AG3062">
        <f t="shared" si="1000"/>
        <v>0</v>
      </c>
      <c r="AH3062">
        <f t="shared" si="1001"/>
        <v>2246471.0549323754</v>
      </c>
    </row>
    <row r="3063" spans="2:34" x14ac:dyDescent="0.25">
      <c r="B3063" s="15"/>
      <c r="C3063" s="7"/>
      <c r="D3063" s="13"/>
      <c r="E3063" s="7"/>
      <c r="F3063" s="7"/>
      <c r="G3063" s="7"/>
      <c r="H3063" s="7"/>
      <c r="I3063" s="7"/>
      <c r="J3063" s="7"/>
      <c r="K3063" s="16"/>
      <c r="L3063" s="16"/>
      <c r="M3063" s="7"/>
      <c r="N3063" s="7"/>
      <c r="O3063" s="7"/>
      <c r="P3063" s="7"/>
      <c r="Q3063" s="7"/>
      <c r="R3063" s="7"/>
      <c r="S3063" s="16"/>
      <c r="T3063" s="16"/>
      <c r="U3063" s="7"/>
      <c r="V3063" s="7"/>
      <c r="W3063" s="15"/>
      <c r="X3063" s="17"/>
      <c r="Y3063" s="17"/>
      <c r="Z3063" s="17"/>
      <c r="AA3063" s="17"/>
      <c r="AC3063" s="15"/>
      <c r="AD3063" s="7"/>
      <c r="AE3063" s="24"/>
      <c r="AG3063">
        <f t="shared" si="1000"/>
        <v>0</v>
      </c>
      <c r="AH3063">
        <f t="shared" si="1001"/>
        <v>2246471.0549323754</v>
      </c>
    </row>
    <row r="3064" spans="2:34" x14ac:dyDescent="0.25">
      <c r="B3064" s="15"/>
      <c r="C3064" s="7"/>
      <c r="D3064" s="13"/>
      <c r="E3064" s="7"/>
      <c r="F3064" s="7"/>
      <c r="G3064" s="7"/>
      <c r="H3064" s="7"/>
      <c r="I3064" s="7"/>
      <c r="J3064" s="7"/>
      <c r="K3064" s="16"/>
      <c r="L3064" s="16"/>
      <c r="M3064" s="7"/>
      <c r="N3064" s="7"/>
      <c r="O3064" s="7"/>
      <c r="P3064" s="7"/>
      <c r="Q3064" s="7"/>
      <c r="R3064" s="7"/>
      <c r="S3064" s="16"/>
      <c r="T3064" s="16"/>
      <c r="U3064" s="7"/>
      <c r="V3064" s="7"/>
      <c r="W3064" s="15"/>
      <c r="X3064" s="17"/>
      <c r="Y3064" s="17"/>
      <c r="Z3064" s="17"/>
      <c r="AA3064" s="17"/>
      <c r="AC3064" s="15"/>
      <c r="AD3064" s="7"/>
      <c r="AE3064" s="24"/>
      <c r="AG3064">
        <f t="shared" si="1000"/>
        <v>0</v>
      </c>
      <c r="AH3064">
        <f t="shared" si="1001"/>
        <v>2246471.0549323754</v>
      </c>
    </row>
    <row r="3065" spans="2:34" x14ac:dyDescent="0.25">
      <c r="B3065" s="15"/>
      <c r="C3065" s="7"/>
      <c r="D3065" s="13"/>
      <c r="E3065" s="7"/>
      <c r="F3065" s="7"/>
      <c r="G3065" s="7"/>
      <c r="H3065" s="7"/>
      <c r="I3065" s="7"/>
      <c r="J3065" s="7"/>
      <c r="K3065" s="16"/>
      <c r="L3065" s="16"/>
      <c r="M3065" s="7"/>
      <c r="N3065" s="7"/>
      <c r="O3065" s="7"/>
      <c r="P3065" s="7"/>
      <c r="Q3065" s="7"/>
      <c r="R3065" s="7"/>
      <c r="S3065" s="16"/>
      <c r="T3065" s="16"/>
      <c r="U3065" s="7"/>
      <c r="V3065" s="7"/>
      <c r="W3065" s="15"/>
      <c r="X3065" s="17"/>
      <c r="Y3065" s="17"/>
      <c r="Z3065" s="17"/>
      <c r="AA3065" s="17"/>
      <c r="AC3065" s="15"/>
      <c r="AD3065" s="7"/>
      <c r="AE3065" s="24"/>
      <c r="AG3065">
        <f t="shared" si="1000"/>
        <v>0</v>
      </c>
      <c r="AH3065">
        <f t="shared" si="1001"/>
        <v>2246471.0549323754</v>
      </c>
    </row>
    <row r="3066" spans="2:34" x14ac:dyDescent="0.25">
      <c r="B3066" s="15"/>
      <c r="C3066" s="7"/>
      <c r="D3066" s="13"/>
      <c r="E3066" s="7"/>
      <c r="F3066" s="7"/>
      <c r="G3066" s="7"/>
      <c r="H3066" s="7"/>
      <c r="I3066" s="7"/>
      <c r="J3066" s="7"/>
      <c r="K3066" s="16"/>
      <c r="L3066" s="16"/>
      <c r="M3066" s="7"/>
      <c r="N3066" s="7"/>
      <c r="O3066" s="7"/>
      <c r="P3066" s="7"/>
      <c r="Q3066" s="7"/>
      <c r="R3066" s="7"/>
      <c r="S3066" s="16"/>
      <c r="T3066" s="16"/>
      <c r="U3066" s="7"/>
      <c r="V3066" s="7"/>
      <c r="W3066" s="15"/>
      <c r="X3066" s="17"/>
      <c r="Y3066" s="17"/>
      <c r="Z3066" s="17"/>
      <c r="AA3066" s="17"/>
      <c r="AC3066" s="15"/>
      <c r="AD3066" s="7"/>
      <c r="AE3066" s="24"/>
      <c r="AG3066">
        <f t="shared" si="1000"/>
        <v>0</v>
      </c>
      <c r="AH3066">
        <f t="shared" si="1001"/>
        <v>2246471.0549323754</v>
      </c>
    </row>
    <row r="3067" spans="2:34" x14ac:dyDescent="0.25">
      <c r="B3067" s="15"/>
      <c r="C3067" s="7"/>
      <c r="D3067" s="13"/>
      <c r="E3067" s="7"/>
      <c r="F3067" s="7"/>
      <c r="G3067" s="7"/>
      <c r="H3067" s="7"/>
      <c r="I3067" s="7"/>
      <c r="J3067" s="7"/>
      <c r="K3067" s="16"/>
      <c r="L3067" s="16"/>
      <c r="M3067" s="7"/>
      <c r="N3067" s="7"/>
      <c r="O3067" s="7"/>
      <c r="P3067" s="7"/>
      <c r="Q3067" s="7"/>
      <c r="R3067" s="7"/>
      <c r="S3067" s="16"/>
      <c r="T3067" s="16"/>
      <c r="U3067" s="7"/>
      <c r="V3067" s="7"/>
      <c r="W3067" s="15"/>
      <c r="X3067" s="17"/>
      <c r="Y3067" s="17"/>
      <c r="Z3067" s="17"/>
      <c r="AA3067" s="17"/>
      <c r="AC3067" s="15"/>
      <c r="AD3067" s="7"/>
      <c r="AE3067" s="24"/>
      <c r="AG3067">
        <f t="shared" si="1000"/>
        <v>0</v>
      </c>
      <c r="AH3067">
        <f t="shared" si="1001"/>
        <v>2246471.0549323754</v>
      </c>
    </row>
    <row r="3068" spans="2:34" x14ac:dyDescent="0.25">
      <c r="B3068" s="15"/>
      <c r="C3068" s="7"/>
      <c r="D3068" s="13"/>
      <c r="E3068" s="7"/>
      <c r="F3068" s="7"/>
      <c r="G3068" s="7"/>
      <c r="H3068" s="7"/>
      <c r="I3068" s="7"/>
      <c r="J3068" s="7"/>
      <c r="K3068" s="16"/>
      <c r="L3068" s="16"/>
      <c r="M3068" s="7"/>
      <c r="N3068" s="7"/>
      <c r="O3068" s="7"/>
      <c r="P3068" s="7"/>
      <c r="Q3068" s="7"/>
      <c r="R3068" s="7"/>
      <c r="S3068" s="16"/>
      <c r="T3068" s="16"/>
      <c r="U3068" s="7"/>
      <c r="V3068" s="7"/>
      <c r="W3068" s="15"/>
      <c r="X3068" s="17"/>
      <c r="Y3068" s="17"/>
      <c r="Z3068" s="17"/>
      <c r="AA3068" s="17"/>
      <c r="AC3068" s="15"/>
      <c r="AD3068" s="7"/>
      <c r="AE3068" s="24"/>
      <c r="AG3068">
        <f t="shared" si="1000"/>
        <v>0</v>
      </c>
      <c r="AH3068">
        <f t="shared" si="1001"/>
        <v>2246471.0549323754</v>
      </c>
    </row>
    <row r="3069" spans="2:34" x14ac:dyDescent="0.25">
      <c r="B3069" s="15"/>
      <c r="C3069" s="7"/>
      <c r="D3069" s="13"/>
      <c r="E3069" s="7"/>
      <c r="F3069" s="7"/>
      <c r="G3069" s="7"/>
      <c r="H3069" s="7"/>
      <c r="I3069" s="7"/>
      <c r="J3069" s="7"/>
      <c r="K3069" s="16"/>
      <c r="L3069" s="16"/>
      <c r="M3069" s="7"/>
      <c r="N3069" s="7"/>
      <c r="O3069" s="7"/>
      <c r="P3069" s="7"/>
      <c r="Q3069" s="7"/>
      <c r="R3069" s="7"/>
      <c r="S3069" s="16"/>
      <c r="T3069" s="16"/>
      <c r="U3069" s="7"/>
      <c r="V3069" s="7"/>
      <c r="W3069" s="15"/>
      <c r="X3069" s="17"/>
      <c r="Y3069" s="17"/>
      <c r="Z3069" s="17"/>
      <c r="AA3069" s="17"/>
      <c r="AC3069" s="15"/>
      <c r="AD3069" s="7"/>
      <c r="AE3069" s="24"/>
      <c r="AG3069">
        <f t="shared" si="1000"/>
        <v>0</v>
      </c>
      <c r="AH3069">
        <f t="shared" si="1001"/>
        <v>2246471.0549323754</v>
      </c>
    </row>
    <row r="3070" spans="2:34" x14ac:dyDescent="0.25">
      <c r="B3070" s="15"/>
      <c r="C3070" s="7"/>
      <c r="D3070" s="13"/>
      <c r="E3070" s="7"/>
      <c r="F3070" s="7"/>
      <c r="G3070" s="7"/>
      <c r="H3070" s="7"/>
      <c r="I3070" s="7"/>
      <c r="J3070" s="7"/>
      <c r="K3070" s="16"/>
      <c r="L3070" s="16"/>
      <c r="M3070" s="7"/>
      <c r="N3070" s="7"/>
      <c r="O3070" s="7"/>
      <c r="P3070" s="7"/>
      <c r="Q3070" s="7"/>
      <c r="R3070" s="7"/>
      <c r="S3070" s="16"/>
      <c r="T3070" s="16"/>
      <c r="U3070" s="7"/>
      <c r="V3070" s="7"/>
      <c r="W3070" s="15"/>
      <c r="X3070" s="17"/>
      <c r="Y3070" s="17"/>
      <c r="Z3070" s="17"/>
      <c r="AA3070" s="17"/>
      <c r="AC3070" s="15"/>
      <c r="AD3070" s="7"/>
      <c r="AE3070" s="24"/>
      <c r="AG3070">
        <f t="shared" si="1000"/>
        <v>0</v>
      </c>
      <c r="AH3070">
        <f t="shared" si="1001"/>
        <v>2246471.0549323754</v>
      </c>
    </row>
    <row r="3071" spans="2:34" x14ac:dyDescent="0.25">
      <c r="B3071" s="15"/>
      <c r="C3071" s="7"/>
      <c r="D3071" s="13"/>
      <c r="E3071" s="7"/>
      <c r="F3071" s="7"/>
      <c r="G3071" s="7"/>
      <c r="H3071" s="7"/>
      <c r="I3071" s="7"/>
      <c r="J3071" s="7"/>
      <c r="K3071" s="16"/>
      <c r="L3071" s="16"/>
      <c r="M3071" s="7"/>
      <c r="N3071" s="7"/>
      <c r="O3071" s="7"/>
      <c r="P3071" s="7"/>
      <c r="Q3071" s="7"/>
      <c r="R3071" s="7"/>
      <c r="S3071" s="16"/>
      <c r="T3071" s="16"/>
      <c r="U3071" s="7"/>
      <c r="V3071" s="7"/>
      <c r="W3071" s="15"/>
      <c r="X3071" s="17"/>
      <c r="Y3071" s="17"/>
      <c r="Z3071" s="17"/>
      <c r="AA3071" s="17"/>
      <c r="AC3071" s="15"/>
      <c r="AD3071" s="7"/>
      <c r="AE3071" s="24"/>
      <c r="AG3071">
        <f t="shared" si="1000"/>
        <v>0</v>
      </c>
      <c r="AH3071">
        <f t="shared" si="1001"/>
        <v>2246471.0549323754</v>
      </c>
    </row>
    <row r="3072" spans="2:34" x14ac:dyDescent="0.25">
      <c r="B3072" s="15"/>
      <c r="C3072" s="7"/>
      <c r="D3072" s="13"/>
      <c r="E3072" s="7"/>
      <c r="F3072" s="7"/>
      <c r="G3072" s="7"/>
      <c r="H3072" s="7"/>
      <c r="I3072" s="7"/>
      <c r="J3072" s="7"/>
      <c r="K3072" s="16"/>
      <c r="L3072" s="16"/>
      <c r="M3072" s="7"/>
      <c r="N3072" s="7"/>
      <c r="O3072" s="7"/>
      <c r="P3072" s="7"/>
      <c r="Q3072" s="7"/>
      <c r="R3072" s="7"/>
      <c r="S3072" s="16"/>
      <c r="T3072" s="16"/>
      <c r="U3072" s="7"/>
      <c r="V3072" s="7"/>
      <c r="W3072" s="15"/>
      <c r="X3072" s="17"/>
      <c r="Y3072" s="17"/>
      <c r="Z3072" s="17"/>
      <c r="AA3072" s="17"/>
      <c r="AC3072" s="15"/>
      <c r="AD3072" s="7"/>
      <c r="AE3072" s="24"/>
      <c r="AG3072">
        <f t="shared" si="1000"/>
        <v>0</v>
      </c>
      <c r="AH3072">
        <f t="shared" si="1001"/>
        <v>2246471.0549323754</v>
      </c>
    </row>
    <row r="3073" spans="2:34" x14ac:dyDescent="0.25">
      <c r="B3073" s="15"/>
      <c r="C3073" s="7"/>
      <c r="D3073" s="13"/>
      <c r="E3073" s="7"/>
      <c r="F3073" s="7"/>
      <c r="G3073" s="7"/>
      <c r="H3073" s="7"/>
      <c r="I3073" s="7"/>
      <c r="J3073" s="7"/>
      <c r="K3073" s="16"/>
      <c r="L3073" s="16"/>
      <c r="M3073" s="7"/>
      <c r="N3073" s="7"/>
      <c r="O3073" s="7"/>
      <c r="P3073" s="7"/>
      <c r="Q3073" s="7"/>
      <c r="R3073" s="7"/>
      <c r="S3073" s="16"/>
      <c r="T3073" s="16"/>
      <c r="U3073" s="7"/>
      <c r="V3073" s="7"/>
      <c r="W3073" s="15"/>
      <c r="X3073" s="17"/>
      <c r="Y3073" s="17"/>
      <c r="Z3073" s="17"/>
      <c r="AA3073" s="17"/>
      <c r="AC3073" s="15"/>
      <c r="AD3073" s="7"/>
      <c r="AE3073" s="24"/>
      <c r="AG3073">
        <f t="shared" si="1000"/>
        <v>0</v>
      </c>
      <c r="AH3073">
        <f t="shared" si="1001"/>
        <v>2246471.0549323754</v>
      </c>
    </row>
    <row r="3074" spans="2:34" x14ac:dyDescent="0.25">
      <c r="B3074" s="15"/>
      <c r="C3074" s="7"/>
      <c r="D3074" s="13"/>
      <c r="E3074" s="7"/>
      <c r="F3074" s="7"/>
      <c r="G3074" s="7"/>
      <c r="H3074" s="7"/>
      <c r="I3074" s="7"/>
      <c r="J3074" s="7"/>
      <c r="K3074" s="16"/>
      <c r="L3074" s="16"/>
      <c r="M3074" s="7"/>
      <c r="N3074" s="7"/>
      <c r="O3074" s="7"/>
      <c r="P3074" s="7"/>
      <c r="Q3074" s="7"/>
      <c r="R3074" s="7"/>
      <c r="S3074" s="16"/>
      <c r="T3074" s="16"/>
      <c r="U3074" s="7"/>
      <c r="V3074" s="7"/>
      <c r="W3074" s="15"/>
      <c r="X3074" s="17"/>
      <c r="Y3074" s="17"/>
      <c r="Z3074" s="17"/>
      <c r="AA3074" s="17"/>
      <c r="AC3074" s="15"/>
      <c r="AD3074" s="7"/>
      <c r="AE3074" s="24"/>
      <c r="AG3074">
        <f t="shared" si="1000"/>
        <v>0</v>
      </c>
      <c r="AH3074">
        <f t="shared" si="1001"/>
        <v>2246471.0549323754</v>
      </c>
    </row>
    <row r="3075" spans="2:34" x14ac:dyDescent="0.25">
      <c r="B3075" s="15"/>
      <c r="C3075" s="7"/>
      <c r="D3075" s="13"/>
      <c r="E3075" s="7"/>
      <c r="F3075" s="7"/>
      <c r="G3075" s="7"/>
      <c r="H3075" s="7"/>
      <c r="I3075" s="7"/>
      <c r="J3075" s="7"/>
      <c r="K3075" s="16"/>
      <c r="L3075" s="16"/>
      <c r="M3075" s="7"/>
      <c r="N3075" s="7"/>
      <c r="O3075" s="7"/>
      <c r="P3075" s="7"/>
      <c r="Q3075" s="7"/>
      <c r="R3075" s="7"/>
      <c r="S3075" s="16"/>
      <c r="T3075" s="16"/>
      <c r="U3075" s="7"/>
      <c r="V3075" s="7"/>
      <c r="W3075" s="15"/>
      <c r="X3075" s="17"/>
      <c r="Y3075" s="17"/>
      <c r="Z3075" s="17"/>
      <c r="AA3075" s="17"/>
      <c r="AC3075" s="15"/>
      <c r="AD3075" s="7"/>
      <c r="AE3075" s="24"/>
      <c r="AG3075">
        <f t="shared" si="1000"/>
        <v>0</v>
      </c>
      <c r="AH3075">
        <f t="shared" si="1001"/>
        <v>2246471.0549323754</v>
      </c>
    </row>
    <row r="3076" spans="2:34" x14ac:dyDescent="0.25">
      <c r="B3076" s="15"/>
      <c r="C3076" s="7"/>
      <c r="D3076" s="13"/>
      <c r="E3076" s="7"/>
      <c r="F3076" s="7"/>
      <c r="G3076" s="7"/>
      <c r="H3076" s="7"/>
      <c r="I3076" s="7"/>
      <c r="J3076" s="7"/>
      <c r="K3076" s="16"/>
      <c r="L3076" s="16"/>
      <c r="M3076" s="7"/>
      <c r="N3076" s="7"/>
      <c r="O3076" s="7"/>
      <c r="P3076" s="7"/>
      <c r="Q3076" s="7"/>
      <c r="R3076" s="7"/>
      <c r="S3076" s="16"/>
      <c r="T3076" s="16"/>
      <c r="U3076" s="7"/>
      <c r="V3076" s="7"/>
      <c r="W3076" s="15"/>
      <c r="X3076" s="17"/>
      <c r="Y3076" s="17"/>
      <c r="Z3076" s="17"/>
      <c r="AA3076" s="17"/>
      <c r="AC3076" s="15"/>
      <c r="AD3076" s="7"/>
      <c r="AE3076" s="24"/>
      <c r="AG3076">
        <f t="shared" si="1000"/>
        <v>0</v>
      </c>
      <c r="AH3076">
        <f t="shared" si="1001"/>
        <v>2246471.0549323754</v>
      </c>
    </row>
    <row r="3077" spans="2:34" x14ac:dyDescent="0.25">
      <c r="B3077" s="15"/>
      <c r="C3077" s="7"/>
      <c r="D3077" s="13"/>
      <c r="E3077" s="7"/>
      <c r="F3077" s="7"/>
      <c r="G3077" s="7"/>
      <c r="H3077" s="7"/>
      <c r="I3077" s="7"/>
      <c r="J3077" s="7"/>
      <c r="K3077" s="16"/>
      <c r="L3077" s="16"/>
      <c r="M3077" s="7"/>
      <c r="N3077" s="7"/>
      <c r="O3077" s="7"/>
      <c r="P3077" s="7"/>
      <c r="Q3077" s="7"/>
      <c r="R3077" s="7"/>
      <c r="S3077" s="16"/>
      <c r="T3077" s="16"/>
      <c r="U3077" s="7"/>
      <c r="V3077" s="7"/>
      <c r="W3077" s="15"/>
      <c r="X3077" s="17"/>
      <c r="Y3077" s="17"/>
      <c r="Z3077" s="17"/>
      <c r="AA3077" s="17"/>
      <c r="AC3077" s="15"/>
      <c r="AD3077" s="7"/>
      <c r="AE3077" s="24"/>
      <c r="AG3077">
        <f t="shared" si="1000"/>
        <v>0</v>
      </c>
      <c r="AH3077">
        <f t="shared" si="1001"/>
        <v>2246471.0549323754</v>
      </c>
    </row>
    <row r="3078" spans="2:34" x14ac:dyDescent="0.25">
      <c r="B3078" s="15"/>
      <c r="C3078" s="7"/>
      <c r="D3078" s="13"/>
      <c r="E3078" s="7"/>
      <c r="F3078" s="7"/>
      <c r="G3078" s="7"/>
      <c r="H3078" s="7"/>
      <c r="I3078" s="7"/>
      <c r="J3078" s="7"/>
      <c r="K3078" s="16"/>
      <c r="L3078" s="16"/>
      <c r="M3078" s="7"/>
      <c r="N3078" s="7"/>
      <c r="O3078" s="7"/>
      <c r="P3078" s="7"/>
      <c r="Q3078" s="7"/>
      <c r="R3078" s="7"/>
      <c r="S3078" s="16"/>
      <c r="T3078" s="16"/>
      <c r="U3078" s="7"/>
      <c r="V3078" s="7"/>
      <c r="W3078" s="15"/>
      <c r="X3078" s="17"/>
      <c r="Y3078" s="17"/>
      <c r="Z3078" s="17"/>
      <c r="AA3078" s="17"/>
      <c r="AC3078" s="15"/>
      <c r="AD3078" s="7"/>
      <c r="AE3078" s="24"/>
      <c r="AG3078">
        <f t="shared" si="1000"/>
        <v>0</v>
      </c>
      <c r="AH3078">
        <f t="shared" si="1001"/>
        <v>2246471.0549323754</v>
      </c>
    </row>
    <row r="3079" spans="2:34" x14ac:dyDescent="0.25">
      <c r="B3079" s="15"/>
      <c r="C3079" s="7"/>
      <c r="D3079" s="13"/>
      <c r="E3079" s="7"/>
      <c r="F3079" s="7"/>
      <c r="G3079" s="7"/>
      <c r="H3079" s="7"/>
      <c r="I3079" s="7"/>
      <c r="J3079" s="7"/>
      <c r="K3079" s="16"/>
      <c r="L3079" s="16"/>
      <c r="M3079" s="7"/>
      <c r="N3079" s="7"/>
      <c r="O3079" s="7"/>
      <c r="P3079" s="7"/>
      <c r="Q3079" s="7"/>
      <c r="R3079" s="7"/>
      <c r="S3079" s="16"/>
      <c r="T3079" s="16"/>
      <c r="U3079" s="7"/>
      <c r="V3079" s="7"/>
      <c r="W3079" s="15"/>
      <c r="X3079" s="17"/>
      <c r="Y3079" s="17"/>
      <c r="Z3079" s="17"/>
      <c r="AA3079" s="17"/>
      <c r="AC3079" s="15"/>
      <c r="AD3079" s="7"/>
      <c r="AE3079" s="24"/>
      <c r="AG3079">
        <f t="shared" si="1000"/>
        <v>0</v>
      </c>
      <c r="AH3079">
        <f t="shared" si="1001"/>
        <v>2246471.0549323754</v>
      </c>
    </row>
    <row r="3080" spans="2:34" x14ac:dyDescent="0.25">
      <c r="B3080" s="15"/>
      <c r="C3080" s="7"/>
      <c r="D3080" s="13"/>
      <c r="E3080" s="7"/>
      <c r="F3080" s="7"/>
      <c r="G3080" s="7"/>
      <c r="H3080" s="7"/>
      <c r="I3080" s="7"/>
      <c r="J3080" s="7"/>
      <c r="K3080" s="16"/>
      <c r="L3080" s="16"/>
      <c r="M3080" s="7"/>
      <c r="N3080" s="7"/>
      <c r="O3080" s="7"/>
      <c r="P3080" s="7"/>
      <c r="Q3080" s="7"/>
      <c r="R3080" s="7"/>
      <c r="S3080" s="16"/>
      <c r="T3080" s="16"/>
      <c r="U3080" s="7"/>
      <c r="V3080" s="7"/>
      <c r="W3080" s="15"/>
      <c r="X3080" s="17"/>
      <c r="Y3080" s="17"/>
      <c r="Z3080" s="17"/>
      <c r="AA3080" s="17"/>
      <c r="AC3080" s="15"/>
      <c r="AD3080" s="7"/>
      <c r="AE3080" s="24"/>
      <c r="AG3080">
        <f t="shared" si="1000"/>
        <v>0</v>
      </c>
      <c r="AH3080">
        <f t="shared" si="1001"/>
        <v>2246471.0549323754</v>
      </c>
    </row>
    <row r="3081" spans="2:34" x14ac:dyDescent="0.25">
      <c r="B3081" s="15"/>
      <c r="C3081" s="7"/>
      <c r="D3081" s="13"/>
      <c r="E3081" s="7"/>
      <c r="F3081" s="7"/>
      <c r="G3081" s="7"/>
      <c r="H3081" s="7"/>
      <c r="I3081" s="7"/>
      <c r="J3081" s="7"/>
      <c r="K3081" s="16"/>
      <c r="L3081" s="16"/>
      <c r="M3081" s="7"/>
      <c r="N3081" s="7"/>
      <c r="O3081" s="7"/>
      <c r="P3081" s="7"/>
      <c r="Q3081" s="7"/>
      <c r="R3081" s="7"/>
      <c r="S3081" s="16"/>
      <c r="T3081" s="16"/>
      <c r="U3081" s="7"/>
      <c r="V3081" s="7"/>
      <c r="W3081" s="15"/>
      <c r="X3081" s="17"/>
      <c r="Y3081" s="17"/>
      <c r="Z3081" s="17"/>
      <c r="AA3081" s="17"/>
      <c r="AC3081" s="15"/>
      <c r="AD3081" s="7"/>
      <c r="AE3081" s="24"/>
      <c r="AG3081">
        <f t="shared" si="1000"/>
        <v>0</v>
      </c>
      <c r="AH3081">
        <f t="shared" si="1001"/>
        <v>2246471.0549323754</v>
      </c>
    </row>
    <row r="3082" spans="2:34" x14ac:dyDescent="0.25">
      <c r="B3082" s="15"/>
      <c r="C3082" s="7"/>
      <c r="D3082" s="13"/>
      <c r="E3082" s="7"/>
      <c r="F3082" s="7"/>
      <c r="G3082" s="7"/>
      <c r="H3082" s="7"/>
      <c r="I3082" s="7"/>
      <c r="J3082" s="7"/>
      <c r="K3082" s="16"/>
      <c r="L3082" s="16"/>
      <c r="M3082" s="7"/>
      <c r="N3082" s="7"/>
      <c r="O3082" s="7"/>
      <c r="P3082" s="7"/>
      <c r="Q3082" s="7"/>
      <c r="R3082" s="7"/>
      <c r="S3082" s="16"/>
      <c r="T3082" s="16"/>
      <c r="U3082" s="7"/>
      <c r="V3082" s="7"/>
      <c r="W3082" s="15"/>
      <c r="X3082" s="17"/>
      <c r="Y3082" s="17"/>
      <c r="Z3082" s="17"/>
      <c r="AA3082" s="17"/>
      <c r="AC3082" s="15"/>
      <c r="AD3082" s="7"/>
      <c r="AE3082" s="24"/>
      <c r="AG3082">
        <f t="shared" si="1000"/>
        <v>0</v>
      </c>
      <c r="AH3082">
        <f t="shared" si="1001"/>
        <v>2246471.0549323754</v>
      </c>
    </row>
    <row r="3083" spans="2:34" x14ac:dyDescent="0.25">
      <c r="B3083" s="15"/>
      <c r="C3083" s="7"/>
      <c r="D3083" s="13"/>
      <c r="E3083" s="7"/>
      <c r="F3083" s="7"/>
      <c r="G3083" s="7"/>
      <c r="H3083" s="7"/>
      <c r="I3083" s="7"/>
      <c r="J3083" s="7"/>
      <c r="K3083" s="16"/>
      <c r="L3083" s="16"/>
      <c r="M3083" s="7"/>
      <c r="N3083" s="7"/>
      <c r="O3083" s="7"/>
      <c r="P3083" s="7"/>
      <c r="Q3083" s="7"/>
      <c r="R3083" s="7"/>
      <c r="S3083" s="16"/>
      <c r="T3083" s="16"/>
      <c r="U3083" s="7"/>
      <c r="V3083" s="7"/>
      <c r="W3083" s="15"/>
      <c r="X3083" s="17"/>
      <c r="Y3083" s="17"/>
      <c r="Z3083" s="17"/>
      <c r="AA3083" s="17"/>
      <c r="AC3083" s="15"/>
      <c r="AD3083" s="7"/>
      <c r="AE3083" s="24"/>
      <c r="AG3083">
        <f t="shared" si="1000"/>
        <v>0</v>
      </c>
      <c r="AH3083">
        <f t="shared" si="1001"/>
        <v>2246471.0549323754</v>
      </c>
    </row>
    <row r="3084" spans="2:34" x14ac:dyDescent="0.25">
      <c r="B3084" s="15"/>
      <c r="C3084" s="7"/>
      <c r="D3084" s="13"/>
      <c r="E3084" s="7"/>
      <c r="F3084" s="7"/>
      <c r="G3084" s="7"/>
      <c r="H3084" s="7"/>
      <c r="I3084" s="7"/>
      <c r="J3084" s="7"/>
      <c r="K3084" s="16"/>
      <c r="L3084" s="16"/>
      <c r="M3084" s="7"/>
      <c r="N3084" s="7"/>
      <c r="O3084" s="7"/>
      <c r="P3084" s="7"/>
      <c r="Q3084" s="7"/>
      <c r="R3084" s="7"/>
      <c r="S3084" s="16"/>
      <c r="T3084" s="16"/>
      <c r="U3084" s="7"/>
      <c r="V3084" s="7"/>
      <c r="W3084" s="15"/>
      <c r="X3084" s="17"/>
      <c r="Y3084" s="17"/>
      <c r="Z3084" s="17"/>
      <c r="AA3084" s="17"/>
      <c r="AC3084" s="15"/>
      <c r="AD3084" s="7"/>
      <c r="AE3084" s="24"/>
      <c r="AG3084">
        <f t="shared" si="1000"/>
        <v>0</v>
      </c>
      <c r="AH3084">
        <f t="shared" si="1001"/>
        <v>2246471.0549323754</v>
      </c>
    </row>
    <row r="3085" spans="2:34" x14ac:dyDescent="0.25">
      <c r="B3085" s="15"/>
      <c r="C3085" s="7"/>
      <c r="D3085" s="13"/>
      <c r="E3085" s="7"/>
      <c r="F3085" s="7"/>
      <c r="G3085" s="7"/>
      <c r="H3085" s="7"/>
      <c r="I3085" s="7"/>
      <c r="J3085" s="7"/>
      <c r="K3085" s="16"/>
      <c r="L3085" s="16"/>
      <c r="M3085" s="7"/>
      <c r="N3085" s="7"/>
      <c r="O3085" s="7"/>
      <c r="P3085" s="7"/>
      <c r="Q3085" s="7"/>
      <c r="R3085" s="7"/>
      <c r="S3085" s="16"/>
      <c r="T3085" s="16"/>
      <c r="U3085" s="7"/>
      <c r="V3085" s="7"/>
      <c r="W3085" s="15"/>
      <c r="X3085" s="17"/>
      <c r="Y3085" s="17"/>
      <c r="Z3085" s="17"/>
      <c r="AA3085" s="17"/>
      <c r="AC3085" s="15"/>
      <c r="AD3085" s="7"/>
      <c r="AE3085" s="24"/>
      <c r="AG3085">
        <f t="shared" si="1000"/>
        <v>0</v>
      </c>
      <c r="AH3085">
        <f t="shared" si="1001"/>
        <v>2246471.0549323754</v>
      </c>
    </row>
    <row r="3086" spans="2:34" x14ac:dyDescent="0.25">
      <c r="B3086" s="15"/>
      <c r="C3086" s="7"/>
      <c r="D3086" s="13"/>
      <c r="E3086" s="7"/>
      <c r="F3086" s="7"/>
      <c r="G3086" s="7"/>
      <c r="H3086" s="7"/>
      <c r="I3086" s="7"/>
      <c r="J3086" s="7"/>
      <c r="K3086" s="16"/>
      <c r="L3086" s="16"/>
      <c r="M3086" s="7"/>
      <c r="N3086" s="7"/>
      <c r="O3086" s="7"/>
      <c r="P3086" s="7"/>
      <c r="Q3086" s="7"/>
      <c r="R3086" s="7"/>
      <c r="S3086" s="16"/>
      <c r="T3086" s="16"/>
      <c r="U3086" s="7"/>
      <c r="V3086" s="7"/>
      <c r="W3086" s="15"/>
      <c r="X3086" s="17"/>
      <c r="Y3086" s="17"/>
      <c r="Z3086" s="17"/>
      <c r="AA3086" s="17"/>
      <c r="AC3086" s="15"/>
      <c r="AD3086" s="7"/>
      <c r="AE3086" s="24"/>
      <c r="AG3086">
        <f t="shared" si="1000"/>
        <v>0</v>
      </c>
      <c r="AH3086">
        <f t="shared" si="1001"/>
        <v>2246471.0549323754</v>
      </c>
    </row>
    <row r="3087" spans="2:34" x14ac:dyDescent="0.25">
      <c r="B3087" s="15"/>
      <c r="C3087" s="7"/>
      <c r="D3087" s="13"/>
      <c r="E3087" s="7"/>
      <c r="F3087" s="7"/>
      <c r="G3087" s="7"/>
      <c r="H3087" s="7"/>
      <c r="I3087" s="7"/>
      <c r="J3087" s="7"/>
      <c r="K3087" s="16"/>
      <c r="L3087" s="16"/>
      <c r="M3087" s="7"/>
      <c r="N3087" s="7"/>
      <c r="O3087" s="7"/>
      <c r="P3087" s="7"/>
      <c r="Q3087" s="7"/>
      <c r="R3087" s="7"/>
      <c r="S3087" s="16"/>
      <c r="T3087" s="16"/>
      <c r="U3087" s="7"/>
      <c r="V3087" s="7"/>
      <c r="W3087" s="15"/>
      <c r="X3087" s="17"/>
      <c r="Y3087" s="17"/>
      <c r="Z3087" s="17"/>
      <c r="AA3087" s="17"/>
      <c r="AC3087" s="15"/>
      <c r="AD3087" s="7"/>
      <c r="AE3087" s="24"/>
      <c r="AG3087">
        <f t="shared" si="1000"/>
        <v>0</v>
      </c>
      <c r="AH3087">
        <f t="shared" si="1001"/>
        <v>2246471.0549323754</v>
      </c>
    </row>
    <row r="3088" spans="2:34" x14ac:dyDescent="0.25">
      <c r="B3088" s="15"/>
      <c r="C3088" s="7"/>
      <c r="D3088" s="13"/>
      <c r="E3088" s="7"/>
      <c r="F3088" s="7"/>
      <c r="G3088" s="7"/>
      <c r="H3088" s="7"/>
      <c r="I3088" s="7"/>
      <c r="J3088" s="7"/>
      <c r="K3088" s="16"/>
      <c r="L3088" s="16"/>
      <c r="M3088" s="7"/>
      <c r="N3088" s="7"/>
      <c r="O3088" s="7"/>
      <c r="P3088" s="7"/>
      <c r="Q3088" s="7"/>
      <c r="R3088" s="7"/>
      <c r="S3088" s="16"/>
      <c r="T3088" s="16"/>
      <c r="U3088" s="7"/>
      <c r="V3088" s="7"/>
      <c r="W3088" s="15"/>
      <c r="X3088" s="17"/>
      <c r="Y3088" s="17"/>
      <c r="Z3088" s="17"/>
      <c r="AA3088" s="17"/>
      <c r="AC3088" s="15"/>
      <c r="AD3088" s="7"/>
      <c r="AE3088" s="24"/>
      <c r="AG3088">
        <f t="shared" si="1000"/>
        <v>0</v>
      </c>
      <c r="AH3088">
        <f t="shared" si="1001"/>
        <v>2246471.0549323754</v>
      </c>
    </row>
    <row r="3089" spans="2:34" x14ac:dyDescent="0.25">
      <c r="B3089" s="15"/>
      <c r="C3089" s="7"/>
      <c r="D3089" s="13"/>
      <c r="E3089" s="7"/>
      <c r="F3089" s="7"/>
      <c r="G3089" s="7"/>
      <c r="H3089" s="7"/>
      <c r="I3089" s="7"/>
      <c r="J3089" s="7"/>
      <c r="K3089" s="16"/>
      <c r="L3089" s="16"/>
      <c r="M3089" s="7"/>
      <c r="N3089" s="7"/>
      <c r="O3089" s="7"/>
      <c r="P3089" s="7"/>
      <c r="Q3089" s="7"/>
      <c r="R3089" s="7"/>
      <c r="S3089" s="16"/>
      <c r="T3089" s="16"/>
      <c r="U3089" s="7"/>
      <c r="V3089" s="7"/>
      <c r="W3089" s="15"/>
      <c r="X3089" s="17"/>
      <c r="Y3089" s="17"/>
      <c r="Z3089" s="17"/>
      <c r="AA3089" s="17"/>
      <c r="AC3089" s="15"/>
      <c r="AD3089" s="7"/>
      <c r="AE3089" s="24"/>
      <c r="AG3089">
        <f t="shared" si="1000"/>
        <v>0</v>
      </c>
      <c r="AH3089">
        <f t="shared" si="1001"/>
        <v>2246471.0549323754</v>
      </c>
    </row>
    <row r="3090" spans="2:34" x14ac:dyDescent="0.25">
      <c r="B3090" s="15"/>
      <c r="C3090" s="7"/>
      <c r="D3090" s="13"/>
      <c r="E3090" s="7"/>
      <c r="F3090" s="7"/>
      <c r="G3090" s="7"/>
      <c r="H3090" s="7"/>
      <c r="I3090" s="7"/>
      <c r="J3090" s="7"/>
      <c r="K3090" s="16"/>
      <c r="L3090" s="16"/>
      <c r="M3090" s="7"/>
      <c r="N3090" s="7"/>
      <c r="O3090" s="7"/>
      <c r="P3090" s="7"/>
      <c r="Q3090" s="7"/>
      <c r="R3090" s="7"/>
      <c r="S3090" s="16"/>
      <c r="T3090" s="16"/>
      <c r="U3090" s="7"/>
      <c r="V3090" s="7"/>
      <c r="W3090" s="15"/>
      <c r="X3090" s="17"/>
      <c r="Y3090" s="17"/>
      <c r="Z3090" s="17"/>
      <c r="AA3090" s="17"/>
      <c r="AC3090" s="15"/>
      <c r="AD3090" s="7"/>
      <c r="AE3090" s="24"/>
      <c r="AG3090">
        <f t="shared" si="1000"/>
        <v>0</v>
      </c>
      <c r="AH3090">
        <f t="shared" si="1001"/>
        <v>2246471.0549323754</v>
      </c>
    </row>
    <row r="3091" spans="2:34" x14ac:dyDescent="0.25">
      <c r="B3091" s="15"/>
      <c r="C3091" s="7"/>
      <c r="D3091" s="13"/>
      <c r="E3091" s="7"/>
      <c r="F3091" s="7"/>
      <c r="G3091" s="7"/>
      <c r="H3091" s="7"/>
      <c r="I3091" s="7"/>
      <c r="J3091" s="7"/>
      <c r="K3091" s="16"/>
      <c r="L3091" s="16"/>
      <c r="M3091" s="7"/>
      <c r="N3091" s="7"/>
      <c r="O3091" s="7"/>
      <c r="P3091" s="7"/>
      <c r="Q3091" s="7"/>
      <c r="R3091" s="7"/>
      <c r="S3091" s="16"/>
      <c r="T3091" s="16"/>
      <c r="U3091" s="7"/>
      <c r="V3091" s="7"/>
      <c r="W3091" s="15"/>
      <c r="X3091" s="17"/>
      <c r="Y3091" s="17"/>
      <c r="Z3091" s="17"/>
      <c r="AA3091" s="17"/>
      <c r="AC3091" s="15"/>
      <c r="AD3091" s="7"/>
      <c r="AE3091" s="24"/>
      <c r="AG3091">
        <f t="shared" ref="AG3091:AG3154" si="1002">(AA3091-Z3091)^2</f>
        <v>0</v>
      </c>
      <c r="AH3091">
        <f t="shared" ref="AH3091:AH3154" si="1003">($AG$398-AA3091)^2</f>
        <v>2246471.0549323754</v>
      </c>
    </row>
    <row r="3092" spans="2:34" x14ac:dyDescent="0.25">
      <c r="B3092" s="15"/>
      <c r="C3092" s="7"/>
      <c r="D3092" s="13"/>
      <c r="E3092" s="7"/>
      <c r="F3092" s="7"/>
      <c r="G3092" s="7"/>
      <c r="H3092" s="7"/>
      <c r="I3092" s="7"/>
      <c r="J3092" s="7"/>
      <c r="K3092" s="16"/>
      <c r="L3092" s="16"/>
      <c r="M3092" s="7"/>
      <c r="N3092" s="7"/>
      <c r="O3092" s="7"/>
      <c r="P3092" s="7"/>
      <c r="Q3092" s="7"/>
      <c r="R3092" s="7"/>
      <c r="S3092" s="16"/>
      <c r="T3092" s="16"/>
      <c r="U3092" s="7"/>
      <c r="V3092" s="7"/>
      <c r="W3092" s="15"/>
      <c r="X3092" s="17"/>
      <c r="Y3092" s="17"/>
      <c r="Z3092" s="17"/>
      <c r="AA3092" s="17"/>
      <c r="AC3092" s="15"/>
      <c r="AD3092" s="7"/>
      <c r="AE3092" s="24"/>
      <c r="AG3092">
        <f t="shared" si="1002"/>
        <v>0</v>
      </c>
      <c r="AH3092">
        <f t="shared" si="1003"/>
        <v>2246471.0549323754</v>
      </c>
    </row>
    <row r="3093" spans="2:34" x14ac:dyDescent="0.25">
      <c r="B3093" s="15"/>
      <c r="C3093" s="7"/>
      <c r="D3093" s="13"/>
      <c r="E3093" s="7"/>
      <c r="F3093" s="7"/>
      <c r="G3093" s="7"/>
      <c r="H3093" s="7"/>
      <c r="I3093" s="7"/>
      <c r="J3093" s="7"/>
      <c r="K3093" s="16"/>
      <c r="L3093" s="16"/>
      <c r="M3093" s="7"/>
      <c r="N3093" s="7"/>
      <c r="O3093" s="7"/>
      <c r="P3093" s="7"/>
      <c r="Q3093" s="7"/>
      <c r="R3093" s="7"/>
      <c r="S3093" s="16"/>
      <c r="T3093" s="16"/>
      <c r="U3093" s="7"/>
      <c r="V3093" s="7"/>
      <c r="W3093" s="15"/>
      <c r="X3093" s="17"/>
      <c r="Y3093" s="17"/>
      <c r="Z3093" s="17"/>
      <c r="AA3093" s="17"/>
      <c r="AC3093" s="15"/>
      <c r="AD3093" s="7"/>
      <c r="AE3093" s="24"/>
      <c r="AG3093">
        <f t="shared" si="1002"/>
        <v>0</v>
      </c>
      <c r="AH3093">
        <f t="shared" si="1003"/>
        <v>2246471.0549323754</v>
      </c>
    </row>
    <row r="3094" spans="2:34" x14ac:dyDescent="0.25">
      <c r="B3094" s="15"/>
      <c r="C3094" s="7"/>
      <c r="D3094" s="13"/>
      <c r="E3094" s="7"/>
      <c r="F3094" s="7"/>
      <c r="G3094" s="7"/>
      <c r="H3094" s="7"/>
      <c r="I3094" s="7"/>
      <c r="J3094" s="7"/>
      <c r="K3094" s="16"/>
      <c r="L3094" s="16"/>
      <c r="M3094" s="7"/>
      <c r="N3094" s="7"/>
      <c r="O3094" s="7"/>
      <c r="P3094" s="7"/>
      <c r="Q3094" s="7"/>
      <c r="R3094" s="7"/>
      <c r="S3094" s="16"/>
      <c r="T3094" s="16"/>
      <c r="U3094" s="7"/>
      <c r="V3094" s="7"/>
      <c r="W3094" s="15"/>
      <c r="X3094" s="17"/>
      <c r="Y3094" s="17"/>
      <c r="Z3094" s="17"/>
      <c r="AA3094" s="17"/>
      <c r="AC3094" s="15"/>
      <c r="AD3094" s="7"/>
      <c r="AE3094" s="24"/>
      <c r="AG3094">
        <f t="shared" si="1002"/>
        <v>0</v>
      </c>
      <c r="AH3094">
        <f t="shared" si="1003"/>
        <v>2246471.0549323754</v>
      </c>
    </row>
    <row r="3095" spans="2:34" x14ac:dyDescent="0.25">
      <c r="B3095" s="15"/>
      <c r="C3095" s="7"/>
      <c r="D3095" s="13"/>
      <c r="E3095" s="7"/>
      <c r="F3095" s="7"/>
      <c r="G3095" s="7"/>
      <c r="H3095" s="7"/>
      <c r="I3095" s="7"/>
      <c r="J3095" s="7"/>
      <c r="K3095" s="16"/>
      <c r="L3095" s="16"/>
      <c r="M3095" s="7"/>
      <c r="N3095" s="7"/>
      <c r="O3095" s="7"/>
      <c r="P3095" s="7"/>
      <c r="Q3095" s="7"/>
      <c r="R3095" s="7"/>
      <c r="S3095" s="16"/>
      <c r="T3095" s="16"/>
      <c r="U3095" s="7"/>
      <c r="V3095" s="7"/>
      <c r="W3095" s="15"/>
      <c r="X3095" s="17"/>
      <c r="Y3095" s="17"/>
      <c r="Z3095" s="17"/>
      <c r="AA3095" s="17"/>
      <c r="AC3095" s="15"/>
      <c r="AD3095" s="7"/>
      <c r="AE3095" s="24"/>
      <c r="AG3095">
        <f t="shared" si="1002"/>
        <v>0</v>
      </c>
      <c r="AH3095">
        <f t="shared" si="1003"/>
        <v>2246471.0549323754</v>
      </c>
    </row>
    <row r="3096" spans="2:34" x14ac:dyDescent="0.25">
      <c r="B3096" s="15"/>
      <c r="C3096" s="7"/>
      <c r="D3096" s="13"/>
      <c r="E3096" s="7"/>
      <c r="F3096" s="7"/>
      <c r="G3096" s="7"/>
      <c r="H3096" s="7"/>
      <c r="I3096" s="7"/>
      <c r="J3096" s="7"/>
      <c r="K3096" s="16"/>
      <c r="L3096" s="16"/>
      <c r="M3096" s="7"/>
      <c r="N3096" s="7"/>
      <c r="O3096" s="7"/>
      <c r="P3096" s="7"/>
      <c r="Q3096" s="7"/>
      <c r="R3096" s="7"/>
      <c r="S3096" s="16"/>
      <c r="T3096" s="16"/>
      <c r="U3096" s="7"/>
      <c r="V3096" s="7"/>
      <c r="W3096" s="15"/>
      <c r="X3096" s="17"/>
      <c r="Y3096" s="17"/>
      <c r="Z3096" s="17"/>
      <c r="AA3096" s="17"/>
      <c r="AC3096" s="15"/>
      <c r="AD3096" s="7"/>
      <c r="AE3096" s="24"/>
      <c r="AG3096">
        <f t="shared" si="1002"/>
        <v>0</v>
      </c>
      <c r="AH3096">
        <f t="shared" si="1003"/>
        <v>2246471.0549323754</v>
      </c>
    </row>
    <row r="3097" spans="2:34" x14ac:dyDescent="0.25">
      <c r="B3097" s="15"/>
      <c r="C3097" s="7"/>
      <c r="D3097" s="13"/>
      <c r="E3097" s="7"/>
      <c r="F3097" s="7"/>
      <c r="G3097" s="7"/>
      <c r="H3097" s="7"/>
      <c r="I3097" s="7"/>
      <c r="J3097" s="7"/>
      <c r="K3097" s="16"/>
      <c r="L3097" s="16"/>
      <c r="M3097" s="7"/>
      <c r="N3097" s="7"/>
      <c r="O3097" s="7"/>
      <c r="P3097" s="7"/>
      <c r="Q3097" s="7"/>
      <c r="R3097" s="7"/>
      <c r="S3097" s="16"/>
      <c r="T3097" s="16"/>
      <c r="U3097" s="7"/>
      <c r="V3097" s="7"/>
      <c r="W3097" s="15"/>
      <c r="X3097" s="17"/>
      <c r="Y3097" s="17"/>
      <c r="Z3097" s="17"/>
      <c r="AA3097" s="17"/>
      <c r="AC3097" s="15"/>
      <c r="AD3097" s="7"/>
      <c r="AE3097" s="24"/>
      <c r="AG3097">
        <f t="shared" si="1002"/>
        <v>0</v>
      </c>
      <c r="AH3097">
        <f t="shared" si="1003"/>
        <v>2246471.0549323754</v>
      </c>
    </row>
    <row r="3098" spans="2:34" x14ac:dyDescent="0.25">
      <c r="B3098" s="15"/>
      <c r="C3098" s="7"/>
      <c r="D3098" s="13"/>
      <c r="E3098" s="7"/>
      <c r="F3098" s="7"/>
      <c r="G3098" s="7"/>
      <c r="H3098" s="7"/>
      <c r="I3098" s="7"/>
      <c r="J3098" s="7"/>
      <c r="K3098" s="16"/>
      <c r="L3098" s="16"/>
      <c r="M3098" s="7"/>
      <c r="N3098" s="7"/>
      <c r="O3098" s="7"/>
      <c r="P3098" s="7"/>
      <c r="Q3098" s="7"/>
      <c r="R3098" s="7"/>
      <c r="S3098" s="16"/>
      <c r="T3098" s="16"/>
      <c r="U3098" s="7"/>
      <c r="V3098" s="7"/>
      <c r="W3098" s="15"/>
      <c r="X3098" s="17"/>
      <c r="Y3098" s="17"/>
      <c r="Z3098" s="17"/>
      <c r="AA3098" s="17"/>
      <c r="AC3098" s="15"/>
      <c r="AD3098" s="7"/>
      <c r="AE3098" s="24"/>
      <c r="AG3098">
        <f t="shared" si="1002"/>
        <v>0</v>
      </c>
      <c r="AH3098">
        <f t="shared" si="1003"/>
        <v>2246471.0549323754</v>
      </c>
    </row>
    <row r="3099" spans="2:34" x14ac:dyDescent="0.25">
      <c r="B3099" s="15"/>
      <c r="C3099" s="7"/>
      <c r="D3099" s="13"/>
      <c r="E3099" s="7"/>
      <c r="F3099" s="7"/>
      <c r="G3099" s="7"/>
      <c r="H3099" s="7"/>
      <c r="I3099" s="7"/>
      <c r="J3099" s="7"/>
      <c r="K3099" s="16"/>
      <c r="L3099" s="16"/>
      <c r="M3099" s="7"/>
      <c r="N3099" s="7"/>
      <c r="O3099" s="7"/>
      <c r="P3099" s="7"/>
      <c r="Q3099" s="7"/>
      <c r="R3099" s="7"/>
      <c r="S3099" s="16"/>
      <c r="T3099" s="16"/>
      <c r="U3099" s="7"/>
      <c r="V3099" s="7"/>
      <c r="W3099" s="15"/>
      <c r="X3099" s="17"/>
      <c r="Y3099" s="17"/>
      <c r="Z3099" s="17"/>
      <c r="AA3099" s="17"/>
      <c r="AC3099" s="15"/>
      <c r="AD3099" s="7"/>
      <c r="AE3099" s="24"/>
      <c r="AG3099">
        <f t="shared" si="1002"/>
        <v>0</v>
      </c>
      <c r="AH3099">
        <f t="shared" si="1003"/>
        <v>2246471.0549323754</v>
      </c>
    </row>
    <row r="3100" spans="2:34" x14ac:dyDescent="0.25">
      <c r="B3100" s="15"/>
      <c r="C3100" s="7"/>
      <c r="D3100" s="13"/>
      <c r="E3100" s="7"/>
      <c r="F3100" s="7"/>
      <c r="G3100" s="7"/>
      <c r="H3100" s="7"/>
      <c r="I3100" s="7"/>
      <c r="J3100" s="7"/>
      <c r="K3100" s="16"/>
      <c r="L3100" s="16"/>
      <c r="M3100" s="7"/>
      <c r="N3100" s="7"/>
      <c r="O3100" s="7"/>
      <c r="P3100" s="7"/>
      <c r="Q3100" s="7"/>
      <c r="R3100" s="7"/>
      <c r="S3100" s="16"/>
      <c r="T3100" s="16"/>
      <c r="U3100" s="7"/>
      <c r="V3100" s="7"/>
      <c r="W3100" s="15"/>
      <c r="X3100" s="17"/>
      <c r="Y3100" s="17"/>
      <c r="Z3100" s="17"/>
      <c r="AA3100" s="17"/>
      <c r="AC3100" s="15"/>
      <c r="AD3100" s="7"/>
      <c r="AE3100" s="24"/>
      <c r="AG3100">
        <f t="shared" si="1002"/>
        <v>0</v>
      </c>
      <c r="AH3100">
        <f t="shared" si="1003"/>
        <v>2246471.0549323754</v>
      </c>
    </row>
    <row r="3101" spans="2:34" x14ac:dyDescent="0.25">
      <c r="B3101" s="15"/>
      <c r="C3101" s="7"/>
      <c r="D3101" s="13"/>
      <c r="E3101" s="7"/>
      <c r="F3101" s="7"/>
      <c r="G3101" s="7"/>
      <c r="H3101" s="7"/>
      <c r="I3101" s="7"/>
      <c r="J3101" s="7"/>
      <c r="K3101" s="16"/>
      <c r="L3101" s="16"/>
      <c r="M3101" s="7"/>
      <c r="N3101" s="7"/>
      <c r="O3101" s="7"/>
      <c r="P3101" s="7"/>
      <c r="Q3101" s="7"/>
      <c r="R3101" s="7"/>
      <c r="S3101" s="16"/>
      <c r="T3101" s="16"/>
      <c r="U3101" s="7"/>
      <c r="V3101" s="7"/>
      <c r="W3101" s="15"/>
      <c r="X3101" s="17"/>
      <c r="Y3101" s="17"/>
      <c r="Z3101" s="17"/>
      <c r="AA3101" s="17"/>
      <c r="AC3101" s="15"/>
      <c r="AD3101" s="7"/>
      <c r="AE3101" s="24"/>
      <c r="AG3101">
        <f t="shared" si="1002"/>
        <v>0</v>
      </c>
      <c r="AH3101">
        <f t="shared" si="1003"/>
        <v>2246471.0549323754</v>
      </c>
    </row>
    <row r="3102" spans="2:34" x14ac:dyDescent="0.25">
      <c r="B3102" s="15"/>
      <c r="C3102" s="7"/>
      <c r="D3102" s="13"/>
      <c r="E3102" s="7"/>
      <c r="F3102" s="7"/>
      <c r="G3102" s="7"/>
      <c r="H3102" s="7"/>
      <c r="I3102" s="7"/>
      <c r="J3102" s="7"/>
      <c r="K3102" s="16"/>
      <c r="L3102" s="16"/>
      <c r="M3102" s="7"/>
      <c r="N3102" s="7"/>
      <c r="O3102" s="7"/>
      <c r="P3102" s="7"/>
      <c r="Q3102" s="7"/>
      <c r="R3102" s="7"/>
      <c r="S3102" s="16"/>
      <c r="T3102" s="16"/>
      <c r="U3102" s="7"/>
      <c r="V3102" s="7"/>
      <c r="W3102" s="15"/>
      <c r="X3102" s="17"/>
      <c r="Y3102" s="17"/>
      <c r="Z3102" s="17"/>
      <c r="AA3102" s="17"/>
      <c r="AC3102" s="15"/>
      <c r="AD3102" s="7"/>
      <c r="AE3102" s="24"/>
      <c r="AG3102">
        <f t="shared" si="1002"/>
        <v>0</v>
      </c>
      <c r="AH3102">
        <f t="shared" si="1003"/>
        <v>2246471.0549323754</v>
      </c>
    </row>
    <row r="3103" spans="2:34" x14ac:dyDescent="0.25">
      <c r="B3103" s="15"/>
      <c r="C3103" s="7"/>
      <c r="D3103" s="13"/>
      <c r="E3103" s="7"/>
      <c r="F3103" s="7"/>
      <c r="G3103" s="7"/>
      <c r="H3103" s="7"/>
      <c r="I3103" s="7"/>
      <c r="J3103" s="7"/>
      <c r="K3103" s="16"/>
      <c r="L3103" s="16"/>
      <c r="M3103" s="7"/>
      <c r="N3103" s="7"/>
      <c r="O3103" s="7"/>
      <c r="P3103" s="7"/>
      <c r="Q3103" s="7"/>
      <c r="R3103" s="7"/>
      <c r="S3103" s="16"/>
      <c r="T3103" s="16"/>
      <c r="U3103" s="7"/>
      <c r="V3103" s="7"/>
      <c r="W3103" s="15"/>
      <c r="X3103" s="17"/>
      <c r="Y3103" s="17"/>
      <c r="Z3103" s="17"/>
      <c r="AA3103" s="17"/>
      <c r="AC3103" s="15"/>
      <c r="AD3103" s="7"/>
      <c r="AE3103" s="24"/>
      <c r="AG3103">
        <f t="shared" si="1002"/>
        <v>0</v>
      </c>
      <c r="AH3103">
        <f t="shared" si="1003"/>
        <v>2246471.0549323754</v>
      </c>
    </row>
    <row r="3104" spans="2:34" x14ac:dyDescent="0.25">
      <c r="B3104" s="15"/>
      <c r="C3104" s="7"/>
      <c r="D3104" s="13"/>
      <c r="E3104" s="7"/>
      <c r="F3104" s="7"/>
      <c r="G3104" s="7"/>
      <c r="H3104" s="7"/>
      <c r="I3104" s="7"/>
      <c r="J3104" s="7"/>
      <c r="K3104" s="16"/>
      <c r="L3104" s="16"/>
      <c r="M3104" s="7"/>
      <c r="N3104" s="7"/>
      <c r="O3104" s="7"/>
      <c r="P3104" s="7"/>
      <c r="Q3104" s="7"/>
      <c r="R3104" s="7"/>
      <c r="S3104" s="16"/>
      <c r="T3104" s="16"/>
      <c r="U3104" s="7"/>
      <c r="V3104" s="7"/>
      <c r="W3104" s="15"/>
      <c r="X3104" s="17"/>
      <c r="Y3104" s="17"/>
      <c r="Z3104" s="17"/>
      <c r="AA3104" s="17"/>
      <c r="AC3104" s="15"/>
      <c r="AD3104" s="7"/>
      <c r="AE3104" s="24"/>
      <c r="AG3104">
        <f t="shared" si="1002"/>
        <v>0</v>
      </c>
      <c r="AH3104">
        <f t="shared" si="1003"/>
        <v>2246471.0549323754</v>
      </c>
    </row>
    <row r="3105" spans="2:34" x14ac:dyDescent="0.25">
      <c r="B3105" s="15"/>
      <c r="C3105" s="7"/>
      <c r="D3105" s="13"/>
      <c r="E3105" s="7"/>
      <c r="F3105" s="7"/>
      <c r="G3105" s="7"/>
      <c r="H3105" s="7"/>
      <c r="I3105" s="7"/>
      <c r="J3105" s="7"/>
      <c r="K3105" s="16"/>
      <c r="L3105" s="16"/>
      <c r="M3105" s="7"/>
      <c r="N3105" s="7"/>
      <c r="O3105" s="7"/>
      <c r="P3105" s="7"/>
      <c r="Q3105" s="7"/>
      <c r="R3105" s="7"/>
      <c r="S3105" s="16"/>
      <c r="T3105" s="16"/>
      <c r="U3105" s="7"/>
      <c r="V3105" s="7"/>
      <c r="W3105" s="15"/>
      <c r="X3105" s="17"/>
      <c r="Y3105" s="17"/>
      <c r="Z3105" s="17"/>
      <c r="AA3105" s="17"/>
      <c r="AC3105" s="15"/>
      <c r="AD3105" s="7"/>
      <c r="AE3105" s="24"/>
      <c r="AG3105">
        <f t="shared" si="1002"/>
        <v>0</v>
      </c>
      <c r="AH3105">
        <f t="shared" si="1003"/>
        <v>2246471.0549323754</v>
      </c>
    </row>
    <row r="3106" spans="2:34" x14ac:dyDescent="0.25">
      <c r="B3106" s="15"/>
      <c r="C3106" s="7"/>
      <c r="D3106" s="13"/>
      <c r="E3106" s="7"/>
      <c r="F3106" s="7"/>
      <c r="G3106" s="7"/>
      <c r="H3106" s="7"/>
      <c r="I3106" s="7"/>
      <c r="J3106" s="7"/>
      <c r="K3106" s="16"/>
      <c r="L3106" s="16"/>
      <c r="M3106" s="7"/>
      <c r="N3106" s="7"/>
      <c r="O3106" s="7"/>
      <c r="P3106" s="7"/>
      <c r="Q3106" s="7"/>
      <c r="R3106" s="7"/>
      <c r="S3106" s="16"/>
      <c r="T3106" s="16"/>
      <c r="U3106" s="7"/>
      <c r="V3106" s="7"/>
      <c r="W3106" s="15"/>
      <c r="X3106" s="17"/>
      <c r="Y3106" s="17"/>
      <c r="Z3106" s="17"/>
      <c r="AA3106" s="17"/>
      <c r="AC3106" s="15"/>
      <c r="AD3106" s="7"/>
      <c r="AE3106" s="24"/>
      <c r="AG3106">
        <f t="shared" si="1002"/>
        <v>0</v>
      </c>
      <c r="AH3106">
        <f t="shared" si="1003"/>
        <v>2246471.0549323754</v>
      </c>
    </row>
    <row r="3107" spans="2:34" x14ac:dyDescent="0.25">
      <c r="B3107" s="15"/>
      <c r="C3107" s="7"/>
      <c r="D3107" s="13"/>
      <c r="E3107" s="7"/>
      <c r="F3107" s="7"/>
      <c r="G3107" s="7"/>
      <c r="H3107" s="7"/>
      <c r="I3107" s="7"/>
      <c r="J3107" s="7"/>
      <c r="K3107" s="16"/>
      <c r="L3107" s="16"/>
      <c r="M3107" s="7"/>
      <c r="N3107" s="7"/>
      <c r="O3107" s="7"/>
      <c r="P3107" s="7"/>
      <c r="Q3107" s="7"/>
      <c r="R3107" s="7"/>
      <c r="S3107" s="16"/>
      <c r="T3107" s="16"/>
      <c r="U3107" s="7"/>
      <c r="V3107" s="7"/>
      <c r="W3107" s="15"/>
      <c r="X3107" s="17"/>
      <c r="Y3107" s="17"/>
      <c r="Z3107" s="17"/>
      <c r="AA3107" s="17"/>
      <c r="AC3107" s="15"/>
      <c r="AD3107" s="7"/>
      <c r="AE3107" s="24"/>
      <c r="AG3107">
        <f t="shared" si="1002"/>
        <v>0</v>
      </c>
      <c r="AH3107">
        <f t="shared" si="1003"/>
        <v>2246471.0549323754</v>
      </c>
    </row>
    <row r="3108" spans="2:34" x14ac:dyDescent="0.25">
      <c r="B3108" s="15"/>
      <c r="C3108" s="7"/>
      <c r="D3108" s="13"/>
      <c r="E3108" s="7"/>
      <c r="F3108" s="7"/>
      <c r="G3108" s="7"/>
      <c r="H3108" s="7"/>
      <c r="I3108" s="7"/>
      <c r="J3108" s="7"/>
      <c r="K3108" s="16"/>
      <c r="L3108" s="16"/>
      <c r="M3108" s="7"/>
      <c r="N3108" s="7"/>
      <c r="O3108" s="7"/>
      <c r="P3108" s="7"/>
      <c r="Q3108" s="7"/>
      <c r="R3108" s="7"/>
      <c r="S3108" s="16"/>
      <c r="T3108" s="16"/>
      <c r="U3108" s="7"/>
      <c r="V3108" s="7"/>
      <c r="W3108" s="15"/>
      <c r="X3108" s="17"/>
      <c r="Y3108" s="17"/>
      <c r="Z3108" s="17"/>
      <c r="AA3108" s="17"/>
      <c r="AC3108" s="15"/>
      <c r="AD3108" s="7"/>
      <c r="AE3108" s="24"/>
      <c r="AG3108">
        <f t="shared" si="1002"/>
        <v>0</v>
      </c>
      <c r="AH3108">
        <f t="shared" si="1003"/>
        <v>2246471.0549323754</v>
      </c>
    </row>
    <row r="3109" spans="2:34" x14ac:dyDescent="0.25">
      <c r="B3109" s="15"/>
      <c r="C3109" s="7"/>
      <c r="D3109" s="13"/>
      <c r="E3109" s="7"/>
      <c r="F3109" s="7"/>
      <c r="G3109" s="7"/>
      <c r="H3109" s="7"/>
      <c r="I3109" s="7"/>
      <c r="J3109" s="7"/>
      <c r="K3109" s="16"/>
      <c r="L3109" s="16"/>
      <c r="M3109" s="7"/>
      <c r="N3109" s="7"/>
      <c r="O3109" s="7"/>
      <c r="P3109" s="7"/>
      <c r="Q3109" s="7"/>
      <c r="R3109" s="7"/>
      <c r="S3109" s="16"/>
      <c r="T3109" s="16"/>
      <c r="U3109" s="7"/>
      <c r="V3109" s="7"/>
      <c r="W3109" s="15"/>
      <c r="X3109" s="17"/>
      <c r="Y3109" s="17"/>
      <c r="Z3109" s="17"/>
      <c r="AA3109" s="17"/>
      <c r="AC3109" s="15"/>
      <c r="AD3109" s="7"/>
      <c r="AE3109" s="24"/>
      <c r="AG3109">
        <f t="shared" si="1002"/>
        <v>0</v>
      </c>
      <c r="AH3109">
        <f t="shared" si="1003"/>
        <v>2246471.0549323754</v>
      </c>
    </row>
    <row r="3110" spans="2:34" x14ac:dyDescent="0.25">
      <c r="B3110" s="15"/>
      <c r="C3110" s="7"/>
      <c r="D3110" s="13"/>
      <c r="E3110" s="7"/>
      <c r="F3110" s="7"/>
      <c r="G3110" s="7"/>
      <c r="H3110" s="7"/>
      <c r="I3110" s="7"/>
      <c r="J3110" s="7"/>
      <c r="K3110" s="16"/>
      <c r="L3110" s="16"/>
      <c r="M3110" s="7"/>
      <c r="N3110" s="7"/>
      <c r="O3110" s="7"/>
      <c r="P3110" s="7"/>
      <c r="Q3110" s="7"/>
      <c r="R3110" s="7"/>
      <c r="S3110" s="16"/>
      <c r="T3110" s="16"/>
      <c r="U3110" s="7"/>
      <c r="V3110" s="7"/>
      <c r="W3110" s="15"/>
      <c r="X3110" s="17"/>
      <c r="Y3110" s="17"/>
      <c r="Z3110" s="17"/>
      <c r="AA3110" s="17"/>
      <c r="AC3110" s="15"/>
      <c r="AD3110" s="7"/>
      <c r="AE3110" s="24"/>
      <c r="AG3110">
        <f t="shared" si="1002"/>
        <v>0</v>
      </c>
      <c r="AH3110">
        <f t="shared" si="1003"/>
        <v>2246471.0549323754</v>
      </c>
    </row>
    <row r="3111" spans="2:34" x14ac:dyDescent="0.25">
      <c r="B3111" s="15"/>
      <c r="C3111" s="7"/>
      <c r="D3111" s="13"/>
      <c r="E3111" s="7"/>
      <c r="F3111" s="7"/>
      <c r="G3111" s="7"/>
      <c r="H3111" s="7"/>
      <c r="I3111" s="7"/>
      <c r="J3111" s="7"/>
      <c r="K3111" s="16"/>
      <c r="L3111" s="16"/>
      <c r="M3111" s="7"/>
      <c r="N3111" s="7"/>
      <c r="O3111" s="7"/>
      <c r="P3111" s="7"/>
      <c r="Q3111" s="7"/>
      <c r="R3111" s="7"/>
      <c r="S3111" s="16"/>
      <c r="T3111" s="16"/>
      <c r="U3111" s="7"/>
      <c r="V3111" s="7"/>
      <c r="W3111" s="15"/>
      <c r="X3111" s="17"/>
      <c r="Y3111" s="17"/>
      <c r="Z3111" s="17"/>
      <c r="AA3111" s="17"/>
      <c r="AC3111" s="15"/>
      <c r="AD3111" s="7"/>
      <c r="AE3111" s="24"/>
      <c r="AG3111">
        <f t="shared" si="1002"/>
        <v>0</v>
      </c>
      <c r="AH3111">
        <f t="shared" si="1003"/>
        <v>2246471.0549323754</v>
      </c>
    </row>
    <row r="3112" spans="2:34" x14ac:dyDescent="0.25">
      <c r="B3112" s="15"/>
      <c r="C3112" s="7"/>
      <c r="D3112" s="13"/>
      <c r="E3112" s="7"/>
      <c r="F3112" s="7"/>
      <c r="G3112" s="7"/>
      <c r="H3112" s="7"/>
      <c r="I3112" s="7"/>
      <c r="J3112" s="7"/>
      <c r="K3112" s="16"/>
      <c r="L3112" s="16"/>
      <c r="M3112" s="7"/>
      <c r="N3112" s="7"/>
      <c r="O3112" s="7"/>
      <c r="P3112" s="7"/>
      <c r="Q3112" s="7"/>
      <c r="R3112" s="7"/>
      <c r="S3112" s="16"/>
      <c r="T3112" s="16"/>
      <c r="U3112" s="7"/>
      <c r="V3112" s="7"/>
      <c r="W3112" s="15"/>
      <c r="X3112" s="17"/>
      <c r="Y3112" s="17"/>
      <c r="Z3112" s="17"/>
      <c r="AA3112" s="17"/>
      <c r="AC3112" s="15"/>
      <c r="AD3112" s="7"/>
      <c r="AE3112" s="24"/>
      <c r="AG3112">
        <f t="shared" si="1002"/>
        <v>0</v>
      </c>
      <c r="AH3112">
        <f t="shared" si="1003"/>
        <v>2246471.0549323754</v>
      </c>
    </row>
    <row r="3113" spans="2:34" x14ac:dyDescent="0.25">
      <c r="B3113" s="15"/>
      <c r="C3113" s="7"/>
      <c r="D3113" s="13"/>
      <c r="E3113" s="7"/>
      <c r="F3113" s="7"/>
      <c r="G3113" s="7"/>
      <c r="H3113" s="7"/>
      <c r="I3113" s="7"/>
      <c r="J3113" s="7"/>
      <c r="K3113" s="16"/>
      <c r="L3113" s="16"/>
      <c r="M3113" s="7"/>
      <c r="N3113" s="7"/>
      <c r="O3113" s="7"/>
      <c r="P3113" s="7"/>
      <c r="Q3113" s="7"/>
      <c r="R3113" s="7"/>
      <c r="S3113" s="16"/>
      <c r="T3113" s="16"/>
      <c r="U3113" s="7"/>
      <c r="V3113" s="7"/>
      <c r="W3113" s="15"/>
      <c r="X3113" s="17"/>
      <c r="Y3113" s="17"/>
      <c r="Z3113" s="17"/>
      <c r="AA3113" s="17"/>
      <c r="AC3113" s="15"/>
      <c r="AD3113" s="7"/>
      <c r="AE3113" s="24"/>
      <c r="AG3113">
        <f t="shared" si="1002"/>
        <v>0</v>
      </c>
      <c r="AH3113">
        <f t="shared" si="1003"/>
        <v>2246471.0549323754</v>
      </c>
    </row>
    <row r="3114" spans="2:34" x14ac:dyDescent="0.25">
      <c r="B3114" s="15"/>
      <c r="C3114" s="7"/>
      <c r="D3114" s="13"/>
      <c r="E3114" s="7"/>
      <c r="F3114" s="7"/>
      <c r="G3114" s="7"/>
      <c r="H3114" s="7"/>
      <c r="I3114" s="7"/>
      <c r="J3114" s="7"/>
      <c r="K3114" s="16"/>
      <c r="L3114" s="16"/>
      <c r="M3114" s="7"/>
      <c r="N3114" s="7"/>
      <c r="O3114" s="7"/>
      <c r="P3114" s="7"/>
      <c r="Q3114" s="7"/>
      <c r="R3114" s="7"/>
      <c r="S3114" s="16"/>
      <c r="T3114" s="16"/>
      <c r="U3114" s="7"/>
      <c r="V3114" s="7"/>
      <c r="W3114" s="15"/>
      <c r="X3114" s="17"/>
      <c r="Y3114" s="17"/>
      <c r="Z3114" s="17"/>
      <c r="AA3114" s="17"/>
      <c r="AC3114" s="15"/>
      <c r="AD3114" s="7"/>
      <c r="AE3114" s="24"/>
      <c r="AG3114">
        <f t="shared" si="1002"/>
        <v>0</v>
      </c>
      <c r="AH3114">
        <f t="shared" si="1003"/>
        <v>2246471.0549323754</v>
      </c>
    </row>
    <row r="3115" spans="2:34" x14ac:dyDescent="0.25">
      <c r="B3115" s="15"/>
      <c r="C3115" s="7"/>
      <c r="D3115" s="13"/>
      <c r="E3115" s="7"/>
      <c r="F3115" s="7"/>
      <c r="G3115" s="7"/>
      <c r="H3115" s="7"/>
      <c r="I3115" s="7"/>
      <c r="J3115" s="7"/>
      <c r="K3115" s="16"/>
      <c r="L3115" s="16"/>
      <c r="M3115" s="7"/>
      <c r="N3115" s="7"/>
      <c r="O3115" s="7"/>
      <c r="P3115" s="7"/>
      <c r="Q3115" s="7"/>
      <c r="R3115" s="7"/>
      <c r="S3115" s="16"/>
      <c r="T3115" s="16"/>
      <c r="U3115" s="7"/>
      <c r="V3115" s="7"/>
      <c r="W3115" s="15"/>
      <c r="X3115" s="17"/>
      <c r="Y3115" s="17"/>
      <c r="Z3115" s="17"/>
      <c r="AA3115" s="17"/>
      <c r="AC3115" s="15"/>
      <c r="AD3115" s="7"/>
      <c r="AE3115" s="24"/>
      <c r="AG3115">
        <f t="shared" si="1002"/>
        <v>0</v>
      </c>
      <c r="AH3115">
        <f t="shared" si="1003"/>
        <v>2246471.0549323754</v>
      </c>
    </row>
    <row r="3116" spans="2:34" x14ac:dyDescent="0.25">
      <c r="B3116" s="15"/>
      <c r="C3116" s="7"/>
      <c r="D3116" s="13"/>
      <c r="E3116" s="7"/>
      <c r="F3116" s="7"/>
      <c r="G3116" s="7"/>
      <c r="H3116" s="7"/>
      <c r="I3116" s="7"/>
      <c r="J3116" s="7"/>
      <c r="K3116" s="16"/>
      <c r="L3116" s="16"/>
      <c r="M3116" s="7"/>
      <c r="N3116" s="7"/>
      <c r="O3116" s="7"/>
      <c r="P3116" s="7"/>
      <c r="Q3116" s="7"/>
      <c r="R3116" s="7"/>
      <c r="S3116" s="16"/>
      <c r="T3116" s="16"/>
      <c r="U3116" s="7"/>
      <c r="V3116" s="7"/>
      <c r="W3116" s="15"/>
      <c r="X3116" s="17"/>
      <c r="Y3116" s="17"/>
      <c r="Z3116" s="17"/>
      <c r="AA3116" s="17"/>
      <c r="AC3116" s="15"/>
      <c r="AD3116" s="7"/>
      <c r="AE3116" s="24"/>
      <c r="AG3116">
        <f t="shared" si="1002"/>
        <v>0</v>
      </c>
      <c r="AH3116">
        <f t="shared" si="1003"/>
        <v>2246471.0549323754</v>
      </c>
    </row>
    <row r="3117" spans="2:34" x14ac:dyDescent="0.25">
      <c r="B3117" s="15"/>
      <c r="C3117" s="7"/>
      <c r="D3117" s="13"/>
      <c r="E3117" s="7"/>
      <c r="F3117" s="7"/>
      <c r="G3117" s="7"/>
      <c r="H3117" s="7"/>
      <c r="I3117" s="7"/>
      <c r="J3117" s="7"/>
      <c r="K3117" s="16"/>
      <c r="L3117" s="16"/>
      <c r="M3117" s="7"/>
      <c r="N3117" s="7"/>
      <c r="O3117" s="7"/>
      <c r="P3117" s="7"/>
      <c r="Q3117" s="7"/>
      <c r="R3117" s="7"/>
      <c r="S3117" s="16"/>
      <c r="T3117" s="16"/>
      <c r="U3117" s="7"/>
      <c r="V3117" s="7"/>
      <c r="W3117" s="15"/>
      <c r="X3117" s="17"/>
      <c r="Y3117" s="17"/>
      <c r="Z3117" s="17"/>
      <c r="AA3117" s="17"/>
      <c r="AC3117" s="15"/>
      <c r="AD3117" s="7"/>
      <c r="AE3117" s="24"/>
      <c r="AG3117">
        <f t="shared" si="1002"/>
        <v>0</v>
      </c>
      <c r="AH3117">
        <f t="shared" si="1003"/>
        <v>2246471.0549323754</v>
      </c>
    </row>
    <row r="3118" spans="2:34" x14ac:dyDescent="0.25">
      <c r="B3118" s="15"/>
      <c r="C3118" s="7"/>
      <c r="D3118" s="13"/>
      <c r="E3118" s="7"/>
      <c r="F3118" s="7"/>
      <c r="G3118" s="7"/>
      <c r="H3118" s="7"/>
      <c r="I3118" s="7"/>
      <c r="J3118" s="7"/>
      <c r="K3118" s="16"/>
      <c r="L3118" s="16"/>
      <c r="M3118" s="7"/>
      <c r="N3118" s="7"/>
      <c r="O3118" s="7"/>
      <c r="P3118" s="7"/>
      <c r="Q3118" s="7"/>
      <c r="R3118" s="7"/>
      <c r="S3118" s="16"/>
      <c r="T3118" s="16"/>
      <c r="U3118" s="7"/>
      <c r="V3118" s="7"/>
      <c r="W3118" s="15"/>
      <c r="X3118" s="17"/>
      <c r="Y3118" s="17"/>
      <c r="Z3118" s="17"/>
      <c r="AA3118" s="17"/>
      <c r="AC3118" s="15"/>
      <c r="AD3118" s="7"/>
      <c r="AE3118" s="24"/>
      <c r="AG3118">
        <f t="shared" si="1002"/>
        <v>0</v>
      </c>
      <c r="AH3118">
        <f t="shared" si="1003"/>
        <v>2246471.0549323754</v>
      </c>
    </row>
    <row r="3119" spans="2:34" x14ac:dyDescent="0.25">
      <c r="B3119" s="15"/>
      <c r="C3119" s="7"/>
      <c r="D3119" s="13"/>
      <c r="E3119" s="7"/>
      <c r="F3119" s="7"/>
      <c r="G3119" s="7"/>
      <c r="H3119" s="7"/>
      <c r="I3119" s="7"/>
      <c r="J3119" s="7"/>
      <c r="K3119" s="16"/>
      <c r="L3119" s="16"/>
      <c r="M3119" s="7"/>
      <c r="N3119" s="7"/>
      <c r="O3119" s="7"/>
      <c r="P3119" s="7"/>
      <c r="Q3119" s="7"/>
      <c r="R3119" s="7"/>
      <c r="S3119" s="16"/>
      <c r="T3119" s="16"/>
      <c r="U3119" s="7"/>
      <c r="V3119" s="7"/>
      <c r="W3119" s="15"/>
      <c r="X3119" s="17"/>
      <c r="Y3119" s="17"/>
      <c r="Z3119" s="17"/>
      <c r="AA3119" s="17"/>
      <c r="AC3119" s="15"/>
      <c r="AD3119" s="7"/>
      <c r="AE3119" s="24"/>
      <c r="AG3119">
        <f t="shared" si="1002"/>
        <v>0</v>
      </c>
      <c r="AH3119">
        <f t="shared" si="1003"/>
        <v>2246471.0549323754</v>
      </c>
    </row>
    <row r="3120" spans="2:34" x14ac:dyDescent="0.25">
      <c r="B3120" s="15"/>
      <c r="C3120" s="7"/>
      <c r="D3120" s="13"/>
      <c r="E3120" s="7"/>
      <c r="F3120" s="7"/>
      <c r="G3120" s="7"/>
      <c r="H3120" s="7"/>
      <c r="I3120" s="7"/>
      <c r="J3120" s="7"/>
      <c r="K3120" s="16"/>
      <c r="L3120" s="16"/>
      <c r="M3120" s="7"/>
      <c r="N3120" s="7"/>
      <c r="O3120" s="7"/>
      <c r="P3120" s="7"/>
      <c r="Q3120" s="7"/>
      <c r="R3120" s="7"/>
      <c r="S3120" s="16"/>
      <c r="T3120" s="16"/>
      <c r="U3120" s="7"/>
      <c r="V3120" s="7"/>
      <c r="W3120" s="15"/>
      <c r="X3120" s="17"/>
      <c r="Y3120" s="17"/>
      <c r="Z3120" s="17"/>
      <c r="AA3120" s="17"/>
      <c r="AC3120" s="15"/>
      <c r="AD3120" s="7"/>
      <c r="AE3120" s="24"/>
      <c r="AG3120">
        <f t="shared" si="1002"/>
        <v>0</v>
      </c>
      <c r="AH3120">
        <f t="shared" si="1003"/>
        <v>2246471.0549323754</v>
      </c>
    </row>
    <row r="3121" spans="2:34" x14ac:dyDescent="0.25">
      <c r="B3121" s="15"/>
      <c r="C3121" s="7"/>
      <c r="D3121" s="13"/>
      <c r="E3121" s="7"/>
      <c r="F3121" s="7"/>
      <c r="G3121" s="7"/>
      <c r="H3121" s="7"/>
      <c r="I3121" s="7"/>
      <c r="J3121" s="7"/>
      <c r="K3121" s="16"/>
      <c r="L3121" s="16"/>
      <c r="M3121" s="7"/>
      <c r="N3121" s="7"/>
      <c r="O3121" s="7"/>
      <c r="P3121" s="7"/>
      <c r="Q3121" s="7"/>
      <c r="R3121" s="7"/>
      <c r="S3121" s="16"/>
      <c r="T3121" s="16"/>
      <c r="U3121" s="7"/>
      <c r="V3121" s="7"/>
      <c r="W3121" s="15"/>
      <c r="X3121" s="17"/>
      <c r="Y3121" s="17"/>
      <c r="Z3121" s="17"/>
      <c r="AA3121" s="17"/>
      <c r="AC3121" s="15"/>
      <c r="AD3121" s="7"/>
      <c r="AE3121" s="24"/>
      <c r="AG3121">
        <f t="shared" si="1002"/>
        <v>0</v>
      </c>
      <c r="AH3121">
        <f t="shared" si="1003"/>
        <v>2246471.0549323754</v>
      </c>
    </row>
    <row r="3122" spans="2:34" x14ac:dyDescent="0.25">
      <c r="B3122" s="15"/>
      <c r="C3122" s="7"/>
      <c r="D3122" s="13"/>
      <c r="E3122" s="7"/>
      <c r="F3122" s="7"/>
      <c r="G3122" s="7"/>
      <c r="H3122" s="7"/>
      <c r="I3122" s="7"/>
      <c r="J3122" s="7"/>
      <c r="K3122" s="16"/>
      <c r="L3122" s="16"/>
      <c r="M3122" s="7"/>
      <c r="N3122" s="7"/>
      <c r="O3122" s="7"/>
      <c r="P3122" s="7"/>
      <c r="Q3122" s="7"/>
      <c r="R3122" s="7"/>
      <c r="S3122" s="16"/>
      <c r="T3122" s="16"/>
      <c r="U3122" s="7"/>
      <c r="V3122" s="7"/>
      <c r="W3122" s="15"/>
      <c r="X3122" s="17"/>
      <c r="Y3122" s="17"/>
      <c r="Z3122" s="17"/>
      <c r="AA3122" s="17"/>
      <c r="AC3122" s="15"/>
      <c r="AD3122" s="7"/>
      <c r="AE3122" s="24"/>
      <c r="AG3122">
        <f t="shared" si="1002"/>
        <v>0</v>
      </c>
      <c r="AH3122">
        <f t="shared" si="1003"/>
        <v>2246471.0549323754</v>
      </c>
    </row>
    <row r="3123" spans="2:34" x14ac:dyDescent="0.25">
      <c r="B3123" s="15"/>
      <c r="C3123" s="7"/>
      <c r="D3123" s="13"/>
      <c r="E3123" s="7"/>
      <c r="F3123" s="7"/>
      <c r="G3123" s="7"/>
      <c r="H3123" s="7"/>
      <c r="I3123" s="7"/>
      <c r="J3123" s="7"/>
      <c r="K3123" s="16"/>
      <c r="L3123" s="16"/>
      <c r="M3123" s="7"/>
      <c r="N3123" s="7"/>
      <c r="O3123" s="7"/>
      <c r="P3123" s="7"/>
      <c r="Q3123" s="7"/>
      <c r="R3123" s="7"/>
      <c r="S3123" s="16"/>
      <c r="T3123" s="16"/>
      <c r="U3123" s="7"/>
      <c r="V3123" s="7"/>
      <c r="W3123" s="15"/>
      <c r="X3123" s="17"/>
      <c r="Y3123" s="17"/>
      <c r="Z3123" s="17"/>
      <c r="AA3123" s="17"/>
      <c r="AC3123" s="15"/>
      <c r="AD3123" s="7"/>
      <c r="AE3123" s="24"/>
      <c r="AG3123">
        <f t="shared" si="1002"/>
        <v>0</v>
      </c>
      <c r="AH3123">
        <f t="shared" si="1003"/>
        <v>2246471.0549323754</v>
      </c>
    </row>
    <row r="3124" spans="2:34" x14ac:dyDescent="0.25">
      <c r="B3124" s="15"/>
      <c r="C3124" s="7"/>
      <c r="D3124" s="13"/>
      <c r="E3124" s="7"/>
      <c r="F3124" s="7"/>
      <c r="G3124" s="7"/>
      <c r="H3124" s="7"/>
      <c r="I3124" s="7"/>
      <c r="J3124" s="7"/>
      <c r="K3124" s="16"/>
      <c r="L3124" s="16"/>
      <c r="M3124" s="7"/>
      <c r="N3124" s="7"/>
      <c r="O3124" s="7"/>
      <c r="P3124" s="7"/>
      <c r="Q3124" s="7"/>
      <c r="R3124" s="7"/>
      <c r="S3124" s="16"/>
      <c r="T3124" s="16"/>
      <c r="U3124" s="7"/>
      <c r="V3124" s="7"/>
      <c r="W3124" s="15"/>
      <c r="X3124" s="17"/>
      <c r="Y3124" s="17"/>
      <c r="Z3124" s="17"/>
      <c r="AA3124" s="17"/>
      <c r="AC3124" s="15"/>
      <c r="AD3124" s="7"/>
      <c r="AE3124" s="24"/>
      <c r="AG3124">
        <f t="shared" si="1002"/>
        <v>0</v>
      </c>
      <c r="AH3124">
        <f t="shared" si="1003"/>
        <v>2246471.0549323754</v>
      </c>
    </row>
    <row r="3125" spans="2:34" x14ac:dyDescent="0.25">
      <c r="B3125" s="15"/>
      <c r="C3125" s="7"/>
      <c r="D3125" s="13"/>
      <c r="E3125" s="7"/>
      <c r="F3125" s="7"/>
      <c r="G3125" s="7"/>
      <c r="H3125" s="7"/>
      <c r="I3125" s="7"/>
      <c r="J3125" s="7"/>
      <c r="K3125" s="16"/>
      <c r="L3125" s="16"/>
      <c r="M3125" s="7"/>
      <c r="N3125" s="7"/>
      <c r="O3125" s="7"/>
      <c r="P3125" s="7"/>
      <c r="Q3125" s="7"/>
      <c r="R3125" s="7"/>
      <c r="S3125" s="16"/>
      <c r="T3125" s="16"/>
      <c r="U3125" s="7"/>
      <c r="V3125" s="7"/>
      <c r="W3125" s="15"/>
      <c r="X3125" s="17"/>
      <c r="Y3125" s="17"/>
      <c r="Z3125" s="17"/>
      <c r="AA3125" s="17"/>
      <c r="AC3125" s="15"/>
      <c r="AD3125" s="7"/>
      <c r="AE3125" s="24"/>
      <c r="AG3125">
        <f t="shared" si="1002"/>
        <v>0</v>
      </c>
      <c r="AH3125">
        <f t="shared" si="1003"/>
        <v>2246471.0549323754</v>
      </c>
    </row>
    <row r="3126" spans="2:34" x14ac:dyDescent="0.25">
      <c r="B3126" s="15"/>
      <c r="C3126" s="7"/>
      <c r="D3126" s="13"/>
      <c r="E3126" s="7"/>
      <c r="F3126" s="7"/>
      <c r="G3126" s="7"/>
      <c r="H3126" s="7"/>
      <c r="I3126" s="7"/>
      <c r="J3126" s="7"/>
      <c r="K3126" s="16"/>
      <c r="L3126" s="16"/>
      <c r="M3126" s="7"/>
      <c r="N3126" s="7"/>
      <c r="O3126" s="7"/>
      <c r="P3126" s="7"/>
      <c r="Q3126" s="7"/>
      <c r="R3126" s="7"/>
      <c r="S3126" s="16"/>
      <c r="T3126" s="16"/>
      <c r="U3126" s="7"/>
      <c r="V3126" s="7"/>
      <c r="W3126" s="15"/>
      <c r="X3126" s="17"/>
      <c r="Y3126" s="17"/>
      <c r="Z3126" s="17"/>
      <c r="AA3126" s="17"/>
      <c r="AC3126" s="15"/>
      <c r="AD3126" s="7"/>
      <c r="AE3126" s="24"/>
      <c r="AG3126">
        <f t="shared" si="1002"/>
        <v>0</v>
      </c>
      <c r="AH3126">
        <f t="shared" si="1003"/>
        <v>2246471.0549323754</v>
      </c>
    </row>
    <row r="3127" spans="2:34" x14ac:dyDescent="0.25">
      <c r="B3127" s="15"/>
      <c r="C3127" s="7"/>
      <c r="D3127" s="13"/>
      <c r="E3127" s="7"/>
      <c r="F3127" s="7"/>
      <c r="G3127" s="7"/>
      <c r="H3127" s="7"/>
      <c r="I3127" s="7"/>
      <c r="J3127" s="7"/>
      <c r="K3127" s="16"/>
      <c r="L3127" s="16"/>
      <c r="M3127" s="7"/>
      <c r="N3127" s="7"/>
      <c r="O3127" s="7"/>
      <c r="P3127" s="7"/>
      <c r="Q3127" s="7"/>
      <c r="R3127" s="7"/>
      <c r="S3127" s="16"/>
      <c r="T3127" s="16"/>
      <c r="U3127" s="7"/>
      <c r="V3127" s="7"/>
      <c r="W3127" s="15"/>
      <c r="X3127" s="17"/>
      <c r="Y3127" s="17"/>
      <c r="Z3127" s="17"/>
      <c r="AA3127" s="17"/>
      <c r="AC3127" s="15"/>
      <c r="AD3127" s="7"/>
      <c r="AE3127" s="24"/>
      <c r="AG3127">
        <f t="shared" si="1002"/>
        <v>0</v>
      </c>
      <c r="AH3127">
        <f t="shared" si="1003"/>
        <v>2246471.0549323754</v>
      </c>
    </row>
    <row r="3128" spans="2:34" x14ac:dyDescent="0.25">
      <c r="B3128" s="15"/>
      <c r="C3128" s="7"/>
      <c r="D3128" s="13"/>
      <c r="E3128" s="7"/>
      <c r="F3128" s="7"/>
      <c r="G3128" s="7"/>
      <c r="H3128" s="7"/>
      <c r="I3128" s="7"/>
      <c r="J3128" s="7"/>
      <c r="K3128" s="16"/>
      <c r="L3128" s="16"/>
      <c r="M3128" s="7"/>
      <c r="N3128" s="7"/>
      <c r="O3128" s="7"/>
      <c r="P3128" s="7"/>
      <c r="Q3128" s="7"/>
      <c r="R3128" s="7"/>
      <c r="S3128" s="16"/>
      <c r="T3128" s="16"/>
      <c r="U3128" s="7"/>
      <c r="V3128" s="7"/>
      <c r="W3128" s="15"/>
      <c r="X3128" s="17"/>
      <c r="Y3128" s="17"/>
      <c r="Z3128" s="17"/>
      <c r="AA3128" s="17"/>
      <c r="AC3128" s="15"/>
      <c r="AD3128" s="7"/>
      <c r="AE3128" s="24"/>
      <c r="AG3128">
        <f t="shared" si="1002"/>
        <v>0</v>
      </c>
      <c r="AH3128">
        <f t="shared" si="1003"/>
        <v>2246471.0549323754</v>
      </c>
    </row>
    <row r="3129" spans="2:34" x14ac:dyDescent="0.25">
      <c r="B3129" s="15"/>
      <c r="C3129" s="7"/>
      <c r="D3129" s="13"/>
      <c r="E3129" s="7"/>
      <c r="F3129" s="7"/>
      <c r="G3129" s="7"/>
      <c r="H3129" s="7"/>
      <c r="I3129" s="7"/>
      <c r="J3129" s="7"/>
      <c r="K3129" s="16"/>
      <c r="L3129" s="16"/>
      <c r="M3129" s="7"/>
      <c r="N3129" s="7"/>
      <c r="O3129" s="7"/>
      <c r="P3129" s="7"/>
      <c r="Q3129" s="7"/>
      <c r="R3129" s="7"/>
      <c r="S3129" s="16"/>
      <c r="T3129" s="16"/>
      <c r="U3129" s="7"/>
      <c r="V3129" s="7"/>
      <c r="W3129" s="15"/>
      <c r="X3129" s="17"/>
      <c r="Y3129" s="17"/>
      <c r="Z3129" s="17"/>
      <c r="AA3129" s="17"/>
      <c r="AC3129" s="15"/>
      <c r="AD3129" s="7"/>
      <c r="AE3129" s="24"/>
      <c r="AG3129">
        <f t="shared" si="1002"/>
        <v>0</v>
      </c>
      <c r="AH3129">
        <f t="shared" si="1003"/>
        <v>2246471.0549323754</v>
      </c>
    </row>
    <row r="3130" spans="2:34" x14ac:dyDescent="0.25">
      <c r="B3130" s="15"/>
      <c r="C3130" s="7"/>
      <c r="D3130" s="13"/>
      <c r="E3130" s="7"/>
      <c r="F3130" s="7"/>
      <c r="G3130" s="7"/>
      <c r="H3130" s="7"/>
      <c r="I3130" s="7"/>
      <c r="J3130" s="7"/>
      <c r="K3130" s="16"/>
      <c r="L3130" s="16"/>
      <c r="M3130" s="7"/>
      <c r="N3130" s="7"/>
      <c r="O3130" s="7"/>
      <c r="P3130" s="7"/>
      <c r="Q3130" s="7"/>
      <c r="R3130" s="7"/>
      <c r="S3130" s="16"/>
      <c r="T3130" s="16"/>
      <c r="U3130" s="7"/>
      <c r="V3130" s="7"/>
      <c r="W3130" s="15"/>
      <c r="X3130" s="17"/>
      <c r="Y3130" s="17"/>
      <c r="Z3130" s="17"/>
      <c r="AA3130" s="17"/>
      <c r="AC3130" s="15"/>
      <c r="AD3130" s="7"/>
      <c r="AE3130" s="24"/>
      <c r="AG3130">
        <f t="shared" si="1002"/>
        <v>0</v>
      </c>
      <c r="AH3130">
        <f t="shared" si="1003"/>
        <v>2246471.0549323754</v>
      </c>
    </row>
    <row r="3131" spans="2:34" x14ac:dyDescent="0.25">
      <c r="B3131" s="15"/>
      <c r="C3131" s="7"/>
      <c r="D3131" s="13"/>
      <c r="E3131" s="7"/>
      <c r="F3131" s="7"/>
      <c r="G3131" s="7"/>
      <c r="H3131" s="7"/>
      <c r="I3131" s="7"/>
      <c r="J3131" s="7"/>
      <c r="K3131" s="16"/>
      <c r="L3131" s="16"/>
      <c r="M3131" s="7"/>
      <c r="N3131" s="7"/>
      <c r="O3131" s="7"/>
      <c r="P3131" s="7"/>
      <c r="Q3131" s="7"/>
      <c r="R3131" s="7"/>
      <c r="S3131" s="16"/>
      <c r="T3131" s="16"/>
      <c r="U3131" s="7"/>
      <c r="V3131" s="7"/>
      <c r="W3131" s="15"/>
      <c r="X3131" s="17"/>
      <c r="Y3131" s="17"/>
      <c r="Z3131" s="17"/>
      <c r="AA3131" s="17"/>
      <c r="AC3131" s="15"/>
      <c r="AD3131" s="7"/>
      <c r="AE3131" s="24"/>
      <c r="AG3131">
        <f t="shared" si="1002"/>
        <v>0</v>
      </c>
      <c r="AH3131">
        <f t="shared" si="1003"/>
        <v>2246471.0549323754</v>
      </c>
    </row>
    <row r="3132" spans="2:34" x14ac:dyDescent="0.25">
      <c r="B3132" s="15"/>
      <c r="C3132" s="7"/>
      <c r="D3132" s="13"/>
      <c r="E3132" s="7"/>
      <c r="F3132" s="7"/>
      <c r="G3132" s="7"/>
      <c r="H3132" s="7"/>
      <c r="I3132" s="7"/>
      <c r="J3132" s="7"/>
      <c r="K3132" s="16"/>
      <c r="L3132" s="16"/>
      <c r="M3132" s="7"/>
      <c r="N3132" s="7"/>
      <c r="O3132" s="7"/>
      <c r="P3132" s="7"/>
      <c r="Q3132" s="7"/>
      <c r="R3132" s="7"/>
      <c r="S3132" s="16"/>
      <c r="T3132" s="16"/>
      <c r="U3132" s="7"/>
      <c r="V3132" s="7"/>
      <c r="W3132" s="15"/>
      <c r="X3132" s="17"/>
      <c r="Y3132" s="17"/>
      <c r="Z3132" s="17"/>
      <c r="AA3132" s="17"/>
      <c r="AC3132" s="15"/>
      <c r="AD3132" s="7"/>
      <c r="AE3132" s="24"/>
      <c r="AG3132">
        <f t="shared" si="1002"/>
        <v>0</v>
      </c>
      <c r="AH3132">
        <f t="shared" si="1003"/>
        <v>2246471.0549323754</v>
      </c>
    </row>
    <row r="3133" spans="2:34" x14ac:dyDescent="0.25">
      <c r="B3133" s="15"/>
      <c r="C3133" s="7"/>
      <c r="D3133" s="13"/>
      <c r="E3133" s="7"/>
      <c r="F3133" s="7"/>
      <c r="G3133" s="7"/>
      <c r="H3133" s="7"/>
      <c r="I3133" s="7"/>
      <c r="J3133" s="7"/>
      <c r="K3133" s="16"/>
      <c r="L3133" s="16"/>
      <c r="M3133" s="7"/>
      <c r="N3133" s="7"/>
      <c r="O3133" s="7"/>
      <c r="P3133" s="7"/>
      <c r="Q3133" s="7"/>
      <c r="R3133" s="7"/>
      <c r="S3133" s="16"/>
      <c r="T3133" s="16"/>
      <c r="U3133" s="7"/>
      <c r="V3133" s="7"/>
      <c r="W3133" s="15"/>
      <c r="X3133" s="17"/>
      <c r="Y3133" s="17"/>
      <c r="Z3133" s="17"/>
      <c r="AA3133" s="17"/>
      <c r="AC3133" s="15"/>
      <c r="AD3133" s="7"/>
      <c r="AE3133" s="24"/>
      <c r="AG3133">
        <f t="shared" si="1002"/>
        <v>0</v>
      </c>
      <c r="AH3133">
        <f t="shared" si="1003"/>
        <v>2246471.0549323754</v>
      </c>
    </row>
    <row r="3134" spans="2:34" x14ac:dyDescent="0.25">
      <c r="B3134" s="15"/>
      <c r="C3134" s="7"/>
      <c r="D3134" s="13"/>
      <c r="E3134" s="7"/>
      <c r="F3134" s="7"/>
      <c r="G3134" s="7"/>
      <c r="H3134" s="7"/>
      <c r="I3134" s="7"/>
      <c r="J3134" s="7"/>
      <c r="K3134" s="16"/>
      <c r="L3134" s="16"/>
      <c r="M3134" s="7"/>
      <c r="N3134" s="7"/>
      <c r="O3134" s="7"/>
      <c r="P3134" s="7"/>
      <c r="Q3134" s="7"/>
      <c r="R3134" s="7"/>
      <c r="S3134" s="16"/>
      <c r="T3134" s="16"/>
      <c r="U3134" s="7"/>
      <c r="V3134" s="7"/>
      <c r="W3134" s="15"/>
      <c r="X3134" s="17"/>
      <c r="Y3134" s="17"/>
      <c r="Z3134" s="17"/>
      <c r="AA3134" s="17"/>
      <c r="AC3134" s="15"/>
      <c r="AD3134" s="7"/>
      <c r="AE3134" s="24"/>
      <c r="AG3134">
        <f t="shared" si="1002"/>
        <v>0</v>
      </c>
      <c r="AH3134">
        <f t="shared" si="1003"/>
        <v>2246471.0549323754</v>
      </c>
    </row>
    <row r="3135" spans="2:34" x14ac:dyDescent="0.25">
      <c r="B3135" s="15"/>
      <c r="C3135" s="7"/>
      <c r="D3135" s="13"/>
      <c r="E3135" s="7"/>
      <c r="F3135" s="7"/>
      <c r="G3135" s="7"/>
      <c r="H3135" s="7"/>
      <c r="I3135" s="7"/>
      <c r="J3135" s="7"/>
      <c r="K3135" s="16"/>
      <c r="L3135" s="16"/>
      <c r="M3135" s="7"/>
      <c r="N3135" s="7"/>
      <c r="O3135" s="7"/>
      <c r="P3135" s="7"/>
      <c r="Q3135" s="7"/>
      <c r="R3135" s="7"/>
      <c r="S3135" s="16"/>
      <c r="T3135" s="16"/>
      <c r="U3135" s="7"/>
      <c r="V3135" s="7"/>
      <c r="W3135" s="15"/>
      <c r="X3135" s="17"/>
      <c r="Y3135" s="17"/>
      <c r="Z3135" s="17"/>
      <c r="AA3135" s="17"/>
      <c r="AC3135" s="15"/>
      <c r="AD3135" s="7"/>
      <c r="AE3135" s="24"/>
      <c r="AG3135">
        <f t="shared" si="1002"/>
        <v>0</v>
      </c>
      <c r="AH3135">
        <f t="shared" si="1003"/>
        <v>2246471.0549323754</v>
      </c>
    </row>
    <row r="3136" spans="2:34" x14ac:dyDescent="0.25">
      <c r="B3136" s="15"/>
      <c r="C3136" s="7"/>
      <c r="D3136" s="13"/>
      <c r="E3136" s="7"/>
      <c r="F3136" s="7"/>
      <c r="G3136" s="7"/>
      <c r="H3136" s="7"/>
      <c r="I3136" s="7"/>
      <c r="J3136" s="7"/>
      <c r="K3136" s="16"/>
      <c r="L3136" s="16"/>
      <c r="M3136" s="7"/>
      <c r="N3136" s="7"/>
      <c r="O3136" s="7"/>
      <c r="P3136" s="7"/>
      <c r="Q3136" s="7"/>
      <c r="R3136" s="7"/>
      <c r="S3136" s="16"/>
      <c r="T3136" s="16"/>
      <c r="U3136" s="7"/>
      <c r="V3136" s="7"/>
      <c r="W3136" s="15"/>
      <c r="X3136" s="17"/>
      <c r="Y3136" s="17"/>
      <c r="Z3136" s="17"/>
      <c r="AA3136" s="17"/>
      <c r="AC3136" s="15"/>
      <c r="AD3136" s="7"/>
      <c r="AE3136" s="24"/>
      <c r="AG3136">
        <f t="shared" si="1002"/>
        <v>0</v>
      </c>
      <c r="AH3136">
        <f t="shared" si="1003"/>
        <v>2246471.0549323754</v>
      </c>
    </row>
    <row r="3137" spans="2:34" x14ac:dyDescent="0.25">
      <c r="B3137" s="15"/>
      <c r="C3137" s="7"/>
      <c r="D3137" s="13"/>
      <c r="E3137" s="7"/>
      <c r="F3137" s="7"/>
      <c r="G3137" s="7"/>
      <c r="H3137" s="7"/>
      <c r="I3137" s="7"/>
      <c r="J3137" s="7"/>
      <c r="K3137" s="16"/>
      <c r="L3137" s="16"/>
      <c r="M3137" s="7"/>
      <c r="N3137" s="7"/>
      <c r="O3137" s="7"/>
      <c r="P3137" s="7"/>
      <c r="Q3137" s="7"/>
      <c r="R3137" s="7"/>
      <c r="S3137" s="16"/>
      <c r="T3137" s="16"/>
      <c r="U3137" s="7"/>
      <c r="V3137" s="7"/>
      <c r="W3137" s="15"/>
      <c r="X3137" s="17"/>
      <c r="Y3137" s="17"/>
      <c r="Z3137" s="17"/>
      <c r="AA3137" s="17"/>
      <c r="AC3137" s="15"/>
      <c r="AD3137" s="7"/>
      <c r="AE3137" s="24"/>
      <c r="AG3137">
        <f t="shared" si="1002"/>
        <v>0</v>
      </c>
      <c r="AH3137">
        <f t="shared" si="1003"/>
        <v>2246471.0549323754</v>
      </c>
    </row>
    <row r="3138" spans="2:34" x14ac:dyDescent="0.25">
      <c r="B3138" s="15"/>
      <c r="C3138" s="7"/>
      <c r="D3138" s="13"/>
      <c r="E3138" s="7"/>
      <c r="F3138" s="7"/>
      <c r="G3138" s="7"/>
      <c r="H3138" s="7"/>
      <c r="I3138" s="7"/>
      <c r="J3138" s="7"/>
      <c r="K3138" s="16"/>
      <c r="L3138" s="16"/>
      <c r="M3138" s="7"/>
      <c r="N3138" s="7"/>
      <c r="O3138" s="7"/>
      <c r="P3138" s="7"/>
      <c r="Q3138" s="7"/>
      <c r="R3138" s="7"/>
      <c r="S3138" s="16"/>
      <c r="T3138" s="16"/>
      <c r="U3138" s="7"/>
      <c r="V3138" s="7"/>
      <c r="W3138" s="15"/>
      <c r="X3138" s="17"/>
      <c r="Y3138" s="17"/>
      <c r="Z3138" s="17"/>
      <c r="AA3138" s="17"/>
      <c r="AC3138" s="15"/>
      <c r="AD3138" s="7"/>
      <c r="AE3138" s="24"/>
      <c r="AG3138">
        <f t="shared" si="1002"/>
        <v>0</v>
      </c>
      <c r="AH3138">
        <f t="shared" si="1003"/>
        <v>2246471.0549323754</v>
      </c>
    </row>
    <row r="3139" spans="2:34" x14ac:dyDescent="0.25">
      <c r="B3139" s="15"/>
      <c r="C3139" s="7"/>
      <c r="D3139" s="13"/>
      <c r="E3139" s="7"/>
      <c r="F3139" s="7"/>
      <c r="G3139" s="7"/>
      <c r="H3139" s="7"/>
      <c r="I3139" s="7"/>
      <c r="J3139" s="7"/>
      <c r="K3139" s="16"/>
      <c r="L3139" s="16"/>
      <c r="M3139" s="7"/>
      <c r="N3139" s="7"/>
      <c r="O3139" s="7"/>
      <c r="P3139" s="7"/>
      <c r="Q3139" s="7"/>
      <c r="R3139" s="7"/>
      <c r="S3139" s="16"/>
      <c r="T3139" s="16"/>
      <c r="U3139" s="7"/>
      <c r="V3139" s="7"/>
      <c r="W3139" s="15"/>
      <c r="X3139" s="17"/>
      <c r="Y3139" s="17"/>
      <c r="Z3139" s="17"/>
      <c r="AA3139" s="17"/>
      <c r="AC3139" s="15"/>
      <c r="AD3139" s="7"/>
      <c r="AE3139" s="24"/>
      <c r="AG3139">
        <f t="shared" si="1002"/>
        <v>0</v>
      </c>
      <c r="AH3139">
        <f t="shared" si="1003"/>
        <v>2246471.0549323754</v>
      </c>
    </row>
    <row r="3140" spans="2:34" x14ac:dyDescent="0.25">
      <c r="B3140" s="15"/>
      <c r="C3140" s="7"/>
      <c r="D3140" s="13"/>
      <c r="E3140" s="7"/>
      <c r="F3140" s="7"/>
      <c r="G3140" s="7"/>
      <c r="H3140" s="7"/>
      <c r="I3140" s="7"/>
      <c r="J3140" s="7"/>
      <c r="K3140" s="16"/>
      <c r="L3140" s="16"/>
      <c r="M3140" s="7"/>
      <c r="N3140" s="7"/>
      <c r="O3140" s="7"/>
      <c r="P3140" s="7"/>
      <c r="Q3140" s="7"/>
      <c r="R3140" s="7"/>
      <c r="S3140" s="16"/>
      <c r="T3140" s="16"/>
      <c r="U3140" s="7"/>
      <c r="V3140" s="7"/>
      <c r="W3140" s="15"/>
      <c r="X3140" s="17"/>
      <c r="Y3140" s="17"/>
      <c r="Z3140" s="17"/>
      <c r="AA3140" s="17"/>
      <c r="AC3140" s="15"/>
      <c r="AD3140" s="7"/>
      <c r="AE3140" s="24"/>
      <c r="AG3140">
        <f t="shared" si="1002"/>
        <v>0</v>
      </c>
      <c r="AH3140">
        <f t="shared" si="1003"/>
        <v>2246471.0549323754</v>
      </c>
    </row>
    <row r="3141" spans="2:34" x14ac:dyDescent="0.25">
      <c r="B3141" s="15"/>
      <c r="C3141" s="7"/>
      <c r="D3141" s="13"/>
      <c r="E3141" s="7"/>
      <c r="F3141" s="7"/>
      <c r="G3141" s="7"/>
      <c r="H3141" s="7"/>
      <c r="I3141" s="7"/>
      <c r="J3141" s="7"/>
      <c r="K3141" s="16"/>
      <c r="L3141" s="16"/>
      <c r="M3141" s="7"/>
      <c r="N3141" s="7"/>
      <c r="O3141" s="7"/>
      <c r="P3141" s="7"/>
      <c r="Q3141" s="7"/>
      <c r="R3141" s="7"/>
      <c r="S3141" s="16"/>
      <c r="T3141" s="16"/>
      <c r="U3141" s="7"/>
      <c r="V3141" s="7"/>
      <c r="W3141" s="15"/>
      <c r="X3141" s="17"/>
      <c r="Y3141" s="17"/>
      <c r="Z3141" s="17"/>
      <c r="AA3141" s="17"/>
      <c r="AC3141" s="15"/>
      <c r="AD3141" s="7"/>
      <c r="AE3141" s="24"/>
      <c r="AG3141">
        <f t="shared" si="1002"/>
        <v>0</v>
      </c>
      <c r="AH3141">
        <f t="shared" si="1003"/>
        <v>2246471.0549323754</v>
      </c>
    </row>
    <row r="3142" spans="2:34" x14ac:dyDescent="0.25">
      <c r="B3142" s="15"/>
      <c r="C3142" s="7"/>
      <c r="D3142" s="13"/>
      <c r="E3142" s="7"/>
      <c r="F3142" s="7"/>
      <c r="G3142" s="7"/>
      <c r="H3142" s="7"/>
      <c r="I3142" s="7"/>
      <c r="J3142" s="7"/>
      <c r="K3142" s="16"/>
      <c r="L3142" s="16"/>
      <c r="M3142" s="7"/>
      <c r="N3142" s="7"/>
      <c r="O3142" s="7"/>
      <c r="P3142" s="7"/>
      <c r="Q3142" s="7"/>
      <c r="R3142" s="7"/>
      <c r="S3142" s="16"/>
      <c r="T3142" s="16"/>
      <c r="U3142" s="7"/>
      <c r="V3142" s="7"/>
      <c r="W3142" s="15"/>
      <c r="X3142" s="17"/>
      <c r="Y3142" s="17"/>
      <c r="Z3142" s="17"/>
      <c r="AA3142" s="17"/>
      <c r="AC3142" s="15"/>
      <c r="AD3142" s="7"/>
      <c r="AE3142" s="24"/>
      <c r="AG3142">
        <f t="shared" si="1002"/>
        <v>0</v>
      </c>
      <c r="AH3142">
        <f t="shared" si="1003"/>
        <v>2246471.0549323754</v>
      </c>
    </row>
    <row r="3143" spans="2:34" x14ac:dyDescent="0.25">
      <c r="B3143" s="15"/>
      <c r="C3143" s="7"/>
      <c r="D3143" s="13"/>
      <c r="E3143" s="7"/>
      <c r="F3143" s="7"/>
      <c r="G3143" s="7"/>
      <c r="H3143" s="7"/>
      <c r="I3143" s="7"/>
      <c r="J3143" s="7"/>
      <c r="K3143" s="16"/>
      <c r="L3143" s="16"/>
      <c r="M3143" s="7"/>
      <c r="N3143" s="7"/>
      <c r="O3143" s="7"/>
      <c r="P3143" s="7"/>
      <c r="Q3143" s="7"/>
      <c r="R3143" s="7"/>
      <c r="S3143" s="16"/>
      <c r="T3143" s="16"/>
      <c r="U3143" s="7"/>
      <c r="V3143" s="7"/>
      <c r="W3143" s="15"/>
      <c r="X3143" s="17"/>
      <c r="Y3143" s="17"/>
      <c r="Z3143" s="17"/>
      <c r="AA3143" s="17"/>
      <c r="AC3143" s="15"/>
      <c r="AD3143" s="7"/>
      <c r="AE3143" s="24"/>
      <c r="AG3143">
        <f t="shared" si="1002"/>
        <v>0</v>
      </c>
      <c r="AH3143">
        <f t="shared" si="1003"/>
        <v>2246471.0549323754</v>
      </c>
    </row>
    <row r="3144" spans="2:34" x14ac:dyDescent="0.25">
      <c r="B3144" s="15"/>
      <c r="C3144" s="7"/>
      <c r="D3144" s="13"/>
      <c r="E3144" s="7"/>
      <c r="F3144" s="7"/>
      <c r="G3144" s="7"/>
      <c r="H3144" s="7"/>
      <c r="I3144" s="7"/>
      <c r="J3144" s="7"/>
      <c r="K3144" s="16"/>
      <c r="L3144" s="16"/>
      <c r="M3144" s="7"/>
      <c r="N3144" s="7"/>
      <c r="O3144" s="7"/>
      <c r="P3144" s="7"/>
      <c r="Q3144" s="7"/>
      <c r="R3144" s="7"/>
      <c r="S3144" s="16"/>
      <c r="T3144" s="16"/>
      <c r="U3144" s="7"/>
      <c r="V3144" s="7"/>
      <c r="W3144" s="15"/>
      <c r="X3144" s="17"/>
      <c r="Y3144" s="17"/>
      <c r="Z3144" s="17"/>
      <c r="AA3144" s="17"/>
      <c r="AC3144" s="15"/>
      <c r="AD3144" s="7"/>
      <c r="AE3144" s="24"/>
      <c r="AG3144">
        <f t="shared" si="1002"/>
        <v>0</v>
      </c>
      <c r="AH3144">
        <f t="shared" si="1003"/>
        <v>2246471.0549323754</v>
      </c>
    </row>
    <row r="3145" spans="2:34" x14ac:dyDescent="0.25">
      <c r="B3145" s="15"/>
      <c r="C3145" s="7"/>
      <c r="D3145" s="13"/>
      <c r="E3145" s="7"/>
      <c r="F3145" s="7"/>
      <c r="G3145" s="7"/>
      <c r="H3145" s="7"/>
      <c r="I3145" s="7"/>
      <c r="J3145" s="7"/>
      <c r="K3145" s="16"/>
      <c r="L3145" s="16"/>
      <c r="M3145" s="7"/>
      <c r="N3145" s="7"/>
      <c r="O3145" s="7"/>
      <c r="P3145" s="7"/>
      <c r="Q3145" s="7"/>
      <c r="R3145" s="7"/>
      <c r="S3145" s="16"/>
      <c r="T3145" s="16"/>
      <c r="U3145" s="7"/>
      <c r="V3145" s="7"/>
      <c r="W3145" s="15"/>
      <c r="X3145" s="17"/>
      <c r="Y3145" s="17"/>
      <c r="Z3145" s="17"/>
      <c r="AA3145" s="17"/>
      <c r="AC3145" s="15"/>
      <c r="AD3145" s="7"/>
      <c r="AE3145" s="24"/>
      <c r="AG3145">
        <f t="shared" si="1002"/>
        <v>0</v>
      </c>
      <c r="AH3145">
        <f t="shared" si="1003"/>
        <v>2246471.0549323754</v>
      </c>
    </row>
    <row r="3146" spans="2:34" x14ac:dyDescent="0.25">
      <c r="B3146" s="15"/>
      <c r="C3146" s="7"/>
      <c r="D3146" s="13"/>
      <c r="E3146" s="7"/>
      <c r="F3146" s="7"/>
      <c r="G3146" s="7"/>
      <c r="H3146" s="7"/>
      <c r="I3146" s="7"/>
      <c r="J3146" s="7"/>
      <c r="K3146" s="16"/>
      <c r="L3146" s="16"/>
      <c r="M3146" s="7"/>
      <c r="N3146" s="7"/>
      <c r="O3146" s="7"/>
      <c r="P3146" s="7"/>
      <c r="Q3146" s="7"/>
      <c r="R3146" s="7"/>
      <c r="S3146" s="16"/>
      <c r="T3146" s="16"/>
      <c r="U3146" s="7"/>
      <c r="V3146" s="7"/>
      <c r="W3146" s="15"/>
      <c r="X3146" s="17"/>
      <c r="Y3146" s="17"/>
      <c r="Z3146" s="17"/>
      <c r="AA3146" s="17"/>
      <c r="AC3146" s="15"/>
      <c r="AD3146" s="7"/>
      <c r="AE3146" s="24"/>
      <c r="AG3146">
        <f t="shared" si="1002"/>
        <v>0</v>
      </c>
      <c r="AH3146">
        <f t="shared" si="1003"/>
        <v>2246471.0549323754</v>
      </c>
    </row>
    <row r="3147" spans="2:34" x14ac:dyDescent="0.25">
      <c r="B3147" s="15"/>
      <c r="C3147" s="7"/>
      <c r="D3147" s="13"/>
      <c r="E3147" s="7"/>
      <c r="F3147" s="7"/>
      <c r="G3147" s="7"/>
      <c r="H3147" s="7"/>
      <c r="I3147" s="7"/>
      <c r="J3147" s="7"/>
      <c r="K3147" s="16"/>
      <c r="L3147" s="16"/>
      <c r="M3147" s="7"/>
      <c r="N3147" s="7"/>
      <c r="O3147" s="7"/>
      <c r="P3147" s="7"/>
      <c r="Q3147" s="7"/>
      <c r="R3147" s="7"/>
      <c r="S3147" s="16"/>
      <c r="T3147" s="16"/>
      <c r="U3147" s="7"/>
      <c r="V3147" s="7"/>
      <c r="W3147" s="15"/>
      <c r="X3147" s="17"/>
      <c r="Y3147" s="17"/>
      <c r="Z3147" s="17"/>
      <c r="AA3147" s="17"/>
      <c r="AC3147" s="15"/>
      <c r="AD3147" s="7"/>
      <c r="AE3147" s="24"/>
      <c r="AG3147">
        <f t="shared" si="1002"/>
        <v>0</v>
      </c>
      <c r="AH3147">
        <f t="shared" si="1003"/>
        <v>2246471.0549323754</v>
      </c>
    </row>
    <row r="3148" spans="2:34" x14ac:dyDescent="0.25">
      <c r="B3148" s="15"/>
      <c r="C3148" s="7"/>
      <c r="D3148" s="13"/>
      <c r="E3148" s="7"/>
      <c r="F3148" s="7"/>
      <c r="G3148" s="7"/>
      <c r="H3148" s="7"/>
      <c r="I3148" s="7"/>
      <c r="J3148" s="7"/>
      <c r="K3148" s="16"/>
      <c r="L3148" s="16"/>
      <c r="M3148" s="7"/>
      <c r="N3148" s="7"/>
      <c r="O3148" s="7"/>
      <c r="P3148" s="7"/>
      <c r="Q3148" s="7"/>
      <c r="R3148" s="7"/>
      <c r="S3148" s="16"/>
      <c r="T3148" s="16"/>
      <c r="U3148" s="7"/>
      <c r="V3148" s="7"/>
      <c r="W3148" s="15"/>
      <c r="X3148" s="17"/>
      <c r="Y3148" s="17"/>
      <c r="Z3148" s="17"/>
      <c r="AA3148" s="17"/>
      <c r="AC3148" s="15"/>
      <c r="AD3148" s="7"/>
      <c r="AE3148" s="24"/>
      <c r="AG3148">
        <f t="shared" si="1002"/>
        <v>0</v>
      </c>
      <c r="AH3148">
        <f t="shared" si="1003"/>
        <v>2246471.0549323754</v>
      </c>
    </row>
    <row r="3149" spans="2:34" x14ac:dyDescent="0.25">
      <c r="B3149" s="15"/>
      <c r="C3149" s="7"/>
      <c r="D3149" s="13"/>
      <c r="E3149" s="7"/>
      <c r="F3149" s="7"/>
      <c r="G3149" s="7"/>
      <c r="H3149" s="7"/>
      <c r="I3149" s="7"/>
      <c r="J3149" s="7"/>
      <c r="K3149" s="16"/>
      <c r="L3149" s="16"/>
      <c r="M3149" s="7"/>
      <c r="N3149" s="7"/>
      <c r="O3149" s="7"/>
      <c r="P3149" s="7"/>
      <c r="Q3149" s="7"/>
      <c r="R3149" s="7"/>
      <c r="S3149" s="16"/>
      <c r="T3149" s="16"/>
      <c r="U3149" s="7"/>
      <c r="V3149" s="7"/>
      <c r="W3149" s="15"/>
      <c r="X3149" s="17"/>
      <c r="Y3149" s="17"/>
      <c r="Z3149" s="17"/>
      <c r="AA3149" s="17"/>
      <c r="AC3149" s="15"/>
      <c r="AD3149" s="7"/>
      <c r="AE3149" s="24"/>
      <c r="AG3149">
        <f t="shared" si="1002"/>
        <v>0</v>
      </c>
      <c r="AH3149">
        <f t="shared" si="1003"/>
        <v>2246471.0549323754</v>
      </c>
    </row>
    <row r="3150" spans="2:34" x14ac:dyDescent="0.25">
      <c r="B3150" s="15"/>
      <c r="C3150" s="7"/>
      <c r="D3150" s="13"/>
      <c r="E3150" s="7"/>
      <c r="F3150" s="7"/>
      <c r="G3150" s="7"/>
      <c r="H3150" s="7"/>
      <c r="I3150" s="7"/>
      <c r="J3150" s="7"/>
      <c r="K3150" s="16"/>
      <c r="L3150" s="16"/>
      <c r="M3150" s="7"/>
      <c r="N3150" s="7"/>
      <c r="O3150" s="7"/>
      <c r="P3150" s="7"/>
      <c r="Q3150" s="7"/>
      <c r="R3150" s="7"/>
      <c r="S3150" s="16"/>
      <c r="T3150" s="16"/>
      <c r="U3150" s="7"/>
      <c r="V3150" s="7"/>
      <c r="W3150" s="15"/>
      <c r="X3150" s="17"/>
      <c r="Y3150" s="17"/>
      <c r="Z3150" s="17"/>
      <c r="AA3150" s="17"/>
      <c r="AC3150" s="15"/>
      <c r="AD3150" s="7"/>
      <c r="AE3150" s="24"/>
      <c r="AG3150">
        <f t="shared" si="1002"/>
        <v>0</v>
      </c>
      <c r="AH3150">
        <f t="shared" si="1003"/>
        <v>2246471.0549323754</v>
      </c>
    </row>
    <row r="3151" spans="2:34" x14ac:dyDescent="0.25">
      <c r="B3151" s="15"/>
      <c r="C3151" s="7"/>
      <c r="D3151" s="13"/>
      <c r="E3151" s="7"/>
      <c r="F3151" s="7"/>
      <c r="G3151" s="7"/>
      <c r="H3151" s="7"/>
      <c r="I3151" s="7"/>
      <c r="J3151" s="7"/>
      <c r="K3151" s="16"/>
      <c r="L3151" s="16"/>
      <c r="M3151" s="7"/>
      <c r="N3151" s="7"/>
      <c r="O3151" s="7"/>
      <c r="P3151" s="7"/>
      <c r="Q3151" s="7"/>
      <c r="R3151" s="7"/>
      <c r="S3151" s="16"/>
      <c r="T3151" s="16"/>
      <c r="U3151" s="7"/>
      <c r="V3151" s="7"/>
      <c r="W3151" s="15"/>
      <c r="X3151" s="17"/>
      <c r="Y3151" s="17"/>
      <c r="Z3151" s="17"/>
      <c r="AA3151" s="17"/>
      <c r="AC3151" s="15"/>
      <c r="AD3151" s="7"/>
      <c r="AE3151" s="24"/>
      <c r="AG3151">
        <f t="shared" si="1002"/>
        <v>0</v>
      </c>
      <c r="AH3151">
        <f t="shared" si="1003"/>
        <v>2246471.0549323754</v>
      </c>
    </row>
    <row r="3152" spans="2:34" x14ac:dyDescent="0.25">
      <c r="B3152" s="15"/>
      <c r="C3152" s="7"/>
      <c r="D3152" s="13"/>
      <c r="E3152" s="7"/>
      <c r="F3152" s="7"/>
      <c r="G3152" s="7"/>
      <c r="H3152" s="7"/>
      <c r="I3152" s="7"/>
      <c r="J3152" s="7"/>
      <c r="K3152" s="16"/>
      <c r="L3152" s="16"/>
      <c r="M3152" s="7"/>
      <c r="N3152" s="7"/>
      <c r="O3152" s="7"/>
      <c r="P3152" s="7"/>
      <c r="Q3152" s="7"/>
      <c r="R3152" s="7"/>
      <c r="S3152" s="16"/>
      <c r="T3152" s="16"/>
      <c r="U3152" s="7"/>
      <c r="V3152" s="7"/>
      <c r="W3152" s="15"/>
      <c r="X3152" s="17"/>
      <c r="Y3152" s="17"/>
      <c r="Z3152" s="17"/>
      <c r="AA3152" s="17"/>
      <c r="AC3152" s="15"/>
      <c r="AD3152" s="7"/>
      <c r="AE3152" s="24"/>
      <c r="AG3152">
        <f t="shared" si="1002"/>
        <v>0</v>
      </c>
      <c r="AH3152">
        <f t="shared" si="1003"/>
        <v>2246471.0549323754</v>
      </c>
    </row>
    <row r="3153" spans="2:34" x14ac:dyDescent="0.25">
      <c r="B3153" s="15"/>
      <c r="C3153" s="7"/>
      <c r="D3153" s="13"/>
      <c r="E3153" s="7"/>
      <c r="F3153" s="7"/>
      <c r="G3153" s="7"/>
      <c r="H3153" s="7"/>
      <c r="I3153" s="7"/>
      <c r="J3153" s="7"/>
      <c r="K3153" s="16"/>
      <c r="L3153" s="16"/>
      <c r="M3153" s="7"/>
      <c r="N3153" s="7"/>
      <c r="O3153" s="7"/>
      <c r="P3153" s="7"/>
      <c r="Q3153" s="7"/>
      <c r="R3153" s="7"/>
      <c r="S3153" s="16"/>
      <c r="T3153" s="16"/>
      <c r="U3153" s="7"/>
      <c r="V3153" s="7"/>
      <c r="W3153" s="15"/>
      <c r="X3153" s="17"/>
      <c r="Y3153" s="17"/>
      <c r="Z3153" s="17"/>
      <c r="AA3153" s="17"/>
      <c r="AC3153" s="15"/>
      <c r="AD3153" s="7"/>
      <c r="AE3153" s="24"/>
      <c r="AG3153">
        <f t="shared" si="1002"/>
        <v>0</v>
      </c>
      <c r="AH3153">
        <f t="shared" si="1003"/>
        <v>2246471.0549323754</v>
      </c>
    </row>
    <row r="3154" spans="2:34" x14ac:dyDescent="0.25">
      <c r="B3154" s="15"/>
      <c r="C3154" s="7"/>
      <c r="D3154" s="13"/>
      <c r="E3154" s="7"/>
      <c r="F3154" s="7"/>
      <c r="G3154" s="7"/>
      <c r="H3154" s="7"/>
      <c r="I3154" s="7"/>
      <c r="J3154" s="7"/>
      <c r="K3154" s="16"/>
      <c r="L3154" s="16"/>
      <c r="M3154" s="7"/>
      <c r="N3154" s="7"/>
      <c r="O3154" s="7"/>
      <c r="P3154" s="7"/>
      <c r="Q3154" s="7"/>
      <c r="R3154" s="7"/>
      <c r="S3154" s="16"/>
      <c r="T3154" s="16"/>
      <c r="U3154" s="7"/>
      <c r="V3154" s="7"/>
      <c r="W3154" s="15"/>
      <c r="X3154" s="17"/>
      <c r="Y3154" s="17"/>
      <c r="Z3154" s="17"/>
      <c r="AA3154" s="17"/>
      <c r="AC3154" s="15"/>
      <c r="AD3154" s="7"/>
      <c r="AE3154" s="24"/>
      <c r="AG3154">
        <f t="shared" si="1002"/>
        <v>0</v>
      </c>
      <c r="AH3154">
        <f t="shared" si="1003"/>
        <v>2246471.0549323754</v>
      </c>
    </row>
    <row r="3155" spans="2:34" x14ac:dyDescent="0.25">
      <c r="B3155" s="15"/>
      <c r="C3155" s="7"/>
      <c r="D3155" s="13"/>
      <c r="E3155" s="7"/>
      <c r="F3155" s="7"/>
      <c r="G3155" s="7"/>
      <c r="H3155" s="7"/>
      <c r="I3155" s="7"/>
      <c r="J3155" s="7"/>
      <c r="K3155" s="16"/>
      <c r="L3155" s="16"/>
      <c r="M3155" s="7"/>
      <c r="N3155" s="7"/>
      <c r="O3155" s="7"/>
      <c r="P3155" s="7"/>
      <c r="Q3155" s="7"/>
      <c r="R3155" s="7"/>
      <c r="S3155" s="16"/>
      <c r="T3155" s="16"/>
      <c r="U3155" s="7"/>
      <c r="V3155" s="7"/>
      <c r="W3155" s="15"/>
      <c r="X3155" s="17"/>
      <c r="Y3155" s="17"/>
      <c r="Z3155" s="17"/>
      <c r="AA3155" s="17"/>
      <c r="AC3155" s="15"/>
      <c r="AD3155" s="7"/>
      <c r="AE3155" s="24"/>
      <c r="AG3155">
        <f t="shared" ref="AG3155:AG3218" si="1004">(AA3155-Z3155)^2</f>
        <v>0</v>
      </c>
      <c r="AH3155">
        <f t="shared" ref="AH3155:AH3218" si="1005">($AG$398-AA3155)^2</f>
        <v>2246471.0549323754</v>
      </c>
    </row>
    <row r="3156" spans="2:34" x14ac:dyDescent="0.25">
      <c r="B3156" s="15"/>
      <c r="C3156" s="7"/>
      <c r="D3156" s="13"/>
      <c r="E3156" s="7"/>
      <c r="F3156" s="7"/>
      <c r="G3156" s="7"/>
      <c r="H3156" s="7"/>
      <c r="I3156" s="7"/>
      <c r="J3156" s="7"/>
      <c r="K3156" s="16"/>
      <c r="L3156" s="16"/>
      <c r="M3156" s="7"/>
      <c r="N3156" s="7"/>
      <c r="O3156" s="7"/>
      <c r="P3156" s="7"/>
      <c r="Q3156" s="7"/>
      <c r="R3156" s="7"/>
      <c r="S3156" s="16"/>
      <c r="T3156" s="16"/>
      <c r="U3156" s="7"/>
      <c r="V3156" s="7"/>
      <c r="W3156" s="15"/>
      <c r="X3156" s="17"/>
      <c r="Y3156" s="17"/>
      <c r="Z3156" s="17"/>
      <c r="AA3156" s="17"/>
      <c r="AC3156" s="15"/>
      <c r="AD3156" s="7"/>
      <c r="AE3156" s="24"/>
      <c r="AG3156">
        <f t="shared" si="1004"/>
        <v>0</v>
      </c>
      <c r="AH3156">
        <f t="shared" si="1005"/>
        <v>2246471.0549323754</v>
      </c>
    </row>
    <row r="3157" spans="2:34" x14ac:dyDescent="0.25">
      <c r="B3157" s="15"/>
      <c r="C3157" s="7"/>
      <c r="D3157" s="13"/>
      <c r="E3157" s="7"/>
      <c r="F3157" s="7"/>
      <c r="G3157" s="7"/>
      <c r="H3157" s="7"/>
      <c r="I3157" s="7"/>
      <c r="J3157" s="7"/>
      <c r="K3157" s="16"/>
      <c r="L3157" s="16"/>
      <c r="M3157" s="7"/>
      <c r="N3157" s="7"/>
      <c r="O3157" s="7"/>
      <c r="P3157" s="7"/>
      <c r="Q3157" s="7"/>
      <c r="R3157" s="7"/>
      <c r="S3157" s="16"/>
      <c r="T3157" s="16"/>
      <c r="U3157" s="7"/>
      <c r="V3157" s="7"/>
      <c r="W3157" s="15"/>
      <c r="X3157" s="17"/>
      <c r="Y3157" s="17"/>
      <c r="Z3157" s="17"/>
      <c r="AA3157" s="17"/>
      <c r="AC3157" s="15"/>
      <c r="AD3157" s="7"/>
      <c r="AE3157" s="24"/>
      <c r="AG3157">
        <f t="shared" si="1004"/>
        <v>0</v>
      </c>
      <c r="AH3157">
        <f t="shared" si="1005"/>
        <v>2246471.0549323754</v>
      </c>
    </row>
    <row r="3158" spans="2:34" x14ac:dyDescent="0.25">
      <c r="B3158" s="15"/>
      <c r="C3158" s="7"/>
      <c r="D3158" s="13"/>
      <c r="E3158" s="7"/>
      <c r="F3158" s="7"/>
      <c r="G3158" s="7"/>
      <c r="H3158" s="7"/>
      <c r="I3158" s="7"/>
      <c r="J3158" s="7"/>
      <c r="K3158" s="16"/>
      <c r="L3158" s="16"/>
      <c r="M3158" s="7"/>
      <c r="N3158" s="7"/>
      <c r="O3158" s="7"/>
      <c r="P3158" s="7"/>
      <c r="Q3158" s="7"/>
      <c r="R3158" s="7"/>
      <c r="S3158" s="16"/>
      <c r="T3158" s="16"/>
      <c r="U3158" s="7"/>
      <c r="V3158" s="7"/>
      <c r="W3158" s="15"/>
      <c r="X3158" s="17"/>
      <c r="Y3158" s="17"/>
      <c r="Z3158" s="17"/>
      <c r="AA3158" s="17"/>
      <c r="AC3158" s="15"/>
      <c r="AD3158" s="7"/>
      <c r="AE3158" s="24"/>
      <c r="AG3158">
        <f t="shared" si="1004"/>
        <v>0</v>
      </c>
      <c r="AH3158">
        <f t="shared" si="1005"/>
        <v>2246471.0549323754</v>
      </c>
    </row>
    <row r="3159" spans="2:34" x14ac:dyDescent="0.25">
      <c r="B3159" s="15"/>
      <c r="C3159" s="7"/>
      <c r="D3159" s="13"/>
      <c r="E3159" s="7"/>
      <c r="F3159" s="7"/>
      <c r="G3159" s="7"/>
      <c r="H3159" s="7"/>
      <c r="I3159" s="7"/>
      <c r="J3159" s="7"/>
      <c r="K3159" s="16"/>
      <c r="L3159" s="16"/>
      <c r="M3159" s="7"/>
      <c r="N3159" s="7"/>
      <c r="O3159" s="7"/>
      <c r="P3159" s="7"/>
      <c r="Q3159" s="7"/>
      <c r="R3159" s="7"/>
      <c r="S3159" s="16"/>
      <c r="T3159" s="16"/>
      <c r="U3159" s="7"/>
      <c r="V3159" s="7"/>
      <c r="W3159" s="15"/>
      <c r="X3159" s="17"/>
      <c r="Y3159" s="17"/>
      <c r="Z3159" s="17"/>
      <c r="AA3159" s="17"/>
      <c r="AC3159" s="15"/>
      <c r="AD3159" s="7"/>
      <c r="AE3159" s="24"/>
      <c r="AG3159">
        <f t="shared" si="1004"/>
        <v>0</v>
      </c>
      <c r="AH3159">
        <f t="shared" si="1005"/>
        <v>2246471.0549323754</v>
      </c>
    </row>
    <row r="3160" spans="2:34" x14ac:dyDescent="0.25">
      <c r="B3160" s="15"/>
      <c r="C3160" s="7"/>
      <c r="D3160" s="13"/>
      <c r="E3160" s="7"/>
      <c r="F3160" s="7"/>
      <c r="G3160" s="7"/>
      <c r="H3160" s="7"/>
      <c r="I3160" s="7"/>
      <c r="J3160" s="7"/>
      <c r="K3160" s="16"/>
      <c r="L3160" s="16"/>
      <c r="M3160" s="7"/>
      <c r="N3160" s="7"/>
      <c r="O3160" s="7"/>
      <c r="P3160" s="7"/>
      <c r="Q3160" s="7"/>
      <c r="R3160" s="7"/>
      <c r="S3160" s="16"/>
      <c r="T3160" s="16"/>
      <c r="U3160" s="7"/>
      <c r="V3160" s="7"/>
      <c r="W3160" s="15"/>
      <c r="X3160" s="17"/>
      <c r="Y3160" s="17"/>
      <c r="Z3160" s="17"/>
      <c r="AA3160" s="17"/>
      <c r="AC3160" s="15"/>
      <c r="AD3160" s="7"/>
      <c r="AE3160" s="24"/>
      <c r="AG3160">
        <f t="shared" si="1004"/>
        <v>0</v>
      </c>
      <c r="AH3160">
        <f t="shared" si="1005"/>
        <v>2246471.0549323754</v>
      </c>
    </row>
    <row r="3161" spans="2:34" x14ac:dyDescent="0.25">
      <c r="B3161" s="15"/>
      <c r="C3161" s="7"/>
      <c r="D3161" s="13"/>
      <c r="E3161" s="7"/>
      <c r="F3161" s="7"/>
      <c r="G3161" s="7"/>
      <c r="H3161" s="7"/>
      <c r="I3161" s="7"/>
      <c r="J3161" s="7"/>
      <c r="K3161" s="16"/>
      <c r="L3161" s="16"/>
      <c r="M3161" s="7"/>
      <c r="N3161" s="7"/>
      <c r="O3161" s="7"/>
      <c r="P3161" s="7"/>
      <c r="Q3161" s="7"/>
      <c r="R3161" s="7"/>
      <c r="S3161" s="16"/>
      <c r="T3161" s="16"/>
      <c r="U3161" s="7"/>
      <c r="V3161" s="7"/>
      <c r="W3161" s="15"/>
      <c r="X3161" s="17"/>
      <c r="Y3161" s="17"/>
      <c r="Z3161" s="17"/>
      <c r="AA3161" s="17"/>
      <c r="AC3161" s="15"/>
      <c r="AD3161" s="7"/>
      <c r="AE3161" s="24"/>
      <c r="AG3161">
        <f t="shared" si="1004"/>
        <v>0</v>
      </c>
      <c r="AH3161">
        <f t="shared" si="1005"/>
        <v>2246471.0549323754</v>
      </c>
    </row>
    <row r="3162" spans="2:34" x14ac:dyDescent="0.25">
      <c r="B3162" s="15"/>
      <c r="C3162" s="7"/>
      <c r="D3162" s="13"/>
      <c r="E3162" s="7"/>
      <c r="F3162" s="7"/>
      <c r="G3162" s="7"/>
      <c r="H3162" s="7"/>
      <c r="I3162" s="7"/>
      <c r="J3162" s="7"/>
      <c r="K3162" s="16"/>
      <c r="L3162" s="16"/>
      <c r="M3162" s="7"/>
      <c r="N3162" s="7"/>
      <c r="O3162" s="7"/>
      <c r="P3162" s="7"/>
      <c r="Q3162" s="7"/>
      <c r="R3162" s="7"/>
      <c r="S3162" s="16"/>
      <c r="T3162" s="16"/>
      <c r="U3162" s="7"/>
      <c r="V3162" s="7"/>
      <c r="W3162" s="15"/>
      <c r="X3162" s="17"/>
      <c r="Y3162" s="17"/>
      <c r="Z3162" s="17"/>
      <c r="AA3162" s="17"/>
      <c r="AC3162" s="15"/>
      <c r="AD3162" s="7"/>
      <c r="AE3162" s="24"/>
      <c r="AG3162">
        <f t="shared" si="1004"/>
        <v>0</v>
      </c>
      <c r="AH3162">
        <f t="shared" si="1005"/>
        <v>2246471.0549323754</v>
      </c>
    </row>
    <row r="3163" spans="2:34" x14ac:dyDescent="0.25">
      <c r="B3163" s="15"/>
      <c r="C3163" s="7"/>
      <c r="D3163" s="13"/>
      <c r="E3163" s="7"/>
      <c r="F3163" s="7"/>
      <c r="G3163" s="7"/>
      <c r="H3163" s="7"/>
      <c r="I3163" s="7"/>
      <c r="J3163" s="7"/>
      <c r="K3163" s="16"/>
      <c r="L3163" s="16"/>
      <c r="M3163" s="7"/>
      <c r="N3163" s="7"/>
      <c r="O3163" s="7"/>
      <c r="P3163" s="7"/>
      <c r="Q3163" s="7"/>
      <c r="R3163" s="7"/>
      <c r="S3163" s="16"/>
      <c r="T3163" s="16"/>
      <c r="U3163" s="7"/>
      <c r="V3163" s="7"/>
      <c r="W3163" s="15"/>
      <c r="X3163" s="17"/>
      <c r="Y3163" s="17"/>
      <c r="Z3163" s="17"/>
      <c r="AA3163" s="17"/>
      <c r="AC3163" s="15"/>
      <c r="AD3163" s="7"/>
      <c r="AE3163" s="24"/>
      <c r="AG3163">
        <f t="shared" si="1004"/>
        <v>0</v>
      </c>
      <c r="AH3163">
        <f t="shared" si="1005"/>
        <v>2246471.0549323754</v>
      </c>
    </row>
    <row r="3164" spans="2:34" x14ac:dyDescent="0.25">
      <c r="B3164" s="15"/>
      <c r="C3164" s="7"/>
      <c r="D3164" s="13"/>
      <c r="E3164" s="7"/>
      <c r="F3164" s="7"/>
      <c r="G3164" s="7"/>
      <c r="H3164" s="7"/>
      <c r="I3164" s="7"/>
      <c r="J3164" s="7"/>
      <c r="K3164" s="16"/>
      <c r="L3164" s="16"/>
      <c r="M3164" s="7"/>
      <c r="N3164" s="7"/>
      <c r="O3164" s="7"/>
      <c r="P3164" s="7"/>
      <c r="Q3164" s="7"/>
      <c r="R3164" s="7"/>
      <c r="S3164" s="16"/>
      <c r="T3164" s="16"/>
      <c r="U3164" s="7"/>
      <c r="V3164" s="7"/>
      <c r="W3164" s="15"/>
      <c r="X3164" s="17"/>
      <c r="Y3164" s="17"/>
      <c r="Z3164" s="17"/>
      <c r="AA3164" s="17"/>
      <c r="AC3164" s="15"/>
      <c r="AD3164" s="7"/>
      <c r="AE3164" s="24"/>
      <c r="AG3164">
        <f t="shared" si="1004"/>
        <v>0</v>
      </c>
      <c r="AH3164">
        <f t="shared" si="1005"/>
        <v>2246471.0549323754</v>
      </c>
    </row>
    <row r="3165" spans="2:34" x14ac:dyDescent="0.25">
      <c r="B3165" s="15"/>
      <c r="C3165" s="7"/>
      <c r="D3165" s="13"/>
      <c r="E3165" s="7"/>
      <c r="F3165" s="7"/>
      <c r="G3165" s="7"/>
      <c r="H3165" s="7"/>
      <c r="I3165" s="7"/>
      <c r="J3165" s="7"/>
      <c r="K3165" s="16"/>
      <c r="L3165" s="16"/>
      <c r="M3165" s="7"/>
      <c r="N3165" s="7"/>
      <c r="O3165" s="7"/>
      <c r="P3165" s="7"/>
      <c r="Q3165" s="7"/>
      <c r="R3165" s="7"/>
      <c r="S3165" s="16"/>
      <c r="T3165" s="16"/>
      <c r="U3165" s="7"/>
      <c r="V3165" s="7"/>
      <c r="W3165" s="15"/>
      <c r="X3165" s="17"/>
      <c r="Y3165" s="17"/>
      <c r="Z3165" s="17"/>
      <c r="AA3165" s="17"/>
      <c r="AC3165" s="15"/>
      <c r="AD3165" s="7"/>
      <c r="AE3165" s="24"/>
      <c r="AG3165">
        <f t="shared" si="1004"/>
        <v>0</v>
      </c>
      <c r="AH3165">
        <f t="shared" si="1005"/>
        <v>2246471.0549323754</v>
      </c>
    </row>
    <row r="3166" spans="2:34" x14ac:dyDescent="0.25">
      <c r="B3166" s="15"/>
      <c r="C3166" s="7"/>
      <c r="D3166" s="13"/>
      <c r="E3166" s="7"/>
      <c r="F3166" s="7"/>
      <c r="G3166" s="7"/>
      <c r="H3166" s="7"/>
      <c r="I3166" s="7"/>
      <c r="J3166" s="7"/>
      <c r="K3166" s="16"/>
      <c r="L3166" s="16"/>
      <c r="M3166" s="7"/>
      <c r="N3166" s="7"/>
      <c r="O3166" s="7"/>
      <c r="P3166" s="7"/>
      <c r="Q3166" s="7"/>
      <c r="R3166" s="7"/>
      <c r="S3166" s="16"/>
      <c r="T3166" s="16"/>
      <c r="U3166" s="7"/>
      <c r="V3166" s="7"/>
      <c r="W3166" s="15"/>
      <c r="X3166" s="17"/>
      <c r="Y3166" s="17"/>
      <c r="Z3166" s="17"/>
      <c r="AA3166" s="17"/>
      <c r="AC3166" s="15"/>
      <c r="AD3166" s="7"/>
      <c r="AE3166" s="24"/>
      <c r="AG3166">
        <f t="shared" si="1004"/>
        <v>0</v>
      </c>
      <c r="AH3166">
        <f t="shared" si="1005"/>
        <v>2246471.0549323754</v>
      </c>
    </row>
    <row r="3167" spans="2:34" x14ac:dyDescent="0.25">
      <c r="B3167" s="15"/>
      <c r="C3167" s="7"/>
      <c r="D3167" s="13"/>
      <c r="E3167" s="7"/>
      <c r="F3167" s="7"/>
      <c r="G3167" s="7"/>
      <c r="H3167" s="7"/>
      <c r="I3167" s="7"/>
      <c r="J3167" s="7"/>
      <c r="K3167" s="16"/>
      <c r="L3167" s="16"/>
      <c r="M3167" s="7"/>
      <c r="N3167" s="7"/>
      <c r="O3167" s="7"/>
      <c r="P3167" s="7"/>
      <c r="Q3167" s="7"/>
      <c r="R3167" s="7"/>
      <c r="S3167" s="16"/>
      <c r="T3167" s="16"/>
      <c r="U3167" s="7"/>
      <c r="V3167" s="7"/>
      <c r="W3167" s="15"/>
      <c r="X3167" s="17"/>
      <c r="Y3167" s="17"/>
      <c r="Z3167" s="17"/>
      <c r="AA3167" s="17"/>
      <c r="AC3167" s="15"/>
      <c r="AD3167" s="7"/>
      <c r="AE3167" s="24"/>
      <c r="AG3167">
        <f t="shared" si="1004"/>
        <v>0</v>
      </c>
      <c r="AH3167">
        <f t="shared" si="1005"/>
        <v>2246471.0549323754</v>
      </c>
    </row>
    <row r="3168" spans="2:34" x14ac:dyDescent="0.25">
      <c r="B3168" s="15"/>
      <c r="C3168" s="7"/>
      <c r="D3168" s="13"/>
      <c r="E3168" s="7"/>
      <c r="F3168" s="7"/>
      <c r="G3168" s="7"/>
      <c r="H3168" s="7"/>
      <c r="I3168" s="7"/>
      <c r="J3168" s="7"/>
      <c r="K3168" s="16"/>
      <c r="L3168" s="16"/>
      <c r="M3168" s="7"/>
      <c r="N3168" s="7"/>
      <c r="O3168" s="7"/>
      <c r="P3168" s="7"/>
      <c r="Q3168" s="7"/>
      <c r="R3168" s="7"/>
      <c r="S3168" s="16"/>
      <c r="T3168" s="16"/>
      <c r="U3168" s="7"/>
      <c r="V3168" s="7"/>
      <c r="W3168" s="15"/>
      <c r="X3168" s="17"/>
      <c r="Y3168" s="17"/>
      <c r="Z3168" s="17"/>
      <c r="AA3168" s="17"/>
      <c r="AC3168" s="15"/>
      <c r="AD3168" s="7"/>
      <c r="AE3168" s="24"/>
      <c r="AG3168">
        <f t="shared" si="1004"/>
        <v>0</v>
      </c>
      <c r="AH3168">
        <f t="shared" si="1005"/>
        <v>2246471.0549323754</v>
      </c>
    </row>
    <row r="3169" spans="2:34" x14ac:dyDescent="0.25">
      <c r="B3169" s="15"/>
      <c r="C3169" s="7"/>
      <c r="D3169" s="13"/>
      <c r="E3169" s="7"/>
      <c r="F3169" s="7"/>
      <c r="G3169" s="7"/>
      <c r="H3169" s="7"/>
      <c r="I3169" s="7"/>
      <c r="J3169" s="7"/>
      <c r="K3169" s="16"/>
      <c r="L3169" s="16"/>
      <c r="M3169" s="7"/>
      <c r="N3169" s="7"/>
      <c r="O3169" s="7"/>
      <c r="P3169" s="7"/>
      <c r="Q3169" s="7"/>
      <c r="R3169" s="7"/>
      <c r="S3169" s="16"/>
      <c r="T3169" s="16"/>
      <c r="U3169" s="7"/>
      <c r="V3169" s="7"/>
      <c r="W3169" s="15"/>
      <c r="X3169" s="17"/>
      <c r="Y3169" s="17"/>
      <c r="Z3169" s="17"/>
      <c r="AA3169" s="17"/>
      <c r="AC3169" s="15"/>
      <c r="AD3169" s="7"/>
      <c r="AE3169" s="24"/>
      <c r="AG3169">
        <f t="shared" si="1004"/>
        <v>0</v>
      </c>
      <c r="AH3169">
        <f t="shared" si="1005"/>
        <v>2246471.0549323754</v>
      </c>
    </row>
    <row r="3170" spans="2:34" x14ac:dyDescent="0.25">
      <c r="B3170" s="15"/>
      <c r="C3170" s="7"/>
      <c r="D3170" s="13"/>
      <c r="E3170" s="7"/>
      <c r="F3170" s="7"/>
      <c r="G3170" s="7"/>
      <c r="H3170" s="7"/>
      <c r="I3170" s="7"/>
      <c r="J3170" s="7"/>
      <c r="K3170" s="16"/>
      <c r="L3170" s="16"/>
      <c r="M3170" s="7"/>
      <c r="N3170" s="7"/>
      <c r="O3170" s="7"/>
      <c r="P3170" s="7"/>
      <c r="Q3170" s="7"/>
      <c r="R3170" s="7"/>
      <c r="S3170" s="16"/>
      <c r="T3170" s="16"/>
      <c r="U3170" s="7"/>
      <c r="V3170" s="7"/>
      <c r="W3170" s="15"/>
      <c r="X3170" s="17"/>
      <c r="Y3170" s="17"/>
      <c r="Z3170" s="17"/>
      <c r="AA3170" s="17"/>
      <c r="AC3170" s="15"/>
      <c r="AD3170" s="7"/>
      <c r="AE3170" s="24"/>
      <c r="AG3170">
        <f t="shared" si="1004"/>
        <v>0</v>
      </c>
      <c r="AH3170">
        <f t="shared" si="1005"/>
        <v>2246471.0549323754</v>
      </c>
    </row>
    <row r="3171" spans="2:34" x14ac:dyDescent="0.25">
      <c r="B3171" s="15"/>
      <c r="C3171" s="7"/>
      <c r="D3171" s="13"/>
      <c r="E3171" s="7"/>
      <c r="F3171" s="7"/>
      <c r="G3171" s="7"/>
      <c r="H3171" s="7"/>
      <c r="I3171" s="7"/>
      <c r="J3171" s="7"/>
      <c r="K3171" s="16"/>
      <c r="L3171" s="16"/>
      <c r="M3171" s="7"/>
      <c r="N3171" s="7"/>
      <c r="O3171" s="7"/>
      <c r="P3171" s="7"/>
      <c r="Q3171" s="7"/>
      <c r="R3171" s="7"/>
      <c r="S3171" s="16"/>
      <c r="T3171" s="16"/>
      <c r="U3171" s="7"/>
      <c r="V3171" s="7"/>
      <c r="W3171" s="15"/>
      <c r="X3171" s="17"/>
      <c r="Y3171" s="17"/>
      <c r="Z3171" s="17"/>
      <c r="AA3171" s="17"/>
      <c r="AC3171" s="15"/>
      <c r="AD3171" s="7"/>
      <c r="AE3171" s="24"/>
      <c r="AG3171">
        <f t="shared" si="1004"/>
        <v>0</v>
      </c>
      <c r="AH3171">
        <f t="shared" si="1005"/>
        <v>2246471.0549323754</v>
      </c>
    </row>
    <row r="3172" spans="2:34" x14ac:dyDescent="0.25">
      <c r="B3172" s="15"/>
      <c r="C3172" s="7"/>
      <c r="D3172" s="13"/>
      <c r="E3172" s="7"/>
      <c r="F3172" s="7"/>
      <c r="G3172" s="7"/>
      <c r="H3172" s="7"/>
      <c r="I3172" s="7"/>
      <c r="J3172" s="7"/>
      <c r="K3172" s="16"/>
      <c r="L3172" s="16"/>
      <c r="M3172" s="7"/>
      <c r="N3172" s="7"/>
      <c r="O3172" s="7"/>
      <c r="P3172" s="7"/>
      <c r="Q3172" s="7"/>
      <c r="R3172" s="7"/>
      <c r="S3172" s="16"/>
      <c r="T3172" s="16"/>
      <c r="U3172" s="7"/>
      <c r="V3172" s="7"/>
      <c r="W3172" s="15"/>
      <c r="X3172" s="17"/>
      <c r="Y3172" s="17"/>
      <c r="Z3172" s="17"/>
      <c r="AA3172" s="17"/>
      <c r="AC3172" s="15"/>
      <c r="AD3172" s="7"/>
      <c r="AE3172" s="24"/>
      <c r="AG3172">
        <f t="shared" si="1004"/>
        <v>0</v>
      </c>
      <c r="AH3172">
        <f t="shared" si="1005"/>
        <v>2246471.0549323754</v>
      </c>
    </row>
    <row r="3173" spans="2:34" x14ac:dyDescent="0.25">
      <c r="B3173" s="15"/>
      <c r="C3173" s="7"/>
      <c r="D3173" s="13"/>
      <c r="E3173" s="7"/>
      <c r="F3173" s="7"/>
      <c r="G3173" s="7"/>
      <c r="H3173" s="7"/>
      <c r="I3173" s="7"/>
      <c r="J3173" s="7"/>
      <c r="K3173" s="16"/>
      <c r="L3173" s="16"/>
      <c r="M3173" s="7"/>
      <c r="N3173" s="7"/>
      <c r="O3173" s="7"/>
      <c r="P3173" s="7"/>
      <c r="Q3173" s="7"/>
      <c r="R3173" s="7"/>
      <c r="S3173" s="16"/>
      <c r="T3173" s="16"/>
      <c r="U3173" s="7"/>
      <c r="V3173" s="7"/>
      <c r="W3173" s="15"/>
      <c r="X3173" s="17"/>
      <c r="Y3173" s="17"/>
      <c r="Z3173" s="17"/>
      <c r="AA3173" s="17"/>
      <c r="AC3173" s="15"/>
      <c r="AD3173" s="7"/>
      <c r="AE3173" s="24"/>
      <c r="AG3173">
        <f t="shared" si="1004"/>
        <v>0</v>
      </c>
      <c r="AH3173">
        <f t="shared" si="1005"/>
        <v>2246471.0549323754</v>
      </c>
    </row>
    <row r="3174" spans="2:34" x14ac:dyDescent="0.25">
      <c r="B3174" s="15"/>
      <c r="C3174" s="7"/>
      <c r="D3174" s="13"/>
      <c r="E3174" s="7"/>
      <c r="F3174" s="7"/>
      <c r="G3174" s="7"/>
      <c r="H3174" s="7"/>
      <c r="I3174" s="7"/>
      <c r="J3174" s="7"/>
      <c r="K3174" s="16"/>
      <c r="L3174" s="16"/>
      <c r="M3174" s="7"/>
      <c r="N3174" s="7"/>
      <c r="O3174" s="7"/>
      <c r="P3174" s="7"/>
      <c r="Q3174" s="7"/>
      <c r="R3174" s="7"/>
      <c r="S3174" s="16"/>
      <c r="T3174" s="16"/>
      <c r="U3174" s="7"/>
      <c r="V3174" s="7"/>
      <c r="W3174" s="15"/>
      <c r="X3174" s="17"/>
      <c r="Y3174" s="17"/>
      <c r="Z3174" s="17"/>
      <c r="AA3174" s="17"/>
      <c r="AC3174" s="15"/>
      <c r="AD3174" s="7"/>
      <c r="AE3174" s="24"/>
      <c r="AG3174">
        <f t="shared" si="1004"/>
        <v>0</v>
      </c>
      <c r="AH3174">
        <f t="shared" si="1005"/>
        <v>2246471.0549323754</v>
      </c>
    </row>
    <row r="3175" spans="2:34" x14ac:dyDescent="0.25">
      <c r="B3175" s="15"/>
      <c r="C3175" s="7"/>
      <c r="D3175" s="13"/>
      <c r="E3175" s="7"/>
      <c r="F3175" s="7"/>
      <c r="G3175" s="7"/>
      <c r="H3175" s="7"/>
      <c r="I3175" s="7"/>
      <c r="J3175" s="7"/>
      <c r="K3175" s="16"/>
      <c r="L3175" s="16"/>
      <c r="M3175" s="7"/>
      <c r="N3175" s="7"/>
      <c r="O3175" s="7"/>
      <c r="P3175" s="7"/>
      <c r="Q3175" s="7"/>
      <c r="R3175" s="7"/>
      <c r="S3175" s="16"/>
      <c r="T3175" s="16"/>
      <c r="U3175" s="7"/>
      <c r="V3175" s="7"/>
      <c r="W3175" s="15"/>
      <c r="X3175" s="17"/>
      <c r="Y3175" s="17"/>
      <c r="Z3175" s="17"/>
      <c r="AA3175" s="17"/>
      <c r="AC3175" s="15"/>
      <c r="AD3175" s="7"/>
      <c r="AE3175" s="24"/>
      <c r="AG3175">
        <f t="shared" si="1004"/>
        <v>0</v>
      </c>
      <c r="AH3175">
        <f t="shared" si="1005"/>
        <v>2246471.0549323754</v>
      </c>
    </row>
    <row r="3176" spans="2:34" x14ac:dyDescent="0.25">
      <c r="B3176" s="15"/>
      <c r="C3176" s="7"/>
      <c r="D3176" s="13"/>
      <c r="E3176" s="7"/>
      <c r="F3176" s="7"/>
      <c r="G3176" s="7"/>
      <c r="H3176" s="7"/>
      <c r="I3176" s="7"/>
      <c r="J3176" s="7"/>
      <c r="K3176" s="16"/>
      <c r="L3176" s="16"/>
      <c r="M3176" s="7"/>
      <c r="N3176" s="7"/>
      <c r="O3176" s="7"/>
      <c r="P3176" s="7"/>
      <c r="Q3176" s="7"/>
      <c r="R3176" s="7"/>
      <c r="S3176" s="16"/>
      <c r="T3176" s="16"/>
      <c r="U3176" s="7"/>
      <c r="V3176" s="7"/>
      <c r="W3176" s="15"/>
      <c r="X3176" s="17"/>
      <c r="Y3176" s="17"/>
      <c r="Z3176" s="17"/>
      <c r="AA3176" s="17"/>
      <c r="AC3176" s="15"/>
      <c r="AD3176" s="7"/>
      <c r="AE3176" s="24"/>
      <c r="AG3176">
        <f t="shared" si="1004"/>
        <v>0</v>
      </c>
      <c r="AH3176">
        <f t="shared" si="1005"/>
        <v>2246471.0549323754</v>
      </c>
    </row>
    <row r="3177" spans="2:34" x14ac:dyDescent="0.25">
      <c r="B3177" s="15"/>
      <c r="C3177" s="7"/>
      <c r="D3177" s="13"/>
      <c r="E3177" s="7"/>
      <c r="F3177" s="7"/>
      <c r="G3177" s="7"/>
      <c r="H3177" s="7"/>
      <c r="I3177" s="7"/>
      <c r="J3177" s="7"/>
      <c r="K3177" s="16"/>
      <c r="L3177" s="16"/>
      <c r="M3177" s="7"/>
      <c r="N3177" s="7"/>
      <c r="O3177" s="7"/>
      <c r="P3177" s="7"/>
      <c r="Q3177" s="7"/>
      <c r="R3177" s="7"/>
      <c r="S3177" s="16"/>
      <c r="T3177" s="16"/>
      <c r="U3177" s="7"/>
      <c r="V3177" s="7"/>
      <c r="W3177" s="15"/>
      <c r="X3177" s="17"/>
      <c r="Y3177" s="17"/>
      <c r="Z3177" s="17"/>
      <c r="AA3177" s="17"/>
      <c r="AC3177" s="15"/>
      <c r="AD3177" s="7"/>
      <c r="AE3177" s="24"/>
      <c r="AG3177">
        <f t="shared" si="1004"/>
        <v>0</v>
      </c>
      <c r="AH3177">
        <f t="shared" si="1005"/>
        <v>2246471.0549323754</v>
      </c>
    </row>
    <row r="3178" spans="2:34" x14ac:dyDescent="0.25">
      <c r="B3178" s="15"/>
      <c r="C3178" s="7"/>
      <c r="D3178" s="13"/>
      <c r="E3178" s="7"/>
      <c r="F3178" s="7"/>
      <c r="G3178" s="7"/>
      <c r="H3178" s="7"/>
      <c r="I3178" s="7"/>
      <c r="J3178" s="7"/>
      <c r="K3178" s="16"/>
      <c r="L3178" s="16"/>
      <c r="M3178" s="7"/>
      <c r="N3178" s="7"/>
      <c r="O3178" s="7"/>
      <c r="P3178" s="7"/>
      <c r="Q3178" s="7"/>
      <c r="R3178" s="7"/>
      <c r="S3178" s="16"/>
      <c r="T3178" s="16"/>
      <c r="U3178" s="7"/>
      <c r="V3178" s="7"/>
      <c r="W3178" s="15"/>
      <c r="X3178" s="17"/>
      <c r="Y3178" s="17"/>
      <c r="Z3178" s="17"/>
      <c r="AA3178" s="17"/>
      <c r="AC3178" s="15"/>
      <c r="AD3178" s="7"/>
      <c r="AE3178" s="24"/>
      <c r="AG3178">
        <f t="shared" si="1004"/>
        <v>0</v>
      </c>
      <c r="AH3178">
        <f t="shared" si="1005"/>
        <v>2246471.0549323754</v>
      </c>
    </row>
    <row r="3179" spans="2:34" x14ac:dyDescent="0.25">
      <c r="B3179" s="15"/>
      <c r="C3179" s="7"/>
      <c r="D3179" s="13"/>
      <c r="E3179" s="7"/>
      <c r="F3179" s="7"/>
      <c r="G3179" s="7"/>
      <c r="H3179" s="7"/>
      <c r="I3179" s="7"/>
      <c r="J3179" s="7"/>
      <c r="K3179" s="16"/>
      <c r="L3179" s="16"/>
      <c r="M3179" s="7"/>
      <c r="N3179" s="7"/>
      <c r="O3179" s="7"/>
      <c r="P3179" s="7"/>
      <c r="Q3179" s="7"/>
      <c r="R3179" s="7"/>
      <c r="S3179" s="16"/>
      <c r="T3179" s="16"/>
      <c r="U3179" s="7"/>
      <c r="V3179" s="7"/>
      <c r="W3179" s="15"/>
      <c r="X3179" s="17"/>
      <c r="Y3179" s="17"/>
      <c r="Z3179" s="17"/>
      <c r="AA3179" s="17"/>
      <c r="AC3179" s="15"/>
      <c r="AD3179" s="7"/>
      <c r="AE3179" s="24"/>
      <c r="AG3179">
        <f t="shared" si="1004"/>
        <v>0</v>
      </c>
      <c r="AH3179">
        <f t="shared" si="1005"/>
        <v>2246471.0549323754</v>
      </c>
    </row>
    <row r="3180" spans="2:34" x14ac:dyDescent="0.25">
      <c r="B3180" s="15"/>
      <c r="C3180" s="7"/>
      <c r="D3180" s="13"/>
      <c r="E3180" s="7"/>
      <c r="F3180" s="7"/>
      <c r="G3180" s="7"/>
      <c r="H3180" s="7"/>
      <c r="I3180" s="7"/>
      <c r="J3180" s="7"/>
      <c r="K3180" s="16"/>
      <c r="L3180" s="16"/>
      <c r="M3180" s="7"/>
      <c r="N3180" s="7"/>
      <c r="O3180" s="7"/>
      <c r="P3180" s="7"/>
      <c r="Q3180" s="7"/>
      <c r="R3180" s="7"/>
      <c r="S3180" s="16"/>
      <c r="T3180" s="16"/>
      <c r="U3180" s="7"/>
      <c r="V3180" s="7"/>
      <c r="W3180" s="15"/>
      <c r="X3180" s="17"/>
      <c r="Y3180" s="17"/>
      <c r="Z3180" s="17"/>
      <c r="AA3180" s="17"/>
      <c r="AC3180" s="15"/>
      <c r="AD3180" s="7"/>
      <c r="AE3180" s="24"/>
      <c r="AG3180">
        <f t="shared" si="1004"/>
        <v>0</v>
      </c>
      <c r="AH3180">
        <f t="shared" si="1005"/>
        <v>2246471.0549323754</v>
      </c>
    </row>
    <row r="3181" spans="2:34" x14ac:dyDescent="0.25">
      <c r="B3181" s="15"/>
      <c r="C3181" s="7"/>
      <c r="D3181" s="13"/>
      <c r="E3181" s="7"/>
      <c r="F3181" s="7"/>
      <c r="G3181" s="7"/>
      <c r="H3181" s="7"/>
      <c r="I3181" s="7"/>
      <c r="J3181" s="7"/>
      <c r="K3181" s="16"/>
      <c r="L3181" s="16"/>
      <c r="M3181" s="7"/>
      <c r="N3181" s="7"/>
      <c r="O3181" s="7"/>
      <c r="P3181" s="7"/>
      <c r="Q3181" s="7"/>
      <c r="R3181" s="7"/>
      <c r="S3181" s="16"/>
      <c r="T3181" s="16"/>
      <c r="U3181" s="7"/>
      <c r="V3181" s="7"/>
      <c r="W3181" s="15"/>
      <c r="X3181" s="17"/>
      <c r="Y3181" s="17"/>
      <c r="Z3181" s="17"/>
      <c r="AA3181" s="17"/>
      <c r="AC3181" s="15"/>
      <c r="AD3181" s="7"/>
      <c r="AE3181" s="24"/>
      <c r="AG3181">
        <f t="shared" si="1004"/>
        <v>0</v>
      </c>
      <c r="AH3181">
        <f t="shared" si="1005"/>
        <v>2246471.0549323754</v>
      </c>
    </row>
    <row r="3182" spans="2:34" x14ac:dyDescent="0.25">
      <c r="B3182" s="15"/>
      <c r="C3182" s="7"/>
      <c r="D3182" s="13"/>
      <c r="E3182" s="7"/>
      <c r="F3182" s="7"/>
      <c r="G3182" s="7"/>
      <c r="H3182" s="7"/>
      <c r="I3182" s="7"/>
      <c r="J3182" s="7"/>
      <c r="K3182" s="16"/>
      <c r="L3182" s="16"/>
      <c r="M3182" s="7"/>
      <c r="N3182" s="7"/>
      <c r="O3182" s="7"/>
      <c r="P3182" s="7"/>
      <c r="Q3182" s="7"/>
      <c r="R3182" s="7"/>
      <c r="S3182" s="16"/>
      <c r="T3182" s="16"/>
      <c r="U3182" s="7"/>
      <c r="V3182" s="7"/>
      <c r="W3182" s="15"/>
      <c r="X3182" s="17"/>
      <c r="Y3182" s="17"/>
      <c r="Z3182" s="17"/>
      <c r="AA3182" s="17"/>
      <c r="AC3182" s="15"/>
      <c r="AD3182" s="7"/>
      <c r="AE3182" s="24"/>
      <c r="AG3182">
        <f t="shared" si="1004"/>
        <v>0</v>
      </c>
      <c r="AH3182">
        <f t="shared" si="1005"/>
        <v>2246471.0549323754</v>
      </c>
    </row>
    <row r="3183" spans="2:34" x14ac:dyDescent="0.25">
      <c r="B3183" s="15"/>
      <c r="C3183" s="7"/>
      <c r="D3183" s="13"/>
      <c r="E3183" s="7"/>
      <c r="F3183" s="7"/>
      <c r="G3183" s="7"/>
      <c r="H3183" s="7"/>
      <c r="I3183" s="7"/>
      <c r="J3183" s="7"/>
      <c r="K3183" s="16"/>
      <c r="L3183" s="16"/>
      <c r="M3183" s="7"/>
      <c r="N3183" s="7"/>
      <c r="O3183" s="7"/>
      <c r="P3183" s="7"/>
      <c r="Q3183" s="7"/>
      <c r="R3183" s="7"/>
      <c r="S3183" s="16"/>
      <c r="T3183" s="16"/>
      <c r="U3183" s="7"/>
      <c r="V3183" s="7"/>
      <c r="W3183" s="15"/>
      <c r="X3183" s="17"/>
      <c r="Y3183" s="17"/>
      <c r="Z3183" s="17"/>
      <c r="AA3183" s="17"/>
      <c r="AC3183" s="15"/>
      <c r="AD3183" s="7"/>
      <c r="AE3183" s="24"/>
      <c r="AG3183">
        <f t="shared" si="1004"/>
        <v>0</v>
      </c>
      <c r="AH3183">
        <f t="shared" si="1005"/>
        <v>2246471.0549323754</v>
      </c>
    </row>
    <row r="3184" spans="2:34" x14ac:dyDescent="0.25">
      <c r="B3184" s="15"/>
      <c r="C3184" s="7"/>
      <c r="D3184" s="13"/>
      <c r="E3184" s="7"/>
      <c r="F3184" s="7"/>
      <c r="G3184" s="7"/>
      <c r="H3184" s="7"/>
      <c r="I3184" s="7"/>
      <c r="J3184" s="7"/>
      <c r="K3184" s="16"/>
      <c r="L3184" s="16"/>
      <c r="M3184" s="7"/>
      <c r="N3184" s="7"/>
      <c r="O3184" s="7"/>
      <c r="P3184" s="7"/>
      <c r="Q3184" s="7"/>
      <c r="R3184" s="7"/>
      <c r="S3184" s="16"/>
      <c r="T3184" s="16"/>
      <c r="U3184" s="7"/>
      <c r="V3184" s="7"/>
      <c r="W3184" s="15"/>
      <c r="X3184" s="17"/>
      <c r="Y3184" s="17"/>
      <c r="Z3184" s="17"/>
      <c r="AA3184" s="17"/>
      <c r="AC3184" s="15"/>
      <c r="AD3184" s="7"/>
      <c r="AE3184" s="24"/>
      <c r="AG3184">
        <f t="shared" si="1004"/>
        <v>0</v>
      </c>
      <c r="AH3184">
        <f t="shared" si="1005"/>
        <v>2246471.0549323754</v>
      </c>
    </row>
    <row r="3185" spans="2:34" x14ac:dyDescent="0.25">
      <c r="B3185" s="15"/>
      <c r="C3185" s="7"/>
      <c r="D3185" s="13"/>
      <c r="E3185" s="7"/>
      <c r="F3185" s="7"/>
      <c r="G3185" s="7"/>
      <c r="H3185" s="7"/>
      <c r="I3185" s="7"/>
      <c r="J3185" s="7"/>
      <c r="K3185" s="16"/>
      <c r="L3185" s="16"/>
      <c r="M3185" s="7"/>
      <c r="N3185" s="7"/>
      <c r="O3185" s="7"/>
      <c r="P3185" s="7"/>
      <c r="Q3185" s="7"/>
      <c r="R3185" s="7"/>
      <c r="S3185" s="16"/>
      <c r="T3185" s="16"/>
      <c r="U3185" s="7"/>
      <c r="V3185" s="7"/>
      <c r="W3185" s="15"/>
      <c r="X3185" s="17"/>
      <c r="Y3185" s="17"/>
      <c r="Z3185" s="17"/>
      <c r="AA3185" s="17"/>
      <c r="AC3185" s="15"/>
      <c r="AD3185" s="7"/>
      <c r="AE3185" s="24"/>
      <c r="AG3185">
        <f t="shared" si="1004"/>
        <v>0</v>
      </c>
      <c r="AH3185">
        <f t="shared" si="1005"/>
        <v>2246471.0549323754</v>
      </c>
    </row>
    <row r="3186" spans="2:34" x14ac:dyDescent="0.25">
      <c r="B3186" s="15"/>
      <c r="C3186" s="7"/>
      <c r="D3186" s="13"/>
      <c r="E3186" s="7"/>
      <c r="F3186" s="7"/>
      <c r="G3186" s="7"/>
      <c r="H3186" s="7"/>
      <c r="I3186" s="7"/>
      <c r="J3186" s="7"/>
      <c r="K3186" s="16"/>
      <c r="L3186" s="16"/>
      <c r="M3186" s="7"/>
      <c r="N3186" s="7"/>
      <c r="O3186" s="7"/>
      <c r="P3186" s="7"/>
      <c r="Q3186" s="7"/>
      <c r="R3186" s="7"/>
      <c r="S3186" s="16"/>
      <c r="T3186" s="16"/>
      <c r="U3186" s="7"/>
      <c r="V3186" s="7"/>
      <c r="W3186" s="15"/>
      <c r="X3186" s="17"/>
      <c r="Y3186" s="17"/>
      <c r="Z3186" s="17"/>
      <c r="AA3186" s="17"/>
      <c r="AC3186" s="15"/>
      <c r="AD3186" s="7"/>
      <c r="AE3186" s="24"/>
      <c r="AG3186">
        <f t="shared" si="1004"/>
        <v>0</v>
      </c>
      <c r="AH3186">
        <f t="shared" si="1005"/>
        <v>2246471.0549323754</v>
      </c>
    </row>
    <row r="3187" spans="2:34" x14ac:dyDescent="0.25">
      <c r="B3187" s="15"/>
      <c r="C3187" s="7"/>
      <c r="D3187" s="13"/>
      <c r="E3187" s="7"/>
      <c r="F3187" s="7"/>
      <c r="G3187" s="7"/>
      <c r="H3187" s="7"/>
      <c r="I3187" s="7"/>
      <c r="J3187" s="7"/>
      <c r="K3187" s="16"/>
      <c r="L3187" s="16"/>
      <c r="M3187" s="7"/>
      <c r="N3187" s="7"/>
      <c r="O3187" s="7"/>
      <c r="P3187" s="7"/>
      <c r="Q3187" s="7"/>
      <c r="R3187" s="7"/>
      <c r="S3187" s="16"/>
      <c r="T3187" s="16"/>
      <c r="U3187" s="7"/>
      <c r="V3187" s="7"/>
      <c r="W3187" s="15"/>
      <c r="X3187" s="17"/>
      <c r="Y3187" s="17"/>
      <c r="Z3187" s="17"/>
      <c r="AA3187" s="17"/>
      <c r="AC3187" s="15"/>
      <c r="AD3187" s="7"/>
      <c r="AE3187" s="24"/>
      <c r="AG3187">
        <f t="shared" si="1004"/>
        <v>0</v>
      </c>
      <c r="AH3187">
        <f t="shared" si="1005"/>
        <v>2246471.0549323754</v>
      </c>
    </row>
    <row r="3188" spans="2:34" x14ac:dyDescent="0.25">
      <c r="B3188" s="15"/>
      <c r="C3188" s="7"/>
      <c r="D3188" s="13"/>
      <c r="E3188" s="7"/>
      <c r="F3188" s="7"/>
      <c r="G3188" s="7"/>
      <c r="H3188" s="7"/>
      <c r="I3188" s="7"/>
      <c r="J3188" s="7"/>
      <c r="K3188" s="16"/>
      <c r="L3188" s="16"/>
      <c r="M3188" s="7"/>
      <c r="N3188" s="7"/>
      <c r="O3188" s="7"/>
      <c r="P3188" s="7"/>
      <c r="Q3188" s="7"/>
      <c r="R3188" s="7"/>
      <c r="S3188" s="16"/>
      <c r="T3188" s="16"/>
      <c r="U3188" s="7"/>
      <c r="V3188" s="7"/>
      <c r="W3188" s="15"/>
      <c r="X3188" s="17"/>
      <c r="Y3188" s="17"/>
      <c r="Z3188" s="17"/>
      <c r="AA3188" s="17"/>
      <c r="AC3188" s="15"/>
      <c r="AD3188" s="7"/>
      <c r="AE3188" s="24"/>
      <c r="AG3188">
        <f t="shared" si="1004"/>
        <v>0</v>
      </c>
      <c r="AH3188">
        <f t="shared" si="1005"/>
        <v>2246471.0549323754</v>
      </c>
    </row>
    <row r="3189" spans="2:34" x14ac:dyDescent="0.25">
      <c r="B3189" s="15"/>
      <c r="C3189" s="7"/>
      <c r="D3189" s="13"/>
      <c r="E3189" s="7"/>
      <c r="F3189" s="7"/>
      <c r="G3189" s="7"/>
      <c r="H3189" s="7"/>
      <c r="I3189" s="7"/>
      <c r="J3189" s="7"/>
      <c r="K3189" s="16"/>
      <c r="L3189" s="16"/>
      <c r="M3189" s="7"/>
      <c r="N3189" s="7"/>
      <c r="O3189" s="7"/>
      <c r="P3189" s="7"/>
      <c r="Q3189" s="7"/>
      <c r="R3189" s="7"/>
      <c r="S3189" s="16"/>
      <c r="T3189" s="16"/>
      <c r="U3189" s="7"/>
      <c r="V3189" s="7"/>
      <c r="W3189" s="15"/>
      <c r="X3189" s="17"/>
      <c r="Y3189" s="17"/>
      <c r="Z3189" s="17"/>
      <c r="AA3189" s="17"/>
      <c r="AC3189" s="15"/>
      <c r="AD3189" s="7"/>
      <c r="AE3189" s="24"/>
      <c r="AG3189">
        <f t="shared" si="1004"/>
        <v>0</v>
      </c>
      <c r="AH3189">
        <f t="shared" si="1005"/>
        <v>2246471.0549323754</v>
      </c>
    </row>
    <row r="3190" spans="2:34" x14ac:dyDescent="0.25">
      <c r="B3190" s="15"/>
      <c r="C3190" s="7"/>
      <c r="D3190" s="13"/>
      <c r="E3190" s="7"/>
      <c r="F3190" s="7"/>
      <c r="G3190" s="7"/>
      <c r="H3190" s="7"/>
      <c r="I3190" s="7"/>
      <c r="J3190" s="7"/>
      <c r="K3190" s="16"/>
      <c r="L3190" s="16"/>
      <c r="M3190" s="7"/>
      <c r="N3190" s="7"/>
      <c r="O3190" s="7"/>
      <c r="P3190" s="7"/>
      <c r="Q3190" s="7"/>
      <c r="R3190" s="7"/>
      <c r="S3190" s="16"/>
      <c r="T3190" s="16"/>
      <c r="U3190" s="7"/>
      <c r="V3190" s="7"/>
      <c r="W3190" s="15"/>
      <c r="X3190" s="17"/>
      <c r="Y3190" s="17"/>
      <c r="Z3190" s="17"/>
      <c r="AA3190" s="17"/>
      <c r="AC3190" s="15"/>
      <c r="AD3190" s="7"/>
      <c r="AE3190" s="24"/>
      <c r="AG3190">
        <f t="shared" si="1004"/>
        <v>0</v>
      </c>
      <c r="AH3190">
        <f t="shared" si="1005"/>
        <v>2246471.0549323754</v>
      </c>
    </row>
    <row r="3191" spans="2:34" x14ac:dyDescent="0.25">
      <c r="B3191" s="15"/>
      <c r="C3191" s="7"/>
      <c r="D3191" s="13"/>
      <c r="E3191" s="7"/>
      <c r="F3191" s="7"/>
      <c r="G3191" s="7"/>
      <c r="H3191" s="7"/>
      <c r="I3191" s="7"/>
      <c r="J3191" s="7"/>
      <c r="K3191" s="16"/>
      <c r="L3191" s="16"/>
      <c r="M3191" s="7"/>
      <c r="N3191" s="7"/>
      <c r="O3191" s="7"/>
      <c r="P3191" s="7"/>
      <c r="Q3191" s="7"/>
      <c r="R3191" s="7"/>
      <c r="S3191" s="16"/>
      <c r="T3191" s="16"/>
      <c r="U3191" s="7"/>
      <c r="V3191" s="7"/>
      <c r="W3191" s="15"/>
      <c r="X3191" s="17"/>
      <c r="Y3191" s="17"/>
      <c r="Z3191" s="17"/>
      <c r="AA3191" s="17"/>
      <c r="AC3191" s="15"/>
      <c r="AD3191" s="7"/>
      <c r="AE3191" s="24"/>
      <c r="AG3191">
        <f t="shared" si="1004"/>
        <v>0</v>
      </c>
      <c r="AH3191">
        <f t="shared" si="1005"/>
        <v>2246471.0549323754</v>
      </c>
    </row>
    <row r="3192" spans="2:34" x14ac:dyDescent="0.25">
      <c r="B3192" s="15"/>
      <c r="C3192" s="7"/>
      <c r="D3192" s="13"/>
      <c r="E3192" s="7"/>
      <c r="F3192" s="7"/>
      <c r="G3192" s="7"/>
      <c r="H3192" s="7"/>
      <c r="I3192" s="7"/>
      <c r="J3192" s="7"/>
      <c r="K3192" s="16"/>
      <c r="L3192" s="16"/>
      <c r="M3192" s="7"/>
      <c r="N3192" s="7"/>
      <c r="O3192" s="7"/>
      <c r="P3192" s="7"/>
      <c r="Q3192" s="7"/>
      <c r="R3192" s="7"/>
      <c r="S3192" s="16"/>
      <c r="T3192" s="16"/>
      <c r="U3192" s="7"/>
      <c r="V3192" s="7"/>
      <c r="W3192" s="15"/>
      <c r="X3192" s="17"/>
      <c r="Y3192" s="17"/>
      <c r="Z3192" s="17"/>
      <c r="AA3192" s="17"/>
      <c r="AC3192" s="15"/>
      <c r="AD3192" s="7"/>
      <c r="AE3192" s="24"/>
      <c r="AG3192">
        <f t="shared" si="1004"/>
        <v>0</v>
      </c>
      <c r="AH3192">
        <f t="shared" si="1005"/>
        <v>2246471.0549323754</v>
      </c>
    </row>
    <row r="3193" spans="2:34" x14ac:dyDescent="0.25">
      <c r="B3193" s="15"/>
      <c r="C3193" s="7"/>
      <c r="D3193" s="13"/>
      <c r="E3193" s="7"/>
      <c r="F3193" s="7"/>
      <c r="G3193" s="7"/>
      <c r="H3193" s="7"/>
      <c r="I3193" s="7"/>
      <c r="J3193" s="7"/>
      <c r="K3193" s="16"/>
      <c r="L3193" s="16"/>
      <c r="M3193" s="7"/>
      <c r="N3193" s="7"/>
      <c r="O3193" s="7"/>
      <c r="P3193" s="7"/>
      <c r="Q3193" s="7"/>
      <c r="R3193" s="7"/>
      <c r="S3193" s="16"/>
      <c r="T3193" s="16"/>
      <c r="U3193" s="7"/>
      <c r="V3193" s="7"/>
      <c r="W3193" s="15"/>
      <c r="X3193" s="17"/>
      <c r="Y3193" s="17"/>
      <c r="Z3193" s="17"/>
      <c r="AA3193" s="17"/>
      <c r="AC3193" s="15"/>
      <c r="AD3193" s="7"/>
      <c r="AE3193" s="24"/>
      <c r="AG3193">
        <f t="shared" si="1004"/>
        <v>0</v>
      </c>
      <c r="AH3193">
        <f t="shared" si="1005"/>
        <v>2246471.0549323754</v>
      </c>
    </row>
    <row r="3194" spans="2:34" x14ac:dyDescent="0.25">
      <c r="B3194" s="15"/>
      <c r="C3194" s="7"/>
      <c r="D3194" s="13"/>
      <c r="E3194" s="7"/>
      <c r="F3194" s="7"/>
      <c r="G3194" s="7"/>
      <c r="H3194" s="7"/>
      <c r="I3194" s="7"/>
      <c r="J3194" s="7"/>
      <c r="K3194" s="16"/>
      <c r="L3194" s="16"/>
      <c r="M3194" s="7"/>
      <c r="N3194" s="7"/>
      <c r="O3194" s="7"/>
      <c r="P3194" s="7"/>
      <c r="Q3194" s="7"/>
      <c r="R3194" s="7"/>
      <c r="S3194" s="16"/>
      <c r="T3194" s="16"/>
      <c r="U3194" s="7"/>
      <c r="V3194" s="7"/>
      <c r="W3194" s="15"/>
      <c r="X3194" s="17"/>
      <c r="Y3194" s="17"/>
      <c r="Z3194" s="17"/>
      <c r="AA3194" s="17"/>
      <c r="AC3194" s="15"/>
      <c r="AD3194" s="7"/>
      <c r="AE3194" s="24"/>
      <c r="AG3194">
        <f t="shared" si="1004"/>
        <v>0</v>
      </c>
      <c r="AH3194">
        <f t="shared" si="1005"/>
        <v>2246471.0549323754</v>
      </c>
    </row>
    <row r="3195" spans="2:34" x14ac:dyDescent="0.25">
      <c r="B3195" s="15"/>
      <c r="C3195" s="7"/>
      <c r="D3195" s="13"/>
      <c r="E3195" s="7"/>
      <c r="F3195" s="7"/>
      <c r="G3195" s="7"/>
      <c r="H3195" s="7"/>
      <c r="I3195" s="7"/>
      <c r="J3195" s="7"/>
      <c r="K3195" s="16"/>
      <c r="L3195" s="16"/>
      <c r="M3195" s="7"/>
      <c r="N3195" s="7"/>
      <c r="O3195" s="7"/>
      <c r="P3195" s="7"/>
      <c r="Q3195" s="7"/>
      <c r="R3195" s="7"/>
      <c r="S3195" s="16"/>
      <c r="T3195" s="16"/>
      <c r="U3195" s="7"/>
      <c r="V3195" s="7"/>
      <c r="W3195" s="15"/>
      <c r="X3195" s="17"/>
      <c r="Y3195" s="17"/>
      <c r="Z3195" s="17"/>
      <c r="AA3195" s="17"/>
      <c r="AC3195" s="15"/>
      <c r="AD3195" s="7"/>
      <c r="AE3195" s="24"/>
      <c r="AG3195">
        <f t="shared" si="1004"/>
        <v>0</v>
      </c>
      <c r="AH3195">
        <f t="shared" si="1005"/>
        <v>2246471.0549323754</v>
      </c>
    </row>
    <row r="3196" spans="2:34" x14ac:dyDescent="0.25">
      <c r="B3196" s="15"/>
      <c r="C3196" s="7"/>
      <c r="D3196" s="13"/>
      <c r="E3196" s="7"/>
      <c r="F3196" s="7"/>
      <c r="G3196" s="7"/>
      <c r="H3196" s="7"/>
      <c r="I3196" s="7"/>
      <c r="J3196" s="7"/>
      <c r="K3196" s="16"/>
      <c r="L3196" s="16"/>
      <c r="M3196" s="7"/>
      <c r="N3196" s="7"/>
      <c r="O3196" s="7"/>
      <c r="P3196" s="7"/>
      <c r="Q3196" s="7"/>
      <c r="R3196" s="7"/>
      <c r="S3196" s="16"/>
      <c r="T3196" s="16"/>
      <c r="U3196" s="7"/>
      <c r="V3196" s="7"/>
      <c r="W3196" s="15"/>
      <c r="X3196" s="17"/>
      <c r="Y3196" s="17"/>
      <c r="Z3196" s="17"/>
      <c r="AA3196" s="17"/>
      <c r="AC3196" s="15"/>
      <c r="AD3196" s="7"/>
      <c r="AE3196" s="24"/>
      <c r="AG3196">
        <f t="shared" si="1004"/>
        <v>0</v>
      </c>
      <c r="AH3196">
        <f t="shared" si="1005"/>
        <v>2246471.0549323754</v>
      </c>
    </row>
    <row r="3197" spans="2:34" x14ac:dyDescent="0.25">
      <c r="B3197" s="15"/>
      <c r="C3197" s="7"/>
      <c r="D3197" s="13"/>
      <c r="E3197" s="7"/>
      <c r="F3197" s="7"/>
      <c r="G3197" s="7"/>
      <c r="H3197" s="7"/>
      <c r="I3197" s="7"/>
      <c r="J3197" s="7"/>
      <c r="K3197" s="16"/>
      <c r="L3197" s="16"/>
      <c r="M3197" s="7"/>
      <c r="N3197" s="7"/>
      <c r="O3197" s="7"/>
      <c r="P3197" s="7"/>
      <c r="Q3197" s="7"/>
      <c r="R3197" s="7"/>
      <c r="S3197" s="16"/>
      <c r="T3197" s="16"/>
      <c r="U3197" s="7"/>
      <c r="V3197" s="7"/>
      <c r="W3197" s="15"/>
      <c r="X3197" s="17"/>
      <c r="Y3197" s="17"/>
      <c r="Z3197" s="17"/>
      <c r="AA3197" s="17"/>
      <c r="AC3197" s="15"/>
      <c r="AD3197" s="7"/>
      <c r="AE3197" s="24"/>
      <c r="AG3197">
        <f t="shared" si="1004"/>
        <v>0</v>
      </c>
      <c r="AH3197">
        <f t="shared" si="1005"/>
        <v>2246471.0549323754</v>
      </c>
    </row>
    <row r="3198" spans="2:34" x14ac:dyDescent="0.25">
      <c r="B3198" s="15"/>
      <c r="C3198" s="7"/>
      <c r="D3198" s="13"/>
      <c r="E3198" s="7"/>
      <c r="F3198" s="7"/>
      <c r="G3198" s="7"/>
      <c r="H3198" s="7"/>
      <c r="I3198" s="7"/>
      <c r="J3198" s="7"/>
      <c r="K3198" s="16"/>
      <c r="L3198" s="16"/>
      <c r="M3198" s="7"/>
      <c r="N3198" s="7"/>
      <c r="O3198" s="7"/>
      <c r="P3198" s="7"/>
      <c r="Q3198" s="7"/>
      <c r="R3198" s="7"/>
      <c r="S3198" s="16"/>
      <c r="T3198" s="16"/>
      <c r="U3198" s="7"/>
      <c r="V3198" s="7"/>
      <c r="W3198" s="15"/>
      <c r="X3198" s="17"/>
      <c r="Y3198" s="17"/>
      <c r="Z3198" s="17"/>
      <c r="AA3198" s="17"/>
      <c r="AC3198" s="15"/>
      <c r="AD3198" s="7"/>
      <c r="AE3198" s="24"/>
      <c r="AG3198">
        <f t="shared" si="1004"/>
        <v>0</v>
      </c>
      <c r="AH3198">
        <f t="shared" si="1005"/>
        <v>2246471.0549323754</v>
      </c>
    </row>
    <row r="3199" spans="2:34" x14ac:dyDescent="0.25">
      <c r="B3199" s="15"/>
      <c r="C3199" s="7"/>
      <c r="D3199" s="13"/>
      <c r="E3199" s="7"/>
      <c r="F3199" s="7"/>
      <c r="G3199" s="7"/>
      <c r="H3199" s="7"/>
      <c r="I3199" s="7"/>
      <c r="J3199" s="7"/>
      <c r="K3199" s="16"/>
      <c r="L3199" s="16"/>
      <c r="M3199" s="7"/>
      <c r="N3199" s="7"/>
      <c r="O3199" s="7"/>
      <c r="P3199" s="7"/>
      <c r="Q3199" s="7"/>
      <c r="R3199" s="7"/>
      <c r="S3199" s="16"/>
      <c r="T3199" s="16"/>
      <c r="U3199" s="7"/>
      <c r="V3199" s="7"/>
      <c r="W3199" s="15"/>
      <c r="X3199" s="17"/>
      <c r="Y3199" s="17"/>
      <c r="Z3199" s="17"/>
      <c r="AA3199" s="17"/>
      <c r="AC3199" s="15"/>
      <c r="AD3199" s="7"/>
      <c r="AE3199" s="24"/>
      <c r="AG3199">
        <f t="shared" si="1004"/>
        <v>0</v>
      </c>
      <c r="AH3199">
        <f t="shared" si="1005"/>
        <v>2246471.0549323754</v>
      </c>
    </row>
    <row r="3200" spans="2:34" x14ac:dyDescent="0.25">
      <c r="B3200" s="15"/>
      <c r="C3200" s="7"/>
      <c r="D3200" s="13"/>
      <c r="E3200" s="7"/>
      <c r="F3200" s="7"/>
      <c r="G3200" s="7"/>
      <c r="H3200" s="7"/>
      <c r="I3200" s="7"/>
      <c r="J3200" s="7"/>
      <c r="K3200" s="16"/>
      <c r="L3200" s="16"/>
      <c r="M3200" s="7"/>
      <c r="N3200" s="7"/>
      <c r="O3200" s="7"/>
      <c r="P3200" s="7"/>
      <c r="Q3200" s="7"/>
      <c r="R3200" s="7"/>
      <c r="S3200" s="16"/>
      <c r="T3200" s="16"/>
      <c r="U3200" s="7"/>
      <c r="V3200" s="7"/>
      <c r="W3200" s="15"/>
      <c r="X3200" s="17"/>
      <c r="Y3200" s="17"/>
      <c r="Z3200" s="17"/>
      <c r="AA3200" s="17"/>
      <c r="AC3200" s="15"/>
      <c r="AD3200" s="7"/>
      <c r="AE3200" s="24"/>
      <c r="AG3200">
        <f t="shared" si="1004"/>
        <v>0</v>
      </c>
      <c r="AH3200">
        <f t="shared" si="1005"/>
        <v>2246471.0549323754</v>
      </c>
    </row>
    <row r="3201" spans="2:34" x14ac:dyDescent="0.25">
      <c r="B3201" s="15"/>
      <c r="C3201" s="7"/>
      <c r="D3201" s="13"/>
      <c r="E3201" s="7"/>
      <c r="F3201" s="7"/>
      <c r="G3201" s="7"/>
      <c r="H3201" s="7"/>
      <c r="I3201" s="7"/>
      <c r="J3201" s="7"/>
      <c r="K3201" s="16"/>
      <c r="L3201" s="16"/>
      <c r="M3201" s="7"/>
      <c r="N3201" s="7"/>
      <c r="O3201" s="7"/>
      <c r="P3201" s="7"/>
      <c r="Q3201" s="7"/>
      <c r="R3201" s="7"/>
      <c r="S3201" s="16"/>
      <c r="T3201" s="16"/>
      <c r="U3201" s="7"/>
      <c r="V3201" s="7"/>
      <c r="W3201" s="15"/>
      <c r="X3201" s="17"/>
      <c r="Y3201" s="17"/>
      <c r="Z3201" s="17"/>
      <c r="AA3201" s="17"/>
      <c r="AC3201" s="15"/>
      <c r="AD3201" s="7"/>
      <c r="AE3201" s="24"/>
      <c r="AG3201">
        <f t="shared" si="1004"/>
        <v>0</v>
      </c>
      <c r="AH3201">
        <f t="shared" si="1005"/>
        <v>2246471.0549323754</v>
      </c>
    </row>
    <row r="3202" spans="2:34" x14ac:dyDescent="0.25">
      <c r="B3202" s="15"/>
      <c r="C3202" s="7"/>
      <c r="D3202" s="13"/>
      <c r="E3202" s="7"/>
      <c r="F3202" s="7"/>
      <c r="G3202" s="7"/>
      <c r="H3202" s="7"/>
      <c r="I3202" s="7"/>
      <c r="J3202" s="7"/>
      <c r="K3202" s="16"/>
      <c r="L3202" s="16"/>
      <c r="M3202" s="7"/>
      <c r="N3202" s="7"/>
      <c r="O3202" s="7"/>
      <c r="P3202" s="7"/>
      <c r="Q3202" s="7"/>
      <c r="R3202" s="7"/>
      <c r="S3202" s="16"/>
      <c r="T3202" s="16"/>
      <c r="U3202" s="7"/>
      <c r="V3202" s="7"/>
      <c r="W3202" s="15"/>
      <c r="X3202" s="17"/>
      <c r="Y3202" s="17"/>
      <c r="Z3202" s="17"/>
      <c r="AA3202" s="17"/>
      <c r="AC3202" s="15"/>
      <c r="AD3202" s="7"/>
      <c r="AE3202" s="24"/>
      <c r="AG3202">
        <f t="shared" si="1004"/>
        <v>0</v>
      </c>
      <c r="AH3202">
        <f t="shared" si="1005"/>
        <v>2246471.0549323754</v>
      </c>
    </row>
    <row r="3203" spans="2:34" x14ac:dyDescent="0.25">
      <c r="B3203" s="15"/>
      <c r="C3203" s="7"/>
      <c r="D3203" s="13"/>
      <c r="E3203" s="7"/>
      <c r="F3203" s="7"/>
      <c r="G3203" s="7"/>
      <c r="H3203" s="7"/>
      <c r="I3203" s="7"/>
      <c r="J3203" s="7"/>
      <c r="K3203" s="16"/>
      <c r="L3203" s="16"/>
      <c r="M3203" s="7"/>
      <c r="N3203" s="7"/>
      <c r="O3203" s="7"/>
      <c r="P3203" s="7"/>
      <c r="Q3203" s="7"/>
      <c r="R3203" s="7"/>
      <c r="S3203" s="16"/>
      <c r="T3203" s="16"/>
      <c r="U3203" s="7"/>
      <c r="V3203" s="7"/>
      <c r="W3203" s="15"/>
      <c r="X3203" s="17"/>
      <c r="Y3203" s="17"/>
      <c r="Z3203" s="17"/>
      <c r="AA3203" s="17"/>
      <c r="AC3203" s="15"/>
      <c r="AD3203" s="7"/>
      <c r="AE3203" s="24"/>
      <c r="AG3203">
        <f t="shared" si="1004"/>
        <v>0</v>
      </c>
      <c r="AH3203">
        <f t="shared" si="1005"/>
        <v>2246471.0549323754</v>
      </c>
    </row>
    <row r="3204" spans="2:34" x14ac:dyDescent="0.25">
      <c r="B3204" s="15"/>
      <c r="C3204" s="7"/>
      <c r="D3204" s="13"/>
      <c r="E3204" s="7"/>
      <c r="F3204" s="7"/>
      <c r="G3204" s="7"/>
      <c r="H3204" s="7"/>
      <c r="I3204" s="7"/>
      <c r="J3204" s="7"/>
      <c r="K3204" s="16"/>
      <c r="L3204" s="16"/>
      <c r="M3204" s="7"/>
      <c r="N3204" s="7"/>
      <c r="O3204" s="7"/>
      <c r="P3204" s="7"/>
      <c r="Q3204" s="7"/>
      <c r="R3204" s="7"/>
      <c r="S3204" s="16"/>
      <c r="T3204" s="16"/>
      <c r="U3204" s="7"/>
      <c r="V3204" s="7"/>
      <c r="W3204" s="15"/>
      <c r="X3204" s="17"/>
      <c r="Y3204" s="17"/>
      <c r="Z3204" s="17"/>
      <c r="AA3204" s="17"/>
      <c r="AC3204" s="15"/>
      <c r="AD3204" s="7"/>
      <c r="AE3204" s="24"/>
      <c r="AG3204">
        <f t="shared" si="1004"/>
        <v>0</v>
      </c>
      <c r="AH3204">
        <f t="shared" si="1005"/>
        <v>2246471.0549323754</v>
      </c>
    </row>
    <row r="3205" spans="2:34" x14ac:dyDescent="0.25">
      <c r="B3205" s="15"/>
      <c r="C3205" s="7"/>
      <c r="D3205" s="13"/>
      <c r="E3205" s="7"/>
      <c r="F3205" s="7"/>
      <c r="G3205" s="7"/>
      <c r="H3205" s="7"/>
      <c r="I3205" s="7"/>
      <c r="J3205" s="7"/>
      <c r="K3205" s="16"/>
      <c r="L3205" s="16"/>
      <c r="M3205" s="7"/>
      <c r="N3205" s="7"/>
      <c r="O3205" s="7"/>
      <c r="P3205" s="7"/>
      <c r="Q3205" s="7"/>
      <c r="R3205" s="7"/>
      <c r="S3205" s="16"/>
      <c r="T3205" s="16"/>
      <c r="U3205" s="7"/>
      <c r="V3205" s="7"/>
      <c r="W3205" s="15"/>
      <c r="X3205" s="17"/>
      <c r="Y3205" s="17"/>
      <c r="Z3205" s="17"/>
      <c r="AA3205" s="17"/>
      <c r="AC3205" s="15"/>
      <c r="AD3205" s="7"/>
      <c r="AE3205" s="24"/>
      <c r="AG3205">
        <f t="shared" si="1004"/>
        <v>0</v>
      </c>
      <c r="AH3205">
        <f t="shared" si="1005"/>
        <v>2246471.0549323754</v>
      </c>
    </row>
    <row r="3206" spans="2:34" x14ac:dyDescent="0.25">
      <c r="B3206" s="15"/>
      <c r="C3206" s="7"/>
      <c r="D3206" s="13"/>
      <c r="E3206" s="7"/>
      <c r="F3206" s="7"/>
      <c r="G3206" s="7"/>
      <c r="H3206" s="7"/>
      <c r="I3206" s="7"/>
      <c r="J3206" s="7"/>
      <c r="K3206" s="16"/>
      <c r="L3206" s="16"/>
      <c r="M3206" s="7"/>
      <c r="N3206" s="7"/>
      <c r="O3206" s="7"/>
      <c r="P3206" s="7"/>
      <c r="Q3206" s="7"/>
      <c r="R3206" s="7"/>
      <c r="S3206" s="16"/>
      <c r="T3206" s="16"/>
      <c r="U3206" s="7"/>
      <c r="V3206" s="7"/>
      <c r="W3206" s="15"/>
      <c r="X3206" s="17"/>
      <c r="Y3206" s="17"/>
      <c r="Z3206" s="17"/>
      <c r="AA3206" s="17"/>
      <c r="AC3206" s="15"/>
      <c r="AD3206" s="7"/>
      <c r="AE3206" s="24"/>
      <c r="AG3206">
        <f t="shared" si="1004"/>
        <v>0</v>
      </c>
      <c r="AH3206">
        <f t="shared" si="1005"/>
        <v>2246471.0549323754</v>
      </c>
    </row>
    <row r="3207" spans="2:34" x14ac:dyDescent="0.25">
      <c r="B3207" s="15"/>
      <c r="C3207" s="7"/>
      <c r="D3207" s="13"/>
      <c r="E3207" s="7"/>
      <c r="F3207" s="7"/>
      <c r="G3207" s="7"/>
      <c r="H3207" s="7"/>
      <c r="I3207" s="7"/>
      <c r="J3207" s="7"/>
      <c r="K3207" s="16"/>
      <c r="L3207" s="16"/>
      <c r="M3207" s="7"/>
      <c r="N3207" s="7"/>
      <c r="O3207" s="7"/>
      <c r="P3207" s="7"/>
      <c r="Q3207" s="7"/>
      <c r="R3207" s="7"/>
      <c r="S3207" s="16"/>
      <c r="T3207" s="16"/>
      <c r="U3207" s="7"/>
      <c r="V3207" s="7"/>
      <c r="W3207" s="15"/>
      <c r="X3207" s="17"/>
      <c r="Y3207" s="17"/>
      <c r="Z3207" s="17"/>
      <c r="AA3207" s="17"/>
      <c r="AC3207" s="15"/>
      <c r="AD3207" s="7"/>
      <c r="AE3207" s="24"/>
      <c r="AG3207">
        <f t="shared" si="1004"/>
        <v>0</v>
      </c>
      <c r="AH3207">
        <f t="shared" si="1005"/>
        <v>2246471.0549323754</v>
      </c>
    </row>
    <row r="3208" spans="2:34" x14ac:dyDescent="0.25">
      <c r="B3208" s="15"/>
      <c r="C3208" s="7"/>
      <c r="D3208" s="13"/>
      <c r="E3208" s="7"/>
      <c r="F3208" s="7"/>
      <c r="G3208" s="7"/>
      <c r="H3208" s="7"/>
      <c r="I3208" s="7"/>
      <c r="J3208" s="7"/>
      <c r="K3208" s="16"/>
      <c r="L3208" s="16"/>
      <c r="M3208" s="7"/>
      <c r="N3208" s="7"/>
      <c r="O3208" s="7"/>
      <c r="P3208" s="7"/>
      <c r="Q3208" s="7"/>
      <c r="R3208" s="7"/>
      <c r="S3208" s="16"/>
      <c r="T3208" s="16"/>
      <c r="U3208" s="7"/>
      <c r="V3208" s="7"/>
      <c r="W3208" s="15"/>
      <c r="X3208" s="17"/>
      <c r="Y3208" s="17"/>
      <c r="Z3208" s="17"/>
      <c r="AA3208" s="17"/>
      <c r="AC3208" s="15"/>
      <c r="AD3208" s="7"/>
      <c r="AE3208" s="24"/>
      <c r="AG3208">
        <f t="shared" si="1004"/>
        <v>0</v>
      </c>
      <c r="AH3208">
        <f t="shared" si="1005"/>
        <v>2246471.0549323754</v>
      </c>
    </row>
    <row r="3209" spans="2:34" x14ac:dyDescent="0.25">
      <c r="B3209" s="15"/>
      <c r="C3209" s="7"/>
      <c r="D3209" s="13"/>
      <c r="E3209" s="7"/>
      <c r="F3209" s="7"/>
      <c r="G3209" s="7"/>
      <c r="H3209" s="7"/>
      <c r="I3209" s="7"/>
      <c r="J3209" s="7"/>
      <c r="K3209" s="16"/>
      <c r="L3209" s="16"/>
      <c r="M3209" s="7"/>
      <c r="N3209" s="7"/>
      <c r="O3209" s="7"/>
      <c r="P3209" s="7"/>
      <c r="Q3209" s="7"/>
      <c r="R3209" s="7"/>
      <c r="S3209" s="16"/>
      <c r="T3209" s="16"/>
      <c r="U3209" s="7"/>
      <c r="V3209" s="7"/>
      <c r="W3209" s="15"/>
      <c r="X3209" s="17"/>
      <c r="Y3209" s="17"/>
      <c r="Z3209" s="17"/>
      <c r="AA3209" s="17"/>
      <c r="AC3209" s="15"/>
      <c r="AD3209" s="7"/>
      <c r="AE3209" s="24"/>
      <c r="AG3209">
        <f t="shared" si="1004"/>
        <v>0</v>
      </c>
      <c r="AH3209">
        <f t="shared" si="1005"/>
        <v>2246471.0549323754</v>
      </c>
    </row>
    <row r="3210" spans="2:34" x14ac:dyDescent="0.25">
      <c r="B3210" s="15"/>
      <c r="C3210" s="7"/>
      <c r="D3210" s="13"/>
      <c r="E3210" s="7"/>
      <c r="F3210" s="7"/>
      <c r="G3210" s="7"/>
      <c r="H3210" s="7"/>
      <c r="I3210" s="7"/>
      <c r="J3210" s="7"/>
      <c r="K3210" s="16"/>
      <c r="L3210" s="16"/>
      <c r="M3210" s="7"/>
      <c r="N3210" s="7"/>
      <c r="O3210" s="7"/>
      <c r="P3210" s="7"/>
      <c r="Q3210" s="7"/>
      <c r="R3210" s="7"/>
      <c r="S3210" s="16"/>
      <c r="T3210" s="16"/>
      <c r="U3210" s="7"/>
      <c r="V3210" s="7"/>
      <c r="W3210" s="15"/>
      <c r="X3210" s="17"/>
      <c r="Y3210" s="17"/>
      <c r="Z3210" s="17"/>
      <c r="AA3210" s="17"/>
      <c r="AC3210" s="15"/>
      <c r="AD3210" s="7"/>
      <c r="AE3210" s="24"/>
      <c r="AG3210">
        <f t="shared" si="1004"/>
        <v>0</v>
      </c>
      <c r="AH3210">
        <f t="shared" si="1005"/>
        <v>2246471.0549323754</v>
      </c>
    </row>
    <row r="3211" spans="2:34" x14ac:dyDescent="0.25">
      <c r="B3211" s="15"/>
      <c r="C3211" s="7"/>
      <c r="D3211" s="13"/>
      <c r="E3211" s="7"/>
      <c r="F3211" s="7"/>
      <c r="G3211" s="7"/>
      <c r="H3211" s="7"/>
      <c r="I3211" s="7"/>
      <c r="J3211" s="7"/>
      <c r="K3211" s="16"/>
      <c r="L3211" s="16"/>
      <c r="M3211" s="7"/>
      <c r="N3211" s="7"/>
      <c r="O3211" s="7"/>
      <c r="P3211" s="7"/>
      <c r="Q3211" s="7"/>
      <c r="R3211" s="7"/>
      <c r="S3211" s="16"/>
      <c r="T3211" s="16"/>
      <c r="U3211" s="7"/>
      <c r="V3211" s="7"/>
      <c r="W3211" s="15"/>
      <c r="X3211" s="17"/>
      <c r="Y3211" s="17"/>
      <c r="Z3211" s="17"/>
      <c r="AA3211" s="17"/>
      <c r="AC3211" s="15"/>
      <c r="AD3211" s="7"/>
      <c r="AE3211" s="24"/>
      <c r="AG3211">
        <f t="shared" si="1004"/>
        <v>0</v>
      </c>
      <c r="AH3211">
        <f t="shared" si="1005"/>
        <v>2246471.0549323754</v>
      </c>
    </row>
    <row r="3212" spans="2:34" x14ac:dyDescent="0.25">
      <c r="B3212" s="15"/>
      <c r="C3212" s="7"/>
      <c r="D3212" s="13"/>
      <c r="E3212" s="7"/>
      <c r="F3212" s="7"/>
      <c r="G3212" s="7"/>
      <c r="H3212" s="7"/>
      <c r="I3212" s="7"/>
      <c r="J3212" s="7"/>
      <c r="K3212" s="16"/>
      <c r="L3212" s="16"/>
      <c r="M3212" s="7"/>
      <c r="N3212" s="7"/>
      <c r="O3212" s="7"/>
      <c r="P3212" s="7"/>
      <c r="Q3212" s="7"/>
      <c r="R3212" s="7"/>
      <c r="S3212" s="16"/>
      <c r="T3212" s="16"/>
      <c r="U3212" s="7"/>
      <c r="V3212" s="7"/>
      <c r="W3212" s="15"/>
      <c r="X3212" s="17"/>
      <c r="Y3212" s="17"/>
      <c r="Z3212" s="17"/>
      <c r="AA3212" s="17"/>
      <c r="AC3212" s="15"/>
      <c r="AD3212" s="7"/>
      <c r="AE3212" s="24"/>
      <c r="AG3212">
        <f t="shared" si="1004"/>
        <v>0</v>
      </c>
      <c r="AH3212">
        <f t="shared" si="1005"/>
        <v>2246471.0549323754</v>
      </c>
    </row>
    <row r="3213" spans="2:34" x14ac:dyDescent="0.25">
      <c r="B3213" s="15"/>
      <c r="C3213" s="7"/>
      <c r="D3213" s="13"/>
      <c r="E3213" s="7"/>
      <c r="F3213" s="7"/>
      <c r="G3213" s="7"/>
      <c r="H3213" s="7"/>
      <c r="I3213" s="7"/>
      <c r="J3213" s="7"/>
      <c r="K3213" s="16"/>
      <c r="L3213" s="16"/>
      <c r="M3213" s="7"/>
      <c r="N3213" s="7"/>
      <c r="O3213" s="7"/>
      <c r="P3213" s="7"/>
      <c r="Q3213" s="7"/>
      <c r="R3213" s="7"/>
      <c r="S3213" s="16"/>
      <c r="T3213" s="16"/>
      <c r="U3213" s="7"/>
      <c r="V3213" s="7"/>
      <c r="W3213" s="15"/>
      <c r="X3213" s="17"/>
      <c r="Y3213" s="17"/>
      <c r="Z3213" s="17"/>
      <c r="AA3213" s="17"/>
      <c r="AC3213" s="15"/>
      <c r="AD3213" s="7"/>
      <c r="AE3213" s="24"/>
      <c r="AG3213">
        <f t="shared" si="1004"/>
        <v>0</v>
      </c>
      <c r="AH3213">
        <f t="shared" si="1005"/>
        <v>2246471.0549323754</v>
      </c>
    </row>
    <row r="3214" spans="2:34" x14ac:dyDescent="0.25">
      <c r="B3214" s="15"/>
      <c r="C3214" s="7"/>
      <c r="D3214" s="13"/>
      <c r="E3214" s="7"/>
      <c r="F3214" s="7"/>
      <c r="G3214" s="7"/>
      <c r="H3214" s="7"/>
      <c r="I3214" s="7"/>
      <c r="J3214" s="7"/>
      <c r="K3214" s="16"/>
      <c r="L3214" s="16"/>
      <c r="M3214" s="7"/>
      <c r="N3214" s="7"/>
      <c r="O3214" s="7"/>
      <c r="P3214" s="7"/>
      <c r="Q3214" s="7"/>
      <c r="R3214" s="7"/>
      <c r="S3214" s="16"/>
      <c r="T3214" s="16"/>
      <c r="U3214" s="7"/>
      <c r="V3214" s="7"/>
      <c r="W3214" s="15"/>
      <c r="X3214" s="17"/>
      <c r="Y3214" s="17"/>
      <c r="Z3214" s="17"/>
      <c r="AA3214" s="17"/>
      <c r="AC3214" s="15"/>
      <c r="AD3214" s="7"/>
      <c r="AE3214" s="24"/>
      <c r="AG3214">
        <f t="shared" si="1004"/>
        <v>0</v>
      </c>
      <c r="AH3214">
        <f t="shared" si="1005"/>
        <v>2246471.0549323754</v>
      </c>
    </row>
    <row r="3215" spans="2:34" x14ac:dyDescent="0.25">
      <c r="B3215" s="15"/>
      <c r="C3215" s="7"/>
      <c r="D3215" s="13"/>
      <c r="E3215" s="7"/>
      <c r="F3215" s="7"/>
      <c r="G3215" s="7"/>
      <c r="H3215" s="7"/>
      <c r="I3215" s="7"/>
      <c r="J3215" s="7"/>
      <c r="K3215" s="16"/>
      <c r="L3215" s="16"/>
      <c r="M3215" s="7"/>
      <c r="N3215" s="7"/>
      <c r="O3215" s="7"/>
      <c r="P3215" s="7"/>
      <c r="Q3215" s="7"/>
      <c r="R3215" s="7"/>
      <c r="S3215" s="16"/>
      <c r="T3215" s="16"/>
      <c r="U3215" s="7"/>
      <c r="V3215" s="7"/>
      <c r="W3215" s="15"/>
      <c r="X3215" s="17"/>
      <c r="Y3215" s="17"/>
      <c r="Z3215" s="17"/>
      <c r="AA3215" s="17"/>
      <c r="AC3215" s="15"/>
      <c r="AD3215" s="7"/>
      <c r="AE3215" s="24"/>
      <c r="AG3215">
        <f t="shared" si="1004"/>
        <v>0</v>
      </c>
      <c r="AH3215">
        <f t="shared" si="1005"/>
        <v>2246471.0549323754</v>
      </c>
    </row>
    <row r="3216" spans="2:34" x14ac:dyDescent="0.25">
      <c r="B3216" s="15"/>
      <c r="C3216" s="7"/>
      <c r="D3216" s="13"/>
      <c r="E3216" s="7"/>
      <c r="F3216" s="7"/>
      <c r="G3216" s="7"/>
      <c r="H3216" s="7"/>
      <c r="I3216" s="7"/>
      <c r="J3216" s="7"/>
      <c r="K3216" s="16"/>
      <c r="L3216" s="16"/>
      <c r="M3216" s="7"/>
      <c r="N3216" s="7"/>
      <c r="O3216" s="7"/>
      <c r="P3216" s="7"/>
      <c r="Q3216" s="7"/>
      <c r="R3216" s="7"/>
      <c r="S3216" s="16"/>
      <c r="T3216" s="16"/>
      <c r="U3216" s="7"/>
      <c r="V3216" s="7"/>
      <c r="W3216" s="15"/>
      <c r="X3216" s="17"/>
      <c r="Y3216" s="17"/>
      <c r="Z3216" s="17"/>
      <c r="AA3216" s="17"/>
      <c r="AC3216" s="15"/>
      <c r="AD3216" s="7"/>
      <c r="AE3216" s="24"/>
      <c r="AG3216">
        <f t="shared" si="1004"/>
        <v>0</v>
      </c>
      <c r="AH3216">
        <f t="shared" si="1005"/>
        <v>2246471.0549323754</v>
      </c>
    </row>
    <row r="3217" spans="2:34" x14ac:dyDescent="0.25">
      <c r="B3217" s="15"/>
      <c r="C3217" s="7"/>
      <c r="D3217" s="13"/>
      <c r="E3217" s="7"/>
      <c r="F3217" s="7"/>
      <c r="G3217" s="7"/>
      <c r="H3217" s="7"/>
      <c r="I3217" s="7"/>
      <c r="J3217" s="7"/>
      <c r="K3217" s="16"/>
      <c r="L3217" s="16"/>
      <c r="M3217" s="7"/>
      <c r="N3217" s="7"/>
      <c r="O3217" s="7"/>
      <c r="P3217" s="7"/>
      <c r="Q3217" s="7"/>
      <c r="R3217" s="7"/>
      <c r="S3217" s="16"/>
      <c r="T3217" s="16"/>
      <c r="U3217" s="7"/>
      <c r="V3217" s="7"/>
      <c r="W3217" s="15"/>
      <c r="X3217" s="17"/>
      <c r="Y3217" s="17"/>
      <c r="Z3217" s="17"/>
      <c r="AA3217" s="17"/>
      <c r="AC3217" s="15"/>
      <c r="AD3217" s="7"/>
      <c r="AE3217" s="24"/>
      <c r="AG3217">
        <f t="shared" si="1004"/>
        <v>0</v>
      </c>
      <c r="AH3217">
        <f t="shared" si="1005"/>
        <v>2246471.0549323754</v>
      </c>
    </row>
    <row r="3218" spans="2:34" x14ac:dyDescent="0.25">
      <c r="B3218" s="15"/>
      <c r="C3218" s="7"/>
      <c r="D3218" s="13"/>
      <c r="E3218" s="7"/>
      <c r="F3218" s="7"/>
      <c r="G3218" s="7"/>
      <c r="H3218" s="7"/>
      <c r="I3218" s="7"/>
      <c r="J3218" s="7"/>
      <c r="K3218" s="16"/>
      <c r="L3218" s="16"/>
      <c r="M3218" s="7"/>
      <c r="N3218" s="7"/>
      <c r="O3218" s="7"/>
      <c r="P3218" s="7"/>
      <c r="Q3218" s="7"/>
      <c r="R3218" s="7"/>
      <c r="S3218" s="16"/>
      <c r="T3218" s="16"/>
      <c r="U3218" s="7"/>
      <c r="V3218" s="7"/>
      <c r="W3218" s="15"/>
      <c r="X3218" s="17"/>
      <c r="Y3218" s="17"/>
      <c r="Z3218" s="17"/>
      <c r="AA3218" s="17"/>
      <c r="AC3218" s="15"/>
      <c r="AD3218" s="7"/>
      <c r="AE3218" s="24"/>
      <c r="AG3218">
        <f t="shared" si="1004"/>
        <v>0</v>
      </c>
      <c r="AH3218">
        <f t="shared" si="1005"/>
        <v>2246471.0549323754</v>
      </c>
    </row>
    <row r="3219" spans="2:34" x14ac:dyDescent="0.25">
      <c r="B3219" s="15"/>
      <c r="C3219" s="7"/>
      <c r="D3219" s="13"/>
      <c r="E3219" s="7"/>
      <c r="F3219" s="7"/>
      <c r="G3219" s="7"/>
      <c r="H3219" s="7"/>
      <c r="I3219" s="7"/>
      <c r="J3219" s="7"/>
      <c r="K3219" s="16"/>
      <c r="L3219" s="16"/>
      <c r="M3219" s="7"/>
      <c r="N3219" s="7"/>
      <c r="O3219" s="7"/>
      <c r="P3219" s="7"/>
      <c r="Q3219" s="7"/>
      <c r="R3219" s="7"/>
      <c r="S3219" s="16"/>
      <c r="T3219" s="16"/>
      <c r="U3219" s="7"/>
      <c r="V3219" s="7"/>
      <c r="W3219" s="15"/>
      <c r="X3219" s="17"/>
      <c r="Y3219" s="17"/>
      <c r="Z3219" s="17"/>
      <c r="AA3219" s="17"/>
      <c r="AC3219" s="15"/>
      <c r="AD3219" s="7"/>
      <c r="AE3219" s="24"/>
      <c r="AG3219">
        <f t="shared" ref="AG3219:AG3282" si="1006">(AA3219-Z3219)^2</f>
        <v>0</v>
      </c>
      <c r="AH3219">
        <f t="shared" ref="AH3219:AH3282" si="1007">($AG$398-AA3219)^2</f>
        <v>2246471.0549323754</v>
      </c>
    </row>
    <row r="3220" spans="2:34" x14ac:dyDescent="0.25">
      <c r="B3220" s="15"/>
      <c r="C3220" s="7"/>
      <c r="D3220" s="13"/>
      <c r="E3220" s="7"/>
      <c r="F3220" s="7"/>
      <c r="G3220" s="7"/>
      <c r="H3220" s="7"/>
      <c r="I3220" s="7"/>
      <c r="J3220" s="7"/>
      <c r="K3220" s="16"/>
      <c r="L3220" s="16"/>
      <c r="M3220" s="7"/>
      <c r="N3220" s="7"/>
      <c r="O3220" s="7"/>
      <c r="P3220" s="7"/>
      <c r="Q3220" s="7"/>
      <c r="R3220" s="7"/>
      <c r="S3220" s="16"/>
      <c r="T3220" s="16"/>
      <c r="U3220" s="7"/>
      <c r="V3220" s="7"/>
      <c r="W3220" s="15"/>
      <c r="X3220" s="17"/>
      <c r="Y3220" s="17"/>
      <c r="Z3220" s="17"/>
      <c r="AA3220" s="17"/>
      <c r="AC3220" s="15"/>
      <c r="AD3220" s="7"/>
      <c r="AE3220" s="24"/>
      <c r="AG3220">
        <f t="shared" si="1006"/>
        <v>0</v>
      </c>
      <c r="AH3220">
        <f t="shared" si="1007"/>
        <v>2246471.0549323754</v>
      </c>
    </row>
    <row r="3221" spans="2:34" x14ac:dyDescent="0.25">
      <c r="B3221" s="15"/>
      <c r="C3221" s="7"/>
      <c r="D3221" s="13"/>
      <c r="E3221" s="7"/>
      <c r="F3221" s="7"/>
      <c r="G3221" s="7"/>
      <c r="H3221" s="7"/>
      <c r="I3221" s="7"/>
      <c r="J3221" s="7"/>
      <c r="K3221" s="16"/>
      <c r="L3221" s="16"/>
      <c r="M3221" s="7"/>
      <c r="N3221" s="7"/>
      <c r="O3221" s="7"/>
      <c r="P3221" s="7"/>
      <c r="Q3221" s="7"/>
      <c r="R3221" s="7"/>
      <c r="S3221" s="16"/>
      <c r="T3221" s="16"/>
      <c r="U3221" s="7"/>
      <c r="V3221" s="7"/>
      <c r="W3221" s="15"/>
      <c r="X3221" s="17"/>
      <c r="Y3221" s="17"/>
      <c r="Z3221" s="17"/>
      <c r="AA3221" s="17"/>
      <c r="AC3221" s="15"/>
      <c r="AD3221" s="7"/>
      <c r="AE3221" s="24"/>
      <c r="AG3221">
        <f t="shared" si="1006"/>
        <v>0</v>
      </c>
      <c r="AH3221">
        <f t="shared" si="1007"/>
        <v>2246471.0549323754</v>
      </c>
    </row>
    <row r="3222" spans="2:34" x14ac:dyDescent="0.25">
      <c r="B3222" s="15"/>
      <c r="C3222" s="7"/>
      <c r="D3222" s="13"/>
      <c r="E3222" s="7"/>
      <c r="F3222" s="7"/>
      <c r="G3222" s="7"/>
      <c r="H3222" s="7"/>
      <c r="I3222" s="7"/>
      <c r="J3222" s="7"/>
      <c r="K3222" s="16"/>
      <c r="L3222" s="16"/>
      <c r="M3222" s="7"/>
      <c r="N3222" s="7"/>
      <c r="O3222" s="7"/>
      <c r="P3222" s="7"/>
      <c r="Q3222" s="7"/>
      <c r="R3222" s="7"/>
      <c r="S3222" s="16"/>
      <c r="T3222" s="16"/>
      <c r="U3222" s="7"/>
      <c r="V3222" s="7"/>
      <c r="W3222" s="15"/>
      <c r="X3222" s="17"/>
      <c r="Y3222" s="17"/>
      <c r="Z3222" s="17"/>
      <c r="AA3222" s="17"/>
      <c r="AC3222" s="15"/>
      <c r="AD3222" s="7"/>
      <c r="AE3222" s="24"/>
      <c r="AG3222">
        <f t="shared" si="1006"/>
        <v>0</v>
      </c>
      <c r="AH3222">
        <f t="shared" si="1007"/>
        <v>2246471.0549323754</v>
      </c>
    </row>
    <row r="3223" spans="2:34" x14ac:dyDescent="0.25">
      <c r="B3223" s="15"/>
      <c r="C3223" s="7"/>
      <c r="D3223" s="13"/>
      <c r="E3223" s="7"/>
      <c r="F3223" s="7"/>
      <c r="G3223" s="7"/>
      <c r="H3223" s="7"/>
      <c r="I3223" s="7"/>
      <c r="J3223" s="7"/>
      <c r="K3223" s="16"/>
      <c r="L3223" s="16"/>
      <c r="M3223" s="7"/>
      <c r="N3223" s="7"/>
      <c r="O3223" s="7"/>
      <c r="P3223" s="7"/>
      <c r="Q3223" s="7"/>
      <c r="R3223" s="7"/>
      <c r="S3223" s="16"/>
      <c r="T3223" s="16"/>
      <c r="U3223" s="7"/>
      <c r="V3223" s="7"/>
      <c r="W3223" s="15"/>
      <c r="X3223" s="17"/>
      <c r="Y3223" s="17"/>
      <c r="Z3223" s="17"/>
      <c r="AA3223" s="17"/>
      <c r="AC3223" s="15"/>
      <c r="AD3223" s="7"/>
      <c r="AE3223" s="24"/>
      <c r="AG3223">
        <f t="shared" si="1006"/>
        <v>0</v>
      </c>
      <c r="AH3223">
        <f t="shared" si="1007"/>
        <v>2246471.0549323754</v>
      </c>
    </row>
    <row r="3224" spans="2:34" x14ac:dyDescent="0.25">
      <c r="B3224" s="15"/>
      <c r="C3224" s="7"/>
      <c r="D3224" s="13"/>
      <c r="E3224" s="7"/>
      <c r="F3224" s="7"/>
      <c r="G3224" s="7"/>
      <c r="H3224" s="7"/>
      <c r="I3224" s="7"/>
      <c r="J3224" s="7"/>
      <c r="K3224" s="16"/>
      <c r="L3224" s="16"/>
      <c r="M3224" s="7"/>
      <c r="N3224" s="7"/>
      <c r="O3224" s="7"/>
      <c r="P3224" s="7"/>
      <c r="Q3224" s="7"/>
      <c r="R3224" s="7"/>
      <c r="S3224" s="16"/>
      <c r="T3224" s="16"/>
      <c r="U3224" s="7"/>
      <c r="V3224" s="7"/>
      <c r="W3224" s="15"/>
      <c r="X3224" s="17"/>
      <c r="Y3224" s="17"/>
      <c r="Z3224" s="17"/>
      <c r="AA3224" s="17"/>
      <c r="AC3224" s="15"/>
      <c r="AD3224" s="7"/>
      <c r="AE3224" s="24"/>
      <c r="AG3224">
        <f t="shared" si="1006"/>
        <v>0</v>
      </c>
      <c r="AH3224">
        <f t="shared" si="1007"/>
        <v>2246471.0549323754</v>
      </c>
    </row>
    <row r="3225" spans="2:34" x14ac:dyDescent="0.25">
      <c r="B3225" s="15"/>
      <c r="C3225" s="7"/>
      <c r="D3225" s="13"/>
      <c r="E3225" s="7"/>
      <c r="F3225" s="7"/>
      <c r="G3225" s="7"/>
      <c r="H3225" s="7"/>
      <c r="I3225" s="7"/>
      <c r="J3225" s="7"/>
      <c r="K3225" s="16"/>
      <c r="L3225" s="16"/>
      <c r="M3225" s="7"/>
      <c r="N3225" s="7"/>
      <c r="O3225" s="7"/>
      <c r="P3225" s="7"/>
      <c r="Q3225" s="7"/>
      <c r="R3225" s="7"/>
      <c r="S3225" s="16"/>
      <c r="T3225" s="16"/>
      <c r="U3225" s="7"/>
      <c r="V3225" s="7"/>
      <c r="W3225" s="15"/>
      <c r="X3225" s="17"/>
      <c r="Y3225" s="17"/>
      <c r="Z3225" s="17"/>
      <c r="AA3225" s="17"/>
      <c r="AC3225" s="15"/>
      <c r="AD3225" s="7"/>
      <c r="AE3225" s="24"/>
      <c r="AG3225">
        <f t="shared" si="1006"/>
        <v>0</v>
      </c>
      <c r="AH3225">
        <f t="shared" si="1007"/>
        <v>2246471.0549323754</v>
      </c>
    </row>
    <row r="3226" spans="2:34" x14ac:dyDescent="0.25">
      <c r="B3226" s="15"/>
      <c r="C3226" s="7"/>
      <c r="D3226" s="13"/>
      <c r="E3226" s="7"/>
      <c r="F3226" s="7"/>
      <c r="G3226" s="7"/>
      <c r="H3226" s="7"/>
      <c r="I3226" s="7"/>
      <c r="J3226" s="7"/>
      <c r="K3226" s="16"/>
      <c r="L3226" s="16"/>
      <c r="M3226" s="7"/>
      <c r="N3226" s="7"/>
      <c r="O3226" s="7"/>
      <c r="P3226" s="7"/>
      <c r="Q3226" s="7"/>
      <c r="R3226" s="7"/>
      <c r="S3226" s="16"/>
      <c r="T3226" s="16"/>
      <c r="U3226" s="7"/>
      <c r="V3226" s="7"/>
      <c r="W3226" s="15"/>
      <c r="X3226" s="17"/>
      <c r="Y3226" s="17"/>
      <c r="Z3226" s="17"/>
      <c r="AA3226" s="17"/>
      <c r="AC3226" s="15"/>
      <c r="AD3226" s="7"/>
      <c r="AE3226" s="24"/>
      <c r="AG3226">
        <f t="shared" si="1006"/>
        <v>0</v>
      </c>
      <c r="AH3226">
        <f t="shared" si="1007"/>
        <v>2246471.0549323754</v>
      </c>
    </row>
    <row r="3227" spans="2:34" x14ac:dyDescent="0.25">
      <c r="B3227" s="15"/>
      <c r="C3227" s="7"/>
      <c r="D3227" s="13"/>
      <c r="E3227" s="7"/>
      <c r="F3227" s="7"/>
      <c r="G3227" s="7"/>
      <c r="H3227" s="7"/>
      <c r="I3227" s="7"/>
      <c r="J3227" s="7"/>
      <c r="K3227" s="16"/>
      <c r="L3227" s="16"/>
      <c r="M3227" s="7"/>
      <c r="N3227" s="7"/>
      <c r="O3227" s="7"/>
      <c r="P3227" s="7"/>
      <c r="Q3227" s="7"/>
      <c r="R3227" s="7"/>
      <c r="S3227" s="16"/>
      <c r="T3227" s="16"/>
      <c r="U3227" s="7"/>
      <c r="V3227" s="7"/>
      <c r="W3227" s="15"/>
      <c r="X3227" s="17"/>
      <c r="Y3227" s="17"/>
      <c r="Z3227" s="17"/>
      <c r="AA3227" s="17"/>
      <c r="AC3227" s="15"/>
      <c r="AD3227" s="7"/>
      <c r="AE3227" s="24"/>
      <c r="AG3227">
        <f t="shared" si="1006"/>
        <v>0</v>
      </c>
      <c r="AH3227">
        <f t="shared" si="1007"/>
        <v>2246471.0549323754</v>
      </c>
    </row>
    <row r="3228" spans="2:34" x14ac:dyDescent="0.25">
      <c r="B3228" s="15"/>
      <c r="C3228" s="7"/>
      <c r="D3228" s="13"/>
      <c r="E3228" s="7"/>
      <c r="F3228" s="7"/>
      <c r="G3228" s="7"/>
      <c r="H3228" s="7"/>
      <c r="I3228" s="7"/>
      <c r="J3228" s="7"/>
      <c r="K3228" s="16"/>
      <c r="L3228" s="16"/>
      <c r="M3228" s="7"/>
      <c r="N3228" s="7"/>
      <c r="O3228" s="7"/>
      <c r="P3228" s="7"/>
      <c r="Q3228" s="7"/>
      <c r="R3228" s="7"/>
      <c r="S3228" s="16"/>
      <c r="T3228" s="16"/>
      <c r="U3228" s="7"/>
      <c r="V3228" s="7"/>
      <c r="W3228" s="15"/>
      <c r="X3228" s="17"/>
      <c r="Y3228" s="17"/>
      <c r="Z3228" s="17"/>
      <c r="AA3228" s="17"/>
      <c r="AC3228" s="15"/>
      <c r="AD3228" s="7"/>
      <c r="AE3228" s="24"/>
      <c r="AG3228">
        <f t="shared" si="1006"/>
        <v>0</v>
      </c>
      <c r="AH3228">
        <f t="shared" si="1007"/>
        <v>2246471.0549323754</v>
      </c>
    </row>
    <row r="3229" spans="2:34" x14ac:dyDescent="0.25">
      <c r="B3229" s="15"/>
      <c r="C3229" s="7"/>
      <c r="D3229" s="13"/>
      <c r="E3229" s="7"/>
      <c r="F3229" s="7"/>
      <c r="G3229" s="7"/>
      <c r="H3229" s="7"/>
      <c r="I3229" s="7"/>
      <c r="J3229" s="7"/>
      <c r="K3229" s="16"/>
      <c r="L3229" s="16"/>
      <c r="M3229" s="7"/>
      <c r="N3229" s="7"/>
      <c r="O3229" s="7"/>
      <c r="P3229" s="7"/>
      <c r="Q3229" s="7"/>
      <c r="R3229" s="7"/>
      <c r="S3229" s="16"/>
      <c r="T3229" s="16"/>
      <c r="U3229" s="7"/>
      <c r="V3229" s="7"/>
      <c r="W3229" s="15"/>
      <c r="X3229" s="17"/>
      <c r="Y3229" s="17"/>
      <c r="Z3229" s="17"/>
      <c r="AA3229" s="17"/>
      <c r="AC3229" s="15"/>
      <c r="AD3229" s="7"/>
      <c r="AE3229" s="24"/>
      <c r="AG3229">
        <f t="shared" si="1006"/>
        <v>0</v>
      </c>
      <c r="AH3229">
        <f t="shared" si="1007"/>
        <v>2246471.0549323754</v>
      </c>
    </row>
    <row r="3230" spans="2:34" x14ac:dyDescent="0.25">
      <c r="B3230" s="15"/>
      <c r="C3230" s="7"/>
      <c r="D3230" s="13"/>
      <c r="E3230" s="7"/>
      <c r="F3230" s="7"/>
      <c r="G3230" s="7"/>
      <c r="H3230" s="7"/>
      <c r="I3230" s="7"/>
      <c r="J3230" s="7"/>
      <c r="K3230" s="16"/>
      <c r="L3230" s="16"/>
      <c r="M3230" s="7"/>
      <c r="N3230" s="7"/>
      <c r="O3230" s="7"/>
      <c r="P3230" s="7"/>
      <c r="Q3230" s="7"/>
      <c r="R3230" s="7"/>
      <c r="S3230" s="16"/>
      <c r="T3230" s="16"/>
      <c r="U3230" s="7"/>
      <c r="V3230" s="7"/>
      <c r="W3230" s="15"/>
      <c r="X3230" s="17"/>
      <c r="Y3230" s="17"/>
      <c r="Z3230" s="17"/>
      <c r="AA3230" s="17"/>
      <c r="AC3230" s="15"/>
      <c r="AD3230" s="7"/>
      <c r="AE3230" s="24"/>
      <c r="AG3230">
        <f t="shared" si="1006"/>
        <v>0</v>
      </c>
      <c r="AH3230">
        <f t="shared" si="1007"/>
        <v>2246471.0549323754</v>
      </c>
    </row>
    <row r="3231" spans="2:34" x14ac:dyDescent="0.25">
      <c r="B3231" s="15"/>
      <c r="C3231" s="7"/>
      <c r="D3231" s="13"/>
      <c r="E3231" s="7"/>
      <c r="F3231" s="7"/>
      <c r="G3231" s="7"/>
      <c r="H3231" s="7"/>
      <c r="I3231" s="7"/>
      <c r="J3231" s="7"/>
      <c r="K3231" s="16"/>
      <c r="L3231" s="16"/>
      <c r="M3231" s="7"/>
      <c r="N3231" s="7"/>
      <c r="O3231" s="7"/>
      <c r="P3231" s="7"/>
      <c r="Q3231" s="7"/>
      <c r="R3231" s="7"/>
      <c r="S3231" s="16"/>
      <c r="T3231" s="16"/>
      <c r="U3231" s="7"/>
      <c r="V3231" s="7"/>
      <c r="W3231" s="15"/>
      <c r="X3231" s="17"/>
      <c r="Y3231" s="17"/>
      <c r="Z3231" s="17"/>
      <c r="AA3231" s="17"/>
      <c r="AC3231" s="15"/>
      <c r="AD3231" s="7"/>
      <c r="AE3231" s="24"/>
      <c r="AG3231">
        <f t="shared" si="1006"/>
        <v>0</v>
      </c>
      <c r="AH3231">
        <f t="shared" si="1007"/>
        <v>2246471.0549323754</v>
      </c>
    </row>
    <row r="3232" spans="2:34" x14ac:dyDescent="0.25">
      <c r="B3232" s="15"/>
      <c r="C3232" s="7"/>
      <c r="D3232" s="13"/>
      <c r="E3232" s="7"/>
      <c r="F3232" s="7"/>
      <c r="G3232" s="7"/>
      <c r="H3232" s="7"/>
      <c r="I3232" s="7"/>
      <c r="J3232" s="7"/>
      <c r="K3232" s="16"/>
      <c r="L3232" s="16"/>
      <c r="M3232" s="7"/>
      <c r="N3232" s="7"/>
      <c r="O3232" s="7"/>
      <c r="P3232" s="7"/>
      <c r="Q3232" s="7"/>
      <c r="R3232" s="7"/>
      <c r="S3232" s="16"/>
      <c r="T3232" s="16"/>
      <c r="U3232" s="7"/>
      <c r="V3232" s="7"/>
      <c r="W3232" s="15"/>
      <c r="X3232" s="17"/>
      <c r="Y3232" s="17"/>
      <c r="Z3232" s="17"/>
      <c r="AA3232" s="17"/>
      <c r="AC3232" s="15"/>
      <c r="AD3232" s="7"/>
      <c r="AE3232" s="24"/>
      <c r="AG3232">
        <f t="shared" si="1006"/>
        <v>0</v>
      </c>
      <c r="AH3232">
        <f t="shared" si="1007"/>
        <v>2246471.0549323754</v>
      </c>
    </row>
    <row r="3233" spans="2:34" x14ac:dyDescent="0.25">
      <c r="B3233" s="15"/>
      <c r="C3233" s="7"/>
      <c r="D3233" s="13"/>
      <c r="E3233" s="7"/>
      <c r="F3233" s="7"/>
      <c r="G3233" s="7"/>
      <c r="H3233" s="7"/>
      <c r="I3233" s="7"/>
      <c r="J3233" s="7"/>
      <c r="K3233" s="16"/>
      <c r="L3233" s="16"/>
      <c r="M3233" s="7"/>
      <c r="N3233" s="7"/>
      <c r="O3233" s="7"/>
      <c r="P3233" s="7"/>
      <c r="Q3233" s="7"/>
      <c r="R3233" s="7"/>
      <c r="S3233" s="16"/>
      <c r="T3233" s="16"/>
      <c r="U3233" s="7"/>
      <c r="V3233" s="7"/>
      <c r="W3233" s="15"/>
      <c r="X3233" s="17"/>
      <c r="Y3233" s="17"/>
      <c r="Z3233" s="17"/>
      <c r="AA3233" s="17"/>
      <c r="AC3233" s="15"/>
      <c r="AD3233" s="7"/>
      <c r="AE3233" s="24"/>
      <c r="AG3233">
        <f t="shared" si="1006"/>
        <v>0</v>
      </c>
      <c r="AH3233">
        <f t="shared" si="1007"/>
        <v>2246471.0549323754</v>
      </c>
    </row>
    <row r="3234" spans="2:34" x14ac:dyDescent="0.25">
      <c r="B3234" s="15"/>
      <c r="C3234" s="7"/>
      <c r="D3234" s="13"/>
      <c r="E3234" s="7"/>
      <c r="F3234" s="7"/>
      <c r="G3234" s="7"/>
      <c r="H3234" s="7"/>
      <c r="I3234" s="7"/>
      <c r="J3234" s="7"/>
      <c r="K3234" s="16"/>
      <c r="L3234" s="16"/>
      <c r="M3234" s="7"/>
      <c r="N3234" s="7"/>
      <c r="O3234" s="7"/>
      <c r="P3234" s="7"/>
      <c r="Q3234" s="7"/>
      <c r="R3234" s="7"/>
      <c r="S3234" s="16"/>
      <c r="T3234" s="16"/>
      <c r="U3234" s="7"/>
      <c r="V3234" s="7"/>
      <c r="W3234" s="15"/>
      <c r="X3234" s="17"/>
      <c r="Y3234" s="17"/>
      <c r="Z3234" s="17"/>
      <c r="AA3234" s="17"/>
      <c r="AC3234" s="15"/>
      <c r="AD3234" s="7"/>
      <c r="AE3234" s="24"/>
      <c r="AG3234">
        <f t="shared" si="1006"/>
        <v>0</v>
      </c>
      <c r="AH3234">
        <f t="shared" si="1007"/>
        <v>2246471.0549323754</v>
      </c>
    </row>
    <row r="3235" spans="2:34" x14ac:dyDescent="0.25">
      <c r="B3235" s="15"/>
      <c r="C3235" s="7"/>
      <c r="D3235" s="13"/>
      <c r="E3235" s="7"/>
      <c r="F3235" s="7"/>
      <c r="G3235" s="7"/>
      <c r="H3235" s="7"/>
      <c r="I3235" s="7"/>
      <c r="J3235" s="7"/>
      <c r="K3235" s="16"/>
      <c r="L3235" s="16"/>
      <c r="M3235" s="7"/>
      <c r="N3235" s="7"/>
      <c r="O3235" s="7"/>
      <c r="P3235" s="7"/>
      <c r="Q3235" s="7"/>
      <c r="R3235" s="7"/>
      <c r="S3235" s="16"/>
      <c r="T3235" s="16"/>
      <c r="U3235" s="7"/>
      <c r="V3235" s="7"/>
      <c r="W3235" s="15"/>
      <c r="X3235" s="17"/>
      <c r="Y3235" s="17"/>
      <c r="Z3235" s="17"/>
      <c r="AA3235" s="17"/>
      <c r="AC3235" s="15"/>
      <c r="AD3235" s="7"/>
      <c r="AE3235" s="24"/>
      <c r="AG3235">
        <f t="shared" si="1006"/>
        <v>0</v>
      </c>
      <c r="AH3235">
        <f t="shared" si="1007"/>
        <v>2246471.0549323754</v>
      </c>
    </row>
    <row r="3236" spans="2:34" x14ac:dyDescent="0.25">
      <c r="B3236" s="15"/>
      <c r="C3236" s="7"/>
      <c r="D3236" s="13"/>
      <c r="E3236" s="7"/>
      <c r="F3236" s="7"/>
      <c r="G3236" s="7"/>
      <c r="H3236" s="7"/>
      <c r="I3236" s="7"/>
      <c r="J3236" s="7"/>
      <c r="K3236" s="16"/>
      <c r="L3236" s="16"/>
      <c r="M3236" s="7"/>
      <c r="N3236" s="7"/>
      <c r="O3236" s="7"/>
      <c r="P3236" s="7"/>
      <c r="Q3236" s="7"/>
      <c r="R3236" s="7"/>
      <c r="S3236" s="16"/>
      <c r="T3236" s="16"/>
      <c r="U3236" s="7"/>
      <c r="V3236" s="7"/>
      <c r="W3236" s="15"/>
      <c r="X3236" s="17"/>
      <c r="Y3236" s="17"/>
      <c r="Z3236" s="17"/>
      <c r="AA3236" s="17"/>
      <c r="AC3236" s="15"/>
      <c r="AD3236" s="7"/>
      <c r="AE3236" s="24"/>
      <c r="AG3236">
        <f t="shared" si="1006"/>
        <v>0</v>
      </c>
      <c r="AH3236">
        <f t="shared" si="1007"/>
        <v>2246471.0549323754</v>
      </c>
    </row>
    <row r="3237" spans="2:34" x14ac:dyDescent="0.25">
      <c r="B3237" s="15"/>
      <c r="C3237" s="7"/>
      <c r="D3237" s="13"/>
      <c r="E3237" s="7"/>
      <c r="F3237" s="7"/>
      <c r="G3237" s="7"/>
      <c r="H3237" s="7"/>
      <c r="I3237" s="7"/>
      <c r="J3237" s="7"/>
      <c r="K3237" s="16"/>
      <c r="L3237" s="16"/>
      <c r="M3237" s="7"/>
      <c r="N3237" s="7"/>
      <c r="O3237" s="7"/>
      <c r="P3237" s="7"/>
      <c r="Q3237" s="7"/>
      <c r="R3237" s="7"/>
      <c r="S3237" s="16"/>
      <c r="T3237" s="16"/>
      <c r="U3237" s="7"/>
      <c r="V3237" s="7"/>
      <c r="W3237" s="15"/>
      <c r="X3237" s="17"/>
      <c r="Y3237" s="17"/>
      <c r="Z3237" s="17"/>
      <c r="AA3237" s="17"/>
      <c r="AC3237" s="15"/>
      <c r="AD3237" s="7"/>
      <c r="AE3237" s="24"/>
      <c r="AG3237">
        <f t="shared" si="1006"/>
        <v>0</v>
      </c>
      <c r="AH3237">
        <f t="shared" si="1007"/>
        <v>2246471.0549323754</v>
      </c>
    </row>
    <row r="3238" spans="2:34" x14ac:dyDescent="0.25">
      <c r="B3238" s="15"/>
      <c r="C3238" s="7"/>
      <c r="D3238" s="13"/>
      <c r="E3238" s="7"/>
      <c r="F3238" s="7"/>
      <c r="G3238" s="7"/>
      <c r="H3238" s="7"/>
      <c r="I3238" s="7"/>
      <c r="J3238" s="7"/>
      <c r="K3238" s="16"/>
      <c r="L3238" s="16"/>
      <c r="M3238" s="7"/>
      <c r="N3238" s="7"/>
      <c r="O3238" s="7"/>
      <c r="P3238" s="7"/>
      <c r="Q3238" s="7"/>
      <c r="R3238" s="7"/>
      <c r="S3238" s="16"/>
      <c r="T3238" s="16"/>
      <c r="U3238" s="7"/>
      <c r="V3238" s="7"/>
      <c r="W3238" s="15"/>
      <c r="X3238" s="17"/>
      <c r="Y3238" s="17"/>
      <c r="Z3238" s="17"/>
      <c r="AA3238" s="17"/>
      <c r="AC3238" s="15"/>
      <c r="AD3238" s="7"/>
      <c r="AE3238" s="24"/>
      <c r="AG3238">
        <f t="shared" si="1006"/>
        <v>0</v>
      </c>
      <c r="AH3238">
        <f t="shared" si="1007"/>
        <v>2246471.0549323754</v>
      </c>
    </row>
    <row r="3239" spans="2:34" x14ac:dyDescent="0.25">
      <c r="B3239" s="15"/>
      <c r="C3239" s="7"/>
      <c r="D3239" s="13"/>
      <c r="E3239" s="7"/>
      <c r="F3239" s="7"/>
      <c r="G3239" s="7"/>
      <c r="H3239" s="7"/>
      <c r="I3239" s="7"/>
      <c r="J3239" s="7"/>
      <c r="K3239" s="16"/>
      <c r="L3239" s="16"/>
      <c r="M3239" s="7"/>
      <c r="N3239" s="7"/>
      <c r="O3239" s="7"/>
      <c r="P3239" s="7"/>
      <c r="Q3239" s="7"/>
      <c r="R3239" s="7"/>
      <c r="S3239" s="16"/>
      <c r="T3239" s="16"/>
      <c r="U3239" s="7"/>
      <c r="V3239" s="7"/>
      <c r="W3239" s="15"/>
      <c r="X3239" s="17"/>
      <c r="Y3239" s="17"/>
      <c r="Z3239" s="17"/>
      <c r="AA3239" s="17"/>
      <c r="AC3239" s="15"/>
      <c r="AD3239" s="7"/>
      <c r="AE3239" s="24"/>
      <c r="AG3239">
        <f t="shared" si="1006"/>
        <v>0</v>
      </c>
      <c r="AH3239">
        <f t="shared" si="1007"/>
        <v>2246471.0549323754</v>
      </c>
    </row>
    <row r="3240" spans="2:34" x14ac:dyDescent="0.25">
      <c r="B3240" s="15"/>
      <c r="C3240" s="7"/>
      <c r="D3240" s="13"/>
      <c r="E3240" s="7"/>
      <c r="F3240" s="7"/>
      <c r="G3240" s="7"/>
      <c r="H3240" s="7"/>
      <c r="I3240" s="7"/>
      <c r="J3240" s="7"/>
      <c r="K3240" s="16"/>
      <c r="L3240" s="16"/>
      <c r="M3240" s="7"/>
      <c r="N3240" s="7"/>
      <c r="O3240" s="7"/>
      <c r="P3240" s="7"/>
      <c r="Q3240" s="7"/>
      <c r="R3240" s="7"/>
      <c r="S3240" s="16"/>
      <c r="T3240" s="16"/>
      <c r="U3240" s="7"/>
      <c r="V3240" s="7"/>
      <c r="W3240" s="15"/>
      <c r="X3240" s="17"/>
      <c r="Y3240" s="17"/>
      <c r="Z3240" s="17"/>
      <c r="AA3240" s="17"/>
      <c r="AC3240" s="15"/>
      <c r="AD3240" s="7"/>
      <c r="AE3240" s="24"/>
      <c r="AG3240">
        <f t="shared" si="1006"/>
        <v>0</v>
      </c>
      <c r="AH3240">
        <f t="shared" si="1007"/>
        <v>2246471.0549323754</v>
      </c>
    </row>
    <row r="3241" spans="2:34" x14ac:dyDescent="0.25">
      <c r="B3241" s="15"/>
      <c r="C3241" s="7"/>
      <c r="D3241" s="13"/>
      <c r="E3241" s="7"/>
      <c r="F3241" s="7"/>
      <c r="G3241" s="7"/>
      <c r="H3241" s="7"/>
      <c r="I3241" s="7"/>
      <c r="J3241" s="7"/>
      <c r="K3241" s="16"/>
      <c r="L3241" s="16"/>
      <c r="M3241" s="7"/>
      <c r="N3241" s="7"/>
      <c r="O3241" s="7"/>
      <c r="P3241" s="7"/>
      <c r="Q3241" s="7"/>
      <c r="R3241" s="7"/>
      <c r="S3241" s="16"/>
      <c r="T3241" s="16"/>
      <c r="U3241" s="7"/>
      <c r="V3241" s="7"/>
      <c r="W3241" s="15"/>
      <c r="X3241" s="17"/>
      <c r="Y3241" s="17"/>
      <c r="Z3241" s="17"/>
      <c r="AA3241" s="17"/>
      <c r="AC3241" s="15"/>
      <c r="AD3241" s="7"/>
      <c r="AE3241" s="24"/>
      <c r="AG3241">
        <f t="shared" si="1006"/>
        <v>0</v>
      </c>
      <c r="AH3241">
        <f t="shared" si="1007"/>
        <v>2246471.0549323754</v>
      </c>
    </row>
    <row r="3242" spans="2:34" x14ac:dyDescent="0.25">
      <c r="B3242" s="15"/>
      <c r="C3242" s="7"/>
      <c r="D3242" s="13"/>
      <c r="E3242" s="7"/>
      <c r="F3242" s="7"/>
      <c r="G3242" s="7"/>
      <c r="H3242" s="7"/>
      <c r="I3242" s="7"/>
      <c r="J3242" s="7"/>
      <c r="K3242" s="16"/>
      <c r="L3242" s="16"/>
      <c r="M3242" s="7"/>
      <c r="N3242" s="7"/>
      <c r="O3242" s="7"/>
      <c r="P3242" s="7"/>
      <c r="Q3242" s="7"/>
      <c r="R3242" s="7"/>
      <c r="S3242" s="16"/>
      <c r="T3242" s="16"/>
      <c r="U3242" s="7"/>
      <c r="V3242" s="7"/>
      <c r="W3242" s="15"/>
      <c r="X3242" s="17"/>
      <c r="Y3242" s="17"/>
      <c r="Z3242" s="17"/>
      <c r="AA3242" s="17"/>
      <c r="AC3242" s="15"/>
      <c r="AD3242" s="7"/>
      <c r="AE3242" s="24"/>
      <c r="AG3242">
        <f t="shared" si="1006"/>
        <v>0</v>
      </c>
      <c r="AH3242">
        <f t="shared" si="1007"/>
        <v>2246471.0549323754</v>
      </c>
    </row>
    <row r="3243" spans="2:34" x14ac:dyDescent="0.25">
      <c r="B3243" s="15"/>
      <c r="C3243" s="7"/>
      <c r="D3243" s="13"/>
      <c r="E3243" s="7"/>
      <c r="F3243" s="7"/>
      <c r="G3243" s="7"/>
      <c r="H3243" s="7"/>
      <c r="I3243" s="7"/>
      <c r="J3243" s="7"/>
      <c r="K3243" s="16"/>
      <c r="L3243" s="16"/>
      <c r="M3243" s="7"/>
      <c r="N3243" s="7"/>
      <c r="O3243" s="7"/>
      <c r="P3243" s="7"/>
      <c r="Q3243" s="7"/>
      <c r="R3243" s="7"/>
      <c r="S3243" s="16"/>
      <c r="T3243" s="16"/>
      <c r="U3243" s="7"/>
      <c r="V3243" s="7"/>
      <c r="W3243" s="15"/>
      <c r="X3243" s="17"/>
      <c r="Y3243" s="17"/>
      <c r="Z3243" s="17"/>
      <c r="AA3243" s="17"/>
      <c r="AC3243" s="15"/>
      <c r="AD3243" s="7"/>
      <c r="AE3243" s="24"/>
      <c r="AG3243">
        <f t="shared" si="1006"/>
        <v>0</v>
      </c>
      <c r="AH3243">
        <f t="shared" si="1007"/>
        <v>2246471.0549323754</v>
      </c>
    </row>
    <row r="3244" spans="2:34" x14ac:dyDescent="0.25">
      <c r="B3244" s="15"/>
      <c r="C3244" s="7"/>
      <c r="D3244" s="13"/>
      <c r="E3244" s="7"/>
      <c r="F3244" s="7"/>
      <c r="G3244" s="7"/>
      <c r="H3244" s="7"/>
      <c r="I3244" s="7"/>
      <c r="J3244" s="7"/>
      <c r="K3244" s="16"/>
      <c r="L3244" s="16"/>
      <c r="M3244" s="7"/>
      <c r="N3244" s="7"/>
      <c r="O3244" s="7"/>
      <c r="P3244" s="7"/>
      <c r="Q3244" s="7"/>
      <c r="R3244" s="7"/>
      <c r="S3244" s="16"/>
      <c r="T3244" s="16"/>
      <c r="U3244" s="7"/>
      <c r="V3244" s="7"/>
      <c r="W3244" s="15"/>
      <c r="X3244" s="17"/>
      <c r="Y3244" s="17"/>
      <c r="Z3244" s="17"/>
      <c r="AA3244" s="17"/>
      <c r="AC3244" s="15"/>
      <c r="AD3244" s="7"/>
      <c r="AE3244" s="24"/>
      <c r="AG3244">
        <f t="shared" si="1006"/>
        <v>0</v>
      </c>
      <c r="AH3244">
        <f t="shared" si="1007"/>
        <v>2246471.0549323754</v>
      </c>
    </row>
    <row r="3245" spans="2:34" x14ac:dyDescent="0.25">
      <c r="B3245" s="15"/>
      <c r="C3245" s="7"/>
      <c r="D3245" s="13"/>
      <c r="E3245" s="7"/>
      <c r="F3245" s="7"/>
      <c r="G3245" s="7"/>
      <c r="H3245" s="7"/>
      <c r="I3245" s="7"/>
      <c r="J3245" s="7"/>
      <c r="K3245" s="16"/>
      <c r="L3245" s="16"/>
      <c r="M3245" s="7"/>
      <c r="N3245" s="7"/>
      <c r="O3245" s="7"/>
      <c r="P3245" s="7"/>
      <c r="Q3245" s="7"/>
      <c r="R3245" s="7"/>
      <c r="S3245" s="16"/>
      <c r="T3245" s="16"/>
      <c r="U3245" s="7"/>
      <c r="V3245" s="7"/>
      <c r="W3245" s="15"/>
      <c r="X3245" s="17"/>
      <c r="Y3245" s="17"/>
      <c r="Z3245" s="17"/>
      <c r="AA3245" s="17"/>
      <c r="AC3245" s="15"/>
      <c r="AD3245" s="7"/>
      <c r="AE3245" s="24"/>
      <c r="AG3245">
        <f t="shared" si="1006"/>
        <v>0</v>
      </c>
      <c r="AH3245">
        <f t="shared" si="1007"/>
        <v>2246471.0549323754</v>
      </c>
    </row>
    <row r="3246" spans="2:34" x14ac:dyDescent="0.25">
      <c r="B3246" s="15"/>
      <c r="C3246" s="7"/>
      <c r="D3246" s="13"/>
      <c r="E3246" s="7"/>
      <c r="F3246" s="7"/>
      <c r="G3246" s="7"/>
      <c r="H3246" s="7"/>
      <c r="I3246" s="7"/>
      <c r="J3246" s="7"/>
      <c r="K3246" s="16"/>
      <c r="L3246" s="16"/>
      <c r="M3246" s="7"/>
      <c r="N3246" s="7"/>
      <c r="O3246" s="7"/>
      <c r="P3246" s="7"/>
      <c r="Q3246" s="7"/>
      <c r="R3246" s="7"/>
      <c r="S3246" s="16"/>
      <c r="T3246" s="16"/>
      <c r="U3246" s="7"/>
      <c r="V3246" s="7"/>
      <c r="W3246" s="15"/>
      <c r="X3246" s="17"/>
      <c r="Y3246" s="17"/>
      <c r="Z3246" s="17"/>
      <c r="AA3246" s="17"/>
      <c r="AC3246" s="15"/>
      <c r="AD3246" s="7"/>
      <c r="AE3246" s="24"/>
      <c r="AG3246">
        <f t="shared" si="1006"/>
        <v>0</v>
      </c>
      <c r="AH3246">
        <f t="shared" si="1007"/>
        <v>2246471.0549323754</v>
      </c>
    </row>
    <row r="3247" spans="2:34" x14ac:dyDescent="0.25">
      <c r="B3247" s="15"/>
      <c r="C3247" s="7"/>
      <c r="D3247" s="13"/>
      <c r="E3247" s="7"/>
      <c r="F3247" s="7"/>
      <c r="G3247" s="7"/>
      <c r="H3247" s="7"/>
      <c r="I3247" s="7"/>
      <c r="J3247" s="7"/>
      <c r="K3247" s="16"/>
      <c r="L3247" s="16"/>
      <c r="M3247" s="7"/>
      <c r="N3247" s="7"/>
      <c r="O3247" s="7"/>
      <c r="P3247" s="7"/>
      <c r="Q3247" s="7"/>
      <c r="R3247" s="7"/>
      <c r="S3247" s="16"/>
      <c r="T3247" s="16"/>
      <c r="U3247" s="7"/>
      <c r="V3247" s="7"/>
      <c r="W3247" s="15"/>
      <c r="X3247" s="17"/>
      <c r="Y3247" s="17"/>
      <c r="Z3247" s="17"/>
      <c r="AA3247" s="17"/>
      <c r="AC3247" s="15"/>
      <c r="AD3247" s="7"/>
      <c r="AE3247" s="24"/>
      <c r="AG3247">
        <f t="shared" si="1006"/>
        <v>0</v>
      </c>
      <c r="AH3247">
        <f t="shared" si="1007"/>
        <v>2246471.0549323754</v>
      </c>
    </row>
    <row r="3248" spans="2:34" x14ac:dyDescent="0.25">
      <c r="B3248" s="15"/>
      <c r="C3248" s="7"/>
      <c r="D3248" s="13"/>
      <c r="E3248" s="7"/>
      <c r="F3248" s="7"/>
      <c r="G3248" s="7"/>
      <c r="H3248" s="7"/>
      <c r="I3248" s="7"/>
      <c r="J3248" s="7"/>
      <c r="K3248" s="16"/>
      <c r="L3248" s="16"/>
      <c r="M3248" s="7"/>
      <c r="N3248" s="7"/>
      <c r="O3248" s="7"/>
      <c r="P3248" s="7"/>
      <c r="Q3248" s="7"/>
      <c r="R3248" s="7"/>
      <c r="S3248" s="16"/>
      <c r="T3248" s="16"/>
      <c r="U3248" s="7"/>
      <c r="V3248" s="7"/>
      <c r="W3248" s="15"/>
      <c r="X3248" s="17"/>
      <c r="Y3248" s="17"/>
      <c r="Z3248" s="17"/>
      <c r="AA3248" s="17"/>
      <c r="AC3248" s="15"/>
      <c r="AD3248" s="7"/>
      <c r="AE3248" s="24"/>
      <c r="AG3248">
        <f t="shared" si="1006"/>
        <v>0</v>
      </c>
      <c r="AH3248">
        <f t="shared" si="1007"/>
        <v>2246471.0549323754</v>
      </c>
    </row>
    <row r="3249" spans="2:34" x14ac:dyDescent="0.25">
      <c r="B3249" s="15"/>
      <c r="C3249" s="7"/>
      <c r="D3249" s="13"/>
      <c r="E3249" s="7"/>
      <c r="F3249" s="7"/>
      <c r="G3249" s="7"/>
      <c r="H3249" s="7"/>
      <c r="I3249" s="7"/>
      <c r="J3249" s="7"/>
      <c r="K3249" s="16"/>
      <c r="L3249" s="16"/>
      <c r="M3249" s="7"/>
      <c r="N3249" s="7"/>
      <c r="O3249" s="7"/>
      <c r="P3249" s="7"/>
      <c r="Q3249" s="7"/>
      <c r="R3249" s="7"/>
      <c r="S3249" s="16"/>
      <c r="T3249" s="16"/>
      <c r="U3249" s="7"/>
      <c r="V3249" s="7"/>
      <c r="W3249" s="15"/>
      <c r="X3249" s="17"/>
      <c r="Y3249" s="17"/>
      <c r="Z3249" s="17"/>
      <c r="AA3249" s="17"/>
      <c r="AC3249" s="15"/>
      <c r="AD3249" s="7"/>
      <c r="AE3249" s="24"/>
      <c r="AG3249">
        <f t="shared" si="1006"/>
        <v>0</v>
      </c>
      <c r="AH3249">
        <f t="shared" si="1007"/>
        <v>2246471.0549323754</v>
      </c>
    </row>
    <row r="3250" spans="2:34" x14ac:dyDescent="0.25">
      <c r="B3250" s="15"/>
      <c r="C3250" s="7"/>
      <c r="D3250" s="13"/>
      <c r="E3250" s="7"/>
      <c r="F3250" s="7"/>
      <c r="G3250" s="7"/>
      <c r="H3250" s="7"/>
      <c r="I3250" s="7"/>
      <c r="J3250" s="7"/>
      <c r="K3250" s="16"/>
      <c r="L3250" s="16"/>
      <c r="M3250" s="7"/>
      <c r="N3250" s="7"/>
      <c r="O3250" s="7"/>
      <c r="P3250" s="7"/>
      <c r="Q3250" s="7"/>
      <c r="R3250" s="7"/>
      <c r="S3250" s="16"/>
      <c r="T3250" s="16"/>
      <c r="U3250" s="7"/>
      <c r="V3250" s="7"/>
      <c r="W3250" s="15"/>
      <c r="X3250" s="17"/>
      <c r="Y3250" s="17"/>
      <c r="Z3250" s="17"/>
      <c r="AA3250" s="17"/>
      <c r="AC3250" s="15"/>
      <c r="AD3250" s="7"/>
      <c r="AE3250" s="24"/>
      <c r="AG3250">
        <f t="shared" si="1006"/>
        <v>0</v>
      </c>
      <c r="AH3250">
        <f t="shared" si="1007"/>
        <v>2246471.0549323754</v>
      </c>
    </row>
    <row r="3251" spans="2:34" x14ac:dyDescent="0.25">
      <c r="B3251" s="15"/>
      <c r="C3251" s="7"/>
      <c r="D3251" s="13"/>
      <c r="E3251" s="7"/>
      <c r="F3251" s="7"/>
      <c r="G3251" s="7"/>
      <c r="H3251" s="7"/>
      <c r="I3251" s="7"/>
      <c r="J3251" s="7"/>
      <c r="K3251" s="16"/>
      <c r="L3251" s="16"/>
      <c r="M3251" s="7"/>
      <c r="N3251" s="7"/>
      <c r="O3251" s="7"/>
      <c r="P3251" s="7"/>
      <c r="Q3251" s="7"/>
      <c r="R3251" s="7"/>
      <c r="S3251" s="16"/>
      <c r="T3251" s="16"/>
      <c r="U3251" s="7"/>
      <c r="V3251" s="7"/>
      <c r="W3251" s="15"/>
      <c r="X3251" s="17"/>
      <c r="Y3251" s="17"/>
      <c r="Z3251" s="17"/>
      <c r="AA3251" s="17"/>
      <c r="AC3251" s="15"/>
      <c r="AD3251" s="7"/>
      <c r="AE3251" s="24"/>
      <c r="AG3251">
        <f t="shared" si="1006"/>
        <v>0</v>
      </c>
      <c r="AH3251">
        <f t="shared" si="1007"/>
        <v>2246471.0549323754</v>
      </c>
    </row>
    <row r="3252" spans="2:34" x14ac:dyDescent="0.25">
      <c r="B3252" s="15"/>
      <c r="C3252" s="7"/>
      <c r="D3252" s="13"/>
      <c r="E3252" s="7"/>
      <c r="F3252" s="7"/>
      <c r="G3252" s="7"/>
      <c r="H3252" s="7"/>
      <c r="I3252" s="7"/>
      <c r="J3252" s="7"/>
      <c r="K3252" s="16"/>
      <c r="L3252" s="16"/>
      <c r="M3252" s="7"/>
      <c r="N3252" s="7"/>
      <c r="O3252" s="7"/>
      <c r="P3252" s="7"/>
      <c r="Q3252" s="7"/>
      <c r="R3252" s="7"/>
      <c r="S3252" s="16"/>
      <c r="T3252" s="16"/>
      <c r="U3252" s="7"/>
      <c r="V3252" s="7"/>
      <c r="W3252" s="15"/>
      <c r="X3252" s="17"/>
      <c r="Y3252" s="17"/>
      <c r="Z3252" s="17"/>
      <c r="AA3252" s="17"/>
      <c r="AC3252" s="15"/>
      <c r="AD3252" s="7"/>
      <c r="AE3252" s="24"/>
      <c r="AG3252">
        <f t="shared" si="1006"/>
        <v>0</v>
      </c>
      <c r="AH3252">
        <f t="shared" si="1007"/>
        <v>2246471.0549323754</v>
      </c>
    </row>
    <row r="3253" spans="2:34" x14ac:dyDescent="0.25">
      <c r="B3253" s="15"/>
      <c r="C3253" s="7"/>
      <c r="D3253" s="13"/>
      <c r="E3253" s="7"/>
      <c r="F3253" s="7"/>
      <c r="G3253" s="7"/>
      <c r="H3253" s="7"/>
      <c r="I3253" s="7"/>
      <c r="J3253" s="7"/>
      <c r="K3253" s="16"/>
      <c r="L3253" s="16"/>
      <c r="M3253" s="7"/>
      <c r="N3253" s="7"/>
      <c r="O3253" s="7"/>
      <c r="P3253" s="7"/>
      <c r="Q3253" s="7"/>
      <c r="R3253" s="7"/>
      <c r="S3253" s="16"/>
      <c r="T3253" s="16"/>
      <c r="U3253" s="7"/>
      <c r="V3253" s="7"/>
      <c r="W3253" s="15"/>
      <c r="X3253" s="17"/>
      <c r="Y3253" s="17"/>
      <c r="Z3253" s="17"/>
      <c r="AA3253" s="17"/>
      <c r="AC3253" s="15"/>
      <c r="AD3253" s="7"/>
      <c r="AE3253" s="24"/>
      <c r="AG3253">
        <f t="shared" si="1006"/>
        <v>0</v>
      </c>
      <c r="AH3253">
        <f t="shared" si="1007"/>
        <v>2246471.0549323754</v>
      </c>
    </row>
    <row r="3254" spans="2:34" x14ac:dyDescent="0.25">
      <c r="B3254" s="15"/>
      <c r="C3254" s="7"/>
      <c r="D3254" s="13"/>
      <c r="E3254" s="7"/>
      <c r="F3254" s="7"/>
      <c r="G3254" s="7"/>
      <c r="H3254" s="7"/>
      <c r="I3254" s="7"/>
      <c r="J3254" s="7"/>
      <c r="K3254" s="16"/>
      <c r="L3254" s="16"/>
      <c r="M3254" s="7"/>
      <c r="N3254" s="7"/>
      <c r="O3254" s="7"/>
      <c r="P3254" s="7"/>
      <c r="Q3254" s="7"/>
      <c r="R3254" s="7"/>
      <c r="S3254" s="16"/>
      <c r="T3254" s="16"/>
      <c r="U3254" s="7"/>
      <c r="V3254" s="7"/>
      <c r="W3254" s="15"/>
      <c r="X3254" s="17"/>
      <c r="Y3254" s="17"/>
      <c r="Z3254" s="17"/>
      <c r="AA3254" s="17"/>
      <c r="AC3254" s="15"/>
      <c r="AD3254" s="7"/>
      <c r="AE3254" s="24"/>
      <c r="AG3254">
        <f t="shared" si="1006"/>
        <v>0</v>
      </c>
      <c r="AH3254">
        <f t="shared" si="1007"/>
        <v>2246471.0549323754</v>
      </c>
    </row>
    <row r="3255" spans="2:34" x14ac:dyDescent="0.25">
      <c r="B3255" s="15"/>
      <c r="C3255" s="7"/>
      <c r="D3255" s="13"/>
      <c r="E3255" s="7"/>
      <c r="F3255" s="7"/>
      <c r="G3255" s="7"/>
      <c r="H3255" s="7"/>
      <c r="I3255" s="7"/>
      <c r="J3255" s="7"/>
      <c r="K3255" s="16"/>
      <c r="L3255" s="16"/>
      <c r="M3255" s="7"/>
      <c r="N3255" s="7"/>
      <c r="O3255" s="7"/>
      <c r="P3255" s="7"/>
      <c r="Q3255" s="7"/>
      <c r="R3255" s="7"/>
      <c r="S3255" s="16"/>
      <c r="T3255" s="16"/>
      <c r="U3255" s="7"/>
      <c r="V3255" s="7"/>
      <c r="W3255" s="15"/>
      <c r="X3255" s="17"/>
      <c r="Y3255" s="17"/>
      <c r="Z3255" s="17"/>
      <c r="AA3255" s="17"/>
      <c r="AC3255" s="15"/>
      <c r="AD3255" s="7"/>
      <c r="AE3255" s="24"/>
      <c r="AG3255">
        <f t="shared" si="1006"/>
        <v>0</v>
      </c>
      <c r="AH3255">
        <f t="shared" si="1007"/>
        <v>2246471.0549323754</v>
      </c>
    </row>
    <row r="3256" spans="2:34" x14ac:dyDescent="0.25">
      <c r="B3256" s="15"/>
      <c r="C3256" s="7"/>
      <c r="D3256" s="13"/>
      <c r="E3256" s="7"/>
      <c r="F3256" s="7"/>
      <c r="G3256" s="7"/>
      <c r="H3256" s="7"/>
      <c r="I3256" s="7"/>
      <c r="J3256" s="7"/>
      <c r="K3256" s="16"/>
      <c r="L3256" s="16"/>
      <c r="M3256" s="7"/>
      <c r="N3256" s="7"/>
      <c r="O3256" s="7"/>
      <c r="P3256" s="7"/>
      <c r="Q3256" s="7"/>
      <c r="R3256" s="7"/>
      <c r="S3256" s="16"/>
      <c r="T3256" s="16"/>
      <c r="U3256" s="7"/>
      <c r="V3256" s="7"/>
      <c r="W3256" s="15"/>
      <c r="X3256" s="17"/>
      <c r="Y3256" s="17"/>
      <c r="Z3256" s="17"/>
      <c r="AA3256" s="17"/>
      <c r="AC3256" s="15"/>
      <c r="AD3256" s="7"/>
      <c r="AE3256" s="24"/>
      <c r="AG3256">
        <f t="shared" si="1006"/>
        <v>0</v>
      </c>
      <c r="AH3256">
        <f t="shared" si="1007"/>
        <v>2246471.0549323754</v>
      </c>
    </row>
    <row r="3257" spans="2:34" x14ac:dyDescent="0.25">
      <c r="B3257" s="15"/>
      <c r="C3257" s="7"/>
      <c r="D3257" s="13"/>
      <c r="E3257" s="7"/>
      <c r="F3257" s="7"/>
      <c r="G3257" s="7"/>
      <c r="H3257" s="7"/>
      <c r="I3257" s="7"/>
      <c r="J3257" s="7"/>
      <c r="K3257" s="16"/>
      <c r="L3257" s="16"/>
      <c r="M3257" s="7"/>
      <c r="N3257" s="7"/>
      <c r="O3257" s="7"/>
      <c r="P3257" s="7"/>
      <c r="Q3257" s="7"/>
      <c r="R3257" s="7"/>
      <c r="S3257" s="16"/>
      <c r="T3257" s="16"/>
      <c r="U3257" s="7"/>
      <c r="V3257" s="7"/>
      <c r="W3257" s="15"/>
      <c r="X3257" s="17"/>
      <c r="Y3257" s="17"/>
      <c r="Z3257" s="17"/>
      <c r="AA3257" s="17"/>
      <c r="AC3257" s="15"/>
      <c r="AD3257" s="7"/>
      <c r="AE3257" s="24"/>
      <c r="AG3257">
        <f t="shared" si="1006"/>
        <v>0</v>
      </c>
      <c r="AH3257">
        <f t="shared" si="1007"/>
        <v>2246471.0549323754</v>
      </c>
    </row>
    <row r="3258" spans="2:34" x14ac:dyDescent="0.25">
      <c r="B3258" s="15"/>
      <c r="C3258" s="7"/>
      <c r="D3258" s="13"/>
      <c r="E3258" s="7"/>
      <c r="F3258" s="7"/>
      <c r="G3258" s="7"/>
      <c r="H3258" s="7"/>
      <c r="I3258" s="7"/>
      <c r="J3258" s="7"/>
      <c r="K3258" s="16"/>
      <c r="L3258" s="16"/>
      <c r="M3258" s="7"/>
      <c r="N3258" s="7"/>
      <c r="O3258" s="7"/>
      <c r="P3258" s="7"/>
      <c r="Q3258" s="7"/>
      <c r="R3258" s="7"/>
      <c r="S3258" s="16"/>
      <c r="T3258" s="16"/>
      <c r="U3258" s="7"/>
      <c r="V3258" s="7"/>
      <c r="W3258" s="15"/>
      <c r="X3258" s="17"/>
      <c r="Y3258" s="17"/>
      <c r="Z3258" s="17"/>
      <c r="AA3258" s="17"/>
      <c r="AC3258" s="15"/>
      <c r="AD3258" s="7"/>
      <c r="AE3258" s="24"/>
      <c r="AG3258">
        <f t="shared" si="1006"/>
        <v>0</v>
      </c>
      <c r="AH3258">
        <f t="shared" si="1007"/>
        <v>2246471.0549323754</v>
      </c>
    </row>
    <row r="3259" spans="2:34" x14ac:dyDescent="0.25">
      <c r="B3259" s="15"/>
      <c r="C3259" s="7"/>
      <c r="D3259" s="13"/>
      <c r="E3259" s="7"/>
      <c r="F3259" s="7"/>
      <c r="G3259" s="7"/>
      <c r="H3259" s="7"/>
      <c r="I3259" s="7"/>
      <c r="J3259" s="7"/>
      <c r="K3259" s="16"/>
      <c r="L3259" s="16"/>
      <c r="M3259" s="7"/>
      <c r="N3259" s="7"/>
      <c r="O3259" s="7"/>
      <c r="P3259" s="7"/>
      <c r="Q3259" s="7"/>
      <c r="R3259" s="7"/>
      <c r="S3259" s="16"/>
      <c r="T3259" s="16"/>
      <c r="U3259" s="7"/>
      <c r="V3259" s="7"/>
      <c r="W3259" s="15"/>
      <c r="X3259" s="17"/>
      <c r="Y3259" s="17"/>
      <c r="Z3259" s="17"/>
      <c r="AA3259" s="17"/>
      <c r="AC3259" s="15"/>
      <c r="AD3259" s="7"/>
      <c r="AE3259" s="24"/>
      <c r="AG3259">
        <f t="shared" si="1006"/>
        <v>0</v>
      </c>
      <c r="AH3259">
        <f t="shared" si="1007"/>
        <v>2246471.0549323754</v>
      </c>
    </row>
    <row r="3260" spans="2:34" x14ac:dyDescent="0.25">
      <c r="B3260" s="15"/>
      <c r="C3260" s="7"/>
      <c r="D3260" s="13"/>
      <c r="E3260" s="7"/>
      <c r="F3260" s="7"/>
      <c r="G3260" s="7"/>
      <c r="H3260" s="7"/>
      <c r="I3260" s="7"/>
      <c r="J3260" s="7"/>
      <c r="K3260" s="16"/>
      <c r="L3260" s="16"/>
      <c r="M3260" s="7"/>
      <c r="N3260" s="7"/>
      <c r="O3260" s="7"/>
      <c r="P3260" s="7"/>
      <c r="Q3260" s="7"/>
      <c r="R3260" s="7"/>
      <c r="S3260" s="16"/>
      <c r="T3260" s="16"/>
      <c r="U3260" s="7"/>
      <c r="V3260" s="7"/>
      <c r="W3260" s="15"/>
      <c r="X3260" s="17"/>
      <c r="Y3260" s="17"/>
      <c r="Z3260" s="17"/>
      <c r="AA3260" s="17"/>
      <c r="AC3260" s="15"/>
      <c r="AD3260" s="7"/>
      <c r="AE3260" s="24"/>
      <c r="AG3260">
        <f t="shared" si="1006"/>
        <v>0</v>
      </c>
      <c r="AH3260">
        <f t="shared" si="1007"/>
        <v>2246471.0549323754</v>
      </c>
    </row>
    <row r="3261" spans="2:34" x14ac:dyDescent="0.25">
      <c r="B3261" s="15"/>
      <c r="C3261" s="7"/>
      <c r="D3261" s="13"/>
      <c r="E3261" s="7"/>
      <c r="F3261" s="7"/>
      <c r="G3261" s="7"/>
      <c r="H3261" s="7"/>
      <c r="I3261" s="7"/>
      <c r="J3261" s="7"/>
      <c r="K3261" s="16"/>
      <c r="L3261" s="16"/>
      <c r="M3261" s="7"/>
      <c r="N3261" s="7"/>
      <c r="O3261" s="7"/>
      <c r="P3261" s="7"/>
      <c r="Q3261" s="7"/>
      <c r="R3261" s="7"/>
      <c r="S3261" s="16"/>
      <c r="T3261" s="16"/>
      <c r="U3261" s="7"/>
      <c r="V3261" s="7"/>
      <c r="W3261" s="15"/>
      <c r="X3261" s="17"/>
      <c r="Y3261" s="17"/>
      <c r="Z3261" s="17"/>
      <c r="AA3261" s="17"/>
      <c r="AC3261" s="15"/>
      <c r="AD3261" s="7"/>
      <c r="AE3261" s="24"/>
      <c r="AG3261">
        <f t="shared" si="1006"/>
        <v>0</v>
      </c>
      <c r="AH3261">
        <f t="shared" si="1007"/>
        <v>2246471.0549323754</v>
      </c>
    </row>
    <row r="3262" spans="2:34" x14ac:dyDescent="0.25">
      <c r="B3262" s="15"/>
      <c r="C3262" s="7"/>
      <c r="D3262" s="13"/>
      <c r="E3262" s="7"/>
      <c r="F3262" s="7"/>
      <c r="G3262" s="7"/>
      <c r="H3262" s="7"/>
      <c r="I3262" s="7"/>
      <c r="J3262" s="7"/>
      <c r="K3262" s="16"/>
      <c r="L3262" s="16"/>
      <c r="M3262" s="7"/>
      <c r="N3262" s="7"/>
      <c r="O3262" s="7"/>
      <c r="P3262" s="7"/>
      <c r="Q3262" s="7"/>
      <c r="R3262" s="7"/>
      <c r="S3262" s="16"/>
      <c r="T3262" s="16"/>
      <c r="U3262" s="7"/>
      <c r="V3262" s="7"/>
      <c r="W3262" s="15"/>
      <c r="X3262" s="17"/>
      <c r="Y3262" s="17"/>
      <c r="Z3262" s="17"/>
      <c r="AA3262" s="17"/>
      <c r="AC3262" s="15"/>
      <c r="AD3262" s="7"/>
      <c r="AE3262" s="24"/>
      <c r="AG3262">
        <f t="shared" si="1006"/>
        <v>0</v>
      </c>
      <c r="AH3262">
        <f t="shared" si="1007"/>
        <v>2246471.0549323754</v>
      </c>
    </row>
    <row r="3263" spans="2:34" x14ac:dyDescent="0.25">
      <c r="B3263" s="15"/>
      <c r="C3263" s="7"/>
      <c r="D3263" s="13"/>
      <c r="E3263" s="7"/>
      <c r="F3263" s="7"/>
      <c r="G3263" s="7"/>
      <c r="H3263" s="7"/>
      <c r="I3263" s="7"/>
      <c r="J3263" s="7"/>
      <c r="K3263" s="16"/>
      <c r="L3263" s="16"/>
      <c r="M3263" s="7"/>
      <c r="N3263" s="7"/>
      <c r="O3263" s="7"/>
      <c r="P3263" s="7"/>
      <c r="Q3263" s="7"/>
      <c r="R3263" s="7"/>
      <c r="S3263" s="16"/>
      <c r="T3263" s="16"/>
      <c r="U3263" s="7"/>
      <c r="V3263" s="7"/>
      <c r="W3263" s="15"/>
      <c r="X3263" s="17"/>
      <c r="Y3263" s="17"/>
      <c r="Z3263" s="17"/>
      <c r="AA3263" s="17"/>
      <c r="AC3263" s="15"/>
      <c r="AD3263" s="7"/>
      <c r="AE3263" s="24"/>
      <c r="AG3263">
        <f t="shared" si="1006"/>
        <v>0</v>
      </c>
      <c r="AH3263">
        <f t="shared" si="1007"/>
        <v>2246471.0549323754</v>
      </c>
    </row>
    <row r="3264" spans="2:34" x14ac:dyDescent="0.25">
      <c r="B3264" s="15"/>
      <c r="C3264" s="7"/>
      <c r="D3264" s="13"/>
      <c r="E3264" s="7"/>
      <c r="F3264" s="7"/>
      <c r="G3264" s="7"/>
      <c r="H3264" s="7"/>
      <c r="I3264" s="7"/>
      <c r="J3264" s="7"/>
      <c r="K3264" s="16"/>
      <c r="L3264" s="16"/>
      <c r="M3264" s="7"/>
      <c r="N3264" s="7"/>
      <c r="O3264" s="7"/>
      <c r="P3264" s="7"/>
      <c r="Q3264" s="7"/>
      <c r="R3264" s="7"/>
      <c r="S3264" s="16"/>
      <c r="T3264" s="16"/>
      <c r="U3264" s="7"/>
      <c r="V3264" s="7"/>
      <c r="W3264" s="15"/>
      <c r="X3264" s="17"/>
      <c r="Y3264" s="17"/>
      <c r="Z3264" s="17"/>
      <c r="AA3264" s="17"/>
      <c r="AC3264" s="15"/>
      <c r="AD3264" s="7"/>
      <c r="AE3264" s="24"/>
      <c r="AG3264">
        <f t="shared" si="1006"/>
        <v>0</v>
      </c>
      <c r="AH3264">
        <f t="shared" si="1007"/>
        <v>2246471.0549323754</v>
      </c>
    </row>
    <row r="3265" spans="2:34" x14ac:dyDescent="0.25">
      <c r="B3265" s="15"/>
      <c r="C3265" s="7"/>
      <c r="D3265" s="13"/>
      <c r="E3265" s="7"/>
      <c r="F3265" s="7"/>
      <c r="G3265" s="7"/>
      <c r="H3265" s="7"/>
      <c r="I3265" s="7"/>
      <c r="J3265" s="7"/>
      <c r="K3265" s="16"/>
      <c r="L3265" s="16"/>
      <c r="M3265" s="7"/>
      <c r="N3265" s="7"/>
      <c r="O3265" s="7"/>
      <c r="P3265" s="7"/>
      <c r="Q3265" s="7"/>
      <c r="R3265" s="7"/>
      <c r="S3265" s="16"/>
      <c r="T3265" s="16"/>
      <c r="U3265" s="7"/>
      <c r="V3265" s="7"/>
      <c r="W3265" s="15"/>
      <c r="X3265" s="17"/>
      <c r="Y3265" s="17"/>
      <c r="Z3265" s="17"/>
      <c r="AA3265" s="17"/>
      <c r="AC3265" s="15"/>
      <c r="AD3265" s="7"/>
      <c r="AE3265" s="24"/>
      <c r="AG3265">
        <f t="shared" si="1006"/>
        <v>0</v>
      </c>
      <c r="AH3265">
        <f t="shared" si="1007"/>
        <v>2246471.0549323754</v>
      </c>
    </row>
    <row r="3266" spans="2:34" x14ac:dyDescent="0.25">
      <c r="B3266" s="15"/>
      <c r="C3266" s="7"/>
      <c r="D3266" s="13"/>
      <c r="E3266" s="7"/>
      <c r="F3266" s="7"/>
      <c r="G3266" s="7"/>
      <c r="H3266" s="7"/>
      <c r="I3266" s="7"/>
      <c r="J3266" s="7"/>
      <c r="K3266" s="16"/>
      <c r="L3266" s="16"/>
      <c r="M3266" s="7"/>
      <c r="N3266" s="7"/>
      <c r="O3266" s="7"/>
      <c r="P3266" s="7"/>
      <c r="Q3266" s="7"/>
      <c r="R3266" s="7"/>
      <c r="S3266" s="16"/>
      <c r="T3266" s="16"/>
      <c r="U3266" s="7"/>
      <c r="V3266" s="7"/>
      <c r="W3266" s="15"/>
      <c r="X3266" s="17"/>
      <c r="Y3266" s="17"/>
      <c r="Z3266" s="17"/>
      <c r="AA3266" s="17"/>
      <c r="AC3266" s="15"/>
      <c r="AD3266" s="7"/>
      <c r="AE3266" s="24"/>
      <c r="AG3266">
        <f t="shared" si="1006"/>
        <v>0</v>
      </c>
      <c r="AH3266">
        <f t="shared" si="1007"/>
        <v>2246471.0549323754</v>
      </c>
    </row>
    <row r="3267" spans="2:34" x14ac:dyDescent="0.25">
      <c r="B3267" s="15"/>
      <c r="C3267" s="7"/>
      <c r="D3267" s="13"/>
      <c r="E3267" s="7"/>
      <c r="F3267" s="7"/>
      <c r="G3267" s="7"/>
      <c r="H3267" s="7"/>
      <c r="I3267" s="7"/>
      <c r="J3267" s="7"/>
      <c r="K3267" s="16"/>
      <c r="L3267" s="16"/>
      <c r="M3267" s="7"/>
      <c r="N3267" s="7"/>
      <c r="O3267" s="7"/>
      <c r="P3267" s="7"/>
      <c r="Q3267" s="7"/>
      <c r="R3267" s="7"/>
      <c r="S3267" s="16"/>
      <c r="T3267" s="16"/>
      <c r="U3267" s="7"/>
      <c r="V3267" s="7"/>
      <c r="W3267" s="15"/>
      <c r="X3267" s="17"/>
      <c r="Y3267" s="17"/>
      <c r="Z3267" s="17"/>
      <c r="AA3267" s="17"/>
      <c r="AC3267" s="15"/>
      <c r="AD3267" s="7"/>
      <c r="AE3267" s="24"/>
      <c r="AG3267">
        <f t="shared" si="1006"/>
        <v>0</v>
      </c>
      <c r="AH3267">
        <f t="shared" si="1007"/>
        <v>2246471.0549323754</v>
      </c>
    </row>
    <row r="3268" spans="2:34" x14ac:dyDescent="0.25">
      <c r="B3268" s="15"/>
      <c r="C3268" s="7"/>
      <c r="D3268" s="13"/>
      <c r="E3268" s="7"/>
      <c r="F3268" s="7"/>
      <c r="G3268" s="7"/>
      <c r="H3268" s="7"/>
      <c r="I3268" s="7"/>
      <c r="J3268" s="7"/>
      <c r="K3268" s="16"/>
      <c r="L3268" s="16"/>
      <c r="M3268" s="7"/>
      <c r="N3268" s="7"/>
      <c r="O3268" s="7"/>
      <c r="P3268" s="7"/>
      <c r="Q3268" s="7"/>
      <c r="R3268" s="7"/>
      <c r="S3268" s="16"/>
      <c r="T3268" s="16"/>
      <c r="U3268" s="7"/>
      <c r="V3268" s="7"/>
      <c r="W3268" s="15"/>
      <c r="X3268" s="17"/>
      <c r="Y3268" s="17"/>
      <c r="Z3268" s="17"/>
      <c r="AA3268" s="17"/>
      <c r="AC3268" s="15"/>
      <c r="AD3268" s="7"/>
      <c r="AE3268" s="24"/>
      <c r="AG3268">
        <f t="shared" si="1006"/>
        <v>0</v>
      </c>
      <c r="AH3268">
        <f t="shared" si="1007"/>
        <v>2246471.0549323754</v>
      </c>
    </row>
    <row r="3269" spans="2:34" x14ac:dyDescent="0.25">
      <c r="B3269" s="15"/>
      <c r="C3269" s="7"/>
      <c r="D3269" s="13"/>
      <c r="E3269" s="7"/>
      <c r="F3269" s="7"/>
      <c r="G3269" s="7"/>
      <c r="H3269" s="7"/>
      <c r="I3269" s="7"/>
      <c r="J3269" s="7"/>
      <c r="K3269" s="16"/>
      <c r="L3269" s="16"/>
      <c r="M3269" s="7"/>
      <c r="N3269" s="7"/>
      <c r="O3269" s="7"/>
      <c r="P3269" s="7"/>
      <c r="Q3269" s="7"/>
      <c r="R3269" s="7"/>
      <c r="S3269" s="16"/>
      <c r="T3269" s="16"/>
      <c r="U3269" s="7"/>
      <c r="V3269" s="7"/>
      <c r="W3269" s="15"/>
      <c r="X3269" s="17"/>
      <c r="Y3269" s="17"/>
      <c r="Z3269" s="17"/>
      <c r="AA3269" s="17"/>
      <c r="AC3269" s="15"/>
      <c r="AD3269" s="7"/>
      <c r="AE3269" s="24"/>
      <c r="AG3269">
        <f t="shared" si="1006"/>
        <v>0</v>
      </c>
      <c r="AH3269">
        <f t="shared" si="1007"/>
        <v>2246471.0549323754</v>
      </c>
    </row>
    <row r="3270" spans="2:34" x14ac:dyDescent="0.25">
      <c r="B3270" s="15"/>
      <c r="C3270" s="7"/>
      <c r="D3270" s="13"/>
      <c r="E3270" s="7"/>
      <c r="F3270" s="7"/>
      <c r="G3270" s="7"/>
      <c r="H3270" s="7"/>
      <c r="I3270" s="7"/>
      <c r="J3270" s="7"/>
      <c r="K3270" s="16"/>
      <c r="L3270" s="16"/>
      <c r="M3270" s="7"/>
      <c r="N3270" s="7"/>
      <c r="O3270" s="7"/>
      <c r="P3270" s="7"/>
      <c r="Q3270" s="7"/>
      <c r="R3270" s="7"/>
      <c r="S3270" s="16"/>
      <c r="T3270" s="16"/>
      <c r="U3270" s="7"/>
      <c r="V3270" s="7"/>
      <c r="W3270" s="15"/>
      <c r="X3270" s="17"/>
      <c r="Y3270" s="17"/>
      <c r="Z3270" s="17"/>
      <c r="AA3270" s="17"/>
      <c r="AC3270" s="15"/>
      <c r="AD3270" s="7"/>
      <c r="AE3270" s="24"/>
      <c r="AG3270">
        <f t="shared" si="1006"/>
        <v>0</v>
      </c>
      <c r="AH3270">
        <f t="shared" si="1007"/>
        <v>2246471.0549323754</v>
      </c>
    </row>
    <row r="3271" spans="2:34" x14ac:dyDescent="0.25">
      <c r="B3271" s="15"/>
      <c r="C3271" s="7"/>
      <c r="D3271" s="13"/>
      <c r="E3271" s="7"/>
      <c r="F3271" s="7"/>
      <c r="G3271" s="7"/>
      <c r="H3271" s="7"/>
      <c r="I3271" s="7"/>
      <c r="J3271" s="7"/>
      <c r="K3271" s="16"/>
      <c r="L3271" s="16"/>
      <c r="M3271" s="7"/>
      <c r="N3271" s="7"/>
      <c r="O3271" s="7"/>
      <c r="P3271" s="7"/>
      <c r="Q3271" s="7"/>
      <c r="R3271" s="7"/>
      <c r="S3271" s="16"/>
      <c r="T3271" s="16"/>
      <c r="U3271" s="7"/>
      <c r="V3271" s="7"/>
      <c r="W3271" s="15"/>
      <c r="X3271" s="17"/>
      <c r="Y3271" s="17"/>
      <c r="Z3271" s="17"/>
      <c r="AA3271" s="17"/>
      <c r="AC3271" s="15"/>
      <c r="AD3271" s="7"/>
      <c r="AE3271" s="24"/>
      <c r="AG3271">
        <f t="shared" si="1006"/>
        <v>0</v>
      </c>
      <c r="AH3271">
        <f t="shared" si="1007"/>
        <v>2246471.0549323754</v>
      </c>
    </row>
    <row r="3272" spans="2:34" x14ac:dyDescent="0.25">
      <c r="B3272" s="15"/>
      <c r="C3272" s="7"/>
      <c r="D3272" s="13"/>
      <c r="E3272" s="7"/>
      <c r="F3272" s="7"/>
      <c r="G3272" s="7"/>
      <c r="H3272" s="7"/>
      <c r="I3272" s="7"/>
      <c r="J3272" s="7"/>
      <c r="K3272" s="16"/>
      <c r="L3272" s="16"/>
      <c r="M3272" s="7"/>
      <c r="N3272" s="7"/>
      <c r="O3272" s="7"/>
      <c r="P3272" s="7"/>
      <c r="Q3272" s="7"/>
      <c r="R3272" s="7"/>
      <c r="S3272" s="16"/>
      <c r="T3272" s="16"/>
      <c r="U3272" s="7"/>
      <c r="V3272" s="7"/>
      <c r="W3272" s="15"/>
      <c r="X3272" s="17"/>
      <c r="Y3272" s="17"/>
      <c r="Z3272" s="17"/>
      <c r="AA3272" s="17"/>
      <c r="AC3272" s="15"/>
      <c r="AD3272" s="7"/>
      <c r="AE3272" s="24"/>
      <c r="AG3272">
        <f t="shared" si="1006"/>
        <v>0</v>
      </c>
      <c r="AH3272">
        <f t="shared" si="1007"/>
        <v>2246471.0549323754</v>
      </c>
    </row>
    <row r="3273" spans="2:34" x14ac:dyDescent="0.25">
      <c r="B3273" s="15"/>
      <c r="C3273" s="7"/>
      <c r="D3273" s="13"/>
      <c r="E3273" s="7"/>
      <c r="F3273" s="7"/>
      <c r="G3273" s="7"/>
      <c r="H3273" s="7"/>
      <c r="I3273" s="7"/>
      <c r="J3273" s="7"/>
      <c r="K3273" s="16"/>
      <c r="L3273" s="16"/>
      <c r="M3273" s="7"/>
      <c r="N3273" s="7"/>
      <c r="O3273" s="7"/>
      <c r="P3273" s="7"/>
      <c r="Q3273" s="7"/>
      <c r="R3273" s="7"/>
      <c r="S3273" s="16"/>
      <c r="T3273" s="16"/>
      <c r="U3273" s="7"/>
      <c r="V3273" s="7"/>
      <c r="W3273" s="15"/>
      <c r="X3273" s="17"/>
      <c r="Y3273" s="17"/>
      <c r="Z3273" s="17"/>
      <c r="AA3273" s="17"/>
      <c r="AC3273" s="15"/>
      <c r="AD3273" s="7"/>
      <c r="AE3273" s="24"/>
      <c r="AG3273">
        <f t="shared" si="1006"/>
        <v>0</v>
      </c>
      <c r="AH3273">
        <f t="shared" si="1007"/>
        <v>2246471.0549323754</v>
      </c>
    </row>
    <row r="3274" spans="2:34" x14ac:dyDescent="0.25">
      <c r="B3274" s="15"/>
      <c r="C3274" s="7"/>
      <c r="D3274" s="13"/>
      <c r="E3274" s="7"/>
      <c r="F3274" s="7"/>
      <c r="G3274" s="7"/>
      <c r="H3274" s="7"/>
      <c r="I3274" s="7"/>
      <c r="J3274" s="7"/>
      <c r="K3274" s="16"/>
      <c r="L3274" s="16"/>
      <c r="M3274" s="7"/>
      <c r="N3274" s="7"/>
      <c r="O3274" s="7"/>
      <c r="P3274" s="7"/>
      <c r="Q3274" s="7"/>
      <c r="R3274" s="7"/>
      <c r="S3274" s="16"/>
      <c r="T3274" s="16"/>
      <c r="U3274" s="7"/>
      <c r="V3274" s="7"/>
      <c r="W3274" s="15"/>
      <c r="X3274" s="17"/>
      <c r="Y3274" s="17"/>
      <c r="Z3274" s="17"/>
      <c r="AA3274" s="17"/>
      <c r="AC3274" s="15"/>
      <c r="AD3274" s="7"/>
      <c r="AE3274" s="24"/>
      <c r="AG3274">
        <f t="shared" si="1006"/>
        <v>0</v>
      </c>
      <c r="AH3274">
        <f t="shared" si="1007"/>
        <v>2246471.0549323754</v>
      </c>
    </row>
    <row r="3275" spans="2:34" x14ac:dyDescent="0.25">
      <c r="B3275" s="15"/>
      <c r="C3275" s="7"/>
      <c r="D3275" s="13"/>
      <c r="E3275" s="7"/>
      <c r="F3275" s="7"/>
      <c r="G3275" s="7"/>
      <c r="H3275" s="7"/>
      <c r="I3275" s="7"/>
      <c r="J3275" s="7"/>
      <c r="K3275" s="16"/>
      <c r="L3275" s="16"/>
      <c r="M3275" s="7"/>
      <c r="N3275" s="7"/>
      <c r="O3275" s="7"/>
      <c r="P3275" s="7"/>
      <c r="Q3275" s="7"/>
      <c r="R3275" s="7"/>
      <c r="S3275" s="16"/>
      <c r="T3275" s="16"/>
      <c r="U3275" s="7"/>
      <c r="V3275" s="7"/>
      <c r="W3275" s="15"/>
      <c r="X3275" s="17"/>
      <c r="Y3275" s="17"/>
      <c r="Z3275" s="17"/>
      <c r="AA3275" s="17"/>
      <c r="AC3275" s="15"/>
      <c r="AD3275" s="7"/>
      <c r="AE3275" s="24"/>
      <c r="AG3275">
        <f t="shared" si="1006"/>
        <v>0</v>
      </c>
      <c r="AH3275">
        <f t="shared" si="1007"/>
        <v>2246471.0549323754</v>
      </c>
    </row>
    <row r="3276" spans="2:34" x14ac:dyDescent="0.25">
      <c r="B3276" s="15"/>
      <c r="C3276" s="7"/>
      <c r="D3276" s="13"/>
      <c r="E3276" s="7"/>
      <c r="F3276" s="7"/>
      <c r="G3276" s="7"/>
      <c r="H3276" s="7"/>
      <c r="I3276" s="7"/>
      <c r="J3276" s="7"/>
      <c r="K3276" s="16"/>
      <c r="L3276" s="16"/>
      <c r="M3276" s="7"/>
      <c r="N3276" s="7"/>
      <c r="O3276" s="7"/>
      <c r="P3276" s="7"/>
      <c r="Q3276" s="7"/>
      <c r="R3276" s="7"/>
      <c r="S3276" s="16"/>
      <c r="T3276" s="16"/>
      <c r="U3276" s="7"/>
      <c r="V3276" s="7"/>
      <c r="W3276" s="15"/>
      <c r="X3276" s="17"/>
      <c r="Y3276" s="17"/>
      <c r="Z3276" s="17"/>
      <c r="AA3276" s="17"/>
      <c r="AC3276" s="15"/>
      <c r="AD3276" s="7"/>
      <c r="AE3276" s="24"/>
      <c r="AG3276">
        <f t="shared" si="1006"/>
        <v>0</v>
      </c>
      <c r="AH3276">
        <f t="shared" si="1007"/>
        <v>2246471.0549323754</v>
      </c>
    </row>
    <row r="3277" spans="2:34" x14ac:dyDescent="0.25">
      <c r="B3277" s="15"/>
      <c r="C3277" s="7"/>
      <c r="D3277" s="13"/>
      <c r="E3277" s="7"/>
      <c r="F3277" s="7"/>
      <c r="G3277" s="7"/>
      <c r="H3277" s="7"/>
      <c r="I3277" s="7"/>
      <c r="J3277" s="7"/>
      <c r="K3277" s="16"/>
      <c r="L3277" s="16"/>
      <c r="M3277" s="7"/>
      <c r="N3277" s="7"/>
      <c r="O3277" s="7"/>
      <c r="P3277" s="7"/>
      <c r="Q3277" s="7"/>
      <c r="R3277" s="7"/>
      <c r="S3277" s="16"/>
      <c r="T3277" s="16"/>
      <c r="U3277" s="7"/>
      <c r="V3277" s="7"/>
      <c r="W3277" s="15"/>
      <c r="X3277" s="17"/>
      <c r="Y3277" s="17"/>
      <c r="Z3277" s="17"/>
      <c r="AA3277" s="17"/>
      <c r="AC3277" s="15"/>
      <c r="AD3277" s="7"/>
      <c r="AE3277" s="24"/>
      <c r="AG3277">
        <f t="shared" si="1006"/>
        <v>0</v>
      </c>
      <c r="AH3277">
        <f t="shared" si="1007"/>
        <v>2246471.0549323754</v>
      </c>
    </row>
    <row r="3278" spans="2:34" x14ac:dyDescent="0.25">
      <c r="B3278" s="15"/>
      <c r="C3278" s="7"/>
      <c r="D3278" s="13"/>
      <c r="E3278" s="7"/>
      <c r="F3278" s="7"/>
      <c r="G3278" s="7"/>
      <c r="H3278" s="7"/>
      <c r="I3278" s="7"/>
      <c r="J3278" s="7"/>
      <c r="K3278" s="16"/>
      <c r="L3278" s="16"/>
      <c r="M3278" s="7"/>
      <c r="N3278" s="7"/>
      <c r="O3278" s="7"/>
      <c r="P3278" s="7"/>
      <c r="Q3278" s="7"/>
      <c r="R3278" s="7"/>
      <c r="S3278" s="16"/>
      <c r="T3278" s="16"/>
      <c r="U3278" s="7"/>
      <c r="V3278" s="7"/>
      <c r="W3278" s="15"/>
      <c r="X3278" s="17"/>
      <c r="Y3278" s="17"/>
      <c r="Z3278" s="17"/>
      <c r="AA3278" s="17"/>
      <c r="AC3278" s="15"/>
      <c r="AD3278" s="7"/>
      <c r="AE3278" s="24"/>
      <c r="AG3278">
        <f t="shared" si="1006"/>
        <v>0</v>
      </c>
      <c r="AH3278">
        <f t="shared" si="1007"/>
        <v>2246471.0549323754</v>
      </c>
    </row>
    <row r="3279" spans="2:34" x14ac:dyDescent="0.25">
      <c r="B3279" s="15"/>
      <c r="C3279" s="7"/>
      <c r="D3279" s="13"/>
      <c r="E3279" s="7"/>
      <c r="F3279" s="7"/>
      <c r="G3279" s="7"/>
      <c r="H3279" s="7"/>
      <c r="I3279" s="7"/>
      <c r="J3279" s="7"/>
      <c r="K3279" s="16"/>
      <c r="L3279" s="16"/>
      <c r="M3279" s="7"/>
      <c r="N3279" s="7"/>
      <c r="O3279" s="7"/>
      <c r="P3279" s="7"/>
      <c r="Q3279" s="7"/>
      <c r="R3279" s="7"/>
      <c r="S3279" s="16"/>
      <c r="T3279" s="16"/>
      <c r="U3279" s="7"/>
      <c r="V3279" s="7"/>
      <c r="W3279" s="15"/>
      <c r="X3279" s="17"/>
      <c r="Y3279" s="17"/>
      <c r="Z3279" s="17"/>
      <c r="AA3279" s="17"/>
      <c r="AC3279" s="15"/>
      <c r="AD3279" s="7"/>
      <c r="AE3279" s="24"/>
      <c r="AG3279">
        <f t="shared" si="1006"/>
        <v>0</v>
      </c>
      <c r="AH3279">
        <f t="shared" si="1007"/>
        <v>2246471.0549323754</v>
      </c>
    </row>
    <row r="3280" spans="2:34" x14ac:dyDescent="0.25">
      <c r="B3280" s="15"/>
      <c r="C3280" s="7"/>
      <c r="D3280" s="13"/>
      <c r="E3280" s="7"/>
      <c r="F3280" s="7"/>
      <c r="G3280" s="7"/>
      <c r="H3280" s="7"/>
      <c r="I3280" s="7"/>
      <c r="J3280" s="7"/>
      <c r="K3280" s="16"/>
      <c r="L3280" s="16"/>
      <c r="M3280" s="7"/>
      <c r="N3280" s="7"/>
      <c r="O3280" s="7"/>
      <c r="P3280" s="7"/>
      <c r="Q3280" s="7"/>
      <c r="R3280" s="7"/>
      <c r="S3280" s="16"/>
      <c r="T3280" s="16"/>
      <c r="U3280" s="7"/>
      <c r="V3280" s="7"/>
      <c r="W3280" s="15"/>
      <c r="X3280" s="17"/>
      <c r="Y3280" s="17"/>
      <c r="Z3280" s="17"/>
      <c r="AA3280" s="17"/>
      <c r="AC3280" s="15"/>
      <c r="AD3280" s="7"/>
      <c r="AE3280" s="24"/>
      <c r="AG3280">
        <f t="shared" si="1006"/>
        <v>0</v>
      </c>
      <c r="AH3280">
        <f t="shared" si="1007"/>
        <v>2246471.0549323754</v>
      </c>
    </row>
    <row r="3281" spans="2:34" x14ac:dyDescent="0.25">
      <c r="B3281" s="15"/>
      <c r="C3281" s="7"/>
      <c r="D3281" s="13"/>
      <c r="E3281" s="7"/>
      <c r="F3281" s="7"/>
      <c r="G3281" s="7"/>
      <c r="H3281" s="7"/>
      <c r="I3281" s="7"/>
      <c r="J3281" s="7"/>
      <c r="K3281" s="16"/>
      <c r="L3281" s="16"/>
      <c r="M3281" s="7"/>
      <c r="N3281" s="7"/>
      <c r="O3281" s="7"/>
      <c r="P3281" s="7"/>
      <c r="Q3281" s="7"/>
      <c r="R3281" s="7"/>
      <c r="S3281" s="16"/>
      <c r="T3281" s="16"/>
      <c r="U3281" s="7"/>
      <c r="V3281" s="7"/>
      <c r="W3281" s="15"/>
      <c r="X3281" s="17"/>
      <c r="Y3281" s="17"/>
      <c r="Z3281" s="17"/>
      <c r="AA3281" s="17"/>
      <c r="AC3281" s="15"/>
      <c r="AD3281" s="7"/>
      <c r="AE3281" s="24"/>
      <c r="AG3281">
        <f t="shared" si="1006"/>
        <v>0</v>
      </c>
      <c r="AH3281">
        <f t="shared" si="1007"/>
        <v>2246471.0549323754</v>
      </c>
    </row>
    <row r="3282" spans="2:34" x14ac:dyDescent="0.25">
      <c r="B3282" s="15"/>
      <c r="C3282" s="7"/>
      <c r="D3282" s="13"/>
      <c r="E3282" s="7"/>
      <c r="F3282" s="7"/>
      <c r="G3282" s="7"/>
      <c r="H3282" s="7"/>
      <c r="I3282" s="7"/>
      <c r="J3282" s="7"/>
      <c r="K3282" s="16"/>
      <c r="L3282" s="16"/>
      <c r="M3282" s="7"/>
      <c r="N3282" s="7"/>
      <c r="O3282" s="7"/>
      <c r="P3282" s="7"/>
      <c r="Q3282" s="7"/>
      <c r="R3282" s="7"/>
      <c r="S3282" s="16"/>
      <c r="T3282" s="16"/>
      <c r="U3282" s="7"/>
      <c r="V3282" s="7"/>
      <c r="W3282" s="15"/>
      <c r="X3282" s="17"/>
      <c r="Y3282" s="17"/>
      <c r="Z3282" s="17"/>
      <c r="AA3282" s="17"/>
      <c r="AC3282" s="15"/>
      <c r="AD3282" s="7"/>
      <c r="AE3282" s="24"/>
      <c r="AG3282">
        <f t="shared" si="1006"/>
        <v>0</v>
      </c>
      <c r="AH3282">
        <f t="shared" si="1007"/>
        <v>2246471.0549323754</v>
      </c>
    </row>
    <row r="3283" spans="2:34" x14ac:dyDescent="0.25">
      <c r="B3283" s="15"/>
      <c r="C3283" s="7"/>
      <c r="D3283" s="13"/>
      <c r="E3283" s="7"/>
      <c r="F3283" s="7"/>
      <c r="G3283" s="7"/>
      <c r="H3283" s="7"/>
      <c r="I3283" s="7"/>
      <c r="J3283" s="7"/>
      <c r="K3283" s="16"/>
      <c r="L3283" s="16"/>
      <c r="M3283" s="7"/>
      <c r="N3283" s="7"/>
      <c r="O3283" s="7"/>
      <c r="P3283" s="7"/>
      <c r="Q3283" s="7"/>
      <c r="R3283" s="7"/>
      <c r="S3283" s="16"/>
      <c r="T3283" s="16"/>
      <c r="U3283" s="7"/>
      <c r="V3283" s="7"/>
      <c r="W3283" s="15"/>
      <c r="X3283" s="17"/>
      <c r="Y3283" s="17"/>
      <c r="Z3283" s="17"/>
      <c r="AA3283" s="17"/>
      <c r="AC3283" s="15"/>
      <c r="AD3283" s="7"/>
      <c r="AE3283" s="24"/>
      <c r="AG3283">
        <f t="shared" ref="AG3283:AG3346" si="1008">(AA3283-Z3283)^2</f>
        <v>0</v>
      </c>
      <c r="AH3283">
        <f t="shared" ref="AH3283:AH3346" si="1009">($AG$398-AA3283)^2</f>
        <v>2246471.0549323754</v>
      </c>
    </row>
    <row r="3284" spans="2:34" x14ac:dyDescent="0.25">
      <c r="B3284" s="15"/>
      <c r="C3284" s="7"/>
      <c r="D3284" s="13"/>
      <c r="E3284" s="7"/>
      <c r="F3284" s="7"/>
      <c r="G3284" s="7"/>
      <c r="H3284" s="7"/>
      <c r="I3284" s="7"/>
      <c r="J3284" s="7"/>
      <c r="K3284" s="16"/>
      <c r="L3284" s="16"/>
      <c r="M3284" s="7"/>
      <c r="N3284" s="7"/>
      <c r="O3284" s="7"/>
      <c r="P3284" s="7"/>
      <c r="Q3284" s="7"/>
      <c r="R3284" s="7"/>
      <c r="S3284" s="16"/>
      <c r="T3284" s="16"/>
      <c r="U3284" s="7"/>
      <c r="V3284" s="7"/>
      <c r="W3284" s="15"/>
      <c r="X3284" s="17"/>
      <c r="Y3284" s="17"/>
      <c r="Z3284" s="17"/>
      <c r="AA3284" s="17"/>
      <c r="AC3284" s="15"/>
      <c r="AD3284" s="7"/>
      <c r="AE3284" s="24"/>
      <c r="AG3284">
        <f t="shared" si="1008"/>
        <v>0</v>
      </c>
      <c r="AH3284">
        <f t="shared" si="1009"/>
        <v>2246471.0549323754</v>
      </c>
    </row>
    <row r="3285" spans="2:34" x14ac:dyDescent="0.25">
      <c r="B3285" s="15"/>
      <c r="C3285" s="7"/>
      <c r="D3285" s="13"/>
      <c r="E3285" s="7"/>
      <c r="F3285" s="7"/>
      <c r="G3285" s="7"/>
      <c r="H3285" s="7"/>
      <c r="I3285" s="7"/>
      <c r="J3285" s="7"/>
      <c r="K3285" s="16"/>
      <c r="L3285" s="16"/>
      <c r="M3285" s="7"/>
      <c r="N3285" s="7"/>
      <c r="O3285" s="7"/>
      <c r="P3285" s="7"/>
      <c r="Q3285" s="7"/>
      <c r="R3285" s="7"/>
      <c r="S3285" s="16"/>
      <c r="T3285" s="16"/>
      <c r="U3285" s="7"/>
      <c r="V3285" s="7"/>
      <c r="W3285" s="15"/>
      <c r="X3285" s="17"/>
      <c r="Y3285" s="17"/>
      <c r="Z3285" s="17"/>
      <c r="AA3285" s="17"/>
      <c r="AC3285" s="15"/>
      <c r="AD3285" s="7"/>
      <c r="AE3285" s="24"/>
      <c r="AG3285">
        <f t="shared" si="1008"/>
        <v>0</v>
      </c>
      <c r="AH3285">
        <f t="shared" si="1009"/>
        <v>2246471.0549323754</v>
      </c>
    </row>
    <row r="3286" spans="2:34" x14ac:dyDescent="0.25">
      <c r="B3286" s="15"/>
      <c r="C3286" s="7"/>
      <c r="D3286" s="13"/>
      <c r="E3286" s="7"/>
      <c r="F3286" s="7"/>
      <c r="G3286" s="7"/>
      <c r="H3286" s="7"/>
      <c r="I3286" s="7"/>
      <c r="J3286" s="7"/>
      <c r="K3286" s="16"/>
      <c r="L3286" s="16"/>
      <c r="M3286" s="7"/>
      <c r="N3286" s="7"/>
      <c r="O3286" s="7"/>
      <c r="P3286" s="7"/>
      <c r="Q3286" s="7"/>
      <c r="R3286" s="7"/>
      <c r="S3286" s="16"/>
      <c r="T3286" s="16"/>
      <c r="U3286" s="7"/>
      <c r="V3286" s="7"/>
      <c r="W3286" s="15"/>
      <c r="X3286" s="17"/>
      <c r="Y3286" s="17"/>
      <c r="Z3286" s="17"/>
      <c r="AA3286" s="17"/>
      <c r="AC3286" s="15"/>
      <c r="AD3286" s="7"/>
      <c r="AE3286" s="24"/>
      <c r="AG3286">
        <f t="shared" si="1008"/>
        <v>0</v>
      </c>
      <c r="AH3286">
        <f t="shared" si="1009"/>
        <v>2246471.0549323754</v>
      </c>
    </row>
    <row r="3287" spans="2:34" x14ac:dyDescent="0.25">
      <c r="B3287" s="15"/>
      <c r="C3287" s="7"/>
      <c r="D3287" s="13"/>
      <c r="E3287" s="7"/>
      <c r="F3287" s="7"/>
      <c r="G3287" s="7"/>
      <c r="H3287" s="7"/>
      <c r="I3287" s="7"/>
      <c r="J3287" s="7"/>
      <c r="K3287" s="16"/>
      <c r="L3287" s="16"/>
      <c r="M3287" s="7"/>
      <c r="N3287" s="7"/>
      <c r="O3287" s="7"/>
      <c r="P3287" s="7"/>
      <c r="Q3287" s="7"/>
      <c r="R3287" s="7"/>
      <c r="S3287" s="16"/>
      <c r="T3287" s="16"/>
      <c r="U3287" s="7"/>
      <c r="V3287" s="7"/>
      <c r="W3287" s="15"/>
      <c r="X3287" s="17"/>
      <c r="Y3287" s="17"/>
      <c r="Z3287" s="17"/>
      <c r="AA3287" s="17"/>
      <c r="AC3287" s="15"/>
      <c r="AD3287" s="7"/>
      <c r="AE3287" s="24"/>
      <c r="AG3287">
        <f t="shared" si="1008"/>
        <v>0</v>
      </c>
      <c r="AH3287">
        <f t="shared" si="1009"/>
        <v>2246471.0549323754</v>
      </c>
    </row>
    <row r="3288" spans="2:34" x14ac:dyDescent="0.25">
      <c r="B3288" s="15"/>
      <c r="C3288" s="7"/>
      <c r="D3288" s="13"/>
      <c r="E3288" s="7"/>
      <c r="F3288" s="7"/>
      <c r="G3288" s="7"/>
      <c r="H3288" s="7"/>
      <c r="I3288" s="7"/>
      <c r="J3288" s="7"/>
      <c r="K3288" s="16"/>
      <c r="L3288" s="16"/>
      <c r="M3288" s="7"/>
      <c r="N3288" s="7"/>
      <c r="O3288" s="7"/>
      <c r="P3288" s="7"/>
      <c r="Q3288" s="7"/>
      <c r="R3288" s="7"/>
      <c r="S3288" s="16"/>
      <c r="T3288" s="16"/>
      <c r="U3288" s="7"/>
      <c r="V3288" s="7"/>
      <c r="W3288" s="15"/>
      <c r="X3288" s="17"/>
      <c r="Y3288" s="17"/>
      <c r="Z3288" s="17"/>
      <c r="AA3288" s="17"/>
      <c r="AC3288" s="15"/>
      <c r="AD3288" s="7"/>
      <c r="AE3288" s="24"/>
      <c r="AG3288">
        <f t="shared" si="1008"/>
        <v>0</v>
      </c>
      <c r="AH3288">
        <f t="shared" si="1009"/>
        <v>2246471.0549323754</v>
      </c>
    </row>
    <row r="3289" spans="2:34" x14ac:dyDescent="0.25">
      <c r="B3289" s="15"/>
      <c r="C3289" s="7"/>
      <c r="D3289" s="13"/>
      <c r="E3289" s="7"/>
      <c r="F3289" s="7"/>
      <c r="G3289" s="7"/>
      <c r="H3289" s="7"/>
      <c r="I3289" s="7"/>
      <c r="J3289" s="7"/>
      <c r="K3289" s="16"/>
      <c r="L3289" s="16"/>
      <c r="M3289" s="7"/>
      <c r="N3289" s="7"/>
      <c r="O3289" s="7"/>
      <c r="P3289" s="7"/>
      <c r="Q3289" s="7"/>
      <c r="R3289" s="7"/>
      <c r="S3289" s="16"/>
      <c r="T3289" s="16"/>
      <c r="U3289" s="7"/>
      <c r="V3289" s="7"/>
      <c r="W3289" s="15"/>
      <c r="X3289" s="17"/>
      <c r="Y3289" s="17"/>
      <c r="Z3289" s="17"/>
      <c r="AA3289" s="17"/>
      <c r="AC3289" s="15"/>
      <c r="AD3289" s="7"/>
      <c r="AE3289" s="24"/>
      <c r="AG3289">
        <f t="shared" si="1008"/>
        <v>0</v>
      </c>
      <c r="AH3289">
        <f t="shared" si="1009"/>
        <v>2246471.0549323754</v>
      </c>
    </row>
    <row r="3290" spans="2:34" x14ac:dyDescent="0.25">
      <c r="B3290" s="15"/>
      <c r="C3290" s="7"/>
      <c r="D3290" s="13"/>
      <c r="E3290" s="7"/>
      <c r="F3290" s="7"/>
      <c r="G3290" s="7"/>
      <c r="H3290" s="7"/>
      <c r="I3290" s="7"/>
      <c r="J3290" s="7"/>
      <c r="K3290" s="16"/>
      <c r="L3290" s="16"/>
      <c r="M3290" s="7"/>
      <c r="N3290" s="7"/>
      <c r="O3290" s="7"/>
      <c r="P3290" s="7"/>
      <c r="Q3290" s="7"/>
      <c r="R3290" s="7"/>
      <c r="S3290" s="16"/>
      <c r="T3290" s="16"/>
      <c r="U3290" s="7"/>
      <c r="V3290" s="7"/>
      <c r="W3290" s="15"/>
      <c r="X3290" s="17"/>
      <c r="Y3290" s="17"/>
      <c r="Z3290" s="17"/>
      <c r="AA3290" s="17"/>
      <c r="AC3290" s="15"/>
      <c r="AD3290" s="7"/>
      <c r="AE3290" s="24"/>
      <c r="AG3290">
        <f t="shared" si="1008"/>
        <v>0</v>
      </c>
      <c r="AH3290">
        <f t="shared" si="1009"/>
        <v>2246471.0549323754</v>
      </c>
    </row>
    <row r="3291" spans="2:34" x14ac:dyDescent="0.25">
      <c r="B3291" s="15"/>
      <c r="C3291" s="7"/>
      <c r="D3291" s="13"/>
      <c r="E3291" s="7"/>
      <c r="F3291" s="7"/>
      <c r="G3291" s="7"/>
      <c r="H3291" s="7"/>
      <c r="I3291" s="7"/>
      <c r="J3291" s="7"/>
      <c r="K3291" s="16"/>
      <c r="L3291" s="16"/>
      <c r="M3291" s="7"/>
      <c r="N3291" s="7"/>
      <c r="O3291" s="7"/>
      <c r="P3291" s="7"/>
      <c r="Q3291" s="7"/>
      <c r="R3291" s="7"/>
      <c r="S3291" s="16"/>
      <c r="T3291" s="16"/>
      <c r="U3291" s="7"/>
      <c r="V3291" s="7"/>
      <c r="W3291" s="15"/>
      <c r="X3291" s="17"/>
      <c r="Y3291" s="17"/>
      <c r="Z3291" s="17"/>
      <c r="AA3291" s="17"/>
      <c r="AC3291" s="15"/>
      <c r="AD3291" s="7"/>
      <c r="AE3291" s="24"/>
      <c r="AG3291">
        <f t="shared" si="1008"/>
        <v>0</v>
      </c>
      <c r="AH3291">
        <f t="shared" si="1009"/>
        <v>2246471.0549323754</v>
      </c>
    </row>
    <row r="3292" spans="2:34" x14ac:dyDescent="0.25">
      <c r="B3292" s="15"/>
      <c r="C3292" s="7"/>
      <c r="D3292" s="13"/>
      <c r="E3292" s="7"/>
      <c r="F3292" s="7"/>
      <c r="G3292" s="7"/>
      <c r="H3292" s="7"/>
      <c r="I3292" s="7"/>
      <c r="J3292" s="7"/>
      <c r="K3292" s="16"/>
      <c r="L3292" s="16"/>
      <c r="M3292" s="7"/>
      <c r="N3292" s="7"/>
      <c r="O3292" s="7"/>
      <c r="P3292" s="7"/>
      <c r="Q3292" s="7"/>
      <c r="R3292" s="7"/>
      <c r="S3292" s="16"/>
      <c r="T3292" s="16"/>
      <c r="U3292" s="7"/>
      <c r="V3292" s="7"/>
      <c r="W3292" s="15"/>
      <c r="X3292" s="17"/>
      <c r="Y3292" s="17"/>
      <c r="Z3292" s="17"/>
      <c r="AA3292" s="17"/>
      <c r="AC3292" s="15"/>
      <c r="AD3292" s="7"/>
      <c r="AE3292" s="24"/>
      <c r="AG3292">
        <f t="shared" si="1008"/>
        <v>0</v>
      </c>
      <c r="AH3292">
        <f t="shared" si="1009"/>
        <v>2246471.0549323754</v>
      </c>
    </row>
    <row r="3293" spans="2:34" x14ac:dyDescent="0.25">
      <c r="B3293" s="15"/>
      <c r="C3293" s="7"/>
      <c r="D3293" s="13"/>
      <c r="E3293" s="7"/>
      <c r="F3293" s="7"/>
      <c r="G3293" s="7"/>
      <c r="H3293" s="7"/>
      <c r="I3293" s="7"/>
      <c r="J3293" s="7"/>
      <c r="K3293" s="16"/>
      <c r="L3293" s="16"/>
      <c r="M3293" s="7"/>
      <c r="N3293" s="7"/>
      <c r="O3293" s="7"/>
      <c r="P3293" s="7"/>
      <c r="Q3293" s="7"/>
      <c r="R3293" s="7"/>
      <c r="S3293" s="16"/>
      <c r="T3293" s="16"/>
      <c r="U3293" s="7"/>
      <c r="V3293" s="7"/>
      <c r="W3293" s="15"/>
      <c r="X3293" s="17"/>
      <c r="Y3293" s="17"/>
      <c r="Z3293" s="17"/>
      <c r="AA3293" s="17"/>
      <c r="AC3293" s="15"/>
      <c r="AD3293" s="7"/>
      <c r="AE3293" s="24"/>
      <c r="AG3293">
        <f t="shared" si="1008"/>
        <v>0</v>
      </c>
      <c r="AH3293">
        <f t="shared" si="1009"/>
        <v>2246471.0549323754</v>
      </c>
    </row>
    <row r="3294" spans="2:34" x14ac:dyDescent="0.25">
      <c r="B3294" s="15"/>
      <c r="C3294" s="7"/>
      <c r="D3294" s="13"/>
      <c r="E3294" s="7"/>
      <c r="F3294" s="7"/>
      <c r="G3294" s="7"/>
      <c r="H3294" s="7"/>
      <c r="I3294" s="7"/>
      <c r="J3294" s="7"/>
      <c r="K3294" s="16"/>
      <c r="L3294" s="16"/>
      <c r="M3294" s="7"/>
      <c r="N3294" s="7"/>
      <c r="O3294" s="7"/>
      <c r="P3294" s="7"/>
      <c r="Q3294" s="7"/>
      <c r="R3294" s="7"/>
      <c r="S3294" s="16"/>
      <c r="T3294" s="16"/>
      <c r="U3294" s="7"/>
      <c r="V3294" s="7"/>
      <c r="W3294" s="15"/>
      <c r="X3294" s="17"/>
      <c r="Y3294" s="17"/>
      <c r="Z3294" s="17"/>
      <c r="AA3294" s="17"/>
      <c r="AC3294" s="15"/>
      <c r="AD3294" s="7"/>
      <c r="AE3294" s="24"/>
      <c r="AG3294">
        <f t="shared" si="1008"/>
        <v>0</v>
      </c>
      <c r="AH3294">
        <f t="shared" si="1009"/>
        <v>2246471.0549323754</v>
      </c>
    </row>
    <row r="3295" spans="2:34" x14ac:dyDescent="0.25">
      <c r="B3295" s="15"/>
      <c r="C3295" s="7"/>
      <c r="D3295" s="13"/>
      <c r="E3295" s="7"/>
      <c r="F3295" s="7"/>
      <c r="G3295" s="7"/>
      <c r="H3295" s="7"/>
      <c r="I3295" s="7"/>
      <c r="J3295" s="7"/>
      <c r="K3295" s="16"/>
      <c r="L3295" s="16"/>
      <c r="M3295" s="7"/>
      <c r="N3295" s="7"/>
      <c r="O3295" s="7"/>
      <c r="P3295" s="7"/>
      <c r="Q3295" s="7"/>
      <c r="R3295" s="7"/>
      <c r="S3295" s="16"/>
      <c r="T3295" s="16"/>
      <c r="U3295" s="7"/>
      <c r="V3295" s="7"/>
      <c r="W3295" s="15"/>
      <c r="X3295" s="17"/>
      <c r="Y3295" s="17"/>
      <c r="Z3295" s="17"/>
      <c r="AA3295" s="17"/>
      <c r="AC3295" s="15"/>
      <c r="AD3295" s="7"/>
      <c r="AE3295" s="24"/>
      <c r="AG3295">
        <f t="shared" si="1008"/>
        <v>0</v>
      </c>
      <c r="AH3295">
        <f t="shared" si="1009"/>
        <v>2246471.0549323754</v>
      </c>
    </row>
    <row r="3296" spans="2:34" x14ac:dyDescent="0.25">
      <c r="B3296" s="15"/>
      <c r="C3296" s="7"/>
      <c r="D3296" s="13"/>
      <c r="E3296" s="7"/>
      <c r="F3296" s="7"/>
      <c r="G3296" s="7"/>
      <c r="H3296" s="7"/>
      <c r="I3296" s="7"/>
      <c r="J3296" s="7"/>
      <c r="K3296" s="16"/>
      <c r="L3296" s="16"/>
      <c r="M3296" s="7"/>
      <c r="N3296" s="7"/>
      <c r="O3296" s="7"/>
      <c r="P3296" s="7"/>
      <c r="Q3296" s="7"/>
      <c r="R3296" s="7"/>
      <c r="S3296" s="16"/>
      <c r="T3296" s="16"/>
      <c r="U3296" s="7"/>
      <c r="V3296" s="7"/>
      <c r="W3296" s="15"/>
      <c r="X3296" s="17"/>
      <c r="Y3296" s="17"/>
      <c r="Z3296" s="17"/>
      <c r="AA3296" s="17"/>
      <c r="AC3296" s="15"/>
      <c r="AD3296" s="7"/>
      <c r="AE3296" s="24"/>
      <c r="AG3296">
        <f t="shared" si="1008"/>
        <v>0</v>
      </c>
      <c r="AH3296">
        <f t="shared" si="1009"/>
        <v>2246471.0549323754</v>
      </c>
    </row>
    <row r="3297" spans="2:34" x14ac:dyDescent="0.25">
      <c r="B3297" s="15"/>
      <c r="C3297" s="7"/>
      <c r="D3297" s="13"/>
      <c r="E3297" s="7"/>
      <c r="F3297" s="7"/>
      <c r="G3297" s="7"/>
      <c r="H3297" s="7"/>
      <c r="I3297" s="7"/>
      <c r="J3297" s="7"/>
      <c r="K3297" s="16"/>
      <c r="L3297" s="16"/>
      <c r="M3297" s="7"/>
      <c r="N3297" s="7"/>
      <c r="O3297" s="7"/>
      <c r="P3297" s="7"/>
      <c r="Q3297" s="7"/>
      <c r="R3297" s="7"/>
      <c r="S3297" s="16"/>
      <c r="T3297" s="16"/>
      <c r="U3297" s="7"/>
      <c r="V3297" s="7"/>
      <c r="W3297" s="15"/>
      <c r="X3297" s="17"/>
      <c r="Y3297" s="17"/>
      <c r="Z3297" s="17"/>
      <c r="AA3297" s="17"/>
      <c r="AC3297" s="15"/>
      <c r="AD3297" s="7"/>
      <c r="AE3297" s="24"/>
      <c r="AG3297">
        <f t="shared" si="1008"/>
        <v>0</v>
      </c>
      <c r="AH3297">
        <f t="shared" si="1009"/>
        <v>2246471.0549323754</v>
      </c>
    </row>
    <row r="3298" spans="2:34" x14ac:dyDescent="0.25">
      <c r="B3298" s="15"/>
      <c r="C3298" s="7"/>
      <c r="D3298" s="13"/>
      <c r="E3298" s="7"/>
      <c r="F3298" s="7"/>
      <c r="G3298" s="7"/>
      <c r="H3298" s="7"/>
      <c r="I3298" s="7"/>
      <c r="J3298" s="7"/>
      <c r="K3298" s="16"/>
      <c r="L3298" s="16"/>
      <c r="M3298" s="7"/>
      <c r="N3298" s="7"/>
      <c r="O3298" s="7"/>
      <c r="P3298" s="7"/>
      <c r="Q3298" s="7"/>
      <c r="R3298" s="7"/>
      <c r="S3298" s="16"/>
      <c r="T3298" s="16"/>
      <c r="U3298" s="7"/>
      <c r="V3298" s="7"/>
      <c r="W3298" s="15"/>
      <c r="X3298" s="17"/>
      <c r="Y3298" s="17"/>
      <c r="Z3298" s="17"/>
      <c r="AA3298" s="17"/>
      <c r="AC3298" s="15"/>
      <c r="AD3298" s="7"/>
      <c r="AE3298" s="24"/>
      <c r="AG3298">
        <f t="shared" si="1008"/>
        <v>0</v>
      </c>
      <c r="AH3298">
        <f t="shared" si="1009"/>
        <v>2246471.0549323754</v>
      </c>
    </row>
    <row r="3299" spans="2:34" x14ac:dyDescent="0.25">
      <c r="B3299" s="15"/>
      <c r="C3299" s="7"/>
      <c r="D3299" s="13"/>
      <c r="E3299" s="7"/>
      <c r="F3299" s="7"/>
      <c r="G3299" s="7"/>
      <c r="H3299" s="7"/>
      <c r="I3299" s="7"/>
      <c r="J3299" s="7"/>
      <c r="K3299" s="16"/>
      <c r="L3299" s="16"/>
      <c r="M3299" s="7"/>
      <c r="N3299" s="7"/>
      <c r="O3299" s="7"/>
      <c r="P3299" s="7"/>
      <c r="Q3299" s="7"/>
      <c r="R3299" s="7"/>
      <c r="S3299" s="16"/>
      <c r="T3299" s="16"/>
      <c r="U3299" s="7"/>
      <c r="V3299" s="7"/>
      <c r="W3299" s="15"/>
      <c r="X3299" s="17"/>
      <c r="Y3299" s="17"/>
      <c r="Z3299" s="17"/>
      <c r="AA3299" s="17"/>
      <c r="AC3299" s="15"/>
      <c r="AD3299" s="7"/>
      <c r="AE3299" s="24"/>
      <c r="AG3299">
        <f t="shared" si="1008"/>
        <v>0</v>
      </c>
      <c r="AH3299">
        <f t="shared" si="1009"/>
        <v>2246471.0549323754</v>
      </c>
    </row>
    <row r="3300" spans="2:34" x14ac:dyDescent="0.25">
      <c r="B3300" s="15"/>
      <c r="C3300" s="7"/>
      <c r="D3300" s="13"/>
      <c r="E3300" s="7"/>
      <c r="F3300" s="7"/>
      <c r="G3300" s="7"/>
      <c r="H3300" s="7"/>
      <c r="I3300" s="7"/>
      <c r="J3300" s="7"/>
      <c r="K3300" s="16"/>
      <c r="L3300" s="16"/>
      <c r="M3300" s="7"/>
      <c r="N3300" s="7"/>
      <c r="O3300" s="7"/>
      <c r="P3300" s="7"/>
      <c r="Q3300" s="7"/>
      <c r="R3300" s="7"/>
      <c r="S3300" s="16"/>
      <c r="T3300" s="16"/>
      <c r="U3300" s="7"/>
      <c r="V3300" s="7"/>
      <c r="W3300" s="15"/>
      <c r="X3300" s="17"/>
      <c r="Y3300" s="17"/>
      <c r="Z3300" s="17"/>
      <c r="AA3300" s="17"/>
      <c r="AC3300" s="15"/>
      <c r="AD3300" s="7"/>
      <c r="AE3300" s="24"/>
      <c r="AG3300">
        <f t="shared" si="1008"/>
        <v>0</v>
      </c>
      <c r="AH3300">
        <f t="shared" si="1009"/>
        <v>2246471.0549323754</v>
      </c>
    </row>
    <row r="3301" spans="2:34" x14ac:dyDescent="0.25">
      <c r="B3301" s="15"/>
      <c r="C3301" s="7"/>
      <c r="D3301" s="13"/>
      <c r="E3301" s="7"/>
      <c r="F3301" s="7"/>
      <c r="G3301" s="7"/>
      <c r="H3301" s="7"/>
      <c r="I3301" s="7"/>
      <c r="J3301" s="7"/>
      <c r="K3301" s="16"/>
      <c r="L3301" s="16"/>
      <c r="M3301" s="7"/>
      <c r="N3301" s="7"/>
      <c r="O3301" s="7"/>
      <c r="P3301" s="7"/>
      <c r="Q3301" s="7"/>
      <c r="R3301" s="7"/>
      <c r="S3301" s="16"/>
      <c r="T3301" s="16"/>
      <c r="U3301" s="7"/>
      <c r="V3301" s="7"/>
      <c r="W3301" s="15"/>
      <c r="X3301" s="17"/>
      <c r="Y3301" s="17"/>
      <c r="Z3301" s="17"/>
      <c r="AA3301" s="17"/>
      <c r="AC3301" s="15"/>
      <c r="AD3301" s="7"/>
      <c r="AE3301" s="24"/>
      <c r="AG3301">
        <f t="shared" si="1008"/>
        <v>0</v>
      </c>
      <c r="AH3301">
        <f t="shared" si="1009"/>
        <v>2246471.0549323754</v>
      </c>
    </row>
    <row r="3302" spans="2:34" x14ac:dyDescent="0.25">
      <c r="B3302" s="15"/>
      <c r="C3302" s="7"/>
      <c r="D3302" s="13"/>
      <c r="E3302" s="7"/>
      <c r="F3302" s="7"/>
      <c r="G3302" s="7"/>
      <c r="H3302" s="7"/>
      <c r="I3302" s="7"/>
      <c r="J3302" s="7"/>
      <c r="K3302" s="16"/>
      <c r="L3302" s="16"/>
      <c r="M3302" s="7"/>
      <c r="N3302" s="7"/>
      <c r="O3302" s="7"/>
      <c r="P3302" s="7"/>
      <c r="Q3302" s="7"/>
      <c r="R3302" s="7"/>
      <c r="S3302" s="16"/>
      <c r="T3302" s="16"/>
      <c r="U3302" s="7"/>
      <c r="V3302" s="7"/>
      <c r="W3302" s="15"/>
      <c r="X3302" s="17"/>
      <c r="Y3302" s="17"/>
      <c r="Z3302" s="17"/>
      <c r="AA3302" s="17"/>
      <c r="AC3302" s="15"/>
      <c r="AD3302" s="7"/>
      <c r="AE3302" s="24"/>
      <c r="AG3302">
        <f t="shared" si="1008"/>
        <v>0</v>
      </c>
      <c r="AH3302">
        <f t="shared" si="1009"/>
        <v>2246471.0549323754</v>
      </c>
    </row>
    <row r="3303" spans="2:34" x14ac:dyDescent="0.25">
      <c r="B3303" s="15"/>
      <c r="C3303" s="7"/>
      <c r="D3303" s="13"/>
      <c r="E3303" s="7"/>
      <c r="F3303" s="7"/>
      <c r="G3303" s="7"/>
      <c r="H3303" s="7"/>
      <c r="I3303" s="7"/>
      <c r="J3303" s="7"/>
      <c r="K3303" s="16"/>
      <c r="L3303" s="16"/>
      <c r="M3303" s="7"/>
      <c r="N3303" s="7"/>
      <c r="O3303" s="7"/>
      <c r="P3303" s="7"/>
      <c r="Q3303" s="7"/>
      <c r="R3303" s="7"/>
      <c r="S3303" s="16"/>
      <c r="T3303" s="16"/>
      <c r="U3303" s="7"/>
      <c r="V3303" s="7"/>
      <c r="W3303" s="15"/>
      <c r="X3303" s="17"/>
      <c r="Y3303" s="17"/>
      <c r="Z3303" s="17"/>
      <c r="AA3303" s="17"/>
      <c r="AC3303" s="15"/>
      <c r="AD3303" s="7"/>
      <c r="AE3303" s="24"/>
      <c r="AG3303">
        <f t="shared" si="1008"/>
        <v>0</v>
      </c>
      <c r="AH3303">
        <f t="shared" si="1009"/>
        <v>2246471.0549323754</v>
      </c>
    </row>
    <row r="3304" spans="2:34" x14ac:dyDescent="0.25">
      <c r="B3304" s="15"/>
      <c r="C3304" s="7"/>
      <c r="D3304" s="13"/>
      <c r="E3304" s="7"/>
      <c r="F3304" s="7"/>
      <c r="G3304" s="7"/>
      <c r="H3304" s="7"/>
      <c r="I3304" s="7"/>
      <c r="J3304" s="7"/>
      <c r="K3304" s="16"/>
      <c r="L3304" s="16"/>
      <c r="M3304" s="7"/>
      <c r="N3304" s="7"/>
      <c r="O3304" s="7"/>
      <c r="P3304" s="7"/>
      <c r="Q3304" s="7"/>
      <c r="R3304" s="7"/>
      <c r="S3304" s="16"/>
      <c r="T3304" s="16"/>
      <c r="U3304" s="7"/>
      <c r="V3304" s="7"/>
      <c r="W3304" s="15"/>
      <c r="X3304" s="17"/>
      <c r="Y3304" s="17"/>
      <c r="Z3304" s="17"/>
      <c r="AA3304" s="17"/>
      <c r="AC3304" s="15"/>
      <c r="AD3304" s="7"/>
      <c r="AE3304" s="24"/>
      <c r="AG3304">
        <f t="shared" si="1008"/>
        <v>0</v>
      </c>
      <c r="AH3304">
        <f t="shared" si="1009"/>
        <v>2246471.0549323754</v>
      </c>
    </row>
    <row r="3305" spans="2:34" x14ac:dyDescent="0.25">
      <c r="B3305" s="15"/>
      <c r="C3305" s="7"/>
      <c r="D3305" s="13"/>
      <c r="E3305" s="7"/>
      <c r="F3305" s="7"/>
      <c r="G3305" s="7"/>
      <c r="H3305" s="7"/>
      <c r="I3305" s="7"/>
      <c r="J3305" s="7"/>
      <c r="K3305" s="16"/>
      <c r="L3305" s="16"/>
      <c r="M3305" s="7"/>
      <c r="N3305" s="7"/>
      <c r="O3305" s="7"/>
      <c r="P3305" s="7"/>
      <c r="Q3305" s="7"/>
      <c r="R3305" s="7"/>
      <c r="S3305" s="16"/>
      <c r="T3305" s="16"/>
      <c r="U3305" s="7"/>
      <c r="V3305" s="7"/>
      <c r="W3305" s="15"/>
      <c r="X3305" s="17"/>
      <c r="Y3305" s="17"/>
      <c r="Z3305" s="17"/>
      <c r="AA3305" s="17"/>
      <c r="AC3305" s="15"/>
      <c r="AD3305" s="7"/>
      <c r="AE3305" s="24"/>
      <c r="AG3305">
        <f t="shared" si="1008"/>
        <v>0</v>
      </c>
      <c r="AH3305">
        <f t="shared" si="1009"/>
        <v>2246471.0549323754</v>
      </c>
    </row>
    <row r="3306" spans="2:34" x14ac:dyDescent="0.25">
      <c r="B3306" s="15"/>
      <c r="C3306" s="7"/>
      <c r="D3306" s="13"/>
      <c r="E3306" s="7"/>
      <c r="F3306" s="7"/>
      <c r="G3306" s="7"/>
      <c r="H3306" s="7"/>
      <c r="I3306" s="7"/>
      <c r="J3306" s="7"/>
      <c r="K3306" s="16"/>
      <c r="L3306" s="16"/>
      <c r="M3306" s="7"/>
      <c r="N3306" s="7"/>
      <c r="O3306" s="7"/>
      <c r="P3306" s="7"/>
      <c r="Q3306" s="7"/>
      <c r="R3306" s="7"/>
      <c r="S3306" s="16"/>
      <c r="T3306" s="16"/>
      <c r="U3306" s="7"/>
      <c r="V3306" s="7"/>
      <c r="W3306" s="15"/>
      <c r="X3306" s="17"/>
      <c r="Y3306" s="17"/>
      <c r="Z3306" s="17"/>
      <c r="AA3306" s="17"/>
      <c r="AC3306" s="15"/>
      <c r="AD3306" s="7"/>
      <c r="AE3306" s="24"/>
      <c r="AG3306">
        <f t="shared" si="1008"/>
        <v>0</v>
      </c>
      <c r="AH3306">
        <f t="shared" si="1009"/>
        <v>2246471.0549323754</v>
      </c>
    </row>
    <row r="3307" spans="2:34" x14ac:dyDescent="0.25">
      <c r="B3307" s="15"/>
      <c r="C3307" s="7"/>
      <c r="D3307" s="13"/>
      <c r="E3307" s="7"/>
      <c r="F3307" s="7"/>
      <c r="G3307" s="7"/>
      <c r="H3307" s="7"/>
      <c r="I3307" s="7"/>
      <c r="J3307" s="7"/>
      <c r="K3307" s="16"/>
      <c r="L3307" s="16"/>
      <c r="M3307" s="7"/>
      <c r="N3307" s="7"/>
      <c r="O3307" s="7"/>
      <c r="P3307" s="7"/>
      <c r="Q3307" s="7"/>
      <c r="R3307" s="7"/>
      <c r="S3307" s="16"/>
      <c r="T3307" s="16"/>
      <c r="U3307" s="7"/>
      <c r="V3307" s="7"/>
      <c r="W3307" s="15"/>
      <c r="X3307" s="17"/>
      <c r="Y3307" s="17"/>
      <c r="Z3307" s="17"/>
      <c r="AA3307" s="17"/>
      <c r="AC3307" s="15"/>
      <c r="AD3307" s="7"/>
      <c r="AE3307" s="24"/>
      <c r="AG3307">
        <f t="shared" si="1008"/>
        <v>0</v>
      </c>
      <c r="AH3307">
        <f t="shared" si="1009"/>
        <v>2246471.0549323754</v>
      </c>
    </row>
    <row r="3308" spans="2:34" x14ac:dyDescent="0.25">
      <c r="B3308" s="15"/>
      <c r="C3308" s="7"/>
      <c r="D3308" s="13"/>
      <c r="E3308" s="7"/>
      <c r="F3308" s="7"/>
      <c r="G3308" s="7"/>
      <c r="H3308" s="7"/>
      <c r="I3308" s="7"/>
      <c r="J3308" s="7"/>
      <c r="K3308" s="16"/>
      <c r="L3308" s="16"/>
      <c r="M3308" s="7"/>
      <c r="N3308" s="7"/>
      <c r="O3308" s="7"/>
      <c r="P3308" s="7"/>
      <c r="Q3308" s="7"/>
      <c r="R3308" s="7"/>
      <c r="S3308" s="16"/>
      <c r="T3308" s="16"/>
      <c r="U3308" s="7"/>
      <c r="V3308" s="7"/>
      <c r="W3308" s="15"/>
      <c r="X3308" s="17"/>
      <c r="Y3308" s="17"/>
      <c r="Z3308" s="17"/>
      <c r="AA3308" s="17"/>
      <c r="AC3308" s="15"/>
      <c r="AD3308" s="7"/>
      <c r="AE3308" s="24"/>
      <c r="AG3308">
        <f t="shared" si="1008"/>
        <v>0</v>
      </c>
      <c r="AH3308">
        <f t="shared" si="1009"/>
        <v>2246471.0549323754</v>
      </c>
    </row>
    <row r="3309" spans="2:34" x14ac:dyDescent="0.25">
      <c r="B3309" s="15"/>
      <c r="C3309" s="7"/>
      <c r="D3309" s="13"/>
      <c r="E3309" s="7"/>
      <c r="F3309" s="7"/>
      <c r="G3309" s="7"/>
      <c r="H3309" s="7"/>
      <c r="I3309" s="7"/>
      <c r="J3309" s="7"/>
      <c r="K3309" s="16"/>
      <c r="L3309" s="16"/>
      <c r="M3309" s="7"/>
      <c r="N3309" s="7"/>
      <c r="O3309" s="7"/>
      <c r="P3309" s="7"/>
      <c r="Q3309" s="7"/>
      <c r="R3309" s="7"/>
      <c r="S3309" s="16"/>
      <c r="T3309" s="16"/>
      <c r="U3309" s="7"/>
      <c r="V3309" s="7"/>
      <c r="W3309" s="15"/>
      <c r="X3309" s="17"/>
      <c r="Y3309" s="17"/>
      <c r="Z3309" s="17"/>
      <c r="AA3309" s="17"/>
      <c r="AC3309" s="15"/>
      <c r="AD3309" s="7"/>
      <c r="AE3309" s="24"/>
      <c r="AG3309">
        <f t="shared" si="1008"/>
        <v>0</v>
      </c>
      <c r="AH3309">
        <f t="shared" si="1009"/>
        <v>2246471.0549323754</v>
      </c>
    </row>
    <row r="3310" spans="2:34" x14ac:dyDescent="0.25">
      <c r="B3310" s="15"/>
      <c r="C3310" s="7"/>
      <c r="D3310" s="13"/>
      <c r="E3310" s="7"/>
      <c r="F3310" s="7"/>
      <c r="G3310" s="7"/>
      <c r="H3310" s="7"/>
      <c r="I3310" s="7"/>
      <c r="J3310" s="7"/>
      <c r="K3310" s="16"/>
      <c r="L3310" s="16"/>
      <c r="M3310" s="7"/>
      <c r="N3310" s="7"/>
      <c r="O3310" s="7"/>
      <c r="P3310" s="7"/>
      <c r="Q3310" s="7"/>
      <c r="R3310" s="7"/>
      <c r="S3310" s="16"/>
      <c r="T3310" s="16"/>
      <c r="U3310" s="7"/>
      <c r="V3310" s="7"/>
      <c r="W3310" s="15"/>
      <c r="X3310" s="17"/>
      <c r="Y3310" s="17"/>
      <c r="Z3310" s="17"/>
      <c r="AA3310" s="17"/>
      <c r="AC3310" s="15"/>
      <c r="AD3310" s="7"/>
      <c r="AE3310" s="24"/>
      <c r="AG3310">
        <f t="shared" si="1008"/>
        <v>0</v>
      </c>
      <c r="AH3310">
        <f t="shared" si="1009"/>
        <v>2246471.0549323754</v>
      </c>
    </row>
    <row r="3311" spans="2:34" x14ac:dyDescent="0.25">
      <c r="B3311" s="15"/>
      <c r="C3311" s="7"/>
      <c r="D3311" s="13"/>
      <c r="E3311" s="7"/>
      <c r="F3311" s="7"/>
      <c r="G3311" s="7"/>
      <c r="H3311" s="7"/>
      <c r="I3311" s="7"/>
      <c r="J3311" s="7"/>
      <c r="K3311" s="16"/>
      <c r="L3311" s="16"/>
      <c r="M3311" s="7"/>
      <c r="N3311" s="7"/>
      <c r="O3311" s="7"/>
      <c r="P3311" s="7"/>
      <c r="Q3311" s="7"/>
      <c r="R3311" s="7"/>
      <c r="S3311" s="16"/>
      <c r="T3311" s="16"/>
      <c r="U3311" s="7"/>
      <c r="V3311" s="7"/>
      <c r="W3311" s="15"/>
      <c r="X3311" s="17"/>
      <c r="Y3311" s="17"/>
      <c r="Z3311" s="17"/>
      <c r="AA3311" s="17"/>
      <c r="AC3311" s="15"/>
      <c r="AD3311" s="7"/>
      <c r="AE3311" s="24"/>
      <c r="AG3311">
        <f t="shared" si="1008"/>
        <v>0</v>
      </c>
      <c r="AH3311">
        <f t="shared" si="1009"/>
        <v>2246471.0549323754</v>
      </c>
    </row>
    <row r="3312" spans="2:34" x14ac:dyDescent="0.25">
      <c r="B3312" s="15"/>
      <c r="C3312" s="7"/>
      <c r="D3312" s="13"/>
      <c r="E3312" s="7"/>
      <c r="F3312" s="7"/>
      <c r="G3312" s="7"/>
      <c r="H3312" s="7"/>
      <c r="I3312" s="7"/>
      <c r="J3312" s="7"/>
      <c r="K3312" s="16"/>
      <c r="L3312" s="16"/>
      <c r="M3312" s="7"/>
      <c r="N3312" s="7"/>
      <c r="O3312" s="7"/>
      <c r="P3312" s="7"/>
      <c r="Q3312" s="7"/>
      <c r="R3312" s="7"/>
      <c r="S3312" s="16"/>
      <c r="T3312" s="16"/>
      <c r="U3312" s="7"/>
      <c r="V3312" s="7"/>
      <c r="W3312" s="15"/>
      <c r="X3312" s="17"/>
      <c r="Y3312" s="17"/>
      <c r="Z3312" s="17"/>
      <c r="AA3312" s="17"/>
      <c r="AC3312" s="15"/>
      <c r="AD3312" s="7"/>
      <c r="AE3312" s="24"/>
      <c r="AG3312">
        <f t="shared" si="1008"/>
        <v>0</v>
      </c>
      <c r="AH3312">
        <f t="shared" si="1009"/>
        <v>2246471.0549323754</v>
      </c>
    </row>
    <row r="3313" spans="2:34" x14ac:dyDescent="0.25">
      <c r="B3313" s="15"/>
      <c r="C3313" s="7"/>
      <c r="D3313" s="13"/>
      <c r="E3313" s="7"/>
      <c r="F3313" s="7"/>
      <c r="G3313" s="7"/>
      <c r="H3313" s="7"/>
      <c r="I3313" s="7"/>
      <c r="J3313" s="7"/>
      <c r="K3313" s="16"/>
      <c r="L3313" s="16"/>
      <c r="M3313" s="7"/>
      <c r="N3313" s="7"/>
      <c r="O3313" s="7"/>
      <c r="P3313" s="7"/>
      <c r="Q3313" s="7"/>
      <c r="R3313" s="7"/>
      <c r="S3313" s="16"/>
      <c r="T3313" s="16"/>
      <c r="U3313" s="7"/>
      <c r="V3313" s="7"/>
      <c r="W3313" s="15"/>
      <c r="X3313" s="17"/>
      <c r="Y3313" s="17"/>
      <c r="Z3313" s="17"/>
      <c r="AA3313" s="17"/>
      <c r="AC3313" s="15"/>
      <c r="AD3313" s="7"/>
      <c r="AE3313" s="24"/>
      <c r="AG3313">
        <f t="shared" si="1008"/>
        <v>0</v>
      </c>
      <c r="AH3313">
        <f t="shared" si="1009"/>
        <v>2246471.0549323754</v>
      </c>
    </row>
    <row r="3314" spans="2:34" x14ac:dyDescent="0.25">
      <c r="B3314" s="15"/>
      <c r="C3314" s="7"/>
      <c r="D3314" s="13"/>
      <c r="E3314" s="7"/>
      <c r="F3314" s="7"/>
      <c r="G3314" s="7"/>
      <c r="H3314" s="7"/>
      <c r="I3314" s="7"/>
      <c r="J3314" s="7"/>
      <c r="K3314" s="16"/>
      <c r="L3314" s="16"/>
      <c r="M3314" s="7"/>
      <c r="N3314" s="7"/>
      <c r="O3314" s="7"/>
      <c r="P3314" s="7"/>
      <c r="Q3314" s="7"/>
      <c r="R3314" s="7"/>
      <c r="S3314" s="16"/>
      <c r="T3314" s="16"/>
      <c r="U3314" s="7"/>
      <c r="V3314" s="7"/>
      <c r="W3314" s="15"/>
      <c r="X3314" s="17"/>
      <c r="Y3314" s="17"/>
      <c r="Z3314" s="17"/>
      <c r="AA3314" s="17"/>
      <c r="AC3314" s="15"/>
      <c r="AD3314" s="7"/>
      <c r="AE3314" s="24"/>
      <c r="AG3314">
        <f t="shared" si="1008"/>
        <v>0</v>
      </c>
      <c r="AH3314">
        <f t="shared" si="1009"/>
        <v>2246471.0549323754</v>
      </c>
    </row>
    <row r="3315" spans="2:34" x14ac:dyDescent="0.25">
      <c r="B3315" s="15"/>
      <c r="C3315" s="7"/>
      <c r="D3315" s="13"/>
      <c r="E3315" s="7"/>
      <c r="F3315" s="7"/>
      <c r="G3315" s="7"/>
      <c r="H3315" s="7"/>
      <c r="I3315" s="7"/>
      <c r="J3315" s="7"/>
      <c r="K3315" s="16"/>
      <c r="L3315" s="16"/>
      <c r="M3315" s="7"/>
      <c r="N3315" s="7"/>
      <c r="O3315" s="7"/>
      <c r="P3315" s="7"/>
      <c r="Q3315" s="7"/>
      <c r="R3315" s="7"/>
      <c r="S3315" s="16"/>
      <c r="T3315" s="16"/>
      <c r="U3315" s="7"/>
      <c r="V3315" s="7"/>
      <c r="W3315" s="15"/>
      <c r="X3315" s="17"/>
      <c r="Y3315" s="17"/>
      <c r="Z3315" s="17"/>
      <c r="AA3315" s="17"/>
      <c r="AC3315" s="15"/>
      <c r="AD3315" s="7"/>
      <c r="AE3315" s="24"/>
      <c r="AG3315">
        <f t="shared" si="1008"/>
        <v>0</v>
      </c>
      <c r="AH3315">
        <f t="shared" si="1009"/>
        <v>2246471.0549323754</v>
      </c>
    </row>
    <row r="3316" spans="2:34" x14ac:dyDescent="0.25">
      <c r="B3316" s="15"/>
      <c r="C3316" s="7"/>
      <c r="D3316" s="13"/>
      <c r="E3316" s="7"/>
      <c r="F3316" s="7"/>
      <c r="G3316" s="7"/>
      <c r="H3316" s="7"/>
      <c r="I3316" s="7"/>
      <c r="J3316" s="7"/>
      <c r="K3316" s="16"/>
      <c r="L3316" s="16"/>
      <c r="M3316" s="7"/>
      <c r="N3316" s="7"/>
      <c r="O3316" s="7"/>
      <c r="P3316" s="7"/>
      <c r="Q3316" s="7"/>
      <c r="R3316" s="7"/>
      <c r="S3316" s="16"/>
      <c r="T3316" s="16"/>
      <c r="U3316" s="7"/>
      <c r="V3316" s="7"/>
      <c r="W3316" s="15"/>
      <c r="X3316" s="17"/>
      <c r="Y3316" s="17"/>
      <c r="Z3316" s="17"/>
      <c r="AA3316" s="17"/>
      <c r="AC3316" s="15"/>
      <c r="AD3316" s="7"/>
      <c r="AE3316" s="24"/>
      <c r="AG3316">
        <f t="shared" si="1008"/>
        <v>0</v>
      </c>
      <c r="AH3316">
        <f t="shared" si="1009"/>
        <v>2246471.0549323754</v>
      </c>
    </row>
    <row r="3317" spans="2:34" x14ac:dyDescent="0.25">
      <c r="B3317" s="15"/>
      <c r="C3317" s="7"/>
      <c r="D3317" s="13"/>
      <c r="E3317" s="7"/>
      <c r="F3317" s="7"/>
      <c r="G3317" s="7"/>
      <c r="H3317" s="7"/>
      <c r="I3317" s="7"/>
      <c r="J3317" s="7"/>
      <c r="K3317" s="16"/>
      <c r="L3317" s="16"/>
      <c r="M3317" s="7"/>
      <c r="N3317" s="7"/>
      <c r="O3317" s="7"/>
      <c r="P3317" s="7"/>
      <c r="Q3317" s="7"/>
      <c r="R3317" s="7"/>
      <c r="S3317" s="16"/>
      <c r="T3317" s="16"/>
      <c r="U3317" s="7"/>
      <c r="V3317" s="7"/>
      <c r="W3317" s="15"/>
      <c r="X3317" s="17"/>
      <c r="Y3317" s="17"/>
      <c r="Z3317" s="17"/>
      <c r="AA3317" s="17"/>
      <c r="AC3317" s="15"/>
      <c r="AD3317" s="7"/>
      <c r="AE3317" s="24"/>
      <c r="AG3317">
        <f t="shared" si="1008"/>
        <v>0</v>
      </c>
      <c r="AH3317">
        <f t="shared" si="1009"/>
        <v>2246471.0549323754</v>
      </c>
    </row>
    <row r="3318" spans="2:34" x14ac:dyDescent="0.25">
      <c r="B3318" s="15"/>
      <c r="C3318" s="7"/>
      <c r="D3318" s="13"/>
      <c r="E3318" s="7"/>
      <c r="F3318" s="7"/>
      <c r="G3318" s="7"/>
      <c r="H3318" s="7"/>
      <c r="I3318" s="7"/>
      <c r="J3318" s="7"/>
      <c r="K3318" s="16"/>
      <c r="L3318" s="16"/>
      <c r="M3318" s="7"/>
      <c r="N3318" s="7"/>
      <c r="O3318" s="7"/>
      <c r="P3318" s="7"/>
      <c r="Q3318" s="7"/>
      <c r="R3318" s="7"/>
      <c r="S3318" s="16"/>
      <c r="T3318" s="16"/>
      <c r="U3318" s="7"/>
      <c r="V3318" s="7"/>
      <c r="W3318" s="15"/>
      <c r="X3318" s="17"/>
      <c r="Y3318" s="17"/>
      <c r="Z3318" s="17"/>
      <c r="AA3318" s="17"/>
      <c r="AC3318" s="15"/>
      <c r="AD3318" s="7"/>
      <c r="AE3318" s="24"/>
      <c r="AG3318">
        <f t="shared" si="1008"/>
        <v>0</v>
      </c>
      <c r="AH3318">
        <f t="shared" si="1009"/>
        <v>2246471.0549323754</v>
      </c>
    </row>
    <row r="3319" spans="2:34" x14ac:dyDescent="0.25">
      <c r="B3319" s="15"/>
      <c r="C3319" s="7"/>
      <c r="D3319" s="13"/>
      <c r="E3319" s="7"/>
      <c r="F3319" s="7"/>
      <c r="G3319" s="7"/>
      <c r="H3319" s="7"/>
      <c r="I3319" s="7"/>
      <c r="J3319" s="7"/>
      <c r="K3319" s="16"/>
      <c r="L3319" s="16"/>
      <c r="M3319" s="7"/>
      <c r="N3319" s="7"/>
      <c r="O3319" s="7"/>
      <c r="P3319" s="7"/>
      <c r="Q3319" s="7"/>
      <c r="R3319" s="7"/>
      <c r="S3319" s="16"/>
      <c r="T3319" s="16"/>
      <c r="U3319" s="7"/>
      <c r="V3319" s="7"/>
      <c r="W3319" s="15"/>
      <c r="X3319" s="17"/>
      <c r="Y3319" s="17"/>
      <c r="Z3319" s="17"/>
      <c r="AA3319" s="17"/>
      <c r="AC3319" s="15"/>
      <c r="AD3319" s="7"/>
      <c r="AE3319" s="24"/>
      <c r="AG3319">
        <f t="shared" si="1008"/>
        <v>0</v>
      </c>
      <c r="AH3319">
        <f t="shared" si="1009"/>
        <v>2246471.0549323754</v>
      </c>
    </row>
    <row r="3320" spans="2:34" x14ac:dyDescent="0.25">
      <c r="B3320" s="15"/>
      <c r="C3320" s="7"/>
      <c r="D3320" s="13"/>
      <c r="E3320" s="7"/>
      <c r="F3320" s="7"/>
      <c r="G3320" s="7"/>
      <c r="H3320" s="7"/>
      <c r="I3320" s="7"/>
      <c r="J3320" s="7"/>
      <c r="K3320" s="16"/>
      <c r="L3320" s="16"/>
      <c r="M3320" s="7"/>
      <c r="N3320" s="7"/>
      <c r="O3320" s="7"/>
      <c r="P3320" s="7"/>
      <c r="Q3320" s="7"/>
      <c r="R3320" s="7"/>
      <c r="S3320" s="16"/>
      <c r="T3320" s="16"/>
      <c r="U3320" s="7"/>
      <c r="V3320" s="7"/>
      <c r="W3320" s="15"/>
      <c r="X3320" s="17"/>
      <c r="Y3320" s="17"/>
      <c r="Z3320" s="17"/>
      <c r="AA3320" s="17"/>
      <c r="AC3320" s="15"/>
      <c r="AD3320" s="7"/>
      <c r="AE3320" s="24"/>
      <c r="AG3320">
        <f t="shared" si="1008"/>
        <v>0</v>
      </c>
      <c r="AH3320">
        <f t="shared" si="1009"/>
        <v>2246471.0549323754</v>
      </c>
    </row>
    <row r="3321" spans="2:34" x14ac:dyDescent="0.25">
      <c r="B3321" s="15"/>
      <c r="C3321" s="7"/>
      <c r="D3321" s="13"/>
      <c r="E3321" s="7"/>
      <c r="F3321" s="7"/>
      <c r="G3321" s="7"/>
      <c r="H3321" s="7"/>
      <c r="I3321" s="7"/>
      <c r="J3321" s="7"/>
      <c r="K3321" s="16"/>
      <c r="L3321" s="16"/>
      <c r="M3321" s="7"/>
      <c r="N3321" s="7"/>
      <c r="O3321" s="7"/>
      <c r="P3321" s="7"/>
      <c r="Q3321" s="7"/>
      <c r="R3321" s="7"/>
      <c r="S3321" s="16"/>
      <c r="T3321" s="16"/>
      <c r="U3321" s="7"/>
      <c r="V3321" s="7"/>
      <c r="W3321" s="15"/>
      <c r="X3321" s="17"/>
      <c r="Y3321" s="17"/>
      <c r="Z3321" s="17"/>
      <c r="AA3321" s="17"/>
      <c r="AC3321" s="15"/>
      <c r="AD3321" s="7"/>
      <c r="AE3321" s="24"/>
      <c r="AG3321">
        <f t="shared" si="1008"/>
        <v>0</v>
      </c>
      <c r="AH3321">
        <f t="shared" si="1009"/>
        <v>2246471.0549323754</v>
      </c>
    </row>
    <row r="3322" spans="2:34" x14ac:dyDescent="0.25">
      <c r="B3322" s="15"/>
      <c r="C3322" s="7"/>
      <c r="D3322" s="13"/>
      <c r="E3322" s="7"/>
      <c r="F3322" s="7"/>
      <c r="G3322" s="7"/>
      <c r="H3322" s="7"/>
      <c r="I3322" s="7"/>
      <c r="J3322" s="7"/>
      <c r="K3322" s="16"/>
      <c r="L3322" s="16"/>
      <c r="M3322" s="7"/>
      <c r="N3322" s="7"/>
      <c r="O3322" s="7"/>
      <c r="P3322" s="7"/>
      <c r="Q3322" s="7"/>
      <c r="R3322" s="7"/>
      <c r="S3322" s="16"/>
      <c r="T3322" s="16"/>
      <c r="U3322" s="7"/>
      <c r="V3322" s="7"/>
      <c r="W3322" s="15"/>
      <c r="X3322" s="17"/>
      <c r="Y3322" s="17"/>
      <c r="Z3322" s="17"/>
      <c r="AA3322" s="17"/>
      <c r="AC3322" s="15"/>
      <c r="AD3322" s="7"/>
      <c r="AE3322" s="24"/>
      <c r="AG3322">
        <f t="shared" si="1008"/>
        <v>0</v>
      </c>
      <c r="AH3322">
        <f t="shared" si="1009"/>
        <v>2246471.0549323754</v>
      </c>
    </row>
    <row r="3323" spans="2:34" x14ac:dyDescent="0.25">
      <c r="B3323" s="15"/>
      <c r="C3323" s="7"/>
      <c r="D3323" s="13"/>
      <c r="E3323" s="7"/>
      <c r="F3323" s="7"/>
      <c r="G3323" s="7"/>
      <c r="H3323" s="7"/>
      <c r="I3323" s="7"/>
      <c r="J3323" s="7"/>
      <c r="K3323" s="16"/>
      <c r="L3323" s="16"/>
      <c r="M3323" s="7"/>
      <c r="N3323" s="7"/>
      <c r="O3323" s="7"/>
      <c r="P3323" s="7"/>
      <c r="Q3323" s="7"/>
      <c r="R3323" s="7"/>
      <c r="S3323" s="16"/>
      <c r="T3323" s="16"/>
      <c r="U3323" s="7"/>
      <c r="V3323" s="7"/>
      <c r="W3323" s="15"/>
      <c r="X3323" s="17"/>
      <c r="Y3323" s="17"/>
      <c r="Z3323" s="17"/>
      <c r="AA3323" s="17"/>
      <c r="AC3323" s="15"/>
      <c r="AD3323" s="7"/>
      <c r="AE3323" s="24"/>
      <c r="AG3323">
        <f t="shared" si="1008"/>
        <v>0</v>
      </c>
      <c r="AH3323">
        <f t="shared" si="1009"/>
        <v>2246471.0549323754</v>
      </c>
    </row>
    <row r="3324" spans="2:34" x14ac:dyDescent="0.25">
      <c r="B3324" s="15"/>
      <c r="C3324" s="7"/>
      <c r="D3324" s="13"/>
      <c r="E3324" s="7"/>
      <c r="F3324" s="7"/>
      <c r="G3324" s="7"/>
      <c r="H3324" s="7"/>
      <c r="I3324" s="7"/>
      <c r="J3324" s="7"/>
      <c r="K3324" s="16"/>
      <c r="L3324" s="16"/>
      <c r="M3324" s="7"/>
      <c r="N3324" s="7"/>
      <c r="O3324" s="7"/>
      <c r="P3324" s="7"/>
      <c r="Q3324" s="7"/>
      <c r="R3324" s="7"/>
      <c r="S3324" s="16"/>
      <c r="T3324" s="16"/>
      <c r="U3324" s="7"/>
      <c r="V3324" s="7"/>
      <c r="W3324" s="15"/>
      <c r="X3324" s="17"/>
      <c r="Y3324" s="17"/>
      <c r="Z3324" s="17"/>
      <c r="AA3324" s="17"/>
      <c r="AC3324" s="15"/>
      <c r="AD3324" s="7"/>
      <c r="AE3324" s="24"/>
      <c r="AG3324">
        <f t="shared" si="1008"/>
        <v>0</v>
      </c>
      <c r="AH3324">
        <f t="shared" si="1009"/>
        <v>2246471.0549323754</v>
      </c>
    </row>
    <row r="3325" spans="2:34" x14ac:dyDescent="0.25">
      <c r="B3325" s="15"/>
      <c r="C3325" s="7"/>
      <c r="D3325" s="13"/>
      <c r="E3325" s="7"/>
      <c r="F3325" s="7"/>
      <c r="G3325" s="7"/>
      <c r="H3325" s="7"/>
      <c r="I3325" s="7"/>
      <c r="J3325" s="7"/>
      <c r="K3325" s="16"/>
      <c r="L3325" s="16"/>
      <c r="M3325" s="7"/>
      <c r="N3325" s="7"/>
      <c r="O3325" s="7"/>
      <c r="P3325" s="7"/>
      <c r="Q3325" s="7"/>
      <c r="R3325" s="7"/>
      <c r="S3325" s="16"/>
      <c r="T3325" s="16"/>
      <c r="U3325" s="7"/>
      <c r="V3325" s="7"/>
      <c r="W3325" s="15"/>
      <c r="X3325" s="17"/>
      <c r="Y3325" s="17"/>
      <c r="Z3325" s="17"/>
      <c r="AA3325" s="17"/>
      <c r="AC3325" s="15"/>
      <c r="AD3325" s="7"/>
      <c r="AE3325" s="24"/>
      <c r="AG3325">
        <f t="shared" si="1008"/>
        <v>0</v>
      </c>
      <c r="AH3325">
        <f t="shared" si="1009"/>
        <v>2246471.0549323754</v>
      </c>
    </row>
    <row r="3326" spans="2:34" x14ac:dyDescent="0.25">
      <c r="B3326" s="15"/>
      <c r="C3326" s="7"/>
      <c r="D3326" s="13"/>
      <c r="E3326" s="7"/>
      <c r="F3326" s="7"/>
      <c r="G3326" s="7"/>
      <c r="H3326" s="7"/>
      <c r="I3326" s="7"/>
      <c r="J3326" s="7"/>
      <c r="K3326" s="16"/>
      <c r="L3326" s="16"/>
      <c r="M3326" s="7"/>
      <c r="N3326" s="7"/>
      <c r="O3326" s="7"/>
      <c r="P3326" s="7"/>
      <c r="Q3326" s="7"/>
      <c r="R3326" s="7"/>
      <c r="S3326" s="16"/>
      <c r="T3326" s="16"/>
      <c r="U3326" s="7"/>
      <c r="V3326" s="7"/>
      <c r="W3326" s="15"/>
      <c r="X3326" s="17"/>
      <c r="Y3326" s="17"/>
      <c r="Z3326" s="17"/>
      <c r="AA3326" s="17"/>
      <c r="AC3326" s="15"/>
      <c r="AD3326" s="7"/>
      <c r="AE3326" s="24"/>
      <c r="AG3326">
        <f t="shared" si="1008"/>
        <v>0</v>
      </c>
      <c r="AH3326">
        <f t="shared" si="1009"/>
        <v>2246471.0549323754</v>
      </c>
    </row>
    <row r="3327" spans="2:34" x14ac:dyDescent="0.25">
      <c r="B3327" s="15"/>
      <c r="C3327" s="7"/>
      <c r="D3327" s="13"/>
      <c r="E3327" s="7"/>
      <c r="F3327" s="7"/>
      <c r="G3327" s="7"/>
      <c r="H3327" s="7"/>
      <c r="I3327" s="7"/>
      <c r="J3327" s="7"/>
      <c r="K3327" s="16"/>
      <c r="L3327" s="16"/>
      <c r="M3327" s="7"/>
      <c r="N3327" s="7"/>
      <c r="O3327" s="7"/>
      <c r="P3327" s="7"/>
      <c r="Q3327" s="7"/>
      <c r="R3327" s="7"/>
      <c r="S3327" s="16"/>
      <c r="T3327" s="16"/>
      <c r="U3327" s="7"/>
      <c r="V3327" s="7"/>
      <c r="W3327" s="15"/>
      <c r="X3327" s="17"/>
      <c r="Y3327" s="17"/>
      <c r="Z3327" s="17"/>
      <c r="AA3327" s="17"/>
      <c r="AC3327" s="15"/>
      <c r="AD3327" s="7"/>
      <c r="AE3327" s="24"/>
      <c r="AG3327">
        <f t="shared" si="1008"/>
        <v>0</v>
      </c>
      <c r="AH3327">
        <f t="shared" si="1009"/>
        <v>2246471.0549323754</v>
      </c>
    </row>
    <row r="3328" spans="2:34" x14ac:dyDescent="0.25">
      <c r="B3328" s="15"/>
      <c r="C3328" s="7"/>
      <c r="D3328" s="13"/>
      <c r="E3328" s="7"/>
      <c r="F3328" s="7"/>
      <c r="G3328" s="7"/>
      <c r="H3328" s="7"/>
      <c r="I3328" s="7"/>
      <c r="J3328" s="7"/>
      <c r="K3328" s="16"/>
      <c r="L3328" s="16"/>
      <c r="M3328" s="7"/>
      <c r="N3328" s="7"/>
      <c r="O3328" s="7"/>
      <c r="P3328" s="7"/>
      <c r="Q3328" s="7"/>
      <c r="R3328" s="7"/>
      <c r="S3328" s="16"/>
      <c r="T3328" s="16"/>
      <c r="U3328" s="7"/>
      <c r="V3328" s="7"/>
      <c r="W3328" s="15"/>
      <c r="X3328" s="17"/>
      <c r="Y3328" s="17"/>
      <c r="Z3328" s="17"/>
      <c r="AA3328" s="17"/>
      <c r="AC3328" s="15"/>
      <c r="AD3328" s="7"/>
      <c r="AE3328" s="24"/>
      <c r="AG3328">
        <f t="shared" si="1008"/>
        <v>0</v>
      </c>
      <c r="AH3328">
        <f t="shared" si="1009"/>
        <v>2246471.0549323754</v>
      </c>
    </row>
    <row r="3329" spans="2:34" x14ac:dyDescent="0.25">
      <c r="B3329" s="15"/>
      <c r="C3329" s="7"/>
      <c r="D3329" s="13"/>
      <c r="E3329" s="7"/>
      <c r="F3329" s="7"/>
      <c r="G3329" s="7"/>
      <c r="H3329" s="7"/>
      <c r="I3329" s="7"/>
      <c r="J3329" s="7"/>
      <c r="K3329" s="16"/>
      <c r="L3329" s="16"/>
      <c r="M3329" s="7"/>
      <c r="N3329" s="7"/>
      <c r="O3329" s="7"/>
      <c r="P3329" s="7"/>
      <c r="Q3329" s="7"/>
      <c r="R3329" s="7"/>
      <c r="S3329" s="16"/>
      <c r="T3329" s="16"/>
      <c r="U3329" s="7"/>
      <c r="V3329" s="7"/>
      <c r="W3329" s="15"/>
      <c r="X3329" s="17"/>
      <c r="Y3329" s="17"/>
      <c r="Z3329" s="17"/>
      <c r="AA3329" s="17"/>
      <c r="AC3329" s="15"/>
      <c r="AD3329" s="7"/>
      <c r="AE3329" s="24"/>
      <c r="AG3329">
        <f t="shared" si="1008"/>
        <v>0</v>
      </c>
      <c r="AH3329">
        <f t="shared" si="1009"/>
        <v>2246471.0549323754</v>
      </c>
    </row>
    <row r="3330" spans="2:34" x14ac:dyDescent="0.25">
      <c r="B3330" s="15"/>
      <c r="C3330" s="7"/>
      <c r="D3330" s="13"/>
      <c r="E3330" s="7"/>
      <c r="F3330" s="7"/>
      <c r="G3330" s="7"/>
      <c r="H3330" s="7"/>
      <c r="I3330" s="7"/>
      <c r="J3330" s="7"/>
      <c r="K3330" s="16"/>
      <c r="L3330" s="16"/>
      <c r="M3330" s="7"/>
      <c r="N3330" s="7"/>
      <c r="O3330" s="7"/>
      <c r="P3330" s="7"/>
      <c r="Q3330" s="7"/>
      <c r="R3330" s="7"/>
      <c r="S3330" s="16"/>
      <c r="T3330" s="16"/>
      <c r="U3330" s="7"/>
      <c r="V3330" s="7"/>
      <c r="W3330" s="15"/>
      <c r="X3330" s="17"/>
      <c r="Y3330" s="17"/>
      <c r="Z3330" s="17"/>
      <c r="AA3330" s="17"/>
      <c r="AC3330" s="15"/>
      <c r="AD3330" s="7"/>
      <c r="AE3330" s="24"/>
      <c r="AG3330">
        <f t="shared" si="1008"/>
        <v>0</v>
      </c>
      <c r="AH3330">
        <f t="shared" si="1009"/>
        <v>2246471.0549323754</v>
      </c>
    </row>
    <row r="3331" spans="2:34" x14ac:dyDescent="0.25">
      <c r="B3331" s="15"/>
      <c r="C3331" s="7"/>
      <c r="D3331" s="13"/>
      <c r="E3331" s="7"/>
      <c r="F3331" s="7"/>
      <c r="G3331" s="7"/>
      <c r="H3331" s="7"/>
      <c r="I3331" s="7"/>
      <c r="J3331" s="7"/>
      <c r="K3331" s="16"/>
      <c r="L3331" s="16"/>
      <c r="M3331" s="7"/>
      <c r="N3331" s="7"/>
      <c r="O3331" s="7"/>
      <c r="P3331" s="7"/>
      <c r="Q3331" s="7"/>
      <c r="R3331" s="7"/>
      <c r="S3331" s="16"/>
      <c r="T3331" s="16"/>
      <c r="U3331" s="7"/>
      <c r="V3331" s="7"/>
      <c r="W3331" s="15"/>
      <c r="X3331" s="17"/>
      <c r="Y3331" s="17"/>
      <c r="Z3331" s="17"/>
      <c r="AA3331" s="17"/>
      <c r="AC3331" s="15"/>
      <c r="AD3331" s="7"/>
      <c r="AE3331" s="24"/>
      <c r="AG3331">
        <f t="shared" si="1008"/>
        <v>0</v>
      </c>
      <c r="AH3331">
        <f t="shared" si="1009"/>
        <v>2246471.0549323754</v>
      </c>
    </row>
    <row r="3332" spans="2:34" x14ac:dyDescent="0.25">
      <c r="B3332" s="15"/>
      <c r="C3332" s="7"/>
      <c r="D3332" s="13"/>
      <c r="E3332" s="7"/>
      <c r="F3332" s="7"/>
      <c r="G3332" s="7"/>
      <c r="H3332" s="7"/>
      <c r="I3332" s="7"/>
      <c r="J3332" s="7"/>
      <c r="K3332" s="16"/>
      <c r="L3332" s="16"/>
      <c r="M3332" s="7"/>
      <c r="N3332" s="7"/>
      <c r="O3332" s="7"/>
      <c r="P3332" s="7"/>
      <c r="Q3332" s="7"/>
      <c r="R3332" s="7"/>
      <c r="S3332" s="16"/>
      <c r="T3332" s="16"/>
      <c r="U3332" s="7"/>
      <c r="V3332" s="7"/>
      <c r="W3332" s="15"/>
      <c r="X3332" s="17"/>
      <c r="Y3332" s="17"/>
      <c r="Z3332" s="17"/>
      <c r="AA3332" s="17"/>
      <c r="AC3332" s="15"/>
      <c r="AD3332" s="7"/>
      <c r="AE3332" s="24"/>
      <c r="AG3332">
        <f t="shared" si="1008"/>
        <v>0</v>
      </c>
      <c r="AH3332">
        <f t="shared" si="1009"/>
        <v>2246471.0549323754</v>
      </c>
    </row>
    <row r="3333" spans="2:34" x14ac:dyDescent="0.25">
      <c r="B3333" s="15"/>
      <c r="C3333" s="7"/>
      <c r="D3333" s="13"/>
      <c r="E3333" s="7"/>
      <c r="F3333" s="7"/>
      <c r="G3333" s="7"/>
      <c r="H3333" s="7"/>
      <c r="I3333" s="7"/>
      <c r="J3333" s="7"/>
      <c r="K3333" s="16"/>
      <c r="L3333" s="16"/>
      <c r="M3333" s="7"/>
      <c r="N3333" s="7"/>
      <c r="O3333" s="7"/>
      <c r="P3333" s="7"/>
      <c r="Q3333" s="7"/>
      <c r="R3333" s="7"/>
      <c r="S3333" s="16"/>
      <c r="T3333" s="16"/>
      <c r="U3333" s="7"/>
      <c r="V3333" s="7"/>
      <c r="W3333" s="15"/>
      <c r="X3333" s="17"/>
      <c r="Y3333" s="17"/>
      <c r="Z3333" s="17"/>
      <c r="AA3333" s="17"/>
      <c r="AC3333" s="15"/>
      <c r="AD3333" s="7"/>
      <c r="AE3333" s="24"/>
      <c r="AG3333">
        <f t="shared" si="1008"/>
        <v>0</v>
      </c>
      <c r="AH3333">
        <f t="shared" si="1009"/>
        <v>2246471.0549323754</v>
      </c>
    </row>
    <row r="3334" spans="2:34" x14ac:dyDescent="0.25">
      <c r="B3334" s="15"/>
      <c r="C3334" s="7"/>
      <c r="D3334" s="13"/>
      <c r="E3334" s="7"/>
      <c r="F3334" s="7"/>
      <c r="G3334" s="7"/>
      <c r="H3334" s="7"/>
      <c r="I3334" s="7"/>
      <c r="J3334" s="7"/>
      <c r="K3334" s="16"/>
      <c r="L3334" s="16"/>
      <c r="M3334" s="7"/>
      <c r="N3334" s="7"/>
      <c r="O3334" s="7"/>
      <c r="P3334" s="7"/>
      <c r="Q3334" s="7"/>
      <c r="R3334" s="7"/>
      <c r="S3334" s="16"/>
      <c r="T3334" s="16"/>
      <c r="U3334" s="7"/>
      <c r="V3334" s="7"/>
      <c r="W3334" s="15"/>
      <c r="X3334" s="17"/>
      <c r="Y3334" s="17"/>
      <c r="Z3334" s="17"/>
      <c r="AA3334" s="17"/>
      <c r="AC3334" s="15"/>
      <c r="AD3334" s="7"/>
      <c r="AE3334" s="24"/>
      <c r="AG3334">
        <f t="shared" si="1008"/>
        <v>0</v>
      </c>
      <c r="AH3334">
        <f t="shared" si="1009"/>
        <v>2246471.0549323754</v>
      </c>
    </row>
    <row r="3335" spans="2:34" x14ac:dyDescent="0.25">
      <c r="B3335" s="15"/>
      <c r="C3335" s="7"/>
      <c r="D3335" s="13"/>
      <c r="E3335" s="7"/>
      <c r="F3335" s="7"/>
      <c r="G3335" s="7"/>
      <c r="H3335" s="7"/>
      <c r="I3335" s="7"/>
      <c r="J3335" s="7"/>
      <c r="K3335" s="16"/>
      <c r="L3335" s="16"/>
      <c r="M3335" s="7"/>
      <c r="N3335" s="7"/>
      <c r="O3335" s="7"/>
      <c r="P3335" s="7"/>
      <c r="Q3335" s="7"/>
      <c r="R3335" s="7"/>
      <c r="S3335" s="16"/>
      <c r="T3335" s="16"/>
      <c r="U3335" s="7"/>
      <c r="V3335" s="7"/>
      <c r="W3335" s="15"/>
      <c r="X3335" s="17"/>
      <c r="Y3335" s="17"/>
      <c r="Z3335" s="17"/>
      <c r="AA3335" s="17"/>
      <c r="AC3335" s="15"/>
      <c r="AD3335" s="7"/>
      <c r="AE3335" s="24"/>
      <c r="AG3335">
        <f t="shared" si="1008"/>
        <v>0</v>
      </c>
      <c r="AH3335">
        <f t="shared" si="1009"/>
        <v>2246471.0549323754</v>
      </c>
    </row>
    <row r="3336" spans="2:34" x14ac:dyDescent="0.25">
      <c r="B3336" s="15"/>
      <c r="C3336" s="7"/>
      <c r="D3336" s="13"/>
      <c r="E3336" s="7"/>
      <c r="F3336" s="7"/>
      <c r="G3336" s="7"/>
      <c r="H3336" s="7"/>
      <c r="I3336" s="7"/>
      <c r="J3336" s="7"/>
      <c r="K3336" s="16"/>
      <c r="L3336" s="16"/>
      <c r="M3336" s="7"/>
      <c r="N3336" s="7"/>
      <c r="O3336" s="7"/>
      <c r="P3336" s="7"/>
      <c r="Q3336" s="7"/>
      <c r="R3336" s="7"/>
      <c r="S3336" s="16"/>
      <c r="T3336" s="16"/>
      <c r="U3336" s="7"/>
      <c r="V3336" s="7"/>
      <c r="W3336" s="15"/>
      <c r="X3336" s="17"/>
      <c r="Y3336" s="17"/>
      <c r="Z3336" s="17"/>
      <c r="AA3336" s="17"/>
      <c r="AC3336" s="15"/>
      <c r="AD3336" s="7"/>
      <c r="AE3336" s="24"/>
      <c r="AG3336">
        <f t="shared" si="1008"/>
        <v>0</v>
      </c>
      <c r="AH3336">
        <f t="shared" si="1009"/>
        <v>2246471.0549323754</v>
      </c>
    </row>
    <row r="3337" spans="2:34" x14ac:dyDescent="0.25">
      <c r="B3337" s="15"/>
      <c r="C3337" s="7"/>
      <c r="D3337" s="13"/>
      <c r="E3337" s="7"/>
      <c r="F3337" s="7"/>
      <c r="G3337" s="7"/>
      <c r="H3337" s="7"/>
      <c r="I3337" s="7"/>
      <c r="J3337" s="7"/>
      <c r="K3337" s="16"/>
      <c r="L3337" s="16"/>
      <c r="M3337" s="7"/>
      <c r="N3337" s="7"/>
      <c r="O3337" s="7"/>
      <c r="P3337" s="7"/>
      <c r="Q3337" s="7"/>
      <c r="R3337" s="7"/>
      <c r="S3337" s="16"/>
      <c r="T3337" s="16"/>
      <c r="U3337" s="7"/>
      <c r="V3337" s="7"/>
      <c r="W3337" s="15"/>
      <c r="X3337" s="17"/>
      <c r="Y3337" s="17"/>
      <c r="Z3337" s="17"/>
      <c r="AA3337" s="17"/>
      <c r="AC3337" s="15"/>
      <c r="AD3337" s="7"/>
      <c r="AE3337" s="24"/>
      <c r="AG3337">
        <f t="shared" si="1008"/>
        <v>0</v>
      </c>
      <c r="AH3337">
        <f t="shared" si="1009"/>
        <v>2246471.0549323754</v>
      </c>
    </row>
    <row r="3338" spans="2:34" x14ac:dyDescent="0.25">
      <c r="B3338" s="15"/>
      <c r="C3338" s="7"/>
      <c r="D3338" s="13"/>
      <c r="E3338" s="7"/>
      <c r="F3338" s="7"/>
      <c r="G3338" s="7"/>
      <c r="H3338" s="7"/>
      <c r="I3338" s="7"/>
      <c r="J3338" s="7"/>
      <c r="K3338" s="16"/>
      <c r="L3338" s="16"/>
      <c r="M3338" s="7"/>
      <c r="N3338" s="7"/>
      <c r="O3338" s="7"/>
      <c r="P3338" s="7"/>
      <c r="Q3338" s="7"/>
      <c r="R3338" s="7"/>
      <c r="S3338" s="16"/>
      <c r="T3338" s="16"/>
      <c r="U3338" s="7"/>
      <c r="V3338" s="7"/>
      <c r="W3338" s="15"/>
      <c r="X3338" s="17"/>
      <c r="Y3338" s="17"/>
      <c r="Z3338" s="17"/>
      <c r="AA3338" s="17"/>
      <c r="AC3338" s="15"/>
      <c r="AD3338" s="7"/>
      <c r="AE3338" s="24"/>
      <c r="AG3338">
        <f t="shared" si="1008"/>
        <v>0</v>
      </c>
      <c r="AH3338">
        <f t="shared" si="1009"/>
        <v>2246471.0549323754</v>
      </c>
    </row>
    <row r="3339" spans="2:34" x14ac:dyDescent="0.25">
      <c r="B3339" s="15"/>
      <c r="C3339" s="7"/>
      <c r="D3339" s="13"/>
      <c r="E3339" s="7"/>
      <c r="F3339" s="7"/>
      <c r="G3339" s="7"/>
      <c r="H3339" s="7"/>
      <c r="I3339" s="7"/>
      <c r="J3339" s="7"/>
      <c r="K3339" s="16"/>
      <c r="L3339" s="16"/>
      <c r="M3339" s="7"/>
      <c r="N3339" s="7"/>
      <c r="O3339" s="7"/>
      <c r="P3339" s="7"/>
      <c r="Q3339" s="7"/>
      <c r="R3339" s="7"/>
      <c r="S3339" s="16"/>
      <c r="T3339" s="16"/>
      <c r="U3339" s="7"/>
      <c r="V3339" s="7"/>
      <c r="W3339" s="15"/>
      <c r="X3339" s="17"/>
      <c r="Y3339" s="17"/>
      <c r="Z3339" s="17"/>
      <c r="AA3339" s="17"/>
      <c r="AC3339" s="15"/>
      <c r="AD3339" s="7"/>
      <c r="AE3339" s="24"/>
      <c r="AG3339">
        <f t="shared" si="1008"/>
        <v>0</v>
      </c>
      <c r="AH3339">
        <f t="shared" si="1009"/>
        <v>2246471.0549323754</v>
      </c>
    </row>
    <row r="3340" spans="2:34" x14ac:dyDescent="0.25">
      <c r="B3340" s="15"/>
      <c r="C3340" s="7"/>
      <c r="D3340" s="13"/>
      <c r="E3340" s="7"/>
      <c r="F3340" s="7"/>
      <c r="G3340" s="7"/>
      <c r="H3340" s="7"/>
      <c r="I3340" s="7"/>
      <c r="J3340" s="7"/>
      <c r="K3340" s="16"/>
      <c r="L3340" s="16"/>
      <c r="M3340" s="7"/>
      <c r="N3340" s="7"/>
      <c r="O3340" s="7"/>
      <c r="P3340" s="7"/>
      <c r="Q3340" s="7"/>
      <c r="R3340" s="7"/>
      <c r="S3340" s="16"/>
      <c r="T3340" s="16"/>
      <c r="U3340" s="7"/>
      <c r="V3340" s="7"/>
      <c r="W3340" s="15"/>
      <c r="X3340" s="17"/>
      <c r="Y3340" s="17"/>
      <c r="Z3340" s="17"/>
      <c r="AA3340" s="17"/>
      <c r="AC3340" s="15"/>
      <c r="AD3340" s="7"/>
      <c r="AE3340" s="24"/>
      <c r="AG3340">
        <f t="shared" si="1008"/>
        <v>0</v>
      </c>
      <c r="AH3340">
        <f t="shared" si="1009"/>
        <v>2246471.0549323754</v>
      </c>
    </row>
    <row r="3341" spans="2:34" x14ac:dyDescent="0.25">
      <c r="B3341" s="15"/>
      <c r="C3341" s="7"/>
      <c r="D3341" s="13"/>
      <c r="E3341" s="7"/>
      <c r="F3341" s="7"/>
      <c r="G3341" s="7"/>
      <c r="H3341" s="7"/>
      <c r="I3341" s="7"/>
      <c r="J3341" s="7"/>
      <c r="K3341" s="16"/>
      <c r="L3341" s="16"/>
      <c r="M3341" s="7"/>
      <c r="N3341" s="7"/>
      <c r="O3341" s="7"/>
      <c r="P3341" s="7"/>
      <c r="Q3341" s="7"/>
      <c r="R3341" s="7"/>
      <c r="S3341" s="16"/>
      <c r="T3341" s="16"/>
      <c r="U3341" s="7"/>
      <c r="V3341" s="7"/>
      <c r="W3341" s="15"/>
      <c r="X3341" s="17"/>
      <c r="Y3341" s="17"/>
      <c r="Z3341" s="17"/>
      <c r="AA3341" s="17"/>
      <c r="AC3341" s="15"/>
      <c r="AD3341" s="7"/>
      <c r="AE3341" s="24"/>
      <c r="AG3341">
        <f t="shared" si="1008"/>
        <v>0</v>
      </c>
      <c r="AH3341">
        <f t="shared" si="1009"/>
        <v>2246471.0549323754</v>
      </c>
    </row>
    <row r="3342" spans="2:34" x14ac:dyDescent="0.25">
      <c r="B3342" s="15"/>
      <c r="C3342" s="7"/>
      <c r="D3342" s="13"/>
      <c r="E3342" s="7"/>
      <c r="F3342" s="7"/>
      <c r="G3342" s="7"/>
      <c r="H3342" s="7"/>
      <c r="I3342" s="7"/>
      <c r="J3342" s="7"/>
      <c r="K3342" s="16"/>
      <c r="L3342" s="16"/>
      <c r="M3342" s="7"/>
      <c r="N3342" s="7"/>
      <c r="O3342" s="7"/>
      <c r="P3342" s="7"/>
      <c r="Q3342" s="7"/>
      <c r="R3342" s="7"/>
      <c r="S3342" s="16"/>
      <c r="T3342" s="16"/>
      <c r="U3342" s="7"/>
      <c r="V3342" s="7"/>
      <c r="W3342" s="15"/>
      <c r="X3342" s="17"/>
      <c r="Y3342" s="17"/>
      <c r="Z3342" s="17"/>
      <c r="AA3342" s="17"/>
      <c r="AC3342" s="15"/>
      <c r="AD3342" s="7"/>
      <c r="AE3342" s="24"/>
      <c r="AG3342">
        <f t="shared" si="1008"/>
        <v>0</v>
      </c>
      <c r="AH3342">
        <f t="shared" si="1009"/>
        <v>2246471.0549323754</v>
      </c>
    </row>
    <row r="3343" spans="2:34" x14ac:dyDescent="0.25">
      <c r="B3343" s="15"/>
      <c r="C3343" s="7"/>
      <c r="D3343" s="13"/>
      <c r="E3343" s="7"/>
      <c r="F3343" s="7"/>
      <c r="G3343" s="7"/>
      <c r="H3343" s="7"/>
      <c r="I3343" s="7"/>
      <c r="J3343" s="7"/>
      <c r="K3343" s="16"/>
      <c r="L3343" s="16"/>
      <c r="M3343" s="7"/>
      <c r="N3343" s="7"/>
      <c r="O3343" s="7"/>
      <c r="P3343" s="7"/>
      <c r="Q3343" s="7"/>
      <c r="R3343" s="7"/>
      <c r="S3343" s="16"/>
      <c r="T3343" s="16"/>
      <c r="U3343" s="7"/>
      <c r="V3343" s="7"/>
      <c r="W3343" s="15"/>
      <c r="X3343" s="17"/>
      <c r="Y3343" s="17"/>
      <c r="Z3343" s="17"/>
      <c r="AA3343" s="17"/>
      <c r="AC3343" s="15"/>
      <c r="AD3343" s="7"/>
      <c r="AE3343" s="24"/>
      <c r="AG3343">
        <f t="shared" si="1008"/>
        <v>0</v>
      </c>
      <c r="AH3343">
        <f t="shared" si="1009"/>
        <v>2246471.0549323754</v>
      </c>
    </row>
    <row r="3344" spans="2:34" x14ac:dyDescent="0.25">
      <c r="B3344" s="15"/>
      <c r="C3344" s="7"/>
      <c r="D3344" s="13"/>
      <c r="E3344" s="7"/>
      <c r="F3344" s="7"/>
      <c r="G3344" s="7"/>
      <c r="H3344" s="7"/>
      <c r="I3344" s="7"/>
      <c r="J3344" s="7"/>
      <c r="K3344" s="16"/>
      <c r="L3344" s="16"/>
      <c r="M3344" s="7"/>
      <c r="N3344" s="7"/>
      <c r="O3344" s="7"/>
      <c r="P3344" s="7"/>
      <c r="Q3344" s="7"/>
      <c r="R3344" s="7"/>
      <c r="S3344" s="16"/>
      <c r="T3344" s="16"/>
      <c r="U3344" s="7"/>
      <c r="V3344" s="7"/>
      <c r="W3344" s="15"/>
      <c r="X3344" s="17"/>
      <c r="Y3344" s="17"/>
      <c r="Z3344" s="17"/>
      <c r="AA3344" s="17"/>
      <c r="AC3344" s="15"/>
      <c r="AD3344" s="7"/>
      <c r="AE3344" s="24"/>
      <c r="AG3344">
        <f t="shared" si="1008"/>
        <v>0</v>
      </c>
      <c r="AH3344">
        <f t="shared" si="1009"/>
        <v>2246471.0549323754</v>
      </c>
    </row>
    <row r="3345" spans="2:34" x14ac:dyDescent="0.25">
      <c r="B3345" s="15"/>
      <c r="C3345" s="7"/>
      <c r="D3345" s="13"/>
      <c r="E3345" s="7"/>
      <c r="F3345" s="7"/>
      <c r="G3345" s="7"/>
      <c r="H3345" s="7"/>
      <c r="I3345" s="7"/>
      <c r="J3345" s="7"/>
      <c r="K3345" s="16"/>
      <c r="L3345" s="16"/>
      <c r="M3345" s="7"/>
      <c r="N3345" s="7"/>
      <c r="O3345" s="7"/>
      <c r="P3345" s="7"/>
      <c r="Q3345" s="7"/>
      <c r="R3345" s="7"/>
      <c r="S3345" s="16"/>
      <c r="T3345" s="16"/>
      <c r="U3345" s="7"/>
      <c r="V3345" s="7"/>
      <c r="W3345" s="15"/>
      <c r="X3345" s="17"/>
      <c r="Y3345" s="17"/>
      <c r="Z3345" s="17"/>
      <c r="AA3345" s="17"/>
      <c r="AC3345" s="15"/>
      <c r="AD3345" s="7"/>
      <c r="AE3345" s="24"/>
      <c r="AG3345">
        <f t="shared" si="1008"/>
        <v>0</v>
      </c>
      <c r="AH3345">
        <f t="shared" si="1009"/>
        <v>2246471.0549323754</v>
      </c>
    </row>
    <row r="3346" spans="2:34" x14ac:dyDescent="0.25">
      <c r="B3346" s="15"/>
      <c r="C3346" s="7"/>
      <c r="D3346" s="13"/>
      <c r="E3346" s="7"/>
      <c r="F3346" s="7"/>
      <c r="G3346" s="7"/>
      <c r="H3346" s="7"/>
      <c r="I3346" s="7"/>
      <c r="J3346" s="7"/>
      <c r="K3346" s="16"/>
      <c r="L3346" s="16"/>
      <c r="M3346" s="7"/>
      <c r="N3346" s="7"/>
      <c r="O3346" s="7"/>
      <c r="P3346" s="7"/>
      <c r="Q3346" s="7"/>
      <c r="R3346" s="7"/>
      <c r="S3346" s="16"/>
      <c r="T3346" s="16"/>
      <c r="U3346" s="7"/>
      <c r="V3346" s="7"/>
      <c r="W3346" s="15"/>
      <c r="X3346" s="17"/>
      <c r="Y3346" s="17"/>
      <c r="Z3346" s="17"/>
      <c r="AA3346" s="17"/>
      <c r="AC3346" s="15"/>
      <c r="AD3346" s="7"/>
      <c r="AE3346" s="24"/>
      <c r="AG3346">
        <f t="shared" si="1008"/>
        <v>0</v>
      </c>
      <c r="AH3346">
        <f t="shared" si="1009"/>
        <v>2246471.0549323754</v>
      </c>
    </row>
    <row r="3347" spans="2:34" x14ac:dyDescent="0.25">
      <c r="B3347" s="15"/>
      <c r="C3347" s="7"/>
      <c r="D3347" s="13"/>
      <c r="E3347" s="7"/>
      <c r="F3347" s="7"/>
      <c r="G3347" s="7"/>
      <c r="H3347" s="7"/>
      <c r="I3347" s="7"/>
      <c r="J3347" s="7"/>
      <c r="K3347" s="16"/>
      <c r="L3347" s="16"/>
      <c r="M3347" s="7"/>
      <c r="N3347" s="7"/>
      <c r="O3347" s="7"/>
      <c r="P3347" s="7"/>
      <c r="Q3347" s="7"/>
      <c r="R3347" s="7"/>
      <c r="S3347" s="16"/>
      <c r="T3347" s="16"/>
      <c r="U3347" s="7"/>
      <c r="V3347" s="7"/>
      <c r="W3347" s="15"/>
      <c r="X3347" s="17"/>
      <c r="Y3347" s="17"/>
      <c r="Z3347" s="17"/>
      <c r="AA3347" s="17"/>
      <c r="AC3347" s="15"/>
      <c r="AD3347" s="7"/>
      <c r="AE3347" s="24"/>
      <c r="AG3347">
        <f t="shared" ref="AG3347:AG3410" si="1010">(AA3347-Z3347)^2</f>
        <v>0</v>
      </c>
      <c r="AH3347">
        <f t="shared" ref="AH3347:AH3410" si="1011">($AG$398-AA3347)^2</f>
        <v>2246471.0549323754</v>
      </c>
    </row>
    <row r="3348" spans="2:34" x14ac:dyDescent="0.25">
      <c r="B3348" s="15"/>
      <c r="C3348" s="7"/>
      <c r="D3348" s="13"/>
      <c r="E3348" s="7"/>
      <c r="F3348" s="7"/>
      <c r="G3348" s="7"/>
      <c r="H3348" s="7"/>
      <c r="I3348" s="7"/>
      <c r="J3348" s="7"/>
      <c r="K3348" s="16"/>
      <c r="L3348" s="16"/>
      <c r="M3348" s="7"/>
      <c r="N3348" s="7"/>
      <c r="O3348" s="7"/>
      <c r="P3348" s="7"/>
      <c r="Q3348" s="7"/>
      <c r="R3348" s="7"/>
      <c r="S3348" s="16"/>
      <c r="T3348" s="16"/>
      <c r="U3348" s="7"/>
      <c r="V3348" s="7"/>
      <c r="W3348" s="15"/>
      <c r="X3348" s="17"/>
      <c r="Y3348" s="17"/>
      <c r="Z3348" s="17"/>
      <c r="AA3348" s="17"/>
      <c r="AC3348" s="15"/>
      <c r="AD3348" s="7"/>
      <c r="AE3348" s="24"/>
      <c r="AG3348">
        <f t="shared" si="1010"/>
        <v>0</v>
      </c>
      <c r="AH3348">
        <f t="shared" si="1011"/>
        <v>2246471.0549323754</v>
      </c>
    </row>
    <row r="3349" spans="2:34" x14ac:dyDescent="0.25">
      <c r="B3349" s="15"/>
      <c r="C3349" s="7"/>
      <c r="D3349" s="13"/>
      <c r="E3349" s="7"/>
      <c r="F3349" s="7"/>
      <c r="G3349" s="7"/>
      <c r="H3349" s="7"/>
      <c r="I3349" s="7"/>
      <c r="J3349" s="7"/>
      <c r="K3349" s="16"/>
      <c r="L3349" s="16"/>
      <c r="M3349" s="7"/>
      <c r="N3349" s="7"/>
      <c r="O3349" s="7"/>
      <c r="P3349" s="7"/>
      <c r="Q3349" s="7"/>
      <c r="R3349" s="7"/>
      <c r="S3349" s="16"/>
      <c r="T3349" s="16"/>
      <c r="U3349" s="7"/>
      <c r="V3349" s="7"/>
      <c r="W3349" s="15"/>
      <c r="X3349" s="17"/>
      <c r="Y3349" s="17"/>
      <c r="Z3349" s="17"/>
      <c r="AA3349" s="17"/>
      <c r="AC3349" s="15"/>
      <c r="AD3349" s="7"/>
      <c r="AE3349" s="24"/>
      <c r="AG3349">
        <f t="shared" si="1010"/>
        <v>0</v>
      </c>
      <c r="AH3349">
        <f t="shared" si="1011"/>
        <v>2246471.0549323754</v>
      </c>
    </row>
    <row r="3350" spans="2:34" x14ac:dyDescent="0.25">
      <c r="B3350" s="15"/>
      <c r="C3350" s="7"/>
      <c r="D3350" s="13"/>
      <c r="E3350" s="7"/>
      <c r="F3350" s="7"/>
      <c r="G3350" s="7"/>
      <c r="H3350" s="7"/>
      <c r="I3350" s="7"/>
      <c r="J3350" s="7"/>
      <c r="K3350" s="16"/>
      <c r="L3350" s="16"/>
      <c r="M3350" s="7"/>
      <c r="N3350" s="7"/>
      <c r="O3350" s="7"/>
      <c r="P3350" s="7"/>
      <c r="Q3350" s="7"/>
      <c r="R3350" s="7"/>
      <c r="S3350" s="16"/>
      <c r="T3350" s="16"/>
      <c r="U3350" s="7"/>
      <c r="V3350" s="7"/>
      <c r="W3350" s="15"/>
      <c r="X3350" s="17"/>
      <c r="Y3350" s="17"/>
      <c r="Z3350" s="17"/>
      <c r="AA3350" s="17"/>
      <c r="AC3350" s="15"/>
      <c r="AD3350" s="7"/>
      <c r="AE3350" s="24"/>
      <c r="AG3350">
        <f t="shared" si="1010"/>
        <v>0</v>
      </c>
      <c r="AH3350">
        <f t="shared" si="1011"/>
        <v>2246471.0549323754</v>
      </c>
    </row>
    <row r="3351" spans="2:34" x14ac:dyDescent="0.25">
      <c r="B3351" s="15"/>
      <c r="C3351" s="7"/>
      <c r="D3351" s="13"/>
      <c r="E3351" s="7"/>
      <c r="F3351" s="7"/>
      <c r="G3351" s="7"/>
      <c r="H3351" s="7"/>
      <c r="I3351" s="7"/>
      <c r="J3351" s="7"/>
      <c r="K3351" s="16"/>
      <c r="L3351" s="16"/>
      <c r="M3351" s="7"/>
      <c r="N3351" s="7"/>
      <c r="O3351" s="7"/>
      <c r="P3351" s="7"/>
      <c r="Q3351" s="7"/>
      <c r="R3351" s="7"/>
      <c r="S3351" s="16"/>
      <c r="T3351" s="16"/>
      <c r="U3351" s="7"/>
      <c r="V3351" s="7"/>
      <c r="W3351" s="15"/>
      <c r="X3351" s="17"/>
      <c r="Y3351" s="17"/>
      <c r="Z3351" s="17"/>
      <c r="AA3351" s="17"/>
      <c r="AC3351" s="15"/>
      <c r="AD3351" s="7"/>
      <c r="AE3351" s="24"/>
      <c r="AG3351">
        <f t="shared" si="1010"/>
        <v>0</v>
      </c>
      <c r="AH3351">
        <f t="shared" si="1011"/>
        <v>2246471.0549323754</v>
      </c>
    </row>
    <row r="3352" spans="2:34" x14ac:dyDescent="0.25">
      <c r="B3352" s="15"/>
      <c r="C3352" s="7"/>
      <c r="D3352" s="13"/>
      <c r="E3352" s="7"/>
      <c r="F3352" s="7"/>
      <c r="G3352" s="7"/>
      <c r="H3352" s="7"/>
      <c r="I3352" s="7"/>
      <c r="J3352" s="7"/>
      <c r="K3352" s="16"/>
      <c r="L3352" s="16"/>
      <c r="M3352" s="7"/>
      <c r="N3352" s="7"/>
      <c r="O3352" s="7"/>
      <c r="P3352" s="7"/>
      <c r="Q3352" s="7"/>
      <c r="R3352" s="7"/>
      <c r="S3352" s="16"/>
      <c r="T3352" s="16"/>
      <c r="U3352" s="7"/>
      <c r="V3352" s="7"/>
      <c r="W3352" s="15"/>
      <c r="X3352" s="17"/>
      <c r="Y3352" s="17"/>
      <c r="Z3352" s="17"/>
      <c r="AA3352" s="17"/>
      <c r="AC3352" s="15"/>
      <c r="AD3352" s="7"/>
      <c r="AE3352" s="24"/>
      <c r="AG3352">
        <f t="shared" si="1010"/>
        <v>0</v>
      </c>
      <c r="AH3352">
        <f t="shared" si="1011"/>
        <v>2246471.0549323754</v>
      </c>
    </row>
    <row r="3353" spans="2:34" x14ac:dyDescent="0.25">
      <c r="B3353" s="15"/>
      <c r="C3353" s="7"/>
      <c r="D3353" s="13"/>
      <c r="E3353" s="7"/>
      <c r="F3353" s="7"/>
      <c r="G3353" s="7"/>
      <c r="H3353" s="7"/>
      <c r="I3353" s="7"/>
      <c r="J3353" s="7"/>
      <c r="K3353" s="16"/>
      <c r="L3353" s="16"/>
      <c r="M3353" s="7"/>
      <c r="N3353" s="7"/>
      <c r="O3353" s="7"/>
      <c r="P3353" s="7"/>
      <c r="Q3353" s="7"/>
      <c r="R3353" s="7"/>
      <c r="S3353" s="16"/>
      <c r="T3353" s="16"/>
      <c r="U3353" s="7"/>
      <c r="V3353" s="7"/>
      <c r="W3353" s="15"/>
      <c r="X3353" s="17"/>
      <c r="Y3353" s="17"/>
      <c r="Z3353" s="17"/>
      <c r="AA3353" s="17"/>
      <c r="AC3353" s="15"/>
      <c r="AD3353" s="7"/>
      <c r="AE3353" s="24"/>
      <c r="AG3353">
        <f t="shared" si="1010"/>
        <v>0</v>
      </c>
      <c r="AH3353">
        <f t="shared" si="1011"/>
        <v>2246471.0549323754</v>
      </c>
    </row>
    <row r="3354" spans="2:34" x14ac:dyDescent="0.25">
      <c r="B3354" s="15"/>
      <c r="C3354" s="7"/>
      <c r="D3354" s="13"/>
      <c r="E3354" s="7"/>
      <c r="F3354" s="7"/>
      <c r="G3354" s="7"/>
      <c r="H3354" s="7"/>
      <c r="I3354" s="7"/>
      <c r="J3354" s="7"/>
      <c r="K3354" s="16"/>
      <c r="L3354" s="16"/>
      <c r="M3354" s="7"/>
      <c r="N3354" s="7"/>
      <c r="O3354" s="7"/>
      <c r="P3354" s="7"/>
      <c r="Q3354" s="7"/>
      <c r="R3354" s="7"/>
      <c r="S3354" s="16"/>
      <c r="T3354" s="16"/>
      <c r="U3354" s="7"/>
      <c r="V3354" s="7"/>
      <c r="W3354" s="15"/>
      <c r="X3354" s="17"/>
      <c r="Y3354" s="17"/>
      <c r="Z3354" s="17"/>
      <c r="AA3354" s="17"/>
      <c r="AC3354" s="15"/>
      <c r="AD3354" s="7"/>
      <c r="AE3354" s="24"/>
      <c r="AG3354">
        <f t="shared" si="1010"/>
        <v>0</v>
      </c>
      <c r="AH3354">
        <f t="shared" si="1011"/>
        <v>2246471.0549323754</v>
      </c>
    </row>
    <row r="3355" spans="2:34" x14ac:dyDescent="0.25">
      <c r="B3355" s="15"/>
      <c r="C3355" s="7"/>
      <c r="D3355" s="13"/>
      <c r="E3355" s="7"/>
      <c r="F3355" s="7"/>
      <c r="G3355" s="7"/>
      <c r="H3355" s="7"/>
      <c r="I3355" s="7"/>
      <c r="J3355" s="7"/>
      <c r="K3355" s="16"/>
      <c r="L3355" s="16"/>
      <c r="M3355" s="7"/>
      <c r="N3355" s="7"/>
      <c r="O3355" s="7"/>
      <c r="P3355" s="7"/>
      <c r="Q3355" s="7"/>
      <c r="R3355" s="7"/>
      <c r="S3355" s="16"/>
      <c r="T3355" s="16"/>
      <c r="U3355" s="7"/>
      <c r="V3355" s="7"/>
      <c r="W3355" s="15"/>
      <c r="X3355" s="17"/>
      <c r="Y3355" s="17"/>
      <c r="Z3355" s="17"/>
      <c r="AA3355" s="17"/>
      <c r="AC3355" s="15"/>
      <c r="AD3355" s="7"/>
      <c r="AE3355" s="24"/>
      <c r="AG3355">
        <f t="shared" si="1010"/>
        <v>0</v>
      </c>
      <c r="AH3355">
        <f t="shared" si="1011"/>
        <v>2246471.0549323754</v>
      </c>
    </row>
    <row r="3356" spans="2:34" x14ac:dyDescent="0.25">
      <c r="B3356" s="15"/>
      <c r="C3356" s="7"/>
      <c r="D3356" s="13"/>
      <c r="E3356" s="7"/>
      <c r="F3356" s="7"/>
      <c r="G3356" s="7"/>
      <c r="H3356" s="7"/>
      <c r="I3356" s="7"/>
      <c r="J3356" s="7"/>
      <c r="K3356" s="16"/>
      <c r="L3356" s="16"/>
      <c r="M3356" s="7"/>
      <c r="N3356" s="7"/>
      <c r="O3356" s="7"/>
      <c r="P3356" s="7"/>
      <c r="Q3356" s="7"/>
      <c r="R3356" s="7"/>
      <c r="S3356" s="16"/>
      <c r="T3356" s="16"/>
      <c r="U3356" s="7"/>
      <c r="V3356" s="7"/>
      <c r="W3356" s="15"/>
      <c r="X3356" s="17"/>
      <c r="Y3356" s="17"/>
      <c r="Z3356" s="17"/>
      <c r="AA3356" s="17"/>
      <c r="AC3356" s="15"/>
      <c r="AD3356" s="7"/>
      <c r="AE3356" s="24"/>
      <c r="AG3356">
        <f t="shared" si="1010"/>
        <v>0</v>
      </c>
      <c r="AH3356">
        <f t="shared" si="1011"/>
        <v>2246471.0549323754</v>
      </c>
    </row>
    <row r="3357" spans="2:34" x14ac:dyDescent="0.25">
      <c r="B3357" s="15"/>
      <c r="C3357" s="7"/>
      <c r="D3357" s="13"/>
      <c r="E3357" s="7"/>
      <c r="F3357" s="7"/>
      <c r="G3357" s="7"/>
      <c r="H3357" s="7"/>
      <c r="I3357" s="7"/>
      <c r="J3357" s="7"/>
      <c r="K3357" s="16"/>
      <c r="L3357" s="16"/>
      <c r="M3357" s="7"/>
      <c r="N3357" s="7"/>
      <c r="O3357" s="7"/>
      <c r="P3357" s="7"/>
      <c r="Q3357" s="7"/>
      <c r="R3357" s="7"/>
      <c r="S3357" s="16"/>
      <c r="T3357" s="16"/>
      <c r="U3357" s="7"/>
      <c r="V3357" s="7"/>
      <c r="W3357" s="15"/>
      <c r="X3357" s="17"/>
      <c r="Y3357" s="17"/>
      <c r="Z3357" s="17"/>
      <c r="AA3357" s="17"/>
      <c r="AC3357" s="15"/>
      <c r="AD3357" s="7"/>
      <c r="AE3357" s="24"/>
      <c r="AG3357">
        <f t="shared" si="1010"/>
        <v>0</v>
      </c>
      <c r="AH3357">
        <f t="shared" si="1011"/>
        <v>2246471.0549323754</v>
      </c>
    </row>
    <row r="3358" spans="2:34" x14ac:dyDescent="0.25">
      <c r="B3358" s="15"/>
      <c r="C3358" s="7"/>
      <c r="D3358" s="13"/>
      <c r="E3358" s="7"/>
      <c r="F3358" s="7"/>
      <c r="G3358" s="7"/>
      <c r="H3358" s="7"/>
      <c r="I3358" s="7"/>
      <c r="J3358" s="7"/>
      <c r="K3358" s="16"/>
      <c r="L3358" s="16"/>
      <c r="M3358" s="7"/>
      <c r="N3358" s="7"/>
      <c r="O3358" s="7"/>
      <c r="P3358" s="7"/>
      <c r="Q3358" s="7"/>
      <c r="R3358" s="7"/>
      <c r="S3358" s="16"/>
      <c r="T3358" s="16"/>
      <c r="U3358" s="7"/>
      <c r="V3358" s="7"/>
      <c r="W3358" s="15"/>
      <c r="X3358" s="17"/>
      <c r="Y3358" s="17"/>
      <c r="Z3358" s="17"/>
      <c r="AA3358" s="17"/>
      <c r="AC3358" s="15"/>
      <c r="AD3358" s="7"/>
      <c r="AE3358" s="24"/>
      <c r="AG3358">
        <f t="shared" si="1010"/>
        <v>0</v>
      </c>
      <c r="AH3358">
        <f t="shared" si="1011"/>
        <v>2246471.0549323754</v>
      </c>
    </row>
    <row r="3359" spans="2:34" x14ac:dyDescent="0.25">
      <c r="B3359" s="15"/>
      <c r="C3359" s="7"/>
      <c r="D3359" s="13"/>
      <c r="E3359" s="7"/>
      <c r="F3359" s="7"/>
      <c r="G3359" s="7"/>
      <c r="H3359" s="7"/>
      <c r="I3359" s="7"/>
      <c r="J3359" s="7"/>
      <c r="K3359" s="16"/>
      <c r="L3359" s="16"/>
      <c r="M3359" s="7"/>
      <c r="N3359" s="7"/>
      <c r="O3359" s="7"/>
      <c r="P3359" s="7"/>
      <c r="Q3359" s="7"/>
      <c r="R3359" s="7"/>
      <c r="S3359" s="16"/>
      <c r="T3359" s="16"/>
      <c r="U3359" s="7"/>
      <c r="V3359" s="7"/>
      <c r="W3359" s="15"/>
      <c r="X3359" s="17"/>
      <c r="Y3359" s="17"/>
      <c r="Z3359" s="17"/>
      <c r="AA3359" s="17"/>
      <c r="AC3359" s="15"/>
      <c r="AD3359" s="7"/>
      <c r="AE3359" s="24"/>
      <c r="AG3359">
        <f t="shared" si="1010"/>
        <v>0</v>
      </c>
      <c r="AH3359">
        <f t="shared" si="1011"/>
        <v>2246471.0549323754</v>
      </c>
    </row>
    <row r="3360" spans="2:34" x14ac:dyDescent="0.25">
      <c r="B3360" s="15"/>
      <c r="C3360" s="7"/>
      <c r="D3360" s="13"/>
      <c r="E3360" s="7"/>
      <c r="F3360" s="7"/>
      <c r="G3360" s="7"/>
      <c r="H3360" s="7"/>
      <c r="I3360" s="7"/>
      <c r="J3360" s="7"/>
      <c r="K3360" s="16"/>
      <c r="L3360" s="16"/>
      <c r="M3360" s="7"/>
      <c r="N3360" s="7"/>
      <c r="O3360" s="7"/>
      <c r="P3360" s="7"/>
      <c r="Q3360" s="7"/>
      <c r="R3360" s="7"/>
      <c r="S3360" s="16"/>
      <c r="T3360" s="16"/>
      <c r="U3360" s="7"/>
      <c r="V3360" s="7"/>
      <c r="W3360" s="15"/>
      <c r="X3360" s="17"/>
      <c r="Y3360" s="17"/>
      <c r="Z3360" s="17"/>
      <c r="AA3360" s="17"/>
      <c r="AC3360" s="15"/>
      <c r="AD3360" s="7"/>
      <c r="AE3360" s="24"/>
      <c r="AG3360">
        <f t="shared" si="1010"/>
        <v>0</v>
      </c>
      <c r="AH3360">
        <f t="shared" si="1011"/>
        <v>2246471.0549323754</v>
      </c>
    </row>
    <row r="3361" spans="2:34" x14ac:dyDescent="0.25">
      <c r="B3361" s="15"/>
      <c r="C3361" s="7"/>
      <c r="D3361" s="13"/>
      <c r="E3361" s="7"/>
      <c r="F3361" s="7"/>
      <c r="G3361" s="7"/>
      <c r="H3361" s="7"/>
      <c r="I3361" s="7"/>
      <c r="J3361" s="7"/>
      <c r="K3361" s="16"/>
      <c r="L3361" s="16"/>
      <c r="M3361" s="7"/>
      <c r="N3361" s="7"/>
      <c r="O3361" s="7"/>
      <c r="P3361" s="7"/>
      <c r="Q3361" s="7"/>
      <c r="R3361" s="7"/>
      <c r="S3361" s="16"/>
      <c r="T3361" s="16"/>
      <c r="U3361" s="7"/>
      <c r="V3361" s="7"/>
      <c r="W3361" s="15"/>
      <c r="X3361" s="17"/>
      <c r="Y3361" s="17"/>
      <c r="Z3361" s="17"/>
      <c r="AA3361" s="17"/>
      <c r="AC3361" s="15"/>
      <c r="AD3361" s="7"/>
      <c r="AE3361" s="24"/>
      <c r="AG3361">
        <f t="shared" si="1010"/>
        <v>0</v>
      </c>
      <c r="AH3361">
        <f t="shared" si="1011"/>
        <v>2246471.0549323754</v>
      </c>
    </row>
    <row r="3362" spans="2:34" x14ac:dyDescent="0.25">
      <c r="B3362" s="15"/>
      <c r="C3362" s="7"/>
      <c r="D3362" s="13"/>
      <c r="E3362" s="7"/>
      <c r="F3362" s="7"/>
      <c r="G3362" s="7"/>
      <c r="H3362" s="7"/>
      <c r="I3362" s="7"/>
      <c r="J3362" s="7"/>
      <c r="K3362" s="16"/>
      <c r="L3362" s="16"/>
      <c r="M3362" s="7"/>
      <c r="N3362" s="7"/>
      <c r="O3362" s="7"/>
      <c r="P3362" s="7"/>
      <c r="Q3362" s="7"/>
      <c r="R3362" s="7"/>
      <c r="S3362" s="16"/>
      <c r="T3362" s="16"/>
      <c r="U3362" s="7"/>
      <c r="V3362" s="7"/>
      <c r="W3362" s="15"/>
      <c r="X3362" s="17"/>
      <c r="Y3362" s="17"/>
      <c r="Z3362" s="17"/>
      <c r="AA3362" s="17"/>
      <c r="AC3362" s="15"/>
      <c r="AD3362" s="7"/>
      <c r="AE3362" s="24"/>
      <c r="AG3362">
        <f t="shared" si="1010"/>
        <v>0</v>
      </c>
      <c r="AH3362">
        <f t="shared" si="1011"/>
        <v>2246471.0549323754</v>
      </c>
    </row>
    <row r="3363" spans="2:34" x14ac:dyDescent="0.25">
      <c r="B3363" s="15"/>
      <c r="C3363" s="7"/>
      <c r="D3363" s="13"/>
      <c r="E3363" s="7"/>
      <c r="F3363" s="7"/>
      <c r="G3363" s="7"/>
      <c r="H3363" s="7"/>
      <c r="I3363" s="7"/>
      <c r="J3363" s="7"/>
      <c r="K3363" s="16"/>
      <c r="L3363" s="16"/>
      <c r="M3363" s="7"/>
      <c r="N3363" s="7"/>
      <c r="O3363" s="7"/>
      <c r="P3363" s="7"/>
      <c r="Q3363" s="7"/>
      <c r="R3363" s="7"/>
      <c r="S3363" s="16"/>
      <c r="T3363" s="16"/>
      <c r="U3363" s="7"/>
      <c r="V3363" s="7"/>
      <c r="W3363" s="15"/>
      <c r="X3363" s="17"/>
      <c r="Y3363" s="17"/>
      <c r="Z3363" s="17"/>
      <c r="AA3363" s="17"/>
      <c r="AC3363" s="15"/>
      <c r="AD3363" s="7"/>
      <c r="AE3363" s="24"/>
      <c r="AG3363">
        <f t="shared" si="1010"/>
        <v>0</v>
      </c>
      <c r="AH3363">
        <f t="shared" si="1011"/>
        <v>2246471.0549323754</v>
      </c>
    </row>
    <row r="3364" spans="2:34" x14ac:dyDescent="0.25">
      <c r="B3364" s="15"/>
      <c r="C3364" s="7"/>
      <c r="D3364" s="13"/>
      <c r="E3364" s="7"/>
      <c r="F3364" s="7"/>
      <c r="G3364" s="7"/>
      <c r="H3364" s="7"/>
      <c r="I3364" s="7"/>
      <c r="J3364" s="7"/>
      <c r="K3364" s="16"/>
      <c r="L3364" s="16"/>
      <c r="M3364" s="7"/>
      <c r="N3364" s="7"/>
      <c r="O3364" s="7"/>
      <c r="P3364" s="7"/>
      <c r="Q3364" s="7"/>
      <c r="R3364" s="7"/>
      <c r="S3364" s="16"/>
      <c r="T3364" s="16"/>
      <c r="U3364" s="7"/>
      <c r="V3364" s="7"/>
      <c r="W3364" s="15"/>
      <c r="X3364" s="17"/>
      <c r="Y3364" s="17"/>
      <c r="Z3364" s="17"/>
      <c r="AA3364" s="17"/>
      <c r="AC3364" s="15"/>
      <c r="AD3364" s="7"/>
      <c r="AE3364" s="24"/>
      <c r="AG3364">
        <f t="shared" si="1010"/>
        <v>0</v>
      </c>
      <c r="AH3364">
        <f t="shared" si="1011"/>
        <v>2246471.0549323754</v>
      </c>
    </row>
    <row r="3365" spans="2:34" x14ac:dyDescent="0.25">
      <c r="B3365" s="15"/>
      <c r="C3365" s="7"/>
      <c r="D3365" s="13"/>
      <c r="E3365" s="7"/>
      <c r="F3365" s="7"/>
      <c r="G3365" s="7"/>
      <c r="H3365" s="7"/>
      <c r="I3365" s="7"/>
      <c r="J3365" s="7"/>
      <c r="K3365" s="16"/>
      <c r="L3365" s="16"/>
      <c r="M3365" s="7"/>
      <c r="N3365" s="7"/>
      <c r="O3365" s="7"/>
      <c r="P3365" s="7"/>
      <c r="Q3365" s="7"/>
      <c r="R3365" s="7"/>
      <c r="S3365" s="16"/>
      <c r="T3365" s="16"/>
      <c r="U3365" s="7"/>
      <c r="V3365" s="7"/>
      <c r="W3365" s="15"/>
      <c r="X3365" s="17"/>
      <c r="Y3365" s="17"/>
      <c r="Z3365" s="17"/>
      <c r="AA3365" s="17"/>
      <c r="AC3365" s="15"/>
      <c r="AD3365" s="7"/>
      <c r="AE3365" s="24"/>
      <c r="AG3365">
        <f t="shared" si="1010"/>
        <v>0</v>
      </c>
      <c r="AH3365">
        <f t="shared" si="1011"/>
        <v>2246471.0549323754</v>
      </c>
    </row>
    <row r="3366" spans="2:34" x14ac:dyDescent="0.25">
      <c r="B3366" s="15"/>
      <c r="C3366" s="7"/>
      <c r="D3366" s="13"/>
      <c r="E3366" s="7"/>
      <c r="F3366" s="7"/>
      <c r="G3366" s="7"/>
      <c r="H3366" s="7"/>
      <c r="I3366" s="7"/>
      <c r="J3366" s="7"/>
      <c r="K3366" s="16"/>
      <c r="L3366" s="16"/>
      <c r="M3366" s="7"/>
      <c r="N3366" s="7"/>
      <c r="O3366" s="7"/>
      <c r="P3366" s="7"/>
      <c r="Q3366" s="7"/>
      <c r="R3366" s="7"/>
      <c r="S3366" s="16"/>
      <c r="T3366" s="16"/>
      <c r="U3366" s="7"/>
      <c r="V3366" s="7"/>
      <c r="W3366" s="15"/>
      <c r="X3366" s="17"/>
      <c r="Y3366" s="17"/>
      <c r="Z3366" s="17"/>
      <c r="AA3366" s="17"/>
      <c r="AC3366" s="15"/>
      <c r="AD3366" s="7"/>
      <c r="AE3366" s="24"/>
      <c r="AG3366">
        <f t="shared" si="1010"/>
        <v>0</v>
      </c>
      <c r="AH3366">
        <f t="shared" si="1011"/>
        <v>2246471.0549323754</v>
      </c>
    </row>
    <row r="3367" spans="2:34" x14ac:dyDescent="0.25">
      <c r="B3367" s="15"/>
      <c r="C3367" s="7"/>
      <c r="D3367" s="13"/>
      <c r="E3367" s="7"/>
      <c r="F3367" s="7"/>
      <c r="G3367" s="7"/>
      <c r="H3367" s="7"/>
      <c r="I3367" s="7"/>
      <c r="J3367" s="7"/>
      <c r="K3367" s="16"/>
      <c r="L3367" s="16"/>
      <c r="M3367" s="7"/>
      <c r="N3367" s="7"/>
      <c r="O3367" s="7"/>
      <c r="P3367" s="7"/>
      <c r="Q3367" s="7"/>
      <c r="R3367" s="7"/>
      <c r="S3367" s="16"/>
      <c r="T3367" s="16"/>
      <c r="U3367" s="7"/>
      <c r="V3367" s="7"/>
      <c r="W3367" s="15"/>
      <c r="X3367" s="17"/>
      <c r="Y3367" s="17"/>
      <c r="Z3367" s="17"/>
      <c r="AA3367" s="17"/>
      <c r="AC3367" s="15"/>
      <c r="AD3367" s="7"/>
      <c r="AE3367" s="24"/>
      <c r="AG3367">
        <f t="shared" si="1010"/>
        <v>0</v>
      </c>
      <c r="AH3367">
        <f t="shared" si="1011"/>
        <v>2246471.0549323754</v>
      </c>
    </row>
    <row r="3368" spans="2:34" x14ac:dyDescent="0.25">
      <c r="B3368" s="15"/>
      <c r="C3368" s="7"/>
      <c r="D3368" s="13"/>
      <c r="E3368" s="7"/>
      <c r="F3368" s="7"/>
      <c r="G3368" s="7"/>
      <c r="H3368" s="7"/>
      <c r="I3368" s="7"/>
      <c r="J3368" s="7"/>
      <c r="K3368" s="16"/>
      <c r="L3368" s="16"/>
      <c r="M3368" s="7"/>
      <c r="N3368" s="7"/>
      <c r="O3368" s="7"/>
      <c r="P3368" s="7"/>
      <c r="Q3368" s="7"/>
      <c r="R3368" s="7"/>
      <c r="S3368" s="16"/>
      <c r="T3368" s="16"/>
      <c r="U3368" s="7"/>
      <c r="V3368" s="7"/>
      <c r="W3368" s="15"/>
      <c r="X3368" s="17"/>
      <c r="Y3368" s="17"/>
      <c r="Z3368" s="17"/>
      <c r="AA3368" s="17"/>
      <c r="AC3368" s="15"/>
      <c r="AD3368" s="7"/>
      <c r="AE3368" s="24"/>
      <c r="AG3368">
        <f t="shared" si="1010"/>
        <v>0</v>
      </c>
      <c r="AH3368">
        <f t="shared" si="1011"/>
        <v>2246471.0549323754</v>
      </c>
    </row>
    <row r="3369" spans="2:34" x14ac:dyDescent="0.25">
      <c r="B3369" s="15"/>
      <c r="C3369" s="7"/>
      <c r="D3369" s="13"/>
      <c r="E3369" s="7"/>
      <c r="F3369" s="7"/>
      <c r="G3369" s="7"/>
      <c r="H3369" s="7"/>
      <c r="I3369" s="7"/>
      <c r="J3369" s="7"/>
      <c r="K3369" s="16"/>
      <c r="L3369" s="16"/>
      <c r="M3369" s="7"/>
      <c r="N3369" s="7"/>
      <c r="O3369" s="7"/>
      <c r="P3369" s="7"/>
      <c r="Q3369" s="7"/>
      <c r="R3369" s="7"/>
      <c r="S3369" s="16"/>
      <c r="T3369" s="16"/>
      <c r="U3369" s="7"/>
      <c r="V3369" s="7"/>
      <c r="W3369" s="15"/>
      <c r="X3369" s="17"/>
      <c r="Y3369" s="17"/>
      <c r="Z3369" s="17"/>
      <c r="AA3369" s="17"/>
      <c r="AC3369" s="15"/>
      <c r="AD3369" s="7"/>
      <c r="AE3369" s="24"/>
      <c r="AG3369">
        <f t="shared" si="1010"/>
        <v>0</v>
      </c>
      <c r="AH3369">
        <f t="shared" si="1011"/>
        <v>2246471.0549323754</v>
      </c>
    </row>
    <row r="3370" spans="2:34" x14ac:dyDescent="0.25">
      <c r="B3370" s="15"/>
      <c r="C3370" s="7"/>
      <c r="D3370" s="13"/>
      <c r="E3370" s="7"/>
      <c r="F3370" s="7"/>
      <c r="G3370" s="7"/>
      <c r="H3370" s="7"/>
      <c r="I3370" s="7"/>
      <c r="J3370" s="7"/>
      <c r="K3370" s="16"/>
      <c r="L3370" s="16"/>
      <c r="M3370" s="7"/>
      <c r="N3370" s="7"/>
      <c r="O3370" s="7"/>
      <c r="P3370" s="7"/>
      <c r="Q3370" s="7"/>
      <c r="R3370" s="7"/>
      <c r="S3370" s="16"/>
      <c r="T3370" s="16"/>
      <c r="U3370" s="7"/>
      <c r="V3370" s="7"/>
      <c r="W3370" s="15"/>
      <c r="X3370" s="17"/>
      <c r="Y3370" s="17"/>
      <c r="Z3370" s="17"/>
      <c r="AA3370" s="17"/>
      <c r="AC3370" s="15"/>
      <c r="AD3370" s="7"/>
      <c r="AE3370" s="24"/>
      <c r="AG3370">
        <f t="shared" si="1010"/>
        <v>0</v>
      </c>
      <c r="AH3370">
        <f t="shared" si="1011"/>
        <v>2246471.0549323754</v>
      </c>
    </row>
    <row r="3371" spans="2:34" x14ac:dyDescent="0.25">
      <c r="B3371" s="15"/>
      <c r="C3371" s="7"/>
      <c r="D3371" s="13"/>
      <c r="E3371" s="7"/>
      <c r="F3371" s="7"/>
      <c r="G3371" s="7"/>
      <c r="H3371" s="7"/>
      <c r="I3371" s="7"/>
      <c r="J3371" s="7"/>
      <c r="K3371" s="16"/>
      <c r="L3371" s="16"/>
      <c r="M3371" s="7"/>
      <c r="N3371" s="7"/>
      <c r="O3371" s="7"/>
      <c r="P3371" s="7"/>
      <c r="Q3371" s="7"/>
      <c r="R3371" s="7"/>
      <c r="S3371" s="16"/>
      <c r="T3371" s="16"/>
      <c r="U3371" s="7"/>
      <c r="V3371" s="7"/>
      <c r="W3371" s="15"/>
      <c r="X3371" s="17"/>
      <c r="Y3371" s="17"/>
      <c r="Z3371" s="17"/>
      <c r="AA3371" s="17"/>
      <c r="AC3371" s="15"/>
      <c r="AD3371" s="7"/>
      <c r="AE3371" s="24"/>
      <c r="AG3371">
        <f t="shared" si="1010"/>
        <v>0</v>
      </c>
      <c r="AH3371">
        <f t="shared" si="1011"/>
        <v>2246471.0549323754</v>
      </c>
    </row>
    <row r="3372" spans="2:34" x14ac:dyDescent="0.25">
      <c r="B3372" s="15"/>
      <c r="C3372" s="7"/>
      <c r="D3372" s="13"/>
      <c r="E3372" s="7"/>
      <c r="F3372" s="7"/>
      <c r="G3372" s="7"/>
      <c r="H3372" s="7"/>
      <c r="I3372" s="7"/>
      <c r="J3372" s="7"/>
      <c r="K3372" s="16"/>
      <c r="L3372" s="16"/>
      <c r="M3372" s="7"/>
      <c r="N3372" s="7"/>
      <c r="O3372" s="7"/>
      <c r="P3372" s="7"/>
      <c r="Q3372" s="7"/>
      <c r="R3372" s="7"/>
      <c r="S3372" s="16"/>
      <c r="T3372" s="16"/>
      <c r="U3372" s="7"/>
      <c r="V3372" s="7"/>
      <c r="W3372" s="15"/>
      <c r="X3372" s="17"/>
      <c r="Y3372" s="17"/>
      <c r="Z3372" s="17"/>
      <c r="AA3372" s="17"/>
      <c r="AC3372" s="15"/>
      <c r="AD3372" s="7"/>
      <c r="AE3372" s="24"/>
      <c r="AG3372">
        <f t="shared" si="1010"/>
        <v>0</v>
      </c>
      <c r="AH3372">
        <f t="shared" si="1011"/>
        <v>2246471.0549323754</v>
      </c>
    </row>
    <row r="3373" spans="2:34" x14ac:dyDescent="0.25">
      <c r="B3373" s="15"/>
      <c r="C3373" s="7"/>
      <c r="D3373" s="13"/>
      <c r="E3373" s="7"/>
      <c r="F3373" s="7"/>
      <c r="G3373" s="7"/>
      <c r="H3373" s="7"/>
      <c r="I3373" s="7"/>
      <c r="J3373" s="7"/>
      <c r="K3373" s="16"/>
      <c r="L3373" s="16"/>
      <c r="M3373" s="7"/>
      <c r="N3373" s="7"/>
      <c r="O3373" s="7"/>
      <c r="P3373" s="7"/>
      <c r="Q3373" s="7"/>
      <c r="R3373" s="7"/>
      <c r="S3373" s="16"/>
      <c r="T3373" s="16"/>
      <c r="U3373" s="7"/>
      <c r="V3373" s="7"/>
      <c r="W3373" s="15"/>
      <c r="X3373" s="17"/>
      <c r="Y3373" s="17"/>
      <c r="Z3373" s="17"/>
      <c r="AA3373" s="17"/>
      <c r="AC3373" s="15"/>
      <c r="AD3373" s="7"/>
      <c r="AE3373" s="24"/>
      <c r="AG3373">
        <f t="shared" si="1010"/>
        <v>0</v>
      </c>
      <c r="AH3373">
        <f t="shared" si="1011"/>
        <v>2246471.0549323754</v>
      </c>
    </row>
    <row r="3374" spans="2:34" x14ac:dyDescent="0.25">
      <c r="B3374" s="15"/>
      <c r="C3374" s="7"/>
      <c r="D3374" s="13"/>
      <c r="E3374" s="7"/>
      <c r="F3374" s="7"/>
      <c r="G3374" s="7"/>
      <c r="H3374" s="7"/>
      <c r="I3374" s="7"/>
      <c r="J3374" s="7"/>
      <c r="K3374" s="16"/>
      <c r="L3374" s="16"/>
      <c r="M3374" s="7"/>
      <c r="N3374" s="7"/>
      <c r="O3374" s="7"/>
      <c r="P3374" s="7"/>
      <c r="Q3374" s="7"/>
      <c r="R3374" s="7"/>
      <c r="S3374" s="16"/>
      <c r="T3374" s="16"/>
      <c r="U3374" s="7"/>
      <c r="V3374" s="7"/>
      <c r="W3374" s="15"/>
      <c r="X3374" s="17"/>
      <c r="Y3374" s="17"/>
      <c r="Z3374" s="17"/>
      <c r="AA3374" s="17"/>
      <c r="AC3374" s="15"/>
      <c r="AD3374" s="7"/>
      <c r="AE3374" s="24"/>
      <c r="AG3374">
        <f t="shared" si="1010"/>
        <v>0</v>
      </c>
      <c r="AH3374">
        <f t="shared" si="1011"/>
        <v>2246471.0549323754</v>
      </c>
    </row>
    <row r="3375" spans="2:34" x14ac:dyDescent="0.25">
      <c r="B3375" s="15"/>
      <c r="C3375" s="7"/>
      <c r="D3375" s="13"/>
      <c r="E3375" s="7"/>
      <c r="F3375" s="7"/>
      <c r="G3375" s="7"/>
      <c r="H3375" s="7"/>
      <c r="I3375" s="7"/>
      <c r="J3375" s="7"/>
      <c r="K3375" s="16"/>
      <c r="L3375" s="16"/>
      <c r="M3375" s="7"/>
      <c r="N3375" s="7"/>
      <c r="O3375" s="7"/>
      <c r="P3375" s="7"/>
      <c r="Q3375" s="7"/>
      <c r="R3375" s="7"/>
      <c r="S3375" s="16"/>
      <c r="T3375" s="16"/>
      <c r="U3375" s="7"/>
      <c r="V3375" s="7"/>
      <c r="W3375" s="15"/>
      <c r="X3375" s="17"/>
      <c r="Y3375" s="17"/>
      <c r="Z3375" s="17"/>
      <c r="AA3375" s="17"/>
      <c r="AC3375" s="15"/>
      <c r="AD3375" s="7"/>
      <c r="AE3375" s="24"/>
      <c r="AG3375">
        <f t="shared" si="1010"/>
        <v>0</v>
      </c>
      <c r="AH3375">
        <f t="shared" si="1011"/>
        <v>2246471.0549323754</v>
      </c>
    </row>
    <row r="3376" spans="2:34" x14ac:dyDescent="0.25">
      <c r="B3376" s="15"/>
      <c r="C3376" s="7"/>
      <c r="D3376" s="13"/>
      <c r="E3376" s="7"/>
      <c r="F3376" s="7"/>
      <c r="G3376" s="7"/>
      <c r="H3376" s="7"/>
      <c r="I3376" s="7"/>
      <c r="J3376" s="7"/>
      <c r="K3376" s="16"/>
      <c r="L3376" s="16"/>
      <c r="M3376" s="7"/>
      <c r="N3376" s="7"/>
      <c r="O3376" s="7"/>
      <c r="P3376" s="7"/>
      <c r="Q3376" s="7"/>
      <c r="R3376" s="7"/>
      <c r="S3376" s="16"/>
      <c r="T3376" s="16"/>
      <c r="U3376" s="7"/>
      <c r="V3376" s="7"/>
      <c r="W3376" s="15"/>
      <c r="X3376" s="17"/>
      <c r="Y3376" s="17"/>
      <c r="Z3376" s="17"/>
      <c r="AA3376" s="17"/>
      <c r="AC3376" s="15"/>
      <c r="AD3376" s="7"/>
      <c r="AE3376" s="24"/>
      <c r="AG3376">
        <f t="shared" si="1010"/>
        <v>0</v>
      </c>
      <c r="AH3376">
        <f t="shared" si="1011"/>
        <v>2246471.0549323754</v>
      </c>
    </row>
    <row r="3377" spans="2:34" x14ac:dyDescent="0.25">
      <c r="B3377" s="15"/>
      <c r="C3377" s="7"/>
      <c r="D3377" s="13"/>
      <c r="E3377" s="7"/>
      <c r="F3377" s="7"/>
      <c r="G3377" s="7"/>
      <c r="H3377" s="7"/>
      <c r="I3377" s="7"/>
      <c r="J3377" s="7"/>
      <c r="K3377" s="16"/>
      <c r="L3377" s="16"/>
      <c r="M3377" s="7"/>
      <c r="N3377" s="7"/>
      <c r="O3377" s="7"/>
      <c r="P3377" s="7"/>
      <c r="Q3377" s="7"/>
      <c r="R3377" s="7"/>
      <c r="S3377" s="16"/>
      <c r="T3377" s="16"/>
      <c r="U3377" s="7"/>
      <c r="V3377" s="7"/>
      <c r="W3377" s="15"/>
      <c r="X3377" s="17"/>
      <c r="Y3377" s="17"/>
      <c r="Z3377" s="17"/>
      <c r="AA3377" s="17"/>
      <c r="AC3377" s="15"/>
      <c r="AD3377" s="7"/>
      <c r="AE3377" s="24"/>
      <c r="AG3377">
        <f t="shared" si="1010"/>
        <v>0</v>
      </c>
      <c r="AH3377">
        <f t="shared" si="1011"/>
        <v>2246471.0549323754</v>
      </c>
    </row>
    <row r="3378" spans="2:34" x14ac:dyDescent="0.25">
      <c r="B3378" s="15"/>
      <c r="C3378" s="7"/>
      <c r="D3378" s="13"/>
      <c r="E3378" s="7"/>
      <c r="F3378" s="7"/>
      <c r="G3378" s="7"/>
      <c r="H3378" s="7"/>
      <c r="I3378" s="7"/>
      <c r="J3378" s="7"/>
      <c r="K3378" s="16"/>
      <c r="L3378" s="16"/>
      <c r="M3378" s="7"/>
      <c r="N3378" s="7"/>
      <c r="O3378" s="7"/>
      <c r="P3378" s="7"/>
      <c r="Q3378" s="7"/>
      <c r="R3378" s="7"/>
      <c r="S3378" s="16"/>
      <c r="T3378" s="16"/>
      <c r="U3378" s="7"/>
      <c r="V3378" s="7"/>
      <c r="W3378" s="15"/>
      <c r="X3378" s="17"/>
      <c r="Y3378" s="17"/>
      <c r="Z3378" s="17"/>
      <c r="AA3378" s="17"/>
      <c r="AC3378" s="15"/>
      <c r="AD3378" s="7"/>
      <c r="AE3378" s="24"/>
      <c r="AG3378">
        <f t="shared" si="1010"/>
        <v>0</v>
      </c>
      <c r="AH3378">
        <f t="shared" si="1011"/>
        <v>2246471.0549323754</v>
      </c>
    </row>
    <row r="3379" spans="2:34" x14ac:dyDescent="0.25">
      <c r="B3379" s="15"/>
      <c r="C3379" s="7"/>
      <c r="D3379" s="13"/>
      <c r="E3379" s="7"/>
      <c r="F3379" s="7"/>
      <c r="G3379" s="7"/>
      <c r="H3379" s="7"/>
      <c r="I3379" s="7"/>
      <c r="J3379" s="7"/>
      <c r="K3379" s="16"/>
      <c r="L3379" s="16"/>
      <c r="M3379" s="7"/>
      <c r="N3379" s="7"/>
      <c r="O3379" s="7"/>
      <c r="P3379" s="7"/>
      <c r="Q3379" s="7"/>
      <c r="R3379" s="7"/>
      <c r="S3379" s="16"/>
      <c r="T3379" s="16"/>
      <c r="U3379" s="7"/>
      <c r="V3379" s="7"/>
      <c r="W3379" s="15"/>
      <c r="X3379" s="17"/>
      <c r="Y3379" s="17"/>
      <c r="Z3379" s="17"/>
      <c r="AA3379" s="17"/>
      <c r="AC3379" s="15"/>
      <c r="AD3379" s="7"/>
      <c r="AE3379" s="24"/>
      <c r="AG3379">
        <f t="shared" si="1010"/>
        <v>0</v>
      </c>
      <c r="AH3379">
        <f t="shared" si="1011"/>
        <v>2246471.0549323754</v>
      </c>
    </row>
    <row r="3380" spans="2:34" x14ac:dyDescent="0.25">
      <c r="B3380" s="15"/>
      <c r="C3380" s="7"/>
      <c r="D3380" s="13"/>
      <c r="E3380" s="7"/>
      <c r="F3380" s="7"/>
      <c r="G3380" s="7"/>
      <c r="H3380" s="7"/>
      <c r="I3380" s="7"/>
      <c r="J3380" s="7"/>
      <c r="K3380" s="16"/>
      <c r="L3380" s="16"/>
      <c r="M3380" s="7"/>
      <c r="N3380" s="7"/>
      <c r="O3380" s="7"/>
      <c r="P3380" s="7"/>
      <c r="Q3380" s="7"/>
      <c r="R3380" s="7"/>
      <c r="S3380" s="16"/>
      <c r="T3380" s="16"/>
      <c r="U3380" s="7"/>
      <c r="V3380" s="7"/>
      <c r="W3380" s="15"/>
      <c r="X3380" s="17"/>
      <c r="Y3380" s="17"/>
      <c r="Z3380" s="17"/>
      <c r="AA3380" s="17"/>
      <c r="AC3380" s="15"/>
      <c r="AD3380" s="7"/>
      <c r="AE3380" s="24"/>
      <c r="AG3380">
        <f t="shared" si="1010"/>
        <v>0</v>
      </c>
      <c r="AH3380">
        <f t="shared" si="1011"/>
        <v>2246471.0549323754</v>
      </c>
    </row>
    <row r="3381" spans="2:34" x14ac:dyDescent="0.25">
      <c r="B3381" s="15"/>
      <c r="C3381" s="7"/>
      <c r="D3381" s="13"/>
      <c r="E3381" s="7"/>
      <c r="F3381" s="7"/>
      <c r="G3381" s="7"/>
      <c r="H3381" s="7"/>
      <c r="I3381" s="7"/>
      <c r="J3381" s="7"/>
      <c r="K3381" s="16"/>
      <c r="L3381" s="16"/>
      <c r="M3381" s="7"/>
      <c r="N3381" s="7"/>
      <c r="O3381" s="7"/>
      <c r="P3381" s="7"/>
      <c r="Q3381" s="7"/>
      <c r="R3381" s="7"/>
      <c r="S3381" s="16"/>
      <c r="T3381" s="16"/>
      <c r="U3381" s="7"/>
      <c r="V3381" s="7"/>
      <c r="W3381" s="15"/>
      <c r="X3381" s="17"/>
      <c r="Y3381" s="17"/>
      <c r="Z3381" s="17"/>
      <c r="AA3381" s="17"/>
      <c r="AC3381" s="15"/>
      <c r="AD3381" s="7"/>
      <c r="AE3381" s="24"/>
      <c r="AG3381">
        <f t="shared" si="1010"/>
        <v>0</v>
      </c>
      <c r="AH3381">
        <f t="shared" si="1011"/>
        <v>2246471.0549323754</v>
      </c>
    </row>
    <row r="3382" spans="2:34" x14ac:dyDescent="0.25">
      <c r="B3382" s="15"/>
      <c r="C3382" s="7"/>
      <c r="D3382" s="13"/>
      <c r="E3382" s="7"/>
      <c r="F3382" s="7"/>
      <c r="G3382" s="7"/>
      <c r="H3382" s="7"/>
      <c r="I3382" s="7"/>
      <c r="J3382" s="7"/>
      <c r="K3382" s="16"/>
      <c r="L3382" s="16"/>
      <c r="M3382" s="7"/>
      <c r="N3382" s="7"/>
      <c r="O3382" s="7"/>
      <c r="P3382" s="7"/>
      <c r="Q3382" s="7"/>
      <c r="R3382" s="7"/>
      <c r="S3382" s="16"/>
      <c r="T3382" s="16"/>
      <c r="U3382" s="7"/>
      <c r="V3382" s="7"/>
      <c r="W3382" s="15"/>
      <c r="X3382" s="17"/>
      <c r="Y3382" s="17"/>
      <c r="Z3382" s="17"/>
      <c r="AA3382" s="17"/>
      <c r="AC3382" s="15"/>
      <c r="AD3382" s="7"/>
      <c r="AE3382" s="24"/>
      <c r="AG3382">
        <f t="shared" si="1010"/>
        <v>0</v>
      </c>
      <c r="AH3382">
        <f t="shared" si="1011"/>
        <v>2246471.0549323754</v>
      </c>
    </row>
    <row r="3383" spans="2:34" x14ac:dyDescent="0.25">
      <c r="B3383" s="15"/>
      <c r="C3383" s="7"/>
      <c r="D3383" s="13"/>
      <c r="E3383" s="7"/>
      <c r="F3383" s="7"/>
      <c r="G3383" s="7"/>
      <c r="H3383" s="7"/>
      <c r="I3383" s="7"/>
      <c r="J3383" s="7"/>
      <c r="K3383" s="16"/>
      <c r="L3383" s="16"/>
      <c r="M3383" s="7"/>
      <c r="N3383" s="7"/>
      <c r="O3383" s="7"/>
      <c r="P3383" s="7"/>
      <c r="Q3383" s="7"/>
      <c r="R3383" s="7"/>
      <c r="S3383" s="16"/>
      <c r="T3383" s="16"/>
      <c r="U3383" s="7"/>
      <c r="V3383" s="7"/>
      <c r="W3383" s="15"/>
      <c r="X3383" s="17"/>
      <c r="Y3383" s="17"/>
      <c r="Z3383" s="17"/>
      <c r="AA3383" s="17"/>
      <c r="AC3383" s="15"/>
      <c r="AD3383" s="7"/>
      <c r="AE3383" s="24"/>
      <c r="AG3383">
        <f t="shared" si="1010"/>
        <v>0</v>
      </c>
      <c r="AH3383">
        <f t="shared" si="1011"/>
        <v>2246471.0549323754</v>
      </c>
    </row>
    <row r="3384" spans="2:34" x14ac:dyDescent="0.25">
      <c r="B3384" s="15"/>
      <c r="C3384" s="7"/>
      <c r="D3384" s="13"/>
      <c r="E3384" s="7"/>
      <c r="F3384" s="7"/>
      <c r="G3384" s="7"/>
      <c r="H3384" s="7"/>
      <c r="I3384" s="7"/>
      <c r="J3384" s="7"/>
      <c r="K3384" s="16"/>
      <c r="L3384" s="16"/>
      <c r="M3384" s="7"/>
      <c r="N3384" s="7"/>
      <c r="O3384" s="7"/>
      <c r="P3384" s="7"/>
      <c r="Q3384" s="7"/>
      <c r="R3384" s="7"/>
      <c r="S3384" s="16"/>
      <c r="T3384" s="16"/>
      <c r="U3384" s="7"/>
      <c r="V3384" s="7"/>
      <c r="W3384" s="15"/>
      <c r="X3384" s="17"/>
      <c r="Y3384" s="17"/>
      <c r="Z3384" s="17"/>
      <c r="AA3384" s="17"/>
      <c r="AC3384" s="15"/>
      <c r="AD3384" s="7"/>
      <c r="AE3384" s="24"/>
      <c r="AG3384">
        <f t="shared" si="1010"/>
        <v>0</v>
      </c>
      <c r="AH3384">
        <f t="shared" si="1011"/>
        <v>2246471.0549323754</v>
      </c>
    </row>
    <row r="3385" spans="2:34" x14ac:dyDescent="0.25">
      <c r="B3385" s="15"/>
      <c r="C3385" s="7"/>
      <c r="D3385" s="13"/>
      <c r="E3385" s="7"/>
      <c r="F3385" s="7"/>
      <c r="G3385" s="7"/>
      <c r="H3385" s="7"/>
      <c r="I3385" s="7"/>
      <c r="J3385" s="7"/>
      <c r="K3385" s="16"/>
      <c r="L3385" s="16"/>
      <c r="M3385" s="7"/>
      <c r="N3385" s="7"/>
      <c r="O3385" s="7"/>
      <c r="P3385" s="7"/>
      <c r="Q3385" s="7"/>
      <c r="R3385" s="7"/>
      <c r="S3385" s="16"/>
      <c r="T3385" s="16"/>
      <c r="U3385" s="7"/>
      <c r="V3385" s="7"/>
      <c r="W3385" s="15"/>
      <c r="X3385" s="17"/>
      <c r="Y3385" s="17"/>
      <c r="Z3385" s="17"/>
      <c r="AA3385" s="17"/>
      <c r="AC3385" s="15"/>
      <c r="AD3385" s="7"/>
      <c r="AE3385" s="24"/>
      <c r="AG3385">
        <f t="shared" si="1010"/>
        <v>0</v>
      </c>
      <c r="AH3385">
        <f t="shared" si="1011"/>
        <v>2246471.0549323754</v>
      </c>
    </row>
    <row r="3386" spans="2:34" x14ac:dyDescent="0.25">
      <c r="B3386" s="15"/>
      <c r="C3386" s="7"/>
      <c r="D3386" s="13"/>
      <c r="E3386" s="7"/>
      <c r="F3386" s="7"/>
      <c r="G3386" s="7"/>
      <c r="H3386" s="7"/>
      <c r="I3386" s="7"/>
      <c r="J3386" s="7"/>
      <c r="K3386" s="16"/>
      <c r="L3386" s="16"/>
      <c r="M3386" s="7"/>
      <c r="N3386" s="7"/>
      <c r="O3386" s="7"/>
      <c r="P3386" s="7"/>
      <c r="Q3386" s="7"/>
      <c r="R3386" s="7"/>
      <c r="S3386" s="16"/>
      <c r="T3386" s="16"/>
      <c r="U3386" s="7"/>
      <c r="V3386" s="7"/>
      <c r="W3386" s="15"/>
      <c r="X3386" s="17"/>
      <c r="Y3386" s="17"/>
      <c r="Z3386" s="17"/>
      <c r="AA3386" s="17"/>
      <c r="AC3386" s="15"/>
      <c r="AD3386" s="7"/>
      <c r="AE3386" s="24"/>
      <c r="AG3386">
        <f t="shared" si="1010"/>
        <v>0</v>
      </c>
      <c r="AH3386">
        <f t="shared" si="1011"/>
        <v>2246471.0549323754</v>
      </c>
    </row>
    <row r="3387" spans="2:34" x14ac:dyDescent="0.25">
      <c r="B3387" s="15"/>
      <c r="C3387" s="7"/>
      <c r="D3387" s="13"/>
      <c r="E3387" s="7"/>
      <c r="F3387" s="7"/>
      <c r="G3387" s="7"/>
      <c r="H3387" s="7"/>
      <c r="I3387" s="7"/>
      <c r="J3387" s="7"/>
      <c r="K3387" s="16"/>
      <c r="L3387" s="16"/>
      <c r="M3387" s="7"/>
      <c r="N3387" s="7"/>
      <c r="O3387" s="7"/>
      <c r="P3387" s="7"/>
      <c r="Q3387" s="7"/>
      <c r="R3387" s="7"/>
      <c r="S3387" s="16"/>
      <c r="T3387" s="16"/>
      <c r="U3387" s="7"/>
      <c r="V3387" s="7"/>
      <c r="W3387" s="15"/>
      <c r="X3387" s="17"/>
      <c r="Y3387" s="17"/>
      <c r="Z3387" s="17"/>
      <c r="AA3387" s="17"/>
      <c r="AC3387" s="15"/>
      <c r="AD3387" s="7"/>
      <c r="AE3387" s="24"/>
      <c r="AG3387">
        <f t="shared" si="1010"/>
        <v>0</v>
      </c>
      <c r="AH3387">
        <f t="shared" si="1011"/>
        <v>2246471.0549323754</v>
      </c>
    </row>
    <row r="3388" spans="2:34" x14ac:dyDescent="0.25">
      <c r="B3388" s="15"/>
      <c r="C3388" s="7"/>
      <c r="D3388" s="13"/>
      <c r="E3388" s="7"/>
      <c r="F3388" s="7"/>
      <c r="G3388" s="7"/>
      <c r="H3388" s="7"/>
      <c r="I3388" s="7"/>
      <c r="J3388" s="7"/>
      <c r="K3388" s="16"/>
      <c r="L3388" s="16"/>
      <c r="M3388" s="7"/>
      <c r="N3388" s="7"/>
      <c r="O3388" s="7"/>
      <c r="P3388" s="7"/>
      <c r="Q3388" s="7"/>
      <c r="R3388" s="7"/>
      <c r="S3388" s="16"/>
      <c r="T3388" s="16"/>
      <c r="U3388" s="7"/>
      <c r="V3388" s="7"/>
      <c r="W3388" s="15"/>
      <c r="X3388" s="17"/>
      <c r="Y3388" s="17"/>
      <c r="Z3388" s="17"/>
      <c r="AA3388" s="17"/>
      <c r="AC3388" s="15"/>
      <c r="AD3388" s="7"/>
      <c r="AE3388" s="24"/>
      <c r="AG3388">
        <f t="shared" si="1010"/>
        <v>0</v>
      </c>
      <c r="AH3388">
        <f t="shared" si="1011"/>
        <v>2246471.0549323754</v>
      </c>
    </row>
    <row r="3389" spans="2:34" x14ac:dyDescent="0.25">
      <c r="B3389" s="15"/>
      <c r="C3389" s="7"/>
      <c r="D3389" s="13"/>
      <c r="E3389" s="7"/>
      <c r="F3389" s="7"/>
      <c r="G3389" s="7"/>
      <c r="H3389" s="7"/>
      <c r="I3389" s="7"/>
      <c r="J3389" s="7"/>
      <c r="K3389" s="16"/>
      <c r="L3389" s="16"/>
      <c r="M3389" s="7"/>
      <c r="N3389" s="7"/>
      <c r="O3389" s="7"/>
      <c r="P3389" s="7"/>
      <c r="Q3389" s="7"/>
      <c r="R3389" s="7"/>
      <c r="S3389" s="16"/>
      <c r="T3389" s="16"/>
      <c r="U3389" s="7"/>
      <c r="V3389" s="7"/>
      <c r="W3389" s="15"/>
      <c r="X3389" s="17"/>
      <c r="Y3389" s="17"/>
      <c r="Z3389" s="17"/>
      <c r="AA3389" s="17"/>
      <c r="AC3389" s="15"/>
      <c r="AD3389" s="7"/>
      <c r="AE3389" s="24"/>
      <c r="AG3389">
        <f t="shared" si="1010"/>
        <v>0</v>
      </c>
      <c r="AH3389">
        <f t="shared" si="1011"/>
        <v>2246471.0549323754</v>
      </c>
    </row>
    <row r="3390" spans="2:34" x14ac:dyDescent="0.25">
      <c r="B3390" s="15"/>
      <c r="C3390" s="7"/>
      <c r="D3390" s="13"/>
      <c r="E3390" s="7"/>
      <c r="F3390" s="7"/>
      <c r="G3390" s="7"/>
      <c r="H3390" s="7"/>
      <c r="I3390" s="7"/>
      <c r="J3390" s="7"/>
      <c r="K3390" s="16"/>
      <c r="L3390" s="16"/>
      <c r="M3390" s="7"/>
      <c r="N3390" s="7"/>
      <c r="O3390" s="7"/>
      <c r="P3390" s="7"/>
      <c r="Q3390" s="7"/>
      <c r="R3390" s="7"/>
      <c r="S3390" s="16"/>
      <c r="T3390" s="16"/>
      <c r="U3390" s="7"/>
      <c r="V3390" s="7"/>
      <c r="W3390" s="15"/>
      <c r="X3390" s="17"/>
      <c r="Y3390" s="17"/>
      <c r="Z3390" s="17"/>
      <c r="AA3390" s="17"/>
      <c r="AC3390" s="15"/>
      <c r="AD3390" s="7"/>
      <c r="AE3390" s="24"/>
      <c r="AG3390">
        <f t="shared" si="1010"/>
        <v>0</v>
      </c>
      <c r="AH3390">
        <f t="shared" si="1011"/>
        <v>2246471.0549323754</v>
      </c>
    </row>
    <row r="3391" spans="2:34" x14ac:dyDescent="0.25">
      <c r="B3391" s="15"/>
      <c r="C3391" s="7"/>
      <c r="D3391" s="13"/>
      <c r="E3391" s="7"/>
      <c r="F3391" s="7"/>
      <c r="G3391" s="7"/>
      <c r="H3391" s="7"/>
      <c r="I3391" s="7"/>
      <c r="J3391" s="7"/>
      <c r="K3391" s="16"/>
      <c r="L3391" s="16"/>
      <c r="M3391" s="7"/>
      <c r="N3391" s="7"/>
      <c r="O3391" s="7"/>
      <c r="P3391" s="7"/>
      <c r="Q3391" s="7"/>
      <c r="R3391" s="7"/>
      <c r="S3391" s="16"/>
      <c r="T3391" s="16"/>
      <c r="U3391" s="7"/>
      <c r="V3391" s="7"/>
      <c r="W3391" s="15"/>
      <c r="X3391" s="17"/>
      <c r="Y3391" s="17"/>
      <c r="Z3391" s="17"/>
      <c r="AA3391" s="17"/>
      <c r="AC3391" s="15"/>
      <c r="AD3391" s="7"/>
      <c r="AE3391" s="24"/>
      <c r="AG3391">
        <f t="shared" si="1010"/>
        <v>0</v>
      </c>
      <c r="AH3391">
        <f t="shared" si="1011"/>
        <v>2246471.0549323754</v>
      </c>
    </row>
    <row r="3392" spans="2:34" x14ac:dyDescent="0.25">
      <c r="B3392" s="15"/>
      <c r="C3392" s="7"/>
      <c r="D3392" s="13"/>
      <c r="E3392" s="7"/>
      <c r="F3392" s="7"/>
      <c r="G3392" s="7"/>
      <c r="H3392" s="7"/>
      <c r="I3392" s="7"/>
      <c r="J3392" s="7"/>
      <c r="K3392" s="16"/>
      <c r="L3392" s="16"/>
      <c r="M3392" s="7"/>
      <c r="N3392" s="7"/>
      <c r="O3392" s="7"/>
      <c r="P3392" s="7"/>
      <c r="Q3392" s="7"/>
      <c r="R3392" s="7"/>
      <c r="S3392" s="16"/>
      <c r="T3392" s="16"/>
      <c r="U3392" s="7"/>
      <c r="V3392" s="7"/>
      <c r="W3392" s="15"/>
      <c r="X3392" s="17"/>
      <c r="Y3392" s="17"/>
      <c r="Z3392" s="17"/>
      <c r="AA3392" s="17"/>
      <c r="AC3392" s="15"/>
      <c r="AD3392" s="7"/>
      <c r="AE3392" s="24"/>
      <c r="AG3392">
        <f t="shared" si="1010"/>
        <v>0</v>
      </c>
      <c r="AH3392">
        <f t="shared" si="1011"/>
        <v>2246471.0549323754</v>
      </c>
    </row>
    <row r="3393" spans="2:34" x14ac:dyDescent="0.25">
      <c r="B3393" s="15"/>
      <c r="C3393" s="7"/>
      <c r="D3393" s="13"/>
      <c r="E3393" s="7"/>
      <c r="F3393" s="7"/>
      <c r="G3393" s="7"/>
      <c r="H3393" s="7"/>
      <c r="I3393" s="7"/>
      <c r="J3393" s="7"/>
      <c r="K3393" s="16"/>
      <c r="L3393" s="16"/>
      <c r="M3393" s="7"/>
      <c r="N3393" s="7"/>
      <c r="O3393" s="7"/>
      <c r="P3393" s="7"/>
      <c r="Q3393" s="7"/>
      <c r="R3393" s="7"/>
      <c r="S3393" s="16"/>
      <c r="T3393" s="16"/>
      <c r="U3393" s="7"/>
      <c r="V3393" s="7"/>
      <c r="W3393" s="15"/>
      <c r="X3393" s="17"/>
      <c r="Y3393" s="17"/>
      <c r="Z3393" s="17"/>
      <c r="AA3393" s="17"/>
      <c r="AC3393" s="15"/>
      <c r="AD3393" s="7"/>
      <c r="AE3393" s="24"/>
      <c r="AG3393">
        <f t="shared" si="1010"/>
        <v>0</v>
      </c>
      <c r="AH3393">
        <f t="shared" si="1011"/>
        <v>2246471.0549323754</v>
      </c>
    </row>
    <row r="3394" spans="2:34" x14ac:dyDescent="0.25">
      <c r="B3394" s="15"/>
      <c r="C3394" s="7"/>
      <c r="D3394" s="13"/>
      <c r="E3394" s="7"/>
      <c r="F3394" s="7"/>
      <c r="G3394" s="7"/>
      <c r="H3394" s="7"/>
      <c r="I3394" s="7"/>
      <c r="J3394" s="7"/>
      <c r="K3394" s="16"/>
      <c r="L3394" s="16"/>
      <c r="M3394" s="7"/>
      <c r="N3394" s="7"/>
      <c r="O3394" s="7"/>
      <c r="P3394" s="7"/>
      <c r="Q3394" s="7"/>
      <c r="R3394" s="7"/>
      <c r="S3394" s="16"/>
      <c r="T3394" s="16"/>
      <c r="U3394" s="7"/>
      <c r="V3394" s="7"/>
      <c r="W3394" s="15"/>
      <c r="X3394" s="17"/>
      <c r="Y3394" s="17"/>
      <c r="Z3394" s="17"/>
      <c r="AA3394" s="17"/>
      <c r="AC3394" s="15"/>
      <c r="AD3394" s="7"/>
      <c r="AE3394" s="24"/>
      <c r="AG3394">
        <f t="shared" si="1010"/>
        <v>0</v>
      </c>
      <c r="AH3394">
        <f t="shared" si="1011"/>
        <v>2246471.0549323754</v>
      </c>
    </row>
    <row r="3395" spans="2:34" x14ac:dyDescent="0.25">
      <c r="B3395" s="15"/>
      <c r="C3395" s="7"/>
      <c r="D3395" s="13"/>
      <c r="E3395" s="7"/>
      <c r="F3395" s="7"/>
      <c r="G3395" s="7"/>
      <c r="H3395" s="7"/>
      <c r="I3395" s="7"/>
      <c r="J3395" s="7"/>
      <c r="K3395" s="16"/>
      <c r="L3395" s="16"/>
      <c r="M3395" s="7"/>
      <c r="N3395" s="7"/>
      <c r="O3395" s="7"/>
      <c r="P3395" s="7"/>
      <c r="Q3395" s="7"/>
      <c r="R3395" s="7"/>
      <c r="S3395" s="16"/>
      <c r="T3395" s="16"/>
      <c r="U3395" s="7"/>
      <c r="V3395" s="7"/>
      <c r="W3395" s="15"/>
      <c r="X3395" s="17"/>
      <c r="Y3395" s="17"/>
      <c r="Z3395" s="17"/>
      <c r="AA3395" s="17"/>
      <c r="AC3395" s="15"/>
      <c r="AD3395" s="7"/>
      <c r="AE3395" s="24"/>
      <c r="AG3395">
        <f t="shared" si="1010"/>
        <v>0</v>
      </c>
      <c r="AH3395">
        <f t="shared" si="1011"/>
        <v>2246471.0549323754</v>
      </c>
    </row>
    <row r="3396" spans="2:34" x14ac:dyDescent="0.25">
      <c r="B3396" s="15"/>
      <c r="C3396" s="7"/>
      <c r="D3396" s="13"/>
      <c r="E3396" s="7"/>
      <c r="F3396" s="7"/>
      <c r="G3396" s="7"/>
      <c r="H3396" s="7"/>
      <c r="I3396" s="7"/>
      <c r="J3396" s="7"/>
      <c r="K3396" s="16"/>
      <c r="L3396" s="16"/>
      <c r="M3396" s="7"/>
      <c r="N3396" s="7"/>
      <c r="O3396" s="7"/>
      <c r="P3396" s="7"/>
      <c r="Q3396" s="7"/>
      <c r="R3396" s="7"/>
      <c r="S3396" s="16"/>
      <c r="T3396" s="16"/>
      <c r="U3396" s="7"/>
      <c r="V3396" s="7"/>
      <c r="W3396" s="15"/>
      <c r="X3396" s="17"/>
      <c r="Y3396" s="17"/>
      <c r="Z3396" s="17"/>
      <c r="AA3396" s="17"/>
      <c r="AC3396" s="15"/>
      <c r="AD3396" s="7"/>
      <c r="AE3396" s="24"/>
      <c r="AG3396">
        <f t="shared" si="1010"/>
        <v>0</v>
      </c>
      <c r="AH3396">
        <f t="shared" si="1011"/>
        <v>2246471.0549323754</v>
      </c>
    </row>
    <row r="3397" spans="2:34" x14ac:dyDescent="0.25">
      <c r="B3397" s="15"/>
      <c r="C3397" s="7"/>
      <c r="D3397" s="13"/>
      <c r="E3397" s="7"/>
      <c r="F3397" s="7"/>
      <c r="G3397" s="7"/>
      <c r="H3397" s="7"/>
      <c r="I3397" s="7"/>
      <c r="J3397" s="7"/>
      <c r="K3397" s="16"/>
      <c r="L3397" s="16"/>
      <c r="M3397" s="7"/>
      <c r="N3397" s="7"/>
      <c r="O3397" s="7"/>
      <c r="P3397" s="7"/>
      <c r="Q3397" s="7"/>
      <c r="R3397" s="7"/>
      <c r="S3397" s="16"/>
      <c r="T3397" s="16"/>
      <c r="U3397" s="7"/>
      <c r="V3397" s="7"/>
      <c r="W3397" s="15"/>
      <c r="X3397" s="17"/>
      <c r="Y3397" s="17"/>
      <c r="Z3397" s="17"/>
      <c r="AA3397" s="17"/>
      <c r="AC3397" s="15"/>
      <c r="AD3397" s="7"/>
      <c r="AE3397" s="24"/>
      <c r="AG3397">
        <f t="shared" si="1010"/>
        <v>0</v>
      </c>
      <c r="AH3397">
        <f t="shared" si="1011"/>
        <v>2246471.0549323754</v>
      </c>
    </row>
    <row r="3398" spans="2:34" x14ac:dyDescent="0.25">
      <c r="B3398" s="15"/>
      <c r="C3398" s="7"/>
      <c r="D3398" s="13"/>
      <c r="E3398" s="7"/>
      <c r="F3398" s="7"/>
      <c r="G3398" s="7"/>
      <c r="H3398" s="7"/>
      <c r="I3398" s="7"/>
      <c r="J3398" s="7"/>
      <c r="K3398" s="16"/>
      <c r="L3398" s="16"/>
      <c r="M3398" s="7"/>
      <c r="N3398" s="7"/>
      <c r="O3398" s="7"/>
      <c r="P3398" s="7"/>
      <c r="Q3398" s="7"/>
      <c r="R3398" s="7"/>
      <c r="S3398" s="16"/>
      <c r="T3398" s="16"/>
      <c r="U3398" s="7"/>
      <c r="V3398" s="7"/>
      <c r="W3398" s="15"/>
      <c r="X3398" s="17"/>
      <c r="Y3398" s="17"/>
      <c r="Z3398" s="17"/>
      <c r="AA3398" s="17"/>
      <c r="AC3398" s="15"/>
      <c r="AD3398" s="7"/>
      <c r="AE3398" s="24"/>
      <c r="AG3398">
        <f t="shared" si="1010"/>
        <v>0</v>
      </c>
      <c r="AH3398">
        <f t="shared" si="1011"/>
        <v>2246471.0549323754</v>
      </c>
    </row>
    <row r="3399" spans="2:34" x14ac:dyDescent="0.25">
      <c r="B3399" s="15"/>
      <c r="C3399" s="7"/>
      <c r="D3399" s="13"/>
      <c r="E3399" s="7"/>
      <c r="F3399" s="7"/>
      <c r="G3399" s="7"/>
      <c r="H3399" s="7"/>
      <c r="I3399" s="7"/>
      <c r="J3399" s="7"/>
      <c r="K3399" s="16"/>
      <c r="L3399" s="16"/>
      <c r="M3399" s="7"/>
      <c r="N3399" s="7"/>
      <c r="O3399" s="7"/>
      <c r="P3399" s="7"/>
      <c r="Q3399" s="7"/>
      <c r="R3399" s="7"/>
      <c r="S3399" s="16"/>
      <c r="T3399" s="16"/>
      <c r="U3399" s="7"/>
      <c r="V3399" s="7"/>
      <c r="W3399" s="15"/>
      <c r="X3399" s="17"/>
      <c r="Y3399" s="17"/>
      <c r="Z3399" s="17"/>
      <c r="AA3399" s="17"/>
      <c r="AC3399" s="15"/>
      <c r="AD3399" s="7"/>
      <c r="AE3399" s="24"/>
      <c r="AG3399">
        <f t="shared" si="1010"/>
        <v>0</v>
      </c>
      <c r="AH3399">
        <f t="shared" si="1011"/>
        <v>2246471.0549323754</v>
      </c>
    </row>
    <row r="3400" spans="2:34" x14ac:dyDescent="0.25">
      <c r="B3400" s="15"/>
      <c r="C3400" s="7"/>
      <c r="D3400" s="13"/>
      <c r="E3400" s="7"/>
      <c r="F3400" s="7"/>
      <c r="G3400" s="7"/>
      <c r="H3400" s="7"/>
      <c r="I3400" s="7"/>
      <c r="J3400" s="7"/>
      <c r="K3400" s="16"/>
      <c r="L3400" s="16"/>
      <c r="M3400" s="7"/>
      <c r="N3400" s="7"/>
      <c r="O3400" s="7"/>
      <c r="P3400" s="7"/>
      <c r="Q3400" s="7"/>
      <c r="R3400" s="7"/>
      <c r="S3400" s="16"/>
      <c r="T3400" s="16"/>
      <c r="U3400" s="7"/>
      <c r="V3400" s="7"/>
      <c r="W3400" s="15"/>
      <c r="X3400" s="17"/>
      <c r="Y3400" s="17"/>
      <c r="Z3400" s="17"/>
      <c r="AA3400" s="17"/>
      <c r="AC3400" s="15"/>
      <c r="AD3400" s="7"/>
      <c r="AE3400" s="24"/>
      <c r="AG3400">
        <f t="shared" si="1010"/>
        <v>0</v>
      </c>
      <c r="AH3400">
        <f t="shared" si="1011"/>
        <v>2246471.0549323754</v>
      </c>
    </row>
    <row r="3401" spans="2:34" x14ac:dyDescent="0.25">
      <c r="B3401" s="15"/>
      <c r="C3401" s="7"/>
      <c r="D3401" s="13"/>
      <c r="E3401" s="7"/>
      <c r="F3401" s="7"/>
      <c r="G3401" s="7"/>
      <c r="H3401" s="7"/>
      <c r="I3401" s="7"/>
      <c r="J3401" s="7"/>
      <c r="K3401" s="16"/>
      <c r="L3401" s="16"/>
      <c r="M3401" s="7"/>
      <c r="N3401" s="7"/>
      <c r="O3401" s="7"/>
      <c r="P3401" s="7"/>
      <c r="Q3401" s="7"/>
      <c r="R3401" s="7"/>
      <c r="S3401" s="16"/>
      <c r="T3401" s="16"/>
      <c r="U3401" s="7"/>
      <c r="V3401" s="7"/>
      <c r="W3401" s="15"/>
      <c r="X3401" s="17"/>
      <c r="Y3401" s="17"/>
      <c r="Z3401" s="17"/>
      <c r="AA3401" s="17"/>
      <c r="AC3401" s="15"/>
      <c r="AD3401" s="7"/>
      <c r="AE3401" s="24"/>
      <c r="AG3401">
        <f t="shared" si="1010"/>
        <v>0</v>
      </c>
      <c r="AH3401">
        <f t="shared" si="1011"/>
        <v>2246471.0549323754</v>
      </c>
    </row>
    <row r="3402" spans="2:34" x14ac:dyDescent="0.25">
      <c r="B3402" s="15"/>
      <c r="C3402" s="7"/>
      <c r="D3402" s="13"/>
      <c r="E3402" s="7"/>
      <c r="F3402" s="7"/>
      <c r="G3402" s="7"/>
      <c r="H3402" s="7"/>
      <c r="I3402" s="7"/>
      <c r="J3402" s="7"/>
      <c r="K3402" s="16"/>
      <c r="L3402" s="16"/>
      <c r="M3402" s="7"/>
      <c r="N3402" s="7"/>
      <c r="O3402" s="7"/>
      <c r="P3402" s="7"/>
      <c r="Q3402" s="7"/>
      <c r="R3402" s="7"/>
      <c r="S3402" s="16"/>
      <c r="T3402" s="16"/>
      <c r="U3402" s="7"/>
      <c r="V3402" s="7"/>
      <c r="W3402" s="15"/>
      <c r="X3402" s="17"/>
      <c r="Y3402" s="17"/>
      <c r="Z3402" s="17"/>
      <c r="AA3402" s="17"/>
      <c r="AC3402" s="15"/>
      <c r="AD3402" s="7"/>
      <c r="AE3402" s="24"/>
      <c r="AG3402">
        <f t="shared" si="1010"/>
        <v>0</v>
      </c>
      <c r="AH3402">
        <f t="shared" si="1011"/>
        <v>2246471.0549323754</v>
      </c>
    </row>
    <row r="3403" spans="2:34" x14ac:dyDescent="0.25">
      <c r="B3403" s="15"/>
      <c r="C3403" s="7"/>
      <c r="D3403" s="13"/>
      <c r="E3403" s="7"/>
      <c r="F3403" s="7"/>
      <c r="G3403" s="7"/>
      <c r="H3403" s="7"/>
      <c r="I3403" s="7"/>
      <c r="J3403" s="7"/>
      <c r="K3403" s="16"/>
      <c r="L3403" s="16"/>
      <c r="M3403" s="7"/>
      <c r="N3403" s="7"/>
      <c r="O3403" s="7"/>
      <c r="P3403" s="7"/>
      <c r="Q3403" s="7"/>
      <c r="R3403" s="7"/>
      <c r="S3403" s="16"/>
      <c r="T3403" s="16"/>
      <c r="U3403" s="7"/>
      <c r="V3403" s="7"/>
      <c r="W3403" s="15"/>
      <c r="X3403" s="17"/>
      <c r="Y3403" s="17"/>
      <c r="Z3403" s="17"/>
      <c r="AA3403" s="17"/>
      <c r="AC3403" s="15"/>
      <c r="AD3403" s="7"/>
      <c r="AE3403" s="24"/>
      <c r="AG3403">
        <f t="shared" si="1010"/>
        <v>0</v>
      </c>
      <c r="AH3403">
        <f t="shared" si="1011"/>
        <v>2246471.0549323754</v>
      </c>
    </row>
    <row r="3404" spans="2:34" x14ac:dyDescent="0.25">
      <c r="B3404" s="15"/>
      <c r="C3404" s="7"/>
      <c r="D3404" s="13"/>
      <c r="E3404" s="7"/>
      <c r="F3404" s="7"/>
      <c r="G3404" s="7"/>
      <c r="H3404" s="7"/>
      <c r="I3404" s="7"/>
      <c r="J3404" s="7"/>
      <c r="K3404" s="16"/>
      <c r="L3404" s="16"/>
      <c r="M3404" s="7"/>
      <c r="N3404" s="7"/>
      <c r="O3404" s="7"/>
      <c r="P3404" s="7"/>
      <c r="Q3404" s="7"/>
      <c r="R3404" s="7"/>
      <c r="S3404" s="16"/>
      <c r="T3404" s="16"/>
      <c r="U3404" s="7"/>
      <c r="V3404" s="7"/>
      <c r="W3404" s="15"/>
      <c r="X3404" s="17"/>
      <c r="Y3404" s="17"/>
      <c r="Z3404" s="17"/>
      <c r="AA3404" s="17"/>
      <c r="AC3404" s="15"/>
      <c r="AD3404" s="7"/>
      <c r="AE3404" s="24"/>
      <c r="AG3404">
        <f t="shared" si="1010"/>
        <v>0</v>
      </c>
      <c r="AH3404">
        <f t="shared" si="1011"/>
        <v>2246471.0549323754</v>
      </c>
    </row>
    <row r="3405" spans="2:34" x14ac:dyDescent="0.25">
      <c r="B3405" s="15"/>
      <c r="C3405" s="7"/>
      <c r="D3405" s="13"/>
      <c r="E3405" s="7"/>
      <c r="F3405" s="7"/>
      <c r="G3405" s="7"/>
      <c r="H3405" s="7"/>
      <c r="I3405" s="7"/>
      <c r="J3405" s="7"/>
      <c r="K3405" s="16"/>
      <c r="L3405" s="16"/>
      <c r="M3405" s="7"/>
      <c r="N3405" s="7"/>
      <c r="O3405" s="7"/>
      <c r="P3405" s="7"/>
      <c r="Q3405" s="7"/>
      <c r="R3405" s="7"/>
      <c r="S3405" s="16"/>
      <c r="T3405" s="16"/>
      <c r="U3405" s="7"/>
      <c r="V3405" s="7"/>
      <c r="W3405" s="15"/>
      <c r="X3405" s="17"/>
      <c r="Y3405" s="17"/>
      <c r="Z3405" s="17"/>
      <c r="AA3405" s="17"/>
      <c r="AC3405" s="15"/>
      <c r="AD3405" s="7"/>
      <c r="AE3405" s="24"/>
      <c r="AG3405">
        <f t="shared" si="1010"/>
        <v>0</v>
      </c>
      <c r="AH3405">
        <f t="shared" si="1011"/>
        <v>2246471.0549323754</v>
      </c>
    </row>
    <row r="3406" spans="2:34" x14ac:dyDescent="0.25">
      <c r="B3406" s="15"/>
      <c r="C3406" s="7"/>
      <c r="D3406" s="13"/>
      <c r="E3406" s="7"/>
      <c r="F3406" s="7"/>
      <c r="G3406" s="7"/>
      <c r="H3406" s="7"/>
      <c r="I3406" s="7"/>
      <c r="J3406" s="7"/>
      <c r="K3406" s="16"/>
      <c r="L3406" s="16"/>
      <c r="M3406" s="7"/>
      <c r="N3406" s="7"/>
      <c r="O3406" s="7"/>
      <c r="P3406" s="7"/>
      <c r="Q3406" s="7"/>
      <c r="R3406" s="7"/>
      <c r="S3406" s="16"/>
      <c r="T3406" s="16"/>
      <c r="U3406" s="7"/>
      <c r="V3406" s="7"/>
      <c r="W3406" s="15"/>
      <c r="X3406" s="17"/>
      <c r="Y3406" s="17"/>
      <c r="Z3406" s="17"/>
      <c r="AA3406" s="17"/>
      <c r="AC3406" s="15"/>
      <c r="AD3406" s="7"/>
      <c r="AE3406" s="24"/>
      <c r="AG3406">
        <f t="shared" si="1010"/>
        <v>0</v>
      </c>
      <c r="AH3406">
        <f t="shared" si="1011"/>
        <v>2246471.0549323754</v>
      </c>
    </row>
    <row r="3407" spans="2:34" x14ac:dyDescent="0.25">
      <c r="B3407" s="15"/>
      <c r="C3407" s="7"/>
      <c r="D3407" s="13"/>
      <c r="E3407" s="7"/>
      <c r="F3407" s="7"/>
      <c r="G3407" s="7"/>
      <c r="H3407" s="7"/>
      <c r="I3407" s="7"/>
      <c r="J3407" s="7"/>
      <c r="K3407" s="16"/>
      <c r="L3407" s="16"/>
      <c r="M3407" s="7"/>
      <c r="N3407" s="7"/>
      <c r="O3407" s="7"/>
      <c r="P3407" s="7"/>
      <c r="Q3407" s="7"/>
      <c r="R3407" s="7"/>
      <c r="S3407" s="16"/>
      <c r="T3407" s="16"/>
      <c r="U3407" s="7"/>
      <c r="V3407" s="7"/>
      <c r="W3407" s="15"/>
      <c r="X3407" s="17"/>
      <c r="Y3407" s="17"/>
      <c r="Z3407" s="17"/>
      <c r="AA3407" s="17"/>
      <c r="AC3407" s="15"/>
      <c r="AD3407" s="7"/>
      <c r="AE3407" s="24"/>
      <c r="AG3407">
        <f t="shared" si="1010"/>
        <v>0</v>
      </c>
      <c r="AH3407">
        <f t="shared" si="1011"/>
        <v>2246471.0549323754</v>
      </c>
    </row>
    <row r="3408" spans="2:34" x14ac:dyDescent="0.25">
      <c r="B3408" s="15"/>
      <c r="C3408" s="7"/>
      <c r="D3408" s="13"/>
      <c r="E3408" s="7"/>
      <c r="F3408" s="7"/>
      <c r="G3408" s="7"/>
      <c r="H3408" s="7"/>
      <c r="I3408" s="7"/>
      <c r="J3408" s="7"/>
      <c r="K3408" s="16"/>
      <c r="L3408" s="16"/>
      <c r="M3408" s="7"/>
      <c r="N3408" s="7"/>
      <c r="O3408" s="7"/>
      <c r="P3408" s="7"/>
      <c r="Q3408" s="7"/>
      <c r="R3408" s="7"/>
      <c r="S3408" s="16"/>
      <c r="T3408" s="16"/>
      <c r="U3408" s="7"/>
      <c r="V3408" s="7"/>
      <c r="W3408" s="15"/>
      <c r="X3408" s="17"/>
      <c r="Y3408" s="17"/>
      <c r="Z3408" s="17"/>
      <c r="AA3408" s="17"/>
      <c r="AC3408" s="15"/>
      <c r="AD3408" s="7"/>
      <c r="AE3408" s="24"/>
      <c r="AG3408">
        <f t="shared" si="1010"/>
        <v>0</v>
      </c>
      <c r="AH3408">
        <f t="shared" si="1011"/>
        <v>2246471.0549323754</v>
      </c>
    </row>
    <row r="3409" spans="2:34" x14ac:dyDescent="0.25">
      <c r="B3409" s="15"/>
      <c r="C3409" s="7"/>
      <c r="D3409" s="13"/>
      <c r="E3409" s="7"/>
      <c r="F3409" s="7"/>
      <c r="G3409" s="7"/>
      <c r="H3409" s="7"/>
      <c r="I3409" s="7"/>
      <c r="J3409" s="7"/>
      <c r="K3409" s="16"/>
      <c r="L3409" s="16"/>
      <c r="M3409" s="7"/>
      <c r="N3409" s="7"/>
      <c r="O3409" s="7"/>
      <c r="P3409" s="7"/>
      <c r="Q3409" s="7"/>
      <c r="R3409" s="7"/>
      <c r="S3409" s="16"/>
      <c r="T3409" s="16"/>
      <c r="U3409" s="7"/>
      <c r="V3409" s="7"/>
      <c r="W3409" s="15"/>
      <c r="X3409" s="17"/>
      <c r="Y3409" s="17"/>
      <c r="Z3409" s="17"/>
      <c r="AA3409" s="17"/>
      <c r="AC3409" s="15"/>
      <c r="AD3409" s="7"/>
      <c r="AE3409" s="24"/>
      <c r="AG3409">
        <f t="shared" si="1010"/>
        <v>0</v>
      </c>
      <c r="AH3409">
        <f t="shared" si="1011"/>
        <v>2246471.0549323754</v>
      </c>
    </row>
    <row r="3410" spans="2:34" x14ac:dyDescent="0.25">
      <c r="B3410" s="15"/>
      <c r="C3410" s="7"/>
      <c r="D3410" s="13"/>
      <c r="E3410" s="7"/>
      <c r="F3410" s="7"/>
      <c r="G3410" s="7"/>
      <c r="H3410" s="7"/>
      <c r="I3410" s="7"/>
      <c r="J3410" s="7"/>
      <c r="K3410" s="16"/>
      <c r="L3410" s="16"/>
      <c r="M3410" s="7"/>
      <c r="N3410" s="7"/>
      <c r="O3410" s="7"/>
      <c r="P3410" s="7"/>
      <c r="Q3410" s="7"/>
      <c r="R3410" s="7"/>
      <c r="S3410" s="16"/>
      <c r="T3410" s="16"/>
      <c r="U3410" s="7"/>
      <c r="V3410" s="7"/>
      <c r="W3410" s="15"/>
      <c r="X3410" s="17"/>
      <c r="Y3410" s="17"/>
      <c r="Z3410" s="17"/>
      <c r="AA3410" s="17"/>
      <c r="AC3410" s="15"/>
      <c r="AD3410" s="7"/>
      <c r="AE3410" s="24"/>
      <c r="AG3410">
        <f t="shared" si="1010"/>
        <v>0</v>
      </c>
      <c r="AH3410">
        <f t="shared" si="1011"/>
        <v>2246471.0549323754</v>
      </c>
    </row>
    <row r="3411" spans="2:34" x14ac:dyDescent="0.25">
      <c r="B3411" s="15"/>
      <c r="C3411" s="7"/>
      <c r="D3411" s="13"/>
      <c r="E3411" s="7"/>
      <c r="F3411" s="7"/>
      <c r="G3411" s="7"/>
      <c r="H3411" s="7"/>
      <c r="I3411" s="7"/>
      <c r="J3411" s="7"/>
      <c r="K3411" s="16"/>
      <c r="L3411" s="16"/>
      <c r="M3411" s="7"/>
      <c r="N3411" s="7"/>
      <c r="O3411" s="7"/>
      <c r="P3411" s="7"/>
      <c r="Q3411" s="7"/>
      <c r="R3411" s="7"/>
      <c r="S3411" s="16"/>
      <c r="T3411" s="16"/>
      <c r="U3411" s="7"/>
      <c r="V3411" s="7"/>
      <c r="W3411" s="15"/>
      <c r="X3411" s="17"/>
      <c r="Y3411" s="17"/>
      <c r="Z3411" s="17"/>
      <c r="AA3411" s="17"/>
      <c r="AC3411" s="15"/>
      <c r="AD3411" s="7"/>
      <c r="AE3411" s="24"/>
      <c r="AG3411">
        <f t="shared" ref="AG3411:AG3474" si="1012">(AA3411-Z3411)^2</f>
        <v>0</v>
      </c>
      <c r="AH3411">
        <f t="shared" ref="AH3411:AH3474" si="1013">($AG$398-AA3411)^2</f>
        <v>2246471.0549323754</v>
      </c>
    </row>
    <row r="3412" spans="2:34" x14ac:dyDescent="0.25">
      <c r="B3412" s="15"/>
      <c r="C3412" s="7"/>
      <c r="D3412" s="13"/>
      <c r="E3412" s="7"/>
      <c r="F3412" s="7"/>
      <c r="G3412" s="7"/>
      <c r="H3412" s="7"/>
      <c r="I3412" s="7"/>
      <c r="J3412" s="7"/>
      <c r="K3412" s="16"/>
      <c r="L3412" s="16"/>
      <c r="M3412" s="7"/>
      <c r="N3412" s="7"/>
      <c r="O3412" s="7"/>
      <c r="P3412" s="7"/>
      <c r="Q3412" s="7"/>
      <c r="R3412" s="7"/>
      <c r="S3412" s="16"/>
      <c r="T3412" s="16"/>
      <c r="U3412" s="7"/>
      <c r="V3412" s="7"/>
      <c r="W3412" s="15"/>
      <c r="X3412" s="17"/>
      <c r="Y3412" s="17"/>
      <c r="Z3412" s="17"/>
      <c r="AA3412" s="17"/>
      <c r="AC3412" s="15"/>
      <c r="AD3412" s="7"/>
      <c r="AE3412" s="24"/>
      <c r="AG3412">
        <f t="shared" si="1012"/>
        <v>0</v>
      </c>
      <c r="AH3412">
        <f t="shared" si="1013"/>
        <v>2246471.0549323754</v>
      </c>
    </row>
    <row r="3413" spans="2:34" x14ac:dyDescent="0.25">
      <c r="B3413" s="15"/>
      <c r="C3413" s="7"/>
      <c r="D3413" s="13"/>
      <c r="E3413" s="7"/>
      <c r="F3413" s="7"/>
      <c r="G3413" s="7"/>
      <c r="H3413" s="7"/>
      <c r="I3413" s="7"/>
      <c r="J3413" s="7"/>
      <c r="K3413" s="16"/>
      <c r="L3413" s="16"/>
      <c r="M3413" s="7"/>
      <c r="N3413" s="7"/>
      <c r="O3413" s="7"/>
      <c r="P3413" s="7"/>
      <c r="Q3413" s="7"/>
      <c r="R3413" s="7"/>
      <c r="S3413" s="16"/>
      <c r="T3413" s="16"/>
      <c r="U3413" s="7"/>
      <c r="V3413" s="7"/>
      <c r="W3413" s="15"/>
      <c r="X3413" s="17"/>
      <c r="Y3413" s="17"/>
      <c r="Z3413" s="17"/>
      <c r="AA3413" s="17"/>
      <c r="AC3413" s="15"/>
      <c r="AD3413" s="7"/>
      <c r="AE3413" s="24"/>
      <c r="AG3413">
        <f t="shared" si="1012"/>
        <v>0</v>
      </c>
      <c r="AH3413">
        <f t="shared" si="1013"/>
        <v>2246471.0549323754</v>
      </c>
    </row>
    <row r="3414" spans="2:34" x14ac:dyDescent="0.25">
      <c r="B3414" s="15"/>
      <c r="C3414" s="7"/>
      <c r="D3414" s="13"/>
      <c r="E3414" s="7"/>
      <c r="F3414" s="7"/>
      <c r="G3414" s="7"/>
      <c r="H3414" s="7"/>
      <c r="I3414" s="7"/>
      <c r="J3414" s="7"/>
      <c r="K3414" s="16"/>
      <c r="L3414" s="16"/>
      <c r="M3414" s="7"/>
      <c r="N3414" s="7"/>
      <c r="O3414" s="7"/>
      <c r="P3414" s="7"/>
      <c r="Q3414" s="7"/>
      <c r="R3414" s="7"/>
      <c r="S3414" s="16"/>
      <c r="T3414" s="16"/>
      <c r="U3414" s="7"/>
      <c r="V3414" s="7"/>
      <c r="W3414" s="15"/>
      <c r="X3414" s="17"/>
      <c r="Y3414" s="17"/>
      <c r="Z3414" s="17"/>
      <c r="AA3414" s="17"/>
      <c r="AC3414" s="15"/>
      <c r="AD3414" s="7"/>
      <c r="AE3414" s="24"/>
      <c r="AG3414">
        <f t="shared" si="1012"/>
        <v>0</v>
      </c>
      <c r="AH3414">
        <f t="shared" si="1013"/>
        <v>2246471.0549323754</v>
      </c>
    </row>
    <row r="3415" spans="2:34" x14ac:dyDescent="0.25">
      <c r="B3415" s="15"/>
      <c r="C3415" s="7"/>
      <c r="D3415" s="13"/>
      <c r="E3415" s="7"/>
      <c r="F3415" s="7"/>
      <c r="G3415" s="7"/>
      <c r="H3415" s="7"/>
      <c r="I3415" s="7"/>
      <c r="J3415" s="7"/>
      <c r="K3415" s="16"/>
      <c r="L3415" s="16"/>
      <c r="M3415" s="7"/>
      <c r="N3415" s="7"/>
      <c r="O3415" s="7"/>
      <c r="P3415" s="7"/>
      <c r="Q3415" s="7"/>
      <c r="R3415" s="7"/>
      <c r="S3415" s="16"/>
      <c r="T3415" s="16"/>
      <c r="U3415" s="7"/>
      <c r="V3415" s="7"/>
      <c r="W3415" s="15"/>
      <c r="X3415" s="17"/>
      <c r="Y3415" s="17"/>
      <c r="Z3415" s="17"/>
      <c r="AA3415" s="17"/>
      <c r="AC3415" s="15"/>
      <c r="AD3415" s="7"/>
      <c r="AE3415" s="24"/>
      <c r="AG3415">
        <f t="shared" si="1012"/>
        <v>0</v>
      </c>
      <c r="AH3415">
        <f t="shared" si="1013"/>
        <v>2246471.0549323754</v>
      </c>
    </row>
    <row r="3416" spans="2:34" x14ac:dyDescent="0.25">
      <c r="B3416" s="15"/>
      <c r="C3416" s="7"/>
      <c r="D3416" s="13"/>
      <c r="E3416" s="7"/>
      <c r="F3416" s="7"/>
      <c r="G3416" s="7"/>
      <c r="H3416" s="7"/>
      <c r="I3416" s="7"/>
      <c r="J3416" s="7"/>
      <c r="K3416" s="16"/>
      <c r="L3416" s="16"/>
      <c r="M3416" s="7"/>
      <c r="N3416" s="7"/>
      <c r="O3416" s="7"/>
      <c r="P3416" s="7"/>
      <c r="Q3416" s="7"/>
      <c r="R3416" s="7"/>
      <c r="S3416" s="16"/>
      <c r="T3416" s="16"/>
      <c r="U3416" s="7"/>
      <c r="V3416" s="7"/>
      <c r="W3416" s="15"/>
      <c r="X3416" s="17"/>
      <c r="Y3416" s="17"/>
      <c r="Z3416" s="17"/>
      <c r="AA3416" s="17"/>
      <c r="AC3416" s="15"/>
      <c r="AD3416" s="7"/>
      <c r="AE3416" s="24"/>
      <c r="AG3416">
        <f t="shared" si="1012"/>
        <v>0</v>
      </c>
      <c r="AH3416">
        <f t="shared" si="1013"/>
        <v>2246471.0549323754</v>
      </c>
    </row>
    <row r="3417" spans="2:34" x14ac:dyDescent="0.25">
      <c r="B3417" s="15"/>
      <c r="C3417" s="7"/>
      <c r="D3417" s="13"/>
      <c r="E3417" s="7"/>
      <c r="F3417" s="7"/>
      <c r="G3417" s="7"/>
      <c r="H3417" s="7"/>
      <c r="I3417" s="7"/>
      <c r="J3417" s="7"/>
      <c r="K3417" s="16"/>
      <c r="L3417" s="16"/>
      <c r="M3417" s="7"/>
      <c r="N3417" s="7"/>
      <c r="O3417" s="7"/>
      <c r="P3417" s="7"/>
      <c r="Q3417" s="7"/>
      <c r="R3417" s="7"/>
      <c r="S3417" s="16"/>
      <c r="T3417" s="16"/>
      <c r="U3417" s="7"/>
      <c r="V3417" s="7"/>
      <c r="W3417" s="15"/>
      <c r="X3417" s="17"/>
      <c r="Y3417" s="17"/>
      <c r="Z3417" s="17"/>
      <c r="AA3417" s="17"/>
      <c r="AC3417" s="15"/>
      <c r="AD3417" s="7"/>
      <c r="AE3417" s="24"/>
      <c r="AG3417">
        <f t="shared" si="1012"/>
        <v>0</v>
      </c>
      <c r="AH3417">
        <f t="shared" si="1013"/>
        <v>2246471.0549323754</v>
      </c>
    </row>
    <row r="3418" spans="2:34" x14ac:dyDescent="0.25">
      <c r="B3418" s="15"/>
      <c r="C3418" s="7"/>
      <c r="D3418" s="13"/>
      <c r="E3418" s="7"/>
      <c r="F3418" s="7"/>
      <c r="G3418" s="7"/>
      <c r="H3418" s="7"/>
      <c r="I3418" s="7"/>
      <c r="J3418" s="7"/>
      <c r="K3418" s="16"/>
      <c r="L3418" s="16"/>
      <c r="M3418" s="7"/>
      <c r="N3418" s="7"/>
      <c r="O3418" s="7"/>
      <c r="P3418" s="7"/>
      <c r="Q3418" s="7"/>
      <c r="R3418" s="7"/>
      <c r="S3418" s="16"/>
      <c r="T3418" s="16"/>
      <c r="U3418" s="7"/>
      <c r="V3418" s="7"/>
      <c r="W3418" s="15"/>
      <c r="X3418" s="17"/>
      <c r="Y3418" s="17"/>
      <c r="Z3418" s="17"/>
      <c r="AA3418" s="17"/>
      <c r="AC3418" s="15"/>
      <c r="AD3418" s="7"/>
      <c r="AE3418" s="24"/>
      <c r="AG3418">
        <f t="shared" si="1012"/>
        <v>0</v>
      </c>
      <c r="AH3418">
        <f t="shared" si="1013"/>
        <v>2246471.0549323754</v>
      </c>
    </row>
    <row r="3419" spans="2:34" x14ac:dyDescent="0.25">
      <c r="B3419" s="15"/>
      <c r="C3419" s="7"/>
      <c r="D3419" s="13"/>
      <c r="E3419" s="7"/>
      <c r="F3419" s="7"/>
      <c r="G3419" s="7"/>
      <c r="H3419" s="7"/>
      <c r="I3419" s="7"/>
      <c r="J3419" s="7"/>
      <c r="K3419" s="16"/>
      <c r="L3419" s="16"/>
      <c r="M3419" s="7"/>
      <c r="N3419" s="7"/>
      <c r="O3419" s="7"/>
      <c r="P3419" s="7"/>
      <c r="Q3419" s="7"/>
      <c r="R3419" s="7"/>
      <c r="S3419" s="16"/>
      <c r="T3419" s="16"/>
      <c r="U3419" s="7"/>
      <c r="V3419" s="7"/>
      <c r="W3419" s="15"/>
      <c r="X3419" s="17"/>
      <c r="Y3419" s="17"/>
      <c r="Z3419" s="17"/>
      <c r="AA3419" s="17"/>
      <c r="AC3419" s="15"/>
      <c r="AD3419" s="7"/>
      <c r="AE3419" s="24"/>
      <c r="AG3419">
        <f t="shared" si="1012"/>
        <v>0</v>
      </c>
      <c r="AH3419">
        <f t="shared" si="1013"/>
        <v>2246471.0549323754</v>
      </c>
    </row>
    <row r="3420" spans="2:34" x14ac:dyDescent="0.25">
      <c r="B3420" s="15"/>
      <c r="C3420" s="7"/>
      <c r="D3420" s="13"/>
      <c r="E3420" s="7"/>
      <c r="F3420" s="7"/>
      <c r="G3420" s="7"/>
      <c r="H3420" s="7"/>
      <c r="I3420" s="7"/>
      <c r="J3420" s="7"/>
      <c r="K3420" s="16"/>
      <c r="L3420" s="16"/>
      <c r="M3420" s="7"/>
      <c r="N3420" s="7"/>
      <c r="O3420" s="7"/>
      <c r="P3420" s="7"/>
      <c r="Q3420" s="7"/>
      <c r="R3420" s="7"/>
      <c r="S3420" s="16"/>
      <c r="T3420" s="16"/>
      <c r="U3420" s="7"/>
      <c r="V3420" s="7"/>
      <c r="W3420" s="15"/>
      <c r="X3420" s="17"/>
      <c r="Y3420" s="17"/>
      <c r="Z3420" s="17"/>
      <c r="AA3420" s="17"/>
      <c r="AC3420" s="15"/>
      <c r="AD3420" s="7"/>
      <c r="AE3420" s="24"/>
      <c r="AG3420">
        <f t="shared" si="1012"/>
        <v>0</v>
      </c>
      <c r="AH3420">
        <f t="shared" si="1013"/>
        <v>2246471.0549323754</v>
      </c>
    </row>
    <row r="3421" spans="2:34" x14ac:dyDescent="0.25">
      <c r="B3421" s="15"/>
      <c r="C3421" s="7"/>
      <c r="D3421" s="13"/>
      <c r="E3421" s="7"/>
      <c r="F3421" s="7"/>
      <c r="G3421" s="7"/>
      <c r="H3421" s="7"/>
      <c r="I3421" s="7"/>
      <c r="J3421" s="7"/>
      <c r="K3421" s="16"/>
      <c r="L3421" s="16"/>
      <c r="M3421" s="7"/>
      <c r="N3421" s="7"/>
      <c r="O3421" s="7"/>
      <c r="P3421" s="7"/>
      <c r="Q3421" s="7"/>
      <c r="R3421" s="7"/>
      <c r="S3421" s="16"/>
      <c r="T3421" s="16"/>
      <c r="U3421" s="7"/>
      <c r="V3421" s="7"/>
      <c r="W3421" s="15"/>
      <c r="X3421" s="17"/>
      <c r="Y3421" s="17"/>
      <c r="Z3421" s="17"/>
      <c r="AA3421" s="17"/>
      <c r="AC3421" s="15"/>
      <c r="AD3421" s="7"/>
      <c r="AE3421" s="24"/>
      <c r="AG3421">
        <f t="shared" si="1012"/>
        <v>0</v>
      </c>
      <c r="AH3421">
        <f t="shared" si="1013"/>
        <v>2246471.0549323754</v>
      </c>
    </row>
    <row r="3422" spans="2:34" x14ac:dyDescent="0.25">
      <c r="B3422" s="15"/>
      <c r="C3422" s="7"/>
      <c r="D3422" s="13"/>
      <c r="E3422" s="7"/>
      <c r="F3422" s="7"/>
      <c r="G3422" s="7"/>
      <c r="H3422" s="7"/>
      <c r="I3422" s="7"/>
      <c r="J3422" s="7"/>
      <c r="K3422" s="16"/>
      <c r="L3422" s="16"/>
      <c r="M3422" s="7"/>
      <c r="N3422" s="7"/>
      <c r="O3422" s="7"/>
      <c r="P3422" s="7"/>
      <c r="Q3422" s="7"/>
      <c r="R3422" s="7"/>
      <c r="S3422" s="16"/>
      <c r="T3422" s="16"/>
      <c r="U3422" s="7"/>
      <c r="V3422" s="7"/>
      <c r="W3422" s="15"/>
      <c r="X3422" s="17"/>
      <c r="Y3422" s="17"/>
      <c r="Z3422" s="17"/>
      <c r="AA3422" s="17"/>
      <c r="AC3422" s="15"/>
      <c r="AD3422" s="7"/>
      <c r="AE3422" s="24"/>
      <c r="AG3422">
        <f t="shared" si="1012"/>
        <v>0</v>
      </c>
      <c r="AH3422">
        <f t="shared" si="1013"/>
        <v>2246471.0549323754</v>
      </c>
    </row>
    <row r="3423" spans="2:34" x14ac:dyDescent="0.25">
      <c r="B3423" s="15"/>
      <c r="C3423" s="7"/>
      <c r="D3423" s="13"/>
      <c r="E3423" s="7"/>
      <c r="F3423" s="7"/>
      <c r="G3423" s="7"/>
      <c r="H3423" s="7"/>
      <c r="I3423" s="7"/>
      <c r="J3423" s="7"/>
      <c r="K3423" s="16"/>
      <c r="L3423" s="16"/>
      <c r="M3423" s="7"/>
      <c r="N3423" s="7"/>
      <c r="O3423" s="7"/>
      <c r="P3423" s="7"/>
      <c r="Q3423" s="7"/>
      <c r="R3423" s="7"/>
      <c r="S3423" s="16"/>
      <c r="T3423" s="16"/>
      <c r="U3423" s="7"/>
      <c r="V3423" s="7"/>
      <c r="W3423" s="15"/>
      <c r="X3423" s="17"/>
      <c r="Y3423" s="17"/>
      <c r="Z3423" s="17"/>
      <c r="AA3423" s="17"/>
      <c r="AC3423" s="15"/>
      <c r="AD3423" s="7"/>
      <c r="AE3423" s="24"/>
      <c r="AG3423">
        <f t="shared" si="1012"/>
        <v>0</v>
      </c>
      <c r="AH3423">
        <f t="shared" si="1013"/>
        <v>2246471.0549323754</v>
      </c>
    </row>
    <row r="3424" spans="2:34" x14ac:dyDescent="0.25">
      <c r="B3424" s="15"/>
      <c r="C3424" s="7"/>
      <c r="D3424" s="13"/>
      <c r="E3424" s="7"/>
      <c r="F3424" s="7"/>
      <c r="G3424" s="7"/>
      <c r="H3424" s="7"/>
      <c r="I3424" s="7"/>
      <c r="J3424" s="7"/>
      <c r="K3424" s="16"/>
      <c r="L3424" s="16"/>
      <c r="M3424" s="7"/>
      <c r="N3424" s="7"/>
      <c r="O3424" s="7"/>
      <c r="P3424" s="7"/>
      <c r="Q3424" s="7"/>
      <c r="R3424" s="7"/>
      <c r="S3424" s="16"/>
      <c r="T3424" s="16"/>
      <c r="U3424" s="7"/>
      <c r="V3424" s="7"/>
      <c r="W3424" s="15"/>
      <c r="X3424" s="17"/>
      <c r="Y3424" s="17"/>
      <c r="Z3424" s="17"/>
      <c r="AA3424" s="17"/>
      <c r="AC3424" s="15"/>
      <c r="AD3424" s="7"/>
      <c r="AE3424" s="24"/>
      <c r="AG3424">
        <f t="shared" si="1012"/>
        <v>0</v>
      </c>
      <c r="AH3424">
        <f t="shared" si="1013"/>
        <v>2246471.0549323754</v>
      </c>
    </row>
    <row r="3425" spans="2:34" x14ac:dyDescent="0.25">
      <c r="B3425" s="15"/>
      <c r="C3425" s="7"/>
      <c r="D3425" s="13"/>
      <c r="E3425" s="7"/>
      <c r="F3425" s="7"/>
      <c r="G3425" s="7"/>
      <c r="H3425" s="7"/>
      <c r="I3425" s="7"/>
      <c r="J3425" s="7"/>
      <c r="K3425" s="16"/>
      <c r="L3425" s="16"/>
      <c r="M3425" s="7"/>
      <c r="N3425" s="7"/>
      <c r="O3425" s="7"/>
      <c r="P3425" s="7"/>
      <c r="Q3425" s="7"/>
      <c r="R3425" s="7"/>
      <c r="S3425" s="16"/>
      <c r="T3425" s="16"/>
      <c r="U3425" s="7"/>
      <c r="V3425" s="7"/>
      <c r="W3425" s="15"/>
      <c r="X3425" s="17"/>
      <c r="Y3425" s="17"/>
      <c r="Z3425" s="17"/>
      <c r="AA3425" s="17"/>
      <c r="AC3425" s="15"/>
      <c r="AD3425" s="7"/>
      <c r="AE3425" s="24"/>
      <c r="AG3425">
        <f t="shared" si="1012"/>
        <v>0</v>
      </c>
      <c r="AH3425">
        <f t="shared" si="1013"/>
        <v>2246471.0549323754</v>
      </c>
    </row>
    <row r="3426" spans="2:34" x14ac:dyDescent="0.25">
      <c r="B3426" s="15"/>
      <c r="C3426" s="7"/>
      <c r="D3426" s="13"/>
      <c r="E3426" s="7"/>
      <c r="F3426" s="7"/>
      <c r="G3426" s="7"/>
      <c r="H3426" s="7"/>
      <c r="I3426" s="7"/>
      <c r="J3426" s="7"/>
      <c r="K3426" s="16"/>
      <c r="L3426" s="16"/>
      <c r="M3426" s="7"/>
      <c r="N3426" s="7"/>
      <c r="O3426" s="7"/>
      <c r="P3426" s="7"/>
      <c r="Q3426" s="7"/>
      <c r="R3426" s="7"/>
      <c r="S3426" s="16"/>
      <c r="T3426" s="16"/>
      <c r="U3426" s="7"/>
      <c r="V3426" s="7"/>
      <c r="W3426" s="15"/>
      <c r="X3426" s="17"/>
      <c r="Y3426" s="17"/>
      <c r="Z3426" s="17"/>
      <c r="AA3426" s="17"/>
      <c r="AC3426" s="15"/>
      <c r="AD3426" s="7"/>
      <c r="AE3426" s="24"/>
      <c r="AG3426">
        <f t="shared" si="1012"/>
        <v>0</v>
      </c>
      <c r="AH3426">
        <f t="shared" si="1013"/>
        <v>2246471.0549323754</v>
      </c>
    </row>
    <row r="3427" spans="2:34" x14ac:dyDescent="0.25">
      <c r="B3427" s="15"/>
      <c r="C3427" s="7"/>
      <c r="D3427" s="13"/>
      <c r="E3427" s="7"/>
      <c r="F3427" s="7"/>
      <c r="G3427" s="7"/>
      <c r="H3427" s="7"/>
      <c r="I3427" s="7"/>
      <c r="J3427" s="7"/>
      <c r="K3427" s="16"/>
      <c r="L3427" s="16"/>
      <c r="M3427" s="7"/>
      <c r="N3427" s="7"/>
      <c r="O3427" s="7"/>
      <c r="P3427" s="7"/>
      <c r="Q3427" s="7"/>
      <c r="R3427" s="7"/>
      <c r="S3427" s="16"/>
      <c r="T3427" s="16"/>
      <c r="U3427" s="7"/>
      <c r="V3427" s="7"/>
      <c r="W3427" s="15"/>
      <c r="X3427" s="17"/>
      <c r="Y3427" s="17"/>
      <c r="Z3427" s="17"/>
      <c r="AA3427" s="17"/>
      <c r="AC3427" s="15"/>
      <c r="AD3427" s="7"/>
      <c r="AE3427" s="24"/>
      <c r="AG3427">
        <f t="shared" si="1012"/>
        <v>0</v>
      </c>
      <c r="AH3427">
        <f t="shared" si="1013"/>
        <v>2246471.0549323754</v>
      </c>
    </row>
    <row r="3428" spans="2:34" x14ac:dyDescent="0.25">
      <c r="B3428" s="15"/>
      <c r="C3428" s="7"/>
      <c r="D3428" s="13"/>
      <c r="E3428" s="7"/>
      <c r="F3428" s="7"/>
      <c r="G3428" s="7"/>
      <c r="H3428" s="7"/>
      <c r="I3428" s="7"/>
      <c r="J3428" s="7"/>
      <c r="K3428" s="16"/>
      <c r="L3428" s="16"/>
      <c r="M3428" s="7"/>
      <c r="N3428" s="7"/>
      <c r="O3428" s="7"/>
      <c r="P3428" s="7"/>
      <c r="Q3428" s="7"/>
      <c r="R3428" s="7"/>
      <c r="S3428" s="16"/>
      <c r="T3428" s="16"/>
      <c r="U3428" s="7"/>
      <c r="V3428" s="7"/>
      <c r="W3428" s="15"/>
      <c r="X3428" s="17"/>
      <c r="Y3428" s="17"/>
      <c r="Z3428" s="17"/>
      <c r="AA3428" s="17"/>
      <c r="AC3428" s="15"/>
      <c r="AD3428" s="7"/>
      <c r="AE3428" s="24"/>
      <c r="AG3428">
        <f t="shared" si="1012"/>
        <v>0</v>
      </c>
      <c r="AH3428">
        <f t="shared" si="1013"/>
        <v>2246471.0549323754</v>
      </c>
    </row>
    <row r="3429" spans="2:34" x14ac:dyDescent="0.25">
      <c r="B3429" s="15"/>
      <c r="C3429" s="7"/>
      <c r="D3429" s="13"/>
      <c r="E3429" s="7"/>
      <c r="F3429" s="7"/>
      <c r="G3429" s="7"/>
      <c r="H3429" s="7"/>
      <c r="I3429" s="7"/>
      <c r="J3429" s="7"/>
      <c r="K3429" s="16"/>
      <c r="L3429" s="16"/>
      <c r="M3429" s="7"/>
      <c r="N3429" s="7"/>
      <c r="O3429" s="7"/>
      <c r="P3429" s="7"/>
      <c r="Q3429" s="7"/>
      <c r="R3429" s="7"/>
      <c r="S3429" s="16"/>
      <c r="T3429" s="16"/>
      <c r="U3429" s="7"/>
      <c r="V3429" s="7"/>
      <c r="W3429" s="15"/>
      <c r="X3429" s="17"/>
      <c r="Y3429" s="17"/>
      <c r="Z3429" s="17"/>
      <c r="AA3429" s="17"/>
      <c r="AC3429" s="15"/>
      <c r="AD3429" s="7"/>
      <c r="AE3429" s="24"/>
      <c r="AG3429">
        <f t="shared" si="1012"/>
        <v>0</v>
      </c>
      <c r="AH3429">
        <f t="shared" si="1013"/>
        <v>2246471.0549323754</v>
      </c>
    </row>
    <row r="3430" spans="2:34" x14ac:dyDescent="0.25">
      <c r="B3430" s="15"/>
      <c r="C3430" s="7"/>
      <c r="D3430" s="13"/>
      <c r="E3430" s="7"/>
      <c r="F3430" s="7"/>
      <c r="G3430" s="7"/>
      <c r="H3430" s="7"/>
      <c r="I3430" s="7"/>
      <c r="J3430" s="7"/>
      <c r="K3430" s="16"/>
      <c r="L3430" s="16"/>
      <c r="M3430" s="7"/>
      <c r="N3430" s="7"/>
      <c r="O3430" s="7"/>
      <c r="P3430" s="7"/>
      <c r="Q3430" s="7"/>
      <c r="R3430" s="7"/>
      <c r="S3430" s="16"/>
      <c r="T3430" s="16"/>
      <c r="U3430" s="7"/>
      <c r="V3430" s="7"/>
      <c r="W3430" s="15"/>
      <c r="X3430" s="17"/>
      <c r="Y3430" s="17"/>
      <c r="Z3430" s="17"/>
      <c r="AA3430" s="17"/>
      <c r="AC3430" s="15"/>
      <c r="AD3430" s="7"/>
      <c r="AE3430" s="24"/>
      <c r="AG3430">
        <f t="shared" si="1012"/>
        <v>0</v>
      </c>
      <c r="AH3430">
        <f t="shared" si="1013"/>
        <v>2246471.0549323754</v>
      </c>
    </row>
    <row r="3431" spans="2:34" x14ac:dyDescent="0.25">
      <c r="B3431" s="15"/>
      <c r="C3431" s="7"/>
      <c r="D3431" s="13"/>
      <c r="E3431" s="7"/>
      <c r="F3431" s="7"/>
      <c r="G3431" s="7"/>
      <c r="H3431" s="7"/>
      <c r="I3431" s="7"/>
      <c r="J3431" s="7"/>
      <c r="K3431" s="16"/>
      <c r="L3431" s="16"/>
      <c r="M3431" s="7"/>
      <c r="N3431" s="7"/>
      <c r="O3431" s="7"/>
      <c r="P3431" s="7"/>
      <c r="Q3431" s="7"/>
      <c r="R3431" s="7"/>
      <c r="S3431" s="16"/>
      <c r="T3431" s="16"/>
      <c r="U3431" s="7"/>
      <c r="V3431" s="7"/>
      <c r="W3431" s="15"/>
      <c r="X3431" s="17"/>
      <c r="Y3431" s="17"/>
      <c r="Z3431" s="17"/>
      <c r="AA3431" s="17"/>
      <c r="AC3431" s="15"/>
      <c r="AD3431" s="7"/>
      <c r="AE3431" s="24"/>
      <c r="AG3431">
        <f t="shared" si="1012"/>
        <v>0</v>
      </c>
      <c r="AH3431">
        <f t="shared" si="1013"/>
        <v>2246471.0549323754</v>
      </c>
    </row>
    <row r="3432" spans="2:34" x14ac:dyDescent="0.25">
      <c r="B3432" s="15"/>
      <c r="C3432" s="7"/>
      <c r="D3432" s="13"/>
      <c r="E3432" s="7"/>
      <c r="F3432" s="7"/>
      <c r="G3432" s="7"/>
      <c r="H3432" s="7"/>
      <c r="I3432" s="7"/>
      <c r="J3432" s="7"/>
      <c r="K3432" s="16"/>
      <c r="L3432" s="16"/>
      <c r="M3432" s="7"/>
      <c r="N3432" s="7"/>
      <c r="O3432" s="7"/>
      <c r="P3432" s="7"/>
      <c r="Q3432" s="7"/>
      <c r="R3432" s="7"/>
      <c r="S3432" s="16"/>
      <c r="T3432" s="16"/>
      <c r="U3432" s="7"/>
      <c r="V3432" s="7"/>
      <c r="W3432" s="15"/>
      <c r="X3432" s="17"/>
      <c r="Y3432" s="17"/>
      <c r="Z3432" s="17"/>
      <c r="AA3432" s="17"/>
      <c r="AC3432" s="15"/>
      <c r="AD3432" s="7"/>
      <c r="AE3432" s="24"/>
      <c r="AG3432">
        <f t="shared" si="1012"/>
        <v>0</v>
      </c>
      <c r="AH3432">
        <f t="shared" si="1013"/>
        <v>2246471.0549323754</v>
      </c>
    </row>
    <row r="3433" spans="2:34" x14ac:dyDescent="0.25">
      <c r="B3433" s="15"/>
      <c r="C3433" s="7"/>
      <c r="D3433" s="13"/>
      <c r="E3433" s="7"/>
      <c r="F3433" s="7"/>
      <c r="G3433" s="7"/>
      <c r="H3433" s="7"/>
      <c r="I3433" s="7"/>
      <c r="J3433" s="7"/>
      <c r="K3433" s="16"/>
      <c r="L3433" s="16"/>
      <c r="M3433" s="7"/>
      <c r="N3433" s="7"/>
      <c r="O3433" s="7"/>
      <c r="P3433" s="7"/>
      <c r="Q3433" s="7"/>
      <c r="R3433" s="7"/>
      <c r="S3433" s="16"/>
      <c r="T3433" s="16"/>
      <c r="U3433" s="7"/>
      <c r="V3433" s="7"/>
      <c r="W3433" s="15"/>
      <c r="X3433" s="17"/>
      <c r="Y3433" s="17"/>
      <c r="Z3433" s="17"/>
      <c r="AA3433" s="17"/>
      <c r="AC3433" s="15"/>
      <c r="AD3433" s="7"/>
      <c r="AE3433" s="24"/>
      <c r="AG3433">
        <f t="shared" si="1012"/>
        <v>0</v>
      </c>
      <c r="AH3433">
        <f t="shared" si="1013"/>
        <v>2246471.0549323754</v>
      </c>
    </row>
    <row r="3434" spans="2:34" x14ac:dyDescent="0.25">
      <c r="B3434" s="15"/>
      <c r="C3434" s="7"/>
      <c r="D3434" s="13"/>
      <c r="E3434" s="7"/>
      <c r="F3434" s="7"/>
      <c r="G3434" s="7"/>
      <c r="H3434" s="7"/>
      <c r="I3434" s="7"/>
      <c r="J3434" s="7"/>
      <c r="K3434" s="16"/>
      <c r="L3434" s="16"/>
      <c r="M3434" s="7"/>
      <c r="N3434" s="7"/>
      <c r="O3434" s="7"/>
      <c r="P3434" s="7"/>
      <c r="Q3434" s="7"/>
      <c r="R3434" s="7"/>
      <c r="S3434" s="16"/>
      <c r="T3434" s="16"/>
      <c r="U3434" s="7"/>
      <c r="V3434" s="7"/>
      <c r="W3434" s="15"/>
      <c r="X3434" s="17"/>
      <c r="Y3434" s="17"/>
      <c r="Z3434" s="17"/>
      <c r="AA3434" s="17"/>
      <c r="AC3434" s="15"/>
      <c r="AD3434" s="7"/>
      <c r="AE3434" s="24"/>
      <c r="AG3434">
        <f t="shared" si="1012"/>
        <v>0</v>
      </c>
      <c r="AH3434">
        <f t="shared" si="1013"/>
        <v>2246471.0549323754</v>
      </c>
    </row>
    <row r="3435" spans="2:34" x14ac:dyDescent="0.25">
      <c r="B3435" s="15"/>
      <c r="C3435" s="7"/>
      <c r="D3435" s="13"/>
      <c r="E3435" s="7"/>
      <c r="F3435" s="7"/>
      <c r="G3435" s="7"/>
      <c r="H3435" s="7"/>
      <c r="I3435" s="7"/>
      <c r="J3435" s="7"/>
      <c r="K3435" s="16"/>
      <c r="L3435" s="16"/>
      <c r="M3435" s="7"/>
      <c r="N3435" s="7"/>
      <c r="O3435" s="7"/>
      <c r="P3435" s="7"/>
      <c r="Q3435" s="7"/>
      <c r="R3435" s="7"/>
      <c r="S3435" s="16"/>
      <c r="T3435" s="16"/>
      <c r="U3435" s="7"/>
      <c r="V3435" s="7"/>
      <c r="W3435" s="15"/>
      <c r="X3435" s="17"/>
      <c r="Y3435" s="17"/>
      <c r="Z3435" s="17"/>
      <c r="AA3435" s="17"/>
      <c r="AC3435" s="15"/>
      <c r="AD3435" s="7"/>
      <c r="AE3435" s="24"/>
      <c r="AG3435">
        <f t="shared" si="1012"/>
        <v>0</v>
      </c>
      <c r="AH3435">
        <f t="shared" si="1013"/>
        <v>2246471.0549323754</v>
      </c>
    </row>
    <row r="3436" spans="2:34" x14ac:dyDescent="0.25">
      <c r="B3436" s="15"/>
      <c r="C3436" s="7"/>
      <c r="D3436" s="13"/>
      <c r="E3436" s="7"/>
      <c r="F3436" s="7"/>
      <c r="G3436" s="7"/>
      <c r="H3436" s="7"/>
      <c r="I3436" s="7"/>
      <c r="J3436" s="7"/>
      <c r="K3436" s="16"/>
      <c r="L3436" s="16"/>
      <c r="M3436" s="7"/>
      <c r="N3436" s="7"/>
      <c r="O3436" s="7"/>
      <c r="P3436" s="7"/>
      <c r="Q3436" s="7"/>
      <c r="R3436" s="7"/>
      <c r="S3436" s="16"/>
      <c r="T3436" s="16"/>
      <c r="U3436" s="7"/>
      <c r="V3436" s="7"/>
      <c r="W3436" s="15"/>
      <c r="X3436" s="17"/>
      <c r="Y3436" s="17"/>
      <c r="Z3436" s="17"/>
      <c r="AA3436" s="17"/>
      <c r="AC3436" s="15"/>
      <c r="AD3436" s="7"/>
      <c r="AE3436" s="24"/>
      <c r="AG3436">
        <f t="shared" si="1012"/>
        <v>0</v>
      </c>
      <c r="AH3436">
        <f t="shared" si="1013"/>
        <v>2246471.0549323754</v>
      </c>
    </row>
    <row r="3437" spans="2:34" x14ac:dyDescent="0.25">
      <c r="B3437" s="15"/>
      <c r="C3437" s="7"/>
      <c r="D3437" s="13"/>
      <c r="E3437" s="7"/>
      <c r="F3437" s="7"/>
      <c r="G3437" s="7"/>
      <c r="H3437" s="7"/>
      <c r="I3437" s="7"/>
      <c r="J3437" s="7"/>
      <c r="K3437" s="16"/>
      <c r="L3437" s="16"/>
      <c r="M3437" s="7"/>
      <c r="N3437" s="7"/>
      <c r="O3437" s="7"/>
      <c r="P3437" s="7"/>
      <c r="Q3437" s="7"/>
      <c r="R3437" s="7"/>
      <c r="S3437" s="16"/>
      <c r="T3437" s="16"/>
      <c r="U3437" s="7"/>
      <c r="V3437" s="7"/>
      <c r="W3437" s="15"/>
      <c r="X3437" s="17"/>
      <c r="Y3437" s="17"/>
      <c r="Z3437" s="17"/>
      <c r="AA3437" s="17"/>
      <c r="AC3437" s="15"/>
      <c r="AD3437" s="7"/>
      <c r="AE3437" s="24"/>
      <c r="AG3437">
        <f t="shared" si="1012"/>
        <v>0</v>
      </c>
      <c r="AH3437">
        <f t="shared" si="1013"/>
        <v>2246471.0549323754</v>
      </c>
    </row>
    <row r="3438" spans="2:34" x14ac:dyDescent="0.25">
      <c r="B3438" s="15"/>
      <c r="C3438" s="7"/>
      <c r="D3438" s="13"/>
      <c r="E3438" s="7"/>
      <c r="F3438" s="7"/>
      <c r="G3438" s="7"/>
      <c r="H3438" s="7"/>
      <c r="I3438" s="7"/>
      <c r="J3438" s="7"/>
      <c r="K3438" s="16"/>
      <c r="L3438" s="16"/>
      <c r="M3438" s="7"/>
      <c r="N3438" s="7"/>
      <c r="O3438" s="7"/>
      <c r="P3438" s="7"/>
      <c r="Q3438" s="7"/>
      <c r="R3438" s="7"/>
      <c r="S3438" s="16"/>
      <c r="T3438" s="16"/>
      <c r="U3438" s="7"/>
      <c r="V3438" s="7"/>
      <c r="W3438" s="15"/>
      <c r="X3438" s="17"/>
      <c r="Y3438" s="17"/>
      <c r="Z3438" s="17"/>
      <c r="AA3438" s="17"/>
      <c r="AC3438" s="15"/>
      <c r="AD3438" s="7"/>
      <c r="AE3438" s="24"/>
      <c r="AG3438">
        <f t="shared" si="1012"/>
        <v>0</v>
      </c>
      <c r="AH3438">
        <f t="shared" si="1013"/>
        <v>2246471.0549323754</v>
      </c>
    </row>
    <row r="3439" spans="2:34" x14ac:dyDescent="0.25">
      <c r="B3439" s="15"/>
      <c r="C3439" s="7"/>
      <c r="D3439" s="13"/>
      <c r="E3439" s="7"/>
      <c r="F3439" s="7"/>
      <c r="G3439" s="7"/>
      <c r="H3439" s="7"/>
      <c r="I3439" s="7"/>
      <c r="J3439" s="7"/>
      <c r="K3439" s="16"/>
      <c r="L3439" s="16"/>
      <c r="M3439" s="7"/>
      <c r="N3439" s="7"/>
      <c r="O3439" s="7"/>
      <c r="P3439" s="7"/>
      <c r="Q3439" s="7"/>
      <c r="R3439" s="7"/>
      <c r="S3439" s="16"/>
      <c r="T3439" s="16"/>
      <c r="U3439" s="7"/>
      <c r="V3439" s="7"/>
      <c r="W3439" s="15"/>
      <c r="X3439" s="17"/>
      <c r="Y3439" s="17"/>
      <c r="Z3439" s="17"/>
      <c r="AA3439" s="17"/>
      <c r="AC3439" s="15"/>
      <c r="AD3439" s="7"/>
      <c r="AE3439" s="24"/>
      <c r="AG3439">
        <f t="shared" si="1012"/>
        <v>0</v>
      </c>
      <c r="AH3439">
        <f t="shared" si="1013"/>
        <v>2246471.0549323754</v>
      </c>
    </row>
    <row r="3440" spans="2:34" x14ac:dyDescent="0.25">
      <c r="B3440" s="15"/>
      <c r="C3440" s="7"/>
      <c r="D3440" s="13"/>
      <c r="E3440" s="7"/>
      <c r="F3440" s="7"/>
      <c r="G3440" s="7"/>
      <c r="H3440" s="7"/>
      <c r="I3440" s="7"/>
      <c r="J3440" s="7"/>
      <c r="K3440" s="16"/>
      <c r="L3440" s="16"/>
      <c r="M3440" s="7"/>
      <c r="N3440" s="7"/>
      <c r="O3440" s="7"/>
      <c r="P3440" s="7"/>
      <c r="Q3440" s="7"/>
      <c r="R3440" s="7"/>
      <c r="S3440" s="16"/>
      <c r="T3440" s="16"/>
      <c r="U3440" s="7"/>
      <c r="V3440" s="7"/>
      <c r="W3440" s="15"/>
      <c r="X3440" s="17"/>
      <c r="Y3440" s="17"/>
      <c r="Z3440" s="17"/>
      <c r="AA3440" s="17"/>
      <c r="AC3440" s="15"/>
      <c r="AD3440" s="7"/>
      <c r="AE3440" s="24"/>
      <c r="AG3440">
        <f t="shared" si="1012"/>
        <v>0</v>
      </c>
      <c r="AH3440">
        <f t="shared" si="1013"/>
        <v>2246471.0549323754</v>
      </c>
    </row>
    <row r="3441" spans="2:34" x14ac:dyDescent="0.25">
      <c r="B3441" s="15"/>
      <c r="C3441" s="7"/>
      <c r="D3441" s="13"/>
      <c r="E3441" s="7"/>
      <c r="F3441" s="7"/>
      <c r="G3441" s="7"/>
      <c r="H3441" s="7"/>
      <c r="I3441" s="7"/>
      <c r="J3441" s="7"/>
      <c r="K3441" s="16"/>
      <c r="L3441" s="16"/>
      <c r="M3441" s="7"/>
      <c r="N3441" s="7"/>
      <c r="O3441" s="7"/>
      <c r="P3441" s="7"/>
      <c r="Q3441" s="7"/>
      <c r="R3441" s="7"/>
      <c r="S3441" s="16"/>
      <c r="T3441" s="16"/>
      <c r="U3441" s="7"/>
      <c r="V3441" s="7"/>
      <c r="W3441" s="15"/>
      <c r="X3441" s="17"/>
      <c r="Y3441" s="17"/>
      <c r="Z3441" s="17"/>
      <c r="AA3441" s="17"/>
      <c r="AC3441" s="15"/>
      <c r="AD3441" s="7"/>
      <c r="AE3441" s="24"/>
      <c r="AG3441">
        <f t="shared" si="1012"/>
        <v>0</v>
      </c>
      <c r="AH3441">
        <f t="shared" si="1013"/>
        <v>2246471.0549323754</v>
      </c>
    </row>
    <row r="3442" spans="2:34" x14ac:dyDescent="0.25">
      <c r="B3442" s="15"/>
      <c r="C3442" s="7"/>
      <c r="D3442" s="13"/>
      <c r="E3442" s="7"/>
      <c r="F3442" s="7"/>
      <c r="G3442" s="7"/>
      <c r="H3442" s="7"/>
      <c r="I3442" s="7"/>
      <c r="J3442" s="7"/>
      <c r="K3442" s="16"/>
      <c r="L3442" s="16"/>
      <c r="M3442" s="7"/>
      <c r="N3442" s="7"/>
      <c r="O3442" s="7"/>
      <c r="P3442" s="7"/>
      <c r="Q3442" s="7"/>
      <c r="R3442" s="7"/>
      <c r="S3442" s="16"/>
      <c r="T3442" s="16"/>
      <c r="U3442" s="7"/>
      <c r="V3442" s="7"/>
      <c r="W3442" s="15"/>
      <c r="X3442" s="17"/>
      <c r="Y3442" s="17"/>
      <c r="Z3442" s="17"/>
      <c r="AA3442" s="17"/>
      <c r="AC3442" s="15"/>
      <c r="AD3442" s="7"/>
      <c r="AE3442" s="24"/>
      <c r="AG3442">
        <f t="shared" si="1012"/>
        <v>0</v>
      </c>
      <c r="AH3442">
        <f t="shared" si="1013"/>
        <v>2246471.0549323754</v>
      </c>
    </row>
    <row r="3443" spans="2:34" x14ac:dyDescent="0.25">
      <c r="B3443" s="15"/>
      <c r="C3443" s="7"/>
      <c r="D3443" s="13"/>
      <c r="E3443" s="7"/>
      <c r="F3443" s="7"/>
      <c r="G3443" s="7"/>
      <c r="H3443" s="7"/>
      <c r="I3443" s="7"/>
      <c r="J3443" s="7"/>
      <c r="K3443" s="16"/>
      <c r="L3443" s="16"/>
      <c r="M3443" s="7"/>
      <c r="N3443" s="7"/>
      <c r="O3443" s="7"/>
      <c r="P3443" s="7"/>
      <c r="Q3443" s="7"/>
      <c r="R3443" s="7"/>
      <c r="S3443" s="16"/>
      <c r="T3443" s="16"/>
      <c r="U3443" s="7"/>
      <c r="V3443" s="7"/>
      <c r="W3443" s="15"/>
      <c r="X3443" s="17"/>
      <c r="Y3443" s="17"/>
      <c r="Z3443" s="17"/>
      <c r="AA3443" s="17"/>
      <c r="AC3443" s="15"/>
      <c r="AD3443" s="7"/>
      <c r="AE3443" s="24"/>
      <c r="AG3443">
        <f t="shared" si="1012"/>
        <v>0</v>
      </c>
      <c r="AH3443">
        <f t="shared" si="1013"/>
        <v>2246471.0549323754</v>
      </c>
    </row>
    <row r="3444" spans="2:34" x14ac:dyDescent="0.25">
      <c r="B3444" s="15"/>
      <c r="C3444" s="7"/>
      <c r="D3444" s="13"/>
      <c r="E3444" s="7"/>
      <c r="F3444" s="7"/>
      <c r="G3444" s="7"/>
      <c r="H3444" s="7"/>
      <c r="I3444" s="7"/>
      <c r="J3444" s="7"/>
      <c r="K3444" s="16"/>
      <c r="L3444" s="16"/>
      <c r="M3444" s="7"/>
      <c r="N3444" s="7"/>
      <c r="O3444" s="7"/>
      <c r="P3444" s="7"/>
      <c r="Q3444" s="7"/>
      <c r="R3444" s="7"/>
      <c r="S3444" s="16"/>
      <c r="T3444" s="16"/>
      <c r="U3444" s="7"/>
      <c r="V3444" s="7"/>
      <c r="W3444" s="15"/>
      <c r="X3444" s="17"/>
      <c r="Y3444" s="17"/>
      <c r="Z3444" s="17"/>
      <c r="AA3444" s="17"/>
      <c r="AC3444" s="15"/>
      <c r="AD3444" s="7"/>
      <c r="AE3444" s="24"/>
      <c r="AG3444">
        <f t="shared" si="1012"/>
        <v>0</v>
      </c>
      <c r="AH3444">
        <f t="shared" si="1013"/>
        <v>2246471.0549323754</v>
      </c>
    </row>
    <row r="3445" spans="2:34" x14ac:dyDescent="0.25">
      <c r="B3445" s="15"/>
      <c r="C3445" s="7"/>
      <c r="D3445" s="13"/>
      <c r="E3445" s="7"/>
      <c r="F3445" s="7"/>
      <c r="G3445" s="7"/>
      <c r="H3445" s="7"/>
      <c r="I3445" s="7"/>
      <c r="J3445" s="7"/>
      <c r="K3445" s="16"/>
      <c r="L3445" s="16"/>
      <c r="M3445" s="7"/>
      <c r="N3445" s="7"/>
      <c r="O3445" s="7"/>
      <c r="P3445" s="7"/>
      <c r="Q3445" s="7"/>
      <c r="R3445" s="7"/>
      <c r="S3445" s="16"/>
      <c r="T3445" s="16"/>
      <c r="U3445" s="7"/>
      <c r="V3445" s="7"/>
      <c r="W3445" s="15"/>
      <c r="X3445" s="17"/>
      <c r="Y3445" s="17"/>
      <c r="Z3445" s="17"/>
      <c r="AA3445" s="17"/>
      <c r="AC3445" s="15"/>
      <c r="AD3445" s="7"/>
      <c r="AE3445" s="24"/>
      <c r="AG3445">
        <f t="shared" si="1012"/>
        <v>0</v>
      </c>
      <c r="AH3445">
        <f t="shared" si="1013"/>
        <v>2246471.0549323754</v>
      </c>
    </row>
    <row r="3446" spans="2:34" x14ac:dyDescent="0.25">
      <c r="B3446" s="15"/>
      <c r="C3446" s="7"/>
      <c r="D3446" s="13"/>
      <c r="E3446" s="7"/>
      <c r="F3446" s="7"/>
      <c r="G3446" s="7"/>
      <c r="H3446" s="7"/>
      <c r="I3446" s="7"/>
      <c r="J3446" s="7"/>
      <c r="K3446" s="16"/>
      <c r="L3446" s="16"/>
      <c r="M3446" s="7"/>
      <c r="N3446" s="7"/>
      <c r="O3446" s="7"/>
      <c r="P3446" s="7"/>
      <c r="Q3446" s="7"/>
      <c r="R3446" s="7"/>
      <c r="S3446" s="16"/>
      <c r="T3446" s="16"/>
      <c r="U3446" s="7"/>
      <c r="V3446" s="7"/>
      <c r="W3446" s="15"/>
      <c r="X3446" s="17"/>
      <c r="Y3446" s="17"/>
      <c r="Z3446" s="17"/>
      <c r="AA3446" s="17"/>
      <c r="AC3446" s="15"/>
      <c r="AD3446" s="7"/>
      <c r="AE3446" s="24"/>
      <c r="AG3446">
        <f t="shared" si="1012"/>
        <v>0</v>
      </c>
      <c r="AH3446">
        <f t="shared" si="1013"/>
        <v>2246471.0549323754</v>
      </c>
    </row>
    <row r="3447" spans="2:34" x14ac:dyDescent="0.25">
      <c r="B3447" s="15"/>
      <c r="C3447" s="7"/>
      <c r="D3447" s="13"/>
      <c r="E3447" s="7"/>
      <c r="F3447" s="7"/>
      <c r="G3447" s="7"/>
      <c r="H3447" s="7"/>
      <c r="I3447" s="7"/>
      <c r="J3447" s="7"/>
      <c r="K3447" s="16"/>
      <c r="L3447" s="16"/>
      <c r="M3447" s="7"/>
      <c r="N3447" s="7"/>
      <c r="O3447" s="7"/>
      <c r="P3447" s="7"/>
      <c r="Q3447" s="7"/>
      <c r="R3447" s="7"/>
      <c r="S3447" s="16"/>
      <c r="T3447" s="16"/>
      <c r="U3447" s="7"/>
      <c r="V3447" s="7"/>
      <c r="W3447" s="15"/>
      <c r="X3447" s="17"/>
      <c r="Y3447" s="17"/>
      <c r="Z3447" s="17"/>
      <c r="AA3447" s="17"/>
      <c r="AC3447" s="15"/>
      <c r="AD3447" s="7"/>
      <c r="AE3447" s="24"/>
      <c r="AG3447">
        <f t="shared" si="1012"/>
        <v>0</v>
      </c>
      <c r="AH3447">
        <f t="shared" si="1013"/>
        <v>2246471.0549323754</v>
      </c>
    </row>
    <row r="3448" spans="2:34" x14ac:dyDescent="0.25">
      <c r="B3448" s="15"/>
      <c r="C3448" s="7"/>
      <c r="D3448" s="13"/>
      <c r="E3448" s="7"/>
      <c r="F3448" s="7"/>
      <c r="G3448" s="7"/>
      <c r="H3448" s="7"/>
      <c r="I3448" s="7"/>
      <c r="J3448" s="7"/>
      <c r="K3448" s="16"/>
      <c r="L3448" s="16"/>
      <c r="M3448" s="7"/>
      <c r="N3448" s="7"/>
      <c r="O3448" s="7"/>
      <c r="P3448" s="7"/>
      <c r="Q3448" s="7"/>
      <c r="R3448" s="7"/>
      <c r="S3448" s="16"/>
      <c r="T3448" s="16"/>
      <c r="U3448" s="7"/>
      <c r="V3448" s="7"/>
      <c r="W3448" s="15"/>
      <c r="X3448" s="17"/>
      <c r="Y3448" s="17"/>
      <c r="Z3448" s="17"/>
      <c r="AA3448" s="17"/>
      <c r="AC3448" s="15"/>
      <c r="AD3448" s="7"/>
      <c r="AE3448" s="24"/>
      <c r="AG3448">
        <f t="shared" si="1012"/>
        <v>0</v>
      </c>
      <c r="AH3448">
        <f t="shared" si="1013"/>
        <v>2246471.0549323754</v>
      </c>
    </row>
    <row r="3449" spans="2:34" x14ac:dyDescent="0.25">
      <c r="B3449" s="15"/>
      <c r="C3449" s="7"/>
      <c r="D3449" s="13"/>
      <c r="E3449" s="7"/>
      <c r="F3449" s="7"/>
      <c r="G3449" s="7"/>
      <c r="H3449" s="7"/>
      <c r="I3449" s="7"/>
      <c r="J3449" s="7"/>
      <c r="K3449" s="16"/>
      <c r="L3449" s="16"/>
      <c r="M3449" s="7"/>
      <c r="N3449" s="7"/>
      <c r="O3449" s="7"/>
      <c r="P3449" s="7"/>
      <c r="Q3449" s="7"/>
      <c r="R3449" s="7"/>
      <c r="S3449" s="16"/>
      <c r="T3449" s="16"/>
      <c r="U3449" s="7"/>
      <c r="V3449" s="7"/>
      <c r="W3449" s="15"/>
      <c r="X3449" s="17"/>
      <c r="Y3449" s="17"/>
      <c r="Z3449" s="17"/>
      <c r="AA3449" s="17"/>
      <c r="AC3449" s="15"/>
      <c r="AD3449" s="7"/>
      <c r="AE3449" s="24"/>
      <c r="AG3449">
        <f t="shared" si="1012"/>
        <v>0</v>
      </c>
      <c r="AH3449">
        <f t="shared" si="1013"/>
        <v>2246471.0549323754</v>
      </c>
    </row>
    <row r="3450" spans="2:34" x14ac:dyDescent="0.25">
      <c r="B3450" s="15"/>
      <c r="C3450" s="7"/>
      <c r="D3450" s="13"/>
      <c r="E3450" s="7"/>
      <c r="F3450" s="7"/>
      <c r="G3450" s="7"/>
      <c r="H3450" s="7"/>
      <c r="I3450" s="7"/>
      <c r="J3450" s="7"/>
      <c r="K3450" s="16"/>
      <c r="L3450" s="16"/>
      <c r="M3450" s="7"/>
      <c r="N3450" s="7"/>
      <c r="O3450" s="7"/>
      <c r="P3450" s="7"/>
      <c r="Q3450" s="7"/>
      <c r="R3450" s="7"/>
      <c r="S3450" s="16"/>
      <c r="T3450" s="16"/>
      <c r="U3450" s="7"/>
      <c r="V3450" s="7"/>
      <c r="W3450" s="15"/>
      <c r="X3450" s="17"/>
      <c r="Y3450" s="17"/>
      <c r="Z3450" s="17"/>
      <c r="AA3450" s="17"/>
      <c r="AC3450" s="15"/>
      <c r="AD3450" s="7"/>
      <c r="AE3450" s="24"/>
      <c r="AG3450">
        <f t="shared" si="1012"/>
        <v>0</v>
      </c>
      <c r="AH3450">
        <f t="shared" si="1013"/>
        <v>2246471.0549323754</v>
      </c>
    </row>
    <row r="3451" spans="2:34" x14ac:dyDescent="0.25">
      <c r="B3451" s="15"/>
      <c r="C3451" s="7"/>
      <c r="D3451" s="13"/>
      <c r="E3451" s="7"/>
      <c r="F3451" s="7"/>
      <c r="G3451" s="7"/>
      <c r="H3451" s="7"/>
      <c r="I3451" s="7"/>
      <c r="J3451" s="7"/>
      <c r="K3451" s="16"/>
      <c r="L3451" s="16"/>
      <c r="M3451" s="7"/>
      <c r="N3451" s="7"/>
      <c r="O3451" s="7"/>
      <c r="P3451" s="7"/>
      <c r="Q3451" s="7"/>
      <c r="R3451" s="7"/>
      <c r="S3451" s="16"/>
      <c r="T3451" s="16"/>
      <c r="U3451" s="7"/>
      <c r="V3451" s="7"/>
      <c r="W3451" s="15"/>
      <c r="X3451" s="17"/>
      <c r="Y3451" s="17"/>
      <c r="Z3451" s="17"/>
      <c r="AA3451" s="17"/>
      <c r="AC3451" s="15"/>
      <c r="AD3451" s="7"/>
      <c r="AE3451" s="24"/>
      <c r="AG3451">
        <f t="shared" si="1012"/>
        <v>0</v>
      </c>
      <c r="AH3451">
        <f t="shared" si="1013"/>
        <v>2246471.0549323754</v>
      </c>
    </row>
    <row r="3452" spans="2:34" x14ac:dyDescent="0.25">
      <c r="B3452" s="15"/>
      <c r="C3452" s="7"/>
      <c r="D3452" s="13"/>
      <c r="E3452" s="7"/>
      <c r="F3452" s="7"/>
      <c r="G3452" s="7"/>
      <c r="H3452" s="7"/>
      <c r="I3452" s="7"/>
      <c r="J3452" s="7"/>
      <c r="K3452" s="16"/>
      <c r="L3452" s="16"/>
      <c r="M3452" s="7"/>
      <c r="N3452" s="7"/>
      <c r="O3452" s="7"/>
      <c r="P3452" s="7"/>
      <c r="Q3452" s="7"/>
      <c r="R3452" s="7"/>
      <c r="S3452" s="16"/>
      <c r="T3452" s="16"/>
      <c r="U3452" s="7"/>
      <c r="V3452" s="7"/>
      <c r="W3452" s="15"/>
      <c r="X3452" s="17"/>
      <c r="Y3452" s="17"/>
      <c r="Z3452" s="17"/>
      <c r="AA3452" s="17"/>
      <c r="AC3452" s="15"/>
      <c r="AD3452" s="7"/>
      <c r="AE3452" s="24"/>
      <c r="AG3452">
        <f t="shared" si="1012"/>
        <v>0</v>
      </c>
      <c r="AH3452">
        <f t="shared" si="1013"/>
        <v>2246471.0549323754</v>
      </c>
    </row>
    <row r="3453" spans="2:34" x14ac:dyDescent="0.25">
      <c r="B3453" s="15"/>
      <c r="C3453" s="7"/>
      <c r="D3453" s="13"/>
      <c r="E3453" s="7"/>
      <c r="F3453" s="7"/>
      <c r="G3453" s="7"/>
      <c r="H3453" s="7"/>
      <c r="I3453" s="7"/>
      <c r="J3453" s="7"/>
      <c r="K3453" s="16"/>
      <c r="L3453" s="16"/>
      <c r="M3453" s="7"/>
      <c r="N3453" s="7"/>
      <c r="O3453" s="7"/>
      <c r="P3453" s="7"/>
      <c r="Q3453" s="7"/>
      <c r="R3453" s="7"/>
      <c r="S3453" s="16"/>
      <c r="T3453" s="16"/>
      <c r="U3453" s="7"/>
      <c r="V3453" s="7"/>
      <c r="W3453" s="15"/>
      <c r="X3453" s="17"/>
      <c r="Y3453" s="17"/>
      <c r="Z3453" s="17"/>
      <c r="AA3453" s="17"/>
      <c r="AC3453" s="15"/>
      <c r="AD3453" s="7"/>
      <c r="AE3453" s="24"/>
      <c r="AG3453">
        <f t="shared" si="1012"/>
        <v>0</v>
      </c>
      <c r="AH3453">
        <f t="shared" si="1013"/>
        <v>2246471.0549323754</v>
      </c>
    </row>
    <row r="3454" spans="2:34" x14ac:dyDescent="0.25">
      <c r="B3454" s="15"/>
      <c r="C3454" s="7"/>
      <c r="D3454" s="13"/>
      <c r="E3454" s="7"/>
      <c r="F3454" s="7"/>
      <c r="G3454" s="7"/>
      <c r="H3454" s="7"/>
      <c r="I3454" s="7"/>
      <c r="J3454" s="7"/>
      <c r="K3454" s="16"/>
      <c r="L3454" s="16"/>
      <c r="M3454" s="7"/>
      <c r="N3454" s="7"/>
      <c r="O3454" s="7"/>
      <c r="P3454" s="7"/>
      <c r="Q3454" s="7"/>
      <c r="R3454" s="7"/>
      <c r="S3454" s="16"/>
      <c r="T3454" s="16"/>
      <c r="U3454" s="7"/>
      <c r="V3454" s="7"/>
      <c r="W3454" s="15"/>
      <c r="X3454" s="17"/>
      <c r="Y3454" s="17"/>
      <c r="Z3454" s="17"/>
      <c r="AA3454" s="17"/>
      <c r="AC3454" s="15"/>
      <c r="AD3454" s="7"/>
      <c r="AE3454" s="24"/>
      <c r="AG3454">
        <f t="shared" si="1012"/>
        <v>0</v>
      </c>
      <c r="AH3454">
        <f t="shared" si="1013"/>
        <v>2246471.0549323754</v>
      </c>
    </row>
    <row r="3455" spans="2:34" x14ac:dyDescent="0.25">
      <c r="B3455" s="15"/>
      <c r="C3455" s="7"/>
      <c r="D3455" s="13"/>
      <c r="E3455" s="7"/>
      <c r="F3455" s="7"/>
      <c r="G3455" s="7"/>
      <c r="H3455" s="7"/>
      <c r="I3455" s="7"/>
      <c r="J3455" s="7"/>
      <c r="K3455" s="16"/>
      <c r="L3455" s="16"/>
      <c r="M3455" s="7"/>
      <c r="N3455" s="7"/>
      <c r="O3455" s="7"/>
      <c r="P3455" s="7"/>
      <c r="Q3455" s="7"/>
      <c r="R3455" s="7"/>
      <c r="S3455" s="16"/>
      <c r="T3455" s="16"/>
      <c r="U3455" s="7"/>
      <c r="V3455" s="7"/>
      <c r="W3455" s="15"/>
      <c r="X3455" s="17"/>
      <c r="Y3455" s="17"/>
      <c r="Z3455" s="17"/>
      <c r="AA3455" s="17"/>
      <c r="AC3455" s="15"/>
      <c r="AD3455" s="7"/>
      <c r="AE3455" s="24"/>
      <c r="AG3455">
        <f t="shared" si="1012"/>
        <v>0</v>
      </c>
      <c r="AH3455">
        <f t="shared" si="1013"/>
        <v>2246471.0549323754</v>
      </c>
    </row>
    <row r="3456" spans="2:34" x14ac:dyDescent="0.25">
      <c r="B3456" s="15"/>
      <c r="C3456" s="7"/>
      <c r="D3456" s="13"/>
      <c r="E3456" s="7"/>
      <c r="F3456" s="7"/>
      <c r="G3456" s="7"/>
      <c r="H3456" s="7"/>
      <c r="I3456" s="7"/>
      <c r="J3456" s="7"/>
      <c r="K3456" s="16"/>
      <c r="L3456" s="16"/>
      <c r="M3456" s="7"/>
      <c r="N3456" s="7"/>
      <c r="O3456" s="7"/>
      <c r="P3456" s="7"/>
      <c r="Q3456" s="7"/>
      <c r="R3456" s="7"/>
      <c r="S3456" s="16"/>
      <c r="T3456" s="16"/>
      <c r="U3456" s="7"/>
      <c r="V3456" s="7"/>
      <c r="W3456" s="15"/>
      <c r="X3456" s="17"/>
      <c r="Y3456" s="17"/>
      <c r="Z3456" s="17"/>
      <c r="AA3456" s="17"/>
      <c r="AC3456" s="15"/>
      <c r="AD3456" s="7"/>
      <c r="AE3456" s="24"/>
      <c r="AG3456">
        <f t="shared" si="1012"/>
        <v>0</v>
      </c>
      <c r="AH3456">
        <f t="shared" si="1013"/>
        <v>2246471.0549323754</v>
      </c>
    </row>
    <row r="3457" spans="2:34" x14ac:dyDescent="0.25">
      <c r="B3457" s="15"/>
      <c r="C3457" s="7"/>
      <c r="D3457" s="13"/>
      <c r="E3457" s="7"/>
      <c r="F3457" s="7"/>
      <c r="G3457" s="7"/>
      <c r="H3457" s="7"/>
      <c r="I3457" s="7"/>
      <c r="J3457" s="7"/>
      <c r="K3457" s="16"/>
      <c r="L3457" s="16"/>
      <c r="M3457" s="7"/>
      <c r="N3457" s="7"/>
      <c r="O3457" s="7"/>
      <c r="P3457" s="7"/>
      <c r="Q3457" s="7"/>
      <c r="R3457" s="7"/>
      <c r="S3457" s="16"/>
      <c r="T3457" s="16"/>
      <c r="U3457" s="7"/>
      <c r="V3457" s="7"/>
      <c r="W3457" s="15"/>
      <c r="X3457" s="17"/>
      <c r="Y3457" s="17"/>
      <c r="Z3457" s="17"/>
      <c r="AA3457" s="17"/>
      <c r="AC3457" s="15"/>
      <c r="AD3457" s="7"/>
      <c r="AE3457" s="24"/>
      <c r="AG3457">
        <f t="shared" si="1012"/>
        <v>0</v>
      </c>
      <c r="AH3457">
        <f t="shared" si="1013"/>
        <v>2246471.0549323754</v>
      </c>
    </row>
    <row r="3458" spans="2:34" x14ac:dyDescent="0.25">
      <c r="B3458" s="15"/>
      <c r="C3458" s="7"/>
      <c r="D3458" s="13"/>
      <c r="E3458" s="7"/>
      <c r="F3458" s="7"/>
      <c r="G3458" s="7"/>
      <c r="H3458" s="7"/>
      <c r="I3458" s="7"/>
      <c r="J3458" s="7"/>
      <c r="K3458" s="16"/>
      <c r="L3458" s="16"/>
      <c r="M3458" s="7"/>
      <c r="N3458" s="7"/>
      <c r="O3458" s="7"/>
      <c r="P3458" s="7"/>
      <c r="Q3458" s="7"/>
      <c r="R3458" s="7"/>
      <c r="S3458" s="16"/>
      <c r="T3458" s="16"/>
      <c r="U3458" s="7"/>
      <c r="V3458" s="7"/>
      <c r="W3458" s="15"/>
      <c r="X3458" s="17"/>
      <c r="Y3458" s="17"/>
      <c r="Z3458" s="17"/>
      <c r="AA3458" s="17"/>
      <c r="AC3458" s="15"/>
      <c r="AD3458" s="7"/>
      <c r="AE3458" s="24"/>
      <c r="AG3458">
        <f t="shared" si="1012"/>
        <v>0</v>
      </c>
      <c r="AH3458">
        <f t="shared" si="1013"/>
        <v>2246471.0549323754</v>
      </c>
    </row>
    <row r="3459" spans="2:34" x14ac:dyDescent="0.25">
      <c r="B3459" s="15"/>
      <c r="C3459" s="7"/>
      <c r="D3459" s="13"/>
      <c r="E3459" s="7"/>
      <c r="F3459" s="7"/>
      <c r="G3459" s="7"/>
      <c r="H3459" s="7"/>
      <c r="I3459" s="7"/>
      <c r="J3459" s="7"/>
      <c r="K3459" s="16"/>
      <c r="L3459" s="16"/>
      <c r="M3459" s="7"/>
      <c r="N3459" s="7"/>
      <c r="O3459" s="7"/>
      <c r="P3459" s="7"/>
      <c r="Q3459" s="7"/>
      <c r="R3459" s="7"/>
      <c r="S3459" s="16"/>
      <c r="T3459" s="16"/>
      <c r="U3459" s="7"/>
      <c r="V3459" s="7"/>
      <c r="W3459" s="15"/>
      <c r="X3459" s="17"/>
      <c r="Y3459" s="17"/>
      <c r="Z3459" s="17"/>
      <c r="AA3459" s="17"/>
      <c r="AC3459" s="15"/>
      <c r="AD3459" s="7"/>
      <c r="AE3459" s="24"/>
      <c r="AG3459">
        <f t="shared" si="1012"/>
        <v>0</v>
      </c>
      <c r="AH3459">
        <f t="shared" si="1013"/>
        <v>2246471.0549323754</v>
      </c>
    </row>
    <row r="3460" spans="2:34" x14ac:dyDescent="0.25">
      <c r="B3460" s="15"/>
      <c r="C3460" s="7"/>
      <c r="D3460" s="13"/>
      <c r="E3460" s="7"/>
      <c r="F3460" s="7"/>
      <c r="G3460" s="7"/>
      <c r="H3460" s="7"/>
      <c r="I3460" s="7"/>
      <c r="J3460" s="7"/>
      <c r="K3460" s="16"/>
      <c r="L3460" s="16"/>
      <c r="M3460" s="7"/>
      <c r="N3460" s="7"/>
      <c r="O3460" s="7"/>
      <c r="P3460" s="7"/>
      <c r="Q3460" s="7"/>
      <c r="R3460" s="7"/>
      <c r="S3460" s="16"/>
      <c r="T3460" s="16"/>
      <c r="U3460" s="7"/>
      <c r="V3460" s="7"/>
      <c r="W3460" s="15"/>
      <c r="X3460" s="17"/>
      <c r="Y3460" s="17"/>
      <c r="Z3460" s="17"/>
      <c r="AA3460" s="17"/>
      <c r="AC3460" s="15"/>
      <c r="AD3460" s="7"/>
      <c r="AE3460" s="24"/>
      <c r="AG3460">
        <f t="shared" si="1012"/>
        <v>0</v>
      </c>
      <c r="AH3460">
        <f t="shared" si="1013"/>
        <v>2246471.0549323754</v>
      </c>
    </row>
    <row r="3461" spans="2:34" x14ac:dyDescent="0.25">
      <c r="B3461" s="15"/>
      <c r="C3461" s="7"/>
      <c r="D3461" s="13"/>
      <c r="E3461" s="7"/>
      <c r="F3461" s="7"/>
      <c r="G3461" s="7"/>
      <c r="H3461" s="7"/>
      <c r="I3461" s="7"/>
      <c r="J3461" s="7"/>
      <c r="K3461" s="16"/>
      <c r="L3461" s="16"/>
      <c r="M3461" s="7"/>
      <c r="N3461" s="7"/>
      <c r="O3461" s="7"/>
      <c r="P3461" s="7"/>
      <c r="Q3461" s="7"/>
      <c r="R3461" s="7"/>
      <c r="S3461" s="16"/>
      <c r="T3461" s="16"/>
      <c r="U3461" s="7"/>
      <c r="V3461" s="7"/>
      <c r="W3461" s="15"/>
      <c r="X3461" s="17"/>
      <c r="Y3461" s="17"/>
      <c r="Z3461" s="17"/>
      <c r="AA3461" s="17"/>
      <c r="AC3461" s="15"/>
      <c r="AD3461" s="7"/>
      <c r="AE3461" s="24"/>
      <c r="AG3461">
        <f t="shared" si="1012"/>
        <v>0</v>
      </c>
      <c r="AH3461">
        <f t="shared" si="1013"/>
        <v>2246471.0549323754</v>
      </c>
    </row>
    <row r="3462" spans="2:34" x14ac:dyDescent="0.25">
      <c r="B3462" s="15"/>
      <c r="C3462" s="7"/>
      <c r="D3462" s="13"/>
      <c r="E3462" s="7"/>
      <c r="F3462" s="7"/>
      <c r="G3462" s="7"/>
      <c r="H3462" s="7"/>
      <c r="I3462" s="7"/>
      <c r="J3462" s="7"/>
      <c r="K3462" s="16"/>
      <c r="L3462" s="16"/>
      <c r="M3462" s="7"/>
      <c r="N3462" s="7"/>
      <c r="O3462" s="7"/>
      <c r="P3462" s="7"/>
      <c r="Q3462" s="7"/>
      <c r="R3462" s="7"/>
      <c r="S3462" s="16"/>
      <c r="T3462" s="16"/>
      <c r="U3462" s="7"/>
      <c r="V3462" s="7"/>
      <c r="W3462" s="15"/>
      <c r="X3462" s="17"/>
      <c r="Y3462" s="17"/>
      <c r="Z3462" s="17"/>
      <c r="AA3462" s="17"/>
      <c r="AC3462" s="15"/>
      <c r="AD3462" s="7"/>
      <c r="AE3462" s="24"/>
      <c r="AG3462">
        <f t="shared" si="1012"/>
        <v>0</v>
      </c>
      <c r="AH3462">
        <f t="shared" si="1013"/>
        <v>2246471.0549323754</v>
      </c>
    </row>
    <row r="3463" spans="2:34" x14ac:dyDescent="0.25">
      <c r="B3463" s="15"/>
      <c r="C3463" s="7"/>
      <c r="D3463" s="13"/>
      <c r="E3463" s="7"/>
      <c r="F3463" s="7"/>
      <c r="G3463" s="7"/>
      <c r="H3463" s="7"/>
      <c r="I3463" s="7"/>
      <c r="J3463" s="7"/>
      <c r="K3463" s="16"/>
      <c r="L3463" s="16"/>
      <c r="M3463" s="7"/>
      <c r="N3463" s="7"/>
      <c r="O3463" s="7"/>
      <c r="P3463" s="7"/>
      <c r="Q3463" s="7"/>
      <c r="R3463" s="7"/>
      <c r="S3463" s="16"/>
      <c r="T3463" s="16"/>
      <c r="U3463" s="7"/>
      <c r="V3463" s="7"/>
      <c r="W3463" s="15"/>
      <c r="X3463" s="17"/>
      <c r="Y3463" s="17"/>
      <c r="Z3463" s="17"/>
      <c r="AA3463" s="17"/>
      <c r="AC3463" s="15"/>
      <c r="AD3463" s="7"/>
      <c r="AE3463" s="24"/>
      <c r="AG3463">
        <f t="shared" si="1012"/>
        <v>0</v>
      </c>
      <c r="AH3463">
        <f t="shared" si="1013"/>
        <v>2246471.0549323754</v>
      </c>
    </row>
    <row r="3464" spans="2:34" x14ac:dyDescent="0.25">
      <c r="B3464" s="15"/>
      <c r="C3464" s="7"/>
      <c r="D3464" s="13"/>
      <c r="E3464" s="7"/>
      <c r="F3464" s="7"/>
      <c r="G3464" s="7"/>
      <c r="H3464" s="7"/>
      <c r="I3464" s="7"/>
      <c r="J3464" s="7"/>
      <c r="K3464" s="16"/>
      <c r="L3464" s="16"/>
      <c r="M3464" s="7"/>
      <c r="N3464" s="7"/>
      <c r="O3464" s="7"/>
      <c r="P3464" s="7"/>
      <c r="Q3464" s="7"/>
      <c r="R3464" s="7"/>
      <c r="S3464" s="16"/>
      <c r="T3464" s="16"/>
      <c r="U3464" s="7"/>
      <c r="V3464" s="7"/>
      <c r="W3464" s="15"/>
      <c r="X3464" s="17"/>
      <c r="Y3464" s="17"/>
      <c r="Z3464" s="17"/>
      <c r="AA3464" s="17"/>
      <c r="AC3464" s="15"/>
      <c r="AD3464" s="7"/>
      <c r="AE3464" s="24"/>
      <c r="AG3464">
        <f t="shared" si="1012"/>
        <v>0</v>
      </c>
      <c r="AH3464">
        <f t="shared" si="1013"/>
        <v>2246471.0549323754</v>
      </c>
    </row>
    <row r="3465" spans="2:34" x14ac:dyDescent="0.25">
      <c r="B3465" s="15"/>
      <c r="C3465" s="7"/>
      <c r="D3465" s="13"/>
      <c r="E3465" s="7"/>
      <c r="F3465" s="7"/>
      <c r="G3465" s="7"/>
      <c r="H3465" s="7"/>
      <c r="I3465" s="7"/>
      <c r="J3465" s="7"/>
      <c r="K3465" s="16"/>
      <c r="L3465" s="16"/>
      <c r="M3465" s="7"/>
      <c r="N3465" s="7"/>
      <c r="O3465" s="7"/>
      <c r="P3465" s="7"/>
      <c r="Q3465" s="7"/>
      <c r="R3465" s="7"/>
      <c r="S3465" s="16"/>
      <c r="T3465" s="16"/>
      <c r="U3465" s="7"/>
      <c r="V3465" s="7"/>
      <c r="W3465" s="15"/>
      <c r="X3465" s="17"/>
      <c r="Y3465" s="17"/>
      <c r="Z3465" s="17"/>
      <c r="AA3465" s="17"/>
      <c r="AC3465" s="15"/>
      <c r="AD3465" s="7"/>
      <c r="AE3465" s="24"/>
      <c r="AG3465">
        <f t="shared" si="1012"/>
        <v>0</v>
      </c>
      <c r="AH3465">
        <f t="shared" si="1013"/>
        <v>2246471.0549323754</v>
      </c>
    </row>
    <row r="3466" spans="2:34" x14ac:dyDescent="0.25">
      <c r="B3466" s="15"/>
      <c r="C3466" s="7"/>
      <c r="D3466" s="13"/>
      <c r="E3466" s="7"/>
      <c r="F3466" s="7"/>
      <c r="G3466" s="7"/>
      <c r="H3466" s="7"/>
      <c r="I3466" s="7"/>
      <c r="J3466" s="7"/>
      <c r="K3466" s="16"/>
      <c r="L3466" s="16"/>
      <c r="M3466" s="7"/>
      <c r="N3466" s="7"/>
      <c r="O3466" s="7"/>
      <c r="P3466" s="7"/>
      <c r="Q3466" s="7"/>
      <c r="R3466" s="7"/>
      <c r="S3466" s="16"/>
      <c r="T3466" s="16"/>
      <c r="U3466" s="7"/>
      <c r="V3466" s="7"/>
      <c r="W3466" s="15"/>
      <c r="X3466" s="17"/>
      <c r="Y3466" s="17"/>
      <c r="Z3466" s="17"/>
      <c r="AA3466" s="17"/>
      <c r="AC3466" s="15"/>
      <c r="AD3466" s="7"/>
      <c r="AE3466" s="24"/>
      <c r="AG3466">
        <f t="shared" si="1012"/>
        <v>0</v>
      </c>
      <c r="AH3466">
        <f t="shared" si="1013"/>
        <v>2246471.0549323754</v>
      </c>
    </row>
    <row r="3467" spans="2:34" x14ac:dyDescent="0.25">
      <c r="B3467" s="15"/>
      <c r="C3467" s="7"/>
      <c r="D3467" s="13"/>
      <c r="E3467" s="7"/>
      <c r="F3467" s="7"/>
      <c r="G3467" s="7"/>
      <c r="H3467" s="7"/>
      <c r="I3467" s="7"/>
      <c r="J3467" s="7"/>
      <c r="K3467" s="16"/>
      <c r="L3467" s="16"/>
      <c r="M3467" s="7"/>
      <c r="N3467" s="7"/>
      <c r="O3467" s="7"/>
      <c r="P3467" s="7"/>
      <c r="Q3467" s="7"/>
      <c r="R3467" s="7"/>
      <c r="S3467" s="16"/>
      <c r="T3467" s="16"/>
      <c r="U3467" s="7"/>
      <c r="V3467" s="7"/>
      <c r="W3467" s="15"/>
      <c r="X3467" s="17"/>
      <c r="Y3467" s="17"/>
      <c r="Z3467" s="17"/>
      <c r="AA3467" s="17"/>
      <c r="AC3467" s="15"/>
      <c r="AD3467" s="7"/>
      <c r="AE3467" s="24"/>
      <c r="AG3467">
        <f t="shared" si="1012"/>
        <v>0</v>
      </c>
      <c r="AH3467">
        <f t="shared" si="1013"/>
        <v>2246471.0549323754</v>
      </c>
    </row>
    <row r="3468" spans="2:34" x14ac:dyDescent="0.25">
      <c r="B3468" s="15"/>
      <c r="C3468" s="7"/>
      <c r="D3468" s="13"/>
      <c r="E3468" s="7"/>
      <c r="F3468" s="7"/>
      <c r="G3468" s="7"/>
      <c r="H3468" s="7"/>
      <c r="I3468" s="7"/>
      <c r="J3468" s="7"/>
      <c r="K3468" s="16"/>
      <c r="L3468" s="16"/>
      <c r="M3468" s="7"/>
      <c r="N3468" s="7"/>
      <c r="O3468" s="7"/>
      <c r="P3468" s="7"/>
      <c r="Q3468" s="7"/>
      <c r="R3468" s="7"/>
      <c r="S3468" s="16"/>
      <c r="T3468" s="16"/>
      <c r="U3468" s="7"/>
      <c r="V3468" s="7"/>
      <c r="W3468" s="15"/>
      <c r="X3468" s="17"/>
      <c r="Y3468" s="17"/>
      <c r="Z3468" s="17"/>
      <c r="AA3468" s="17"/>
      <c r="AC3468" s="15"/>
      <c r="AD3468" s="7"/>
      <c r="AE3468" s="24"/>
      <c r="AG3468">
        <f t="shared" si="1012"/>
        <v>0</v>
      </c>
      <c r="AH3468">
        <f t="shared" si="1013"/>
        <v>2246471.0549323754</v>
      </c>
    </row>
    <row r="3469" spans="2:34" x14ac:dyDescent="0.25">
      <c r="B3469" s="15"/>
      <c r="C3469" s="7"/>
      <c r="D3469" s="13"/>
      <c r="E3469" s="7"/>
      <c r="F3469" s="7"/>
      <c r="G3469" s="7"/>
      <c r="H3469" s="7"/>
      <c r="I3469" s="7"/>
      <c r="J3469" s="7"/>
      <c r="K3469" s="16"/>
      <c r="L3469" s="16"/>
      <c r="M3469" s="7"/>
      <c r="N3469" s="7"/>
      <c r="O3469" s="7"/>
      <c r="P3469" s="7"/>
      <c r="Q3469" s="7"/>
      <c r="R3469" s="7"/>
      <c r="S3469" s="16"/>
      <c r="T3469" s="16"/>
      <c r="U3469" s="7"/>
      <c r="V3469" s="7"/>
      <c r="W3469" s="15"/>
      <c r="X3469" s="17"/>
      <c r="Y3469" s="17"/>
      <c r="Z3469" s="17"/>
      <c r="AA3469" s="17"/>
      <c r="AC3469" s="15"/>
      <c r="AD3469" s="7"/>
      <c r="AE3469" s="24"/>
      <c r="AG3469">
        <f t="shared" si="1012"/>
        <v>0</v>
      </c>
      <c r="AH3469">
        <f t="shared" si="1013"/>
        <v>2246471.0549323754</v>
      </c>
    </row>
    <row r="3470" spans="2:34" x14ac:dyDescent="0.25">
      <c r="B3470" s="15"/>
      <c r="C3470" s="7"/>
      <c r="D3470" s="13"/>
      <c r="E3470" s="7"/>
      <c r="F3470" s="7"/>
      <c r="G3470" s="7"/>
      <c r="H3470" s="7"/>
      <c r="I3470" s="7"/>
      <c r="J3470" s="7"/>
      <c r="K3470" s="16"/>
      <c r="L3470" s="16"/>
      <c r="M3470" s="7"/>
      <c r="N3470" s="7"/>
      <c r="O3470" s="7"/>
      <c r="P3470" s="7"/>
      <c r="Q3470" s="7"/>
      <c r="R3470" s="7"/>
      <c r="S3470" s="16"/>
      <c r="T3470" s="16"/>
      <c r="U3470" s="7"/>
      <c r="V3470" s="7"/>
      <c r="W3470" s="15"/>
      <c r="X3470" s="17"/>
      <c r="Y3470" s="17"/>
      <c r="Z3470" s="17"/>
      <c r="AA3470" s="17"/>
      <c r="AC3470" s="15"/>
      <c r="AD3470" s="7"/>
      <c r="AE3470" s="24"/>
      <c r="AG3470">
        <f t="shared" si="1012"/>
        <v>0</v>
      </c>
      <c r="AH3470">
        <f t="shared" si="1013"/>
        <v>2246471.0549323754</v>
      </c>
    </row>
    <row r="3471" spans="2:34" x14ac:dyDescent="0.25">
      <c r="B3471" s="15"/>
      <c r="C3471" s="7"/>
      <c r="D3471" s="13"/>
      <c r="E3471" s="7"/>
      <c r="F3471" s="7"/>
      <c r="G3471" s="7"/>
      <c r="H3471" s="7"/>
      <c r="I3471" s="7"/>
      <c r="J3471" s="7"/>
      <c r="K3471" s="16"/>
      <c r="L3471" s="16"/>
      <c r="M3471" s="7"/>
      <c r="N3471" s="7"/>
      <c r="O3471" s="7"/>
      <c r="P3471" s="7"/>
      <c r="Q3471" s="7"/>
      <c r="R3471" s="7"/>
      <c r="S3471" s="16"/>
      <c r="T3471" s="16"/>
      <c r="U3471" s="7"/>
      <c r="V3471" s="7"/>
      <c r="W3471" s="15"/>
      <c r="X3471" s="17"/>
      <c r="Y3471" s="17"/>
      <c r="Z3471" s="17"/>
      <c r="AA3471" s="17"/>
      <c r="AC3471" s="15"/>
      <c r="AD3471" s="7"/>
      <c r="AE3471" s="24"/>
      <c r="AG3471">
        <f t="shared" si="1012"/>
        <v>0</v>
      </c>
      <c r="AH3471">
        <f t="shared" si="1013"/>
        <v>2246471.0549323754</v>
      </c>
    </row>
    <row r="3472" spans="2:34" x14ac:dyDescent="0.25">
      <c r="B3472" s="15"/>
      <c r="C3472" s="7"/>
      <c r="D3472" s="13"/>
      <c r="E3472" s="7"/>
      <c r="F3472" s="7"/>
      <c r="G3472" s="7"/>
      <c r="H3472" s="7"/>
      <c r="I3472" s="7"/>
      <c r="J3472" s="7"/>
      <c r="K3472" s="16"/>
      <c r="L3472" s="16"/>
      <c r="M3472" s="7"/>
      <c r="N3472" s="7"/>
      <c r="O3472" s="7"/>
      <c r="P3472" s="7"/>
      <c r="Q3472" s="7"/>
      <c r="R3472" s="7"/>
      <c r="S3472" s="16"/>
      <c r="T3472" s="16"/>
      <c r="U3472" s="7"/>
      <c r="V3472" s="7"/>
      <c r="W3472" s="15"/>
      <c r="X3472" s="17"/>
      <c r="Y3472" s="17"/>
      <c r="Z3472" s="17"/>
      <c r="AA3472" s="17"/>
      <c r="AC3472" s="15"/>
      <c r="AD3472" s="7"/>
      <c r="AE3472" s="24"/>
      <c r="AG3472">
        <f t="shared" si="1012"/>
        <v>0</v>
      </c>
      <c r="AH3472">
        <f t="shared" si="1013"/>
        <v>2246471.0549323754</v>
      </c>
    </row>
    <row r="3473" spans="2:34" x14ac:dyDescent="0.25">
      <c r="B3473" s="15"/>
      <c r="C3473" s="7"/>
      <c r="D3473" s="13"/>
      <c r="E3473" s="7"/>
      <c r="F3473" s="7"/>
      <c r="G3473" s="7"/>
      <c r="H3473" s="7"/>
      <c r="I3473" s="7"/>
      <c r="J3473" s="7"/>
      <c r="K3473" s="16"/>
      <c r="L3473" s="16"/>
      <c r="M3473" s="7"/>
      <c r="N3473" s="7"/>
      <c r="O3473" s="7"/>
      <c r="P3473" s="7"/>
      <c r="Q3473" s="7"/>
      <c r="R3473" s="7"/>
      <c r="S3473" s="16"/>
      <c r="T3473" s="16"/>
      <c r="U3473" s="7"/>
      <c r="V3473" s="7"/>
      <c r="W3473" s="15"/>
      <c r="X3473" s="17"/>
      <c r="Y3473" s="17"/>
      <c r="Z3473" s="17"/>
      <c r="AA3473" s="17"/>
      <c r="AC3473" s="15"/>
      <c r="AD3473" s="7"/>
      <c r="AE3473" s="24"/>
      <c r="AG3473">
        <f t="shared" si="1012"/>
        <v>0</v>
      </c>
      <c r="AH3473">
        <f t="shared" si="1013"/>
        <v>2246471.0549323754</v>
      </c>
    </row>
    <row r="3474" spans="2:34" x14ac:dyDescent="0.25">
      <c r="B3474" s="15"/>
      <c r="C3474" s="7"/>
      <c r="D3474" s="13"/>
      <c r="E3474" s="7"/>
      <c r="F3474" s="7"/>
      <c r="G3474" s="7"/>
      <c r="H3474" s="7"/>
      <c r="I3474" s="7"/>
      <c r="J3474" s="7"/>
      <c r="K3474" s="16"/>
      <c r="L3474" s="16"/>
      <c r="M3474" s="7"/>
      <c r="N3474" s="7"/>
      <c r="O3474" s="7"/>
      <c r="P3474" s="7"/>
      <c r="Q3474" s="7"/>
      <c r="R3474" s="7"/>
      <c r="S3474" s="16"/>
      <c r="T3474" s="16"/>
      <c r="U3474" s="7"/>
      <c r="V3474" s="7"/>
      <c r="W3474" s="15"/>
      <c r="X3474" s="17"/>
      <c r="Y3474" s="17"/>
      <c r="Z3474" s="17"/>
      <c r="AA3474" s="17"/>
      <c r="AC3474" s="15"/>
      <c r="AD3474" s="7"/>
      <c r="AE3474" s="24"/>
      <c r="AG3474">
        <f t="shared" si="1012"/>
        <v>0</v>
      </c>
      <c r="AH3474">
        <f t="shared" si="1013"/>
        <v>2246471.0549323754</v>
      </c>
    </row>
    <row r="3475" spans="2:34" x14ac:dyDescent="0.25">
      <c r="B3475" s="15"/>
      <c r="C3475" s="7"/>
      <c r="D3475" s="13"/>
      <c r="E3475" s="7"/>
      <c r="F3475" s="7"/>
      <c r="G3475" s="7"/>
      <c r="H3475" s="7"/>
      <c r="I3475" s="7"/>
      <c r="J3475" s="7"/>
      <c r="K3475" s="16"/>
      <c r="L3475" s="16"/>
      <c r="M3475" s="7"/>
      <c r="N3475" s="7"/>
      <c r="O3475" s="7"/>
      <c r="P3475" s="7"/>
      <c r="Q3475" s="7"/>
      <c r="R3475" s="7"/>
      <c r="S3475" s="16"/>
      <c r="T3475" s="16"/>
      <c r="U3475" s="7"/>
      <c r="V3475" s="7"/>
      <c r="W3475" s="15"/>
      <c r="X3475" s="17"/>
      <c r="Y3475" s="17"/>
      <c r="Z3475" s="17"/>
      <c r="AA3475" s="17"/>
      <c r="AC3475" s="15"/>
      <c r="AD3475" s="7"/>
      <c r="AE3475" s="24"/>
      <c r="AG3475">
        <f t="shared" ref="AG3475:AG3538" si="1014">(AA3475-Z3475)^2</f>
        <v>0</v>
      </c>
      <c r="AH3475">
        <f t="shared" ref="AH3475:AH3538" si="1015">($AG$398-AA3475)^2</f>
        <v>2246471.0549323754</v>
      </c>
    </row>
    <row r="3476" spans="2:34" x14ac:dyDescent="0.25">
      <c r="B3476" s="15"/>
      <c r="C3476" s="7"/>
      <c r="D3476" s="13"/>
      <c r="E3476" s="7"/>
      <c r="F3476" s="7"/>
      <c r="G3476" s="7"/>
      <c r="H3476" s="7"/>
      <c r="I3476" s="7"/>
      <c r="J3476" s="7"/>
      <c r="K3476" s="16"/>
      <c r="L3476" s="16"/>
      <c r="M3476" s="7"/>
      <c r="N3476" s="7"/>
      <c r="O3476" s="7"/>
      <c r="P3476" s="7"/>
      <c r="Q3476" s="7"/>
      <c r="R3476" s="7"/>
      <c r="S3476" s="16"/>
      <c r="T3476" s="16"/>
      <c r="U3476" s="7"/>
      <c r="V3476" s="7"/>
      <c r="W3476" s="15"/>
      <c r="X3476" s="17"/>
      <c r="Y3476" s="17"/>
      <c r="Z3476" s="17"/>
      <c r="AA3476" s="17"/>
      <c r="AC3476" s="15"/>
      <c r="AD3476" s="7"/>
      <c r="AE3476" s="24"/>
      <c r="AG3476">
        <f t="shared" si="1014"/>
        <v>0</v>
      </c>
      <c r="AH3476">
        <f t="shared" si="1015"/>
        <v>2246471.0549323754</v>
      </c>
    </row>
    <row r="3477" spans="2:34" x14ac:dyDescent="0.25">
      <c r="B3477" s="15"/>
      <c r="C3477" s="7"/>
      <c r="D3477" s="13"/>
      <c r="E3477" s="7"/>
      <c r="F3477" s="7"/>
      <c r="G3477" s="7"/>
      <c r="H3477" s="7"/>
      <c r="I3477" s="7"/>
      <c r="J3477" s="7"/>
      <c r="K3477" s="16"/>
      <c r="L3477" s="16"/>
      <c r="M3477" s="7"/>
      <c r="N3477" s="7"/>
      <c r="O3477" s="7"/>
      <c r="P3477" s="7"/>
      <c r="Q3477" s="7"/>
      <c r="R3477" s="7"/>
      <c r="S3477" s="16"/>
      <c r="T3477" s="16"/>
      <c r="U3477" s="7"/>
      <c r="V3477" s="7"/>
      <c r="W3477" s="15"/>
      <c r="X3477" s="17"/>
      <c r="Y3477" s="17"/>
      <c r="Z3477" s="17"/>
      <c r="AA3477" s="17"/>
      <c r="AC3477" s="15"/>
      <c r="AD3477" s="7"/>
      <c r="AE3477" s="24"/>
      <c r="AG3477">
        <f t="shared" si="1014"/>
        <v>0</v>
      </c>
      <c r="AH3477">
        <f t="shared" si="1015"/>
        <v>2246471.0549323754</v>
      </c>
    </row>
    <row r="3478" spans="2:34" x14ac:dyDescent="0.25">
      <c r="B3478" s="15"/>
      <c r="C3478" s="7"/>
      <c r="D3478" s="13"/>
      <c r="E3478" s="7"/>
      <c r="F3478" s="7"/>
      <c r="G3478" s="7"/>
      <c r="H3478" s="7"/>
      <c r="I3478" s="7"/>
      <c r="J3478" s="7"/>
      <c r="K3478" s="16"/>
      <c r="L3478" s="16"/>
      <c r="M3478" s="7"/>
      <c r="N3478" s="7"/>
      <c r="O3478" s="7"/>
      <c r="P3478" s="7"/>
      <c r="Q3478" s="7"/>
      <c r="R3478" s="7"/>
      <c r="S3478" s="16"/>
      <c r="T3478" s="16"/>
      <c r="U3478" s="7"/>
      <c r="V3478" s="7"/>
      <c r="W3478" s="15"/>
      <c r="X3478" s="17"/>
      <c r="Y3478" s="17"/>
      <c r="Z3478" s="17"/>
      <c r="AA3478" s="17"/>
      <c r="AC3478" s="15"/>
      <c r="AD3478" s="7"/>
      <c r="AE3478" s="24"/>
      <c r="AG3478">
        <f t="shared" si="1014"/>
        <v>0</v>
      </c>
      <c r="AH3478">
        <f t="shared" si="1015"/>
        <v>2246471.0549323754</v>
      </c>
    </row>
    <row r="3479" spans="2:34" x14ac:dyDescent="0.25">
      <c r="B3479" s="15"/>
      <c r="C3479" s="7"/>
      <c r="D3479" s="13"/>
      <c r="E3479" s="7"/>
      <c r="F3479" s="7"/>
      <c r="G3479" s="7"/>
      <c r="H3479" s="7"/>
      <c r="I3479" s="7"/>
      <c r="J3479" s="7"/>
      <c r="K3479" s="16"/>
      <c r="L3479" s="16"/>
      <c r="M3479" s="7"/>
      <c r="N3479" s="7"/>
      <c r="O3479" s="7"/>
      <c r="P3479" s="7"/>
      <c r="Q3479" s="7"/>
      <c r="R3479" s="7"/>
      <c r="S3479" s="16"/>
      <c r="T3479" s="16"/>
      <c r="U3479" s="7"/>
      <c r="V3479" s="7"/>
      <c r="W3479" s="15"/>
      <c r="X3479" s="17"/>
      <c r="Y3479" s="17"/>
      <c r="Z3479" s="17"/>
      <c r="AA3479" s="17"/>
      <c r="AC3479" s="15"/>
      <c r="AD3479" s="7"/>
      <c r="AE3479" s="24"/>
      <c r="AG3479">
        <f t="shared" si="1014"/>
        <v>0</v>
      </c>
      <c r="AH3479">
        <f t="shared" si="1015"/>
        <v>2246471.0549323754</v>
      </c>
    </row>
    <row r="3480" spans="2:34" x14ac:dyDescent="0.25">
      <c r="B3480" s="15"/>
      <c r="C3480" s="7"/>
      <c r="D3480" s="13"/>
      <c r="E3480" s="7"/>
      <c r="F3480" s="7"/>
      <c r="G3480" s="7"/>
      <c r="H3480" s="7"/>
      <c r="I3480" s="7"/>
      <c r="J3480" s="7"/>
      <c r="K3480" s="16"/>
      <c r="L3480" s="16"/>
      <c r="M3480" s="7"/>
      <c r="N3480" s="7"/>
      <c r="O3480" s="7"/>
      <c r="P3480" s="7"/>
      <c r="Q3480" s="7"/>
      <c r="R3480" s="7"/>
      <c r="S3480" s="16"/>
      <c r="T3480" s="16"/>
      <c r="U3480" s="7"/>
      <c r="V3480" s="7"/>
      <c r="W3480" s="15"/>
      <c r="X3480" s="17"/>
      <c r="Y3480" s="17"/>
      <c r="Z3480" s="17"/>
      <c r="AA3480" s="17"/>
      <c r="AC3480" s="15"/>
      <c r="AD3480" s="7"/>
      <c r="AE3480" s="24"/>
      <c r="AG3480">
        <f t="shared" si="1014"/>
        <v>0</v>
      </c>
      <c r="AH3480">
        <f t="shared" si="1015"/>
        <v>2246471.0549323754</v>
      </c>
    </row>
    <row r="3481" spans="2:34" x14ac:dyDescent="0.25">
      <c r="B3481" s="15"/>
      <c r="C3481" s="7"/>
      <c r="D3481" s="13"/>
      <c r="E3481" s="7"/>
      <c r="F3481" s="7"/>
      <c r="G3481" s="7"/>
      <c r="H3481" s="7"/>
      <c r="I3481" s="7"/>
      <c r="J3481" s="7"/>
      <c r="K3481" s="16"/>
      <c r="L3481" s="16"/>
      <c r="M3481" s="7"/>
      <c r="N3481" s="7"/>
      <c r="O3481" s="7"/>
      <c r="P3481" s="7"/>
      <c r="Q3481" s="7"/>
      <c r="R3481" s="7"/>
      <c r="S3481" s="16"/>
      <c r="T3481" s="16"/>
      <c r="U3481" s="7"/>
      <c r="V3481" s="7"/>
      <c r="W3481" s="15"/>
      <c r="X3481" s="17"/>
      <c r="Y3481" s="17"/>
      <c r="Z3481" s="17"/>
      <c r="AA3481" s="17"/>
      <c r="AC3481" s="15"/>
      <c r="AD3481" s="7"/>
      <c r="AE3481" s="24"/>
      <c r="AG3481">
        <f t="shared" si="1014"/>
        <v>0</v>
      </c>
      <c r="AH3481">
        <f t="shared" si="1015"/>
        <v>2246471.0549323754</v>
      </c>
    </row>
    <row r="3482" spans="2:34" x14ac:dyDescent="0.25">
      <c r="B3482" s="15"/>
      <c r="C3482" s="7"/>
      <c r="D3482" s="13"/>
      <c r="E3482" s="7"/>
      <c r="F3482" s="7"/>
      <c r="G3482" s="7"/>
      <c r="H3482" s="7"/>
      <c r="I3482" s="7"/>
      <c r="J3482" s="7"/>
      <c r="K3482" s="16"/>
      <c r="L3482" s="16"/>
      <c r="M3482" s="7"/>
      <c r="N3482" s="7"/>
      <c r="O3482" s="7"/>
      <c r="P3482" s="7"/>
      <c r="Q3482" s="7"/>
      <c r="R3482" s="7"/>
      <c r="S3482" s="16"/>
      <c r="T3482" s="16"/>
      <c r="U3482" s="7"/>
      <c r="V3482" s="7"/>
      <c r="W3482" s="15"/>
      <c r="X3482" s="17"/>
      <c r="Y3482" s="17"/>
      <c r="Z3482" s="17"/>
      <c r="AA3482" s="17"/>
      <c r="AC3482" s="15"/>
      <c r="AD3482" s="7"/>
      <c r="AE3482" s="24"/>
      <c r="AG3482">
        <f t="shared" si="1014"/>
        <v>0</v>
      </c>
      <c r="AH3482">
        <f t="shared" si="1015"/>
        <v>2246471.0549323754</v>
      </c>
    </row>
    <row r="3483" spans="2:34" x14ac:dyDescent="0.25">
      <c r="B3483" s="15"/>
      <c r="C3483" s="7"/>
      <c r="D3483" s="13"/>
      <c r="E3483" s="7"/>
      <c r="F3483" s="7"/>
      <c r="G3483" s="7"/>
      <c r="H3483" s="7"/>
      <c r="I3483" s="7"/>
      <c r="J3483" s="7"/>
      <c r="K3483" s="16"/>
      <c r="L3483" s="16"/>
      <c r="M3483" s="7"/>
      <c r="N3483" s="7"/>
      <c r="O3483" s="7"/>
      <c r="P3483" s="7"/>
      <c r="Q3483" s="7"/>
      <c r="R3483" s="7"/>
      <c r="S3483" s="16"/>
      <c r="T3483" s="16"/>
      <c r="U3483" s="7"/>
      <c r="V3483" s="7"/>
      <c r="W3483" s="15"/>
      <c r="X3483" s="17"/>
      <c r="Y3483" s="17"/>
      <c r="Z3483" s="17"/>
      <c r="AA3483" s="17"/>
      <c r="AC3483" s="15"/>
      <c r="AD3483" s="7"/>
      <c r="AE3483" s="24"/>
      <c r="AG3483">
        <f t="shared" si="1014"/>
        <v>0</v>
      </c>
      <c r="AH3483">
        <f t="shared" si="1015"/>
        <v>2246471.0549323754</v>
      </c>
    </row>
    <row r="3484" spans="2:34" x14ac:dyDescent="0.25">
      <c r="B3484" s="15"/>
      <c r="C3484" s="7"/>
      <c r="D3484" s="13"/>
      <c r="E3484" s="7"/>
      <c r="F3484" s="7"/>
      <c r="G3484" s="7"/>
      <c r="H3484" s="7"/>
      <c r="I3484" s="7"/>
      <c r="J3484" s="7"/>
      <c r="K3484" s="16"/>
      <c r="L3484" s="16"/>
      <c r="M3484" s="7"/>
      <c r="N3484" s="7"/>
      <c r="O3484" s="7"/>
      <c r="P3484" s="7"/>
      <c r="Q3484" s="7"/>
      <c r="R3484" s="7"/>
      <c r="S3484" s="16"/>
      <c r="T3484" s="16"/>
      <c r="U3484" s="7"/>
      <c r="V3484" s="7"/>
      <c r="W3484" s="15"/>
      <c r="X3484" s="17"/>
      <c r="Y3484" s="17"/>
      <c r="Z3484" s="17"/>
      <c r="AA3484" s="17"/>
      <c r="AC3484" s="15"/>
      <c r="AD3484" s="7"/>
      <c r="AE3484" s="24"/>
      <c r="AG3484">
        <f t="shared" si="1014"/>
        <v>0</v>
      </c>
      <c r="AH3484">
        <f t="shared" si="1015"/>
        <v>2246471.0549323754</v>
      </c>
    </row>
    <row r="3485" spans="2:34" x14ac:dyDescent="0.25">
      <c r="B3485" s="15"/>
      <c r="C3485" s="7"/>
      <c r="D3485" s="13"/>
      <c r="E3485" s="7"/>
      <c r="F3485" s="7"/>
      <c r="G3485" s="7"/>
      <c r="H3485" s="7"/>
      <c r="I3485" s="7"/>
      <c r="J3485" s="7"/>
      <c r="K3485" s="16"/>
      <c r="L3485" s="16"/>
      <c r="M3485" s="7"/>
      <c r="N3485" s="7"/>
      <c r="O3485" s="7"/>
      <c r="P3485" s="7"/>
      <c r="Q3485" s="7"/>
      <c r="R3485" s="7"/>
      <c r="S3485" s="16"/>
      <c r="T3485" s="16"/>
      <c r="U3485" s="7"/>
      <c r="V3485" s="7"/>
      <c r="W3485" s="15"/>
      <c r="X3485" s="17"/>
      <c r="Y3485" s="17"/>
      <c r="Z3485" s="17"/>
      <c r="AA3485" s="17"/>
      <c r="AC3485" s="15"/>
      <c r="AD3485" s="7"/>
      <c r="AE3485" s="24"/>
      <c r="AG3485">
        <f t="shared" si="1014"/>
        <v>0</v>
      </c>
      <c r="AH3485">
        <f t="shared" si="1015"/>
        <v>2246471.0549323754</v>
      </c>
    </row>
    <row r="3486" spans="2:34" x14ac:dyDescent="0.25">
      <c r="B3486" s="15"/>
      <c r="C3486" s="7"/>
      <c r="D3486" s="13"/>
      <c r="E3486" s="7"/>
      <c r="F3486" s="7"/>
      <c r="G3486" s="7"/>
      <c r="H3486" s="7"/>
      <c r="I3486" s="7"/>
      <c r="J3486" s="7"/>
      <c r="K3486" s="16"/>
      <c r="L3486" s="16"/>
      <c r="M3486" s="7"/>
      <c r="N3486" s="7"/>
      <c r="O3486" s="7"/>
      <c r="P3486" s="7"/>
      <c r="Q3486" s="7"/>
      <c r="R3486" s="7"/>
      <c r="S3486" s="16"/>
      <c r="T3486" s="16"/>
      <c r="U3486" s="7"/>
      <c r="V3486" s="7"/>
      <c r="W3486" s="15"/>
      <c r="X3486" s="17"/>
      <c r="Y3486" s="17"/>
      <c r="Z3486" s="17"/>
      <c r="AA3486" s="17"/>
      <c r="AC3486" s="15"/>
      <c r="AD3486" s="7"/>
      <c r="AE3486" s="24"/>
      <c r="AG3486">
        <f t="shared" si="1014"/>
        <v>0</v>
      </c>
      <c r="AH3486">
        <f t="shared" si="1015"/>
        <v>2246471.0549323754</v>
      </c>
    </row>
    <row r="3487" spans="2:34" x14ac:dyDescent="0.25">
      <c r="B3487" s="15"/>
      <c r="C3487" s="7"/>
      <c r="D3487" s="13"/>
      <c r="E3487" s="7"/>
      <c r="F3487" s="7"/>
      <c r="G3487" s="7"/>
      <c r="H3487" s="7"/>
      <c r="I3487" s="7"/>
      <c r="J3487" s="7"/>
      <c r="K3487" s="16"/>
      <c r="L3487" s="16"/>
      <c r="M3487" s="7"/>
      <c r="N3487" s="7"/>
      <c r="O3487" s="7"/>
      <c r="P3487" s="7"/>
      <c r="Q3487" s="7"/>
      <c r="R3487" s="7"/>
      <c r="S3487" s="16"/>
      <c r="T3487" s="16"/>
      <c r="U3487" s="7"/>
      <c r="V3487" s="7"/>
      <c r="W3487" s="15"/>
      <c r="X3487" s="17"/>
      <c r="Y3487" s="17"/>
      <c r="Z3487" s="17"/>
      <c r="AA3487" s="17"/>
      <c r="AC3487" s="15"/>
      <c r="AD3487" s="7"/>
      <c r="AE3487" s="24"/>
      <c r="AG3487">
        <f t="shared" si="1014"/>
        <v>0</v>
      </c>
      <c r="AH3487">
        <f t="shared" si="1015"/>
        <v>2246471.0549323754</v>
      </c>
    </row>
    <row r="3488" spans="2:34" x14ac:dyDescent="0.25">
      <c r="B3488" s="15"/>
      <c r="C3488" s="7"/>
      <c r="D3488" s="13"/>
      <c r="E3488" s="7"/>
      <c r="F3488" s="7"/>
      <c r="G3488" s="7"/>
      <c r="H3488" s="7"/>
      <c r="I3488" s="7"/>
      <c r="J3488" s="7"/>
      <c r="K3488" s="16"/>
      <c r="L3488" s="16"/>
      <c r="M3488" s="7"/>
      <c r="N3488" s="7"/>
      <c r="O3488" s="7"/>
      <c r="P3488" s="7"/>
      <c r="Q3488" s="7"/>
      <c r="R3488" s="7"/>
      <c r="S3488" s="16"/>
      <c r="T3488" s="16"/>
      <c r="U3488" s="7"/>
      <c r="V3488" s="7"/>
      <c r="W3488" s="15"/>
      <c r="X3488" s="17"/>
      <c r="Y3488" s="17"/>
      <c r="Z3488" s="17"/>
      <c r="AA3488" s="17"/>
      <c r="AC3488" s="15"/>
      <c r="AD3488" s="7"/>
      <c r="AE3488" s="24"/>
      <c r="AG3488">
        <f t="shared" si="1014"/>
        <v>0</v>
      </c>
      <c r="AH3488">
        <f t="shared" si="1015"/>
        <v>2246471.0549323754</v>
      </c>
    </row>
    <row r="3489" spans="2:34" x14ac:dyDescent="0.25">
      <c r="B3489" s="15"/>
      <c r="C3489" s="7"/>
      <c r="D3489" s="13"/>
      <c r="E3489" s="7"/>
      <c r="F3489" s="7"/>
      <c r="G3489" s="7"/>
      <c r="H3489" s="7"/>
      <c r="I3489" s="7"/>
      <c r="J3489" s="7"/>
      <c r="K3489" s="16"/>
      <c r="L3489" s="16"/>
      <c r="M3489" s="7"/>
      <c r="N3489" s="7"/>
      <c r="O3489" s="7"/>
      <c r="P3489" s="7"/>
      <c r="Q3489" s="7"/>
      <c r="R3489" s="7"/>
      <c r="S3489" s="16"/>
      <c r="T3489" s="16"/>
      <c r="U3489" s="7"/>
      <c r="V3489" s="7"/>
      <c r="W3489" s="15"/>
      <c r="X3489" s="17"/>
      <c r="Y3489" s="17"/>
      <c r="Z3489" s="17"/>
      <c r="AA3489" s="17"/>
      <c r="AC3489" s="15"/>
      <c r="AD3489" s="7"/>
      <c r="AE3489" s="24"/>
      <c r="AG3489">
        <f t="shared" si="1014"/>
        <v>0</v>
      </c>
      <c r="AH3489">
        <f t="shared" si="1015"/>
        <v>2246471.0549323754</v>
      </c>
    </row>
    <row r="3490" spans="2:34" x14ac:dyDescent="0.25">
      <c r="B3490" s="15"/>
      <c r="C3490" s="7"/>
      <c r="D3490" s="13"/>
      <c r="E3490" s="7"/>
      <c r="F3490" s="7"/>
      <c r="G3490" s="7"/>
      <c r="H3490" s="7"/>
      <c r="I3490" s="7"/>
      <c r="J3490" s="7"/>
      <c r="K3490" s="16"/>
      <c r="L3490" s="16"/>
      <c r="M3490" s="7"/>
      <c r="N3490" s="7"/>
      <c r="O3490" s="7"/>
      <c r="P3490" s="7"/>
      <c r="Q3490" s="7"/>
      <c r="R3490" s="7"/>
      <c r="S3490" s="16"/>
      <c r="T3490" s="16"/>
      <c r="U3490" s="7"/>
      <c r="V3490" s="7"/>
      <c r="W3490" s="15"/>
      <c r="X3490" s="17"/>
      <c r="Y3490" s="17"/>
      <c r="Z3490" s="17"/>
      <c r="AA3490" s="17"/>
      <c r="AC3490" s="15"/>
      <c r="AD3490" s="7"/>
      <c r="AE3490" s="24"/>
      <c r="AG3490">
        <f t="shared" si="1014"/>
        <v>0</v>
      </c>
      <c r="AH3490">
        <f t="shared" si="1015"/>
        <v>2246471.0549323754</v>
      </c>
    </row>
    <row r="3491" spans="2:34" x14ac:dyDescent="0.25">
      <c r="B3491" s="15"/>
      <c r="C3491" s="7"/>
      <c r="D3491" s="13"/>
      <c r="E3491" s="7"/>
      <c r="F3491" s="7"/>
      <c r="G3491" s="7"/>
      <c r="H3491" s="7"/>
      <c r="I3491" s="7"/>
      <c r="J3491" s="7"/>
      <c r="K3491" s="16"/>
      <c r="L3491" s="16"/>
      <c r="M3491" s="7"/>
      <c r="N3491" s="7"/>
      <c r="O3491" s="7"/>
      <c r="P3491" s="7"/>
      <c r="Q3491" s="7"/>
      <c r="R3491" s="7"/>
      <c r="S3491" s="16"/>
      <c r="T3491" s="16"/>
      <c r="U3491" s="7"/>
      <c r="V3491" s="7"/>
      <c r="W3491" s="15"/>
      <c r="X3491" s="17"/>
      <c r="Y3491" s="17"/>
      <c r="Z3491" s="17"/>
      <c r="AA3491" s="17"/>
      <c r="AC3491" s="15"/>
      <c r="AD3491" s="7"/>
      <c r="AE3491" s="24"/>
      <c r="AG3491">
        <f t="shared" si="1014"/>
        <v>0</v>
      </c>
      <c r="AH3491">
        <f t="shared" si="1015"/>
        <v>2246471.0549323754</v>
      </c>
    </row>
    <row r="3492" spans="2:34" x14ac:dyDescent="0.25">
      <c r="B3492" s="15"/>
      <c r="C3492" s="7"/>
      <c r="D3492" s="13"/>
      <c r="E3492" s="7"/>
      <c r="F3492" s="7"/>
      <c r="G3492" s="7"/>
      <c r="H3492" s="7"/>
      <c r="I3492" s="7"/>
      <c r="J3492" s="7"/>
      <c r="K3492" s="16"/>
      <c r="L3492" s="16"/>
      <c r="M3492" s="7"/>
      <c r="N3492" s="7"/>
      <c r="O3492" s="7"/>
      <c r="P3492" s="7"/>
      <c r="Q3492" s="7"/>
      <c r="R3492" s="7"/>
      <c r="S3492" s="16"/>
      <c r="T3492" s="16"/>
      <c r="U3492" s="7"/>
      <c r="V3492" s="7"/>
      <c r="W3492" s="15"/>
      <c r="X3492" s="17"/>
      <c r="Y3492" s="17"/>
      <c r="Z3492" s="17"/>
      <c r="AA3492" s="17"/>
      <c r="AC3492" s="15"/>
      <c r="AD3492" s="7"/>
      <c r="AE3492" s="24"/>
      <c r="AG3492">
        <f t="shared" si="1014"/>
        <v>0</v>
      </c>
      <c r="AH3492">
        <f t="shared" si="1015"/>
        <v>2246471.0549323754</v>
      </c>
    </row>
    <row r="3493" spans="2:34" x14ac:dyDescent="0.25">
      <c r="B3493" s="15"/>
      <c r="C3493" s="7"/>
      <c r="D3493" s="13"/>
      <c r="E3493" s="7"/>
      <c r="F3493" s="7"/>
      <c r="G3493" s="7"/>
      <c r="H3493" s="7"/>
      <c r="I3493" s="7"/>
      <c r="J3493" s="7"/>
      <c r="K3493" s="16"/>
      <c r="L3493" s="16"/>
      <c r="M3493" s="7"/>
      <c r="N3493" s="7"/>
      <c r="O3493" s="7"/>
      <c r="P3493" s="7"/>
      <c r="Q3493" s="7"/>
      <c r="R3493" s="7"/>
      <c r="S3493" s="16"/>
      <c r="T3493" s="16"/>
      <c r="U3493" s="7"/>
      <c r="V3493" s="7"/>
      <c r="W3493" s="15"/>
      <c r="X3493" s="17"/>
      <c r="Y3493" s="17"/>
      <c r="Z3493" s="17"/>
      <c r="AA3493" s="17"/>
      <c r="AC3493" s="15"/>
      <c r="AD3493" s="7"/>
      <c r="AE3493" s="24"/>
      <c r="AG3493">
        <f t="shared" si="1014"/>
        <v>0</v>
      </c>
      <c r="AH3493">
        <f t="shared" si="1015"/>
        <v>2246471.0549323754</v>
      </c>
    </row>
    <row r="3494" spans="2:34" x14ac:dyDescent="0.25">
      <c r="B3494" s="15"/>
      <c r="C3494" s="7"/>
      <c r="D3494" s="13"/>
      <c r="E3494" s="7"/>
      <c r="F3494" s="7"/>
      <c r="G3494" s="7"/>
      <c r="H3494" s="7"/>
      <c r="I3494" s="7"/>
      <c r="J3494" s="7"/>
      <c r="K3494" s="16"/>
      <c r="L3494" s="16"/>
      <c r="M3494" s="7"/>
      <c r="N3494" s="7"/>
      <c r="O3494" s="7"/>
      <c r="P3494" s="7"/>
      <c r="Q3494" s="7"/>
      <c r="R3494" s="7"/>
      <c r="S3494" s="16"/>
      <c r="T3494" s="16"/>
      <c r="U3494" s="7"/>
      <c r="V3494" s="7"/>
      <c r="W3494" s="15"/>
      <c r="X3494" s="17"/>
      <c r="Y3494" s="17"/>
      <c r="Z3494" s="17"/>
      <c r="AA3494" s="17"/>
      <c r="AC3494" s="15"/>
      <c r="AD3494" s="7"/>
      <c r="AE3494" s="24"/>
      <c r="AG3494">
        <f t="shared" si="1014"/>
        <v>0</v>
      </c>
      <c r="AH3494">
        <f t="shared" si="1015"/>
        <v>2246471.0549323754</v>
      </c>
    </row>
    <row r="3495" spans="2:34" x14ac:dyDescent="0.25">
      <c r="B3495" s="15"/>
      <c r="C3495" s="7"/>
      <c r="D3495" s="13"/>
      <c r="E3495" s="7"/>
      <c r="F3495" s="7"/>
      <c r="G3495" s="7"/>
      <c r="H3495" s="7"/>
      <c r="I3495" s="7"/>
      <c r="J3495" s="7"/>
      <c r="K3495" s="16"/>
      <c r="L3495" s="16"/>
      <c r="M3495" s="7"/>
      <c r="N3495" s="7"/>
      <c r="O3495" s="7"/>
      <c r="P3495" s="7"/>
      <c r="Q3495" s="7"/>
      <c r="R3495" s="7"/>
      <c r="S3495" s="16"/>
      <c r="T3495" s="16"/>
      <c r="U3495" s="7"/>
      <c r="V3495" s="7"/>
      <c r="W3495" s="15"/>
      <c r="X3495" s="17"/>
      <c r="Y3495" s="17"/>
      <c r="Z3495" s="17"/>
      <c r="AA3495" s="17"/>
      <c r="AC3495" s="15"/>
      <c r="AD3495" s="7"/>
      <c r="AE3495" s="24"/>
      <c r="AG3495">
        <f t="shared" si="1014"/>
        <v>0</v>
      </c>
      <c r="AH3495">
        <f t="shared" si="1015"/>
        <v>2246471.0549323754</v>
      </c>
    </row>
    <row r="3496" spans="2:34" x14ac:dyDescent="0.25">
      <c r="B3496" s="15"/>
      <c r="C3496" s="7"/>
      <c r="D3496" s="13"/>
      <c r="E3496" s="7"/>
      <c r="F3496" s="7"/>
      <c r="G3496" s="7"/>
      <c r="H3496" s="7"/>
      <c r="I3496" s="7"/>
      <c r="J3496" s="7"/>
      <c r="K3496" s="16"/>
      <c r="L3496" s="16"/>
      <c r="M3496" s="7"/>
      <c r="N3496" s="7"/>
      <c r="O3496" s="7"/>
      <c r="P3496" s="7"/>
      <c r="Q3496" s="7"/>
      <c r="R3496" s="7"/>
      <c r="S3496" s="16"/>
      <c r="T3496" s="16"/>
      <c r="U3496" s="7"/>
      <c r="V3496" s="7"/>
      <c r="W3496" s="15"/>
      <c r="X3496" s="17"/>
      <c r="Y3496" s="17"/>
      <c r="Z3496" s="17"/>
      <c r="AA3496" s="17"/>
      <c r="AC3496" s="15"/>
      <c r="AD3496" s="7"/>
      <c r="AE3496" s="24"/>
      <c r="AG3496">
        <f t="shared" si="1014"/>
        <v>0</v>
      </c>
      <c r="AH3496">
        <f t="shared" si="1015"/>
        <v>2246471.0549323754</v>
      </c>
    </row>
    <row r="3497" spans="2:34" x14ac:dyDescent="0.25">
      <c r="B3497" s="15"/>
      <c r="C3497" s="7"/>
      <c r="D3497" s="13"/>
      <c r="E3497" s="7"/>
      <c r="F3497" s="7"/>
      <c r="G3497" s="7"/>
      <c r="H3497" s="7"/>
      <c r="I3497" s="7"/>
      <c r="J3497" s="7"/>
      <c r="K3497" s="16"/>
      <c r="L3497" s="16"/>
      <c r="M3497" s="7"/>
      <c r="N3497" s="7"/>
      <c r="O3497" s="7"/>
      <c r="P3497" s="7"/>
      <c r="Q3497" s="7"/>
      <c r="R3497" s="7"/>
      <c r="S3497" s="16"/>
      <c r="T3497" s="16"/>
      <c r="U3497" s="7"/>
      <c r="V3497" s="7"/>
      <c r="W3497" s="15"/>
      <c r="X3497" s="17"/>
      <c r="Y3497" s="17"/>
      <c r="Z3497" s="17"/>
      <c r="AA3497" s="17"/>
      <c r="AC3497" s="15"/>
      <c r="AD3497" s="7"/>
      <c r="AE3497" s="24"/>
      <c r="AG3497">
        <f t="shared" si="1014"/>
        <v>0</v>
      </c>
      <c r="AH3497">
        <f t="shared" si="1015"/>
        <v>2246471.0549323754</v>
      </c>
    </row>
    <row r="3498" spans="2:34" x14ac:dyDescent="0.25">
      <c r="B3498" s="15"/>
      <c r="C3498" s="7"/>
      <c r="D3498" s="13"/>
      <c r="E3498" s="7"/>
      <c r="F3498" s="7"/>
      <c r="G3498" s="7"/>
      <c r="H3498" s="7"/>
      <c r="I3498" s="7"/>
      <c r="J3498" s="7"/>
      <c r="K3498" s="16"/>
      <c r="L3498" s="16"/>
      <c r="M3498" s="7"/>
      <c r="N3498" s="7"/>
      <c r="O3498" s="7"/>
      <c r="P3498" s="7"/>
      <c r="Q3498" s="7"/>
      <c r="R3498" s="7"/>
      <c r="S3498" s="16"/>
      <c r="T3498" s="16"/>
      <c r="U3498" s="7"/>
      <c r="V3498" s="7"/>
      <c r="W3498" s="15"/>
      <c r="X3498" s="17"/>
      <c r="Y3498" s="17"/>
      <c r="Z3498" s="17"/>
      <c r="AA3498" s="17"/>
      <c r="AC3498" s="15"/>
      <c r="AD3498" s="7"/>
      <c r="AE3498" s="24"/>
      <c r="AG3498">
        <f t="shared" si="1014"/>
        <v>0</v>
      </c>
      <c r="AH3498">
        <f t="shared" si="1015"/>
        <v>2246471.0549323754</v>
      </c>
    </row>
    <row r="3499" spans="2:34" x14ac:dyDescent="0.25">
      <c r="B3499" s="15"/>
      <c r="C3499" s="7"/>
      <c r="D3499" s="13"/>
      <c r="E3499" s="7"/>
      <c r="F3499" s="7"/>
      <c r="G3499" s="7"/>
      <c r="H3499" s="7"/>
      <c r="I3499" s="7"/>
      <c r="J3499" s="7"/>
      <c r="K3499" s="16"/>
      <c r="L3499" s="16"/>
      <c r="M3499" s="7"/>
      <c r="N3499" s="7"/>
      <c r="O3499" s="7"/>
      <c r="P3499" s="7"/>
      <c r="Q3499" s="7"/>
      <c r="R3499" s="7"/>
      <c r="S3499" s="16"/>
      <c r="T3499" s="16"/>
      <c r="U3499" s="7"/>
      <c r="V3499" s="7"/>
      <c r="W3499" s="15"/>
      <c r="X3499" s="17"/>
      <c r="Y3499" s="17"/>
      <c r="Z3499" s="17"/>
      <c r="AA3499" s="17"/>
      <c r="AC3499" s="15"/>
      <c r="AD3499" s="7"/>
      <c r="AE3499" s="24"/>
      <c r="AG3499">
        <f t="shared" si="1014"/>
        <v>0</v>
      </c>
      <c r="AH3499">
        <f t="shared" si="1015"/>
        <v>2246471.0549323754</v>
      </c>
    </row>
    <row r="3500" spans="2:34" x14ac:dyDescent="0.25">
      <c r="B3500" s="15"/>
      <c r="C3500" s="7"/>
      <c r="D3500" s="13"/>
      <c r="E3500" s="7"/>
      <c r="F3500" s="7"/>
      <c r="G3500" s="7"/>
      <c r="H3500" s="7"/>
      <c r="I3500" s="7"/>
      <c r="J3500" s="7"/>
      <c r="K3500" s="16"/>
      <c r="L3500" s="16"/>
      <c r="M3500" s="7"/>
      <c r="N3500" s="7"/>
      <c r="O3500" s="7"/>
      <c r="P3500" s="7"/>
      <c r="Q3500" s="7"/>
      <c r="R3500" s="7"/>
      <c r="S3500" s="16"/>
      <c r="T3500" s="16"/>
      <c r="U3500" s="7"/>
      <c r="V3500" s="7"/>
      <c r="W3500" s="15"/>
      <c r="X3500" s="17"/>
      <c r="Y3500" s="17"/>
      <c r="Z3500" s="17"/>
      <c r="AA3500" s="17"/>
      <c r="AC3500" s="15"/>
      <c r="AD3500" s="7"/>
      <c r="AE3500" s="24"/>
      <c r="AG3500">
        <f t="shared" si="1014"/>
        <v>0</v>
      </c>
      <c r="AH3500">
        <f t="shared" si="1015"/>
        <v>2246471.0549323754</v>
      </c>
    </row>
    <row r="3501" spans="2:34" x14ac:dyDescent="0.25">
      <c r="B3501" s="15"/>
      <c r="C3501" s="7"/>
      <c r="D3501" s="13"/>
      <c r="E3501" s="7"/>
      <c r="F3501" s="7"/>
      <c r="G3501" s="7"/>
      <c r="H3501" s="7"/>
      <c r="I3501" s="7"/>
      <c r="J3501" s="7"/>
      <c r="K3501" s="16"/>
      <c r="L3501" s="16"/>
      <c r="M3501" s="7"/>
      <c r="N3501" s="7"/>
      <c r="O3501" s="7"/>
      <c r="P3501" s="7"/>
      <c r="Q3501" s="7"/>
      <c r="R3501" s="7"/>
      <c r="S3501" s="16"/>
      <c r="T3501" s="16"/>
      <c r="U3501" s="7"/>
      <c r="V3501" s="7"/>
      <c r="W3501" s="15"/>
      <c r="X3501" s="17"/>
      <c r="Y3501" s="17"/>
      <c r="Z3501" s="17"/>
      <c r="AA3501" s="17"/>
      <c r="AC3501" s="15"/>
      <c r="AD3501" s="7"/>
      <c r="AE3501" s="24"/>
      <c r="AG3501">
        <f t="shared" si="1014"/>
        <v>0</v>
      </c>
      <c r="AH3501">
        <f t="shared" si="1015"/>
        <v>2246471.0549323754</v>
      </c>
    </row>
    <row r="3502" spans="2:34" x14ac:dyDescent="0.25">
      <c r="B3502" s="15"/>
      <c r="C3502" s="7"/>
      <c r="D3502" s="13"/>
      <c r="E3502" s="7"/>
      <c r="F3502" s="7"/>
      <c r="G3502" s="7"/>
      <c r="H3502" s="7"/>
      <c r="I3502" s="7"/>
      <c r="J3502" s="7"/>
      <c r="K3502" s="16"/>
      <c r="L3502" s="16"/>
      <c r="M3502" s="7"/>
      <c r="N3502" s="7"/>
      <c r="O3502" s="7"/>
      <c r="P3502" s="7"/>
      <c r="Q3502" s="7"/>
      <c r="R3502" s="7"/>
      <c r="S3502" s="16"/>
      <c r="T3502" s="16"/>
      <c r="U3502" s="7"/>
      <c r="V3502" s="7"/>
      <c r="W3502" s="15"/>
      <c r="X3502" s="17"/>
      <c r="Y3502" s="17"/>
      <c r="Z3502" s="17"/>
      <c r="AA3502" s="17"/>
      <c r="AC3502" s="15"/>
      <c r="AD3502" s="7"/>
      <c r="AE3502" s="24"/>
      <c r="AG3502">
        <f t="shared" si="1014"/>
        <v>0</v>
      </c>
      <c r="AH3502">
        <f t="shared" si="1015"/>
        <v>2246471.0549323754</v>
      </c>
    </row>
    <row r="3503" spans="2:34" x14ac:dyDescent="0.25">
      <c r="B3503" s="15"/>
      <c r="C3503" s="7"/>
      <c r="D3503" s="13"/>
      <c r="E3503" s="7"/>
      <c r="F3503" s="7"/>
      <c r="G3503" s="7"/>
      <c r="H3503" s="7"/>
      <c r="I3503" s="7"/>
      <c r="J3503" s="7"/>
      <c r="K3503" s="16"/>
      <c r="L3503" s="16"/>
      <c r="M3503" s="7"/>
      <c r="N3503" s="7"/>
      <c r="O3503" s="7"/>
      <c r="P3503" s="7"/>
      <c r="Q3503" s="7"/>
      <c r="R3503" s="7"/>
      <c r="S3503" s="16"/>
      <c r="T3503" s="16"/>
      <c r="U3503" s="7"/>
      <c r="V3503" s="7"/>
      <c r="W3503" s="15"/>
      <c r="X3503" s="17"/>
      <c r="Y3503" s="17"/>
      <c r="Z3503" s="17"/>
      <c r="AA3503" s="17"/>
      <c r="AC3503" s="15"/>
      <c r="AD3503" s="7"/>
      <c r="AE3503" s="24"/>
      <c r="AG3503">
        <f t="shared" si="1014"/>
        <v>0</v>
      </c>
      <c r="AH3503">
        <f t="shared" si="1015"/>
        <v>2246471.0549323754</v>
      </c>
    </row>
    <row r="3504" spans="2:34" x14ac:dyDescent="0.25">
      <c r="B3504" s="15"/>
      <c r="C3504" s="7"/>
      <c r="D3504" s="13"/>
      <c r="E3504" s="7"/>
      <c r="F3504" s="7"/>
      <c r="G3504" s="7"/>
      <c r="H3504" s="7"/>
      <c r="I3504" s="7"/>
      <c r="J3504" s="7"/>
      <c r="K3504" s="16"/>
      <c r="L3504" s="16"/>
      <c r="M3504" s="7"/>
      <c r="N3504" s="7"/>
      <c r="O3504" s="7"/>
      <c r="P3504" s="7"/>
      <c r="Q3504" s="7"/>
      <c r="R3504" s="7"/>
      <c r="S3504" s="16"/>
      <c r="T3504" s="16"/>
      <c r="U3504" s="7"/>
      <c r="V3504" s="7"/>
      <c r="W3504" s="15"/>
      <c r="X3504" s="17"/>
      <c r="Y3504" s="17"/>
      <c r="Z3504" s="17"/>
      <c r="AA3504" s="17"/>
      <c r="AC3504" s="15"/>
      <c r="AD3504" s="7"/>
      <c r="AE3504" s="24"/>
      <c r="AG3504">
        <f t="shared" si="1014"/>
        <v>0</v>
      </c>
      <c r="AH3504">
        <f t="shared" si="1015"/>
        <v>2246471.0549323754</v>
      </c>
    </row>
    <row r="3505" spans="2:34" x14ac:dyDescent="0.25">
      <c r="B3505" s="15"/>
      <c r="C3505" s="7"/>
      <c r="D3505" s="13"/>
      <c r="E3505" s="7"/>
      <c r="F3505" s="7"/>
      <c r="G3505" s="7"/>
      <c r="H3505" s="7"/>
      <c r="I3505" s="7"/>
      <c r="J3505" s="7"/>
      <c r="K3505" s="16"/>
      <c r="L3505" s="16"/>
      <c r="M3505" s="7"/>
      <c r="N3505" s="7"/>
      <c r="O3505" s="7"/>
      <c r="P3505" s="7"/>
      <c r="Q3505" s="7"/>
      <c r="R3505" s="7"/>
      <c r="S3505" s="16"/>
      <c r="T3505" s="16"/>
      <c r="U3505" s="7"/>
      <c r="V3505" s="7"/>
      <c r="W3505" s="15"/>
      <c r="X3505" s="17"/>
      <c r="Y3505" s="17"/>
      <c r="Z3505" s="17"/>
      <c r="AA3505" s="17"/>
      <c r="AC3505" s="15"/>
      <c r="AD3505" s="7"/>
      <c r="AE3505" s="24"/>
      <c r="AG3505">
        <f t="shared" si="1014"/>
        <v>0</v>
      </c>
      <c r="AH3505">
        <f t="shared" si="1015"/>
        <v>2246471.0549323754</v>
      </c>
    </row>
    <row r="3506" spans="2:34" x14ac:dyDescent="0.25">
      <c r="B3506" s="15"/>
      <c r="C3506" s="7"/>
      <c r="D3506" s="13"/>
      <c r="E3506" s="7"/>
      <c r="F3506" s="7"/>
      <c r="G3506" s="7"/>
      <c r="H3506" s="7"/>
      <c r="I3506" s="7"/>
      <c r="J3506" s="7"/>
      <c r="K3506" s="16"/>
      <c r="L3506" s="16"/>
      <c r="M3506" s="7"/>
      <c r="N3506" s="7"/>
      <c r="O3506" s="7"/>
      <c r="P3506" s="7"/>
      <c r="Q3506" s="7"/>
      <c r="R3506" s="7"/>
      <c r="S3506" s="16"/>
      <c r="T3506" s="16"/>
      <c r="U3506" s="7"/>
      <c r="V3506" s="7"/>
      <c r="W3506" s="15"/>
      <c r="X3506" s="17"/>
      <c r="Y3506" s="17"/>
      <c r="Z3506" s="17"/>
      <c r="AA3506" s="17"/>
      <c r="AC3506" s="15"/>
      <c r="AD3506" s="7"/>
      <c r="AE3506" s="24"/>
      <c r="AG3506">
        <f t="shared" si="1014"/>
        <v>0</v>
      </c>
      <c r="AH3506">
        <f t="shared" si="1015"/>
        <v>2246471.0549323754</v>
      </c>
    </row>
    <row r="3507" spans="2:34" x14ac:dyDescent="0.25">
      <c r="B3507" s="15"/>
      <c r="C3507" s="7"/>
      <c r="D3507" s="13"/>
      <c r="E3507" s="7"/>
      <c r="F3507" s="7"/>
      <c r="G3507" s="7"/>
      <c r="H3507" s="7"/>
      <c r="I3507" s="7"/>
      <c r="J3507" s="7"/>
      <c r="K3507" s="16"/>
      <c r="L3507" s="16"/>
      <c r="M3507" s="7"/>
      <c r="N3507" s="7"/>
      <c r="O3507" s="7"/>
      <c r="P3507" s="7"/>
      <c r="Q3507" s="7"/>
      <c r="R3507" s="7"/>
      <c r="S3507" s="16"/>
      <c r="T3507" s="16"/>
      <c r="U3507" s="7"/>
      <c r="V3507" s="7"/>
      <c r="W3507" s="15"/>
      <c r="X3507" s="17"/>
      <c r="Y3507" s="17"/>
      <c r="Z3507" s="17"/>
      <c r="AA3507" s="17"/>
      <c r="AC3507" s="15"/>
      <c r="AD3507" s="7"/>
      <c r="AE3507" s="24"/>
      <c r="AG3507">
        <f t="shared" si="1014"/>
        <v>0</v>
      </c>
      <c r="AH3507">
        <f t="shared" si="1015"/>
        <v>2246471.0549323754</v>
      </c>
    </row>
    <row r="3508" spans="2:34" x14ac:dyDescent="0.25">
      <c r="B3508" s="15"/>
      <c r="C3508" s="7"/>
      <c r="D3508" s="13"/>
      <c r="E3508" s="7"/>
      <c r="F3508" s="7"/>
      <c r="G3508" s="7"/>
      <c r="H3508" s="7"/>
      <c r="I3508" s="7"/>
      <c r="J3508" s="7"/>
      <c r="K3508" s="16"/>
      <c r="L3508" s="16"/>
      <c r="M3508" s="7"/>
      <c r="N3508" s="7"/>
      <c r="O3508" s="7"/>
      <c r="P3508" s="7"/>
      <c r="Q3508" s="7"/>
      <c r="R3508" s="7"/>
      <c r="S3508" s="16"/>
      <c r="T3508" s="16"/>
      <c r="U3508" s="7"/>
      <c r="V3508" s="7"/>
      <c r="W3508" s="15"/>
      <c r="X3508" s="17"/>
      <c r="Y3508" s="17"/>
      <c r="Z3508" s="17"/>
      <c r="AA3508" s="17"/>
      <c r="AC3508" s="15"/>
      <c r="AD3508" s="7"/>
      <c r="AE3508" s="24"/>
      <c r="AG3508">
        <f t="shared" si="1014"/>
        <v>0</v>
      </c>
      <c r="AH3508">
        <f t="shared" si="1015"/>
        <v>2246471.0549323754</v>
      </c>
    </row>
    <row r="3509" spans="2:34" x14ac:dyDescent="0.25">
      <c r="B3509" s="15"/>
      <c r="C3509" s="7"/>
      <c r="D3509" s="13"/>
      <c r="E3509" s="7"/>
      <c r="F3509" s="7"/>
      <c r="G3509" s="7"/>
      <c r="H3509" s="7"/>
      <c r="I3509" s="7"/>
      <c r="J3509" s="7"/>
      <c r="K3509" s="16"/>
      <c r="L3509" s="16"/>
      <c r="M3509" s="7"/>
      <c r="N3509" s="7"/>
      <c r="O3509" s="7"/>
      <c r="P3509" s="7"/>
      <c r="Q3509" s="7"/>
      <c r="R3509" s="7"/>
      <c r="S3509" s="16"/>
      <c r="T3509" s="16"/>
      <c r="U3509" s="7"/>
      <c r="V3509" s="7"/>
      <c r="W3509" s="15"/>
      <c r="X3509" s="17"/>
      <c r="Y3509" s="17"/>
      <c r="Z3509" s="17"/>
      <c r="AA3509" s="17"/>
      <c r="AC3509" s="15"/>
      <c r="AD3509" s="7"/>
      <c r="AE3509" s="24"/>
      <c r="AG3509">
        <f t="shared" si="1014"/>
        <v>0</v>
      </c>
      <c r="AH3509">
        <f t="shared" si="1015"/>
        <v>2246471.0549323754</v>
      </c>
    </row>
    <row r="3510" spans="2:34" x14ac:dyDescent="0.25">
      <c r="B3510" s="15"/>
      <c r="C3510" s="7"/>
      <c r="D3510" s="13"/>
      <c r="E3510" s="7"/>
      <c r="F3510" s="7"/>
      <c r="G3510" s="7"/>
      <c r="H3510" s="7"/>
      <c r="I3510" s="7"/>
      <c r="J3510" s="7"/>
      <c r="K3510" s="16"/>
      <c r="L3510" s="16"/>
      <c r="M3510" s="7"/>
      <c r="N3510" s="7"/>
      <c r="O3510" s="7"/>
      <c r="P3510" s="7"/>
      <c r="Q3510" s="7"/>
      <c r="R3510" s="7"/>
      <c r="S3510" s="16"/>
      <c r="T3510" s="16"/>
      <c r="U3510" s="7"/>
      <c r="V3510" s="7"/>
      <c r="W3510" s="15"/>
      <c r="X3510" s="17"/>
      <c r="Y3510" s="17"/>
      <c r="Z3510" s="17"/>
      <c r="AA3510" s="17"/>
      <c r="AC3510" s="15"/>
      <c r="AD3510" s="7"/>
      <c r="AE3510" s="24"/>
      <c r="AG3510">
        <f t="shared" si="1014"/>
        <v>0</v>
      </c>
      <c r="AH3510">
        <f t="shared" si="1015"/>
        <v>2246471.0549323754</v>
      </c>
    </row>
    <row r="3511" spans="2:34" x14ac:dyDescent="0.25">
      <c r="B3511" s="15"/>
      <c r="C3511" s="7"/>
      <c r="D3511" s="13"/>
      <c r="E3511" s="7"/>
      <c r="F3511" s="7"/>
      <c r="G3511" s="7"/>
      <c r="H3511" s="7"/>
      <c r="I3511" s="7"/>
      <c r="J3511" s="7"/>
      <c r="K3511" s="16"/>
      <c r="L3511" s="16"/>
      <c r="M3511" s="7"/>
      <c r="N3511" s="7"/>
      <c r="O3511" s="7"/>
      <c r="P3511" s="7"/>
      <c r="Q3511" s="7"/>
      <c r="R3511" s="7"/>
      <c r="S3511" s="16"/>
      <c r="T3511" s="16"/>
      <c r="U3511" s="7"/>
      <c r="V3511" s="7"/>
      <c r="W3511" s="15"/>
      <c r="X3511" s="17"/>
      <c r="Y3511" s="17"/>
      <c r="Z3511" s="17"/>
      <c r="AA3511" s="17"/>
      <c r="AC3511" s="15"/>
      <c r="AD3511" s="7"/>
      <c r="AE3511" s="24"/>
      <c r="AG3511">
        <f t="shared" si="1014"/>
        <v>0</v>
      </c>
      <c r="AH3511">
        <f t="shared" si="1015"/>
        <v>2246471.0549323754</v>
      </c>
    </row>
    <row r="3512" spans="2:34" x14ac:dyDescent="0.25">
      <c r="B3512" s="15"/>
      <c r="C3512" s="7"/>
      <c r="D3512" s="13"/>
      <c r="E3512" s="7"/>
      <c r="F3512" s="7"/>
      <c r="G3512" s="7"/>
      <c r="H3512" s="7"/>
      <c r="I3512" s="7"/>
      <c r="J3512" s="7"/>
      <c r="K3512" s="16"/>
      <c r="L3512" s="16"/>
      <c r="M3512" s="7"/>
      <c r="N3512" s="7"/>
      <c r="O3512" s="7"/>
      <c r="P3512" s="7"/>
      <c r="Q3512" s="7"/>
      <c r="R3512" s="7"/>
      <c r="S3512" s="16"/>
      <c r="T3512" s="16"/>
      <c r="U3512" s="7"/>
      <c r="V3512" s="7"/>
      <c r="W3512" s="15"/>
      <c r="X3512" s="17"/>
      <c r="Y3512" s="17"/>
      <c r="Z3512" s="17"/>
      <c r="AA3512" s="17"/>
      <c r="AC3512" s="15"/>
      <c r="AD3512" s="7"/>
      <c r="AE3512" s="24"/>
      <c r="AG3512">
        <f t="shared" si="1014"/>
        <v>0</v>
      </c>
      <c r="AH3512">
        <f t="shared" si="1015"/>
        <v>2246471.0549323754</v>
      </c>
    </row>
    <row r="3513" spans="2:34" x14ac:dyDescent="0.25">
      <c r="B3513" s="15"/>
      <c r="C3513" s="7"/>
      <c r="D3513" s="13"/>
      <c r="E3513" s="7"/>
      <c r="F3513" s="7"/>
      <c r="G3513" s="7"/>
      <c r="H3513" s="7"/>
      <c r="I3513" s="7"/>
      <c r="J3513" s="7"/>
      <c r="K3513" s="16"/>
      <c r="L3513" s="16"/>
      <c r="M3513" s="7"/>
      <c r="N3513" s="7"/>
      <c r="O3513" s="7"/>
      <c r="P3513" s="7"/>
      <c r="Q3513" s="7"/>
      <c r="R3513" s="7"/>
      <c r="S3513" s="16"/>
      <c r="T3513" s="16"/>
      <c r="U3513" s="7"/>
      <c r="V3513" s="7"/>
      <c r="W3513" s="15"/>
      <c r="X3513" s="17"/>
      <c r="Y3513" s="17"/>
      <c r="Z3513" s="17"/>
      <c r="AA3513" s="17"/>
      <c r="AC3513" s="15"/>
      <c r="AD3513" s="7"/>
      <c r="AE3513" s="24"/>
      <c r="AG3513">
        <f t="shared" si="1014"/>
        <v>0</v>
      </c>
      <c r="AH3513">
        <f t="shared" si="1015"/>
        <v>2246471.0549323754</v>
      </c>
    </row>
    <row r="3514" spans="2:34" x14ac:dyDescent="0.25">
      <c r="B3514" s="15"/>
      <c r="C3514" s="7"/>
      <c r="D3514" s="13"/>
      <c r="E3514" s="7"/>
      <c r="F3514" s="7"/>
      <c r="G3514" s="7"/>
      <c r="H3514" s="7"/>
      <c r="I3514" s="7"/>
      <c r="J3514" s="7"/>
      <c r="K3514" s="16"/>
      <c r="L3514" s="16"/>
      <c r="M3514" s="7"/>
      <c r="N3514" s="7"/>
      <c r="O3514" s="7"/>
      <c r="P3514" s="7"/>
      <c r="Q3514" s="7"/>
      <c r="R3514" s="7"/>
      <c r="S3514" s="16"/>
      <c r="T3514" s="16"/>
      <c r="U3514" s="7"/>
      <c r="V3514" s="7"/>
      <c r="W3514" s="15"/>
      <c r="X3514" s="17"/>
      <c r="Y3514" s="17"/>
      <c r="Z3514" s="17"/>
      <c r="AA3514" s="17"/>
      <c r="AC3514" s="15"/>
      <c r="AD3514" s="7"/>
      <c r="AE3514" s="24"/>
      <c r="AG3514">
        <f t="shared" si="1014"/>
        <v>0</v>
      </c>
      <c r="AH3514">
        <f t="shared" si="1015"/>
        <v>2246471.0549323754</v>
      </c>
    </row>
    <row r="3515" spans="2:34" x14ac:dyDescent="0.25">
      <c r="B3515" s="15"/>
      <c r="C3515" s="7"/>
      <c r="D3515" s="13"/>
      <c r="E3515" s="7"/>
      <c r="F3515" s="7"/>
      <c r="G3515" s="7"/>
      <c r="H3515" s="7"/>
      <c r="I3515" s="7"/>
      <c r="J3515" s="7"/>
      <c r="K3515" s="16"/>
      <c r="L3515" s="16"/>
      <c r="M3515" s="7"/>
      <c r="N3515" s="7"/>
      <c r="O3515" s="7"/>
      <c r="P3515" s="7"/>
      <c r="Q3515" s="7"/>
      <c r="R3515" s="7"/>
      <c r="S3515" s="16"/>
      <c r="T3515" s="16"/>
      <c r="U3515" s="7"/>
      <c r="V3515" s="7"/>
      <c r="W3515" s="15"/>
      <c r="X3515" s="17"/>
      <c r="Y3515" s="17"/>
      <c r="Z3515" s="17"/>
      <c r="AA3515" s="17"/>
      <c r="AC3515" s="15"/>
      <c r="AD3515" s="7"/>
      <c r="AE3515" s="24"/>
      <c r="AG3515">
        <f t="shared" si="1014"/>
        <v>0</v>
      </c>
      <c r="AH3515">
        <f t="shared" si="1015"/>
        <v>2246471.0549323754</v>
      </c>
    </row>
    <row r="3516" spans="2:34" x14ac:dyDescent="0.25">
      <c r="B3516" s="15"/>
      <c r="C3516" s="7"/>
      <c r="D3516" s="13"/>
      <c r="E3516" s="7"/>
      <c r="F3516" s="7"/>
      <c r="G3516" s="7"/>
      <c r="H3516" s="7"/>
      <c r="I3516" s="7"/>
      <c r="J3516" s="7"/>
      <c r="K3516" s="16"/>
      <c r="L3516" s="16"/>
      <c r="M3516" s="7"/>
      <c r="N3516" s="7"/>
      <c r="O3516" s="7"/>
      <c r="P3516" s="7"/>
      <c r="Q3516" s="7"/>
      <c r="R3516" s="7"/>
      <c r="S3516" s="16"/>
      <c r="T3516" s="16"/>
      <c r="U3516" s="7"/>
      <c r="V3516" s="7"/>
      <c r="W3516" s="15"/>
      <c r="X3516" s="17"/>
      <c r="Y3516" s="17"/>
      <c r="Z3516" s="17"/>
      <c r="AA3516" s="17"/>
      <c r="AC3516" s="15"/>
      <c r="AD3516" s="7"/>
      <c r="AE3516" s="24"/>
      <c r="AG3516">
        <f t="shared" si="1014"/>
        <v>0</v>
      </c>
      <c r="AH3516">
        <f t="shared" si="1015"/>
        <v>2246471.0549323754</v>
      </c>
    </row>
    <row r="3517" spans="2:34" x14ac:dyDescent="0.25">
      <c r="B3517" s="15"/>
      <c r="C3517" s="7"/>
      <c r="D3517" s="13"/>
      <c r="E3517" s="7"/>
      <c r="F3517" s="7"/>
      <c r="G3517" s="7"/>
      <c r="H3517" s="7"/>
      <c r="I3517" s="7"/>
      <c r="J3517" s="7"/>
      <c r="K3517" s="16"/>
      <c r="L3517" s="16"/>
      <c r="M3517" s="7"/>
      <c r="N3517" s="7"/>
      <c r="O3517" s="7"/>
      <c r="P3517" s="7"/>
      <c r="Q3517" s="7"/>
      <c r="R3517" s="7"/>
      <c r="S3517" s="16"/>
      <c r="T3517" s="16"/>
      <c r="U3517" s="7"/>
      <c r="V3517" s="7"/>
      <c r="W3517" s="15"/>
      <c r="X3517" s="17"/>
      <c r="Y3517" s="17"/>
      <c r="Z3517" s="17"/>
      <c r="AA3517" s="17"/>
      <c r="AC3517" s="15"/>
      <c r="AD3517" s="7"/>
      <c r="AE3517" s="24"/>
      <c r="AG3517">
        <f t="shared" si="1014"/>
        <v>0</v>
      </c>
      <c r="AH3517">
        <f t="shared" si="1015"/>
        <v>2246471.0549323754</v>
      </c>
    </row>
    <row r="3518" spans="2:34" x14ac:dyDescent="0.25">
      <c r="B3518" s="15"/>
      <c r="C3518" s="7"/>
      <c r="D3518" s="13"/>
      <c r="E3518" s="7"/>
      <c r="F3518" s="7"/>
      <c r="G3518" s="7"/>
      <c r="H3518" s="7"/>
      <c r="I3518" s="7"/>
      <c r="J3518" s="7"/>
      <c r="K3518" s="16"/>
      <c r="L3518" s="16"/>
      <c r="M3518" s="7"/>
      <c r="N3518" s="7"/>
      <c r="O3518" s="7"/>
      <c r="P3518" s="7"/>
      <c r="Q3518" s="7"/>
      <c r="R3518" s="7"/>
      <c r="S3518" s="16"/>
      <c r="T3518" s="16"/>
      <c r="U3518" s="7"/>
      <c r="V3518" s="7"/>
      <c r="W3518" s="15"/>
      <c r="X3518" s="17"/>
      <c r="Y3518" s="17"/>
      <c r="Z3518" s="17"/>
      <c r="AA3518" s="17"/>
      <c r="AC3518" s="15"/>
      <c r="AD3518" s="7"/>
      <c r="AE3518" s="24"/>
      <c r="AG3518">
        <f t="shared" si="1014"/>
        <v>0</v>
      </c>
      <c r="AH3518">
        <f t="shared" si="1015"/>
        <v>2246471.0549323754</v>
      </c>
    </row>
    <row r="3519" spans="2:34" x14ac:dyDescent="0.25">
      <c r="B3519" s="15"/>
      <c r="C3519" s="7"/>
      <c r="D3519" s="13"/>
      <c r="E3519" s="7"/>
      <c r="F3519" s="7"/>
      <c r="G3519" s="7"/>
      <c r="H3519" s="7"/>
      <c r="I3519" s="7"/>
      <c r="J3519" s="7"/>
      <c r="K3519" s="16"/>
      <c r="L3519" s="16"/>
      <c r="M3519" s="7"/>
      <c r="N3519" s="7"/>
      <c r="O3519" s="7"/>
      <c r="P3519" s="7"/>
      <c r="Q3519" s="7"/>
      <c r="R3519" s="7"/>
      <c r="S3519" s="16"/>
      <c r="T3519" s="16"/>
      <c r="U3519" s="7"/>
      <c r="V3519" s="7"/>
      <c r="W3519" s="15"/>
      <c r="X3519" s="17"/>
      <c r="Y3519" s="17"/>
      <c r="Z3519" s="17"/>
      <c r="AA3519" s="17"/>
      <c r="AC3519" s="15"/>
      <c r="AD3519" s="7"/>
      <c r="AE3519" s="24"/>
      <c r="AG3519">
        <f t="shared" si="1014"/>
        <v>0</v>
      </c>
      <c r="AH3519">
        <f t="shared" si="1015"/>
        <v>2246471.0549323754</v>
      </c>
    </row>
    <row r="3520" spans="2:34" x14ac:dyDescent="0.25">
      <c r="B3520" s="15"/>
      <c r="C3520" s="7"/>
      <c r="D3520" s="13"/>
      <c r="E3520" s="7"/>
      <c r="F3520" s="7"/>
      <c r="G3520" s="7"/>
      <c r="H3520" s="7"/>
      <c r="I3520" s="7"/>
      <c r="J3520" s="7"/>
      <c r="K3520" s="16"/>
      <c r="L3520" s="16"/>
      <c r="M3520" s="7"/>
      <c r="N3520" s="7"/>
      <c r="O3520" s="7"/>
      <c r="P3520" s="7"/>
      <c r="Q3520" s="7"/>
      <c r="R3520" s="7"/>
      <c r="S3520" s="16"/>
      <c r="T3520" s="16"/>
      <c r="U3520" s="7"/>
      <c r="V3520" s="7"/>
      <c r="W3520" s="15"/>
      <c r="X3520" s="17"/>
      <c r="Y3520" s="17"/>
      <c r="Z3520" s="17"/>
      <c r="AA3520" s="17"/>
      <c r="AC3520" s="15"/>
      <c r="AD3520" s="7"/>
      <c r="AE3520" s="24"/>
      <c r="AG3520">
        <f t="shared" si="1014"/>
        <v>0</v>
      </c>
      <c r="AH3520">
        <f t="shared" si="1015"/>
        <v>2246471.0549323754</v>
      </c>
    </row>
    <row r="3521" spans="2:34" x14ac:dyDescent="0.25">
      <c r="B3521" s="15"/>
      <c r="C3521" s="7"/>
      <c r="D3521" s="13"/>
      <c r="E3521" s="7"/>
      <c r="F3521" s="7"/>
      <c r="G3521" s="7"/>
      <c r="H3521" s="7"/>
      <c r="I3521" s="7"/>
      <c r="J3521" s="7"/>
      <c r="K3521" s="16"/>
      <c r="L3521" s="16"/>
      <c r="M3521" s="7"/>
      <c r="N3521" s="7"/>
      <c r="O3521" s="7"/>
      <c r="P3521" s="7"/>
      <c r="Q3521" s="7"/>
      <c r="R3521" s="7"/>
      <c r="S3521" s="16"/>
      <c r="T3521" s="16"/>
      <c r="U3521" s="7"/>
      <c r="V3521" s="7"/>
      <c r="W3521" s="15"/>
      <c r="X3521" s="17"/>
      <c r="Y3521" s="17"/>
      <c r="Z3521" s="17"/>
      <c r="AA3521" s="17"/>
      <c r="AC3521" s="15"/>
      <c r="AD3521" s="7"/>
      <c r="AE3521" s="24"/>
      <c r="AG3521">
        <f t="shared" si="1014"/>
        <v>0</v>
      </c>
      <c r="AH3521">
        <f t="shared" si="1015"/>
        <v>2246471.0549323754</v>
      </c>
    </row>
    <row r="3522" spans="2:34" x14ac:dyDescent="0.25">
      <c r="B3522" s="15"/>
      <c r="C3522" s="7"/>
      <c r="D3522" s="13"/>
      <c r="E3522" s="7"/>
      <c r="F3522" s="7"/>
      <c r="G3522" s="7"/>
      <c r="H3522" s="7"/>
      <c r="I3522" s="7"/>
      <c r="J3522" s="7"/>
      <c r="K3522" s="16"/>
      <c r="L3522" s="16"/>
      <c r="M3522" s="7"/>
      <c r="N3522" s="7"/>
      <c r="O3522" s="7"/>
      <c r="P3522" s="7"/>
      <c r="Q3522" s="7"/>
      <c r="R3522" s="7"/>
      <c r="S3522" s="16"/>
      <c r="T3522" s="16"/>
      <c r="U3522" s="7"/>
      <c r="V3522" s="7"/>
      <c r="W3522" s="15"/>
      <c r="X3522" s="17"/>
      <c r="Y3522" s="17"/>
      <c r="Z3522" s="17"/>
      <c r="AA3522" s="17"/>
      <c r="AC3522" s="15"/>
      <c r="AD3522" s="7"/>
      <c r="AE3522" s="24"/>
      <c r="AG3522">
        <f t="shared" si="1014"/>
        <v>0</v>
      </c>
      <c r="AH3522">
        <f t="shared" si="1015"/>
        <v>2246471.0549323754</v>
      </c>
    </row>
    <row r="3523" spans="2:34" x14ac:dyDescent="0.25">
      <c r="B3523" s="15"/>
      <c r="C3523" s="7"/>
      <c r="D3523" s="13"/>
      <c r="E3523" s="7"/>
      <c r="F3523" s="7"/>
      <c r="G3523" s="7"/>
      <c r="H3523" s="7"/>
      <c r="I3523" s="7"/>
      <c r="J3523" s="7"/>
      <c r="K3523" s="16"/>
      <c r="L3523" s="16"/>
      <c r="M3523" s="7"/>
      <c r="N3523" s="7"/>
      <c r="O3523" s="7"/>
      <c r="P3523" s="7"/>
      <c r="Q3523" s="7"/>
      <c r="R3523" s="7"/>
      <c r="S3523" s="16"/>
      <c r="T3523" s="16"/>
      <c r="U3523" s="7"/>
      <c r="V3523" s="7"/>
      <c r="W3523" s="15"/>
      <c r="X3523" s="17"/>
      <c r="Y3523" s="17"/>
      <c r="Z3523" s="17"/>
      <c r="AA3523" s="17"/>
      <c r="AC3523" s="15"/>
      <c r="AD3523" s="7"/>
      <c r="AE3523" s="24"/>
      <c r="AG3523">
        <f t="shared" si="1014"/>
        <v>0</v>
      </c>
      <c r="AH3523">
        <f t="shared" si="1015"/>
        <v>2246471.0549323754</v>
      </c>
    </row>
    <row r="3524" spans="2:34" x14ac:dyDescent="0.25">
      <c r="B3524" s="15"/>
      <c r="C3524" s="7"/>
      <c r="D3524" s="13"/>
      <c r="E3524" s="7"/>
      <c r="F3524" s="7"/>
      <c r="G3524" s="7"/>
      <c r="H3524" s="7"/>
      <c r="I3524" s="7"/>
      <c r="J3524" s="7"/>
      <c r="K3524" s="16"/>
      <c r="L3524" s="16"/>
      <c r="M3524" s="7"/>
      <c r="N3524" s="7"/>
      <c r="O3524" s="7"/>
      <c r="P3524" s="7"/>
      <c r="Q3524" s="7"/>
      <c r="R3524" s="7"/>
      <c r="S3524" s="16"/>
      <c r="T3524" s="16"/>
      <c r="U3524" s="7"/>
      <c r="V3524" s="7"/>
      <c r="W3524" s="15"/>
      <c r="X3524" s="17"/>
      <c r="Y3524" s="17"/>
      <c r="Z3524" s="17"/>
      <c r="AA3524" s="17"/>
      <c r="AC3524" s="15"/>
      <c r="AD3524" s="7"/>
      <c r="AE3524" s="24"/>
      <c r="AG3524">
        <f t="shared" si="1014"/>
        <v>0</v>
      </c>
      <c r="AH3524">
        <f t="shared" si="1015"/>
        <v>2246471.0549323754</v>
      </c>
    </row>
    <row r="3525" spans="2:34" x14ac:dyDescent="0.25">
      <c r="B3525" s="15"/>
      <c r="C3525" s="7"/>
      <c r="D3525" s="13"/>
      <c r="E3525" s="7"/>
      <c r="F3525" s="7"/>
      <c r="G3525" s="7"/>
      <c r="H3525" s="7"/>
      <c r="I3525" s="7"/>
      <c r="J3525" s="7"/>
      <c r="K3525" s="16"/>
      <c r="L3525" s="16"/>
      <c r="M3525" s="7"/>
      <c r="N3525" s="7"/>
      <c r="O3525" s="7"/>
      <c r="P3525" s="7"/>
      <c r="Q3525" s="7"/>
      <c r="R3525" s="7"/>
      <c r="S3525" s="16"/>
      <c r="T3525" s="16"/>
      <c r="U3525" s="7"/>
      <c r="V3525" s="7"/>
      <c r="W3525" s="15"/>
      <c r="X3525" s="17"/>
      <c r="Y3525" s="17"/>
      <c r="Z3525" s="17"/>
      <c r="AA3525" s="17"/>
      <c r="AC3525" s="15"/>
      <c r="AD3525" s="7"/>
      <c r="AE3525" s="24"/>
      <c r="AG3525">
        <f t="shared" si="1014"/>
        <v>0</v>
      </c>
      <c r="AH3525">
        <f t="shared" si="1015"/>
        <v>2246471.0549323754</v>
      </c>
    </row>
    <row r="3526" spans="2:34" x14ac:dyDescent="0.25">
      <c r="B3526" s="15"/>
      <c r="C3526" s="7"/>
      <c r="D3526" s="13"/>
      <c r="E3526" s="7"/>
      <c r="F3526" s="7"/>
      <c r="G3526" s="7"/>
      <c r="H3526" s="7"/>
      <c r="I3526" s="7"/>
      <c r="J3526" s="7"/>
      <c r="K3526" s="16"/>
      <c r="L3526" s="16"/>
      <c r="M3526" s="7"/>
      <c r="N3526" s="7"/>
      <c r="O3526" s="7"/>
      <c r="P3526" s="7"/>
      <c r="Q3526" s="7"/>
      <c r="R3526" s="7"/>
      <c r="S3526" s="16"/>
      <c r="T3526" s="16"/>
      <c r="U3526" s="7"/>
      <c r="V3526" s="7"/>
      <c r="W3526" s="15"/>
      <c r="X3526" s="17"/>
      <c r="Y3526" s="17"/>
      <c r="Z3526" s="17"/>
      <c r="AA3526" s="17"/>
      <c r="AC3526" s="15"/>
      <c r="AD3526" s="7"/>
      <c r="AE3526" s="24"/>
      <c r="AG3526">
        <f t="shared" si="1014"/>
        <v>0</v>
      </c>
      <c r="AH3526">
        <f t="shared" si="1015"/>
        <v>2246471.0549323754</v>
      </c>
    </row>
    <row r="3527" spans="2:34" x14ac:dyDescent="0.25">
      <c r="B3527" s="15"/>
      <c r="C3527" s="7"/>
      <c r="D3527" s="13"/>
      <c r="E3527" s="7"/>
      <c r="F3527" s="7"/>
      <c r="G3527" s="7"/>
      <c r="H3527" s="7"/>
      <c r="I3527" s="7"/>
      <c r="J3527" s="7"/>
      <c r="K3527" s="16"/>
      <c r="L3527" s="16"/>
      <c r="M3527" s="7"/>
      <c r="N3527" s="7"/>
      <c r="O3527" s="7"/>
      <c r="P3527" s="7"/>
      <c r="Q3527" s="7"/>
      <c r="R3527" s="7"/>
      <c r="S3527" s="16"/>
      <c r="T3527" s="16"/>
      <c r="U3527" s="7"/>
      <c r="V3527" s="7"/>
      <c r="W3527" s="15"/>
      <c r="X3527" s="17"/>
      <c r="Y3527" s="17"/>
      <c r="Z3527" s="17"/>
      <c r="AA3527" s="17"/>
      <c r="AC3527" s="15"/>
      <c r="AD3527" s="7"/>
      <c r="AE3527" s="24"/>
      <c r="AG3527">
        <f t="shared" si="1014"/>
        <v>0</v>
      </c>
      <c r="AH3527">
        <f t="shared" si="1015"/>
        <v>2246471.0549323754</v>
      </c>
    </row>
    <row r="3528" spans="2:34" x14ac:dyDescent="0.25">
      <c r="B3528" s="15"/>
      <c r="C3528" s="7"/>
      <c r="D3528" s="13"/>
      <c r="E3528" s="7"/>
      <c r="F3528" s="7"/>
      <c r="G3528" s="7"/>
      <c r="H3528" s="7"/>
      <c r="I3528" s="7"/>
      <c r="J3528" s="7"/>
      <c r="K3528" s="16"/>
      <c r="L3528" s="16"/>
      <c r="M3528" s="7"/>
      <c r="N3528" s="7"/>
      <c r="O3528" s="7"/>
      <c r="P3528" s="7"/>
      <c r="Q3528" s="7"/>
      <c r="R3528" s="7"/>
      <c r="S3528" s="16"/>
      <c r="T3528" s="16"/>
      <c r="U3528" s="7"/>
      <c r="V3528" s="7"/>
      <c r="W3528" s="15"/>
      <c r="X3528" s="17"/>
      <c r="Y3528" s="17"/>
      <c r="Z3528" s="17"/>
      <c r="AA3528" s="17"/>
      <c r="AC3528" s="15"/>
      <c r="AD3528" s="7"/>
      <c r="AE3528" s="24"/>
      <c r="AG3528">
        <f t="shared" si="1014"/>
        <v>0</v>
      </c>
      <c r="AH3528">
        <f t="shared" si="1015"/>
        <v>2246471.0549323754</v>
      </c>
    </row>
    <row r="3529" spans="2:34" x14ac:dyDescent="0.25">
      <c r="B3529" s="15"/>
      <c r="C3529" s="7"/>
      <c r="D3529" s="13"/>
      <c r="E3529" s="7"/>
      <c r="F3529" s="7"/>
      <c r="G3529" s="7"/>
      <c r="H3529" s="7"/>
      <c r="I3529" s="7"/>
      <c r="J3529" s="7"/>
      <c r="K3529" s="16"/>
      <c r="L3529" s="16"/>
      <c r="M3529" s="7"/>
      <c r="N3529" s="7"/>
      <c r="O3529" s="7"/>
      <c r="P3529" s="7"/>
      <c r="Q3529" s="7"/>
      <c r="R3529" s="7"/>
      <c r="S3529" s="16"/>
      <c r="T3529" s="16"/>
      <c r="U3529" s="7"/>
      <c r="V3529" s="7"/>
      <c r="W3529" s="15"/>
      <c r="X3529" s="17"/>
      <c r="Y3529" s="17"/>
      <c r="Z3529" s="17"/>
      <c r="AA3529" s="17"/>
      <c r="AC3529" s="15"/>
      <c r="AD3529" s="7"/>
      <c r="AE3529" s="24"/>
      <c r="AG3529">
        <f t="shared" si="1014"/>
        <v>0</v>
      </c>
      <c r="AH3529">
        <f t="shared" si="1015"/>
        <v>2246471.0549323754</v>
      </c>
    </row>
    <row r="3530" spans="2:34" x14ac:dyDescent="0.25">
      <c r="B3530" s="15"/>
      <c r="C3530" s="7"/>
      <c r="D3530" s="13"/>
      <c r="E3530" s="7"/>
      <c r="F3530" s="7"/>
      <c r="G3530" s="7"/>
      <c r="H3530" s="7"/>
      <c r="I3530" s="7"/>
      <c r="J3530" s="7"/>
      <c r="K3530" s="16"/>
      <c r="L3530" s="16"/>
      <c r="M3530" s="7"/>
      <c r="N3530" s="7"/>
      <c r="O3530" s="7"/>
      <c r="P3530" s="7"/>
      <c r="Q3530" s="7"/>
      <c r="R3530" s="7"/>
      <c r="S3530" s="16"/>
      <c r="T3530" s="16"/>
      <c r="U3530" s="7"/>
      <c r="V3530" s="7"/>
      <c r="W3530" s="15"/>
      <c r="X3530" s="17"/>
      <c r="Y3530" s="17"/>
      <c r="Z3530" s="17"/>
      <c r="AA3530" s="17"/>
      <c r="AC3530" s="15"/>
      <c r="AD3530" s="7"/>
      <c r="AE3530" s="24"/>
      <c r="AG3530">
        <f t="shared" si="1014"/>
        <v>0</v>
      </c>
      <c r="AH3530">
        <f t="shared" si="1015"/>
        <v>2246471.0549323754</v>
      </c>
    </row>
    <row r="3531" spans="2:34" x14ac:dyDescent="0.25">
      <c r="B3531" s="15"/>
      <c r="C3531" s="7"/>
      <c r="D3531" s="13"/>
      <c r="E3531" s="7"/>
      <c r="F3531" s="7"/>
      <c r="G3531" s="7"/>
      <c r="H3531" s="7"/>
      <c r="I3531" s="7"/>
      <c r="J3531" s="7"/>
      <c r="K3531" s="16"/>
      <c r="L3531" s="16"/>
      <c r="M3531" s="7"/>
      <c r="N3531" s="7"/>
      <c r="O3531" s="7"/>
      <c r="P3531" s="7"/>
      <c r="Q3531" s="7"/>
      <c r="R3531" s="7"/>
      <c r="S3531" s="16"/>
      <c r="T3531" s="16"/>
      <c r="U3531" s="7"/>
      <c r="V3531" s="7"/>
      <c r="W3531" s="15"/>
      <c r="X3531" s="17"/>
      <c r="Y3531" s="17"/>
      <c r="Z3531" s="17"/>
      <c r="AA3531" s="17"/>
      <c r="AC3531" s="15"/>
      <c r="AD3531" s="7"/>
      <c r="AE3531" s="24"/>
      <c r="AG3531">
        <f t="shared" si="1014"/>
        <v>0</v>
      </c>
      <c r="AH3531">
        <f t="shared" si="1015"/>
        <v>2246471.0549323754</v>
      </c>
    </row>
    <row r="3532" spans="2:34" x14ac:dyDescent="0.25">
      <c r="B3532" s="15"/>
      <c r="C3532" s="7"/>
      <c r="D3532" s="13"/>
      <c r="E3532" s="7"/>
      <c r="F3532" s="7"/>
      <c r="G3532" s="7"/>
      <c r="H3532" s="7"/>
      <c r="I3532" s="7"/>
      <c r="J3532" s="7"/>
      <c r="K3532" s="16"/>
      <c r="L3532" s="16"/>
      <c r="M3532" s="7"/>
      <c r="N3532" s="7"/>
      <c r="O3532" s="7"/>
      <c r="P3532" s="7"/>
      <c r="Q3532" s="7"/>
      <c r="R3532" s="7"/>
      <c r="S3532" s="16"/>
      <c r="T3532" s="16"/>
      <c r="U3532" s="7"/>
      <c r="V3532" s="7"/>
      <c r="W3532" s="15"/>
      <c r="X3532" s="17"/>
      <c r="Y3532" s="17"/>
      <c r="Z3532" s="17"/>
      <c r="AA3532" s="17"/>
      <c r="AC3532" s="15"/>
      <c r="AD3532" s="7"/>
      <c r="AE3532" s="24"/>
      <c r="AG3532">
        <f t="shared" si="1014"/>
        <v>0</v>
      </c>
      <c r="AH3532">
        <f t="shared" si="1015"/>
        <v>2246471.0549323754</v>
      </c>
    </row>
    <row r="3533" spans="2:34" x14ac:dyDescent="0.25">
      <c r="B3533" s="15"/>
      <c r="C3533" s="7"/>
      <c r="D3533" s="13"/>
      <c r="E3533" s="7"/>
      <c r="F3533" s="7"/>
      <c r="G3533" s="7"/>
      <c r="H3533" s="7"/>
      <c r="I3533" s="7"/>
      <c r="J3533" s="7"/>
      <c r="K3533" s="16"/>
      <c r="L3533" s="16"/>
      <c r="M3533" s="7"/>
      <c r="N3533" s="7"/>
      <c r="O3533" s="7"/>
      <c r="P3533" s="7"/>
      <c r="Q3533" s="7"/>
      <c r="R3533" s="7"/>
      <c r="S3533" s="16"/>
      <c r="T3533" s="16"/>
      <c r="U3533" s="7"/>
      <c r="V3533" s="7"/>
      <c r="W3533" s="15"/>
      <c r="X3533" s="17"/>
      <c r="Y3533" s="17"/>
      <c r="Z3533" s="17"/>
      <c r="AA3533" s="17"/>
      <c r="AC3533" s="15"/>
      <c r="AD3533" s="7"/>
      <c r="AE3533" s="24"/>
      <c r="AG3533">
        <f t="shared" si="1014"/>
        <v>0</v>
      </c>
      <c r="AH3533">
        <f t="shared" si="1015"/>
        <v>2246471.0549323754</v>
      </c>
    </row>
    <row r="3534" spans="2:34" x14ac:dyDescent="0.25">
      <c r="B3534" s="15"/>
      <c r="C3534" s="7"/>
      <c r="D3534" s="13"/>
      <c r="E3534" s="7"/>
      <c r="F3534" s="7"/>
      <c r="G3534" s="7"/>
      <c r="H3534" s="7"/>
      <c r="I3534" s="7"/>
      <c r="J3534" s="7"/>
      <c r="K3534" s="16"/>
      <c r="L3534" s="16"/>
      <c r="M3534" s="7"/>
      <c r="N3534" s="7"/>
      <c r="O3534" s="7"/>
      <c r="P3534" s="7"/>
      <c r="Q3534" s="7"/>
      <c r="R3534" s="7"/>
      <c r="S3534" s="16"/>
      <c r="T3534" s="16"/>
      <c r="U3534" s="7"/>
      <c r="V3534" s="7"/>
      <c r="W3534" s="15"/>
      <c r="X3534" s="17"/>
      <c r="Y3534" s="17"/>
      <c r="Z3534" s="17"/>
      <c r="AA3534" s="17"/>
      <c r="AC3534" s="15"/>
      <c r="AD3534" s="7"/>
      <c r="AE3534" s="24"/>
      <c r="AG3534">
        <f t="shared" si="1014"/>
        <v>0</v>
      </c>
      <c r="AH3534">
        <f t="shared" si="1015"/>
        <v>2246471.0549323754</v>
      </c>
    </row>
    <row r="3535" spans="2:34" x14ac:dyDescent="0.25">
      <c r="B3535" s="15"/>
      <c r="C3535" s="7"/>
      <c r="D3535" s="13"/>
      <c r="E3535" s="7"/>
      <c r="F3535" s="7"/>
      <c r="G3535" s="7"/>
      <c r="H3535" s="7"/>
      <c r="I3535" s="7"/>
      <c r="J3535" s="7"/>
      <c r="K3535" s="16"/>
      <c r="L3535" s="16"/>
      <c r="M3535" s="7"/>
      <c r="N3535" s="7"/>
      <c r="O3535" s="7"/>
      <c r="P3535" s="7"/>
      <c r="Q3535" s="7"/>
      <c r="R3535" s="7"/>
      <c r="S3535" s="16"/>
      <c r="T3535" s="16"/>
      <c r="U3535" s="7"/>
      <c r="V3535" s="7"/>
      <c r="W3535" s="15"/>
      <c r="X3535" s="17"/>
      <c r="Y3535" s="17"/>
      <c r="Z3535" s="17"/>
      <c r="AA3535" s="17"/>
      <c r="AC3535" s="15"/>
      <c r="AD3535" s="7"/>
      <c r="AE3535" s="24"/>
      <c r="AG3535">
        <f t="shared" si="1014"/>
        <v>0</v>
      </c>
      <c r="AH3535">
        <f t="shared" si="1015"/>
        <v>2246471.0549323754</v>
      </c>
    </row>
    <row r="3536" spans="2:34" x14ac:dyDescent="0.25">
      <c r="B3536" s="15"/>
      <c r="C3536" s="7"/>
      <c r="D3536" s="13"/>
      <c r="E3536" s="7"/>
      <c r="F3536" s="7"/>
      <c r="G3536" s="7"/>
      <c r="H3536" s="7"/>
      <c r="I3536" s="7"/>
      <c r="J3536" s="7"/>
      <c r="K3536" s="16"/>
      <c r="L3536" s="16"/>
      <c r="M3536" s="7"/>
      <c r="N3536" s="7"/>
      <c r="O3536" s="7"/>
      <c r="P3536" s="7"/>
      <c r="Q3536" s="7"/>
      <c r="R3536" s="7"/>
      <c r="S3536" s="16"/>
      <c r="T3536" s="16"/>
      <c r="U3536" s="7"/>
      <c r="V3536" s="7"/>
      <c r="W3536" s="15"/>
      <c r="X3536" s="17"/>
      <c r="Y3536" s="17"/>
      <c r="Z3536" s="17"/>
      <c r="AA3536" s="17"/>
      <c r="AC3536" s="15"/>
      <c r="AD3536" s="7"/>
      <c r="AE3536" s="24"/>
      <c r="AG3536">
        <f t="shared" si="1014"/>
        <v>0</v>
      </c>
      <c r="AH3536">
        <f t="shared" si="1015"/>
        <v>2246471.0549323754</v>
      </c>
    </row>
    <row r="3537" spans="2:34" x14ac:dyDescent="0.25">
      <c r="B3537" s="15"/>
      <c r="C3537" s="7"/>
      <c r="D3537" s="13"/>
      <c r="E3537" s="7"/>
      <c r="F3537" s="7"/>
      <c r="G3537" s="7"/>
      <c r="H3537" s="7"/>
      <c r="I3537" s="7"/>
      <c r="J3537" s="7"/>
      <c r="K3537" s="16"/>
      <c r="L3537" s="16"/>
      <c r="M3537" s="7"/>
      <c r="N3537" s="7"/>
      <c r="O3537" s="7"/>
      <c r="P3537" s="7"/>
      <c r="Q3537" s="7"/>
      <c r="R3537" s="7"/>
      <c r="S3537" s="16"/>
      <c r="T3537" s="16"/>
      <c r="U3537" s="7"/>
      <c r="V3537" s="7"/>
      <c r="W3537" s="15"/>
      <c r="X3537" s="17"/>
      <c r="Y3537" s="17"/>
      <c r="Z3537" s="17"/>
      <c r="AA3537" s="17"/>
      <c r="AC3537" s="15"/>
      <c r="AD3537" s="7"/>
      <c r="AE3537" s="24"/>
      <c r="AG3537">
        <f t="shared" si="1014"/>
        <v>0</v>
      </c>
      <c r="AH3537">
        <f t="shared" si="1015"/>
        <v>2246471.0549323754</v>
      </c>
    </row>
    <row r="3538" spans="2:34" x14ac:dyDescent="0.25">
      <c r="B3538" s="15"/>
      <c r="C3538" s="7"/>
      <c r="D3538" s="13"/>
      <c r="E3538" s="7"/>
      <c r="F3538" s="7"/>
      <c r="G3538" s="7"/>
      <c r="H3538" s="7"/>
      <c r="I3538" s="7"/>
      <c r="J3538" s="7"/>
      <c r="K3538" s="16"/>
      <c r="L3538" s="16"/>
      <c r="M3538" s="7"/>
      <c r="N3538" s="7"/>
      <c r="O3538" s="7"/>
      <c r="P3538" s="7"/>
      <c r="Q3538" s="7"/>
      <c r="R3538" s="7"/>
      <c r="S3538" s="16"/>
      <c r="T3538" s="16"/>
      <c r="U3538" s="7"/>
      <c r="V3538" s="7"/>
      <c r="W3538" s="15"/>
      <c r="X3538" s="17"/>
      <c r="Y3538" s="17"/>
      <c r="Z3538" s="17"/>
      <c r="AA3538" s="17"/>
      <c r="AC3538" s="15"/>
      <c r="AD3538" s="7"/>
      <c r="AE3538" s="24"/>
      <c r="AG3538">
        <f t="shared" si="1014"/>
        <v>0</v>
      </c>
      <c r="AH3538">
        <f t="shared" si="1015"/>
        <v>2246471.0549323754</v>
      </c>
    </row>
    <row r="3539" spans="2:34" x14ac:dyDescent="0.25">
      <c r="B3539" s="15"/>
      <c r="C3539" s="7"/>
      <c r="D3539" s="13"/>
      <c r="E3539" s="7"/>
      <c r="F3539" s="7"/>
      <c r="G3539" s="7"/>
      <c r="H3539" s="7"/>
      <c r="I3539" s="7"/>
      <c r="J3539" s="7"/>
      <c r="K3539" s="16"/>
      <c r="L3539" s="16"/>
      <c r="M3539" s="7"/>
      <c r="N3539" s="7"/>
      <c r="O3539" s="7"/>
      <c r="P3539" s="7"/>
      <c r="Q3539" s="7"/>
      <c r="R3539" s="7"/>
      <c r="S3539" s="16"/>
      <c r="T3539" s="16"/>
      <c r="U3539" s="7"/>
      <c r="V3539" s="7"/>
      <c r="W3539" s="15"/>
      <c r="X3539" s="17"/>
      <c r="Y3539" s="17"/>
      <c r="Z3539" s="17"/>
      <c r="AA3539" s="17"/>
      <c r="AC3539" s="15"/>
      <c r="AD3539" s="7"/>
      <c r="AE3539" s="24"/>
      <c r="AG3539">
        <f t="shared" ref="AG3539:AG3602" si="1016">(AA3539-Z3539)^2</f>
        <v>0</v>
      </c>
      <c r="AH3539">
        <f t="shared" ref="AH3539:AH3602" si="1017">($AG$398-AA3539)^2</f>
        <v>2246471.0549323754</v>
      </c>
    </row>
    <row r="3540" spans="2:34" x14ac:dyDescent="0.25">
      <c r="B3540" s="15"/>
      <c r="C3540" s="7"/>
      <c r="D3540" s="13"/>
      <c r="E3540" s="7"/>
      <c r="F3540" s="7"/>
      <c r="G3540" s="7"/>
      <c r="H3540" s="7"/>
      <c r="I3540" s="7"/>
      <c r="J3540" s="7"/>
      <c r="K3540" s="16"/>
      <c r="L3540" s="16"/>
      <c r="M3540" s="7"/>
      <c r="N3540" s="7"/>
      <c r="O3540" s="7"/>
      <c r="P3540" s="7"/>
      <c r="Q3540" s="7"/>
      <c r="R3540" s="7"/>
      <c r="S3540" s="16"/>
      <c r="T3540" s="16"/>
      <c r="U3540" s="7"/>
      <c r="V3540" s="7"/>
      <c r="W3540" s="15"/>
      <c r="X3540" s="17"/>
      <c r="Y3540" s="17"/>
      <c r="Z3540" s="17"/>
      <c r="AA3540" s="17"/>
      <c r="AC3540" s="15"/>
      <c r="AD3540" s="7"/>
      <c r="AE3540" s="24"/>
      <c r="AG3540">
        <f t="shared" si="1016"/>
        <v>0</v>
      </c>
      <c r="AH3540">
        <f t="shared" si="1017"/>
        <v>2246471.0549323754</v>
      </c>
    </row>
    <row r="3541" spans="2:34" x14ac:dyDescent="0.25">
      <c r="B3541" s="15"/>
      <c r="C3541" s="7"/>
      <c r="D3541" s="13"/>
      <c r="E3541" s="7"/>
      <c r="F3541" s="7"/>
      <c r="G3541" s="7"/>
      <c r="H3541" s="7"/>
      <c r="I3541" s="7"/>
      <c r="J3541" s="7"/>
      <c r="K3541" s="16"/>
      <c r="L3541" s="16"/>
      <c r="M3541" s="7"/>
      <c r="N3541" s="7"/>
      <c r="O3541" s="7"/>
      <c r="P3541" s="7"/>
      <c r="Q3541" s="7"/>
      <c r="R3541" s="7"/>
      <c r="S3541" s="16"/>
      <c r="T3541" s="16"/>
      <c r="U3541" s="7"/>
      <c r="V3541" s="7"/>
      <c r="W3541" s="15"/>
      <c r="X3541" s="17"/>
      <c r="Y3541" s="17"/>
      <c r="Z3541" s="17"/>
      <c r="AA3541" s="17"/>
      <c r="AC3541" s="15"/>
      <c r="AD3541" s="7"/>
      <c r="AE3541" s="24"/>
      <c r="AG3541">
        <f t="shared" si="1016"/>
        <v>0</v>
      </c>
      <c r="AH3541">
        <f t="shared" si="1017"/>
        <v>2246471.0549323754</v>
      </c>
    </row>
    <row r="3542" spans="2:34" x14ac:dyDescent="0.25">
      <c r="B3542" s="15"/>
      <c r="C3542" s="7"/>
      <c r="D3542" s="13"/>
      <c r="E3542" s="7"/>
      <c r="F3542" s="7"/>
      <c r="G3542" s="7"/>
      <c r="H3542" s="7"/>
      <c r="I3542" s="7"/>
      <c r="J3542" s="7"/>
      <c r="K3542" s="16"/>
      <c r="L3542" s="16"/>
      <c r="M3542" s="7"/>
      <c r="N3542" s="7"/>
      <c r="O3542" s="7"/>
      <c r="P3542" s="7"/>
      <c r="Q3542" s="7"/>
      <c r="R3542" s="7"/>
      <c r="S3542" s="16"/>
      <c r="T3542" s="16"/>
      <c r="U3542" s="7"/>
      <c r="V3542" s="7"/>
      <c r="W3542" s="15"/>
      <c r="X3542" s="17"/>
      <c r="Y3542" s="17"/>
      <c r="Z3542" s="17"/>
      <c r="AA3542" s="17"/>
      <c r="AC3542" s="15"/>
      <c r="AD3542" s="7"/>
      <c r="AE3542" s="24"/>
      <c r="AG3542">
        <f t="shared" si="1016"/>
        <v>0</v>
      </c>
      <c r="AH3542">
        <f t="shared" si="1017"/>
        <v>2246471.0549323754</v>
      </c>
    </row>
    <row r="3543" spans="2:34" x14ac:dyDescent="0.25">
      <c r="B3543" s="15"/>
      <c r="C3543" s="7"/>
      <c r="D3543" s="13"/>
      <c r="E3543" s="7"/>
      <c r="F3543" s="7"/>
      <c r="G3543" s="7"/>
      <c r="H3543" s="7"/>
      <c r="I3543" s="7"/>
      <c r="J3543" s="7"/>
      <c r="K3543" s="16"/>
      <c r="L3543" s="16"/>
      <c r="M3543" s="7"/>
      <c r="N3543" s="7"/>
      <c r="O3543" s="7"/>
      <c r="P3543" s="7"/>
      <c r="Q3543" s="7"/>
      <c r="R3543" s="7"/>
      <c r="S3543" s="16"/>
      <c r="T3543" s="16"/>
      <c r="U3543" s="7"/>
      <c r="V3543" s="7"/>
      <c r="W3543" s="15"/>
      <c r="X3543" s="17"/>
      <c r="Y3543" s="17"/>
      <c r="Z3543" s="17"/>
      <c r="AA3543" s="17"/>
      <c r="AC3543" s="15"/>
      <c r="AD3543" s="7"/>
      <c r="AE3543" s="24"/>
      <c r="AG3543">
        <f t="shared" si="1016"/>
        <v>0</v>
      </c>
      <c r="AH3543">
        <f t="shared" si="1017"/>
        <v>2246471.0549323754</v>
      </c>
    </row>
    <row r="3544" spans="2:34" x14ac:dyDescent="0.25">
      <c r="B3544" s="15"/>
      <c r="C3544" s="7"/>
      <c r="D3544" s="13"/>
      <c r="E3544" s="7"/>
      <c r="F3544" s="7"/>
      <c r="G3544" s="7"/>
      <c r="H3544" s="7"/>
      <c r="I3544" s="7"/>
      <c r="J3544" s="7"/>
      <c r="K3544" s="16"/>
      <c r="L3544" s="16"/>
      <c r="M3544" s="7"/>
      <c r="N3544" s="7"/>
      <c r="O3544" s="7"/>
      <c r="P3544" s="7"/>
      <c r="Q3544" s="7"/>
      <c r="R3544" s="7"/>
      <c r="S3544" s="16"/>
      <c r="T3544" s="16"/>
      <c r="U3544" s="7"/>
      <c r="V3544" s="7"/>
      <c r="W3544" s="15"/>
      <c r="X3544" s="17"/>
      <c r="Y3544" s="17"/>
      <c r="Z3544" s="17"/>
      <c r="AA3544" s="17"/>
      <c r="AC3544" s="15"/>
      <c r="AD3544" s="7"/>
      <c r="AE3544" s="24"/>
      <c r="AG3544">
        <f t="shared" si="1016"/>
        <v>0</v>
      </c>
      <c r="AH3544">
        <f t="shared" si="1017"/>
        <v>2246471.0549323754</v>
      </c>
    </row>
    <row r="3545" spans="2:34" x14ac:dyDescent="0.25">
      <c r="B3545" s="15"/>
      <c r="C3545" s="7"/>
      <c r="D3545" s="13"/>
      <c r="E3545" s="7"/>
      <c r="F3545" s="7"/>
      <c r="G3545" s="7"/>
      <c r="H3545" s="7"/>
      <c r="I3545" s="7"/>
      <c r="J3545" s="7"/>
      <c r="K3545" s="16"/>
      <c r="L3545" s="16"/>
      <c r="M3545" s="7"/>
      <c r="N3545" s="7"/>
      <c r="O3545" s="7"/>
      <c r="P3545" s="7"/>
      <c r="Q3545" s="7"/>
      <c r="R3545" s="7"/>
      <c r="S3545" s="16"/>
      <c r="T3545" s="16"/>
      <c r="U3545" s="7"/>
      <c r="V3545" s="7"/>
      <c r="W3545" s="15"/>
      <c r="X3545" s="17"/>
      <c r="Y3545" s="17"/>
      <c r="Z3545" s="17"/>
      <c r="AA3545" s="17"/>
      <c r="AC3545" s="15"/>
      <c r="AD3545" s="7"/>
      <c r="AE3545" s="24"/>
      <c r="AG3545">
        <f t="shared" si="1016"/>
        <v>0</v>
      </c>
      <c r="AH3545">
        <f t="shared" si="1017"/>
        <v>2246471.0549323754</v>
      </c>
    </row>
    <row r="3546" spans="2:34" x14ac:dyDescent="0.25">
      <c r="B3546" s="15"/>
      <c r="C3546" s="7"/>
      <c r="D3546" s="13"/>
      <c r="E3546" s="7"/>
      <c r="F3546" s="7"/>
      <c r="G3546" s="7"/>
      <c r="H3546" s="7"/>
      <c r="I3546" s="7"/>
      <c r="J3546" s="7"/>
      <c r="K3546" s="16"/>
      <c r="L3546" s="16"/>
      <c r="M3546" s="7"/>
      <c r="N3546" s="7"/>
      <c r="O3546" s="7"/>
      <c r="P3546" s="7"/>
      <c r="Q3546" s="7"/>
      <c r="R3546" s="7"/>
      <c r="S3546" s="16"/>
      <c r="T3546" s="16"/>
      <c r="U3546" s="7"/>
      <c r="V3546" s="7"/>
      <c r="W3546" s="15"/>
      <c r="X3546" s="17"/>
      <c r="Y3546" s="17"/>
      <c r="Z3546" s="17"/>
      <c r="AA3546" s="17"/>
      <c r="AC3546" s="15"/>
      <c r="AD3546" s="7"/>
      <c r="AE3546" s="24"/>
      <c r="AG3546">
        <f t="shared" si="1016"/>
        <v>0</v>
      </c>
      <c r="AH3546">
        <f t="shared" si="1017"/>
        <v>2246471.0549323754</v>
      </c>
    </row>
    <row r="3547" spans="2:34" x14ac:dyDescent="0.25">
      <c r="B3547" s="15"/>
      <c r="C3547" s="7"/>
      <c r="D3547" s="13"/>
      <c r="E3547" s="7"/>
      <c r="F3547" s="7"/>
      <c r="G3547" s="7"/>
      <c r="H3547" s="7"/>
      <c r="I3547" s="7"/>
      <c r="J3547" s="7"/>
      <c r="K3547" s="16"/>
      <c r="L3547" s="16"/>
      <c r="M3547" s="7"/>
      <c r="N3547" s="7"/>
      <c r="O3547" s="7"/>
      <c r="P3547" s="7"/>
      <c r="Q3547" s="7"/>
      <c r="R3547" s="7"/>
      <c r="S3547" s="16"/>
      <c r="T3547" s="16"/>
      <c r="U3547" s="7"/>
      <c r="V3547" s="7"/>
      <c r="W3547" s="15"/>
      <c r="X3547" s="17"/>
      <c r="Y3547" s="17"/>
      <c r="Z3547" s="17"/>
      <c r="AA3547" s="17"/>
      <c r="AC3547" s="15"/>
      <c r="AD3547" s="7"/>
      <c r="AE3547" s="24"/>
      <c r="AG3547">
        <f t="shared" si="1016"/>
        <v>0</v>
      </c>
      <c r="AH3547">
        <f t="shared" si="1017"/>
        <v>2246471.0549323754</v>
      </c>
    </row>
    <row r="3548" spans="2:34" x14ac:dyDescent="0.25">
      <c r="B3548" s="15"/>
      <c r="C3548" s="7"/>
      <c r="D3548" s="13"/>
      <c r="E3548" s="7"/>
      <c r="F3548" s="7"/>
      <c r="G3548" s="7"/>
      <c r="H3548" s="7"/>
      <c r="I3548" s="7"/>
      <c r="J3548" s="7"/>
      <c r="K3548" s="16"/>
      <c r="L3548" s="16"/>
      <c r="M3548" s="7"/>
      <c r="N3548" s="7"/>
      <c r="O3548" s="7"/>
      <c r="P3548" s="7"/>
      <c r="Q3548" s="7"/>
      <c r="R3548" s="7"/>
      <c r="S3548" s="16"/>
      <c r="T3548" s="16"/>
      <c r="U3548" s="7"/>
      <c r="V3548" s="7"/>
      <c r="W3548" s="15"/>
      <c r="X3548" s="17"/>
      <c r="Y3548" s="17"/>
      <c r="Z3548" s="17"/>
      <c r="AA3548" s="17"/>
      <c r="AC3548" s="15"/>
      <c r="AD3548" s="7"/>
      <c r="AE3548" s="24"/>
      <c r="AG3548">
        <f t="shared" si="1016"/>
        <v>0</v>
      </c>
      <c r="AH3548">
        <f t="shared" si="1017"/>
        <v>2246471.0549323754</v>
      </c>
    </row>
    <row r="3549" spans="2:34" x14ac:dyDescent="0.25">
      <c r="B3549" s="15"/>
      <c r="C3549" s="7"/>
      <c r="D3549" s="13"/>
      <c r="E3549" s="7"/>
      <c r="F3549" s="7"/>
      <c r="G3549" s="7"/>
      <c r="H3549" s="7"/>
      <c r="I3549" s="7"/>
      <c r="J3549" s="7"/>
      <c r="K3549" s="16"/>
      <c r="L3549" s="16"/>
      <c r="M3549" s="7"/>
      <c r="N3549" s="7"/>
      <c r="O3549" s="7"/>
      <c r="P3549" s="7"/>
      <c r="Q3549" s="7"/>
      <c r="R3549" s="7"/>
      <c r="S3549" s="16"/>
      <c r="T3549" s="16"/>
      <c r="U3549" s="7"/>
      <c r="V3549" s="7"/>
      <c r="W3549" s="15"/>
      <c r="X3549" s="17"/>
      <c r="Y3549" s="17"/>
      <c r="Z3549" s="17"/>
      <c r="AA3549" s="17"/>
      <c r="AC3549" s="15"/>
      <c r="AD3549" s="7"/>
      <c r="AE3549" s="24"/>
      <c r="AG3549">
        <f t="shared" si="1016"/>
        <v>0</v>
      </c>
      <c r="AH3549">
        <f t="shared" si="1017"/>
        <v>2246471.0549323754</v>
      </c>
    </row>
    <row r="3550" spans="2:34" x14ac:dyDescent="0.25">
      <c r="B3550" s="15"/>
      <c r="C3550" s="7"/>
      <c r="D3550" s="13"/>
      <c r="E3550" s="7"/>
      <c r="F3550" s="7"/>
      <c r="G3550" s="7"/>
      <c r="H3550" s="7"/>
      <c r="I3550" s="7"/>
      <c r="J3550" s="7"/>
      <c r="K3550" s="16"/>
      <c r="L3550" s="16"/>
      <c r="M3550" s="7"/>
      <c r="N3550" s="7"/>
      <c r="O3550" s="7"/>
      <c r="P3550" s="7"/>
      <c r="Q3550" s="7"/>
      <c r="R3550" s="7"/>
      <c r="S3550" s="16"/>
      <c r="T3550" s="16"/>
      <c r="U3550" s="7"/>
      <c r="V3550" s="7"/>
      <c r="W3550" s="15"/>
      <c r="X3550" s="17"/>
      <c r="Y3550" s="17"/>
      <c r="Z3550" s="17"/>
      <c r="AA3550" s="17"/>
      <c r="AC3550" s="15"/>
      <c r="AD3550" s="7"/>
      <c r="AE3550" s="24"/>
      <c r="AG3550">
        <f t="shared" si="1016"/>
        <v>0</v>
      </c>
      <c r="AH3550">
        <f t="shared" si="1017"/>
        <v>2246471.0549323754</v>
      </c>
    </row>
    <row r="3551" spans="2:34" x14ac:dyDescent="0.25">
      <c r="B3551" s="15"/>
      <c r="C3551" s="7"/>
      <c r="D3551" s="13"/>
      <c r="E3551" s="7"/>
      <c r="F3551" s="7"/>
      <c r="G3551" s="7"/>
      <c r="H3551" s="7"/>
      <c r="I3551" s="7"/>
      <c r="J3551" s="7"/>
      <c r="K3551" s="16"/>
      <c r="L3551" s="16"/>
      <c r="M3551" s="7"/>
      <c r="N3551" s="7"/>
      <c r="O3551" s="7"/>
      <c r="P3551" s="7"/>
      <c r="Q3551" s="7"/>
      <c r="R3551" s="7"/>
      <c r="S3551" s="16"/>
      <c r="T3551" s="16"/>
      <c r="U3551" s="7"/>
      <c r="V3551" s="7"/>
      <c r="W3551" s="15"/>
      <c r="X3551" s="17"/>
      <c r="Y3551" s="17"/>
      <c r="Z3551" s="17"/>
      <c r="AA3551" s="17"/>
      <c r="AC3551" s="15"/>
      <c r="AD3551" s="7"/>
      <c r="AE3551" s="24"/>
      <c r="AG3551">
        <f t="shared" si="1016"/>
        <v>0</v>
      </c>
      <c r="AH3551">
        <f t="shared" si="1017"/>
        <v>2246471.0549323754</v>
      </c>
    </row>
    <row r="3552" spans="2:34" x14ac:dyDescent="0.25">
      <c r="B3552" s="15"/>
      <c r="C3552" s="7"/>
      <c r="D3552" s="13"/>
      <c r="E3552" s="7"/>
      <c r="F3552" s="7"/>
      <c r="G3552" s="7"/>
      <c r="H3552" s="7"/>
      <c r="I3552" s="7"/>
      <c r="J3552" s="7"/>
      <c r="K3552" s="16"/>
      <c r="L3552" s="16"/>
      <c r="M3552" s="7"/>
      <c r="N3552" s="7"/>
      <c r="O3552" s="7"/>
      <c r="P3552" s="7"/>
      <c r="Q3552" s="7"/>
      <c r="R3552" s="7"/>
      <c r="S3552" s="16"/>
      <c r="T3552" s="16"/>
      <c r="U3552" s="7"/>
      <c r="V3552" s="7"/>
      <c r="W3552" s="15"/>
      <c r="X3552" s="17"/>
      <c r="Y3552" s="17"/>
      <c r="Z3552" s="17"/>
      <c r="AA3552" s="17"/>
      <c r="AC3552" s="15"/>
      <c r="AD3552" s="7"/>
      <c r="AE3552" s="24"/>
      <c r="AG3552">
        <f t="shared" si="1016"/>
        <v>0</v>
      </c>
      <c r="AH3552">
        <f t="shared" si="1017"/>
        <v>2246471.0549323754</v>
      </c>
    </row>
    <row r="3553" spans="2:34" x14ac:dyDescent="0.25">
      <c r="B3553" s="15"/>
      <c r="C3553" s="7"/>
      <c r="D3553" s="13"/>
      <c r="E3553" s="7"/>
      <c r="F3553" s="7"/>
      <c r="G3553" s="7"/>
      <c r="H3553" s="7"/>
      <c r="I3553" s="7"/>
      <c r="J3553" s="7"/>
      <c r="K3553" s="16"/>
      <c r="L3553" s="16"/>
      <c r="M3553" s="7"/>
      <c r="N3553" s="7"/>
      <c r="O3553" s="7"/>
      <c r="P3553" s="7"/>
      <c r="Q3553" s="7"/>
      <c r="R3553" s="7"/>
      <c r="S3553" s="16"/>
      <c r="T3553" s="16"/>
      <c r="U3553" s="7"/>
      <c r="V3553" s="7"/>
      <c r="W3553" s="15"/>
      <c r="X3553" s="17"/>
      <c r="Y3553" s="17"/>
      <c r="Z3553" s="17"/>
      <c r="AA3553" s="17"/>
      <c r="AC3553" s="15"/>
      <c r="AD3553" s="7"/>
      <c r="AE3553" s="24"/>
      <c r="AG3553">
        <f t="shared" si="1016"/>
        <v>0</v>
      </c>
      <c r="AH3553">
        <f t="shared" si="1017"/>
        <v>2246471.0549323754</v>
      </c>
    </row>
    <row r="3554" spans="2:34" x14ac:dyDescent="0.25">
      <c r="B3554" s="15"/>
      <c r="C3554" s="7"/>
      <c r="D3554" s="13"/>
      <c r="E3554" s="7"/>
      <c r="F3554" s="7"/>
      <c r="G3554" s="7"/>
      <c r="H3554" s="7"/>
      <c r="I3554" s="7"/>
      <c r="J3554" s="7"/>
      <c r="K3554" s="16"/>
      <c r="L3554" s="16"/>
      <c r="M3554" s="7"/>
      <c r="N3554" s="7"/>
      <c r="O3554" s="7"/>
      <c r="P3554" s="7"/>
      <c r="Q3554" s="7"/>
      <c r="R3554" s="7"/>
      <c r="S3554" s="16"/>
      <c r="T3554" s="16"/>
      <c r="U3554" s="7"/>
      <c r="V3554" s="7"/>
      <c r="W3554" s="15"/>
      <c r="X3554" s="17"/>
      <c r="Y3554" s="17"/>
      <c r="Z3554" s="17"/>
      <c r="AA3554" s="17"/>
      <c r="AC3554" s="15"/>
      <c r="AD3554" s="7"/>
      <c r="AE3554" s="24"/>
      <c r="AG3554">
        <f t="shared" si="1016"/>
        <v>0</v>
      </c>
      <c r="AH3554">
        <f t="shared" si="1017"/>
        <v>2246471.0549323754</v>
      </c>
    </row>
    <row r="3555" spans="2:34" x14ac:dyDescent="0.25">
      <c r="B3555" s="15"/>
      <c r="C3555" s="7"/>
      <c r="D3555" s="13"/>
      <c r="E3555" s="7"/>
      <c r="F3555" s="7"/>
      <c r="G3555" s="7"/>
      <c r="H3555" s="7"/>
      <c r="I3555" s="7"/>
      <c r="J3555" s="7"/>
      <c r="K3555" s="16"/>
      <c r="L3555" s="16"/>
      <c r="M3555" s="7"/>
      <c r="N3555" s="7"/>
      <c r="O3555" s="7"/>
      <c r="P3555" s="7"/>
      <c r="Q3555" s="7"/>
      <c r="R3555" s="7"/>
      <c r="S3555" s="16"/>
      <c r="T3555" s="16"/>
      <c r="U3555" s="7"/>
      <c r="V3555" s="7"/>
      <c r="W3555" s="15"/>
      <c r="X3555" s="17"/>
      <c r="Y3555" s="17"/>
      <c r="Z3555" s="17"/>
      <c r="AA3555" s="17"/>
      <c r="AC3555" s="15"/>
      <c r="AD3555" s="7"/>
      <c r="AE3555" s="24"/>
      <c r="AG3555">
        <f t="shared" si="1016"/>
        <v>0</v>
      </c>
      <c r="AH3555">
        <f t="shared" si="1017"/>
        <v>2246471.0549323754</v>
      </c>
    </row>
    <row r="3556" spans="2:34" x14ac:dyDescent="0.25">
      <c r="B3556" s="15"/>
      <c r="C3556" s="7"/>
      <c r="D3556" s="13"/>
      <c r="E3556" s="7"/>
      <c r="F3556" s="7"/>
      <c r="G3556" s="7"/>
      <c r="H3556" s="7"/>
      <c r="I3556" s="7"/>
      <c r="J3556" s="7"/>
      <c r="K3556" s="16"/>
      <c r="L3556" s="16"/>
      <c r="M3556" s="7"/>
      <c r="N3556" s="7"/>
      <c r="O3556" s="7"/>
      <c r="P3556" s="7"/>
      <c r="Q3556" s="7"/>
      <c r="R3556" s="7"/>
      <c r="S3556" s="16"/>
      <c r="T3556" s="16"/>
      <c r="U3556" s="7"/>
      <c r="V3556" s="7"/>
      <c r="W3556" s="15"/>
      <c r="X3556" s="17"/>
      <c r="Y3556" s="17"/>
      <c r="Z3556" s="17"/>
      <c r="AA3556" s="17"/>
      <c r="AC3556" s="15"/>
      <c r="AD3556" s="7"/>
      <c r="AE3556" s="24"/>
      <c r="AG3556">
        <f t="shared" si="1016"/>
        <v>0</v>
      </c>
      <c r="AH3556">
        <f t="shared" si="1017"/>
        <v>2246471.0549323754</v>
      </c>
    </row>
    <row r="3557" spans="2:34" x14ac:dyDescent="0.25">
      <c r="B3557" s="15"/>
      <c r="C3557" s="7"/>
      <c r="D3557" s="13"/>
      <c r="E3557" s="7"/>
      <c r="F3557" s="7"/>
      <c r="G3557" s="7"/>
      <c r="H3557" s="7"/>
      <c r="I3557" s="7"/>
      <c r="J3557" s="7"/>
      <c r="K3557" s="16"/>
      <c r="L3557" s="16"/>
      <c r="M3557" s="7"/>
      <c r="N3557" s="7"/>
      <c r="O3557" s="7"/>
      <c r="P3557" s="7"/>
      <c r="Q3557" s="7"/>
      <c r="R3557" s="7"/>
      <c r="S3557" s="16"/>
      <c r="T3557" s="16"/>
      <c r="U3557" s="7"/>
      <c r="V3557" s="7"/>
      <c r="W3557" s="15"/>
      <c r="X3557" s="17"/>
      <c r="Y3557" s="17"/>
      <c r="Z3557" s="17"/>
      <c r="AA3557" s="17"/>
      <c r="AC3557" s="15"/>
      <c r="AD3557" s="7"/>
      <c r="AE3557" s="24"/>
      <c r="AG3557">
        <f t="shared" si="1016"/>
        <v>0</v>
      </c>
      <c r="AH3557">
        <f t="shared" si="1017"/>
        <v>2246471.0549323754</v>
      </c>
    </row>
    <row r="3558" spans="2:34" x14ac:dyDescent="0.25">
      <c r="B3558" s="15"/>
      <c r="C3558" s="7"/>
      <c r="D3558" s="13"/>
      <c r="E3558" s="7"/>
      <c r="F3558" s="7"/>
      <c r="G3558" s="7"/>
      <c r="H3558" s="7"/>
      <c r="I3558" s="7"/>
      <c r="J3558" s="7"/>
      <c r="K3558" s="16"/>
      <c r="L3558" s="16"/>
      <c r="M3558" s="7"/>
      <c r="N3558" s="7"/>
      <c r="O3558" s="7"/>
      <c r="P3558" s="7"/>
      <c r="Q3558" s="7"/>
      <c r="R3558" s="7"/>
      <c r="S3558" s="16"/>
      <c r="T3558" s="16"/>
      <c r="U3558" s="7"/>
      <c r="V3558" s="7"/>
      <c r="W3558" s="15"/>
      <c r="X3558" s="17"/>
      <c r="Y3558" s="17"/>
      <c r="Z3558" s="17"/>
      <c r="AA3558" s="17"/>
      <c r="AC3558" s="15"/>
      <c r="AD3558" s="7"/>
      <c r="AE3558" s="24"/>
      <c r="AG3558">
        <f t="shared" si="1016"/>
        <v>0</v>
      </c>
      <c r="AH3558">
        <f t="shared" si="1017"/>
        <v>2246471.0549323754</v>
      </c>
    </row>
    <row r="3559" spans="2:34" x14ac:dyDescent="0.25">
      <c r="B3559" s="15"/>
      <c r="C3559" s="7"/>
      <c r="D3559" s="13"/>
      <c r="E3559" s="7"/>
      <c r="F3559" s="7"/>
      <c r="G3559" s="7"/>
      <c r="H3559" s="7"/>
      <c r="I3559" s="7"/>
      <c r="J3559" s="7"/>
      <c r="K3559" s="16"/>
      <c r="L3559" s="16"/>
      <c r="M3559" s="7"/>
      <c r="N3559" s="7"/>
      <c r="O3559" s="7"/>
      <c r="P3559" s="7"/>
      <c r="Q3559" s="7"/>
      <c r="R3559" s="7"/>
      <c r="S3559" s="16"/>
      <c r="T3559" s="16"/>
      <c r="U3559" s="7"/>
      <c r="V3559" s="7"/>
      <c r="W3559" s="15"/>
      <c r="X3559" s="17"/>
      <c r="Y3559" s="17"/>
      <c r="Z3559" s="17"/>
      <c r="AA3559" s="17"/>
      <c r="AC3559" s="15"/>
      <c r="AD3559" s="7"/>
      <c r="AE3559" s="24"/>
      <c r="AG3559">
        <f t="shared" si="1016"/>
        <v>0</v>
      </c>
      <c r="AH3559">
        <f t="shared" si="1017"/>
        <v>2246471.0549323754</v>
      </c>
    </row>
    <row r="3560" spans="2:34" x14ac:dyDescent="0.25">
      <c r="B3560" s="15"/>
      <c r="C3560" s="7"/>
      <c r="D3560" s="13"/>
      <c r="E3560" s="7"/>
      <c r="F3560" s="7"/>
      <c r="G3560" s="7"/>
      <c r="H3560" s="7"/>
      <c r="I3560" s="7"/>
      <c r="J3560" s="7"/>
      <c r="K3560" s="16"/>
      <c r="L3560" s="16"/>
      <c r="M3560" s="7"/>
      <c r="N3560" s="7"/>
      <c r="O3560" s="7"/>
      <c r="P3560" s="7"/>
      <c r="Q3560" s="7"/>
      <c r="R3560" s="7"/>
      <c r="S3560" s="16"/>
      <c r="T3560" s="16"/>
      <c r="U3560" s="7"/>
      <c r="V3560" s="7"/>
      <c r="W3560" s="15"/>
      <c r="X3560" s="17"/>
      <c r="Y3560" s="17"/>
      <c r="Z3560" s="17"/>
      <c r="AA3560" s="17"/>
      <c r="AC3560" s="15"/>
      <c r="AD3560" s="7"/>
      <c r="AE3560" s="24"/>
      <c r="AG3560">
        <f t="shared" si="1016"/>
        <v>0</v>
      </c>
      <c r="AH3560">
        <f t="shared" si="1017"/>
        <v>2246471.0549323754</v>
      </c>
    </row>
    <row r="3561" spans="2:34" x14ac:dyDescent="0.25">
      <c r="B3561" s="15"/>
      <c r="C3561" s="7"/>
      <c r="D3561" s="13"/>
      <c r="E3561" s="7"/>
      <c r="F3561" s="7"/>
      <c r="G3561" s="7"/>
      <c r="H3561" s="7"/>
      <c r="I3561" s="7"/>
      <c r="J3561" s="7"/>
      <c r="K3561" s="16"/>
      <c r="L3561" s="16"/>
      <c r="M3561" s="7"/>
      <c r="N3561" s="7"/>
      <c r="O3561" s="7"/>
      <c r="P3561" s="7"/>
      <c r="Q3561" s="7"/>
      <c r="R3561" s="7"/>
      <c r="S3561" s="16"/>
      <c r="T3561" s="16"/>
      <c r="U3561" s="7"/>
      <c r="V3561" s="7"/>
      <c r="W3561" s="15"/>
      <c r="X3561" s="17"/>
      <c r="Y3561" s="17"/>
      <c r="Z3561" s="17"/>
      <c r="AA3561" s="17"/>
      <c r="AC3561" s="15"/>
      <c r="AD3561" s="7"/>
      <c r="AE3561" s="24"/>
      <c r="AG3561">
        <f t="shared" si="1016"/>
        <v>0</v>
      </c>
      <c r="AH3561">
        <f t="shared" si="1017"/>
        <v>2246471.0549323754</v>
      </c>
    </row>
    <row r="3562" spans="2:34" x14ac:dyDescent="0.25">
      <c r="B3562" s="15"/>
      <c r="C3562" s="7"/>
      <c r="D3562" s="13"/>
      <c r="E3562" s="7"/>
      <c r="F3562" s="7"/>
      <c r="G3562" s="7"/>
      <c r="H3562" s="7"/>
      <c r="I3562" s="7"/>
      <c r="J3562" s="7"/>
      <c r="K3562" s="16"/>
      <c r="L3562" s="16"/>
      <c r="M3562" s="7"/>
      <c r="N3562" s="7"/>
      <c r="O3562" s="7"/>
      <c r="P3562" s="7"/>
      <c r="Q3562" s="7"/>
      <c r="R3562" s="7"/>
      <c r="S3562" s="16"/>
      <c r="T3562" s="16"/>
      <c r="U3562" s="7"/>
      <c r="V3562" s="7"/>
      <c r="W3562" s="15"/>
      <c r="X3562" s="17"/>
      <c r="Y3562" s="17"/>
      <c r="Z3562" s="17"/>
      <c r="AA3562" s="17"/>
      <c r="AC3562" s="15"/>
      <c r="AD3562" s="7"/>
      <c r="AE3562" s="24"/>
      <c r="AG3562">
        <f t="shared" si="1016"/>
        <v>0</v>
      </c>
      <c r="AH3562">
        <f t="shared" si="1017"/>
        <v>2246471.0549323754</v>
      </c>
    </row>
    <row r="3563" spans="2:34" x14ac:dyDescent="0.25">
      <c r="B3563" s="15"/>
      <c r="C3563" s="7"/>
      <c r="D3563" s="13"/>
      <c r="E3563" s="7"/>
      <c r="F3563" s="7"/>
      <c r="G3563" s="7"/>
      <c r="H3563" s="7"/>
      <c r="I3563" s="7"/>
      <c r="J3563" s="7"/>
      <c r="K3563" s="16"/>
      <c r="L3563" s="16"/>
      <c r="M3563" s="7"/>
      <c r="N3563" s="7"/>
      <c r="O3563" s="7"/>
      <c r="P3563" s="7"/>
      <c r="Q3563" s="7"/>
      <c r="R3563" s="7"/>
      <c r="S3563" s="16"/>
      <c r="T3563" s="16"/>
      <c r="U3563" s="7"/>
      <c r="V3563" s="7"/>
      <c r="W3563" s="15"/>
      <c r="X3563" s="17"/>
      <c r="Y3563" s="17"/>
      <c r="Z3563" s="17"/>
      <c r="AA3563" s="17"/>
      <c r="AC3563" s="15"/>
      <c r="AD3563" s="7"/>
      <c r="AE3563" s="24"/>
      <c r="AG3563">
        <f t="shared" si="1016"/>
        <v>0</v>
      </c>
      <c r="AH3563">
        <f t="shared" si="1017"/>
        <v>2246471.0549323754</v>
      </c>
    </row>
    <row r="3564" spans="2:34" x14ac:dyDescent="0.25">
      <c r="B3564" s="15"/>
      <c r="C3564" s="7"/>
      <c r="D3564" s="13"/>
      <c r="E3564" s="7"/>
      <c r="F3564" s="7"/>
      <c r="G3564" s="7"/>
      <c r="H3564" s="7"/>
      <c r="I3564" s="7"/>
      <c r="J3564" s="7"/>
      <c r="K3564" s="16"/>
      <c r="L3564" s="16"/>
      <c r="M3564" s="7"/>
      <c r="N3564" s="7"/>
      <c r="O3564" s="7"/>
      <c r="P3564" s="7"/>
      <c r="Q3564" s="7"/>
      <c r="R3564" s="7"/>
      <c r="S3564" s="16"/>
      <c r="T3564" s="16"/>
      <c r="U3564" s="7"/>
      <c r="V3564" s="7"/>
      <c r="W3564" s="15"/>
      <c r="X3564" s="17"/>
      <c r="Y3564" s="17"/>
      <c r="Z3564" s="17"/>
      <c r="AA3564" s="17"/>
      <c r="AC3564" s="15"/>
      <c r="AD3564" s="7"/>
      <c r="AE3564" s="24"/>
      <c r="AG3564">
        <f t="shared" si="1016"/>
        <v>0</v>
      </c>
      <c r="AH3564">
        <f t="shared" si="1017"/>
        <v>2246471.0549323754</v>
      </c>
    </row>
    <row r="3565" spans="2:34" x14ac:dyDescent="0.25">
      <c r="B3565" s="15"/>
      <c r="C3565" s="7"/>
      <c r="D3565" s="13"/>
      <c r="E3565" s="7"/>
      <c r="F3565" s="7"/>
      <c r="G3565" s="7"/>
      <c r="H3565" s="7"/>
      <c r="I3565" s="7"/>
      <c r="J3565" s="7"/>
      <c r="K3565" s="16"/>
      <c r="L3565" s="16"/>
      <c r="M3565" s="7"/>
      <c r="N3565" s="7"/>
      <c r="O3565" s="7"/>
      <c r="P3565" s="7"/>
      <c r="Q3565" s="7"/>
      <c r="R3565" s="7"/>
      <c r="S3565" s="16"/>
      <c r="T3565" s="16"/>
      <c r="U3565" s="7"/>
      <c r="V3565" s="7"/>
      <c r="W3565" s="15"/>
      <c r="X3565" s="17"/>
      <c r="Y3565" s="17"/>
      <c r="Z3565" s="17"/>
      <c r="AA3565" s="17"/>
      <c r="AC3565" s="15"/>
      <c r="AD3565" s="7"/>
      <c r="AE3565" s="24"/>
      <c r="AG3565">
        <f t="shared" si="1016"/>
        <v>0</v>
      </c>
      <c r="AH3565">
        <f t="shared" si="1017"/>
        <v>2246471.0549323754</v>
      </c>
    </row>
    <row r="3566" spans="2:34" x14ac:dyDescent="0.25">
      <c r="B3566" s="15"/>
      <c r="C3566" s="7"/>
      <c r="D3566" s="13"/>
      <c r="E3566" s="7"/>
      <c r="F3566" s="7"/>
      <c r="G3566" s="7"/>
      <c r="H3566" s="7"/>
      <c r="I3566" s="7"/>
      <c r="J3566" s="7"/>
      <c r="K3566" s="16"/>
      <c r="L3566" s="16"/>
      <c r="M3566" s="7"/>
      <c r="N3566" s="7"/>
      <c r="O3566" s="7"/>
      <c r="P3566" s="7"/>
      <c r="Q3566" s="7"/>
      <c r="R3566" s="7"/>
      <c r="S3566" s="16"/>
      <c r="T3566" s="16"/>
      <c r="U3566" s="7"/>
      <c r="V3566" s="7"/>
      <c r="W3566" s="15"/>
      <c r="X3566" s="17"/>
      <c r="Y3566" s="17"/>
      <c r="Z3566" s="17"/>
      <c r="AA3566" s="17"/>
      <c r="AC3566" s="15"/>
      <c r="AD3566" s="7"/>
      <c r="AE3566" s="24"/>
      <c r="AG3566">
        <f t="shared" si="1016"/>
        <v>0</v>
      </c>
      <c r="AH3566">
        <f t="shared" si="1017"/>
        <v>2246471.0549323754</v>
      </c>
    </row>
    <row r="3567" spans="2:34" x14ac:dyDescent="0.25">
      <c r="B3567" s="15"/>
      <c r="C3567" s="7"/>
      <c r="D3567" s="13"/>
      <c r="E3567" s="7"/>
      <c r="F3567" s="7"/>
      <c r="G3567" s="7"/>
      <c r="H3567" s="7"/>
      <c r="I3567" s="7"/>
      <c r="J3567" s="7"/>
      <c r="K3567" s="16"/>
      <c r="L3567" s="16"/>
      <c r="M3567" s="7"/>
      <c r="N3567" s="7"/>
      <c r="O3567" s="7"/>
      <c r="P3567" s="7"/>
      <c r="Q3567" s="7"/>
      <c r="R3567" s="7"/>
      <c r="S3567" s="16"/>
      <c r="T3567" s="16"/>
      <c r="U3567" s="7"/>
      <c r="V3567" s="7"/>
      <c r="W3567" s="15"/>
      <c r="X3567" s="17"/>
      <c r="Y3567" s="17"/>
      <c r="Z3567" s="17"/>
      <c r="AA3567" s="17"/>
      <c r="AC3567" s="15"/>
      <c r="AD3567" s="7"/>
      <c r="AE3567" s="24"/>
      <c r="AG3567">
        <f t="shared" si="1016"/>
        <v>0</v>
      </c>
      <c r="AH3567">
        <f t="shared" si="1017"/>
        <v>2246471.0549323754</v>
      </c>
    </row>
    <row r="3568" spans="2:34" x14ac:dyDescent="0.25">
      <c r="B3568" s="15"/>
      <c r="C3568" s="7"/>
      <c r="D3568" s="13"/>
      <c r="E3568" s="7"/>
      <c r="F3568" s="7"/>
      <c r="G3568" s="7"/>
      <c r="H3568" s="7"/>
      <c r="I3568" s="7"/>
      <c r="J3568" s="7"/>
      <c r="K3568" s="16"/>
      <c r="L3568" s="16"/>
      <c r="M3568" s="7"/>
      <c r="N3568" s="7"/>
      <c r="O3568" s="7"/>
      <c r="P3568" s="7"/>
      <c r="Q3568" s="7"/>
      <c r="R3568" s="7"/>
      <c r="S3568" s="16"/>
      <c r="T3568" s="16"/>
      <c r="U3568" s="7"/>
      <c r="V3568" s="7"/>
      <c r="W3568" s="15"/>
      <c r="X3568" s="17"/>
      <c r="Y3568" s="17"/>
      <c r="Z3568" s="17"/>
      <c r="AA3568" s="17"/>
      <c r="AC3568" s="15"/>
      <c r="AD3568" s="7"/>
      <c r="AE3568" s="24"/>
      <c r="AG3568">
        <f t="shared" si="1016"/>
        <v>0</v>
      </c>
      <c r="AH3568">
        <f t="shared" si="1017"/>
        <v>2246471.0549323754</v>
      </c>
    </row>
    <row r="3569" spans="2:34" x14ac:dyDescent="0.25">
      <c r="B3569" s="15"/>
      <c r="C3569" s="7"/>
      <c r="D3569" s="13"/>
      <c r="E3569" s="7"/>
      <c r="F3569" s="7"/>
      <c r="G3569" s="7"/>
      <c r="H3569" s="7"/>
      <c r="I3569" s="7"/>
      <c r="J3569" s="7"/>
      <c r="K3569" s="16"/>
      <c r="L3569" s="16"/>
      <c r="M3569" s="7"/>
      <c r="N3569" s="7"/>
      <c r="O3569" s="7"/>
      <c r="P3569" s="7"/>
      <c r="Q3569" s="7"/>
      <c r="R3569" s="7"/>
      <c r="S3569" s="16"/>
      <c r="T3569" s="16"/>
      <c r="U3569" s="7"/>
      <c r="V3569" s="7"/>
      <c r="W3569" s="15"/>
      <c r="X3569" s="17"/>
      <c r="Y3569" s="17"/>
      <c r="Z3569" s="17"/>
      <c r="AA3569" s="17"/>
      <c r="AC3569" s="15"/>
      <c r="AD3569" s="7"/>
      <c r="AE3569" s="24"/>
      <c r="AG3569">
        <f t="shared" si="1016"/>
        <v>0</v>
      </c>
      <c r="AH3569">
        <f t="shared" si="1017"/>
        <v>2246471.0549323754</v>
      </c>
    </row>
    <row r="3570" spans="2:34" x14ac:dyDescent="0.25">
      <c r="B3570" s="15"/>
      <c r="C3570" s="7"/>
      <c r="D3570" s="13"/>
      <c r="E3570" s="7"/>
      <c r="F3570" s="7"/>
      <c r="G3570" s="7"/>
      <c r="H3570" s="7"/>
      <c r="I3570" s="7"/>
      <c r="J3570" s="7"/>
      <c r="K3570" s="16"/>
      <c r="L3570" s="16"/>
      <c r="M3570" s="7"/>
      <c r="N3570" s="7"/>
      <c r="O3570" s="7"/>
      <c r="P3570" s="7"/>
      <c r="Q3570" s="7"/>
      <c r="R3570" s="7"/>
      <c r="S3570" s="16"/>
      <c r="T3570" s="16"/>
      <c r="U3570" s="7"/>
      <c r="V3570" s="7"/>
      <c r="W3570" s="15"/>
      <c r="X3570" s="17"/>
      <c r="Y3570" s="17"/>
      <c r="Z3570" s="17"/>
      <c r="AA3570" s="17"/>
      <c r="AC3570" s="15"/>
      <c r="AD3570" s="7"/>
      <c r="AE3570" s="24"/>
      <c r="AG3570">
        <f t="shared" si="1016"/>
        <v>0</v>
      </c>
      <c r="AH3570">
        <f t="shared" si="1017"/>
        <v>2246471.0549323754</v>
      </c>
    </row>
    <row r="3571" spans="2:34" x14ac:dyDescent="0.25">
      <c r="B3571" s="15"/>
      <c r="C3571" s="7"/>
      <c r="D3571" s="13"/>
      <c r="E3571" s="7"/>
      <c r="F3571" s="7"/>
      <c r="G3571" s="7"/>
      <c r="H3571" s="7"/>
      <c r="I3571" s="7"/>
      <c r="J3571" s="7"/>
      <c r="K3571" s="16"/>
      <c r="L3571" s="16"/>
      <c r="M3571" s="7"/>
      <c r="N3571" s="7"/>
      <c r="O3571" s="7"/>
      <c r="P3571" s="7"/>
      <c r="Q3571" s="7"/>
      <c r="R3571" s="7"/>
      <c r="S3571" s="16"/>
      <c r="T3571" s="16"/>
      <c r="U3571" s="7"/>
      <c r="V3571" s="7"/>
      <c r="W3571" s="15"/>
      <c r="X3571" s="17"/>
      <c r="Y3571" s="17"/>
      <c r="Z3571" s="17"/>
      <c r="AA3571" s="17"/>
      <c r="AC3571" s="15"/>
      <c r="AD3571" s="7"/>
      <c r="AE3571" s="24"/>
      <c r="AG3571">
        <f t="shared" si="1016"/>
        <v>0</v>
      </c>
      <c r="AH3571">
        <f t="shared" si="1017"/>
        <v>2246471.0549323754</v>
      </c>
    </row>
    <row r="3572" spans="2:34" x14ac:dyDescent="0.25">
      <c r="B3572" s="15"/>
      <c r="C3572" s="7"/>
      <c r="D3572" s="13"/>
      <c r="E3572" s="7"/>
      <c r="F3572" s="7"/>
      <c r="G3572" s="7"/>
      <c r="H3572" s="7"/>
      <c r="I3572" s="7"/>
      <c r="J3572" s="7"/>
      <c r="K3572" s="16"/>
      <c r="L3572" s="16"/>
      <c r="M3572" s="7"/>
      <c r="N3572" s="7"/>
      <c r="O3572" s="7"/>
      <c r="P3572" s="7"/>
      <c r="Q3572" s="7"/>
      <c r="R3572" s="7"/>
      <c r="S3572" s="16"/>
      <c r="T3572" s="16"/>
      <c r="U3572" s="7"/>
      <c r="V3572" s="7"/>
      <c r="W3572" s="15"/>
      <c r="X3572" s="17"/>
      <c r="Y3572" s="17"/>
      <c r="Z3572" s="17"/>
      <c r="AA3572" s="17"/>
      <c r="AC3572" s="15"/>
      <c r="AD3572" s="7"/>
      <c r="AE3572" s="24"/>
      <c r="AG3572">
        <f t="shared" si="1016"/>
        <v>0</v>
      </c>
      <c r="AH3572">
        <f t="shared" si="1017"/>
        <v>2246471.0549323754</v>
      </c>
    </row>
    <row r="3573" spans="2:34" x14ac:dyDescent="0.25">
      <c r="B3573" s="15"/>
      <c r="C3573" s="7"/>
      <c r="D3573" s="13"/>
      <c r="E3573" s="7"/>
      <c r="F3573" s="7"/>
      <c r="G3573" s="7"/>
      <c r="H3573" s="7"/>
      <c r="I3573" s="7"/>
      <c r="J3573" s="7"/>
      <c r="K3573" s="16"/>
      <c r="L3573" s="16"/>
      <c r="M3573" s="7"/>
      <c r="N3573" s="7"/>
      <c r="O3573" s="7"/>
      <c r="P3573" s="7"/>
      <c r="Q3573" s="7"/>
      <c r="R3573" s="7"/>
      <c r="S3573" s="16"/>
      <c r="T3573" s="16"/>
      <c r="U3573" s="7"/>
      <c r="V3573" s="7"/>
      <c r="W3573" s="15"/>
      <c r="X3573" s="17"/>
      <c r="Y3573" s="17"/>
      <c r="Z3573" s="17"/>
      <c r="AA3573" s="17"/>
      <c r="AC3573" s="15"/>
      <c r="AD3573" s="7"/>
      <c r="AE3573" s="24"/>
      <c r="AG3573">
        <f t="shared" si="1016"/>
        <v>0</v>
      </c>
      <c r="AH3573">
        <f t="shared" si="1017"/>
        <v>2246471.0549323754</v>
      </c>
    </row>
    <row r="3574" spans="2:34" x14ac:dyDescent="0.25">
      <c r="B3574" s="15"/>
      <c r="C3574" s="7"/>
      <c r="D3574" s="13"/>
      <c r="E3574" s="7"/>
      <c r="F3574" s="7"/>
      <c r="G3574" s="7"/>
      <c r="H3574" s="7"/>
      <c r="I3574" s="7"/>
      <c r="J3574" s="7"/>
      <c r="K3574" s="16"/>
      <c r="L3574" s="16"/>
      <c r="M3574" s="7"/>
      <c r="N3574" s="7"/>
      <c r="O3574" s="7"/>
      <c r="P3574" s="7"/>
      <c r="Q3574" s="7"/>
      <c r="R3574" s="7"/>
      <c r="S3574" s="16"/>
      <c r="T3574" s="16"/>
      <c r="U3574" s="7"/>
      <c r="V3574" s="7"/>
      <c r="W3574" s="15"/>
      <c r="X3574" s="17"/>
      <c r="Y3574" s="17"/>
      <c r="Z3574" s="17"/>
      <c r="AA3574" s="17"/>
      <c r="AC3574" s="15"/>
      <c r="AD3574" s="7"/>
      <c r="AE3574" s="24"/>
      <c r="AG3574">
        <f t="shared" si="1016"/>
        <v>0</v>
      </c>
      <c r="AH3574">
        <f t="shared" si="1017"/>
        <v>2246471.0549323754</v>
      </c>
    </row>
    <row r="3575" spans="2:34" x14ac:dyDescent="0.25">
      <c r="B3575" s="15"/>
      <c r="C3575" s="7"/>
      <c r="D3575" s="13"/>
      <c r="E3575" s="7"/>
      <c r="F3575" s="7"/>
      <c r="G3575" s="7"/>
      <c r="H3575" s="7"/>
      <c r="I3575" s="7"/>
      <c r="J3575" s="7"/>
      <c r="K3575" s="16"/>
      <c r="L3575" s="16"/>
      <c r="M3575" s="7"/>
      <c r="N3575" s="7"/>
      <c r="O3575" s="7"/>
      <c r="P3575" s="7"/>
      <c r="Q3575" s="7"/>
      <c r="R3575" s="7"/>
      <c r="S3575" s="16"/>
      <c r="T3575" s="16"/>
      <c r="U3575" s="7"/>
      <c r="V3575" s="7"/>
      <c r="W3575" s="15"/>
      <c r="X3575" s="17"/>
      <c r="Y3575" s="17"/>
      <c r="Z3575" s="17"/>
      <c r="AA3575" s="17"/>
      <c r="AC3575" s="15"/>
      <c r="AD3575" s="7"/>
      <c r="AE3575" s="24"/>
      <c r="AG3575">
        <f t="shared" si="1016"/>
        <v>0</v>
      </c>
      <c r="AH3575">
        <f t="shared" si="1017"/>
        <v>2246471.0549323754</v>
      </c>
    </row>
    <row r="3576" spans="2:34" x14ac:dyDescent="0.25">
      <c r="B3576" s="15"/>
      <c r="C3576" s="7"/>
      <c r="D3576" s="13"/>
      <c r="E3576" s="7"/>
      <c r="F3576" s="7"/>
      <c r="G3576" s="7"/>
      <c r="H3576" s="7"/>
      <c r="I3576" s="7"/>
      <c r="J3576" s="7"/>
      <c r="K3576" s="16"/>
      <c r="L3576" s="16"/>
      <c r="M3576" s="7"/>
      <c r="N3576" s="7"/>
      <c r="O3576" s="7"/>
      <c r="P3576" s="7"/>
      <c r="Q3576" s="7"/>
      <c r="R3576" s="7"/>
      <c r="S3576" s="16"/>
      <c r="T3576" s="16"/>
      <c r="U3576" s="7"/>
      <c r="V3576" s="7"/>
      <c r="W3576" s="15"/>
      <c r="X3576" s="17"/>
      <c r="Y3576" s="17"/>
      <c r="Z3576" s="17"/>
      <c r="AA3576" s="17"/>
      <c r="AC3576" s="15"/>
      <c r="AD3576" s="7"/>
      <c r="AE3576" s="24"/>
      <c r="AG3576">
        <f t="shared" si="1016"/>
        <v>0</v>
      </c>
      <c r="AH3576">
        <f t="shared" si="1017"/>
        <v>2246471.0549323754</v>
      </c>
    </row>
    <row r="3577" spans="2:34" x14ac:dyDescent="0.25">
      <c r="B3577" s="15"/>
      <c r="C3577" s="7"/>
      <c r="D3577" s="13"/>
      <c r="E3577" s="7"/>
      <c r="F3577" s="7"/>
      <c r="G3577" s="7"/>
      <c r="H3577" s="7"/>
      <c r="I3577" s="7"/>
      <c r="J3577" s="7"/>
      <c r="K3577" s="16"/>
      <c r="L3577" s="16"/>
      <c r="M3577" s="7"/>
      <c r="N3577" s="7"/>
      <c r="O3577" s="7"/>
      <c r="P3577" s="7"/>
      <c r="Q3577" s="7"/>
      <c r="R3577" s="7"/>
      <c r="S3577" s="16"/>
      <c r="T3577" s="16"/>
      <c r="U3577" s="7"/>
      <c r="V3577" s="7"/>
      <c r="W3577" s="15"/>
      <c r="X3577" s="17"/>
      <c r="Y3577" s="17"/>
      <c r="Z3577" s="17"/>
      <c r="AA3577" s="17"/>
      <c r="AC3577" s="15"/>
      <c r="AD3577" s="7"/>
      <c r="AE3577" s="24"/>
      <c r="AG3577">
        <f t="shared" si="1016"/>
        <v>0</v>
      </c>
      <c r="AH3577">
        <f t="shared" si="1017"/>
        <v>2246471.0549323754</v>
      </c>
    </row>
    <row r="3578" spans="2:34" x14ac:dyDescent="0.25">
      <c r="B3578" s="15"/>
      <c r="C3578" s="7"/>
      <c r="D3578" s="13"/>
      <c r="E3578" s="7"/>
      <c r="F3578" s="7"/>
      <c r="G3578" s="7"/>
      <c r="H3578" s="7"/>
      <c r="I3578" s="7"/>
      <c r="J3578" s="7"/>
      <c r="K3578" s="16"/>
      <c r="L3578" s="16"/>
      <c r="M3578" s="7"/>
      <c r="N3578" s="7"/>
      <c r="O3578" s="7"/>
      <c r="P3578" s="7"/>
      <c r="Q3578" s="7"/>
      <c r="R3578" s="7"/>
      <c r="S3578" s="16"/>
      <c r="T3578" s="16"/>
      <c r="U3578" s="7"/>
      <c r="V3578" s="7"/>
      <c r="W3578" s="15"/>
      <c r="X3578" s="17"/>
      <c r="Y3578" s="17"/>
      <c r="Z3578" s="17"/>
      <c r="AA3578" s="17"/>
      <c r="AC3578" s="15"/>
      <c r="AD3578" s="7"/>
      <c r="AE3578" s="24"/>
      <c r="AG3578">
        <f t="shared" si="1016"/>
        <v>0</v>
      </c>
      <c r="AH3578">
        <f t="shared" si="1017"/>
        <v>2246471.0549323754</v>
      </c>
    </row>
    <row r="3579" spans="2:34" x14ac:dyDescent="0.25">
      <c r="B3579" s="15"/>
      <c r="C3579" s="7"/>
      <c r="D3579" s="13"/>
      <c r="E3579" s="7"/>
      <c r="F3579" s="7"/>
      <c r="G3579" s="7"/>
      <c r="H3579" s="7"/>
      <c r="I3579" s="7"/>
      <c r="J3579" s="7"/>
      <c r="K3579" s="16"/>
      <c r="L3579" s="16"/>
      <c r="M3579" s="7"/>
      <c r="N3579" s="7"/>
      <c r="O3579" s="7"/>
      <c r="P3579" s="7"/>
      <c r="Q3579" s="7"/>
      <c r="R3579" s="7"/>
      <c r="S3579" s="16"/>
      <c r="T3579" s="16"/>
      <c r="U3579" s="7"/>
      <c r="V3579" s="7"/>
      <c r="W3579" s="15"/>
      <c r="X3579" s="17"/>
      <c r="Y3579" s="17"/>
      <c r="Z3579" s="17"/>
      <c r="AA3579" s="17"/>
      <c r="AC3579" s="15"/>
      <c r="AD3579" s="7"/>
      <c r="AE3579" s="24"/>
      <c r="AG3579">
        <f t="shared" si="1016"/>
        <v>0</v>
      </c>
      <c r="AH3579">
        <f t="shared" si="1017"/>
        <v>2246471.0549323754</v>
      </c>
    </row>
    <row r="3580" spans="2:34" x14ac:dyDescent="0.25">
      <c r="B3580" s="15"/>
      <c r="C3580" s="7"/>
      <c r="D3580" s="13"/>
      <c r="E3580" s="7"/>
      <c r="F3580" s="7"/>
      <c r="G3580" s="7"/>
      <c r="H3580" s="7"/>
      <c r="I3580" s="7"/>
      <c r="J3580" s="7"/>
      <c r="K3580" s="16"/>
      <c r="L3580" s="16"/>
      <c r="M3580" s="7"/>
      <c r="N3580" s="7"/>
      <c r="O3580" s="7"/>
      <c r="P3580" s="7"/>
      <c r="Q3580" s="7"/>
      <c r="R3580" s="7"/>
      <c r="S3580" s="16"/>
      <c r="T3580" s="16"/>
      <c r="U3580" s="7"/>
      <c r="V3580" s="7"/>
      <c r="W3580" s="15"/>
      <c r="X3580" s="17"/>
      <c r="Y3580" s="17"/>
      <c r="Z3580" s="17"/>
      <c r="AA3580" s="17"/>
      <c r="AC3580" s="15"/>
      <c r="AD3580" s="7"/>
      <c r="AE3580" s="24"/>
      <c r="AG3580">
        <f t="shared" si="1016"/>
        <v>0</v>
      </c>
      <c r="AH3580">
        <f t="shared" si="1017"/>
        <v>2246471.0549323754</v>
      </c>
    </row>
    <row r="3581" spans="2:34" x14ac:dyDescent="0.25">
      <c r="B3581" s="15"/>
      <c r="C3581" s="7"/>
      <c r="D3581" s="13"/>
      <c r="E3581" s="7"/>
      <c r="F3581" s="7"/>
      <c r="G3581" s="7"/>
      <c r="H3581" s="7"/>
      <c r="I3581" s="7"/>
      <c r="J3581" s="7"/>
      <c r="K3581" s="16"/>
      <c r="L3581" s="16"/>
      <c r="M3581" s="7"/>
      <c r="N3581" s="7"/>
      <c r="O3581" s="7"/>
      <c r="P3581" s="7"/>
      <c r="Q3581" s="7"/>
      <c r="R3581" s="7"/>
      <c r="S3581" s="16"/>
      <c r="T3581" s="16"/>
      <c r="U3581" s="7"/>
      <c r="V3581" s="7"/>
      <c r="W3581" s="15"/>
      <c r="X3581" s="17"/>
      <c r="Y3581" s="17"/>
      <c r="Z3581" s="17"/>
      <c r="AA3581" s="17"/>
      <c r="AC3581" s="15"/>
      <c r="AD3581" s="7"/>
      <c r="AE3581" s="24"/>
      <c r="AG3581">
        <f t="shared" si="1016"/>
        <v>0</v>
      </c>
      <c r="AH3581">
        <f t="shared" si="1017"/>
        <v>2246471.0549323754</v>
      </c>
    </row>
    <row r="3582" spans="2:34" x14ac:dyDescent="0.25">
      <c r="B3582" s="15"/>
      <c r="C3582" s="7"/>
      <c r="D3582" s="13"/>
      <c r="E3582" s="7"/>
      <c r="F3582" s="7"/>
      <c r="G3582" s="7"/>
      <c r="H3582" s="7"/>
      <c r="I3582" s="7"/>
      <c r="J3582" s="7"/>
      <c r="K3582" s="16"/>
      <c r="L3582" s="16"/>
      <c r="M3582" s="7"/>
      <c r="N3582" s="7"/>
      <c r="O3582" s="7"/>
      <c r="P3582" s="7"/>
      <c r="Q3582" s="7"/>
      <c r="R3582" s="7"/>
      <c r="S3582" s="16"/>
      <c r="T3582" s="16"/>
      <c r="U3582" s="7"/>
      <c r="V3582" s="7"/>
      <c r="W3582" s="15"/>
      <c r="X3582" s="17"/>
      <c r="Y3582" s="17"/>
      <c r="Z3582" s="17"/>
      <c r="AA3582" s="17"/>
      <c r="AC3582" s="15"/>
      <c r="AD3582" s="7"/>
      <c r="AE3582" s="24"/>
      <c r="AG3582">
        <f t="shared" si="1016"/>
        <v>0</v>
      </c>
      <c r="AH3582">
        <f t="shared" si="1017"/>
        <v>2246471.0549323754</v>
      </c>
    </row>
    <row r="3583" spans="2:34" x14ac:dyDescent="0.25">
      <c r="B3583" s="15"/>
      <c r="C3583" s="7"/>
      <c r="D3583" s="13"/>
      <c r="E3583" s="7"/>
      <c r="F3583" s="7"/>
      <c r="G3583" s="7"/>
      <c r="H3583" s="7"/>
      <c r="I3583" s="7"/>
      <c r="J3583" s="7"/>
      <c r="K3583" s="16"/>
      <c r="L3583" s="16"/>
      <c r="M3583" s="7"/>
      <c r="N3583" s="7"/>
      <c r="O3583" s="7"/>
      <c r="P3583" s="7"/>
      <c r="Q3583" s="7"/>
      <c r="R3583" s="7"/>
      <c r="S3583" s="16"/>
      <c r="T3583" s="16"/>
      <c r="U3583" s="7"/>
      <c r="V3583" s="7"/>
      <c r="W3583" s="15"/>
      <c r="X3583" s="17"/>
      <c r="Y3583" s="17"/>
      <c r="Z3583" s="17"/>
      <c r="AA3583" s="17"/>
      <c r="AC3583" s="15"/>
      <c r="AD3583" s="7"/>
      <c r="AE3583" s="24"/>
      <c r="AG3583">
        <f t="shared" si="1016"/>
        <v>0</v>
      </c>
      <c r="AH3583">
        <f t="shared" si="1017"/>
        <v>2246471.0549323754</v>
      </c>
    </row>
    <row r="3584" spans="2:34" x14ac:dyDescent="0.25">
      <c r="B3584" s="15"/>
      <c r="C3584" s="7"/>
      <c r="D3584" s="13"/>
      <c r="E3584" s="7"/>
      <c r="F3584" s="7"/>
      <c r="G3584" s="7"/>
      <c r="H3584" s="7"/>
      <c r="I3584" s="7"/>
      <c r="J3584" s="7"/>
      <c r="K3584" s="16"/>
      <c r="L3584" s="16"/>
      <c r="M3584" s="7"/>
      <c r="N3584" s="7"/>
      <c r="O3584" s="7"/>
      <c r="P3584" s="7"/>
      <c r="Q3584" s="7"/>
      <c r="R3584" s="7"/>
      <c r="S3584" s="16"/>
      <c r="T3584" s="16"/>
      <c r="U3584" s="7"/>
      <c r="V3584" s="7"/>
      <c r="W3584" s="15"/>
      <c r="X3584" s="17"/>
      <c r="Y3584" s="17"/>
      <c r="Z3584" s="17"/>
      <c r="AA3584" s="17"/>
      <c r="AC3584" s="15"/>
      <c r="AD3584" s="7"/>
      <c r="AE3584" s="24"/>
      <c r="AG3584">
        <f t="shared" si="1016"/>
        <v>0</v>
      </c>
      <c r="AH3584">
        <f t="shared" si="1017"/>
        <v>2246471.0549323754</v>
      </c>
    </row>
    <row r="3585" spans="2:34" x14ac:dyDescent="0.25">
      <c r="B3585" s="15"/>
      <c r="C3585" s="7"/>
      <c r="D3585" s="13"/>
      <c r="E3585" s="7"/>
      <c r="F3585" s="7"/>
      <c r="G3585" s="7"/>
      <c r="H3585" s="7"/>
      <c r="I3585" s="7"/>
      <c r="J3585" s="7"/>
      <c r="K3585" s="16"/>
      <c r="L3585" s="16"/>
      <c r="M3585" s="7"/>
      <c r="N3585" s="7"/>
      <c r="O3585" s="7"/>
      <c r="P3585" s="7"/>
      <c r="Q3585" s="7"/>
      <c r="R3585" s="7"/>
      <c r="S3585" s="16"/>
      <c r="T3585" s="16"/>
      <c r="U3585" s="7"/>
      <c r="V3585" s="7"/>
      <c r="W3585" s="15"/>
      <c r="X3585" s="17"/>
      <c r="Y3585" s="17"/>
      <c r="Z3585" s="17"/>
      <c r="AA3585" s="17"/>
      <c r="AC3585" s="15"/>
      <c r="AD3585" s="7"/>
      <c r="AE3585" s="24"/>
      <c r="AG3585">
        <f t="shared" si="1016"/>
        <v>0</v>
      </c>
      <c r="AH3585">
        <f t="shared" si="1017"/>
        <v>2246471.0549323754</v>
      </c>
    </row>
    <row r="3586" spans="2:34" x14ac:dyDescent="0.25">
      <c r="B3586" s="15"/>
      <c r="C3586" s="7"/>
      <c r="D3586" s="13"/>
      <c r="E3586" s="7"/>
      <c r="F3586" s="7"/>
      <c r="G3586" s="7"/>
      <c r="H3586" s="7"/>
      <c r="I3586" s="7"/>
      <c r="J3586" s="7"/>
      <c r="K3586" s="16"/>
      <c r="L3586" s="16"/>
      <c r="M3586" s="7"/>
      <c r="N3586" s="7"/>
      <c r="O3586" s="7"/>
      <c r="P3586" s="7"/>
      <c r="Q3586" s="7"/>
      <c r="R3586" s="7"/>
      <c r="S3586" s="16"/>
      <c r="T3586" s="16"/>
      <c r="U3586" s="7"/>
      <c r="V3586" s="7"/>
      <c r="W3586" s="15"/>
      <c r="X3586" s="17"/>
      <c r="Y3586" s="17"/>
      <c r="Z3586" s="17"/>
      <c r="AA3586" s="17"/>
      <c r="AC3586" s="15"/>
      <c r="AD3586" s="7"/>
      <c r="AE3586" s="24"/>
      <c r="AG3586">
        <f t="shared" si="1016"/>
        <v>0</v>
      </c>
      <c r="AH3586">
        <f t="shared" si="1017"/>
        <v>2246471.0549323754</v>
      </c>
    </row>
    <row r="3587" spans="2:34" x14ac:dyDescent="0.25">
      <c r="B3587" s="15"/>
      <c r="C3587" s="7"/>
      <c r="D3587" s="13"/>
      <c r="E3587" s="7"/>
      <c r="F3587" s="7"/>
      <c r="G3587" s="7"/>
      <c r="H3587" s="7"/>
      <c r="I3587" s="7"/>
      <c r="J3587" s="7"/>
      <c r="K3587" s="16"/>
      <c r="L3587" s="16"/>
      <c r="M3587" s="7"/>
      <c r="N3587" s="7"/>
      <c r="O3587" s="7"/>
      <c r="P3587" s="7"/>
      <c r="Q3587" s="7"/>
      <c r="R3587" s="7"/>
      <c r="S3587" s="16"/>
      <c r="T3587" s="16"/>
      <c r="U3587" s="7"/>
      <c r="V3587" s="7"/>
      <c r="W3587" s="15"/>
      <c r="X3587" s="17"/>
      <c r="Y3587" s="17"/>
      <c r="Z3587" s="17"/>
      <c r="AA3587" s="17"/>
      <c r="AC3587" s="15"/>
      <c r="AD3587" s="7"/>
      <c r="AE3587" s="24"/>
      <c r="AG3587">
        <f t="shared" si="1016"/>
        <v>0</v>
      </c>
      <c r="AH3587">
        <f t="shared" si="1017"/>
        <v>2246471.0549323754</v>
      </c>
    </row>
    <row r="3588" spans="2:34" x14ac:dyDescent="0.25">
      <c r="B3588" s="15"/>
      <c r="C3588" s="7"/>
      <c r="D3588" s="13"/>
      <c r="E3588" s="7"/>
      <c r="F3588" s="7"/>
      <c r="G3588" s="7"/>
      <c r="H3588" s="7"/>
      <c r="I3588" s="7"/>
      <c r="J3588" s="7"/>
      <c r="K3588" s="16"/>
      <c r="L3588" s="16"/>
      <c r="M3588" s="7"/>
      <c r="N3588" s="7"/>
      <c r="O3588" s="7"/>
      <c r="P3588" s="7"/>
      <c r="Q3588" s="7"/>
      <c r="R3588" s="7"/>
      <c r="S3588" s="16"/>
      <c r="T3588" s="16"/>
      <c r="U3588" s="7"/>
      <c r="V3588" s="7"/>
      <c r="W3588" s="15"/>
      <c r="X3588" s="17"/>
      <c r="Y3588" s="17"/>
      <c r="Z3588" s="17"/>
      <c r="AA3588" s="17"/>
      <c r="AC3588" s="15"/>
      <c r="AD3588" s="7"/>
      <c r="AE3588" s="24"/>
      <c r="AG3588">
        <f t="shared" si="1016"/>
        <v>0</v>
      </c>
      <c r="AH3588">
        <f t="shared" si="1017"/>
        <v>2246471.0549323754</v>
      </c>
    </row>
    <row r="3589" spans="2:34" x14ac:dyDescent="0.25">
      <c r="B3589" s="15"/>
      <c r="C3589" s="7"/>
      <c r="D3589" s="13"/>
      <c r="E3589" s="7"/>
      <c r="F3589" s="7"/>
      <c r="G3589" s="7"/>
      <c r="H3589" s="7"/>
      <c r="I3589" s="7"/>
      <c r="J3589" s="7"/>
      <c r="K3589" s="16"/>
      <c r="L3589" s="16"/>
      <c r="M3589" s="7"/>
      <c r="N3589" s="7"/>
      <c r="O3589" s="7"/>
      <c r="P3589" s="7"/>
      <c r="Q3589" s="7"/>
      <c r="R3589" s="7"/>
      <c r="S3589" s="16"/>
      <c r="T3589" s="16"/>
      <c r="U3589" s="7"/>
      <c r="V3589" s="7"/>
      <c r="W3589" s="15"/>
      <c r="X3589" s="17"/>
      <c r="Y3589" s="17"/>
      <c r="Z3589" s="17"/>
      <c r="AA3589" s="17"/>
      <c r="AC3589" s="15"/>
      <c r="AD3589" s="7"/>
      <c r="AE3589" s="24"/>
      <c r="AG3589">
        <f t="shared" si="1016"/>
        <v>0</v>
      </c>
      <c r="AH3589">
        <f t="shared" si="1017"/>
        <v>2246471.0549323754</v>
      </c>
    </row>
    <row r="3590" spans="2:34" x14ac:dyDescent="0.25">
      <c r="B3590" s="15"/>
      <c r="C3590" s="7"/>
      <c r="D3590" s="13"/>
      <c r="E3590" s="7"/>
      <c r="F3590" s="7"/>
      <c r="G3590" s="7"/>
      <c r="H3590" s="7"/>
      <c r="I3590" s="7"/>
      <c r="J3590" s="7"/>
      <c r="K3590" s="16"/>
      <c r="L3590" s="16"/>
      <c r="M3590" s="7"/>
      <c r="N3590" s="7"/>
      <c r="O3590" s="7"/>
      <c r="P3590" s="7"/>
      <c r="Q3590" s="7"/>
      <c r="R3590" s="7"/>
      <c r="S3590" s="16"/>
      <c r="T3590" s="16"/>
      <c r="U3590" s="7"/>
      <c r="V3590" s="7"/>
      <c r="W3590" s="15"/>
      <c r="X3590" s="17"/>
      <c r="Y3590" s="17"/>
      <c r="Z3590" s="17"/>
      <c r="AA3590" s="17"/>
      <c r="AC3590" s="15"/>
      <c r="AD3590" s="7"/>
      <c r="AE3590" s="24"/>
      <c r="AG3590">
        <f t="shared" si="1016"/>
        <v>0</v>
      </c>
      <c r="AH3590">
        <f t="shared" si="1017"/>
        <v>2246471.0549323754</v>
      </c>
    </row>
    <row r="3591" spans="2:34" x14ac:dyDescent="0.25">
      <c r="B3591" s="15"/>
      <c r="C3591" s="7"/>
      <c r="D3591" s="13"/>
      <c r="E3591" s="7"/>
      <c r="F3591" s="7"/>
      <c r="G3591" s="7"/>
      <c r="H3591" s="7"/>
      <c r="I3591" s="7"/>
      <c r="J3591" s="7"/>
      <c r="K3591" s="16"/>
      <c r="L3591" s="16"/>
      <c r="M3591" s="7"/>
      <c r="N3591" s="7"/>
      <c r="O3591" s="7"/>
      <c r="P3591" s="7"/>
      <c r="Q3591" s="7"/>
      <c r="R3591" s="7"/>
      <c r="S3591" s="16"/>
      <c r="T3591" s="16"/>
      <c r="U3591" s="7"/>
      <c r="V3591" s="7"/>
      <c r="W3591" s="15"/>
      <c r="X3591" s="17"/>
      <c r="Y3591" s="17"/>
      <c r="Z3591" s="17"/>
      <c r="AA3591" s="17"/>
      <c r="AC3591" s="15"/>
      <c r="AD3591" s="7"/>
      <c r="AE3591" s="24"/>
      <c r="AG3591">
        <f t="shared" si="1016"/>
        <v>0</v>
      </c>
      <c r="AH3591">
        <f t="shared" si="1017"/>
        <v>2246471.0549323754</v>
      </c>
    </row>
    <row r="3592" spans="2:34" x14ac:dyDescent="0.25">
      <c r="B3592" s="15"/>
      <c r="C3592" s="7"/>
      <c r="D3592" s="13"/>
      <c r="E3592" s="7"/>
      <c r="F3592" s="7"/>
      <c r="G3592" s="7"/>
      <c r="H3592" s="7"/>
      <c r="I3592" s="7"/>
      <c r="J3592" s="7"/>
      <c r="K3592" s="16"/>
      <c r="L3592" s="16"/>
      <c r="M3592" s="7"/>
      <c r="N3592" s="7"/>
      <c r="O3592" s="7"/>
      <c r="P3592" s="7"/>
      <c r="Q3592" s="7"/>
      <c r="R3592" s="7"/>
      <c r="S3592" s="16"/>
      <c r="T3592" s="16"/>
      <c r="U3592" s="7"/>
      <c r="V3592" s="7"/>
      <c r="W3592" s="15"/>
      <c r="X3592" s="17"/>
      <c r="Y3592" s="17"/>
      <c r="Z3592" s="17"/>
      <c r="AA3592" s="17"/>
      <c r="AC3592" s="15"/>
      <c r="AD3592" s="7"/>
      <c r="AE3592" s="24"/>
      <c r="AG3592">
        <f t="shared" si="1016"/>
        <v>0</v>
      </c>
      <c r="AH3592">
        <f t="shared" si="1017"/>
        <v>2246471.0549323754</v>
      </c>
    </row>
    <row r="3593" spans="2:34" x14ac:dyDescent="0.25">
      <c r="B3593" s="15"/>
      <c r="C3593" s="7"/>
      <c r="D3593" s="13"/>
      <c r="E3593" s="7"/>
      <c r="F3593" s="7"/>
      <c r="G3593" s="7"/>
      <c r="H3593" s="7"/>
      <c r="I3593" s="7"/>
      <c r="J3593" s="7"/>
      <c r="K3593" s="16"/>
      <c r="L3593" s="16"/>
      <c r="M3593" s="7"/>
      <c r="N3593" s="7"/>
      <c r="O3593" s="7"/>
      <c r="P3593" s="7"/>
      <c r="Q3593" s="7"/>
      <c r="R3593" s="7"/>
      <c r="S3593" s="16"/>
      <c r="T3593" s="16"/>
      <c r="U3593" s="7"/>
      <c r="V3593" s="7"/>
      <c r="W3593" s="15"/>
      <c r="X3593" s="17"/>
      <c r="Y3593" s="17"/>
      <c r="Z3593" s="17"/>
      <c r="AA3593" s="17"/>
      <c r="AC3593" s="15"/>
      <c r="AD3593" s="7"/>
      <c r="AE3593" s="24"/>
      <c r="AG3593">
        <f t="shared" si="1016"/>
        <v>0</v>
      </c>
      <c r="AH3593">
        <f t="shared" si="1017"/>
        <v>2246471.0549323754</v>
      </c>
    </row>
    <row r="3594" spans="2:34" x14ac:dyDescent="0.25">
      <c r="B3594" s="15"/>
      <c r="C3594" s="7"/>
      <c r="D3594" s="13"/>
      <c r="E3594" s="7"/>
      <c r="F3594" s="7"/>
      <c r="G3594" s="7"/>
      <c r="H3594" s="7"/>
      <c r="I3594" s="7"/>
      <c r="J3594" s="7"/>
      <c r="K3594" s="16"/>
      <c r="L3594" s="16"/>
      <c r="M3594" s="7"/>
      <c r="N3594" s="7"/>
      <c r="O3594" s="7"/>
      <c r="P3594" s="7"/>
      <c r="Q3594" s="7"/>
      <c r="R3594" s="7"/>
      <c r="S3594" s="16"/>
      <c r="T3594" s="16"/>
      <c r="U3594" s="7"/>
      <c r="V3594" s="7"/>
      <c r="W3594" s="15"/>
      <c r="X3594" s="17"/>
      <c r="Y3594" s="17"/>
      <c r="Z3594" s="17"/>
      <c r="AA3594" s="17"/>
      <c r="AC3594" s="15"/>
      <c r="AD3594" s="7"/>
      <c r="AE3594" s="24"/>
      <c r="AG3594">
        <f t="shared" si="1016"/>
        <v>0</v>
      </c>
      <c r="AH3594">
        <f t="shared" si="1017"/>
        <v>2246471.0549323754</v>
      </c>
    </row>
    <row r="3595" spans="2:34" x14ac:dyDescent="0.25">
      <c r="B3595" s="15"/>
      <c r="C3595" s="7"/>
      <c r="D3595" s="13"/>
      <c r="E3595" s="7"/>
      <c r="F3595" s="7"/>
      <c r="G3595" s="7"/>
      <c r="H3595" s="7"/>
      <c r="I3595" s="7"/>
      <c r="J3595" s="7"/>
      <c r="K3595" s="16"/>
      <c r="L3595" s="16"/>
      <c r="M3595" s="7"/>
      <c r="N3595" s="7"/>
      <c r="O3595" s="7"/>
      <c r="P3595" s="7"/>
      <c r="Q3595" s="7"/>
      <c r="R3595" s="7"/>
      <c r="S3595" s="16"/>
      <c r="T3595" s="16"/>
      <c r="U3595" s="7"/>
      <c r="V3595" s="7"/>
      <c r="W3595" s="15"/>
      <c r="X3595" s="17"/>
      <c r="Y3595" s="17"/>
      <c r="Z3595" s="17"/>
      <c r="AA3595" s="17"/>
      <c r="AC3595" s="15"/>
      <c r="AD3595" s="7"/>
      <c r="AE3595" s="24"/>
      <c r="AG3595">
        <f t="shared" si="1016"/>
        <v>0</v>
      </c>
      <c r="AH3595">
        <f t="shared" si="1017"/>
        <v>2246471.0549323754</v>
      </c>
    </row>
    <row r="3596" spans="2:34" x14ac:dyDescent="0.25">
      <c r="B3596" s="15"/>
      <c r="C3596" s="7"/>
      <c r="D3596" s="13"/>
      <c r="E3596" s="7"/>
      <c r="F3596" s="7"/>
      <c r="G3596" s="7"/>
      <c r="H3596" s="7"/>
      <c r="I3596" s="7"/>
      <c r="J3596" s="7"/>
      <c r="K3596" s="16"/>
      <c r="L3596" s="16"/>
      <c r="M3596" s="7"/>
      <c r="N3596" s="7"/>
      <c r="O3596" s="7"/>
      <c r="P3596" s="7"/>
      <c r="Q3596" s="7"/>
      <c r="R3596" s="7"/>
      <c r="S3596" s="16"/>
      <c r="T3596" s="16"/>
      <c r="U3596" s="7"/>
      <c r="V3596" s="7"/>
      <c r="W3596" s="15"/>
      <c r="X3596" s="17"/>
      <c r="Y3596" s="17"/>
      <c r="Z3596" s="17"/>
      <c r="AA3596" s="17"/>
      <c r="AC3596" s="15"/>
      <c r="AD3596" s="7"/>
      <c r="AE3596" s="24"/>
      <c r="AG3596">
        <f t="shared" si="1016"/>
        <v>0</v>
      </c>
      <c r="AH3596">
        <f t="shared" si="1017"/>
        <v>2246471.0549323754</v>
      </c>
    </row>
    <row r="3597" spans="2:34" x14ac:dyDescent="0.25">
      <c r="B3597" s="15"/>
      <c r="C3597" s="7"/>
      <c r="D3597" s="13"/>
      <c r="E3597" s="7"/>
      <c r="F3597" s="7"/>
      <c r="G3597" s="7"/>
      <c r="H3597" s="7"/>
      <c r="I3597" s="7"/>
      <c r="J3597" s="7"/>
      <c r="K3597" s="16"/>
      <c r="L3597" s="16"/>
      <c r="M3597" s="7"/>
      <c r="N3597" s="7"/>
      <c r="O3597" s="7"/>
      <c r="P3597" s="7"/>
      <c r="Q3597" s="7"/>
      <c r="R3597" s="7"/>
      <c r="S3597" s="16"/>
      <c r="T3597" s="16"/>
      <c r="U3597" s="7"/>
      <c r="V3597" s="7"/>
      <c r="W3597" s="15"/>
      <c r="X3597" s="17"/>
      <c r="Y3597" s="17"/>
      <c r="Z3597" s="17"/>
      <c r="AA3597" s="17"/>
      <c r="AC3597" s="15"/>
      <c r="AD3597" s="7"/>
      <c r="AE3597" s="24"/>
      <c r="AG3597">
        <f t="shared" si="1016"/>
        <v>0</v>
      </c>
      <c r="AH3597">
        <f t="shared" si="1017"/>
        <v>2246471.0549323754</v>
      </c>
    </row>
    <row r="3598" spans="2:34" x14ac:dyDescent="0.25">
      <c r="B3598" s="15"/>
      <c r="C3598" s="7"/>
      <c r="D3598" s="13"/>
      <c r="E3598" s="7"/>
      <c r="F3598" s="7"/>
      <c r="G3598" s="7"/>
      <c r="H3598" s="7"/>
      <c r="I3598" s="7"/>
      <c r="J3598" s="7"/>
      <c r="K3598" s="16"/>
      <c r="L3598" s="16"/>
      <c r="M3598" s="7"/>
      <c r="N3598" s="7"/>
      <c r="O3598" s="7"/>
      <c r="P3598" s="7"/>
      <c r="Q3598" s="7"/>
      <c r="R3598" s="7"/>
      <c r="S3598" s="16"/>
      <c r="T3598" s="16"/>
      <c r="U3598" s="7"/>
      <c r="V3598" s="7"/>
      <c r="W3598" s="15"/>
      <c r="X3598" s="17"/>
      <c r="Y3598" s="17"/>
      <c r="Z3598" s="17"/>
      <c r="AA3598" s="17"/>
      <c r="AC3598" s="15"/>
      <c r="AD3598" s="7"/>
      <c r="AE3598" s="24"/>
      <c r="AG3598">
        <f t="shared" si="1016"/>
        <v>0</v>
      </c>
      <c r="AH3598">
        <f t="shared" si="1017"/>
        <v>2246471.0549323754</v>
      </c>
    </row>
    <row r="3599" spans="2:34" x14ac:dyDescent="0.25">
      <c r="B3599" s="15"/>
      <c r="C3599" s="7"/>
      <c r="D3599" s="13"/>
      <c r="E3599" s="7"/>
      <c r="F3599" s="7"/>
      <c r="G3599" s="7"/>
      <c r="H3599" s="7"/>
      <c r="I3599" s="7"/>
      <c r="J3599" s="7"/>
      <c r="K3599" s="16"/>
      <c r="L3599" s="16"/>
      <c r="M3599" s="7"/>
      <c r="N3599" s="7"/>
      <c r="O3599" s="7"/>
      <c r="P3599" s="7"/>
      <c r="Q3599" s="7"/>
      <c r="R3599" s="7"/>
      <c r="S3599" s="16"/>
      <c r="T3599" s="16"/>
      <c r="U3599" s="7"/>
      <c r="V3599" s="7"/>
      <c r="W3599" s="15"/>
      <c r="X3599" s="17"/>
      <c r="Y3599" s="17"/>
      <c r="Z3599" s="17"/>
      <c r="AA3599" s="17"/>
      <c r="AC3599" s="15"/>
      <c r="AD3599" s="7"/>
      <c r="AE3599" s="24"/>
      <c r="AG3599">
        <f t="shared" si="1016"/>
        <v>0</v>
      </c>
      <c r="AH3599">
        <f t="shared" si="1017"/>
        <v>2246471.0549323754</v>
      </c>
    </row>
    <row r="3600" spans="2:34" x14ac:dyDescent="0.25">
      <c r="B3600" s="15"/>
      <c r="C3600" s="7"/>
      <c r="D3600" s="13"/>
      <c r="E3600" s="7"/>
      <c r="F3600" s="7"/>
      <c r="G3600" s="7"/>
      <c r="H3600" s="7"/>
      <c r="I3600" s="7"/>
      <c r="J3600" s="7"/>
      <c r="K3600" s="16"/>
      <c r="L3600" s="16"/>
      <c r="M3600" s="7"/>
      <c r="N3600" s="7"/>
      <c r="O3600" s="7"/>
      <c r="P3600" s="7"/>
      <c r="Q3600" s="7"/>
      <c r="R3600" s="7"/>
      <c r="S3600" s="16"/>
      <c r="T3600" s="16"/>
      <c r="U3600" s="7"/>
      <c r="V3600" s="7"/>
      <c r="W3600" s="15"/>
      <c r="X3600" s="17"/>
      <c r="Y3600" s="17"/>
      <c r="Z3600" s="17"/>
      <c r="AA3600" s="17"/>
      <c r="AC3600" s="15"/>
      <c r="AD3600" s="7"/>
      <c r="AE3600" s="24"/>
      <c r="AG3600">
        <f t="shared" si="1016"/>
        <v>0</v>
      </c>
      <c r="AH3600">
        <f t="shared" si="1017"/>
        <v>2246471.0549323754</v>
      </c>
    </row>
    <row r="3601" spans="2:34" x14ac:dyDescent="0.25">
      <c r="B3601" s="15"/>
      <c r="C3601" s="7"/>
      <c r="D3601" s="13"/>
      <c r="E3601" s="7"/>
      <c r="F3601" s="7"/>
      <c r="G3601" s="7"/>
      <c r="H3601" s="7"/>
      <c r="I3601" s="7"/>
      <c r="J3601" s="7"/>
      <c r="K3601" s="16"/>
      <c r="L3601" s="16"/>
      <c r="M3601" s="7"/>
      <c r="N3601" s="7"/>
      <c r="O3601" s="7"/>
      <c r="P3601" s="7"/>
      <c r="Q3601" s="7"/>
      <c r="R3601" s="7"/>
      <c r="S3601" s="16"/>
      <c r="T3601" s="16"/>
      <c r="U3601" s="7"/>
      <c r="V3601" s="7"/>
      <c r="W3601" s="15"/>
      <c r="X3601" s="17"/>
      <c r="Y3601" s="17"/>
      <c r="Z3601" s="17"/>
      <c r="AA3601" s="17"/>
      <c r="AC3601" s="15"/>
      <c r="AD3601" s="7"/>
      <c r="AE3601" s="24"/>
      <c r="AG3601">
        <f t="shared" si="1016"/>
        <v>0</v>
      </c>
      <c r="AH3601">
        <f t="shared" si="1017"/>
        <v>2246471.0549323754</v>
      </c>
    </row>
    <row r="3602" spans="2:34" x14ac:dyDescent="0.25">
      <c r="B3602" s="15"/>
      <c r="C3602" s="7"/>
      <c r="D3602" s="13"/>
      <c r="E3602" s="7"/>
      <c r="F3602" s="7"/>
      <c r="G3602" s="7"/>
      <c r="H3602" s="7"/>
      <c r="I3602" s="7"/>
      <c r="J3602" s="7"/>
      <c r="K3602" s="16"/>
      <c r="L3602" s="16"/>
      <c r="M3602" s="7"/>
      <c r="N3602" s="7"/>
      <c r="O3602" s="7"/>
      <c r="P3602" s="7"/>
      <c r="Q3602" s="7"/>
      <c r="R3602" s="7"/>
      <c r="S3602" s="16"/>
      <c r="T3602" s="16"/>
      <c r="U3602" s="7"/>
      <c r="V3602" s="7"/>
      <c r="W3602" s="15"/>
      <c r="X3602" s="17"/>
      <c r="Y3602" s="17"/>
      <c r="Z3602" s="17"/>
      <c r="AA3602" s="17"/>
      <c r="AC3602" s="15"/>
      <c r="AD3602" s="7"/>
      <c r="AE3602" s="24"/>
      <c r="AG3602">
        <f t="shared" si="1016"/>
        <v>0</v>
      </c>
      <c r="AH3602">
        <f t="shared" si="1017"/>
        <v>2246471.0549323754</v>
      </c>
    </row>
    <row r="3603" spans="2:34" x14ac:dyDescent="0.25">
      <c r="B3603" s="15"/>
      <c r="C3603" s="7"/>
      <c r="D3603" s="13"/>
      <c r="E3603" s="7"/>
      <c r="F3603" s="7"/>
      <c r="G3603" s="7"/>
      <c r="H3603" s="7"/>
      <c r="I3603" s="7"/>
      <c r="J3603" s="7"/>
      <c r="K3603" s="16"/>
      <c r="L3603" s="16"/>
      <c r="M3603" s="7"/>
      <c r="N3603" s="7"/>
      <c r="O3603" s="7"/>
      <c r="P3603" s="7"/>
      <c r="Q3603" s="7"/>
      <c r="R3603" s="7"/>
      <c r="S3603" s="16"/>
      <c r="T3603" s="16"/>
      <c r="U3603" s="7"/>
      <c r="V3603" s="7"/>
      <c r="W3603" s="15"/>
      <c r="X3603" s="17"/>
      <c r="Y3603" s="17"/>
      <c r="Z3603" s="17"/>
      <c r="AA3603" s="17"/>
      <c r="AC3603" s="15"/>
      <c r="AD3603" s="7"/>
      <c r="AE3603" s="24"/>
      <c r="AG3603">
        <f t="shared" ref="AG3603:AG3666" si="1018">(AA3603-Z3603)^2</f>
        <v>0</v>
      </c>
      <c r="AH3603">
        <f t="shared" ref="AH3603:AH3666" si="1019">($AG$398-AA3603)^2</f>
        <v>2246471.0549323754</v>
      </c>
    </row>
    <row r="3604" spans="2:34" x14ac:dyDescent="0.25">
      <c r="B3604" s="15"/>
      <c r="C3604" s="7"/>
      <c r="D3604" s="13"/>
      <c r="E3604" s="7"/>
      <c r="F3604" s="7"/>
      <c r="G3604" s="7"/>
      <c r="H3604" s="7"/>
      <c r="I3604" s="7"/>
      <c r="J3604" s="7"/>
      <c r="K3604" s="16"/>
      <c r="L3604" s="16"/>
      <c r="M3604" s="7"/>
      <c r="N3604" s="7"/>
      <c r="O3604" s="7"/>
      <c r="P3604" s="7"/>
      <c r="Q3604" s="7"/>
      <c r="R3604" s="7"/>
      <c r="S3604" s="16"/>
      <c r="T3604" s="16"/>
      <c r="U3604" s="7"/>
      <c r="V3604" s="7"/>
      <c r="W3604" s="15"/>
      <c r="X3604" s="17"/>
      <c r="Y3604" s="17"/>
      <c r="Z3604" s="17"/>
      <c r="AA3604" s="17"/>
      <c r="AC3604" s="15"/>
      <c r="AD3604" s="7"/>
      <c r="AE3604" s="24"/>
      <c r="AG3604">
        <f t="shared" si="1018"/>
        <v>0</v>
      </c>
      <c r="AH3604">
        <f t="shared" si="1019"/>
        <v>2246471.0549323754</v>
      </c>
    </row>
    <row r="3605" spans="2:34" x14ac:dyDescent="0.25">
      <c r="B3605" s="15"/>
      <c r="C3605" s="7"/>
      <c r="D3605" s="13"/>
      <c r="E3605" s="7"/>
      <c r="F3605" s="7"/>
      <c r="G3605" s="7"/>
      <c r="H3605" s="7"/>
      <c r="I3605" s="7"/>
      <c r="J3605" s="7"/>
      <c r="K3605" s="16"/>
      <c r="L3605" s="16"/>
      <c r="M3605" s="7"/>
      <c r="N3605" s="7"/>
      <c r="O3605" s="7"/>
      <c r="P3605" s="7"/>
      <c r="Q3605" s="7"/>
      <c r="R3605" s="7"/>
      <c r="S3605" s="16"/>
      <c r="T3605" s="16"/>
      <c r="U3605" s="7"/>
      <c r="V3605" s="7"/>
      <c r="W3605" s="15"/>
      <c r="X3605" s="17"/>
      <c r="Y3605" s="17"/>
      <c r="Z3605" s="17"/>
      <c r="AA3605" s="17"/>
      <c r="AC3605" s="15"/>
      <c r="AD3605" s="7"/>
      <c r="AE3605" s="24"/>
      <c r="AG3605">
        <f t="shared" si="1018"/>
        <v>0</v>
      </c>
      <c r="AH3605">
        <f t="shared" si="1019"/>
        <v>2246471.0549323754</v>
      </c>
    </row>
    <row r="3606" spans="2:34" x14ac:dyDescent="0.25">
      <c r="B3606" s="15"/>
      <c r="C3606" s="7"/>
      <c r="D3606" s="13"/>
      <c r="E3606" s="7"/>
      <c r="F3606" s="7"/>
      <c r="G3606" s="7"/>
      <c r="H3606" s="7"/>
      <c r="I3606" s="7"/>
      <c r="J3606" s="7"/>
      <c r="K3606" s="16"/>
      <c r="L3606" s="16"/>
      <c r="M3606" s="7"/>
      <c r="N3606" s="7"/>
      <c r="O3606" s="7"/>
      <c r="P3606" s="7"/>
      <c r="Q3606" s="7"/>
      <c r="R3606" s="7"/>
      <c r="S3606" s="16"/>
      <c r="T3606" s="16"/>
      <c r="U3606" s="7"/>
      <c r="V3606" s="7"/>
      <c r="W3606" s="15"/>
      <c r="X3606" s="17"/>
      <c r="Y3606" s="17"/>
      <c r="Z3606" s="17"/>
      <c r="AA3606" s="17"/>
      <c r="AC3606" s="15"/>
      <c r="AD3606" s="7"/>
      <c r="AE3606" s="24"/>
      <c r="AG3606">
        <f t="shared" si="1018"/>
        <v>0</v>
      </c>
      <c r="AH3606">
        <f t="shared" si="1019"/>
        <v>2246471.0549323754</v>
      </c>
    </row>
    <row r="3607" spans="2:34" x14ac:dyDescent="0.25">
      <c r="B3607" s="15"/>
      <c r="C3607" s="7"/>
      <c r="D3607" s="13"/>
      <c r="E3607" s="7"/>
      <c r="F3607" s="7"/>
      <c r="G3607" s="7"/>
      <c r="H3607" s="7"/>
      <c r="I3607" s="7"/>
      <c r="J3607" s="7"/>
      <c r="K3607" s="16"/>
      <c r="L3607" s="16"/>
      <c r="M3607" s="7"/>
      <c r="N3607" s="7"/>
      <c r="O3607" s="7"/>
      <c r="P3607" s="7"/>
      <c r="Q3607" s="7"/>
      <c r="R3607" s="7"/>
      <c r="S3607" s="16"/>
      <c r="T3607" s="16"/>
      <c r="U3607" s="7"/>
      <c r="V3607" s="7"/>
      <c r="W3607" s="15"/>
      <c r="X3607" s="17"/>
      <c r="Y3607" s="17"/>
      <c r="Z3607" s="17"/>
      <c r="AA3607" s="17"/>
      <c r="AC3607" s="15"/>
      <c r="AD3607" s="7"/>
      <c r="AE3607" s="24"/>
      <c r="AG3607">
        <f t="shared" si="1018"/>
        <v>0</v>
      </c>
      <c r="AH3607">
        <f t="shared" si="1019"/>
        <v>2246471.0549323754</v>
      </c>
    </row>
    <row r="3608" spans="2:34" x14ac:dyDescent="0.25">
      <c r="B3608" s="15"/>
      <c r="C3608" s="7"/>
      <c r="D3608" s="13"/>
      <c r="E3608" s="7"/>
      <c r="F3608" s="7"/>
      <c r="G3608" s="7"/>
      <c r="H3608" s="7"/>
      <c r="I3608" s="7"/>
      <c r="J3608" s="7"/>
      <c r="K3608" s="16"/>
      <c r="L3608" s="16"/>
      <c r="M3608" s="7"/>
      <c r="N3608" s="7"/>
      <c r="O3608" s="7"/>
      <c r="P3608" s="7"/>
      <c r="Q3608" s="7"/>
      <c r="R3608" s="7"/>
      <c r="S3608" s="16"/>
      <c r="T3608" s="16"/>
      <c r="U3608" s="7"/>
      <c r="V3608" s="7"/>
      <c r="W3608" s="15"/>
      <c r="X3608" s="17"/>
      <c r="Y3608" s="17"/>
      <c r="Z3608" s="17"/>
      <c r="AA3608" s="17"/>
      <c r="AC3608" s="15"/>
      <c r="AD3608" s="7"/>
      <c r="AE3608" s="24"/>
      <c r="AG3608">
        <f t="shared" si="1018"/>
        <v>0</v>
      </c>
      <c r="AH3608">
        <f t="shared" si="1019"/>
        <v>2246471.0549323754</v>
      </c>
    </row>
    <row r="3609" spans="2:34" x14ac:dyDescent="0.25">
      <c r="B3609" s="15"/>
      <c r="C3609" s="7"/>
      <c r="D3609" s="13"/>
      <c r="E3609" s="7"/>
      <c r="F3609" s="7"/>
      <c r="G3609" s="7"/>
      <c r="H3609" s="7"/>
      <c r="I3609" s="7"/>
      <c r="J3609" s="7"/>
      <c r="K3609" s="16"/>
      <c r="L3609" s="16"/>
      <c r="M3609" s="7"/>
      <c r="N3609" s="7"/>
      <c r="O3609" s="7"/>
      <c r="P3609" s="7"/>
      <c r="Q3609" s="7"/>
      <c r="R3609" s="7"/>
      <c r="S3609" s="16"/>
      <c r="T3609" s="16"/>
      <c r="U3609" s="7"/>
      <c r="V3609" s="7"/>
      <c r="W3609" s="15"/>
      <c r="X3609" s="17"/>
      <c r="Y3609" s="17"/>
      <c r="Z3609" s="17"/>
      <c r="AA3609" s="17"/>
      <c r="AC3609" s="15"/>
      <c r="AD3609" s="7"/>
      <c r="AE3609" s="24"/>
      <c r="AG3609">
        <f t="shared" si="1018"/>
        <v>0</v>
      </c>
      <c r="AH3609">
        <f t="shared" si="1019"/>
        <v>2246471.0549323754</v>
      </c>
    </row>
    <row r="3610" spans="2:34" x14ac:dyDescent="0.25">
      <c r="B3610" s="15"/>
      <c r="C3610" s="7"/>
      <c r="D3610" s="13"/>
      <c r="E3610" s="7"/>
      <c r="F3610" s="7"/>
      <c r="G3610" s="7"/>
      <c r="H3610" s="7"/>
      <c r="I3610" s="7"/>
      <c r="J3610" s="7"/>
      <c r="K3610" s="16"/>
      <c r="L3610" s="16"/>
      <c r="M3610" s="7"/>
      <c r="N3610" s="7"/>
      <c r="O3610" s="7"/>
      <c r="P3610" s="7"/>
      <c r="Q3610" s="7"/>
      <c r="R3610" s="7"/>
      <c r="S3610" s="16"/>
      <c r="T3610" s="16"/>
      <c r="U3610" s="7"/>
      <c r="V3610" s="7"/>
      <c r="W3610" s="15"/>
      <c r="X3610" s="17"/>
      <c r="Y3610" s="17"/>
      <c r="Z3610" s="17"/>
      <c r="AA3610" s="17"/>
      <c r="AC3610" s="15"/>
      <c r="AD3610" s="7"/>
      <c r="AE3610" s="24"/>
      <c r="AG3610">
        <f t="shared" si="1018"/>
        <v>0</v>
      </c>
      <c r="AH3610">
        <f t="shared" si="1019"/>
        <v>2246471.0549323754</v>
      </c>
    </row>
    <row r="3611" spans="2:34" x14ac:dyDescent="0.25">
      <c r="B3611" s="15"/>
      <c r="C3611" s="7"/>
      <c r="D3611" s="13"/>
      <c r="E3611" s="7"/>
      <c r="F3611" s="7"/>
      <c r="G3611" s="7"/>
      <c r="H3611" s="7"/>
      <c r="I3611" s="7"/>
      <c r="J3611" s="7"/>
      <c r="K3611" s="16"/>
      <c r="L3611" s="16"/>
      <c r="M3611" s="7"/>
      <c r="N3611" s="7"/>
      <c r="O3611" s="7"/>
      <c r="P3611" s="7"/>
      <c r="Q3611" s="7"/>
      <c r="R3611" s="7"/>
      <c r="S3611" s="16"/>
      <c r="T3611" s="16"/>
      <c r="U3611" s="7"/>
      <c r="V3611" s="7"/>
      <c r="W3611" s="15"/>
      <c r="X3611" s="17"/>
      <c r="Y3611" s="17"/>
      <c r="Z3611" s="17"/>
      <c r="AA3611" s="17"/>
      <c r="AC3611" s="15"/>
      <c r="AD3611" s="7"/>
      <c r="AE3611" s="24"/>
      <c r="AG3611">
        <f t="shared" si="1018"/>
        <v>0</v>
      </c>
      <c r="AH3611">
        <f t="shared" si="1019"/>
        <v>2246471.0549323754</v>
      </c>
    </row>
    <row r="3612" spans="2:34" x14ac:dyDescent="0.25">
      <c r="B3612" s="15"/>
      <c r="C3612" s="7"/>
      <c r="D3612" s="13"/>
      <c r="E3612" s="7"/>
      <c r="F3612" s="7"/>
      <c r="G3612" s="7"/>
      <c r="H3612" s="7"/>
      <c r="I3612" s="7"/>
      <c r="J3612" s="7"/>
      <c r="K3612" s="16"/>
      <c r="L3612" s="16"/>
      <c r="M3612" s="7"/>
      <c r="N3612" s="7"/>
      <c r="O3612" s="7"/>
      <c r="P3612" s="7"/>
      <c r="Q3612" s="7"/>
      <c r="R3612" s="7"/>
      <c r="S3612" s="16"/>
      <c r="T3612" s="16"/>
      <c r="U3612" s="7"/>
      <c r="V3612" s="7"/>
      <c r="W3612" s="15"/>
      <c r="X3612" s="17"/>
      <c r="Y3612" s="17"/>
      <c r="Z3612" s="17"/>
      <c r="AA3612" s="17"/>
      <c r="AC3612" s="15"/>
      <c r="AD3612" s="7"/>
      <c r="AE3612" s="24"/>
      <c r="AG3612">
        <f t="shared" si="1018"/>
        <v>0</v>
      </c>
      <c r="AH3612">
        <f t="shared" si="1019"/>
        <v>2246471.0549323754</v>
      </c>
    </row>
    <row r="3613" spans="2:34" x14ac:dyDescent="0.25">
      <c r="B3613" s="15"/>
      <c r="C3613" s="7"/>
      <c r="D3613" s="13"/>
      <c r="E3613" s="7"/>
      <c r="F3613" s="7"/>
      <c r="G3613" s="7"/>
      <c r="H3613" s="7"/>
      <c r="I3613" s="7"/>
      <c r="J3613" s="7"/>
      <c r="K3613" s="16"/>
      <c r="L3613" s="16"/>
      <c r="M3613" s="7"/>
      <c r="N3613" s="7"/>
      <c r="O3613" s="7"/>
      <c r="P3613" s="7"/>
      <c r="Q3613" s="7"/>
      <c r="R3613" s="7"/>
      <c r="S3613" s="16"/>
      <c r="T3613" s="16"/>
      <c r="U3613" s="7"/>
      <c r="V3613" s="7"/>
      <c r="W3613" s="15"/>
      <c r="X3613" s="17"/>
      <c r="Y3613" s="17"/>
      <c r="Z3613" s="17"/>
      <c r="AA3613" s="17"/>
      <c r="AC3613" s="15"/>
      <c r="AD3613" s="7"/>
      <c r="AE3613" s="24"/>
      <c r="AG3613">
        <f t="shared" si="1018"/>
        <v>0</v>
      </c>
      <c r="AH3613">
        <f t="shared" si="1019"/>
        <v>2246471.0549323754</v>
      </c>
    </row>
    <row r="3614" spans="2:34" x14ac:dyDescent="0.25">
      <c r="B3614" s="15"/>
      <c r="C3614" s="7"/>
      <c r="D3614" s="13"/>
      <c r="E3614" s="7"/>
      <c r="F3614" s="7"/>
      <c r="G3614" s="7"/>
      <c r="H3614" s="7"/>
      <c r="I3614" s="7"/>
      <c r="J3614" s="7"/>
      <c r="K3614" s="16"/>
      <c r="L3614" s="16"/>
      <c r="M3614" s="7"/>
      <c r="N3614" s="7"/>
      <c r="O3614" s="7"/>
      <c r="P3614" s="7"/>
      <c r="Q3614" s="7"/>
      <c r="R3614" s="7"/>
      <c r="S3614" s="16"/>
      <c r="T3614" s="16"/>
      <c r="U3614" s="7"/>
      <c r="V3614" s="7"/>
      <c r="W3614" s="15"/>
      <c r="X3614" s="17"/>
      <c r="Y3614" s="17"/>
      <c r="Z3614" s="17"/>
      <c r="AA3614" s="17"/>
      <c r="AC3614" s="15"/>
      <c r="AD3614" s="7"/>
      <c r="AE3614" s="24"/>
      <c r="AG3614">
        <f t="shared" si="1018"/>
        <v>0</v>
      </c>
      <c r="AH3614">
        <f t="shared" si="1019"/>
        <v>2246471.0549323754</v>
      </c>
    </row>
    <row r="3615" spans="2:34" x14ac:dyDescent="0.25">
      <c r="B3615" s="15"/>
      <c r="C3615" s="7"/>
      <c r="D3615" s="13"/>
      <c r="E3615" s="7"/>
      <c r="F3615" s="7"/>
      <c r="G3615" s="7"/>
      <c r="H3615" s="7"/>
      <c r="I3615" s="7"/>
      <c r="J3615" s="7"/>
      <c r="K3615" s="16"/>
      <c r="L3615" s="16"/>
      <c r="M3615" s="7"/>
      <c r="N3615" s="7"/>
      <c r="O3615" s="7"/>
      <c r="P3615" s="7"/>
      <c r="Q3615" s="7"/>
      <c r="R3615" s="7"/>
      <c r="S3615" s="16"/>
      <c r="T3615" s="16"/>
      <c r="U3615" s="7"/>
      <c r="V3615" s="7"/>
      <c r="W3615" s="15"/>
      <c r="X3615" s="17"/>
      <c r="Y3615" s="17"/>
      <c r="Z3615" s="17"/>
      <c r="AA3615" s="17"/>
      <c r="AC3615" s="15"/>
      <c r="AD3615" s="7"/>
      <c r="AE3615" s="24"/>
      <c r="AG3615">
        <f t="shared" si="1018"/>
        <v>0</v>
      </c>
      <c r="AH3615">
        <f t="shared" si="1019"/>
        <v>2246471.0549323754</v>
      </c>
    </row>
    <row r="3616" spans="2:34" x14ac:dyDescent="0.25">
      <c r="B3616" s="15"/>
      <c r="C3616" s="7"/>
      <c r="D3616" s="13"/>
      <c r="E3616" s="7"/>
      <c r="F3616" s="7"/>
      <c r="G3616" s="7"/>
      <c r="H3616" s="7"/>
      <c r="I3616" s="7"/>
      <c r="J3616" s="7"/>
      <c r="K3616" s="16"/>
      <c r="L3616" s="16"/>
      <c r="M3616" s="7"/>
      <c r="N3616" s="7"/>
      <c r="O3616" s="7"/>
      <c r="P3616" s="7"/>
      <c r="Q3616" s="7"/>
      <c r="R3616" s="7"/>
      <c r="S3616" s="16"/>
      <c r="T3616" s="16"/>
      <c r="U3616" s="7"/>
      <c r="V3616" s="7"/>
      <c r="W3616" s="15"/>
      <c r="X3616" s="17"/>
      <c r="Y3616" s="17"/>
      <c r="Z3616" s="17"/>
      <c r="AA3616" s="17"/>
      <c r="AC3616" s="15"/>
      <c r="AD3616" s="7"/>
      <c r="AE3616" s="24"/>
      <c r="AG3616">
        <f t="shared" si="1018"/>
        <v>0</v>
      </c>
      <c r="AH3616">
        <f t="shared" si="1019"/>
        <v>2246471.0549323754</v>
      </c>
    </row>
    <row r="3617" spans="2:34" x14ac:dyDescent="0.25">
      <c r="B3617" s="15"/>
      <c r="C3617" s="7"/>
      <c r="D3617" s="13"/>
      <c r="E3617" s="7"/>
      <c r="F3617" s="7"/>
      <c r="G3617" s="7"/>
      <c r="H3617" s="7"/>
      <c r="I3617" s="7"/>
      <c r="J3617" s="7"/>
      <c r="K3617" s="16"/>
      <c r="L3617" s="16"/>
      <c r="M3617" s="7"/>
      <c r="N3617" s="7"/>
      <c r="O3617" s="7"/>
      <c r="P3617" s="7"/>
      <c r="Q3617" s="7"/>
      <c r="R3617" s="7"/>
      <c r="S3617" s="16"/>
      <c r="T3617" s="16"/>
      <c r="U3617" s="7"/>
      <c r="V3617" s="7"/>
      <c r="W3617" s="15"/>
      <c r="X3617" s="17"/>
      <c r="Y3617" s="17"/>
      <c r="Z3617" s="17"/>
      <c r="AA3617" s="17"/>
      <c r="AC3617" s="15"/>
      <c r="AD3617" s="7"/>
      <c r="AE3617" s="24"/>
      <c r="AG3617">
        <f t="shared" si="1018"/>
        <v>0</v>
      </c>
      <c r="AH3617">
        <f t="shared" si="1019"/>
        <v>2246471.0549323754</v>
      </c>
    </row>
    <row r="3618" spans="2:34" x14ac:dyDescent="0.25">
      <c r="B3618" s="15"/>
      <c r="C3618" s="7"/>
      <c r="D3618" s="13"/>
      <c r="E3618" s="7"/>
      <c r="F3618" s="7"/>
      <c r="G3618" s="7"/>
      <c r="H3618" s="7"/>
      <c r="I3618" s="7"/>
      <c r="J3618" s="7"/>
      <c r="K3618" s="16"/>
      <c r="L3618" s="16"/>
      <c r="M3618" s="7"/>
      <c r="N3618" s="7"/>
      <c r="O3618" s="7"/>
      <c r="P3618" s="7"/>
      <c r="Q3618" s="7"/>
      <c r="R3618" s="7"/>
      <c r="S3618" s="16"/>
      <c r="T3618" s="16"/>
      <c r="U3618" s="7"/>
      <c r="V3618" s="7"/>
      <c r="W3618" s="15"/>
      <c r="X3618" s="17"/>
      <c r="Y3618" s="17"/>
      <c r="Z3618" s="17"/>
      <c r="AA3618" s="17"/>
      <c r="AC3618" s="15"/>
      <c r="AD3618" s="7"/>
      <c r="AE3618" s="24"/>
      <c r="AG3618">
        <f t="shared" si="1018"/>
        <v>0</v>
      </c>
      <c r="AH3618">
        <f t="shared" si="1019"/>
        <v>2246471.0549323754</v>
      </c>
    </row>
    <row r="3619" spans="2:34" x14ac:dyDescent="0.25">
      <c r="B3619" s="15"/>
      <c r="C3619" s="7"/>
      <c r="D3619" s="13"/>
      <c r="E3619" s="7"/>
      <c r="F3619" s="7"/>
      <c r="G3619" s="7"/>
      <c r="H3619" s="7"/>
      <c r="I3619" s="7"/>
      <c r="J3619" s="7"/>
      <c r="K3619" s="16"/>
      <c r="L3619" s="16"/>
      <c r="M3619" s="7"/>
      <c r="N3619" s="7"/>
      <c r="O3619" s="7"/>
      <c r="P3619" s="7"/>
      <c r="Q3619" s="7"/>
      <c r="R3619" s="7"/>
      <c r="S3619" s="16"/>
      <c r="T3619" s="16"/>
      <c r="U3619" s="7"/>
      <c r="V3619" s="7"/>
      <c r="W3619" s="15"/>
      <c r="X3619" s="17"/>
      <c r="Y3619" s="17"/>
      <c r="Z3619" s="17"/>
      <c r="AA3619" s="17"/>
      <c r="AC3619" s="15"/>
      <c r="AD3619" s="7"/>
      <c r="AE3619" s="24"/>
      <c r="AG3619">
        <f t="shared" si="1018"/>
        <v>0</v>
      </c>
      <c r="AH3619">
        <f t="shared" si="1019"/>
        <v>2246471.0549323754</v>
      </c>
    </row>
    <row r="3620" spans="2:34" x14ac:dyDescent="0.25">
      <c r="B3620" s="15"/>
      <c r="C3620" s="7"/>
      <c r="D3620" s="13"/>
      <c r="E3620" s="7"/>
      <c r="F3620" s="7"/>
      <c r="G3620" s="7"/>
      <c r="H3620" s="7"/>
      <c r="I3620" s="7"/>
      <c r="J3620" s="7"/>
      <c r="K3620" s="16"/>
      <c r="L3620" s="16"/>
      <c r="M3620" s="7"/>
      <c r="N3620" s="7"/>
      <c r="O3620" s="7"/>
      <c r="P3620" s="7"/>
      <c r="Q3620" s="7"/>
      <c r="R3620" s="7"/>
      <c r="S3620" s="16"/>
      <c r="T3620" s="16"/>
      <c r="U3620" s="7"/>
      <c r="V3620" s="7"/>
      <c r="W3620" s="15"/>
      <c r="X3620" s="17"/>
      <c r="Y3620" s="17"/>
      <c r="Z3620" s="17"/>
      <c r="AA3620" s="17"/>
      <c r="AC3620" s="15"/>
      <c r="AD3620" s="7"/>
      <c r="AE3620" s="24"/>
      <c r="AG3620">
        <f t="shared" si="1018"/>
        <v>0</v>
      </c>
      <c r="AH3620">
        <f t="shared" si="1019"/>
        <v>2246471.0549323754</v>
      </c>
    </row>
    <row r="3621" spans="2:34" x14ac:dyDescent="0.25">
      <c r="B3621" s="15"/>
      <c r="C3621" s="7"/>
      <c r="D3621" s="13"/>
      <c r="E3621" s="7"/>
      <c r="F3621" s="7"/>
      <c r="G3621" s="7"/>
      <c r="H3621" s="7"/>
      <c r="I3621" s="7"/>
      <c r="J3621" s="7"/>
      <c r="K3621" s="16"/>
      <c r="L3621" s="16"/>
      <c r="M3621" s="7"/>
      <c r="N3621" s="7"/>
      <c r="O3621" s="7"/>
      <c r="P3621" s="7"/>
      <c r="Q3621" s="7"/>
      <c r="R3621" s="7"/>
      <c r="S3621" s="16"/>
      <c r="T3621" s="16"/>
      <c r="U3621" s="7"/>
      <c r="V3621" s="7"/>
      <c r="W3621" s="15"/>
      <c r="X3621" s="17"/>
      <c r="Y3621" s="17"/>
      <c r="Z3621" s="17"/>
      <c r="AA3621" s="17"/>
      <c r="AC3621" s="15"/>
      <c r="AD3621" s="7"/>
      <c r="AE3621" s="24"/>
      <c r="AG3621">
        <f t="shared" si="1018"/>
        <v>0</v>
      </c>
      <c r="AH3621">
        <f t="shared" si="1019"/>
        <v>2246471.0549323754</v>
      </c>
    </row>
    <row r="3622" spans="2:34" x14ac:dyDescent="0.25">
      <c r="B3622" s="15"/>
      <c r="C3622" s="7"/>
      <c r="D3622" s="13"/>
      <c r="E3622" s="7"/>
      <c r="F3622" s="7"/>
      <c r="G3622" s="7"/>
      <c r="H3622" s="7"/>
      <c r="I3622" s="7"/>
      <c r="J3622" s="7"/>
      <c r="K3622" s="16"/>
      <c r="L3622" s="16"/>
      <c r="M3622" s="7"/>
      <c r="N3622" s="7"/>
      <c r="O3622" s="7"/>
      <c r="P3622" s="7"/>
      <c r="Q3622" s="7"/>
      <c r="R3622" s="7"/>
      <c r="S3622" s="16"/>
      <c r="T3622" s="16"/>
      <c r="U3622" s="7"/>
      <c r="V3622" s="7"/>
      <c r="W3622" s="15"/>
      <c r="X3622" s="17"/>
      <c r="Y3622" s="17"/>
      <c r="Z3622" s="17"/>
      <c r="AA3622" s="17"/>
      <c r="AC3622" s="15"/>
      <c r="AD3622" s="7"/>
      <c r="AE3622" s="24"/>
      <c r="AG3622">
        <f t="shared" si="1018"/>
        <v>0</v>
      </c>
      <c r="AH3622">
        <f t="shared" si="1019"/>
        <v>2246471.0549323754</v>
      </c>
    </row>
    <row r="3623" spans="2:34" x14ac:dyDescent="0.25">
      <c r="B3623" s="15"/>
      <c r="C3623" s="7"/>
      <c r="D3623" s="13"/>
      <c r="E3623" s="7"/>
      <c r="F3623" s="7"/>
      <c r="G3623" s="7"/>
      <c r="H3623" s="7"/>
      <c r="I3623" s="7"/>
      <c r="J3623" s="7"/>
      <c r="K3623" s="16"/>
      <c r="L3623" s="16"/>
      <c r="M3623" s="7"/>
      <c r="N3623" s="7"/>
      <c r="O3623" s="7"/>
      <c r="P3623" s="7"/>
      <c r="Q3623" s="7"/>
      <c r="R3623" s="7"/>
      <c r="S3623" s="16"/>
      <c r="T3623" s="16"/>
      <c r="U3623" s="7"/>
      <c r="V3623" s="7"/>
      <c r="W3623" s="15"/>
      <c r="X3623" s="17"/>
      <c r="Y3623" s="17"/>
      <c r="Z3623" s="17"/>
      <c r="AA3623" s="17"/>
      <c r="AC3623" s="15"/>
      <c r="AD3623" s="7"/>
      <c r="AE3623" s="24"/>
      <c r="AG3623">
        <f t="shared" si="1018"/>
        <v>0</v>
      </c>
      <c r="AH3623">
        <f t="shared" si="1019"/>
        <v>2246471.0549323754</v>
      </c>
    </row>
    <row r="3624" spans="2:34" x14ac:dyDescent="0.25">
      <c r="B3624" s="15"/>
      <c r="C3624" s="7"/>
      <c r="D3624" s="13"/>
      <c r="E3624" s="7"/>
      <c r="F3624" s="7"/>
      <c r="G3624" s="7"/>
      <c r="H3624" s="7"/>
      <c r="I3624" s="7"/>
      <c r="J3624" s="7"/>
      <c r="K3624" s="16"/>
      <c r="L3624" s="16"/>
      <c r="M3624" s="7"/>
      <c r="N3624" s="7"/>
      <c r="O3624" s="7"/>
      <c r="P3624" s="7"/>
      <c r="Q3624" s="7"/>
      <c r="R3624" s="7"/>
      <c r="S3624" s="16"/>
      <c r="T3624" s="16"/>
      <c r="U3624" s="7"/>
      <c r="V3624" s="7"/>
      <c r="W3624" s="15"/>
      <c r="X3624" s="17"/>
      <c r="Y3624" s="17"/>
      <c r="Z3624" s="17"/>
      <c r="AA3624" s="17"/>
      <c r="AC3624" s="15"/>
      <c r="AD3624" s="7"/>
      <c r="AE3624" s="24"/>
      <c r="AG3624">
        <f t="shared" si="1018"/>
        <v>0</v>
      </c>
      <c r="AH3624">
        <f t="shared" si="1019"/>
        <v>2246471.0549323754</v>
      </c>
    </row>
    <row r="3625" spans="2:34" x14ac:dyDescent="0.25">
      <c r="B3625" s="15"/>
      <c r="C3625" s="7"/>
      <c r="D3625" s="13"/>
      <c r="E3625" s="7"/>
      <c r="F3625" s="7"/>
      <c r="G3625" s="7"/>
      <c r="H3625" s="7"/>
      <c r="I3625" s="7"/>
      <c r="J3625" s="7"/>
      <c r="K3625" s="16"/>
      <c r="L3625" s="16"/>
      <c r="M3625" s="7"/>
      <c r="N3625" s="7"/>
      <c r="O3625" s="7"/>
      <c r="P3625" s="7"/>
      <c r="Q3625" s="7"/>
      <c r="R3625" s="7"/>
      <c r="S3625" s="16"/>
      <c r="T3625" s="16"/>
      <c r="U3625" s="7"/>
      <c r="V3625" s="7"/>
      <c r="W3625" s="15"/>
      <c r="X3625" s="17"/>
      <c r="Y3625" s="17"/>
      <c r="Z3625" s="17"/>
      <c r="AA3625" s="17"/>
      <c r="AC3625" s="15"/>
      <c r="AD3625" s="7"/>
      <c r="AE3625" s="24"/>
      <c r="AG3625">
        <f t="shared" si="1018"/>
        <v>0</v>
      </c>
      <c r="AH3625">
        <f t="shared" si="1019"/>
        <v>2246471.0549323754</v>
      </c>
    </row>
    <row r="3626" spans="2:34" x14ac:dyDescent="0.25">
      <c r="B3626" s="15"/>
      <c r="C3626" s="7"/>
      <c r="D3626" s="13"/>
      <c r="E3626" s="7"/>
      <c r="F3626" s="7"/>
      <c r="G3626" s="7"/>
      <c r="H3626" s="7"/>
      <c r="I3626" s="7"/>
      <c r="J3626" s="7"/>
      <c r="K3626" s="16"/>
      <c r="L3626" s="16"/>
      <c r="M3626" s="7"/>
      <c r="N3626" s="7"/>
      <c r="O3626" s="7"/>
      <c r="P3626" s="7"/>
      <c r="Q3626" s="7"/>
      <c r="R3626" s="7"/>
      <c r="S3626" s="16"/>
      <c r="T3626" s="16"/>
      <c r="U3626" s="7"/>
      <c r="V3626" s="7"/>
      <c r="W3626" s="15"/>
      <c r="X3626" s="17"/>
      <c r="Y3626" s="17"/>
      <c r="Z3626" s="17"/>
      <c r="AA3626" s="17"/>
      <c r="AC3626" s="15"/>
      <c r="AD3626" s="7"/>
      <c r="AE3626" s="24"/>
      <c r="AG3626">
        <f t="shared" si="1018"/>
        <v>0</v>
      </c>
      <c r="AH3626">
        <f t="shared" si="1019"/>
        <v>2246471.0549323754</v>
      </c>
    </row>
    <row r="3627" spans="2:34" x14ac:dyDescent="0.25">
      <c r="B3627" s="15"/>
      <c r="C3627" s="7"/>
      <c r="D3627" s="13"/>
      <c r="E3627" s="7"/>
      <c r="F3627" s="7"/>
      <c r="G3627" s="7"/>
      <c r="H3627" s="7"/>
      <c r="I3627" s="7"/>
      <c r="J3627" s="7"/>
      <c r="K3627" s="16"/>
      <c r="L3627" s="16"/>
      <c r="M3627" s="7"/>
      <c r="N3627" s="7"/>
      <c r="O3627" s="7"/>
      <c r="P3627" s="7"/>
      <c r="Q3627" s="7"/>
      <c r="R3627" s="7"/>
      <c r="S3627" s="16"/>
      <c r="T3627" s="16"/>
      <c r="U3627" s="7"/>
      <c r="V3627" s="7"/>
      <c r="W3627" s="15"/>
      <c r="X3627" s="17"/>
      <c r="Y3627" s="17"/>
      <c r="Z3627" s="17"/>
      <c r="AA3627" s="17"/>
      <c r="AC3627" s="15"/>
      <c r="AD3627" s="7"/>
      <c r="AE3627" s="24"/>
      <c r="AG3627">
        <f t="shared" si="1018"/>
        <v>0</v>
      </c>
      <c r="AH3627">
        <f t="shared" si="1019"/>
        <v>2246471.0549323754</v>
      </c>
    </row>
    <row r="3628" spans="2:34" x14ac:dyDescent="0.25">
      <c r="B3628" s="15"/>
      <c r="C3628" s="7"/>
      <c r="D3628" s="13"/>
      <c r="E3628" s="7"/>
      <c r="F3628" s="7"/>
      <c r="G3628" s="7"/>
      <c r="H3628" s="7"/>
      <c r="I3628" s="7"/>
      <c r="J3628" s="7"/>
      <c r="K3628" s="16"/>
      <c r="L3628" s="16"/>
      <c r="M3628" s="7"/>
      <c r="N3628" s="7"/>
      <c r="O3628" s="7"/>
      <c r="P3628" s="7"/>
      <c r="Q3628" s="7"/>
      <c r="R3628" s="7"/>
      <c r="S3628" s="16"/>
      <c r="T3628" s="16"/>
      <c r="U3628" s="7"/>
      <c r="V3628" s="7"/>
      <c r="W3628" s="15"/>
      <c r="X3628" s="17"/>
      <c r="Y3628" s="17"/>
      <c r="Z3628" s="17"/>
      <c r="AA3628" s="17"/>
      <c r="AC3628" s="15"/>
      <c r="AD3628" s="7"/>
      <c r="AE3628" s="24"/>
      <c r="AG3628">
        <f t="shared" si="1018"/>
        <v>0</v>
      </c>
      <c r="AH3628">
        <f t="shared" si="1019"/>
        <v>2246471.0549323754</v>
      </c>
    </row>
    <row r="3629" spans="2:34" x14ac:dyDescent="0.25">
      <c r="B3629" s="15"/>
      <c r="C3629" s="7"/>
      <c r="D3629" s="13"/>
      <c r="E3629" s="7"/>
      <c r="F3629" s="7"/>
      <c r="G3629" s="7"/>
      <c r="H3629" s="7"/>
      <c r="I3629" s="7"/>
      <c r="J3629" s="7"/>
      <c r="K3629" s="16"/>
      <c r="L3629" s="16"/>
      <c r="M3629" s="7"/>
      <c r="N3629" s="7"/>
      <c r="O3629" s="7"/>
      <c r="P3629" s="7"/>
      <c r="Q3629" s="7"/>
      <c r="R3629" s="7"/>
      <c r="S3629" s="16"/>
      <c r="T3629" s="16"/>
      <c r="U3629" s="7"/>
      <c r="V3629" s="7"/>
      <c r="W3629" s="15"/>
      <c r="X3629" s="17"/>
      <c r="Y3629" s="17"/>
      <c r="Z3629" s="17"/>
      <c r="AA3629" s="17"/>
      <c r="AC3629" s="15"/>
      <c r="AD3629" s="7"/>
      <c r="AE3629" s="24"/>
      <c r="AG3629">
        <f t="shared" si="1018"/>
        <v>0</v>
      </c>
      <c r="AH3629">
        <f t="shared" si="1019"/>
        <v>2246471.0549323754</v>
      </c>
    </row>
    <row r="3630" spans="2:34" x14ac:dyDescent="0.25">
      <c r="B3630" s="15"/>
      <c r="C3630" s="7"/>
      <c r="D3630" s="13"/>
      <c r="E3630" s="7"/>
      <c r="F3630" s="7"/>
      <c r="G3630" s="7"/>
      <c r="H3630" s="7"/>
      <c r="I3630" s="7"/>
      <c r="J3630" s="7"/>
      <c r="K3630" s="16"/>
      <c r="L3630" s="16"/>
      <c r="M3630" s="7"/>
      <c r="N3630" s="7"/>
      <c r="O3630" s="7"/>
      <c r="P3630" s="7"/>
      <c r="Q3630" s="7"/>
      <c r="R3630" s="7"/>
      <c r="S3630" s="16"/>
      <c r="T3630" s="16"/>
      <c r="U3630" s="7"/>
      <c r="V3630" s="7"/>
      <c r="W3630" s="15"/>
      <c r="X3630" s="17"/>
      <c r="Y3630" s="17"/>
      <c r="Z3630" s="17"/>
      <c r="AA3630" s="17"/>
      <c r="AC3630" s="15"/>
      <c r="AD3630" s="7"/>
      <c r="AE3630" s="24"/>
      <c r="AG3630">
        <f t="shared" si="1018"/>
        <v>0</v>
      </c>
      <c r="AH3630">
        <f t="shared" si="1019"/>
        <v>2246471.0549323754</v>
      </c>
    </row>
    <row r="3631" spans="2:34" x14ac:dyDescent="0.25">
      <c r="B3631" s="15"/>
      <c r="C3631" s="7"/>
      <c r="D3631" s="13"/>
      <c r="E3631" s="7"/>
      <c r="F3631" s="7"/>
      <c r="G3631" s="7"/>
      <c r="H3631" s="7"/>
      <c r="I3631" s="7"/>
      <c r="J3631" s="7"/>
      <c r="K3631" s="16"/>
      <c r="L3631" s="16"/>
      <c r="M3631" s="7"/>
      <c r="N3631" s="7"/>
      <c r="O3631" s="7"/>
      <c r="P3631" s="7"/>
      <c r="Q3631" s="7"/>
      <c r="R3631" s="7"/>
      <c r="S3631" s="16"/>
      <c r="T3631" s="16"/>
      <c r="U3631" s="7"/>
      <c r="V3631" s="7"/>
      <c r="W3631" s="15"/>
      <c r="X3631" s="17"/>
      <c r="Y3631" s="17"/>
      <c r="Z3631" s="17"/>
      <c r="AA3631" s="17"/>
      <c r="AC3631" s="15"/>
      <c r="AD3631" s="7"/>
      <c r="AE3631" s="24"/>
      <c r="AG3631">
        <f t="shared" si="1018"/>
        <v>0</v>
      </c>
      <c r="AH3631">
        <f t="shared" si="1019"/>
        <v>2246471.0549323754</v>
      </c>
    </row>
    <row r="3632" spans="2:34" x14ac:dyDescent="0.25">
      <c r="B3632" s="15"/>
      <c r="C3632" s="7"/>
      <c r="D3632" s="13"/>
      <c r="E3632" s="7"/>
      <c r="F3632" s="7"/>
      <c r="G3632" s="7"/>
      <c r="H3632" s="7"/>
      <c r="I3632" s="7"/>
      <c r="J3632" s="7"/>
      <c r="K3632" s="16"/>
      <c r="L3632" s="16"/>
      <c r="M3632" s="7"/>
      <c r="N3632" s="7"/>
      <c r="O3632" s="7"/>
      <c r="P3632" s="7"/>
      <c r="Q3632" s="7"/>
      <c r="R3632" s="7"/>
      <c r="S3632" s="16"/>
      <c r="T3632" s="16"/>
      <c r="U3632" s="7"/>
      <c r="V3632" s="7"/>
      <c r="W3632" s="15"/>
      <c r="X3632" s="17"/>
      <c r="Y3632" s="17"/>
      <c r="Z3632" s="17"/>
      <c r="AA3632" s="17"/>
      <c r="AC3632" s="15"/>
      <c r="AD3632" s="7"/>
      <c r="AE3632" s="24"/>
      <c r="AG3632">
        <f t="shared" si="1018"/>
        <v>0</v>
      </c>
      <c r="AH3632">
        <f t="shared" si="1019"/>
        <v>2246471.0549323754</v>
      </c>
    </row>
    <row r="3633" spans="2:34" x14ac:dyDescent="0.25">
      <c r="B3633" s="15"/>
      <c r="C3633" s="7"/>
      <c r="D3633" s="13"/>
      <c r="E3633" s="7"/>
      <c r="F3633" s="7"/>
      <c r="G3633" s="7"/>
      <c r="H3633" s="7"/>
      <c r="I3633" s="7"/>
      <c r="J3633" s="7"/>
      <c r="K3633" s="16"/>
      <c r="L3633" s="16"/>
      <c r="M3633" s="7"/>
      <c r="N3633" s="7"/>
      <c r="O3633" s="7"/>
      <c r="P3633" s="7"/>
      <c r="Q3633" s="7"/>
      <c r="R3633" s="7"/>
      <c r="S3633" s="16"/>
      <c r="T3633" s="16"/>
      <c r="U3633" s="7"/>
      <c r="V3633" s="7"/>
      <c r="W3633" s="15"/>
      <c r="X3633" s="17"/>
      <c r="Y3633" s="17"/>
      <c r="Z3633" s="17"/>
      <c r="AA3633" s="17"/>
      <c r="AC3633" s="15"/>
      <c r="AD3633" s="7"/>
      <c r="AE3633" s="24"/>
      <c r="AG3633">
        <f t="shared" si="1018"/>
        <v>0</v>
      </c>
      <c r="AH3633">
        <f t="shared" si="1019"/>
        <v>2246471.0549323754</v>
      </c>
    </row>
    <row r="3634" spans="2:34" x14ac:dyDescent="0.25">
      <c r="B3634" s="15"/>
      <c r="C3634" s="7"/>
      <c r="D3634" s="13"/>
      <c r="E3634" s="7"/>
      <c r="F3634" s="7"/>
      <c r="G3634" s="7"/>
      <c r="H3634" s="7"/>
      <c r="I3634" s="7"/>
      <c r="J3634" s="7"/>
      <c r="K3634" s="16"/>
      <c r="L3634" s="16"/>
      <c r="M3634" s="7"/>
      <c r="N3634" s="7"/>
      <c r="O3634" s="7"/>
      <c r="P3634" s="7"/>
      <c r="Q3634" s="7"/>
      <c r="R3634" s="7"/>
      <c r="S3634" s="16"/>
      <c r="T3634" s="16"/>
      <c r="U3634" s="7"/>
      <c r="V3634" s="7"/>
      <c r="W3634" s="15"/>
      <c r="X3634" s="17"/>
      <c r="Y3634" s="17"/>
      <c r="Z3634" s="17"/>
      <c r="AA3634" s="17"/>
      <c r="AC3634" s="15"/>
      <c r="AD3634" s="7"/>
      <c r="AE3634" s="24"/>
      <c r="AG3634">
        <f t="shared" si="1018"/>
        <v>0</v>
      </c>
      <c r="AH3634">
        <f t="shared" si="1019"/>
        <v>2246471.0549323754</v>
      </c>
    </row>
    <row r="3635" spans="2:34" x14ac:dyDescent="0.25">
      <c r="B3635" s="15"/>
      <c r="C3635" s="7"/>
      <c r="D3635" s="13"/>
      <c r="E3635" s="7"/>
      <c r="F3635" s="7"/>
      <c r="G3635" s="7"/>
      <c r="H3635" s="7"/>
      <c r="I3635" s="7"/>
      <c r="J3635" s="7"/>
      <c r="K3635" s="16"/>
      <c r="L3635" s="16"/>
      <c r="M3635" s="7"/>
      <c r="N3635" s="7"/>
      <c r="O3635" s="7"/>
      <c r="P3635" s="7"/>
      <c r="Q3635" s="7"/>
      <c r="R3635" s="7"/>
      <c r="S3635" s="16"/>
      <c r="T3635" s="16"/>
      <c r="U3635" s="7"/>
      <c r="V3635" s="7"/>
      <c r="W3635" s="15"/>
      <c r="X3635" s="17"/>
      <c r="Y3635" s="17"/>
      <c r="Z3635" s="17"/>
      <c r="AA3635" s="17"/>
      <c r="AC3635" s="15"/>
      <c r="AD3635" s="7"/>
      <c r="AE3635" s="24"/>
      <c r="AG3635">
        <f t="shared" si="1018"/>
        <v>0</v>
      </c>
      <c r="AH3635">
        <f t="shared" si="1019"/>
        <v>2246471.0549323754</v>
      </c>
    </row>
    <row r="3636" spans="2:34" x14ac:dyDescent="0.25">
      <c r="B3636" s="15"/>
      <c r="C3636" s="7"/>
      <c r="D3636" s="13"/>
      <c r="E3636" s="7"/>
      <c r="F3636" s="7"/>
      <c r="G3636" s="7"/>
      <c r="H3636" s="7"/>
      <c r="I3636" s="7"/>
      <c r="J3636" s="7"/>
      <c r="K3636" s="16"/>
      <c r="L3636" s="16"/>
      <c r="M3636" s="7"/>
      <c r="N3636" s="7"/>
      <c r="O3636" s="7"/>
      <c r="P3636" s="7"/>
      <c r="Q3636" s="7"/>
      <c r="R3636" s="7"/>
      <c r="S3636" s="16"/>
      <c r="T3636" s="16"/>
      <c r="U3636" s="7"/>
      <c r="V3636" s="7"/>
      <c r="W3636" s="15"/>
      <c r="X3636" s="17"/>
      <c r="Y3636" s="17"/>
      <c r="Z3636" s="17"/>
      <c r="AA3636" s="17"/>
      <c r="AC3636" s="15"/>
      <c r="AD3636" s="7"/>
      <c r="AE3636" s="24"/>
      <c r="AG3636">
        <f t="shared" si="1018"/>
        <v>0</v>
      </c>
      <c r="AH3636">
        <f t="shared" si="1019"/>
        <v>2246471.0549323754</v>
      </c>
    </row>
    <row r="3637" spans="2:34" x14ac:dyDescent="0.25">
      <c r="B3637" s="15"/>
      <c r="C3637" s="7"/>
      <c r="D3637" s="13"/>
      <c r="E3637" s="7"/>
      <c r="F3637" s="7"/>
      <c r="G3637" s="7"/>
      <c r="H3637" s="7"/>
      <c r="I3637" s="7"/>
      <c r="J3637" s="7"/>
      <c r="K3637" s="16"/>
      <c r="L3637" s="16"/>
      <c r="M3637" s="7"/>
      <c r="N3637" s="7"/>
      <c r="O3637" s="7"/>
      <c r="P3637" s="7"/>
      <c r="Q3637" s="7"/>
      <c r="R3637" s="7"/>
      <c r="S3637" s="16"/>
      <c r="T3637" s="16"/>
      <c r="U3637" s="7"/>
      <c r="V3637" s="7"/>
      <c r="W3637" s="15"/>
      <c r="X3637" s="17"/>
      <c r="Y3637" s="17"/>
      <c r="Z3637" s="17"/>
      <c r="AA3637" s="17"/>
      <c r="AC3637" s="15"/>
      <c r="AD3637" s="7"/>
      <c r="AE3637" s="24"/>
      <c r="AG3637">
        <f t="shared" si="1018"/>
        <v>0</v>
      </c>
      <c r="AH3637">
        <f t="shared" si="1019"/>
        <v>2246471.0549323754</v>
      </c>
    </row>
    <row r="3638" spans="2:34" x14ac:dyDescent="0.25">
      <c r="B3638" s="15"/>
      <c r="C3638" s="7"/>
      <c r="D3638" s="13"/>
      <c r="E3638" s="7"/>
      <c r="F3638" s="7"/>
      <c r="G3638" s="7"/>
      <c r="H3638" s="7"/>
      <c r="I3638" s="7"/>
      <c r="J3638" s="7"/>
      <c r="K3638" s="16"/>
      <c r="L3638" s="16"/>
      <c r="M3638" s="7"/>
      <c r="N3638" s="7"/>
      <c r="O3638" s="7"/>
      <c r="P3638" s="7"/>
      <c r="Q3638" s="7"/>
      <c r="R3638" s="7"/>
      <c r="S3638" s="16"/>
      <c r="T3638" s="16"/>
      <c r="U3638" s="7"/>
      <c r="V3638" s="7"/>
      <c r="W3638" s="15"/>
      <c r="X3638" s="17"/>
      <c r="Y3638" s="17"/>
      <c r="Z3638" s="17"/>
      <c r="AA3638" s="17"/>
      <c r="AC3638" s="15"/>
      <c r="AD3638" s="7"/>
      <c r="AE3638" s="24"/>
      <c r="AG3638">
        <f t="shared" si="1018"/>
        <v>0</v>
      </c>
      <c r="AH3638">
        <f t="shared" si="1019"/>
        <v>2246471.0549323754</v>
      </c>
    </row>
    <row r="3639" spans="2:34" x14ac:dyDescent="0.25">
      <c r="B3639" s="15"/>
      <c r="C3639" s="7"/>
      <c r="D3639" s="13"/>
      <c r="E3639" s="7"/>
      <c r="F3639" s="7"/>
      <c r="G3639" s="7"/>
      <c r="H3639" s="7"/>
      <c r="I3639" s="7"/>
      <c r="J3639" s="7"/>
      <c r="K3639" s="16"/>
      <c r="L3639" s="16"/>
      <c r="M3639" s="7"/>
      <c r="N3639" s="7"/>
      <c r="O3639" s="7"/>
      <c r="P3639" s="7"/>
      <c r="Q3639" s="7"/>
      <c r="R3639" s="7"/>
      <c r="S3639" s="16"/>
      <c r="T3639" s="16"/>
      <c r="U3639" s="7"/>
      <c r="V3639" s="7"/>
      <c r="W3639" s="15"/>
      <c r="X3639" s="17"/>
      <c r="Y3639" s="17"/>
      <c r="Z3639" s="17"/>
      <c r="AA3639" s="17"/>
      <c r="AC3639" s="15"/>
      <c r="AD3639" s="7"/>
      <c r="AE3639" s="24"/>
      <c r="AG3639">
        <f t="shared" si="1018"/>
        <v>0</v>
      </c>
      <c r="AH3639">
        <f t="shared" si="1019"/>
        <v>2246471.0549323754</v>
      </c>
    </row>
    <row r="3640" spans="2:34" x14ac:dyDescent="0.25">
      <c r="B3640" s="15"/>
      <c r="C3640" s="7"/>
      <c r="D3640" s="13"/>
      <c r="E3640" s="7"/>
      <c r="F3640" s="7"/>
      <c r="G3640" s="7"/>
      <c r="H3640" s="7"/>
      <c r="I3640" s="7"/>
      <c r="J3640" s="7"/>
      <c r="K3640" s="16"/>
      <c r="L3640" s="16"/>
      <c r="M3640" s="7"/>
      <c r="N3640" s="7"/>
      <c r="O3640" s="7"/>
      <c r="P3640" s="7"/>
      <c r="Q3640" s="7"/>
      <c r="R3640" s="7"/>
      <c r="S3640" s="16"/>
      <c r="T3640" s="16"/>
      <c r="U3640" s="7"/>
      <c r="V3640" s="7"/>
      <c r="W3640" s="15"/>
      <c r="X3640" s="17"/>
      <c r="Y3640" s="17"/>
      <c r="Z3640" s="17"/>
      <c r="AA3640" s="17"/>
      <c r="AC3640" s="15"/>
      <c r="AD3640" s="7"/>
      <c r="AE3640" s="24"/>
      <c r="AG3640">
        <f t="shared" si="1018"/>
        <v>0</v>
      </c>
      <c r="AH3640">
        <f t="shared" si="1019"/>
        <v>2246471.0549323754</v>
      </c>
    </row>
    <row r="3641" spans="2:34" x14ac:dyDescent="0.25">
      <c r="B3641" s="15"/>
      <c r="C3641" s="7"/>
      <c r="D3641" s="13"/>
      <c r="E3641" s="7"/>
      <c r="F3641" s="7"/>
      <c r="G3641" s="7"/>
      <c r="H3641" s="7"/>
      <c r="I3641" s="7"/>
      <c r="J3641" s="7"/>
      <c r="K3641" s="16"/>
      <c r="L3641" s="16"/>
      <c r="M3641" s="7"/>
      <c r="N3641" s="7"/>
      <c r="O3641" s="7"/>
      <c r="P3641" s="7"/>
      <c r="Q3641" s="7"/>
      <c r="R3641" s="7"/>
      <c r="S3641" s="16"/>
      <c r="T3641" s="16"/>
      <c r="U3641" s="7"/>
      <c r="V3641" s="7"/>
      <c r="W3641" s="15"/>
      <c r="X3641" s="17"/>
      <c r="Y3641" s="17"/>
      <c r="Z3641" s="17"/>
      <c r="AA3641" s="17"/>
      <c r="AC3641" s="15"/>
      <c r="AD3641" s="7"/>
      <c r="AE3641" s="24"/>
      <c r="AG3641">
        <f t="shared" si="1018"/>
        <v>0</v>
      </c>
      <c r="AH3641">
        <f t="shared" si="1019"/>
        <v>2246471.0549323754</v>
      </c>
    </row>
    <row r="3642" spans="2:34" x14ac:dyDescent="0.25">
      <c r="B3642" s="15"/>
      <c r="C3642" s="7"/>
      <c r="D3642" s="13"/>
      <c r="E3642" s="7"/>
      <c r="F3642" s="7"/>
      <c r="G3642" s="7"/>
      <c r="H3642" s="7"/>
      <c r="I3642" s="7"/>
      <c r="J3642" s="7"/>
      <c r="K3642" s="16"/>
      <c r="L3642" s="16"/>
      <c r="M3642" s="7"/>
      <c r="N3642" s="7"/>
      <c r="O3642" s="7"/>
      <c r="P3642" s="7"/>
      <c r="Q3642" s="7"/>
      <c r="R3642" s="7"/>
      <c r="S3642" s="16"/>
      <c r="T3642" s="16"/>
      <c r="U3642" s="7"/>
      <c r="V3642" s="7"/>
      <c r="W3642" s="15"/>
      <c r="X3642" s="17"/>
      <c r="Y3642" s="17"/>
      <c r="Z3642" s="17"/>
      <c r="AA3642" s="17"/>
      <c r="AC3642" s="15"/>
      <c r="AD3642" s="7"/>
      <c r="AE3642" s="24"/>
      <c r="AG3642">
        <f t="shared" si="1018"/>
        <v>0</v>
      </c>
      <c r="AH3642">
        <f t="shared" si="1019"/>
        <v>2246471.0549323754</v>
      </c>
    </row>
    <row r="3643" spans="2:34" x14ac:dyDescent="0.25">
      <c r="B3643" s="15"/>
      <c r="C3643" s="7"/>
      <c r="D3643" s="13"/>
      <c r="E3643" s="7"/>
      <c r="F3643" s="7"/>
      <c r="G3643" s="7"/>
      <c r="H3643" s="7"/>
      <c r="I3643" s="7"/>
      <c r="J3643" s="7"/>
      <c r="K3643" s="16"/>
      <c r="L3643" s="16"/>
      <c r="M3643" s="7"/>
      <c r="N3643" s="7"/>
      <c r="O3643" s="7"/>
      <c r="P3643" s="7"/>
      <c r="Q3643" s="7"/>
      <c r="R3643" s="7"/>
      <c r="S3643" s="16"/>
      <c r="T3643" s="16"/>
      <c r="U3643" s="7"/>
      <c r="V3643" s="7"/>
      <c r="W3643" s="15"/>
      <c r="X3643" s="17"/>
      <c r="Y3643" s="17"/>
      <c r="Z3643" s="17"/>
      <c r="AA3643" s="17"/>
      <c r="AC3643" s="15"/>
      <c r="AD3643" s="7"/>
      <c r="AE3643" s="24"/>
      <c r="AG3643">
        <f t="shared" si="1018"/>
        <v>0</v>
      </c>
      <c r="AH3643">
        <f t="shared" si="1019"/>
        <v>2246471.0549323754</v>
      </c>
    </row>
    <row r="3644" spans="2:34" x14ac:dyDescent="0.25">
      <c r="B3644" s="15"/>
      <c r="C3644" s="7"/>
      <c r="D3644" s="13"/>
      <c r="E3644" s="7"/>
      <c r="F3644" s="7"/>
      <c r="G3644" s="7"/>
      <c r="H3644" s="7"/>
      <c r="I3644" s="7"/>
      <c r="J3644" s="7"/>
      <c r="K3644" s="16"/>
      <c r="L3644" s="16"/>
      <c r="M3644" s="7"/>
      <c r="N3644" s="7"/>
      <c r="O3644" s="7"/>
      <c r="P3644" s="7"/>
      <c r="Q3644" s="7"/>
      <c r="R3644" s="7"/>
      <c r="S3644" s="16"/>
      <c r="T3644" s="16"/>
      <c r="U3644" s="7"/>
      <c r="V3644" s="7"/>
      <c r="W3644" s="15"/>
      <c r="X3644" s="17"/>
      <c r="Y3644" s="17"/>
      <c r="Z3644" s="17"/>
      <c r="AA3644" s="17"/>
      <c r="AC3644" s="15"/>
      <c r="AD3644" s="7"/>
      <c r="AE3644" s="24"/>
      <c r="AG3644">
        <f t="shared" si="1018"/>
        <v>0</v>
      </c>
      <c r="AH3644">
        <f t="shared" si="1019"/>
        <v>2246471.0549323754</v>
      </c>
    </row>
    <row r="3645" spans="2:34" x14ac:dyDescent="0.25">
      <c r="B3645" s="15"/>
      <c r="C3645" s="7"/>
      <c r="D3645" s="13"/>
      <c r="E3645" s="7"/>
      <c r="F3645" s="7"/>
      <c r="G3645" s="7"/>
      <c r="H3645" s="7"/>
      <c r="I3645" s="7"/>
      <c r="J3645" s="7"/>
      <c r="K3645" s="16"/>
      <c r="L3645" s="16"/>
      <c r="M3645" s="7"/>
      <c r="N3645" s="7"/>
      <c r="O3645" s="7"/>
      <c r="P3645" s="7"/>
      <c r="Q3645" s="7"/>
      <c r="R3645" s="7"/>
      <c r="S3645" s="16"/>
      <c r="T3645" s="16"/>
      <c r="U3645" s="7"/>
      <c r="V3645" s="7"/>
      <c r="W3645" s="15"/>
      <c r="X3645" s="17"/>
      <c r="Y3645" s="17"/>
      <c r="Z3645" s="17"/>
      <c r="AA3645" s="17"/>
      <c r="AC3645" s="15"/>
      <c r="AD3645" s="7"/>
      <c r="AE3645" s="24"/>
      <c r="AG3645">
        <f t="shared" si="1018"/>
        <v>0</v>
      </c>
      <c r="AH3645">
        <f t="shared" si="1019"/>
        <v>2246471.0549323754</v>
      </c>
    </row>
    <row r="3646" spans="2:34" x14ac:dyDescent="0.25">
      <c r="B3646" s="15"/>
      <c r="C3646" s="7"/>
      <c r="D3646" s="13"/>
      <c r="E3646" s="7"/>
      <c r="F3646" s="7"/>
      <c r="G3646" s="7"/>
      <c r="H3646" s="7"/>
      <c r="I3646" s="7"/>
      <c r="J3646" s="7"/>
      <c r="K3646" s="16"/>
      <c r="L3646" s="16"/>
      <c r="M3646" s="7"/>
      <c r="N3646" s="7"/>
      <c r="O3646" s="7"/>
      <c r="P3646" s="7"/>
      <c r="Q3646" s="7"/>
      <c r="R3646" s="7"/>
      <c r="S3646" s="16"/>
      <c r="T3646" s="16"/>
      <c r="U3646" s="7"/>
      <c r="V3646" s="7"/>
      <c r="W3646" s="15"/>
      <c r="X3646" s="17"/>
      <c r="Y3646" s="17"/>
      <c r="Z3646" s="17"/>
      <c r="AA3646" s="17"/>
      <c r="AC3646" s="15"/>
      <c r="AD3646" s="7"/>
      <c r="AE3646" s="24"/>
      <c r="AG3646">
        <f t="shared" si="1018"/>
        <v>0</v>
      </c>
      <c r="AH3646">
        <f t="shared" si="1019"/>
        <v>2246471.0549323754</v>
      </c>
    </row>
    <row r="3647" spans="2:34" x14ac:dyDescent="0.25">
      <c r="B3647" s="15"/>
      <c r="C3647" s="7"/>
      <c r="D3647" s="13"/>
      <c r="E3647" s="7"/>
      <c r="F3647" s="7"/>
      <c r="G3647" s="7"/>
      <c r="H3647" s="7"/>
      <c r="I3647" s="7"/>
      <c r="J3647" s="7"/>
      <c r="K3647" s="16"/>
      <c r="L3647" s="16"/>
      <c r="M3647" s="7"/>
      <c r="N3647" s="7"/>
      <c r="O3647" s="7"/>
      <c r="P3647" s="7"/>
      <c r="Q3647" s="7"/>
      <c r="R3647" s="7"/>
      <c r="S3647" s="16"/>
      <c r="T3647" s="16"/>
      <c r="U3647" s="7"/>
      <c r="V3647" s="7"/>
      <c r="W3647" s="15"/>
      <c r="X3647" s="17"/>
      <c r="Y3647" s="17"/>
      <c r="Z3647" s="17"/>
      <c r="AA3647" s="17"/>
      <c r="AC3647" s="15"/>
      <c r="AD3647" s="7"/>
      <c r="AE3647" s="24"/>
      <c r="AG3647">
        <f t="shared" si="1018"/>
        <v>0</v>
      </c>
      <c r="AH3647">
        <f t="shared" si="1019"/>
        <v>2246471.0549323754</v>
      </c>
    </row>
    <row r="3648" spans="2:34" x14ac:dyDescent="0.25">
      <c r="B3648" s="15"/>
      <c r="C3648" s="7"/>
      <c r="D3648" s="13"/>
      <c r="E3648" s="7"/>
      <c r="F3648" s="7"/>
      <c r="G3648" s="7"/>
      <c r="H3648" s="7"/>
      <c r="I3648" s="7"/>
      <c r="J3648" s="7"/>
      <c r="K3648" s="16"/>
      <c r="L3648" s="16"/>
      <c r="M3648" s="7"/>
      <c r="N3648" s="7"/>
      <c r="O3648" s="7"/>
      <c r="P3648" s="7"/>
      <c r="Q3648" s="7"/>
      <c r="R3648" s="7"/>
      <c r="S3648" s="16"/>
      <c r="T3648" s="16"/>
      <c r="U3648" s="7"/>
      <c r="V3648" s="7"/>
      <c r="W3648" s="15"/>
      <c r="X3648" s="17"/>
      <c r="Y3648" s="17"/>
      <c r="Z3648" s="17"/>
      <c r="AA3648" s="17"/>
      <c r="AC3648" s="15"/>
      <c r="AD3648" s="7"/>
      <c r="AE3648" s="24"/>
      <c r="AG3648">
        <f t="shared" si="1018"/>
        <v>0</v>
      </c>
      <c r="AH3648">
        <f t="shared" si="1019"/>
        <v>2246471.0549323754</v>
      </c>
    </row>
    <row r="3649" spans="2:34" x14ac:dyDescent="0.25">
      <c r="B3649" s="15"/>
      <c r="C3649" s="7"/>
      <c r="D3649" s="13"/>
      <c r="E3649" s="7"/>
      <c r="F3649" s="7"/>
      <c r="G3649" s="7"/>
      <c r="H3649" s="7"/>
      <c r="I3649" s="7"/>
      <c r="J3649" s="7"/>
      <c r="K3649" s="16"/>
      <c r="L3649" s="16"/>
      <c r="M3649" s="7"/>
      <c r="N3649" s="7"/>
      <c r="O3649" s="7"/>
      <c r="P3649" s="7"/>
      <c r="Q3649" s="7"/>
      <c r="R3649" s="7"/>
      <c r="S3649" s="16"/>
      <c r="T3649" s="16"/>
      <c r="U3649" s="7"/>
      <c r="V3649" s="7"/>
      <c r="W3649" s="15"/>
      <c r="X3649" s="17"/>
      <c r="Y3649" s="17"/>
      <c r="Z3649" s="17"/>
      <c r="AA3649" s="17"/>
      <c r="AC3649" s="15"/>
      <c r="AD3649" s="7"/>
      <c r="AE3649" s="24"/>
      <c r="AG3649">
        <f t="shared" si="1018"/>
        <v>0</v>
      </c>
      <c r="AH3649">
        <f t="shared" si="1019"/>
        <v>2246471.0549323754</v>
      </c>
    </row>
    <row r="3650" spans="2:34" x14ac:dyDescent="0.25">
      <c r="B3650" s="15"/>
      <c r="C3650" s="7"/>
      <c r="D3650" s="13"/>
      <c r="E3650" s="7"/>
      <c r="F3650" s="7"/>
      <c r="G3650" s="7"/>
      <c r="H3650" s="7"/>
      <c r="I3650" s="7"/>
      <c r="J3650" s="7"/>
      <c r="K3650" s="16"/>
      <c r="L3650" s="16"/>
      <c r="M3650" s="7"/>
      <c r="N3650" s="7"/>
      <c r="O3650" s="7"/>
      <c r="P3650" s="7"/>
      <c r="Q3650" s="7"/>
      <c r="R3650" s="7"/>
      <c r="S3650" s="16"/>
      <c r="T3650" s="16"/>
      <c r="U3650" s="7"/>
      <c r="V3650" s="7"/>
      <c r="W3650" s="15"/>
      <c r="X3650" s="17"/>
      <c r="Y3650" s="17"/>
      <c r="Z3650" s="17"/>
      <c r="AA3650" s="17"/>
      <c r="AC3650" s="15"/>
      <c r="AD3650" s="7"/>
      <c r="AE3650" s="24"/>
      <c r="AG3650">
        <f t="shared" si="1018"/>
        <v>0</v>
      </c>
      <c r="AH3650">
        <f t="shared" si="1019"/>
        <v>2246471.0549323754</v>
      </c>
    </row>
    <row r="3651" spans="2:34" x14ac:dyDescent="0.25">
      <c r="B3651" s="15"/>
      <c r="C3651" s="7"/>
      <c r="D3651" s="13"/>
      <c r="E3651" s="7"/>
      <c r="F3651" s="7"/>
      <c r="G3651" s="7"/>
      <c r="H3651" s="7"/>
      <c r="I3651" s="7"/>
      <c r="J3651" s="7"/>
      <c r="K3651" s="16"/>
      <c r="L3651" s="16"/>
      <c r="M3651" s="7"/>
      <c r="N3651" s="7"/>
      <c r="O3651" s="7"/>
      <c r="P3651" s="7"/>
      <c r="Q3651" s="7"/>
      <c r="R3651" s="7"/>
      <c r="S3651" s="16"/>
      <c r="T3651" s="16"/>
      <c r="U3651" s="7"/>
      <c r="V3651" s="7"/>
      <c r="W3651" s="15"/>
      <c r="X3651" s="17"/>
      <c r="Y3651" s="17"/>
      <c r="Z3651" s="17"/>
      <c r="AA3651" s="17"/>
      <c r="AC3651" s="15"/>
      <c r="AD3651" s="7"/>
      <c r="AE3651" s="24"/>
      <c r="AG3651">
        <f t="shared" si="1018"/>
        <v>0</v>
      </c>
      <c r="AH3651">
        <f t="shared" si="1019"/>
        <v>2246471.0549323754</v>
      </c>
    </row>
    <row r="3652" spans="2:34" x14ac:dyDescent="0.25">
      <c r="B3652" s="15"/>
      <c r="C3652" s="7"/>
      <c r="D3652" s="13"/>
      <c r="E3652" s="7"/>
      <c r="F3652" s="7"/>
      <c r="G3652" s="7"/>
      <c r="H3652" s="7"/>
      <c r="I3652" s="7"/>
      <c r="J3652" s="7"/>
      <c r="K3652" s="16"/>
      <c r="L3652" s="16"/>
      <c r="M3652" s="7"/>
      <c r="N3652" s="7"/>
      <c r="O3652" s="7"/>
      <c r="P3652" s="7"/>
      <c r="Q3652" s="7"/>
      <c r="R3652" s="7"/>
      <c r="S3652" s="16"/>
      <c r="T3652" s="16"/>
      <c r="U3652" s="7"/>
      <c r="V3652" s="7"/>
      <c r="W3652" s="15"/>
      <c r="X3652" s="17"/>
      <c r="Y3652" s="17"/>
      <c r="Z3652" s="17"/>
      <c r="AA3652" s="17"/>
      <c r="AC3652" s="15"/>
      <c r="AD3652" s="7"/>
      <c r="AE3652" s="24"/>
      <c r="AG3652">
        <f t="shared" si="1018"/>
        <v>0</v>
      </c>
      <c r="AH3652">
        <f t="shared" si="1019"/>
        <v>2246471.0549323754</v>
      </c>
    </row>
    <row r="3653" spans="2:34" x14ac:dyDescent="0.25">
      <c r="B3653" s="15"/>
      <c r="C3653" s="7"/>
      <c r="D3653" s="13"/>
      <c r="E3653" s="7"/>
      <c r="F3653" s="7"/>
      <c r="G3653" s="7"/>
      <c r="H3653" s="7"/>
      <c r="I3653" s="7"/>
      <c r="J3653" s="7"/>
      <c r="K3653" s="16"/>
      <c r="L3653" s="16"/>
      <c r="M3653" s="7"/>
      <c r="N3653" s="7"/>
      <c r="O3653" s="7"/>
      <c r="P3653" s="7"/>
      <c r="Q3653" s="7"/>
      <c r="R3653" s="7"/>
      <c r="S3653" s="16"/>
      <c r="T3653" s="16"/>
      <c r="U3653" s="7"/>
      <c r="V3653" s="7"/>
      <c r="W3653" s="15"/>
      <c r="X3653" s="17"/>
      <c r="Y3653" s="17"/>
      <c r="Z3653" s="17"/>
      <c r="AA3653" s="17"/>
      <c r="AC3653" s="15"/>
      <c r="AD3653" s="7"/>
      <c r="AE3653" s="24"/>
      <c r="AG3653">
        <f t="shared" si="1018"/>
        <v>0</v>
      </c>
      <c r="AH3653">
        <f t="shared" si="1019"/>
        <v>2246471.0549323754</v>
      </c>
    </row>
    <row r="3654" spans="2:34" x14ac:dyDescent="0.25">
      <c r="B3654" s="15"/>
      <c r="C3654" s="7"/>
      <c r="D3654" s="13"/>
      <c r="E3654" s="7"/>
      <c r="F3654" s="7"/>
      <c r="G3654" s="7"/>
      <c r="H3654" s="7"/>
      <c r="I3654" s="7"/>
      <c r="J3654" s="7"/>
      <c r="K3654" s="16"/>
      <c r="L3654" s="16"/>
      <c r="M3654" s="7"/>
      <c r="N3654" s="7"/>
      <c r="O3654" s="7"/>
      <c r="P3654" s="7"/>
      <c r="Q3654" s="7"/>
      <c r="R3654" s="7"/>
      <c r="S3654" s="16"/>
      <c r="T3654" s="16"/>
      <c r="U3654" s="7"/>
      <c r="V3654" s="7"/>
      <c r="W3654" s="15"/>
      <c r="X3654" s="17"/>
      <c r="Y3654" s="17"/>
      <c r="Z3654" s="17"/>
      <c r="AA3654" s="17"/>
      <c r="AC3654" s="15"/>
      <c r="AD3654" s="7"/>
      <c r="AE3654" s="24"/>
      <c r="AG3654">
        <f t="shared" si="1018"/>
        <v>0</v>
      </c>
      <c r="AH3654">
        <f t="shared" si="1019"/>
        <v>2246471.0549323754</v>
      </c>
    </row>
    <row r="3655" spans="2:34" x14ac:dyDescent="0.25">
      <c r="B3655" s="15"/>
      <c r="C3655" s="7"/>
      <c r="D3655" s="13"/>
      <c r="E3655" s="7"/>
      <c r="F3655" s="7"/>
      <c r="G3655" s="7"/>
      <c r="H3655" s="7"/>
      <c r="I3655" s="7"/>
      <c r="J3655" s="7"/>
      <c r="K3655" s="16"/>
      <c r="L3655" s="16"/>
      <c r="M3655" s="7"/>
      <c r="N3655" s="7"/>
      <c r="O3655" s="7"/>
      <c r="P3655" s="7"/>
      <c r="Q3655" s="7"/>
      <c r="R3655" s="7"/>
      <c r="S3655" s="16"/>
      <c r="T3655" s="16"/>
      <c r="U3655" s="7"/>
      <c r="V3655" s="7"/>
      <c r="W3655" s="15"/>
      <c r="X3655" s="17"/>
      <c r="Y3655" s="17"/>
      <c r="Z3655" s="17"/>
      <c r="AA3655" s="17"/>
      <c r="AC3655" s="15"/>
      <c r="AD3655" s="7"/>
      <c r="AE3655" s="24"/>
      <c r="AG3655">
        <f t="shared" si="1018"/>
        <v>0</v>
      </c>
      <c r="AH3655">
        <f t="shared" si="1019"/>
        <v>2246471.0549323754</v>
      </c>
    </row>
    <row r="3656" spans="2:34" x14ac:dyDescent="0.25">
      <c r="B3656" s="15"/>
      <c r="C3656" s="7"/>
      <c r="D3656" s="13"/>
      <c r="E3656" s="7"/>
      <c r="F3656" s="7"/>
      <c r="G3656" s="7"/>
      <c r="H3656" s="7"/>
      <c r="I3656" s="7"/>
      <c r="J3656" s="7"/>
      <c r="K3656" s="16"/>
      <c r="L3656" s="16"/>
      <c r="M3656" s="7"/>
      <c r="N3656" s="7"/>
      <c r="O3656" s="7"/>
      <c r="P3656" s="7"/>
      <c r="Q3656" s="7"/>
      <c r="R3656" s="7"/>
      <c r="S3656" s="16"/>
      <c r="T3656" s="16"/>
      <c r="U3656" s="7"/>
      <c r="V3656" s="7"/>
      <c r="W3656" s="15"/>
      <c r="X3656" s="17"/>
      <c r="Y3656" s="17"/>
      <c r="Z3656" s="17"/>
      <c r="AA3656" s="17"/>
      <c r="AC3656" s="15"/>
      <c r="AD3656" s="7"/>
      <c r="AE3656" s="24"/>
      <c r="AG3656">
        <f t="shared" si="1018"/>
        <v>0</v>
      </c>
      <c r="AH3656">
        <f t="shared" si="1019"/>
        <v>2246471.0549323754</v>
      </c>
    </row>
    <row r="3657" spans="2:34" x14ac:dyDescent="0.25">
      <c r="B3657" s="15"/>
      <c r="C3657" s="7"/>
      <c r="D3657" s="13"/>
      <c r="E3657" s="7"/>
      <c r="F3657" s="7"/>
      <c r="G3657" s="7"/>
      <c r="H3657" s="7"/>
      <c r="I3657" s="7"/>
      <c r="J3657" s="7"/>
      <c r="K3657" s="16"/>
      <c r="L3657" s="16"/>
      <c r="M3657" s="7"/>
      <c r="N3657" s="7"/>
      <c r="O3657" s="7"/>
      <c r="P3657" s="7"/>
      <c r="Q3657" s="7"/>
      <c r="R3657" s="7"/>
      <c r="S3657" s="16"/>
      <c r="T3657" s="16"/>
      <c r="U3657" s="7"/>
      <c r="V3657" s="7"/>
      <c r="W3657" s="15"/>
      <c r="X3657" s="17"/>
      <c r="Y3657" s="17"/>
      <c r="Z3657" s="17"/>
      <c r="AA3657" s="17"/>
      <c r="AC3657" s="15"/>
      <c r="AD3657" s="7"/>
      <c r="AE3657" s="24"/>
      <c r="AG3657">
        <f t="shared" si="1018"/>
        <v>0</v>
      </c>
      <c r="AH3657">
        <f t="shared" si="1019"/>
        <v>2246471.0549323754</v>
      </c>
    </row>
    <row r="3658" spans="2:34" x14ac:dyDescent="0.25">
      <c r="B3658" s="15"/>
      <c r="C3658" s="7"/>
      <c r="D3658" s="13"/>
      <c r="E3658" s="7"/>
      <c r="F3658" s="7"/>
      <c r="G3658" s="7"/>
      <c r="H3658" s="7"/>
      <c r="I3658" s="7"/>
      <c r="J3658" s="7"/>
      <c r="K3658" s="16"/>
      <c r="L3658" s="16"/>
      <c r="M3658" s="7"/>
      <c r="N3658" s="7"/>
      <c r="O3658" s="7"/>
      <c r="P3658" s="7"/>
      <c r="Q3658" s="7"/>
      <c r="R3658" s="7"/>
      <c r="S3658" s="16"/>
      <c r="T3658" s="16"/>
      <c r="U3658" s="7"/>
      <c r="V3658" s="7"/>
      <c r="W3658" s="15"/>
      <c r="X3658" s="17"/>
      <c r="Y3658" s="17"/>
      <c r="Z3658" s="17"/>
      <c r="AA3658" s="17"/>
      <c r="AC3658" s="15"/>
      <c r="AD3658" s="7"/>
      <c r="AE3658" s="24"/>
      <c r="AG3658">
        <f t="shared" si="1018"/>
        <v>0</v>
      </c>
      <c r="AH3658">
        <f t="shared" si="1019"/>
        <v>2246471.0549323754</v>
      </c>
    </row>
    <row r="3659" spans="2:34" x14ac:dyDescent="0.25">
      <c r="B3659" s="15"/>
      <c r="C3659" s="7"/>
      <c r="D3659" s="13"/>
      <c r="E3659" s="7"/>
      <c r="F3659" s="7"/>
      <c r="G3659" s="7"/>
      <c r="H3659" s="7"/>
      <c r="I3659" s="7"/>
      <c r="J3659" s="7"/>
      <c r="K3659" s="16"/>
      <c r="L3659" s="16"/>
      <c r="M3659" s="7"/>
      <c r="N3659" s="7"/>
      <c r="O3659" s="7"/>
      <c r="P3659" s="7"/>
      <c r="Q3659" s="7"/>
      <c r="R3659" s="7"/>
      <c r="S3659" s="16"/>
      <c r="T3659" s="16"/>
      <c r="U3659" s="7"/>
      <c r="V3659" s="7"/>
      <c r="W3659" s="15"/>
      <c r="X3659" s="17"/>
      <c r="Y3659" s="17"/>
      <c r="Z3659" s="17"/>
      <c r="AA3659" s="17"/>
      <c r="AC3659" s="15"/>
      <c r="AD3659" s="7"/>
      <c r="AE3659" s="24"/>
      <c r="AG3659">
        <f t="shared" si="1018"/>
        <v>0</v>
      </c>
      <c r="AH3659">
        <f t="shared" si="1019"/>
        <v>2246471.0549323754</v>
      </c>
    </row>
    <row r="3660" spans="2:34" x14ac:dyDescent="0.25">
      <c r="B3660" s="15"/>
      <c r="C3660" s="7"/>
      <c r="D3660" s="13"/>
      <c r="E3660" s="7"/>
      <c r="F3660" s="7"/>
      <c r="G3660" s="7"/>
      <c r="H3660" s="7"/>
      <c r="I3660" s="7"/>
      <c r="J3660" s="7"/>
      <c r="K3660" s="16"/>
      <c r="L3660" s="16"/>
      <c r="M3660" s="7"/>
      <c r="N3660" s="7"/>
      <c r="O3660" s="7"/>
      <c r="P3660" s="7"/>
      <c r="Q3660" s="7"/>
      <c r="R3660" s="7"/>
      <c r="S3660" s="16"/>
      <c r="T3660" s="16"/>
      <c r="U3660" s="7"/>
      <c r="V3660" s="7"/>
      <c r="W3660" s="15"/>
      <c r="X3660" s="17"/>
      <c r="Y3660" s="17"/>
      <c r="Z3660" s="17"/>
      <c r="AA3660" s="17"/>
      <c r="AC3660" s="15"/>
      <c r="AD3660" s="7"/>
      <c r="AE3660" s="24"/>
      <c r="AG3660">
        <f t="shared" si="1018"/>
        <v>0</v>
      </c>
      <c r="AH3660">
        <f t="shared" si="1019"/>
        <v>2246471.0549323754</v>
      </c>
    </row>
    <row r="3661" spans="2:34" x14ac:dyDescent="0.25">
      <c r="B3661" s="15"/>
      <c r="C3661" s="7"/>
      <c r="D3661" s="13"/>
      <c r="E3661" s="7"/>
      <c r="F3661" s="7"/>
      <c r="G3661" s="7"/>
      <c r="H3661" s="7"/>
      <c r="I3661" s="7"/>
      <c r="J3661" s="7"/>
      <c r="K3661" s="16"/>
      <c r="L3661" s="16"/>
      <c r="M3661" s="7"/>
      <c r="N3661" s="7"/>
      <c r="O3661" s="7"/>
      <c r="P3661" s="7"/>
      <c r="Q3661" s="7"/>
      <c r="R3661" s="7"/>
      <c r="S3661" s="16"/>
      <c r="T3661" s="16"/>
      <c r="U3661" s="7"/>
      <c r="V3661" s="7"/>
      <c r="W3661" s="15"/>
      <c r="X3661" s="17"/>
      <c r="Y3661" s="17"/>
      <c r="Z3661" s="17"/>
      <c r="AA3661" s="17"/>
      <c r="AC3661" s="15"/>
      <c r="AD3661" s="7"/>
      <c r="AE3661" s="24"/>
      <c r="AG3661">
        <f t="shared" si="1018"/>
        <v>0</v>
      </c>
      <c r="AH3661">
        <f t="shared" si="1019"/>
        <v>2246471.0549323754</v>
      </c>
    </row>
    <row r="3662" spans="2:34" x14ac:dyDescent="0.25">
      <c r="B3662" s="15"/>
      <c r="C3662" s="7"/>
      <c r="D3662" s="13"/>
      <c r="E3662" s="7"/>
      <c r="F3662" s="7"/>
      <c r="G3662" s="7"/>
      <c r="H3662" s="7"/>
      <c r="I3662" s="7"/>
      <c r="J3662" s="7"/>
      <c r="K3662" s="16"/>
      <c r="L3662" s="16"/>
      <c r="M3662" s="7"/>
      <c r="N3662" s="7"/>
      <c r="O3662" s="7"/>
      <c r="P3662" s="7"/>
      <c r="Q3662" s="7"/>
      <c r="R3662" s="7"/>
      <c r="S3662" s="16"/>
      <c r="T3662" s="16"/>
      <c r="U3662" s="7"/>
      <c r="V3662" s="7"/>
      <c r="W3662" s="15"/>
      <c r="X3662" s="17"/>
      <c r="Y3662" s="17"/>
      <c r="Z3662" s="17"/>
      <c r="AA3662" s="17"/>
      <c r="AC3662" s="15"/>
      <c r="AD3662" s="7"/>
      <c r="AE3662" s="24"/>
      <c r="AG3662">
        <f t="shared" si="1018"/>
        <v>0</v>
      </c>
      <c r="AH3662">
        <f t="shared" si="1019"/>
        <v>2246471.0549323754</v>
      </c>
    </row>
    <row r="3663" spans="2:34" x14ac:dyDescent="0.25">
      <c r="B3663" s="15"/>
      <c r="C3663" s="7"/>
      <c r="D3663" s="13"/>
      <c r="E3663" s="7"/>
      <c r="F3663" s="7"/>
      <c r="G3663" s="7"/>
      <c r="H3663" s="7"/>
      <c r="I3663" s="7"/>
      <c r="J3663" s="7"/>
      <c r="K3663" s="16"/>
      <c r="L3663" s="16"/>
      <c r="M3663" s="7"/>
      <c r="N3663" s="7"/>
      <c r="O3663" s="7"/>
      <c r="P3663" s="7"/>
      <c r="Q3663" s="7"/>
      <c r="R3663" s="7"/>
      <c r="S3663" s="16"/>
      <c r="T3663" s="16"/>
      <c r="U3663" s="7"/>
      <c r="V3663" s="7"/>
      <c r="W3663" s="15"/>
      <c r="X3663" s="17"/>
      <c r="Y3663" s="17"/>
      <c r="Z3663" s="17"/>
      <c r="AA3663" s="17"/>
      <c r="AC3663" s="15"/>
      <c r="AD3663" s="7"/>
      <c r="AE3663" s="24"/>
      <c r="AG3663">
        <f t="shared" si="1018"/>
        <v>0</v>
      </c>
      <c r="AH3663">
        <f t="shared" si="1019"/>
        <v>2246471.0549323754</v>
      </c>
    </row>
    <row r="3664" spans="2:34" x14ac:dyDescent="0.25">
      <c r="B3664" s="15"/>
      <c r="C3664" s="7"/>
      <c r="D3664" s="13"/>
      <c r="E3664" s="7"/>
      <c r="F3664" s="7"/>
      <c r="G3664" s="7"/>
      <c r="H3664" s="7"/>
      <c r="I3664" s="7"/>
      <c r="J3664" s="7"/>
      <c r="K3664" s="16"/>
      <c r="L3664" s="16"/>
      <c r="M3664" s="7"/>
      <c r="N3664" s="7"/>
      <c r="O3664" s="7"/>
      <c r="P3664" s="7"/>
      <c r="Q3664" s="7"/>
      <c r="R3664" s="7"/>
      <c r="S3664" s="16"/>
      <c r="T3664" s="16"/>
      <c r="U3664" s="7"/>
      <c r="V3664" s="7"/>
      <c r="W3664" s="15"/>
      <c r="X3664" s="17"/>
      <c r="Y3664" s="17"/>
      <c r="Z3664" s="17"/>
      <c r="AA3664" s="17"/>
      <c r="AC3664" s="15"/>
      <c r="AD3664" s="7"/>
      <c r="AE3664" s="24"/>
      <c r="AG3664">
        <f t="shared" si="1018"/>
        <v>0</v>
      </c>
      <c r="AH3664">
        <f t="shared" si="1019"/>
        <v>2246471.0549323754</v>
      </c>
    </row>
    <row r="3665" spans="2:34" x14ac:dyDescent="0.25">
      <c r="B3665" s="15"/>
      <c r="C3665" s="7"/>
      <c r="D3665" s="13"/>
      <c r="E3665" s="7"/>
      <c r="F3665" s="7"/>
      <c r="G3665" s="7"/>
      <c r="H3665" s="7"/>
      <c r="I3665" s="7"/>
      <c r="J3665" s="7"/>
      <c r="K3665" s="16"/>
      <c r="L3665" s="16"/>
      <c r="M3665" s="7"/>
      <c r="N3665" s="7"/>
      <c r="O3665" s="7"/>
      <c r="P3665" s="7"/>
      <c r="Q3665" s="7"/>
      <c r="R3665" s="7"/>
      <c r="S3665" s="16"/>
      <c r="T3665" s="16"/>
      <c r="U3665" s="7"/>
      <c r="V3665" s="7"/>
      <c r="W3665" s="15"/>
      <c r="X3665" s="17"/>
      <c r="Y3665" s="17"/>
      <c r="Z3665" s="17"/>
      <c r="AA3665" s="17"/>
      <c r="AC3665" s="15"/>
      <c r="AD3665" s="7"/>
      <c r="AE3665" s="24"/>
      <c r="AG3665">
        <f t="shared" si="1018"/>
        <v>0</v>
      </c>
      <c r="AH3665">
        <f t="shared" si="1019"/>
        <v>2246471.0549323754</v>
      </c>
    </row>
    <row r="3666" spans="2:34" x14ac:dyDescent="0.25">
      <c r="B3666" s="15"/>
      <c r="C3666" s="7"/>
      <c r="D3666" s="13"/>
      <c r="E3666" s="7"/>
      <c r="F3666" s="7"/>
      <c r="G3666" s="7"/>
      <c r="H3666" s="7"/>
      <c r="I3666" s="7"/>
      <c r="J3666" s="7"/>
      <c r="K3666" s="16"/>
      <c r="L3666" s="16"/>
      <c r="M3666" s="7"/>
      <c r="N3666" s="7"/>
      <c r="O3666" s="7"/>
      <c r="P3666" s="7"/>
      <c r="Q3666" s="7"/>
      <c r="R3666" s="7"/>
      <c r="S3666" s="16"/>
      <c r="T3666" s="16"/>
      <c r="U3666" s="7"/>
      <c r="V3666" s="7"/>
      <c r="W3666" s="15"/>
      <c r="X3666" s="17"/>
      <c r="Y3666" s="17"/>
      <c r="Z3666" s="17"/>
      <c r="AA3666" s="17"/>
      <c r="AC3666" s="15"/>
      <c r="AD3666" s="7"/>
      <c r="AE3666" s="24"/>
      <c r="AG3666">
        <f t="shared" si="1018"/>
        <v>0</v>
      </c>
      <c r="AH3666">
        <f t="shared" si="1019"/>
        <v>2246471.0549323754</v>
      </c>
    </row>
    <row r="3667" spans="2:34" x14ac:dyDescent="0.25">
      <c r="B3667" s="15"/>
      <c r="C3667" s="7"/>
      <c r="D3667" s="13"/>
      <c r="E3667" s="7"/>
      <c r="F3667" s="7"/>
      <c r="G3667" s="7"/>
      <c r="H3667" s="7"/>
      <c r="I3667" s="7"/>
      <c r="J3667" s="7"/>
      <c r="K3667" s="16"/>
      <c r="L3667" s="16"/>
      <c r="M3667" s="7"/>
      <c r="N3667" s="7"/>
      <c r="O3667" s="7"/>
      <c r="P3667" s="7"/>
      <c r="Q3667" s="7"/>
      <c r="R3667" s="7"/>
      <c r="S3667" s="16"/>
      <c r="T3667" s="16"/>
      <c r="U3667" s="7"/>
      <c r="V3667" s="7"/>
      <c r="W3667" s="15"/>
      <c r="X3667" s="17"/>
      <c r="Y3667" s="17"/>
      <c r="Z3667" s="17"/>
      <c r="AA3667" s="17"/>
      <c r="AC3667" s="15"/>
      <c r="AD3667" s="7"/>
      <c r="AE3667" s="24"/>
      <c r="AG3667">
        <f t="shared" ref="AG3667:AG3730" si="1020">(AA3667-Z3667)^2</f>
        <v>0</v>
      </c>
      <c r="AH3667">
        <f t="shared" ref="AH3667:AH3730" si="1021">($AG$398-AA3667)^2</f>
        <v>2246471.0549323754</v>
      </c>
    </row>
    <row r="3668" spans="2:34" x14ac:dyDescent="0.25">
      <c r="B3668" s="15"/>
      <c r="C3668" s="7"/>
      <c r="D3668" s="13"/>
      <c r="E3668" s="7"/>
      <c r="F3668" s="7"/>
      <c r="G3668" s="7"/>
      <c r="H3668" s="7"/>
      <c r="I3668" s="7"/>
      <c r="J3668" s="7"/>
      <c r="K3668" s="16"/>
      <c r="L3668" s="16"/>
      <c r="M3668" s="7"/>
      <c r="N3668" s="7"/>
      <c r="O3668" s="7"/>
      <c r="P3668" s="7"/>
      <c r="Q3668" s="7"/>
      <c r="R3668" s="7"/>
      <c r="S3668" s="16"/>
      <c r="T3668" s="16"/>
      <c r="U3668" s="7"/>
      <c r="V3668" s="7"/>
      <c r="W3668" s="15"/>
      <c r="X3668" s="17"/>
      <c r="Y3668" s="17"/>
      <c r="Z3668" s="17"/>
      <c r="AA3668" s="17"/>
      <c r="AC3668" s="15"/>
      <c r="AD3668" s="7"/>
      <c r="AE3668" s="24"/>
      <c r="AG3668">
        <f t="shared" si="1020"/>
        <v>0</v>
      </c>
      <c r="AH3668">
        <f t="shared" si="1021"/>
        <v>2246471.0549323754</v>
      </c>
    </row>
    <row r="3669" spans="2:34" x14ac:dyDescent="0.25">
      <c r="B3669" s="15"/>
      <c r="C3669" s="7"/>
      <c r="D3669" s="13"/>
      <c r="E3669" s="7"/>
      <c r="F3669" s="7"/>
      <c r="G3669" s="7"/>
      <c r="H3669" s="7"/>
      <c r="I3669" s="7"/>
      <c r="J3669" s="7"/>
      <c r="K3669" s="16"/>
      <c r="L3669" s="16"/>
      <c r="M3669" s="7"/>
      <c r="N3669" s="7"/>
      <c r="O3669" s="7"/>
      <c r="P3669" s="7"/>
      <c r="Q3669" s="7"/>
      <c r="R3669" s="7"/>
      <c r="S3669" s="16"/>
      <c r="T3669" s="16"/>
      <c r="U3669" s="7"/>
      <c r="V3669" s="7"/>
      <c r="W3669" s="15"/>
      <c r="X3669" s="17"/>
      <c r="Y3669" s="17"/>
      <c r="Z3669" s="17"/>
      <c r="AA3669" s="17"/>
      <c r="AC3669" s="15"/>
      <c r="AD3669" s="7"/>
      <c r="AE3669" s="24"/>
      <c r="AG3669">
        <f t="shared" si="1020"/>
        <v>0</v>
      </c>
      <c r="AH3669">
        <f t="shared" si="1021"/>
        <v>2246471.0549323754</v>
      </c>
    </row>
    <row r="3670" spans="2:34" x14ac:dyDescent="0.25">
      <c r="B3670" s="15"/>
      <c r="C3670" s="7"/>
      <c r="D3670" s="13"/>
      <c r="E3670" s="7"/>
      <c r="F3670" s="7"/>
      <c r="G3670" s="7"/>
      <c r="H3670" s="7"/>
      <c r="I3670" s="7"/>
      <c r="J3670" s="7"/>
      <c r="K3670" s="16"/>
      <c r="L3670" s="16"/>
      <c r="M3670" s="7"/>
      <c r="N3670" s="7"/>
      <c r="O3670" s="7"/>
      <c r="P3670" s="7"/>
      <c r="Q3670" s="7"/>
      <c r="R3670" s="7"/>
      <c r="S3670" s="16"/>
      <c r="T3670" s="16"/>
      <c r="U3670" s="7"/>
      <c r="V3670" s="7"/>
      <c r="W3670" s="15"/>
      <c r="X3670" s="17"/>
      <c r="Y3670" s="17"/>
      <c r="Z3670" s="17"/>
      <c r="AA3670" s="17"/>
      <c r="AC3670" s="15"/>
      <c r="AD3670" s="7"/>
      <c r="AE3670" s="24"/>
      <c r="AG3670">
        <f t="shared" si="1020"/>
        <v>0</v>
      </c>
      <c r="AH3670">
        <f t="shared" si="1021"/>
        <v>2246471.0549323754</v>
      </c>
    </row>
    <row r="3671" spans="2:34" x14ac:dyDescent="0.25">
      <c r="B3671" s="15"/>
      <c r="C3671" s="7"/>
      <c r="D3671" s="13"/>
      <c r="E3671" s="7"/>
      <c r="F3671" s="7"/>
      <c r="G3671" s="7"/>
      <c r="H3671" s="7"/>
      <c r="I3671" s="7"/>
      <c r="J3671" s="7"/>
      <c r="K3671" s="16"/>
      <c r="L3671" s="16"/>
      <c r="M3671" s="7"/>
      <c r="N3671" s="7"/>
      <c r="O3671" s="7"/>
      <c r="P3671" s="7"/>
      <c r="Q3671" s="7"/>
      <c r="R3671" s="7"/>
      <c r="S3671" s="16"/>
      <c r="T3671" s="16"/>
      <c r="U3671" s="7"/>
      <c r="V3671" s="7"/>
      <c r="W3671" s="15"/>
      <c r="X3671" s="17"/>
      <c r="Y3671" s="17"/>
      <c r="Z3671" s="17"/>
      <c r="AA3671" s="17"/>
      <c r="AC3671" s="15"/>
      <c r="AD3671" s="7"/>
      <c r="AE3671" s="24"/>
      <c r="AG3671">
        <f t="shared" si="1020"/>
        <v>0</v>
      </c>
      <c r="AH3671">
        <f t="shared" si="1021"/>
        <v>2246471.0549323754</v>
      </c>
    </row>
    <row r="3672" spans="2:34" x14ac:dyDescent="0.25">
      <c r="B3672" s="15"/>
      <c r="C3672" s="7"/>
      <c r="D3672" s="13"/>
      <c r="E3672" s="7"/>
      <c r="F3672" s="7"/>
      <c r="G3672" s="7"/>
      <c r="H3672" s="7"/>
      <c r="I3672" s="7"/>
      <c r="J3672" s="7"/>
      <c r="K3672" s="16"/>
      <c r="L3672" s="16"/>
      <c r="M3672" s="7"/>
      <c r="N3672" s="7"/>
      <c r="O3672" s="7"/>
      <c r="P3672" s="7"/>
      <c r="Q3672" s="7"/>
      <c r="R3672" s="7"/>
      <c r="S3672" s="16"/>
      <c r="T3672" s="16"/>
      <c r="U3672" s="7"/>
      <c r="V3672" s="7"/>
      <c r="W3672" s="15"/>
      <c r="X3672" s="17"/>
      <c r="Y3672" s="17"/>
      <c r="Z3672" s="17"/>
      <c r="AA3672" s="17"/>
      <c r="AC3672" s="15"/>
      <c r="AD3672" s="7"/>
      <c r="AE3672" s="24"/>
      <c r="AG3672">
        <f t="shared" si="1020"/>
        <v>0</v>
      </c>
      <c r="AH3672">
        <f t="shared" si="1021"/>
        <v>2246471.0549323754</v>
      </c>
    </row>
    <row r="3673" spans="2:34" x14ac:dyDescent="0.25">
      <c r="B3673" s="15"/>
      <c r="C3673" s="7"/>
      <c r="D3673" s="13"/>
      <c r="E3673" s="7"/>
      <c r="F3673" s="7"/>
      <c r="G3673" s="7"/>
      <c r="H3673" s="7"/>
      <c r="I3673" s="7"/>
      <c r="J3673" s="7"/>
      <c r="K3673" s="16"/>
      <c r="L3673" s="16"/>
      <c r="M3673" s="7"/>
      <c r="N3673" s="7"/>
      <c r="O3673" s="7"/>
      <c r="P3673" s="7"/>
      <c r="Q3673" s="7"/>
      <c r="R3673" s="7"/>
      <c r="S3673" s="16"/>
      <c r="T3673" s="16"/>
      <c r="U3673" s="7"/>
      <c r="V3673" s="7"/>
      <c r="W3673" s="15"/>
      <c r="X3673" s="17"/>
      <c r="Y3673" s="17"/>
      <c r="Z3673" s="17"/>
      <c r="AA3673" s="17"/>
      <c r="AC3673" s="15"/>
      <c r="AD3673" s="7"/>
      <c r="AE3673" s="24"/>
      <c r="AG3673">
        <f t="shared" si="1020"/>
        <v>0</v>
      </c>
      <c r="AH3673">
        <f t="shared" si="1021"/>
        <v>2246471.0549323754</v>
      </c>
    </row>
    <row r="3674" spans="2:34" x14ac:dyDescent="0.25">
      <c r="B3674" s="15"/>
      <c r="C3674" s="7"/>
      <c r="D3674" s="13"/>
      <c r="E3674" s="7"/>
      <c r="F3674" s="7"/>
      <c r="G3674" s="7"/>
      <c r="H3674" s="7"/>
      <c r="I3674" s="7"/>
      <c r="J3674" s="7"/>
      <c r="K3674" s="16"/>
      <c r="L3674" s="16"/>
      <c r="M3674" s="7"/>
      <c r="N3674" s="7"/>
      <c r="O3674" s="7"/>
      <c r="P3674" s="7"/>
      <c r="Q3674" s="7"/>
      <c r="R3674" s="7"/>
      <c r="S3674" s="16"/>
      <c r="T3674" s="16"/>
      <c r="U3674" s="7"/>
      <c r="V3674" s="7"/>
      <c r="W3674" s="15"/>
      <c r="X3674" s="17"/>
      <c r="Y3674" s="17"/>
      <c r="Z3674" s="17"/>
      <c r="AA3674" s="17"/>
      <c r="AC3674" s="15"/>
      <c r="AD3674" s="7"/>
      <c r="AE3674" s="24"/>
      <c r="AG3674">
        <f t="shared" si="1020"/>
        <v>0</v>
      </c>
      <c r="AH3674">
        <f t="shared" si="1021"/>
        <v>2246471.0549323754</v>
      </c>
    </row>
    <row r="3675" spans="2:34" x14ac:dyDescent="0.25">
      <c r="B3675" s="15"/>
      <c r="C3675" s="7"/>
      <c r="D3675" s="13"/>
      <c r="E3675" s="7"/>
      <c r="F3675" s="7"/>
      <c r="G3675" s="7"/>
      <c r="H3675" s="7"/>
      <c r="I3675" s="7"/>
      <c r="J3675" s="7"/>
      <c r="K3675" s="16"/>
      <c r="L3675" s="16"/>
      <c r="M3675" s="7"/>
      <c r="N3675" s="7"/>
      <c r="O3675" s="7"/>
      <c r="P3675" s="7"/>
      <c r="Q3675" s="7"/>
      <c r="R3675" s="7"/>
      <c r="S3675" s="16"/>
      <c r="T3675" s="16"/>
      <c r="U3675" s="7"/>
      <c r="V3675" s="7"/>
      <c r="W3675" s="15"/>
      <c r="X3675" s="17"/>
      <c r="Y3675" s="17"/>
      <c r="Z3675" s="17"/>
      <c r="AA3675" s="17"/>
      <c r="AC3675" s="15"/>
      <c r="AD3675" s="7"/>
      <c r="AE3675" s="24"/>
      <c r="AG3675">
        <f t="shared" si="1020"/>
        <v>0</v>
      </c>
      <c r="AH3675">
        <f t="shared" si="1021"/>
        <v>2246471.0549323754</v>
      </c>
    </row>
    <row r="3676" spans="2:34" x14ac:dyDescent="0.25">
      <c r="B3676" s="15"/>
      <c r="C3676" s="7"/>
      <c r="D3676" s="13"/>
      <c r="E3676" s="7"/>
      <c r="F3676" s="7"/>
      <c r="G3676" s="7"/>
      <c r="H3676" s="7"/>
      <c r="I3676" s="7"/>
      <c r="J3676" s="7"/>
      <c r="K3676" s="16"/>
      <c r="L3676" s="16"/>
      <c r="M3676" s="7"/>
      <c r="N3676" s="7"/>
      <c r="O3676" s="7"/>
      <c r="P3676" s="7"/>
      <c r="Q3676" s="7"/>
      <c r="R3676" s="7"/>
      <c r="S3676" s="16"/>
      <c r="T3676" s="16"/>
      <c r="U3676" s="7"/>
      <c r="V3676" s="7"/>
      <c r="W3676" s="15"/>
      <c r="X3676" s="17"/>
      <c r="Y3676" s="17"/>
      <c r="Z3676" s="17"/>
      <c r="AA3676" s="17"/>
      <c r="AC3676" s="15"/>
      <c r="AD3676" s="7"/>
      <c r="AE3676" s="24"/>
      <c r="AG3676">
        <f t="shared" si="1020"/>
        <v>0</v>
      </c>
      <c r="AH3676">
        <f t="shared" si="1021"/>
        <v>2246471.0549323754</v>
      </c>
    </row>
    <row r="3677" spans="2:34" x14ac:dyDescent="0.25">
      <c r="B3677" s="15"/>
      <c r="C3677" s="7"/>
      <c r="D3677" s="13"/>
      <c r="E3677" s="7"/>
      <c r="F3677" s="7"/>
      <c r="G3677" s="7"/>
      <c r="H3677" s="7"/>
      <c r="I3677" s="7"/>
      <c r="J3677" s="7"/>
      <c r="K3677" s="16"/>
      <c r="L3677" s="16"/>
      <c r="M3677" s="7"/>
      <c r="N3677" s="7"/>
      <c r="O3677" s="7"/>
      <c r="P3677" s="7"/>
      <c r="Q3677" s="7"/>
      <c r="R3677" s="7"/>
      <c r="S3677" s="16"/>
      <c r="T3677" s="16"/>
      <c r="U3677" s="7"/>
      <c r="V3677" s="7"/>
      <c r="W3677" s="15"/>
      <c r="X3677" s="17"/>
      <c r="Y3677" s="17"/>
      <c r="Z3677" s="17"/>
      <c r="AA3677" s="17"/>
      <c r="AC3677" s="15"/>
      <c r="AD3677" s="7"/>
      <c r="AE3677" s="24"/>
      <c r="AG3677">
        <f t="shared" si="1020"/>
        <v>0</v>
      </c>
      <c r="AH3677">
        <f t="shared" si="1021"/>
        <v>2246471.0549323754</v>
      </c>
    </row>
    <row r="3678" spans="2:34" x14ac:dyDescent="0.25">
      <c r="B3678" s="15"/>
      <c r="C3678" s="7"/>
      <c r="D3678" s="13"/>
      <c r="E3678" s="7"/>
      <c r="F3678" s="7"/>
      <c r="G3678" s="7"/>
      <c r="H3678" s="7"/>
      <c r="I3678" s="7"/>
      <c r="J3678" s="7"/>
      <c r="K3678" s="16"/>
      <c r="L3678" s="16"/>
      <c r="M3678" s="7"/>
      <c r="N3678" s="7"/>
      <c r="O3678" s="7"/>
      <c r="P3678" s="7"/>
      <c r="Q3678" s="7"/>
      <c r="R3678" s="7"/>
      <c r="S3678" s="16"/>
      <c r="T3678" s="16"/>
      <c r="U3678" s="7"/>
      <c r="V3678" s="7"/>
      <c r="W3678" s="15"/>
      <c r="X3678" s="17"/>
      <c r="Y3678" s="17"/>
      <c r="Z3678" s="17"/>
      <c r="AA3678" s="17"/>
      <c r="AC3678" s="15"/>
      <c r="AD3678" s="7"/>
      <c r="AE3678" s="24"/>
      <c r="AG3678">
        <f t="shared" si="1020"/>
        <v>0</v>
      </c>
      <c r="AH3678">
        <f t="shared" si="1021"/>
        <v>2246471.0549323754</v>
      </c>
    </row>
    <row r="3679" spans="2:34" x14ac:dyDescent="0.25">
      <c r="B3679" s="15"/>
      <c r="C3679" s="7"/>
      <c r="D3679" s="13"/>
      <c r="E3679" s="7"/>
      <c r="F3679" s="7"/>
      <c r="G3679" s="7"/>
      <c r="H3679" s="7"/>
      <c r="I3679" s="7"/>
      <c r="J3679" s="7"/>
      <c r="K3679" s="16"/>
      <c r="L3679" s="16"/>
      <c r="M3679" s="7"/>
      <c r="N3679" s="7"/>
      <c r="O3679" s="7"/>
      <c r="P3679" s="7"/>
      <c r="Q3679" s="7"/>
      <c r="R3679" s="7"/>
      <c r="S3679" s="16"/>
      <c r="T3679" s="16"/>
      <c r="U3679" s="7"/>
      <c r="V3679" s="7"/>
      <c r="W3679" s="15"/>
      <c r="X3679" s="17"/>
      <c r="Y3679" s="17"/>
      <c r="Z3679" s="17"/>
      <c r="AA3679" s="17"/>
      <c r="AC3679" s="15"/>
      <c r="AD3679" s="7"/>
      <c r="AE3679" s="24"/>
      <c r="AG3679">
        <f t="shared" si="1020"/>
        <v>0</v>
      </c>
      <c r="AH3679">
        <f t="shared" si="1021"/>
        <v>2246471.0549323754</v>
      </c>
    </row>
    <row r="3680" spans="2:34" x14ac:dyDescent="0.25">
      <c r="B3680" s="15"/>
      <c r="C3680" s="7"/>
      <c r="D3680" s="13"/>
      <c r="E3680" s="7"/>
      <c r="F3680" s="7"/>
      <c r="G3680" s="7"/>
      <c r="H3680" s="7"/>
      <c r="I3680" s="7"/>
      <c r="J3680" s="7"/>
      <c r="K3680" s="16"/>
      <c r="L3680" s="16"/>
      <c r="M3680" s="7"/>
      <c r="N3680" s="7"/>
      <c r="O3680" s="7"/>
      <c r="P3680" s="7"/>
      <c r="Q3680" s="7"/>
      <c r="R3680" s="7"/>
      <c r="S3680" s="16"/>
      <c r="T3680" s="16"/>
      <c r="U3680" s="7"/>
      <c r="V3680" s="7"/>
      <c r="W3680" s="15"/>
      <c r="X3680" s="17"/>
      <c r="Y3680" s="17"/>
      <c r="Z3680" s="17"/>
      <c r="AA3680" s="17"/>
      <c r="AC3680" s="15"/>
      <c r="AD3680" s="7"/>
      <c r="AE3680" s="24"/>
      <c r="AG3680">
        <f t="shared" si="1020"/>
        <v>0</v>
      </c>
      <c r="AH3680">
        <f t="shared" si="1021"/>
        <v>2246471.0549323754</v>
      </c>
    </row>
    <row r="3681" spans="2:34" x14ac:dyDescent="0.25">
      <c r="B3681" s="15"/>
      <c r="C3681" s="7"/>
      <c r="D3681" s="13"/>
      <c r="E3681" s="7"/>
      <c r="F3681" s="7"/>
      <c r="G3681" s="7"/>
      <c r="H3681" s="7"/>
      <c r="I3681" s="7"/>
      <c r="J3681" s="7"/>
      <c r="K3681" s="16"/>
      <c r="L3681" s="16"/>
      <c r="M3681" s="7"/>
      <c r="N3681" s="7"/>
      <c r="O3681" s="7"/>
      <c r="P3681" s="7"/>
      <c r="Q3681" s="7"/>
      <c r="R3681" s="7"/>
      <c r="S3681" s="16"/>
      <c r="T3681" s="16"/>
      <c r="U3681" s="7"/>
      <c r="V3681" s="7"/>
      <c r="W3681" s="15"/>
      <c r="X3681" s="17"/>
      <c r="Y3681" s="17"/>
      <c r="Z3681" s="17"/>
      <c r="AA3681" s="17"/>
      <c r="AC3681" s="15"/>
      <c r="AD3681" s="7"/>
      <c r="AE3681" s="24"/>
      <c r="AG3681">
        <f t="shared" si="1020"/>
        <v>0</v>
      </c>
      <c r="AH3681">
        <f t="shared" si="1021"/>
        <v>2246471.0549323754</v>
      </c>
    </row>
    <row r="3682" spans="2:34" x14ac:dyDescent="0.25">
      <c r="B3682" s="15"/>
      <c r="C3682" s="7"/>
      <c r="D3682" s="13"/>
      <c r="E3682" s="7"/>
      <c r="F3682" s="7"/>
      <c r="G3682" s="7"/>
      <c r="H3682" s="7"/>
      <c r="I3682" s="7"/>
      <c r="J3682" s="7"/>
      <c r="K3682" s="16"/>
      <c r="L3682" s="16"/>
      <c r="M3682" s="7"/>
      <c r="N3682" s="7"/>
      <c r="O3682" s="7"/>
      <c r="P3682" s="7"/>
      <c r="Q3682" s="7"/>
      <c r="R3682" s="7"/>
      <c r="S3682" s="16"/>
      <c r="T3682" s="16"/>
      <c r="U3682" s="7"/>
      <c r="V3682" s="7"/>
      <c r="W3682" s="15"/>
      <c r="X3682" s="17"/>
      <c r="Y3682" s="17"/>
      <c r="Z3682" s="17"/>
      <c r="AA3682" s="17"/>
      <c r="AC3682" s="15"/>
      <c r="AD3682" s="7"/>
      <c r="AE3682" s="24"/>
      <c r="AG3682">
        <f t="shared" si="1020"/>
        <v>0</v>
      </c>
      <c r="AH3682">
        <f t="shared" si="1021"/>
        <v>2246471.0549323754</v>
      </c>
    </row>
    <row r="3683" spans="2:34" x14ac:dyDescent="0.25">
      <c r="B3683" s="15"/>
      <c r="C3683" s="7"/>
      <c r="D3683" s="13"/>
      <c r="E3683" s="7"/>
      <c r="F3683" s="7"/>
      <c r="G3683" s="7"/>
      <c r="H3683" s="7"/>
      <c r="I3683" s="7"/>
      <c r="J3683" s="7"/>
      <c r="K3683" s="16"/>
      <c r="L3683" s="16"/>
      <c r="M3683" s="7"/>
      <c r="N3683" s="7"/>
      <c r="O3683" s="7"/>
      <c r="P3683" s="7"/>
      <c r="Q3683" s="7"/>
      <c r="R3683" s="7"/>
      <c r="S3683" s="16"/>
      <c r="T3683" s="16"/>
      <c r="U3683" s="7"/>
      <c r="V3683" s="7"/>
      <c r="W3683" s="15"/>
      <c r="X3683" s="17"/>
      <c r="Y3683" s="17"/>
      <c r="Z3683" s="17"/>
      <c r="AA3683" s="17"/>
      <c r="AC3683" s="15"/>
      <c r="AD3683" s="7"/>
      <c r="AE3683" s="24"/>
      <c r="AG3683">
        <f t="shared" si="1020"/>
        <v>0</v>
      </c>
      <c r="AH3683">
        <f t="shared" si="1021"/>
        <v>2246471.0549323754</v>
      </c>
    </row>
    <row r="3684" spans="2:34" x14ac:dyDescent="0.25">
      <c r="B3684" s="15"/>
      <c r="C3684" s="7"/>
      <c r="D3684" s="13"/>
      <c r="E3684" s="7"/>
      <c r="F3684" s="7"/>
      <c r="G3684" s="7"/>
      <c r="H3684" s="7"/>
      <c r="I3684" s="7"/>
      <c r="J3684" s="7"/>
      <c r="K3684" s="16"/>
      <c r="L3684" s="16"/>
      <c r="M3684" s="7"/>
      <c r="N3684" s="7"/>
      <c r="O3684" s="7"/>
      <c r="P3684" s="7"/>
      <c r="Q3684" s="7"/>
      <c r="R3684" s="7"/>
      <c r="S3684" s="16"/>
      <c r="T3684" s="16"/>
      <c r="U3684" s="7"/>
      <c r="V3684" s="7"/>
      <c r="W3684" s="15"/>
      <c r="X3684" s="17"/>
      <c r="Y3684" s="17"/>
      <c r="Z3684" s="17"/>
      <c r="AA3684" s="17"/>
      <c r="AC3684" s="15"/>
      <c r="AD3684" s="7"/>
      <c r="AE3684" s="24"/>
      <c r="AG3684">
        <f t="shared" si="1020"/>
        <v>0</v>
      </c>
      <c r="AH3684">
        <f t="shared" si="1021"/>
        <v>2246471.0549323754</v>
      </c>
    </row>
    <row r="3685" spans="2:34" x14ac:dyDescent="0.25">
      <c r="B3685" s="15"/>
      <c r="C3685" s="7"/>
      <c r="D3685" s="13"/>
      <c r="E3685" s="7"/>
      <c r="F3685" s="7"/>
      <c r="G3685" s="7"/>
      <c r="H3685" s="7"/>
      <c r="I3685" s="7"/>
      <c r="J3685" s="7"/>
      <c r="K3685" s="16"/>
      <c r="L3685" s="16"/>
      <c r="M3685" s="7"/>
      <c r="N3685" s="7"/>
      <c r="O3685" s="7"/>
      <c r="P3685" s="7"/>
      <c r="Q3685" s="7"/>
      <c r="R3685" s="7"/>
      <c r="S3685" s="16"/>
      <c r="T3685" s="16"/>
      <c r="U3685" s="7"/>
      <c r="V3685" s="7"/>
      <c r="W3685" s="15"/>
      <c r="X3685" s="17"/>
      <c r="Y3685" s="17"/>
      <c r="Z3685" s="17"/>
      <c r="AA3685" s="17"/>
      <c r="AC3685" s="15"/>
      <c r="AD3685" s="7"/>
      <c r="AE3685" s="24"/>
      <c r="AG3685">
        <f t="shared" si="1020"/>
        <v>0</v>
      </c>
      <c r="AH3685">
        <f t="shared" si="1021"/>
        <v>2246471.0549323754</v>
      </c>
    </row>
    <row r="3686" spans="2:34" x14ac:dyDescent="0.25">
      <c r="B3686" s="15"/>
      <c r="C3686" s="7"/>
      <c r="D3686" s="13"/>
      <c r="E3686" s="7"/>
      <c r="F3686" s="7"/>
      <c r="G3686" s="7"/>
      <c r="H3686" s="7"/>
      <c r="I3686" s="7"/>
      <c r="J3686" s="7"/>
      <c r="K3686" s="16"/>
      <c r="L3686" s="16"/>
      <c r="M3686" s="7"/>
      <c r="N3686" s="7"/>
      <c r="O3686" s="7"/>
      <c r="P3686" s="7"/>
      <c r="Q3686" s="7"/>
      <c r="R3686" s="7"/>
      <c r="S3686" s="16"/>
      <c r="T3686" s="16"/>
      <c r="U3686" s="7"/>
      <c r="V3686" s="7"/>
      <c r="W3686" s="15"/>
      <c r="X3686" s="17"/>
      <c r="Y3686" s="17"/>
      <c r="Z3686" s="17"/>
      <c r="AA3686" s="17"/>
      <c r="AC3686" s="15"/>
      <c r="AD3686" s="7"/>
      <c r="AE3686" s="24"/>
      <c r="AG3686">
        <f t="shared" si="1020"/>
        <v>0</v>
      </c>
      <c r="AH3686">
        <f t="shared" si="1021"/>
        <v>2246471.0549323754</v>
      </c>
    </row>
    <row r="3687" spans="2:34" x14ac:dyDescent="0.25">
      <c r="B3687" s="15"/>
      <c r="C3687" s="7"/>
      <c r="D3687" s="13"/>
      <c r="E3687" s="7"/>
      <c r="F3687" s="7"/>
      <c r="G3687" s="7"/>
      <c r="H3687" s="7"/>
      <c r="I3687" s="7"/>
      <c r="J3687" s="7"/>
      <c r="K3687" s="16"/>
      <c r="L3687" s="16"/>
      <c r="M3687" s="7"/>
      <c r="N3687" s="7"/>
      <c r="O3687" s="7"/>
      <c r="P3687" s="7"/>
      <c r="Q3687" s="7"/>
      <c r="R3687" s="7"/>
      <c r="S3687" s="16"/>
      <c r="T3687" s="16"/>
      <c r="U3687" s="7"/>
      <c r="V3687" s="7"/>
      <c r="W3687" s="15"/>
      <c r="X3687" s="17"/>
      <c r="Y3687" s="17"/>
      <c r="Z3687" s="17"/>
      <c r="AA3687" s="17"/>
      <c r="AC3687" s="15"/>
      <c r="AD3687" s="7"/>
      <c r="AE3687" s="24"/>
      <c r="AG3687">
        <f t="shared" si="1020"/>
        <v>0</v>
      </c>
      <c r="AH3687">
        <f t="shared" si="1021"/>
        <v>2246471.0549323754</v>
      </c>
    </row>
    <row r="3688" spans="2:34" x14ac:dyDescent="0.25">
      <c r="B3688" s="15"/>
      <c r="C3688" s="7"/>
      <c r="D3688" s="13"/>
      <c r="E3688" s="7"/>
      <c r="F3688" s="7"/>
      <c r="G3688" s="7"/>
      <c r="H3688" s="7"/>
      <c r="I3688" s="7"/>
      <c r="J3688" s="7"/>
      <c r="K3688" s="16"/>
      <c r="L3688" s="16"/>
      <c r="M3688" s="7"/>
      <c r="N3688" s="7"/>
      <c r="O3688" s="7"/>
      <c r="P3688" s="7"/>
      <c r="Q3688" s="7"/>
      <c r="R3688" s="7"/>
      <c r="S3688" s="16"/>
      <c r="T3688" s="16"/>
      <c r="U3688" s="7"/>
      <c r="V3688" s="7"/>
      <c r="W3688" s="15"/>
      <c r="X3688" s="17"/>
      <c r="Y3688" s="17"/>
      <c r="Z3688" s="17"/>
      <c r="AA3688" s="17"/>
      <c r="AC3688" s="15"/>
      <c r="AD3688" s="7"/>
      <c r="AE3688" s="24"/>
      <c r="AG3688">
        <f t="shared" si="1020"/>
        <v>0</v>
      </c>
      <c r="AH3688">
        <f t="shared" si="1021"/>
        <v>2246471.0549323754</v>
      </c>
    </row>
    <row r="3689" spans="2:34" x14ac:dyDescent="0.25">
      <c r="B3689" s="15"/>
      <c r="C3689" s="7"/>
      <c r="D3689" s="13"/>
      <c r="E3689" s="7"/>
      <c r="F3689" s="7"/>
      <c r="G3689" s="7"/>
      <c r="H3689" s="7"/>
      <c r="I3689" s="7"/>
      <c r="J3689" s="7"/>
      <c r="K3689" s="16"/>
      <c r="L3689" s="16"/>
      <c r="M3689" s="7"/>
      <c r="N3689" s="7"/>
      <c r="O3689" s="7"/>
      <c r="P3689" s="7"/>
      <c r="Q3689" s="7"/>
      <c r="R3689" s="7"/>
      <c r="S3689" s="16"/>
      <c r="T3689" s="16"/>
      <c r="U3689" s="7"/>
      <c r="V3689" s="7"/>
      <c r="W3689" s="15"/>
      <c r="X3689" s="17"/>
      <c r="Y3689" s="17"/>
      <c r="Z3689" s="17"/>
      <c r="AA3689" s="17"/>
      <c r="AC3689" s="15"/>
      <c r="AD3689" s="7"/>
      <c r="AE3689" s="24"/>
      <c r="AG3689">
        <f t="shared" si="1020"/>
        <v>0</v>
      </c>
      <c r="AH3689">
        <f t="shared" si="1021"/>
        <v>2246471.0549323754</v>
      </c>
    </row>
    <row r="3690" spans="2:34" x14ac:dyDescent="0.25">
      <c r="B3690" s="15"/>
      <c r="C3690" s="7"/>
      <c r="D3690" s="13"/>
      <c r="E3690" s="7"/>
      <c r="F3690" s="7"/>
      <c r="G3690" s="7"/>
      <c r="H3690" s="7"/>
      <c r="I3690" s="7"/>
      <c r="J3690" s="7"/>
      <c r="K3690" s="16"/>
      <c r="L3690" s="16"/>
      <c r="M3690" s="7"/>
      <c r="N3690" s="7"/>
      <c r="O3690" s="7"/>
      <c r="P3690" s="7"/>
      <c r="Q3690" s="7"/>
      <c r="R3690" s="7"/>
      <c r="S3690" s="16"/>
      <c r="T3690" s="16"/>
      <c r="U3690" s="7"/>
      <c r="V3690" s="7"/>
      <c r="W3690" s="15"/>
      <c r="X3690" s="17"/>
      <c r="Y3690" s="17"/>
      <c r="Z3690" s="17"/>
      <c r="AA3690" s="17"/>
      <c r="AC3690" s="15"/>
      <c r="AD3690" s="7"/>
      <c r="AE3690" s="24"/>
      <c r="AG3690">
        <f t="shared" si="1020"/>
        <v>0</v>
      </c>
      <c r="AH3690">
        <f t="shared" si="1021"/>
        <v>2246471.0549323754</v>
      </c>
    </row>
    <row r="3691" spans="2:34" x14ac:dyDescent="0.25">
      <c r="B3691" s="15"/>
      <c r="C3691" s="7"/>
      <c r="D3691" s="13"/>
      <c r="E3691" s="7"/>
      <c r="F3691" s="7"/>
      <c r="G3691" s="7"/>
      <c r="H3691" s="7"/>
      <c r="I3691" s="7"/>
      <c r="J3691" s="7"/>
      <c r="K3691" s="16"/>
      <c r="L3691" s="16"/>
      <c r="M3691" s="7"/>
      <c r="N3691" s="7"/>
      <c r="O3691" s="7"/>
      <c r="P3691" s="7"/>
      <c r="Q3691" s="7"/>
      <c r="R3691" s="7"/>
      <c r="S3691" s="16"/>
      <c r="T3691" s="16"/>
      <c r="U3691" s="7"/>
      <c r="V3691" s="7"/>
      <c r="W3691" s="15"/>
      <c r="X3691" s="17"/>
      <c r="Y3691" s="17"/>
      <c r="Z3691" s="17"/>
      <c r="AA3691" s="17"/>
      <c r="AC3691" s="15"/>
      <c r="AD3691" s="7"/>
      <c r="AE3691" s="24"/>
      <c r="AG3691">
        <f t="shared" si="1020"/>
        <v>0</v>
      </c>
      <c r="AH3691">
        <f t="shared" si="1021"/>
        <v>2246471.0549323754</v>
      </c>
    </row>
    <row r="3692" spans="2:34" x14ac:dyDescent="0.25">
      <c r="B3692" s="15"/>
      <c r="C3692" s="7"/>
      <c r="D3692" s="13"/>
      <c r="E3692" s="7"/>
      <c r="F3692" s="7"/>
      <c r="G3692" s="7"/>
      <c r="H3692" s="7"/>
      <c r="I3692" s="7"/>
      <c r="J3692" s="7"/>
      <c r="K3692" s="16"/>
      <c r="L3692" s="16"/>
      <c r="M3692" s="7"/>
      <c r="N3692" s="7"/>
      <c r="O3692" s="7"/>
      <c r="P3692" s="7"/>
      <c r="Q3692" s="7"/>
      <c r="R3692" s="7"/>
      <c r="S3692" s="16"/>
      <c r="T3692" s="16"/>
      <c r="U3692" s="7"/>
      <c r="V3692" s="7"/>
      <c r="W3692" s="15"/>
      <c r="X3692" s="17"/>
      <c r="Y3692" s="17"/>
      <c r="Z3692" s="17"/>
      <c r="AA3692" s="17"/>
      <c r="AC3692" s="15"/>
      <c r="AD3692" s="7"/>
      <c r="AE3692" s="24"/>
      <c r="AG3692">
        <f t="shared" si="1020"/>
        <v>0</v>
      </c>
      <c r="AH3692">
        <f t="shared" si="1021"/>
        <v>2246471.0549323754</v>
      </c>
    </row>
    <row r="3693" spans="2:34" x14ac:dyDescent="0.25">
      <c r="B3693" s="15"/>
      <c r="C3693" s="7"/>
      <c r="D3693" s="13"/>
      <c r="E3693" s="7"/>
      <c r="F3693" s="7"/>
      <c r="G3693" s="7"/>
      <c r="H3693" s="7"/>
      <c r="I3693" s="7"/>
      <c r="J3693" s="7"/>
      <c r="K3693" s="16"/>
      <c r="L3693" s="16"/>
      <c r="M3693" s="7"/>
      <c r="N3693" s="7"/>
      <c r="O3693" s="7"/>
      <c r="P3693" s="7"/>
      <c r="Q3693" s="7"/>
      <c r="R3693" s="7"/>
      <c r="S3693" s="16"/>
      <c r="T3693" s="16"/>
      <c r="U3693" s="7"/>
      <c r="V3693" s="7"/>
      <c r="W3693" s="15"/>
      <c r="X3693" s="17"/>
      <c r="Y3693" s="17"/>
      <c r="Z3693" s="17"/>
      <c r="AA3693" s="17"/>
      <c r="AC3693" s="15"/>
      <c r="AD3693" s="7"/>
      <c r="AE3693" s="24"/>
      <c r="AG3693">
        <f t="shared" si="1020"/>
        <v>0</v>
      </c>
      <c r="AH3693">
        <f t="shared" si="1021"/>
        <v>2246471.0549323754</v>
      </c>
    </row>
    <row r="3694" spans="2:34" x14ac:dyDescent="0.25">
      <c r="B3694" s="15"/>
      <c r="C3694" s="7"/>
      <c r="D3694" s="13"/>
      <c r="E3694" s="7"/>
      <c r="F3694" s="7"/>
      <c r="G3694" s="7"/>
      <c r="H3694" s="7"/>
      <c r="I3694" s="7"/>
      <c r="J3694" s="7"/>
      <c r="K3694" s="16"/>
      <c r="L3694" s="16"/>
      <c r="M3694" s="7"/>
      <c r="N3694" s="7"/>
      <c r="O3694" s="7"/>
      <c r="P3694" s="7"/>
      <c r="Q3694" s="7"/>
      <c r="R3694" s="7"/>
      <c r="S3694" s="16"/>
      <c r="T3694" s="16"/>
      <c r="U3694" s="7"/>
      <c r="V3694" s="7"/>
      <c r="W3694" s="15"/>
      <c r="X3694" s="17"/>
      <c r="Y3694" s="17"/>
      <c r="Z3694" s="17"/>
      <c r="AA3694" s="17"/>
      <c r="AC3694" s="15"/>
      <c r="AD3694" s="7"/>
      <c r="AE3694" s="24"/>
      <c r="AG3694">
        <f t="shared" si="1020"/>
        <v>0</v>
      </c>
      <c r="AH3694">
        <f t="shared" si="1021"/>
        <v>2246471.0549323754</v>
      </c>
    </row>
    <row r="3695" spans="2:34" x14ac:dyDescent="0.25">
      <c r="B3695" s="15"/>
      <c r="C3695" s="7"/>
      <c r="D3695" s="13"/>
      <c r="E3695" s="7"/>
      <c r="F3695" s="7"/>
      <c r="G3695" s="7"/>
      <c r="H3695" s="7"/>
      <c r="I3695" s="7"/>
      <c r="J3695" s="7"/>
      <c r="K3695" s="16"/>
      <c r="L3695" s="16"/>
      <c r="M3695" s="7"/>
      <c r="N3695" s="7"/>
      <c r="O3695" s="7"/>
      <c r="P3695" s="7"/>
      <c r="Q3695" s="7"/>
      <c r="R3695" s="7"/>
      <c r="S3695" s="16"/>
      <c r="T3695" s="16"/>
      <c r="U3695" s="7"/>
      <c r="V3695" s="7"/>
      <c r="W3695" s="15"/>
      <c r="X3695" s="17"/>
      <c r="Y3695" s="17"/>
      <c r="Z3695" s="17"/>
      <c r="AA3695" s="17"/>
      <c r="AC3695" s="15"/>
      <c r="AD3695" s="7"/>
      <c r="AE3695" s="24"/>
      <c r="AG3695">
        <f t="shared" si="1020"/>
        <v>0</v>
      </c>
      <c r="AH3695">
        <f t="shared" si="1021"/>
        <v>2246471.0549323754</v>
      </c>
    </row>
    <row r="3696" spans="2:34" x14ac:dyDescent="0.25">
      <c r="B3696" s="15"/>
      <c r="C3696" s="7"/>
      <c r="D3696" s="13"/>
      <c r="E3696" s="7"/>
      <c r="F3696" s="7"/>
      <c r="G3696" s="7"/>
      <c r="H3696" s="7"/>
      <c r="I3696" s="7"/>
      <c r="J3696" s="7"/>
      <c r="K3696" s="16"/>
      <c r="L3696" s="16"/>
      <c r="M3696" s="7"/>
      <c r="N3696" s="7"/>
      <c r="O3696" s="7"/>
      <c r="P3696" s="7"/>
      <c r="Q3696" s="7"/>
      <c r="R3696" s="7"/>
      <c r="S3696" s="16"/>
      <c r="T3696" s="16"/>
      <c r="U3696" s="7"/>
      <c r="V3696" s="7"/>
      <c r="W3696" s="15"/>
      <c r="X3696" s="17"/>
      <c r="Y3696" s="17"/>
      <c r="Z3696" s="17"/>
      <c r="AA3696" s="17"/>
      <c r="AC3696" s="15"/>
      <c r="AD3696" s="7"/>
      <c r="AE3696" s="24"/>
      <c r="AG3696">
        <f t="shared" si="1020"/>
        <v>0</v>
      </c>
      <c r="AH3696">
        <f t="shared" si="1021"/>
        <v>2246471.0549323754</v>
      </c>
    </row>
    <row r="3697" spans="2:34" x14ac:dyDescent="0.25">
      <c r="B3697" s="15"/>
      <c r="C3697" s="7"/>
      <c r="D3697" s="13"/>
      <c r="E3697" s="7"/>
      <c r="F3697" s="7"/>
      <c r="G3697" s="7"/>
      <c r="H3697" s="7"/>
      <c r="I3697" s="7"/>
      <c r="J3697" s="7"/>
      <c r="K3697" s="16"/>
      <c r="L3697" s="16"/>
      <c r="M3697" s="7"/>
      <c r="N3697" s="7"/>
      <c r="O3697" s="7"/>
      <c r="P3697" s="7"/>
      <c r="Q3697" s="7"/>
      <c r="R3697" s="7"/>
      <c r="S3697" s="16"/>
      <c r="T3697" s="16"/>
      <c r="U3697" s="7"/>
      <c r="V3697" s="7"/>
      <c r="W3697" s="15"/>
      <c r="X3697" s="17"/>
      <c r="Y3697" s="17"/>
      <c r="Z3697" s="17"/>
      <c r="AA3697" s="17"/>
      <c r="AC3697" s="15"/>
      <c r="AD3697" s="7"/>
      <c r="AE3697" s="24"/>
      <c r="AG3697">
        <f t="shared" si="1020"/>
        <v>0</v>
      </c>
      <c r="AH3697">
        <f t="shared" si="1021"/>
        <v>2246471.0549323754</v>
      </c>
    </row>
    <row r="3698" spans="2:34" x14ac:dyDescent="0.25">
      <c r="B3698" s="15"/>
      <c r="C3698" s="7"/>
      <c r="D3698" s="13"/>
      <c r="E3698" s="7"/>
      <c r="F3698" s="7"/>
      <c r="G3698" s="7"/>
      <c r="H3698" s="7"/>
      <c r="I3698" s="7"/>
      <c r="J3698" s="7"/>
      <c r="K3698" s="16"/>
      <c r="L3698" s="16"/>
      <c r="M3698" s="7"/>
      <c r="N3698" s="7"/>
      <c r="O3698" s="7"/>
      <c r="P3698" s="7"/>
      <c r="Q3698" s="7"/>
      <c r="R3698" s="7"/>
      <c r="S3698" s="16"/>
      <c r="T3698" s="16"/>
      <c r="U3698" s="7"/>
      <c r="V3698" s="7"/>
      <c r="W3698" s="15"/>
      <c r="X3698" s="17"/>
      <c r="Y3698" s="17"/>
      <c r="Z3698" s="17"/>
      <c r="AA3698" s="17"/>
      <c r="AC3698" s="15"/>
      <c r="AD3698" s="7"/>
      <c r="AE3698" s="24"/>
      <c r="AG3698">
        <f t="shared" si="1020"/>
        <v>0</v>
      </c>
      <c r="AH3698">
        <f t="shared" si="1021"/>
        <v>2246471.0549323754</v>
      </c>
    </row>
    <row r="3699" spans="2:34" x14ac:dyDescent="0.25">
      <c r="B3699" s="15"/>
      <c r="C3699" s="7"/>
      <c r="D3699" s="13"/>
      <c r="E3699" s="7"/>
      <c r="F3699" s="7"/>
      <c r="G3699" s="7"/>
      <c r="H3699" s="7"/>
      <c r="I3699" s="7"/>
      <c r="J3699" s="7"/>
      <c r="K3699" s="16"/>
      <c r="L3699" s="16"/>
      <c r="M3699" s="7"/>
      <c r="N3699" s="7"/>
      <c r="O3699" s="7"/>
      <c r="P3699" s="7"/>
      <c r="Q3699" s="7"/>
      <c r="R3699" s="7"/>
      <c r="S3699" s="16"/>
      <c r="T3699" s="16"/>
      <c r="U3699" s="7"/>
      <c r="V3699" s="7"/>
      <c r="W3699" s="15"/>
      <c r="X3699" s="17"/>
      <c r="Y3699" s="17"/>
      <c r="Z3699" s="17"/>
      <c r="AA3699" s="17"/>
      <c r="AC3699" s="15"/>
      <c r="AD3699" s="7"/>
      <c r="AE3699" s="24"/>
      <c r="AG3699">
        <f t="shared" si="1020"/>
        <v>0</v>
      </c>
      <c r="AH3699">
        <f t="shared" si="1021"/>
        <v>2246471.0549323754</v>
      </c>
    </row>
    <row r="3700" spans="2:34" x14ac:dyDescent="0.25">
      <c r="B3700" s="15"/>
      <c r="C3700" s="7"/>
      <c r="D3700" s="13"/>
      <c r="E3700" s="7"/>
      <c r="F3700" s="7"/>
      <c r="G3700" s="7"/>
      <c r="H3700" s="7"/>
      <c r="I3700" s="7"/>
      <c r="J3700" s="7"/>
      <c r="K3700" s="16"/>
      <c r="L3700" s="16"/>
      <c r="M3700" s="7"/>
      <c r="N3700" s="7"/>
      <c r="O3700" s="7"/>
      <c r="P3700" s="7"/>
      <c r="Q3700" s="7"/>
      <c r="R3700" s="7"/>
      <c r="S3700" s="16"/>
      <c r="T3700" s="16"/>
      <c r="U3700" s="7"/>
      <c r="V3700" s="7"/>
      <c r="W3700" s="15"/>
      <c r="X3700" s="17"/>
      <c r="Y3700" s="17"/>
      <c r="Z3700" s="17"/>
      <c r="AA3700" s="17"/>
      <c r="AC3700" s="15"/>
      <c r="AD3700" s="7"/>
      <c r="AE3700" s="24"/>
      <c r="AG3700">
        <f t="shared" si="1020"/>
        <v>0</v>
      </c>
      <c r="AH3700">
        <f t="shared" si="1021"/>
        <v>2246471.0549323754</v>
      </c>
    </row>
    <row r="3701" spans="2:34" x14ac:dyDescent="0.25">
      <c r="B3701" s="15"/>
      <c r="C3701" s="7"/>
      <c r="D3701" s="13"/>
      <c r="E3701" s="7"/>
      <c r="F3701" s="7"/>
      <c r="G3701" s="7"/>
      <c r="H3701" s="7"/>
      <c r="I3701" s="7"/>
      <c r="J3701" s="7"/>
      <c r="K3701" s="16"/>
      <c r="L3701" s="16"/>
      <c r="M3701" s="7"/>
      <c r="N3701" s="7"/>
      <c r="O3701" s="7"/>
      <c r="P3701" s="7"/>
      <c r="Q3701" s="7"/>
      <c r="R3701" s="7"/>
      <c r="S3701" s="16"/>
      <c r="T3701" s="16"/>
      <c r="U3701" s="7"/>
      <c r="V3701" s="7"/>
      <c r="W3701" s="15"/>
      <c r="X3701" s="17"/>
      <c r="Y3701" s="17"/>
      <c r="Z3701" s="17"/>
      <c r="AA3701" s="17"/>
      <c r="AC3701" s="15"/>
      <c r="AD3701" s="7"/>
      <c r="AE3701" s="24"/>
      <c r="AG3701">
        <f t="shared" si="1020"/>
        <v>0</v>
      </c>
      <c r="AH3701">
        <f t="shared" si="1021"/>
        <v>2246471.0549323754</v>
      </c>
    </row>
    <row r="3702" spans="2:34" x14ac:dyDescent="0.25">
      <c r="B3702" s="15"/>
      <c r="C3702" s="7"/>
      <c r="D3702" s="13"/>
      <c r="E3702" s="7"/>
      <c r="F3702" s="7"/>
      <c r="G3702" s="7"/>
      <c r="H3702" s="7"/>
      <c r="I3702" s="7"/>
      <c r="J3702" s="7"/>
      <c r="K3702" s="16"/>
      <c r="L3702" s="16"/>
      <c r="M3702" s="7"/>
      <c r="N3702" s="7"/>
      <c r="O3702" s="7"/>
      <c r="P3702" s="7"/>
      <c r="Q3702" s="7"/>
      <c r="R3702" s="7"/>
      <c r="S3702" s="16"/>
      <c r="T3702" s="16"/>
      <c r="U3702" s="7"/>
      <c r="V3702" s="7"/>
      <c r="W3702" s="15"/>
      <c r="X3702" s="17"/>
      <c r="Y3702" s="17"/>
      <c r="Z3702" s="17"/>
      <c r="AA3702" s="17"/>
      <c r="AC3702" s="15"/>
      <c r="AD3702" s="7"/>
      <c r="AE3702" s="24"/>
      <c r="AG3702">
        <f t="shared" si="1020"/>
        <v>0</v>
      </c>
      <c r="AH3702">
        <f t="shared" si="1021"/>
        <v>2246471.0549323754</v>
      </c>
    </row>
    <row r="3703" spans="2:34" x14ac:dyDescent="0.25">
      <c r="B3703" s="15"/>
      <c r="C3703" s="7"/>
      <c r="D3703" s="13"/>
      <c r="E3703" s="7"/>
      <c r="F3703" s="7"/>
      <c r="G3703" s="7"/>
      <c r="H3703" s="7"/>
      <c r="I3703" s="7"/>
      <c r="J3703" s="7"/>
      <c r="K3703" s="16"/>
      <c r="L3703" s="16"/>
      <c r="M3703" s="7"/>
      <c r="N3703" s="7"/>
      <c r="O3703" s="7"/>
      <c r="P3703" s="7"/>
      <c r="Q3703" s="7"/>
      <c r="R3703" s="7"/>
      <c r="S3703" s="16"/>
      <c r="T3703" s="16"/>
      <c r="U3703" s="7"/>
      <c r="V3703" s="7"/>
      <c r="W3703" s="15"/>
      <c r="X3703" s="17"/>
      <c r="Y3703" s="17"/>
      <c r="Z3703" s="17"/>
      <c r="AA3703" s="17"/>
      <c r="AC3703" s="15"/>
      <c r="AD3703" s="7"/>
      <c r="AE3703" s="24"/>
      <c r="AG3703">
        <f t="shared" si="1020"/>
        <v>0</v>
      </c>
      <c r="AH3703">
        <f t="shared" si="1021"/>
        <v>2246471.0549323754</v>
      </c>
    </row>
    <row r="3704" spans="2:34" x14ac:dyDescent="0.25">
      <c r="B3704" s="15"/>
      <c r="C3704" s="7"/>
      <c r="D3704" s="13"/>
      <c r="E3704" s="7"/>
      <c r="F3704" s="7"/>
      <c r="G3704" s="7"/>
      <c r="H3704" s="7"/>
      <c r="I3704" s="7"/>
      <c r="J3704" s="7"/>
      <c r="K3704" s="16"/>
      <c r="L3704" s="16"/>
      <c r="M3704" s="7"/>
      <c r="N3704" s="7"/>
      <c r="O3704" s="7"/>
      <c r="P3704" s="7"/>
      <c r="Q3704" s="7"/>
      <c r="R3704" s="7"/>
      <c r="S3704" s="16"/>
      <c r="T3704" s="16"/>
      <c r="U3704" s="7"/>
      <c r="V3704" s="7"/>
      <c r="W3704" s="15"/>
      <c r="X3704" s="17"/>
      <c r="Y3704" s="17"/>
      <c r="Z3704" s="17"/>
      <c r="AA3704" s="17"/>
      <c r="AC3704" s="15"/>
      <c r="AD3704" s="7"/>
      <c r="AE3704" s="24"/>
      <c r="AG3704">
        <f t="shared" si="1020"/>
        <v>0</v>
      </c>
      <c r="AH3704">
        <f t="shared" si="1021"/>
        <v>2246471.0549323754</v>
      </c>
    </row>
    <row r="3705" spans="2:34" x14ac:dyDescent="0.25">
      <c r="B3705" s="15"/>
      <c r="C3705" s="7"/>
      <c r="D3705" s="13"/>
      <c r="E3705" s="7"/>
      <c r="F3705" s="7"/>
      <c r="G3705" s="7"/>
      <c r="H3705" s="7"/>
      <c r="I3705" s="7"/>
      <c r="J3705" s="7"/>
      <c r="K3705" s="16"/>
      <c r="L3705" s="16"/>
      <c r="M3705" s="7"/>
      <c r="N3705" s="7"/>
      <c r="O3705" s="7"/>
      <c r="P3705" s="7"/>
      <c r="Q3705" s="7"/>
      <c r="R3705" s="7"/>
      <c r="S3705" s="16"/>
      <c r="T3705" s="16"/>
      <c r="U3705" s="7"/>
      <c r="V3705" s="7"/>
      <c r="W3705" s="15"/>
      <c r="X3705" s="17"/>
      <c r="Y3705" s="17"/>
      <c r="Z3705" s="17"/>
      <c r="AA3705" s="17"/>
      <c r="AC3705" s="15"/>
      <c r="AD3705" s="7"/>
      <c r="AE3705" s="24"/>
      <c r="AG3705">
        <f t="shared" si="1020"/>
        <v>0</v>
      </c>
      <c r="AH3705">
        <f t="shared" si="1021"/>
        <v>2246471.0549323754</v>
      </c>
    </row>
    <row r="3706" spans="2:34" x14ac:dyDescent="0.25">
      <c r="B3706" s="15"/>
      <c r="C3706" s="7"/>
      <c r="D3706" s="13"/>
      <c r="E3706" s="7"/>
      <c r="F3706" s="7"/>
      <c r="G3706" s="7"/>
      <c r="H3706" s="7"/>
      <c r="I3706" s="7"/>
      <c r="J3706" s="7"/>
      <c r="K3706" s="16"/>
      <c r="L3706" s="16"/>
      <c r="M3706" s="7"/>
      <c r="N3706" s="7"/>
      <c r="O3706" s="7"/>
      <c r="P3706" s="7"/>
      <c r="Q3706" s="7"/>
      <c r="R3706" s="7"/>
      <c r="S3706" s="16"/>
      <c r="T3706" s="16"/>
      <c r="U3706" s="7"/>
      <c r="V3706" s="7"/>
      <c r="W3706" s="15"/>
      <c r="X3706" s="17"/>
      <c r="Y3706" s="17"/>
      <c r="Z3706" s="17"/>
      <c r="AA3706" s="17"/>
      <c r="AC3706" s="15"/>
      <c r="AD3706" s="7"/>
      <c r="AE3706" s="24"/>
      <c r="AG3706">
        <f t="shared" si="1020"/>
        <v>0</v>
      </c>
      <c r="AH3706">
        <f t="shared" si="1021"/>
        <v>2246471.0549323754</v>
      </c>
    </row>
    <row r="3707" spans="2:34" x14ac:dyDescent="0.25">
      <c r="B3707" s="15"/>
      <c r="C3707" s="7"/>
      <c r="D3707" s="13"/>
      <c r="E3707" s="7"/>
      <c r="F3707" s="7"/>
      <c r="G3707" s="7"/>
      <c r="H3707" s="7"/>
      <c r="I3707" s="7"/>
      <c r="J3707" s="7"/>
      <c r="K3707" s="16"/>
      <c r="L3707" s="16"/>
      <c r="M3707" s="7"/>
      <c r="N3707" s="7"/>
      <c r="O3707" s="7"/>
      <c r="P3707" s="7"/>
      <c r="Q3707" s="7"/>
      <c r="R3707" s="7"/>
      <c r="S3707" s="16"/>
      <c r="T3707" s="16"/>
      <c r="U3707" s="7"/>
      <c r="V3707" s="7"/>
      <c r="W3707" s="15"/>
      <c r="X3707" s="17"/>
      <c r="Y3707" s="17"/>
      <c r="Z3707" s="17"/>
      <c r="AA3707" s="17"/>
      <c r="AC3707" s="15"/>
      <c r="AD3707" s="7"/>
      <c r="AE3707" s="24"/>
      <c r="AG3707">
        <f t="shared" si="1020"/>
        <v>0</v>
      </c>
      <c r="AH3707">
        <f t="shared" si="1021"/>
        <v>2246471.0549323754</v>
      </c>
    </row>
    <row r="3708" spans="2:34" x14ac:dyDescent="0.25">
      <c r="B3708" s="15"/>
      <c r="C3708" s="7"/>
      <c r="D3708" s="13"/>
      <c r="E3708" s="7"/>
      <c r="F3708" s="7"/>
      <c r="G3708" s="7"/>
      <c r="H3708" s="7"/>
      <c r="I3708" s="7"/>
      <c r="J3708" s="7"/>
      <c r="K3708" s="16"/>
      <c r="L3708" s="16"/>
      <c r="M3708" s="7"/>
      <c r="N3708" s="7"/>
      <c r="O3708" s="7"/>
      <c r="P3708" s="7"/>
      <c r="Q3708" s="7"/>
      <c r="R3708" s="7"/>
      <c r="S3708" s="16"/>
      <c r="T3708" s="16"/>
      <c r="U3708" s="7"/>
      <c r="V3708" s="7"/>
      <c r="W3708" s="15"/>
      <c r="X3708" s="17"/>
      <c r="Y3708" s="17"/>
      <c r="Z3708" s="17"/>
      <c r="AA3708" s="17"/>
      <c r="AC3708" s="15"/>
      <c r="AD3708" s="7"/>
      <c r="AE3708" s="24"/>
      <c r="AG3708">
        <f t="shared" si="1020"/>
        <v>0</v>
      </c>
      <c r="AH3708">
        <f t="shared" si="1021"/>
        <v>2246471.0549323754</v>
      </c>
    </row>
    <row r="3709" spans="2:34" x14ac:dyDescent="0.25">
      <c r="B3709" s="15"/>
      <c r="C3709" s="7"/>
      <c r="D3709" s="13"/>
      <c r="E3709" s="7"/>
      <c r="F3709" s="7"/>
      <c r="G3709" s="7"/>
      <c r="H3709" s="7"/>
      <c r="I3709" s="7"/>
      <c r="J3709" s="7"/>
      <c r="K3709" s="16"/>
      <c r="L3709" s="16"/>
      <c r="M3709" s="7"/>
      <c r="N3709" s="7"/>
      <c r="O3709" s="7"/>
      <c r="P3709" s="7"/>
      <c r="Q3709" s="7"/>
      <c r="R3709" s="7"/>
      <c r="S3709" s="16"/>
      <c r="T3709" s="16"/>
      <c r="U3709" s="7"/>
      <c r="V3709" s="7"/>
      <c r="W3709" s="15"/>
      <c r="X3709" s="17"/>
      <c r="Y3709" s="17"/>
      <c r="Z3709" s="17"/>
      <c r="AA3709" s="17"/>
      <c r="AC3709" s="15"/>
      <c r="AD3709" s="7"/>
      <c r="AE3709" s="24"/>
      <c r="AG3709">
        <f t="shared" si="1020"/>
        <v>0</v>
      </c>
      <c r="AH3709">
        <f t="shared" si="1021"/>
        <v>2246471.0549323754</v>
      </c>
    </row>
    <row r="3710" spans="2:34" x14ac:dyDescent="0.25">
      <c r="B3710" s="15"/>
      <c r="C3710" s="7"/>
      <c r="D3710" s="13"/>
      <c r="E3710" s="7"/>
      <c r="F3710" s="7"/>
      <c r="G3710" s="7"/>
      <c r="H3710" s="7"/>
      <c r="I3710" s="7"/>
      <c r="J3710" s="7"/>
      <c r="K3710" s="16"/>
      <c r="L3710" s="16"/>
      <c r="M3710" s="7"/>
      <c r="N3710" s="7"/>
      <c r="O3710" s="7"/>
      <c r="P3710" s="7"/>
      <c r="Q3710" s="7"/>
      <c r="R3710" s="7"/>
      <c r="S3710" s="16"/>
      <c r="T3710" s="16"/>
      <c r="U3710" s="7"/>
      <c r="V3710" s="7"/>
      <c r="W3710" s="15"/>
      <c r="X3710" s="17"/>
      <c r="Y3710" s="17"/>
      <c r="Z3710" s="17"/>
      <c r="AA3710" s="17"/>
      <c r="AC3710" s="15"/>
      <c r="AD3710" s="7"/>
      <c r="AE3710" s="24"/>
      <c r="AG3710">
        <f t="shared" si="1020"/>
        <v>0</v>
      </c>
      <c r="AH3710">
        <f t="shared" si="1021"/>
        <v>2246471.0549323754</v>
      </c>
    </row>
    <row r="3711" spans="2:34" x14ac:dyDescent="0.25">
      <c r="B3711" s="15"/>
      <c r="C3711" s="7"/>
      <c r="D3711" s="13"/>
      <c r="E3711" s="7"/>
      <c r="F3711" s="7"/>
      <c r="G3711" s="7"/>
      <c r="H3711" s="7"/>
      <c r="I3711" s="7"/>
      <c r="J3711" s="7"/>
      <c r="K3711" s="16"/>
      <c r="L3711" s="16"/>
      <c r="M3711" s="7"/>
      <c r="N3711" s="7"/>
      <c r="O3711" s="7"/>
      <c r="P3711" s="7"/>
      <c r="Q3711" s="7"/>
      <c r="R3711" s="7"/>
      <c r="S3711" s="16"/>
      <c r="T3711" s="16"/>
      <c r="U3711" s="7"/>
      <c r="V3711" s="7"/>
      <c r="W3711" s="15"/>
      <c r="X3711" s="17"/>
      <c r="Y3711" s="17"/>
      <c r="Z3711" s="17"/>
      <c r="AA3711" s="17"/>
      <c r="AC3711" s="15"/>
      <c r="AD3711" s="7"/>
      <c r="AE3711" s="24"/>
      <c r="AG3711">
        <f t="shared" si="1020"/>
        <v>0</v>
      </c>
      <c r="AH3711">
        <f t="shared" si="1021"/>
        <v>2246471.0549323754</v>
      </c>
    </row>
    <row r="3712" spans="2:34" x14ac:dyDescent="0.25">
      <c r="B3712" s="15"/>
      <c r="C3712" s="7"/>
      <c r="D3712" s="13"/>
      <c r="E3712" s="7"/>
      <c r="F3712" s="7"/>
      <c r="G3712" s="7"/>
      <c r="H3712" s="7"/>
      <c r="I3712" s="7"/>
      <c r="J3712" s="7"/>
      <c r="K3712" s="16"/>
      <c r="L3712" s="16"/>
      <c r="M3712" s="7"/>
      <c r="N3712" s="7"/>
      <c r="O3712" s="7"/>
      <c r="P3712" s="7"/>
      <c r="Q3712" s="7"/>
      <c r="R3712" s="7"/>
      <c r="S3712" s="16"/>
      <c r="T3712" s="16"/>
      <c r="U3712" s="7"/>
      <c r="V3712" s="7"/>
      <c r="W3712" s="15"/>
      <c r="X3712" s="17"/>
      <c r="Y3712" s="17"/>
      <c r="Z3712" s="17"/>
      <c r="AA3712" s="17"/>
      <c r="AC3712" s="15"/>
      <c r="AD3712" s="7"/>
      <c r="AE3712" s="24"/>
      <c r="AG3712">
        <f t="shared" si="1020"/>
        <v>0</v>
      </c>
      <c r="AH3712">
        <f t="shared" si="1021"/>
        <v>2246471.0549323754</v>
      </c>
    </row>
    <row r="3713" spans="2:34" x14ac:dyDescent="0.25">
      <c r="B3713" s="15"/>
      <c r="C3713" s="7"/>
      <c r="D3713" s="13"/>
      <c r="E3713" s="7"/>
      <c r="F3713" s="7"/>
      <c r="G3713" s="7"/>
      <c r="H3713" s="7"/>
      <c r="I3713" s="7"/>
      <c r="J3713" s="7"/>
      <c r="K3713" s="16"/>
      <c r="L3713" s="16"/>
      <c r="M3713" s="7"/>
      <c r="N3713" s="7"/>
      <c r="O3713" s="7"/>
      <c r="P3713" s="7"/>
      <c r="Q3713" s="7"/>
      <c r="R3713" s="7"/>
      <c r="S3713" s="16"/>
      <c r="T3713" s="16"/>
      <c r="U3713" s="7"/>
      <c r="V3713" s="7"/>
      <c r="W3713" s="15"/>
      <c r="X3713" s="17"/>
      <c r="Y3713" s="17"/>
      <c r="Z3713" s="17"/>
      <c r="AA3713" s="17"/>
      <c r="AC3713" s="15"/>
      <c r="AD3713" s="7"/>
      <c r="AE3713" s="24"/>
      <c r="AG3713">
        <f t="shared" si="1020"/>
        <v>0</v>
      </c>
      <c r="AH3713">
        <f t="shared" si="1021"/>
        <v>2246471.0549323754</v>
      </c>
    </row>
    <row r="3714" spans="2:34" x14ac:dyDescent="0.25">
      <c r="B3714" s="15"/>
      <c r="C3714" s="7"/>
      <c r="D3714" s="13"/>
      <c r="E3714" s="7"/>
      <c r="F3714" s="7"/>
      <c r="G3714" s="7"/>
      <c r="H3714" s="7"/>
      <c r="I3714" s="7"/>
      <c r="J3714" s="7"/>
      <c r="K3714" s="16"/>
      <c r="L3714" s="16"/>
      <c r="M3714" s="7"/>
      <c r="N3714" s="7"/>
      <c r="O3714" s="7"/>
      <c r="P3714" s="7"/>
      <c r="Q3714" s="7"/>
      <c r="R3714" s="7"/>
      <c r="S3714" s="16"/>
      <c r="T3714" s="16"/>
      <c r="U3714" s="7"/>
      <c r="V3714" s="7"/>
      <c r="W3714" s="15"/>
      <c r="X3714" s="17"/>
      <c r="Y3714" s="17"/>
      <c r="Z3714" s="17"/>
      <c r="AA3714" s="17"/>
      <c r="AC3714" s="15"/>
      <c r="AD3714" s="7"/>
      <c r="AE3714" s="24"/>
      <c r="AG3714">
        <f t="shared" si="1020"/>
        <v>0</v>
      </c>
      <c r="AH3714">
        <f t="shared" si="1021"/>
        <v>2246471.0549323754</v>
      </c>
    </row>
    <row r="3715" spans="2:34" x14ac:dyDescent="0.25">
      <c r="B3715" s="15"/>
      <c r="C3715" s="7"/>
      <c r="D3715" s="13"/>
      <c r="E3715" s="7"/>
      <c r="F3715" s="7"/>
      <c r="G3715" s="7"/>
      <c r="H3715" s="7"/>
      <c r="I3715" s="7"/>
      <c r="J3715" s="7"/>
      <c r="K3715" s="16"/>
      <c r="L3715" s="16"/>
      <c r="M3715" s="7"/>
      <c r="N3715" s="7"/>
      <c r="O3715" s="7"/>
      <c r="P3715" s="7"/>
      <c r="Q3715" s="7"/>
      <c r="R3715" s="7"/>
      <c r="S3715" s="16"/>
      <c r="T3715" s="16"/>
      <c r="U3715" s="7"/>
      <c r="V3715" s="7"/>
      <c r="W3715" s="15"/>
      <c r="X3715" s="17"/>
      <c r="Y3715" s="17"/>
      <c r="Z3715" s="17"/>
      <c r="AA3715" s="17"/>
      <c r="AC3715" s="15"/>
      <c r="AD3715" s="7"/>
      <c r="AE3715" s="24"/>
      <c r="AG3715">
        <f t="shared" si="1020"/>
        <v>0</v>
      </c>
      <c r="AH3715">
        <f t="shared" si="1021"/>
        <v>2246471.0549323754</v>
      </c>
    </row>
    <row r="3716" spans="2:34" x14ac:dyDescent="0.25">
      <c r="B3716" s="15"/>
      <c r="C3716" s="7"/>
      <c r="D3716" s="13"/>
      <c r="E3716" s="7"/>
      <c r="F3716" s="7"/>
      <c r="G3716" s="7"/>
      <c r="H3716" s="7"/>
      <c r="I3716" s="7"/>
      <c r="J3716" s="7"/>
      <c r="K3716" s="16"/>
      <c r="L3716" s="16"/>
      <c r="M3716" s="7"/>
      <c r="N3716" s="7"/>
      <c r="O3716" s="7"/>
      <c r="P3716" s="7"/>
      <c r="Q3716" s="7"/>
      <c r="R3716" s="7"/>
      <c r="S3716" s="16"/>
      <c r="T3716" s="16"/>
      <c r="U3716" s="7"/>
      <c r="V3716" s="7"/>
      <c r="W3716" s="15"/>
      <c r="X3716" s="17"/>
      <c r="Y3716" s="17"/>
      <c r="Z3716" s="17"/>
      <c r="AA3716" s="17"/>
      <c r="AC3716" s="15"/>
      <c r="AD3716" s="7"/>
      <c r="AE3716" s="24"/>
      <c r="AG3716">
        <f t="shared" si="1020"/>
        <v>0</v>
      </c>
      <c r="AH3716">
        <f t="shared" si="1021"/>
        <v>2246471.0549323754</v>
      </c>
    </row>
    <row r="3717" spans="2:34" x14ac:dyDescent="0.25">
      <c r="B3717" s="15"/>
      <c r="C3717" s="7"/>
      <c r="D3717" s="13"/>
      <c r="E3717" s="7"/>
      <c r="F3717" s="7"/>
      <c r="G3717" s="7"/>
      <c r="H3717" s="7"/>
      <c r="I3717" s="7"/>
      <c r="J3717" s="7"/>
      <c r="K3717" s="16"/>
      <c r="L3717" s="16"/>
      <c r="M3717" s="7"/>
      <c r="N3717" s="7"/>
      <c r="O3717" s="7"/>
      <c r="P3717" s="7"/>
      <c r="Q3717" s="7"/>
      <c r="R3717" s="7"/>
      <c r="S3717" s="16"/>
      <c r="T3717" s="16"/>
      <c r="U3717" s="7"/>
      <c r="V3717" s="7"/>
      <c r="W3717" s="15"/>
      <c r="X3717" s="17"/>
      <c r="Y3717" s="17"/>
      <c r="Z3717" s="17"/>
      <c r="AA3717" s="17"/>
      <c r="AC3717" s="15"/>
      <c r="AD3717" s="7"/>
      <c r="AE3717" s="24"/>
      <c r="AG3717">
        <f t="shared" si="1020"/>
        <v>0</v>
      </c>
      <c r="AH3717">
        <f t="shared" si="1021"/>
        <v>2246471.0549323754</v>
      </c>
    </row>
    <row r="3718" spans="2:34" x14ac:dyDescent="0.25">
      <c r="B3718" s="15"/>
      <c r="C3718" s="7"/>
      <c r="D3718" s="13"/>
      <c r="E3718" s="7"/>
      <c r="F3718" s="7"/>
      <c r="G3718" s="7"/>
      <c r="H3718" s="7"/>
      <c r="I3718" s="7"/>
      <c r="J3718" s="7"/>
      <c r="K3718" s="16"/>
      <c r="L3718" s="16"/>
      <c r="M3718" s="7"/>
      <c r="N3718" s="7"/>
      <c r="O3718" s="7"/>
      <c r="P3718" s="7"/>
      <c r="Q3718" s="7"/>
      <c r="R3718" s="7"/>
      <c r="S3718" s="16"/>
      <c r="T3718" s="16"/>
      <c r="U3718" s="7"/>
      <c r="V3718" s="7"/>
      <c r="W3718" s="15"/>
      <c r="X3718" s="17"/>
      <c r="Y3718" s="17"/>
      <c r="Z3718" s="17"/>
      <c r="AA3718" s="17"/>
      <c r="AC3718" s="15"/>
      <c r="AD3718" s="7"/>
      <c r="AE3718" s="24"/>
      <c r="AG3718">
        <f t="shared" si="1020"/>
        <v>0</v>
      </c>
      <c r="AH3718">
        <f t="shared" si="1021"/>
        <v>2246471.0549323754</v>
      </c>
    </row>
    <row r="3719" spans="2:34" x14ac:dyDescent="0.25">
      <c r="B3719" s="15"/>
      <c r="C3719" s="7"/>
      <c r="D3719" s="13"/>
      <c r="E3719" s="7"/>
      <c r="F3719" s="7"/>
      <c r="G3719" s="7"/>
      <c r="H3719" s="7"/>
      <c r="I3719" s="7"/>
      <c r="J3719" s="7"/>
      <c r="K3719" s="16"/>
      <c r="L3719" s="16"/>
      <c r="M3719" s="7"/>
      <c r="N3719" s="7"/>
      <c r="O3719" s="7"/>
      <c r="P3719" s="7"/>
      <c r="Q3719" s="7"/>
      <c r="R3719" s="7"/>
      <c r="S3719" s="16"/>
      <c r="T3719" s="16"/>
      <c r="U3719" s="7"/>
      <c r="V3719" s="7"/>
      <c r="W3719" s="15"/>
      <c r="X3719" s="17"/>
      <c r="Y3719" s="17"/>
      <c r="Z3719" s="17"/>
      <c r="AA3719" s="17"/>
      <c r="AC3719" s="15"/>
      <c r="AD3719" s="7"/>
      <c r="AE3719" s="24"/>
      <c r="AG3719">
        <f t="shared" si="1020"/>
        <v>0</v>
      </c>
      <c r="AH3719">
        <f t="shared" si="1021"/>
        <v>2246471.0549323754</v>
      </c>
    </row>
    <row r="3720" spans="2:34" x14ac:dyDescent="0.25">
      <c r="B3720" s="15"/>
      <c r="C3720" s="7"/>
      <c r="D3720" s="13"/>
      <c r="E3720" s="7"/>
      <c r="F3720" s="7"/>
      <c r="G3720" s="7"/>
      <c r="H3720" s="7"/>
      <c r="I3720" s="7"/>
      <c r="J3720" s="7"/>
      <c r="K3720" s="16"/>
      <c r="L3720" s="16"/>
      <c r="M3720" s="7"/>
      <c r="N3720" s="7"/>
      <c r="O3720" s="7"/>
      <c r="P3720" s="7"/>
      <c r="Q3720" s="7"/>
      <c r="R3720" s="7"/>
      <c r="S3720" s="16"/>
      <c r="T3720" s="16"/>
      <c r="U3720" s="7"/>
      <c r="V3720" s="7"/>
      <c r="W3720" s="15"/>
      <c r="X3720" s="17"/>
      <c r="Y3720" s="17"/>
      <c r="Z3720" s="17"/>
      <c r="AA3720" s="17"/>
      <c r="AC3720" s="15"/>
      <c r="AD3720" s="7"/>
      <c r="AE3720" s="24"/>
      <c r="AG3720">
        <f t="shared" si="1020"/>
        <v>0</v>
      </c>
      <c r="AH3720">
        <f t="shared" si="1021"/>
        <v>2246471.0549323754</v>
      </c>
    </row>
    <row r="3721" spans="2:34" x14ac:dyDescent="0.25">
      <c r="B3721" s="15"/>
      <c r="C3721" s="7"/>
      <c r="D3721" s="13"/>
      <c r="E3721" s="7"/>
      <c r="F3721" s="7"/>
      <c r="G3721" s="7"/>
      <c r="H3721" s="7"/>
      <c r="I3721" s="7"/>
      <c r="J3721" s="7"/>
      <c r="K3721" s="16"/>
      <c r="L3721" s="16"/>
      <c r="M3721" s="7"/>
      <c r="N3721" s="7"/>
      <c r="O3721" s="7"/>
      <c r="P3721" s="7"/>
      <c r="Q3721" s="7"/>
      <c r="R3721" s="7"/>
      <c r="S3721" s="16"/>
      <c r="T3721" s="16"/>
      <c r="U3721" s="7"/>
      <c r="V3721" s="7"/>
      <c r="W3721" s="15"/>
      <c r="X3721" s="17"/>
      <c r="Y3721" s="17"/>
      <c r="Z3721" s="17"/>
      <c r="AA3721" s="17"/>
      <c r="AC3721" s="15"/>
      <c r="AD3721" s="7"/>
      <c r="AE3721" s="24"/>
      <c r="AG3721">
        <f t="shared" si="1020"/>
        <v>0</v>
      </c>
      <c r="AH3721">
        <f t="shared" si="1021"/>
        <v>2246471.0549323754</v>
      </c>
    </row>
    <row r="3722" spans="2:34" x14ac:dyDescent="0.25">
      <c r="B3722" s="15"/>
      <c r="C3722" s="7"/>
      <c r="D3722" s="13"/>
      <c r="E3722" s="7"/>
      <c r="F3722" s="7"/>
      <c r="G3722" s="7"/>
      <c r="H3722" s="7"/>
      <c r="I3722" s="7"/>
      <c r="J3722" s="7"/>
      <c r="K3722" s="16"/>
      <c r="L3722" s="16"/>
      <c r="M3722" s="7"/>
      <c r="N3722" s="7"/>
      <c r="O3722" s="7"/>
      <c r="P3722" s="7"/>
      <c r="Q3722" s="7"/>
      <c r="R3722" s="7"/>
      <c r="S3722" s="16"/>
      <c r="T3722" s="16"/>
      <c r="U3722" s="7"/>
      <c r="V3722" s="7"/>
      <c r="W3722" s="15"/>
      <c r="X3722" s="17"/>
      <c r="Y3722" s="17"/>
      <c r="Z3722" s="17"/>
      <c r="AA3722" s="17"/>
      <c r="AC3722" s="15"/>
      <c r="AD3722" s="7"/>
      <c r="AE3722" s="24"/>
      <c r="AG3722">
        <f t="shared" si="1020"/>
        <v>0</v>
      </c>
      <c r="AH3722">
        <f t="shared" si="1021"/>
        <v>2246471.0549323754</v>
      </c>
    </row>
    <row r="3723" spans="2:34" x14ac:dyDescent="0.25">
      <c r="B3723" s="15"/>
      <c r="C3723" s="7"/>
      <c r="D3723" s="13"/>
      <c r="E3723" s="7"/>
      <c r="F3723" s="7"/>
      <c r="G3723" s="7"/>
      <c r="H3723" s="7"/>
      <c r="I3723" s="7"/>
      <c r="J3723" s="7"/>
      <c r="K3723" s="16"/>
      <c r="L3723" s="16"/>
      <c r="M3723" s="7"/>
      <c r="N3723" s="7"/>
      <c r="O3723" s="7"/>
      <c r="P3723" s="7"/>
      <c r="Q3723" s="7"/>
      <c r="R3723" s="7"/>
      <c r="S3723" s="16"/>
      <c r="T3723" s="16"/>
      <c r="U3723" s="7"/>
      <c r="V3723" s="7"/>
      <c r="W3723" s="15"/>
      <c r="X3723" s="17"/>
      <c r="Y3723" s="17"/>
      <c r="Z3723" s="17"/>
      <c r="AA3723" s="17"/>
      <c r="AC3723" s="15"/>
      <c r="AD3723" s="7"/>
      <c r="AE3723" s="24"/>
      <c r="AG3723">
        <f t="shared" si="1020"/>
        <v>0</v>
      </c>
      <c r="AH3723">
        <f t="shared" si="1021"/>
        <v>2246471.0549323754</v>
      </c>
    </row>
    <row r="3724" spans="2:34" x14ac:dyDescent="0.25">
      <c r="B3724" s="15"/>
      <c r="C3724" s="7"/>
      <c r="D3724" s="13"/>
      <c r="E3724" s="7"/>
      <c r="F3724" s="7"/>
      <c r="G3724" s="7"/>
      <c r="H3724" s="7"/>
      <c r="I3724" s="7"/>
      <c r="J3724" s="7"/>
      <c r="K3724" s="16"/>
      <c r="L3724" s="16"/>
      <c r="M3724" s="7"/>
      <c r="N3724" s="7"/>
      <c r="O3724" s="7"/>
      <c r="P3724" s="7"/>
      <c r="Q3724" s="7"/>
      <c r="R3724" s="7"/>
      <c r="S3724" s="16"/>
      <c r="T3724" s="16"/>
      <c r="U3724" s="7"/>
      <c r="V3724" s="7"/>
      <c r="W3724" s="15"/>
      <c r="X3724" s="17"/>
      <c r="Y3724" s="17"/>
      <c r="Z3724" s="17"/>
      <c r="AA3724" s="17"/>
      <c r="AC3724" s="15"/>
      <c r="AD3724" s="7"/>
      <c r="AE3724" s="24"/>
      <c r="AG3724">
        <f t="shared" si="1020"/>
        <v>0</v>
      </c>
      <c r="AH3724">
        <f t="shared" si="1021"/>
        <v>2246471.0549323754</v>
      </c>
    </row>
    <row r="3725" spans="2:34" x14ac:dyDescent="0.25">
      <c r="B3725" s="15"/>
      <c r="C3725" s="7"/>
      <c r="D3725" s="13"/>
      <c r="E3725" s="7"/>
      <c r="F3725" s="7"/>
      <c r="G3725" s="7"/>
      <c r="H3725" s="7"/>
      <c r="I3725" s="7"/>
      <c r="J3725" s="7"/>
      <c r="K3725" s="16"/>
      <c r="L3725" s="16"/>
      <c r="M3725" s="7"/>
      <c r="N3725" s="7"/>
      <c r="O3725" s="7"/>
      <c r="P3725" s="7"/>
      <c r="Q3725" s="7"/>
      <c r="R3725" s="7"/>
      <c r="S3725" s="16"/>
      <c r="T3725" s="16"/>
      <c r="U3725" s="7"/>
      <c r="V3725" s="7"/>
      <c r="W3725" s="15"/>
      <c r="X3725" s="17"/>
      <c r="Y3725" s="17"/>
      <c r="Z3725" s="17"/>
      <c r="AA3725" s="17"/>
      <c r="AC3725" s="15"/>
      <c r="AD3725" s="7"/>
      <c r="AE3725" s="24"/>
      <c r="AG3725">
        <f t="shared" si="1020"/>
        <v>0</v>
      </c>
      <c r="AH3725">
        <f t="shared" si="1021"/>
        <v>2246471.0549323754</v>
      </c>
    </row>
    <row r="3726" spans="2:34" x14ac:dyDescent="0.25">
      <c r="B3726" s="15"/>
      <c r="C3726" s="7"/>
      <c r="D3726" s="13"/>
      <c r="E3726" s="7"/>
      <c r="F3726" s="7"/>
      <c r="G3726" s="7"/>
      <c r="H3726" s="7"/>
      <c r="I3726" s="7"/>
      <c r="J3726" s="7"/>
      <c r="K3726" s="16"/>
      <c r="L3726" s="16"/>
      <c r="M3726" s="7"/>
      <c r="N3726" s="7"/>
      <c r="O3726" s="7"/>
      <c r="P3726" s="7"/>
      <c r="Q3726" s="7"/>
      <c r="R3726" s="7"/>
      <c r="S3726" s="16"/>
      <c r="T3726" s="16"/>
      <c r="U3726" s="7"/>
      <c r="V3726" s="7"/>
      <c r="W3726" s="15"/>
      <c r="X3726" s="17"/>
      <c r="Y3726" s="17"/>
      <c r="Z3726" s="17"/>
      <c r="AA3726" s="17"/>
      <c r="AC3726" s="15"/>
      <c r="AD3726" s="7"/>
      <c r="AE3726" s="24"/>
      <c r="AG3726">
        <f t="shared" si="1020"/>
        <v>0</v>
      </c>
      <c r="AH3726">
        <f t="shared" si="1021"/>
        <v>2246471.0549323754</v>
      </c>
    </row>
    <row r="3727" spans="2:34" x14ac:dyDescent="0.25">
      <c r="B3727" s="15"/>
      <c r="C3727" s="7"/>
      <c r="D3727" s="13"/>
      <c r="E3727" s="7"/>
      <c r="F3727" s="7"/>
      <c r="G3727" s="7"/>
      <c r="H3727" s="7"/>
      <c r="I3727" s="7"/>
      <c r="J3727" s="7"/>
      <c r="K3727" s="16"/>
      <c r="L3727" s="16"/>
      <c r="M3727" s="7"/>
      <c r="N3727" s="7"/>
      <c r="O3727" s="7"/>
      <c r="P3727" s="7"/>
      <c r="Q3727" s="7"/>
      <c r="R3727" s="7"/>
      <c r="S3727" s="16"/>
      <c r="T3727" s="16"/>
      <c r="U3727" s="7"/>
      <c r="V3727" s="7"/>
      <c r="W3727" s="15"/>
      <c r="X3727" s="17"/>
      <c r="Y3727" s="17"/>
      <c r="Z3727" s="17"/>
      <c r="AA3727" s="17"/>
      <c r="AC3727" s="15"/>
      <c r="AD3727" s="7"/>
      <c r="AE3727" s="24"/>
      <c r="AG3727">
        <f t="shared" si="1020"/>
        <v>0</v>
      </c>
      <c r="AH3727">
        <f t="shared" si="1021"/>
        <v>2246471.0549323754</v>
      </c>
    </row>
    <row r="3728" spans="2:34" x14ac:dyDescent="0.25">
      <c r="B3728" s="15"/>
      <c r="C3728" s="7"/>
      <c r="D3728" s="13"/>
      <c r="E3728" s="7"/>
      <c r="F3728" s="7"/>
      <c r="G3728" s="7"/>
      <c r="H3728" s="7"/>
      <c r="I3728" s="7"/>
      <c r="J3728" s="7"/>
      <c r="K3728" s="16"/>
      <c r="L3728" s="16"/>
      <c r="M3728" s="7"/>
      <c r="N3728" s="7"/>
      <c r="O3728" s="7"/>
      <c r="P3728" s="7"/>
      <c r="Q3728" s="7"/>
      <c r="R3728" s="7"/>
      <c r="S3728" s="16"/>
      <c r="T3728" s="16"/>
      <c r="U3728" s="7"/>
      <c r="V3728" s="7"/>
      <c r="W3728" s="15"/>
      <c r="X3728" s="17"/>
      <c r="Y3728" s="17"/>
      <c r="Z3728" s="17"/>
      <c r="AA3728" s="17"/>
      <c r="AC3728" s="15"/>
      <c r="AD3728" s="7"/>
      <c r="AE3728" s="24"/>
      <c r="AG3728">
        <f t="shared" si="1020"/>
        <v>0</v>
      </c>
      <c r="AH3728">
        <f t="shared" si="1021"/>
        <v>2246471.0549323754</v>
      </c>
    </row>
    <row r="3729" spans="2:34" x14ac:dyDescent="0.25">
      <c r="B3729" s="15"/>
      <c r="C3729" s="7"/>
      <c r="D3729" s="13"/>
      <c r="E3729" s="7"/>
      <c r="F3729" s="7"/>
      <c r="G3729" s="7"/>
      <c r="H3729" s="7"/>
      <c r="I3729" s="7"/>
      <c r="J3729" s="7"/>
      <c r="K3729" s="16"/>
      <c r="L3729" s="16"/>
      <c r="M3729" s="7"/>
      <c r="N3729" s="7"/>
      <c r="O3729" s="7"/>
      <c r="P3729" s="7"/>
      <c r="Q3729" s="7"/>
      <c r="R3729" s="7"/>
      <c r="S3729" s="16"/>
      <c r="T3729" s="16"/>
      <c r="U3729" s="7"/>
      <c r="V3729" s="7"/>
      <c r="W3729" s="15"/>
      <c r="X3729" s="17"/>
      <c r="Y3729" s="17"/>
      <c r="Z3729" s="17"/>
      <c r="AA3729" s="17"/>
      <c r="AC3729" s="15"/>
      <c r="AD3729" s="7"/>
      <c r="AE3729" s="24"/>
      <c r="AG3729">
        <f t="shared" si="1020"/>
        <v>0</v>
      </c>
      <c r="AH3729">
        <f t="shared" si="1021"/>
        <v>2246471.0549323754</v>
      </c>
    </row>
    <row r="3730" spans="2:34" x14ac:dyDescent="0.25">
      <c r="B3730" s="15"/>
      <c r="C3730" s="7"/>
      <c r="D3730" s="13"/>
      <c r="E3730" s="7"/>
      <c r="F3730" s="7"/>
      <c r="G3730" s="7"/>
      <c r="H3730" s="7"/>
      <c r="I3730" s="7"/>
      <c r="J3730" s="7"/>
      <c r="K3730" s="16"/>
      <c r="L3730" s="16"/>
      <c r="M3730" s="7"/>
      <c r="N3730" s="7"/>
      <c r="O3730" s="7"/>
      <c r="P3730" s="7"/>
      <c r="Q3730" s="7"/>
      <c r="R3730" s="7"/>
      <c r="S3730" s="16"/>
      <c r="T3730" s="16"/>
      <c r="U3730" s="7"/>
      <c r="V3730" s="7"/>
      <c r="W3730" s="15"/>
      <c r="X3730" s="17"/>
      <c r="Y3730" s="17"/>
      <c r="Z3730" s="17"/>
      <c r="AA3730" s="17"/>
      <c r="AC3730" s="15"/>
      <c r="AD3730" s="7"/>
      <c r="AE3730" s="24"/>
      <c r="AG3730">
        <f t="shared" si="1020"/>
        <v>0</v>
      </c>
      <c r="AH3730">
        <f t="shared" si="1021"/>
        <v>2246471.0549323754</v>
      </c>
    </row>
    <row r="3731" spans="2:34" x14ac:dyDescent="0.25">
      <c r="B3731" s="15"/>
      <c r="C3731" s="7"/>
      <c r="D3731" s="13"/>
      <c r="E3731" s="7"/>
      <c r="F3731" s="7"/>
      <c r="G3731" s="7"/>
      <c r="H3731" s="7"/>
      <c r="I3731" s="7"/>
      <c r="J3731" s="7"/>
      <c r="K3731" s="16"/>
      <c r="L3731" s="16"/>
      <c r="M3731" s="7"/>
      <c r="N3731" s="7"/>
      <c r="O3731" s="7"/>
      <c r="P3731" s="7"/>
      <c r="Q3731" s="7"/>
      <c r="R3731" s="7"/>
      <c r="S3731" s="16"/>
      <c r="T3731" s="16"/>
      <c r="U3731" s="7"/>
      <c r="V3731" s="7"/>
      <c r="W3731" s="15"/>
      <c r="X3731" s="17"/>
      <c r="Y3731" s="17"/>
      <c r="Z3731" s="17"/>
      <c r="AA3731" s="17"/>
      <c r="AC3731" s="15"/>
      <c r="AD3731" s="7"/>
      <c r="AE3731" s="24"/>
      <c r="AG3731">
        <f t="shared" ref="AG3731:AG3794" si="1022">(AA3731-Z3731)^2</f>
        <v>0</v>
      </c>
      <c r="AH3731">
        <f t="shared" ref="AH3731:AH3794" si="1023">($AG$398-AA3731)^2</f>
        <v>2246471.0549323754</v>
      </c>
    </row>
    <row r="3732" spans="2:34" x14ac:dyDescent="0.25">
      <c r="B3732" s="15"/>
      <c r="C3732" s="7"/>
      <c r="D3732" s="13"/>
      <c r="E3732" s="7"/>
      <c r="F3732" s="7"/>
      <c r="G3732" s="7"/>
      <c r="H3732" s="7"/>
      <c r="I3732" s="7"/>
      <c r="J3732" s="7"/>
      <c r="K3732" s="16"/>
      <c r="L3732" s="16"/>
      <c r="M3732" s="7"/>
      <c r="N3732" s="7"/>
      <c r="O3732" s="7"/>
      <c r="P3732" s="7"/>
      <c r="Q3732" s="7"/>
      <c r="R3732" s="7"/>
      <c r="S3732" s="16"/>
      <c r="T3732" s="16"/>
      <c r="U3732" s="7"/>
      <c r="V3732" s="7"/>
      <c r="W3732" s="15"/>
      <c r="X3732" s="17"/>
      <c r="Y3732" s="17"/>
      <c r="Z3732" s="17"/>
      <c r="AA3732" s="17"/>
      <c r="AC3732" s="15"/>
      <c r="AD3732" s="7"/>
      <c r="AE3732" s="24"/>
      <c r="AG3732">
        <f t="shared" si="1022"/>
        <v>0</v>
      </c>
      <c r="AH3732">
        <f t="shared" si="1023"/>
        <v>2246471.0549323754</v>
      </c>
    </row>
    <row r="3733" spans="2:34" x14ac:dyDescent="0.25">
      <c r="B3733" s="15"/>
      <c r="C3733" s="7"/>
      <c r="D3733" s="13"/>
      <c r="E3733" s="7"/>
      <c r="F3733" s="7"/>
      <c r="G3733" s="7"/>
      <c r="H3733" s="7"/>
      <c r="I3733" s="7"/>
      <c r="J3733" s="7"/>
      <c r="K3733" s="16"/>
      <c r="L3733" s="16"/>
      <c r="M3733" s="7"/>
      <c r="N3733" s="7"/>
      <c r="O3733" s="7"/>
      <c r="P3733" s="7"/>
      <c r="Q3733" s="7"/>
      <c r="R3733" s="7"/>
      <c r="S3733" s="16"/>
      <c r="T3733" s="16"/>
      <c r="U3733" s="7"/>
      <c r="V3733" s="7"/>
      <c r="W3733" s="15"/>
      <c r="X3733" s="17"/>
      <c r="Y3733" s="17"/>
      <c r="Z3733" s="17"/>
      <c r="AA3733" s="17"/>
      <c r="AC3733" s="15"/>
      <c r="AD3733" s="7"/>
      <c r="AE3733" s="24"/>
      <c r="AG3733">
        <f t="shared" si="1022"/>
        <v>0</v>
      </c>
      <c r="AH3733">
        <f t="shared" si="1023"/>
        <v>2246471.0549323754</v>
      </c>
    </row>
    <row r="3734" spans="2:34" x14ac:dyDescent="0.25">
      <c r="B3734" s="15"/>
      <c r="C3734" s="7"/>
      <c r="D3734" s="13"/>
      <c r="E3734" s="7"/>
      <c r="F3734" s="7"/>
      <c r="G3734" s="7"/>
      <c r="H3734" s="7"/>
      <c r="I3734" s="7"/>
      <c r="J3734" s="7"/>
      <c r="K3734" s="16"/>
      <c r="L3734" s="16"/>
      <c r="M3734" s="7"/>
      <c r="N3734" s="7"/>
      <c r="O3734" s="7"/>
      <c r="P3734" s="7"/>
      <c r="Q3734" s="7"/>
      <c r="R3734" s="7"/>
      <c r="S3734" s="16"/>
      <c r="T3734" s="16"/>
      <c r="U3734" s="7"/>
      <c r="V3734" s="7"/>
      <c r="W3734" s="15"/>
      <c r="X3734" s="17"/>
      <c r="Y3734" s="17"/>
      <c r="Z3734" s="17"/>
      <c r="AA3734" s="17"/>
      <c r="AC3734" s="15"/>
      <c r="AD3734" s="7"/>
      <c r="AE3734" s="24"/>
      <c r="AG3734">
        <f t="shared" si="1022"/>
        <v>0</v>
      </c>
      <c r="AH3734">
        <f t="shared" si="1023"/>
        <v>2246471.0549323754</v>
      </c>
    </row>
    <row r="3735" spans="2:34" x14ac:dyDescent="0.25">
      <c r="B3735" s="15"/>
      <c r="C3735" s="7"/>
      <c r="D3735" s="13"/>
      <c r="E3735" s="7"/>
      <c r="F3735" s="7"/>
      <c r="G3735" s="7"/>
      <c r="H3735" s="7"/>
      <c r="I3735" s="7"/>
      <c r="J3735" s="7"/>
      <c r="K3735" s="16"/>
      <c r="L3735" s="16"/>
      <c r="M3735" s="7"/>
      <c r="N3735" s="7"/>
      <c r="O3735" s="7"/>
      <c r="P3735" s="7"/>
      <c r="Q3735" s="7"/>
      <c r="R3735" s="7"/>
      <c r="S3735" s="16"/>
      <c r="T3735" s="16"/>
      <c r="U3735" s="7"/>
      <c r="V3735" s="7"/>
      <c r="W3735" s="15"/>
      <c r="X3735" s="17"/>
      <c r="Y3735" s="17"/>
      <c r="Z3735" s="17"/>
      <c r="AA3735" s="17"/>
      <c r="AC3735" s="15"/>
      <c r="AD3735" s="7"/>
      <c r="AE3735" s="24"/>
      <c r="AG3735">
        <f t="shared" si="1022"/>
        <v>0</v>
      </c>
      <c r="AH3735">
        <f t="shared" si="1023"/>
        <v>2246471.0549323754</v>
      </c>
    </row>
    <row r="3736" spans="2:34" x14ac:dyDescent="0.25">
      <c r="B3736" s="15"/>
      <c r="C3736" s="7"/>
      <c r="D3736" s="13"/>
      <c r="E3736" s="7"/>
      <c r="F3736" s="7"/>
      <c r="G3736" s="7"/>
      <c r="H3736" s="7"/>
      <c r="I3736" s="7"/>
      <c r="J3736" s="7"/>
      <c r="K3736" s="16"/>
      <c r="L3736" s="16"/>
      <c r="M3736" s="7"/>
      <c r="N3736" s="7"/>
      <c r="O3736" s="7"/>
      <c r="P3736" s="7"/>
      <c r="Q3736" s="7"/>
      <c r="R3736" s="7"/>
      <c r="S3736" s="16"/>
      <c r="T3736" s="16"/>
      <c r="U3736" s="7"/>
      <c r="V3736" s="7"/>
      <c r="W3736" s="15"/>
      <c r="X3736" s="17"/>
      <c r="Y3736" s="17"/>
      <c r="Z3736" s="17"/>
      <c r="AA3736" s="17"/>
      <c r="AC3736" s="15"/>
      <c r="AD3736" s="7"/>
      <c r="AE3736" s="24"/>
      <c r="AG3736">
        <f t="shared" si="1022"/>
        <v>0</v>
      </c>
      <c r="AH3736">
        <f t="shared" si="1023"/>
        <v>2246471.0549323754</v>
      </c>
    </row>
    <row r="3737" spans="2:34" x14ac:dyDescent="0.25">
      <c r="B3737" s="15"/>
      <c r="C3737" s="7"/>
      <c r="D3737" s="13"/>
      <c r="E3737" s="7"/>
      <c r="F3737" s="7"/>
      <c r="G3737" s="7"/>
      <c r="H3737" s="7"/>
      <c r="I3737" s="7"/>
      <c r="J3737" s="7"/>
      <c r="K3737" s="16"/>
      <c r="L3737" s="16"/>
      <c r="M3737" s="7"/>
      <c r="N3737" s="7"/>
      <c r="O3737" s="7"/>
      <c r="P3737" s="7"/>
      <c r="Q3737" s="7"/>
      <c r="R3737" s="7"/>
      <c r="S3737" s="16"/>
      <c r="T3737" s="16"/>
      <c r="U3737" s="7"/>
      <c r="V3737" s="7"/>
      <c r="W3737" s="15"/>
      <c r="X3737" s="17"/>
      <c r="Y3737" s="17"/>
      <c r="Z3737" s="17"/>
      <c r="AA3737" s="17"/>
      <c r="AC3737" s="15"/>
      <c r="AD3737" s="7"/>
      <c r="AE3737" s="24"/>
      <c r="AG3737">
        <f t="shared" si="1022"/>
        <v>0</v>
      </c>
      <c r="AH3737">
        <f t="shared" si="1023"/>
        <v>2246471.0549323754</v>
      </c>
    </row>
    <row r="3738" spans="2:34" x14ac:dyDescent="0.25">
      <c r="B3738" s="15"/>
      <c r="C3738" s="7"/>
      <c r="D3738" s="13"/>
      <c r="E3738" s="7"/>
      <c r="F3738" s="7"/>
      <c r="G3738" s="7"/>
      <c r="H3738" s="7"/>
      <c r="I3738" s="7"/>
      <c r="J3738" s="7"/>
      <c r="K3738" s="16"/>
      <c r="L3738" s="16"/>
      <c r="M3738" s="7"/>
      <c r="N3738" s="7"/>
      <c r="O3738" s="7"/>
      <c r="P3738" s="7"/>
      <c r="Q3738" s="7"/>
      <c r="R3738" s="7"/>
      <c r="S3738" s="16"/>
      <c r="T3738" s="16"/>
      <c r="U3738" s="7"/>
      <c r="V3738" s="7"/>
      <c r="W3738" s="15"/>
      <c r="X3738" s="17"/>
      <c r="Y3738" s="17"/>
      <c r="Z3738" s="17"/>
      <c r="AA3738" s="17"/>
      <c r="AC3738" s="15"/>
      <c r="AD3738" s="7"/>
      <c r="AE3738" s="24"/>
      <c r="AG3738">
        <f t="shared" si="1022"/>
        <v>0</v>
      </c>
      <c r="AH3738">
        <f t="shared" si="1023"/>
        <v>2246471.0549323754</v>
      </c>
    </row>
    <row r="3739" spans="2:34" x14ac:dyDescent="0.25">
      <c r="B3739" s="15"/>
      <c r="C3739" s="7"/>
      <c r="D3739" s="13"/>
      <c r="E3739" s="7"/>
      <c r="F3739" s="7"/>
      <c r="G3739" s="7"/>
      <c r="H3739" s="7"/>
      <c r="I3739" s="7"/>
      <c r="J3739" s="7"/>
      <c r="K3739" s="16"/>
      <c r="L3739" s="16"/>
      <c r="M3739" s="7"/>
      <c r="N3739" s="7"/>
      <c r="O3739" s="7"/>
      <c r="P3739" s="7"/>
      <c r="Q3739" s="7"/>
      <c r="R3739" s="7"/>
      <c r="S3739" s="16"/>
      <c r="T3739" s="16"/>
      <c r="U3739" s="7"/>
      <c r="V3739" s="7"/>
      <c r="W3739" s="15"/>
      <c r="X3739" s="17"/>
      <c r="Y3739" s="17"/>
      <c r="Z3739" s="17"/>
      <c r="AA3739" s="17"/>
      <c r="AC3739" s="15"/>
      <c r="AD3739" s="7"/>
      <c r="AE3739" s="24"/>
      <c r="AG3739">
        <f t="shared" si="1022"/>
        <v>0</v>
      </c>
      <c r="AH3739">
        <f t="shared" si="1023"/>
        <v>2246471.0549323754</v>
      </c>
    </row>
    <row r="3740" spans="2:34" x14ac:dyDescent="0.25">
      <c r="B3740" s="15"/>
      <c r="C3740" s="7"/>
      <c r="D3740" s="13"/>
      <c r="E3740" s="7"/>
      <c r="F3740" s="7"/>
      <c r="G3740" s="7"/>
      <c r="H3740" s="7"/>
      <c r="I3740" s="7"/>
      <c r="J3740" s="7"/>
      <c r="K3740" s="16"/>
      <c r="L3740" s="16"/>
      <c r="M3740" s="7"/>
      <c r="N3740" s="7"/>
      <c r="O3740" s="7"/>
      <c r="P3740" s="7"/>
      <c r="Q3740" s="7"/>
      <c r="R3740" s="7"/>
      <c r="S3740" s="16"/>
      <c r="T3740" s="16"/>
      <c r="U3740" s="7"/>
      <c r="V3740" s="7"/>
      <c r="W3740" s="15"/>
      <c r="X3740" s="17"/>
      <c r="Y3740" s="17"/>
      <c r="Z3740" s="17"/>
      <c r="AA3740" s="17"/>
      <c r="AC3740" s="15"/>
      <c r="AD3740" s="7"/>
      <c r="AE3740" s="24"/>
      <c r="AG3740">
        <f t="shared" si="1022"/>
        <v>0</v>
      </c>
      <c r="AH3740">
        <f t="shared" si="1023"/>
        <v>2246471.0549323754</v>
      </c>
    </row>
    <row r="3741" spans="2:34" x14ac:dyDescent="0.25">
      <c r="B3741" s="15"/>
      <c r="C3741" s="7"/>
      <c r="D3741" s="13"/>
      <c r="E3741" s="7"/>
      <c r="F3741" s="7"/>
      <c r="G3741" s="7"/>
      <c r="H3741" s="7"/>
      <c r="I3741" s="7"/>
      <c r="J3741" s="7"/>
      <c r="K3741" s="16"/>
      <c r="L3741" s="16"/>
      <c r="M3741" s="7"/>
      <c r="N3741" s="7"/>
      <c r="O3741" s="7"/>
      <c r="P3741" s="7"/>
      <c r="Q3741" s="7"/>
      <c r="R3741" s="7"/>
      <c r="S3741" s="16"/>
      <c r="T3741" s="16"/>
      <c r="U3741" s="7"/>
      <c r="V3741" s="7"/>
      <c r="W3741" s="15"/>
      <c r="X3741" s="17"/>
      <c r="Y3741" s="17"/>
      <c r="Z3741" s="17"/>
      <c r="AA3741" s="17"/>
      <c r="AC3741" s="15"/>
      <c r="AD3741" s="7"/>
      <c r="AE3741" s="24"/>
      <c r="AG3741">
        <f t="shared" si="1022"/>
        <v>0</v>
      </c>
      <c r="AH3741">
        <f t="shared" si="1023"/>
        <v>2246471.0549323754</v>
      </c>
    </row>
    <row r="3742" spans="2:34" x14ac:dyDescent="0.25">
      <c r="B3742" s="15"/>
      <c r="C3742" s="7"/>
      <c r="D3742" s="13"/>
      <c r="E3742" s="7"/>
      <c r="F3742" s="7"/>
      <c r="G3742" s="7"/>
      <c r="H3742" s="7"/>
      <c r="I3742" s="7"/>
      <c r="J3742" s="7"/>
      <c r="K3742" s="16"/>
      <c r="L3742" s="16"/>
      <c r="M3742" s="7"/>
      <c r="N3742" s="7"/>
      <c r="O3742" s="7"/>
      <c r="P3742" s="7"/>
      <c r="Q3742" s="7"/>
      <c r="R3742" s="7"/>
      <c r="S3742" s="16"/>
      <c r="T3742" s="16"/>
      <c r="U3742" s="7"/>
      <c r="V3742" s="7"/>
      <c r="W3742" s="15"/>
      <c r="X3742" s="17"/>
      <c r="Y3742" s="17"/>
      <c r="Z3742" s="17"/>
      <c r="AA3742" s="17"/>
      <c r="AC3742" s="15"/>
      <c r="AD3742" s="7"/>
      <c r="AE3742" s="24"/>
      <c r="AG3742">
        <f t="shared" si="1022"/>
        <v>0</v>
      </c>
      <c r="AH3742">
        <f t="shared" si="1023"/>
        <v>2246471.0549323754</v>
      </c>
    </row>
    <row r="3743" spans="2:34" x14ac:dyDescent="0.25">
      <c r="B3743" s="15"/>
      <c r="C3743" s="7"/>
      <c r="D3743" s="13"/>
      <c r="E3743" s="7"/>
      <c r="F3743" s="7"/>
      <c r="G3743" s="7"/>
      <c r="H3743" s="7"/>
      <c r="I3743" s="7"/>
      <c r="J3743" s="7"/>
      <c r="K3743" s="16"/>
      <c r="L3743" s="16"/>
      <c r="M3743" s="7"/>
      <c r="N3743" s="7"/>
      <c r="O3743" s="7"/>
      <c r="P3743" s="7"/>
      <c r="Q3743" s="7"/>
      <c r="R3743" s="7"/>
      <c r="S3743" s="16"/>
      <c r="T3743" s="16"/>
      <c r="U3743" s="7"/>
      <c r="V3743" s="7"/>
      <c r="W3743" s="15"/>
      <c r="X3743" s="17"/>
      <c r="Y3743" s="17"/>
      <c r="Z3743" s="17"/>
      <c r="AA3743" s="17"/>
      <c r="AC3743" s="15"/>
      <c r="AD3743" s="7"/>
      <c r="AE3743" s="24"/>
      <c r="AG3743">
        <f t="shared" si="1022"/>
        <v>0</v>
      </c>
      <c r="AH3743">
        <f t="shared" si="1023"/>
        <v>2246471.0549323754</v>
      </c>
    </row>
    <row r="3744" spans="2:34" x14ac:dyDescent="0.25">
      <c r="B3744" s="15"/>
      <c r="C3744" s="7"/>
      <c r="D3744" s="13"/>
      <c r="E3744" s="7"/>
      <c r="F3744" s="7"/>
      <c r="G3744" s="7"/>
      <c r="H3744" s="7"/>
      <c r="I3744" s="7"/>
      <c r="J3744" s="7"/>
      <c r="K3744" s="16"/>
      <c r="L3744" s="16"/>
      <c r="M3744" s="7"/>
      <c r="N3744" s="7"/>
      <c r="O3744" s="7"/>
      <c r="P3744" s="7"/>
      <c r="Q3744" s="7"/>
      <c r="R3744" s="7"/>
      <c r="S3744" s="16"/>
      <c r="T3744" s="16"/>
      <c r="U3744" s="7"/>
      <c r="V3744" s="7"/>
      <c r="W3744" s="15"/>
      <c r="X3744" s="17"/>
      <c r="Y3744" s="17"/>
      <c r="Z3744" s="17"/>
      <c r="AA3744" s="17"/>
      <c r="AC3744" s="15"/>
      <c r="AD3744" s="7"/>
      <c r="AE3744" s="24"/>
      <c r="AG3744">
        <f t="shared" si="1022"/>
        <v>0</v>
      </c>
      <c r="AH3744">
        <f t="shared" si="1023"/>
        <v>2246471.0549323754</v>
      </c>
    </row>
    <row r="3745" spans="2:34" x14ac:dyDescent="0.25">
      <c r="B3745" s="15"/>
      <c r="C3745" s="7"/>
      <c r="D3745" s="13"/>
      <c r="E3745" s="7"/>
      <c r="F3745" s="7"/>
      <c r="G3745" s="7"/>
      <c r="H3745" s="7"/>
      <c r="I3745" s="7"/>
      <c r="J3745" s="7"/>
      <c r="K3745" s="16"/>
      <c r="L3745" s="16"/>
      <c r="M3745" s="7"/>
      <c r="N3745" s="7"/>
      <c r="O3745" s="7"/>
      <c r="P3745" s="7"/>
      <c r="Q3745" s="7"/>
      <c r="R3745" s="7"/>
      <c r="S3745" s="16"/>
      <c r="T3745" s="16"/>
      <c r="U3745" s="7"/>
      <c r="V3745" s="7"/>
      <c r="W3745" s="15"/>
      <c r="X3745" s="17"/>
      <c r="Y3745" s="17"/>
      <c r="Z3745" s="17"/>
      <c r="AA3745" s="17"/>
      <c r="AC3745" s="15"/>
      <c r="AD3745" s="7"/>
      <c r="AE3745" s="24"/>
      <c r="AG3745">
        <f t="shared" si="1022"/>
        <v>0</v>
      </c>
      <c r="AH3745">
        <f t="shared" si="1023"/>
        <v>2246471.0549323754</v>
      </c>
    </row>
    <row r="3746" spans="2:34" x14ac:dyDescent="0.25">
      <c r="B3746" s="15"/>
      <c r="C3746" s="7"/>
      <c r="D3746" s="13"/>
      <c r="E3746" s="7"/>
      <c r="F3746" s="7"/>
      <c r="G3746" s="7"/>
      <c r="H3746" s="7"/>
      <c r="I3746" s="7"/>
      <c r="J3746" s="7"/>
      <c r="K3746" s="16"/>
      <c r="L3746" s="16"/>
      <c r="M3746" s="7"/>
      <c r="N3746" s="7"/>
      <c r="O3746" s="7"/>
      <c r="P3746" s="7"/>
      <c r="Q3746" s="7"/>
      <c r="R3746" s="7"/>
      <c r="S3746" s="16"/>
      <c r="T3746" s="16"/>
      <c r="U3746" s="7"/>
      <c r="V3746" s="7"/>
      <c r="W3746" s="15"/>
      <c r="X3746" s="17"/>
      <c r="Y3746" s="17"/>
      <c r="Z3746" s="17"/>
      <c r="AA3746" s="17"/>
      <c r="AC3746" s="15"/>
      <c r="AD3746" s="7"/>
      <c r="AE3746" s="24"/>
      <c r="AG3746">
        <f t="shared" si="1022"/>
        <v>0</v>
      </c>
      <c r="AH3746">
        <f t="shared" si="1023"/>
        <v>2246471.0549323754</v>
      </c>
    </row>
    <row r="3747" spans="2:34" x14ac:dyDescent="0.25">
      <c r="B3747" s="15"/>
      <c r="C3747" s="7"/>
      <c r="D3747" s="13"/>
      <c r="E3747" s="7"/>
      <c r="F3747" s="7"/>
      <c r="G3747" s="7"/>
      <c r="H3747" s="7"/>
      <c r="I3747" s="7"/>
      <c r="J3747" s="7"/>
      <c r="K3747" s="16"/>
      <c r="L3747" s="16"/>
      <c r="M3747" s="7"/>
      <c r="N3747" s="7"/>
      <c r="O3747" s="7"/>
      <c r="P3747" s="7"/>
      <c r="Q3747" s="7"/>
      <c r="R3747" s="7"/>
      <c r="S3747" s="16"/>
      <c r="T3747" s="16"/>
      <c r="U3747" s="7"/>
      <c r="V3747" s="7"/>
      <c r="W3747" s="15"/>
      <c r="X3747" s="17"/>
      <c r="Y3747" s="17"/>
      <c r="Z3747" s="17"/>
      <c r="AA3747" s="17"/>
      <c r="AC3747" s="15"/>
      <c r="AD3747" s="7"/>
      <c r="AE3747" s="24"/>
      <c r="AG3747">
        <f t="shared" si="1022"/>
        <v>0</v>
      </c>
      <c r="AH3747">
        <f t="shared" si="1023"/>
        <v>2246471.0549323754</v>
      </c>
    </row>
    <row r="3748" spans="2:34" x14ac:dyDescent="0.25">
      <c r="B3748" s="15"/>
      <c r="C3748" s="7"/>
      <c r="D3748" s="13"/>
      <c r="E3748" s="7"/>
      <c r="F3748" s="7"/>
      <c r="G3748" s="7"/>
      <c r="H3748" s="7"/>
      <c r="I3748" s="7"/>
      <c r="J3748" s="7"/>
      <c r="K3748" s="16"/>
      <c r="L3748" s="16"/>
      <c r="M3748" s="7"/>
      <c r="N3748" s="7"/>
      <c r="O3748" s="7"/>
      <c r="P3748" s="7"/>
      <c r="Q3748" s="7"/>
      <c r="R3748" s="7"/>
      <c r="S3748" s="16"/>
      <c r="T3748" s="16"/>
      <c r="U3748" s="7"/>
      <c r="V3748" s="7"/>
      <c r="W3748" s="15"/>
      <c r="X3748" s="17"/>
      <c r="Y3748" s="17"/>
      <c r="Z3748" s="17"/>
      <c r="AA3748" s="17"/>
      <c r="AC3748" s="15"/>
      <c r="AD3748" s="7"/>
      <c r="AE3748" s="24"/>
      <c r="AG3748">
        <f t="shared" si="1022"/>
        <v>0</v>
      </c>
      <c r="AH3748">
        <f t="shared" si="1023"/>
        <v>2246471.0549323754</v>
      </c>
    </row>
    <row r="3749" spans="2:34" x14ac:dyDescent="0.25">
      <c r="B3749" s="15"/>
      <c r="C3749" s="7"/>
      <c r="D3749" s="13"/>
      <c r="E3749" s="7"/>
      <c r="F3749" s="7"/>
      <c r="G3749" s="7"/>
      <c r="H3749" s="7"/>
      <c r="I3749" s="7"/>
      <c r="J3749" s="7"/>
      <c r="K3749" s="16"/>
      <c r="L3749" s="16"/>
      <c r="M3749" s="7"/>
      <c r="N3749" s="7"/>
      <c r="O3749" s="7"/>
      <c r="P3749" s="7"/>
      <c r="Q3749" s="7"/>
      <c r="R3749" s="7"/>
      <c r="S3749" s="16"/>
      <c r="T3749" s="16"/>
      <c r="U3749" s="7"/>
      <c r="V3749" s="7"/>
      <c r="W3749" s="15"/>
      <c r="X3749" s="17"/>
      <c r="Y3749" s="17"/>
      <c r="Z3749" s="17"/>
      <c r="AA3749" s="17"/>
      <c r="AC3749" s="15"/>
      <c r="AD3749" s="7"/>
      <c r="AE3749" s="24"/>
      <c r="AG3749">
        <f t="shared" si="1022"/>
        <v>0</v>
      </c>
      <c r="AH3749">
        <f t="shared" si="1023"/>
        <v>2246471.0549323754</v>
      </c>
    </row>
    <row r="3750" spans="2:34" x14ac:dyDescent="0.25">
      <c r="B3750" s="15"/>
      <c r="C3750" s="7"/>
      <c r="D3750" s="13"/>
      <c r="E3750" s="7"/>
      <c r="F3750" s="7"/>
      <c r="G3750" s="7"/>
      <c r="H3750" s="7"/>
      <c r="I3750" s="7"/>
      <c r="J3750" s="7"/>
      <c r="K3750" s="16"/>
      <c r="L3750" s="16"/>
      <c r="M3750" s="7"/>
      <c r="N3750" s="7"/>
      <c r="O3750" s="7"/>
      <c r="P3750" s="7"/>
      <c r="Q3750" s="7"/>
      <c r="R3750" s="7"/>
      <c r="S3750" s="16"/>
      <c r="T3750" s="16"/>
      <c r="U3750" s="7"/>
      <c r="V3750" s="7"/>
      <c r="W3750" s="15"/>
      <c r="X3750" s="17"/>
      <c r="Y3750" s="17"/>
      <c r="Z3750" s="17"/>
      <c r="AA3750" s="17"/>
      <c r="AC3750" s="15"/>
      <c r="AD3750" s="7"/>
      <c r="AE3750" s="24"/>
      <c r="AG3750">
        <f t="shared" si="1022"/>
        <v>0</v>
      </c>
      <c r="AH3750">
        <f t="shared" si="1023"/>
        <v>2246471.0549323754</v>
      </c>
    </row>
    <row r="3751" spans="2:34" x14ac:dyDescent="0.25">
      <c r="B3751" s="15"/>
      <c r="C3751" s="7"/>
      <c r="D3751" s="13"/>
      <c r="E3751" s="7"/>
      <c r="F3751" s="7"/>
      <c r="G3751" s="7"/>
      <c r="H3751" s="7"/>
      <c r="I3751" s="7"/>
      <c r="J3751" s="7"/>
      <c r="K3751" s="16"/>
      <c r="L3751" s="16"/>
      <c r="M3751" s="7"/>
      <c r="N3751" s="7"/>
      <c r="O3751" s="7"/>
      <c r="P3751" s="7"/>
      <c r="Q3751" s="7"/>
      <c r="R3751" s="7"/>
      <c r="S3751" s="16"/>
      <c r="T3751" s="16"/>
      <c r="U3751" s="7"/>
      <c r="V3751" s="7"/>
      <c r="W3751" s="15"/>
      <c r="X3751" s="17"/>
      <c r="Y3751" s="17"/>
      <c r="Z3751" s="17"/>
      <c r="AA3751" s="17"/>
      <c r="AC3751" s="15"/>
      <c r="AD3751" s="7"/>
      <c r="AE3751" s="24"/>
      <c r="AG3751">
        <f t="shared" si="1022"/>
        <v>0</v>
      </c>
      <c r="AH3751">
        <f t="shared" si="1023"/>
        <v>2246471.0549323754</v>
      </c>
    </row>
    <row r="3752" spans="2:34" x14ac:dyDescent="0.25">
      <c r="B3752" s="15"/>
      <c r="C3752" s="7"/>
      <c r="D3752" s="13"/>
      <c r="E3752" s="7"/>
      <c r="F3752" s="7"/>
      <c r="G3752" s="7"/>
      <c r="H3752" s="7"/>
      <c r="I3752" s="7"/>
      <c r="J3752" s="7"/>
      <c r="K3752" s="16"/>
      <c r="L3752" s="16"/>
      <c r="M3752" s="7"/>
      <c r="N3752" s="7"/>
      <c r="O3752" s="7"/>
      <c r="P3752" s="7"/>
      <c r="Q3752" s="7"/>
      <c r="R3752" s="7"/>
      <c r="S3752" s="16"/>
      <c r="T3752" s="16"/>
      <c r="U3752" s="7"/>
      <c r="V3752" s="7"/>
      <c r="W3752" s="15"/>
      <c r="X3752" s="17"/>
      <c r="Y3752" s="17"/>
      <c r="Z3752" s="17"/>
      <c r="AA3752" s="17"/>
      <c r="AC3752" s="15"/>
      <c r="AD3752" s="7"/>
      <c r="AE3752" s="24"/>
      <c r="AG3752">
        <f t="shared" si="1022"/>
        <v>0</v>
      </c>
      <c r="AH3752">
        <f t="shared" si="1023"/>
        <v>2246471.0549323754</v>
      </c>
    </row>
    <row r="3753" spans="2:34" x14ac:dyDescent="0.25">
      <c r="B3753" s="15"/>
      <c r="C3753" s="7"/>
      <c r="D3753" s="13"/>
      <c r="E3753" s="7"/>
      <c r="F3753" s="7"/>
      <c r="G3753" s="7"/>
      <c r="H3753" s="7"/>
      <c r="I3753" s="7"/>
      <c r="J3753" s="7"/>
      <c r="K3753" s="16"/>
      <c r="L3753" s="16"/>
      <c r="M3753" s="7"/>
      <c r="N3753" s="7"/>
      <c r="O3753" s="7"/>
      <c r="P3753" s="7"/>
      <c r="Q3753" s="7"/>
      <c r="R3753" s="7"/>
      <c r="S3753" s="16"/>
      <c r="T3753" s="16"/>
      <c r="U3753" s="7"/>
      <c r="V3753" s="7"/>
      <c r="W3753" s="15"/>
      <c r="X3753" s="17"/>
      <c r="Y3753" s="17"/>
      <c r="Z3753" s="17"/>
      <c r="AA3753" s="17"/>
      <c r="AC3753" s="15"/>
      <c r="AD3753" s="7"/>
      <c r="AE3753" s="24"/>
      <c r="AG3753">
        <f t="shared" si="1022"/>
        <v>0</v>
      </c>
      <c r="AH3753">
        <f t="shared" si="1023"/>
        <v>2246471.0549323754</v>
      </c>
    </row>
    <row r="3754" spans="2:34" x14ac:dyDescent="0.25">
      <c r="B3754" s="15"/>
      <c r="C3754" s="7"/>
      <c r="D3754" s="13"/>
      <c r="E3754" s="7"/>
      <c r="F3754" s="7"/>
      <c r="G3754" s="7"/>
      <c r="H3754" s="7"/>
      <c r="I3754" s="7"/>
      <c r="J3754" s="7"/>
      <c r="K3754" s="16"/>
      <c r="L3754" s="16"/>
      <c r="M3754" s="7"/>
      <c r="N3754" s="7"/>
      <c r="O3754" s="7"/>
      <c r="P3754" s="7"/>
      <c r="Q3754" s="7"/>
      <c r="R3754" s="7"/>
      <c r="S3754" s="16"/>
      <c r="T3754" s="16"/>
      <c r="U3754" s="7"/>
      <c r="V3754" s="7"/>
      <c r="W3754" s="15"/>
      <c r="X3754" s="17"/>
      <c r="Y3754" s="17"/>
      <c r="Z3754" s="17"/>
      <c r="AA3754" s="17"/>
      <c r="AC3754" s="15"/>
      <c r="AD3754" s="7"/>
      <c r="AE3754" s="24"/>
      <c r="AG3754">
        <f t="shared" si="1022"/>
        <v>0</v>
      </c>
      <c r="AH3754">
        <f t="shared" si="1023"/>
        <v>2246471.0549323754</v>
      </c>
    </row>
    <row r="3755" spans="2:34" x14ac:dyDescent="0.25">
      <c r="B3755" s="15"/>
      <c r="C3755" s="7"/>
      <c r="D3755" s="13"/>
      <c r="E3755" s="7"/>
      <c r="F3755" s="7"/>
      <c r="G3755" s="7"/>
      <c r="H3755" s="7"/>
      <c r="I3755" s="7"/>
      <c r="J3755" s="7"/>
      <c r="K3755" s="16"/>
      <c r="L3755" s="16"/>
      <c r="M3755" s="7"/>
      <c r="N3755" s="7"/>
      <c r="O3755" s="7"/>
      <c r="P3755" s="7"/>
      <c r="Q3755" s="7"/>
      <c r="R3755" s="7"/>
      <c r="S3755" s="16"/>
      <c r="T3755" s="16"/>
      <c r="U3755" s="7"/>
      <c r="V3755" s="7"/>
      <c r="W3755" s="15"/>
      <c r="X3755" s="17"/>
      <c r="Y3755" s="17"/>
      <c r="Z3755" s="17"/>
      <c r="AA3755" s="17"/>
      <c r="AC3755" s="15"/>
      <c r="AD3755" s="7"/>
      <c r="AE3755" s="24"/>
      <c r="AG3755">
        <f t="shared" si="1022"/>
        <v>0</v>
      </c>
      <c r="AH3755">
        <f t="shared" si="1023"/>
        <v>2246471.0549323754</v>
      </c>
    </row>
    <row r="3756" spans="2:34" x14ac:dyDescent="0.25">
      <c r="B3756" s="15"/>
      <c r="C3756" s="7"/>
      <c r="D3756" s="13"/>
      <c r="E3756" s="7"/>
      <c r="F3756" s="7"/>
      <c r="G3756" s="7"/>
      <c r="H3756" s="7"/>
      <c r="I3756" s="7"/>
      <c r="J3756" s="7"/>
      <c r="K3756" s="16"/>
      <c r="L3756" s="16"/>
      <c r="M3756" s="7"/>
      <c r="N3756" s="7"/>
      <c r="O3756" s="7"/>
      <c r="P3756" s="7"/>
      <c r="Q3756" s="7"/>
      <c r="R3756" s="7"/>
      <c r="S3756" s="16"/>
      <c r="T3756" s="16"/>
      <c r="U3756" s="7"/>
      <c r="V3756" s="7"/>
      <c r="W3756" s="15"/>
      <c r="X3756" s="17"/>
      <c r="Y3756" s="17"/>
      <c r="Z3756" s="17"/>
      <c r="AA3756" s="17"/>
      <c r="AC3756" s="15"/>
      <c r="AD3756" s="7"/>
      <c r="AE3756" s="24"/>
      <c r="AG3756">
        <f t="shared" si="1022"/>
        <v>0</v>
      </c>
      <c r="AH3756">
        <f t="shared" si="1023"/>
        <v>2246471.0549323754</v>
      </c>
    </row>
    <row r="3757" spans="2:34" x14ac:dyDescent="0.25">
      <c r="B3757" s="15"/>
      <c r="C3757" s="7"/>
      <c r="D3757" s="13"/>
      <c r="E3757" s="7"/>
      <c r="F3757" s="7"/>
      <c r="G3757" s="7"/>
      <c r="H3757" s="7"/>
      <c r="I3757" s="7"/>
      <c r="J3757" s="7"/>
      <c r="K3757" s="16"/>
      <c r="L3757" s="16"/>
      <c r="M3757" s="7"/>
      <c r="N3757" s="7"/>
      <c r="O3757" s="7"/>
      <c r="P3757" s="7"/>
      <c r="Q3757" s="7"/>
      <c r="R3757" s="7"/>
      <c r="S3757" s="16"/>
      <c r="T3757" s="16"/>
      <c r="U3757" s="7"/>
      <c r="V3757" s="7"/>
      <c r="W3757" s="15"/>
      <c r="X3757" s="17"/>
      <c r="Y3757" s="17"/>
      <c r="Z3757" s="17"/>
      <c r="AA3757" s="17"/>
      <c r="AC3757" s="15"/>
      <c r="AD3757" s="7"/>
      <c r="AE3757" s="24"/>
      <c r="AG3757">
        <f t="shared" si="1022"/>
        <v>0</v>
      </c>
      <c r="AH3757">
        <f t="shared" si="1023"/>
        <v>2246471.0549323754</v>
      </c>
    </row>
    <row r="3758" spans="2:34" x14ac:dyDescent="0.25">
      <c r="B3758" s="15"/>
      <c r="C3758" s="7"/>
      <c r="D3758" s="13"/>
      <c r="E3758" s="7"/>
      <c r="F3758" s="7"/>
      <c r="G3758" s="7"/>
      <c r="H3758" s="7"/>
      <c r="I3758" s="7"/>
      <c r="J3758" s="7"/>
      <c r="K3758" s="16"/>
      <c r="L3758" s="16"/>
      <c r="M3758" s="7"/>
      <c r="N3758" s="7"/>
      <c r="O3758" s="7"/>
      <c r="P3758" s="7"/>
      <c r="Q3758" s="7"/>
      <c r="R3758" s="7"/>
      <c r="S3758" s="16"/>
      <c r="T3758" s="16"/>
      <c r="U3758" s="7"/>
      <c r="V3758" s="7"/>
      <c r="W3758" s="15"/>
      <c r="X3758" s="17"/>
      <c r="Y3758" s="17"/>
      <c r="Z3758" s="17"/>
      <c r="AA3758" s="17"/>
      <c r="AC3758" s="15"/>
      <c r="AD3758" s="7"/>
      <c r="AE3758" s="24"/>
      <c r="AG3758">
        <f t="shared" si="1022"/>
        <v>0</v>
      </c>
      <c r="AH3758">
        <f t="shared" si="1023"/>
        <v>2246471.0549323754</v>
      </c>
    </row>
    <row r="3759" spans="2:34" x14ac:dyDescent="0.25">
      <c r="B3759" s="15"/>
      <c r="C3759" s="7"/>
      <c r="D3759" s="13"/>
      <c r="E3759" s="7"/>
      <c r="F3759" s="7"/>
      <c r="G3759" s="7"/>
      <c r="H3759" s="7"/>
      <c r="I3759" s="7"/>
      <c r="J3759" s="7"/>
      <c r="K3759" s="16"/>
      <c r="L3759" s="16"/>
      <c r="M3759" s="7"/>
      <c r="N3759" s="7"/>
      <c r="O3759" s="7"/>
      <c r="P3759" s="7"/>
      <c r="Q3759" s="7"/>
      <c r="R3759" s="7"/>
      <c r="S3759" s="16"/>
      <c r="T3759" s="16"/>
      <c r="U3759" s="7"/>
      <c r="V3759" s="7"/>
      <c r="W3759" s="15"/>
      <c r="X3759" s="17"/>
      <c r="Y3759" s="17"/>
      <c r="Z3759" s="17"/>
      <c r="AA3759" s="17"/>
      <c r="AC3759" s="15"/>
      <c r="AD3759" s="7"/>
      <c r="AE3759" s="24"/>
      <c r="AG3759">
        <f t="shared" si="1022"/>
        <v>0</v>
      </c>
      <c r="AH3759">
        <f t="shared" si="1023"/>
        <v>2246471.0549323754</v>
      </c>
    </row>
    <row r="3760" spans="2:34" x14ac:dyDescent="0.25">
      <c r="B3760" s="15"/>
      <c r="C3760" s="7"/>
      <c r="D3760" s="13"/>
      <c r="E3760" s="7"/>
      <c r="F3760" s="7"/>
      <c r="G3760" s="7"/>
      <c r="H3760" s="7"/>
      <c r="I3760" s="7"/>
      <c r="J3760" s="7"/>
      <c r="K3760" s="16"/>
      <c r="L3760" s="16"/>
      <c r="M3760" s="7"/>
      <c r="N3760" s="7"/>
      <c r="O3760" s="7"/>
      <c r="P3760" s="7"/>
      <c r="Q3760" s="7"/>
      <c r="R3760" s="7"/>
      <c r="S3760" s="16"/>
      <c r="T3760" s="16"/>
      <c r="U3760" s="7"/>
      <c r="V3760" s="7"/>
      <c r="W3760" s="15"/>
      <c r="X3760" s="17"/>
      <c r="Y3760" s="17"/>
      <c r="Z3760" s="17"/>
      <c r="AA3760" s="17"/>
      <c r="AC3760" s="15"/>
      <c r="AD3760" s="7"/>
      <c r="AE3760" s="24"/>
      <c r="AG3760">
        <f t="shared" si="1022"/>
        <v>0</v>
      </c>
      <c r="AH3760">
        <f t="shared" si="1023"/>
        <v>2246471.0549323754</v>
      </c>
    </row>
    <row r="3761" spans="2:34" x14ac:dyDescent="0.25">
      <c r="B3761" s="15"/>
      <c r="C3761" s="7"/>
      <c r="D3761" s="13"/>
      <c r="E3761" s="7"/>
      <c r="F3761" s="7"/>
      <c r="G3761" s="7"/>
      <c r="H3761" s="7"/>
      <c r="I3761" s="7"/>
      <c r="J3761" s="7"/>
      <c r="K3761" s="16"/>
      <c r="L3761" s="16"/>
      <c r="M3761" s="7"/>
      <c r="N3761" s="7"/>
      <c r="O3761" s="7"/>
      <c r="P3761" s="7"/>
      <c r="Q3761" s="7"/>
      <c r="R3761" s="7"/>
      <c r="S3761" s="16"/>
      <c r="T3761" s="16"/>
      <c r="U3761" s="7"/>
      <c r="V3761" s="7"/>
      <c r="W3761" s="15"/>
      <c r="X3761" s="17"/>
      <c r="Y3761" s="17"/>
      <c r="Z3761" s="17"/>
      <c r="AA3761" s="17"/>
      <c r="AC3761" s="15"/>
      <c r="AD3761" s="7"/>
      <c r="AE3761" s="24"/>
      <c r="AG3761">
        <f t="shared" si="1022"/>
        <v>0</v>
      </c>
      <c r="AH3761">
        <f t="shared" si="1023"/>
        <v>2246471.0549323754</v>
      </c>
    </row>
    <row r="3762" spans="2:34" x14ac:dyDescent="0.25">
      <c r="B3762" s="15"/>
      <c r="C3762" s="7"/>
      <c r="D3762" s="13"/>
      <c r="E3762" s="7"/>
      <c r="F3762" s="7"/>
      <c r="G3762" s="7"/>
      <c r="H3762" s="7"/>
      <c r="I3762" s="7"/>
      <c r="J3762" s="7"/>
      <c r="K3762" s="16"/>
      <c r="L3762" s="16"/>
      <c r="M3762" s="7"/>
      <c r="N3762" s="7"/>
      <c r="O3762" s="7"/>
      <c r="P3762" s="7"/>
      <c r="Q3762" s="7"/>
      <c r="R3762" s="7"/>
      <c r="S3762" s="16"/>
      <c r="T3762" s="16"/>
      <c r="U3762" s="7"/>
      <c r="V3762" s="7"/>
      <c r="W3762" s="15"/>
      <c r="X3762" s="17"/>
      <c r="Y3762" s="17"/>
      <c r="Z3762" s="17"/>
      <c r="AA3762" s="17"/>
      <c r="AC3762" s="15"/>
      <c r="AD3762" s="7"/>
      <c r="AE3762" s="24"/>
      <c r="AG3762">
        <f t="shared" si="1022"/>
        <v>0</v>
      </c>
      <c r="AH3762">
        <f t="shared" si="1023"/>
        <v>2246471.0549323754</v>
      </c>
    </row>
    <row r="3763" spans="2:34" x14ac:dyDescent="0.25">
      <c r="B3763" s="15"/>
      <c r="C3763" s="7"/>
      <c r="D3763" s="13"/>
      <c r="E3763" s="7"/>
      <c r="F3763" s="7"/>
      <c r="G3763" s="7"/>
      <c r="H3763" s="7"/>
      <c r="I3763" s="7"/>
      <c r="J3763" s="7"/>
      <c r="K3763" s="16"/>
      <c r="L3763" s="16"/>
      <c r="M3763" s="7"/>
      <c r="N3763" s="7"/>
      <c r="O3763" s="7"/>
      <c r="P3763" s="7"/>
      <c r="Q3763" s="7"/>
      <c r="R3763" s="7"/>
      <c r="S3763" s="16"/>
      <c r="T3763" s="16"/>
      <c r="U3763" s="7"/>
      <c r="V3763" s="7"/>
      <c r="W3763" s="15"/>
      <c r="X3763" s="17"/>
      <c r="Y3763" s="17"/>
      <c r="Z3763" s="17"/>
      <c r="AA3763" s="17"/>
      <c r="AC3763" s="15"/>
      <c r="AD3763" s="7"/>
      <c r="AE3763" s="24"/>
      <c r="AG3763">
        <f t="shared" si="1022"/>
        <v>0</v>
      </c>
      <c r="AH3763">
        <f t="shared" si="1023"/>
        <v>2246471.0549323754</v>
      </c>
    </row>
    <row r="3764" spans="2:34" x14ac:dyDescent="0.25">
      <c r="B3764" s="15"/>
      <c r="C3764" s="7"/>
      <c r="D3764" s="13"/>
      <c r="E3764" s="7"/>
      <c r="F3764" s="7"/>
      <c r="G3764" s="7"/>
      <c r="H3764" s="7"/>
      <c r="I3764" s="7"/>
      <c r="J3764" s="7"/>
      <c r="K3764" s="16"/>
      <c r="L3764" s="16"/>
      <c r="M3764" s="7"/>
      <c r="N3764" s="7"/>
      <c r="O3764" s="7"/>
      <c r="P3764" s="7"/>
      <c r="Q3764" s="7"/>
      <c r="R3764" s="7"/>
      <c r="S3764" s="16"/>
      <c r="T3764" s="16"/>
      <c r="U3764" s="7"/>
      <c r="V3764" s="7"/>
      <c r="W3764" s="15"/>
      <c r="X3764" s="17"/>
      <c r="Y3764" s="17"/>
      <c r="Z3764" s="17"/>
      <c r="AA3764" s="17"/>
      <c r="AC3764" s="15"/>
      <c r="AD3764" s="7"/>
      <c r="AE3764" s="24"/>
      <c r="AG3764">
        <f t="shared" si="1022"/>
        <v>0</v>
      </c>
      <c r="AH3764">
        <f t="shared" si="1023"/>
        <v>2246471.0549323754</v>
      </c>
    </row>
    <row r="3765" spans="2:34" x14ac:dyDescent="0.25">
      <c r="B3765" s="15"/>
      <c r="C3765" s="7"/>
      <c r="D3765" s="13"/>
      <c r="E3765" s="7"/>
      <c r="F3765" s="7"/>
      <c r="G3765" s="7"/>
      <c r="H3765" s="7"/>
      <c r="I3765" s="7"/>
      <c r="J3765" s="7"/>
      <c r="K3765" s="16"/>
      <c r="L3765" s="16"/>
      <c r="M3765" s="7"/>
      <c r="N3765" s="7"/>
      <c r="O3765" s="7"/>
      <c r="P3765" s="7"/>
      <c r="Q3765" s="7"/>
      <c r="R3765" s="7"/>
      <c r="S3765" s="16"/>
      <c r="T3765" s="16"/>
      <c r="U3765" s="7"/>
      <c r="V3765" s="7"/>
      <c r="W3765" s="15"/>
      <c r="X3765" s="17"/>
      <c r="Y3765" s="17"/>
      <c r="Z3765" s="17"/>
      <c r="AA3765" s="17"/>
      <c r="AC3765" s="15"/>
      <c r="AD3765" s="7"/>
      <c r="AE3765" s="24"/>
      <c r="AG3765">
        <f t="shared" si="1022"/>
        <v>0</v>
      </c>
      <c r="AH3765">
        <f t="shared" si="1023"/>
        <v>2246471.0549323754</v>
      </c>
    </row>
    <row r="3766" spans="2:34" x14ac:dyDescent="0.25">
      <c r="B3766" s="15"/>
      <c r="C3766" s="7"/>
      <c r="D3766" s="13"/>
      <c r="E3766" s="7"/>
      <c r="F3766" s="7"/>
      <c r="G3766" s="7"/>
      <c r="H3766" s="7"/>
      <c r="I3766" s="7"/>
      <c r="J3766" s="7"/>
      <c r="K3766" s="16"/>
      <c r="L3766" s="16"/>
      <c r="M3766" s="7"/>
      <c r="N3766" s="7"/>
      <c r="O3766" s="7"/>
      <c r="P3766" s="7"/>
      <c r="Q3766" s="7"/>
      <c r="R3766" s="7"/>
      <c r="S3766" s="16"/>
      <c r="T3766" s="16"/>
      <c r="U3766" s="7"/>
      <c r="V3766" s="7"/>
      <c r="W3766" s="15"/>
      <c r="X3766" s="17"/>
      <c r="Y3766" s="17"/>
      <c r="Z3766" s="17"/>
      <c r="AA3766" s="17"/>
      <c r="AC3766" s="15"/>
      <c r="AD3766" s="7"/>
      <c r="AE3766" s="24"/>
      <c r="AG3766">
        <f t="shared" si="1022"/>
        <v>0</v>
      </c>
      <c r="AH3766">
        <f t="shared" si="1023"/>
        <v>2246471.0549323754</v>
      </c>
    </row>
    <row r="3767" spans="2:34" x14ac:dyDescent="0.25">
      <c r="B3767" s="15"/>
      <c r="C3767" s="7"/>
      <c r="D3767" s="13"/>
      <c r="E3767" s="7"/>
      <c r="F3767" s="7"/>
      <c r="G3767" s="7"/>
      <c r="H3767" s="7"/>
      <c r="I3767" s="7"/>
      <c r="J3767" s="7"/>
      <c r="K3767" s="16"/>
      <c r="L3767" s="16"/>
      <c r="M3767" s="7"/>
      <c r="N3767" s="7"/>
      <c r="O3767" s="7"/>
      <c r="P3767" s="7"/>
      <c r="Q3767" s="7"/>
      <c r="R3767" s="7"/>
      <c r="S3767" s="16"/>
      <c r="T3767" s="16"/>
      <c r="U3767" s="7"/>
      <c r="V3767" s="7"/>
      <c r="W3767" s="15"/>
      <c r="X3767" s="17"/>
      <c r="Y3767" s="17"/>
      <c r="Z3767" s="17"/>
      <c r="AA3767" s="17"/>
      <c r="AC3767" s="15"/>
      <c r="AD3767" s="7"/>
      <c r="AE3767" s="24"/>
      <c r="AG3767">
        <f t="shared" si="1022"/>
        <v>0</v>
      </c>
      <c r="AH3767">
        <f t="shared" si="1023"/>
        <v>2246471.0549323754</v>
      </c>
    </row>
    <row r="3768" spans="2:34" x14ac:dyDescent="0.25">
      <c r="B3768" s="15"/>
      <c r="C3768" s="7"/>
      <c r="D3768" s="13"/>
      <c r="E3768" s="7"/>
      <c r="F3768" s="7"/>
      <c r="G3768" s="7"/>
      <c r="H3768" s="7"/>
      <c r="I3768" s="7"/>
      <c r="J3768" s="7"/>
      <c r="K3768" s="16"/>
      <c r="L3768" s="16"/>
      <c r="M3768" s="7"/>
      <c r="N3768" s="7"/>
      <c r="O3768" s="7"/>
      <c r="P3768" s="7"/>
      <c r="Q3768" s="7"/>
      <c r="R3768" s="7"/>
      <c r="S3768" s="16"/>
      <c r="T3768" s="16"/>
      <c r="U3768" s="7"/>
      <c r="V3768" s="7"/>
      <c r="W3768" s="15"/>
      <c r="X3768" s="17"/>
      <c r="Y3768" s="17"/>
      <c r="Z3768" s="17"/>
      <c r="AA3768" s="17"/>
      <c r="AC3768" s="15"/>
      <c r="AD3768" s="7"/>
      <c r="AE3768" s="24"/>
      <c r="AG3768">
        <f t="shared" si="1022"/>
        <v>0</v>
      </c>
      <c r="AH3768">
        <f t="shared" si="1023"/>
        <v>2246471.0549323754</v>
      </c>
    </row>
    <row r="3769" spans="2:34" x14ac:dyDescent="0.25">
      <c r="B3769" s="15"/>
      <c r="C3769" s="7"/>
      <c r="D3769" s="13"/>
      <c r="E3769" s="7"/>
      <c r="F3769" s="7"/>
      <c r="G3769" s="7"/>
      <c r="H3769" s="7"/>
      <c r="I3769" s="7"/>
      <c r="J3769" s="7"/>
      <c r="K3769" s="16"/>
      <c r="L3769" s="16"/>
      <c r="M3769" s="7"/>
      <c r="N3769" s="7"/>
      <c r="O3769" s="7"/>
      <c r="P3769" s="7"/>
      <c r="Q3769" s="7"/>
      <c r="R3769" s="7"/>
      <c r="S3769" s="16"/>
      <c r="T3769" s="16"/>
      <c r="U3769" s="7"/>
      <c r="V3769" s="7"/>
      <c r="W3769" s="15"/>
      <c r="X3769" s="17"/>
      <c r="Y3769" s="17"/>
      <c r="Z3769" s="17"/>
      <c r="AA3769" s="17"/>
      <c r="AC3769" s="15"/>
      <c r="AD3769" s="7"/>
      <c r="AE3769" s="24"/>
      <c r="AG3769">
        <f t="shared" si="1022"/>
        <v>0</v>
      </c>
      <c r="AH3769">
        <f t="shared" si="1023"/>
        <v>2246471.0549323754</v>
      </c>
    </row>
    <row r="3770" spans="2:34" x14ac:dyDescent="0.25">
      <c r="B3770" s="15"/>
      <c r="C3770" s="7"/>
      <c r="D3770" s="13"/>
      <c r="E3770" s="7"/>
      <c r="F3770" s="7"/>
      <c r="G3770" s="7"/>
      <c r="H3770" s="7"/>
      <c r="I3770" s="7"/>
      <c r="J3770" s="7"/>
      <c r="K3770" s="16"/>
      <c r="L3770" s="16"/>
      <c r="M3770" s="7"/>
      <c r="N3770" s="7"/>
      <c r="O3770" s="7"/>
      <c r="P3770" s="7"/>
      <c r="Q3770" s="7"/>
      <c r="R3770" s="7"/>
      <c r="S3770" s="16"/>
      <c r="T3770" s="16"/>
      <c r="U3770" s="7"/>
      <c r="V3770" s="7"/>
      <c r="W3770" s="15"/>
      <c r="X3770" s="17"/>
      <c r="Y3770" s="17"/>
      <c r="Z3770" s="17"/>
      <c r="AA3770" s="17"/>
      <c r="AC3770" s="15"/>
      <c r="AD3770" s="7"/>
      <c r="AE3770" s="24"/>
      <c r="AG3770">
        <f t="shared" si="1022"/>
        <v>0</v>
      </c>
      <c r="AH3770">
        <f t="shared" si="1023"/>
        <v>2246471.0549323754</v>
      </c>
    </row>
    <row r="3771" spans="2:34" x14ac:dyDescent="0.25">
      <c r="B3771" s="15"/>
      <c r="C3771" s="7"/>
      <c r="D3771" s="13"/>
      <c r="E3771" s="7"/>
      <c r="F3771" s="7"/>
      <c r="G3771" s="7"/>
      <c r="H3771" s="7"/>
      <c r="I3771" s="7"/>
      <c r="J3771" s="7"/>
      <c r="K3771" s="16"/>
      <c r="L3771" s="16"/>
      <c r="M3771" s="7"/>
      <c r="N3771" s="7"/>
      <c r="O3771" s="7"/>
      <c r="P3771" s="7"/>
      <c r="Q3771" s="7"/>
      <c r="R3771" s="7"/>
      <c r="S3771" s="16"/>
      <c r="T3771" s="16"/>
      <c r="U3771" s="7"/>
      <c r="V3771" s="7"/>
      <c r="W3771" s="15"/>
      <c r="X3771" s="17"/>
      <c r="Y3771" s="17"/>
      <c r="Z3771" s="17"/>
      <c r="AA3771" s="17"/>
      <c r="AC3771" s="15"/>
      <c r="AD3771" s="7"/>
      <c r="AE3771" s="24"/>
      <c r="AG3771">
        <f t="shared" si="1022"/>
        <v>0</v>
      </c>
      <c r="AH3771">
        <f t="shared" si="1023"/>
        <v>2246471.0549323754</v>
      </c>
    </row>
    <row r="3772" spans="2:34" x14ac:dyDescent="0.25">
      <c r="B3772" s="15"/>
      <c r="C3772" s="7"/>
      <c r="D3772" s="13"/>
      <c r="E3772" s="7"/>
      <c r="F3772" s="7"/>
      <c r="G3772" s="7"/>
      <c r="H3772" s="7"/>
      <c r="I3772" s="7"/>
      <c r="J3772" s="7"/>
      <c r="K3772" s="16"/>
      <c r="L3772" s="16"/>
      <c r="M3772" s="7"/>
      <c r="N3772" s="7"/>
      <c r="O3772" s="7"/>
      <c r="P3772" s="7"/>
      <c r="Q3772" s="7"/>
      <c r="R3772" s="7"/>
      <c r="S3772" s="16"/>
      <c r="T3772" s="16"/>
      <c r="U3772" s="7"/>
      <c r="V3772" s="7"/>
      <c r="W3772" s="15"/>
      <c r="X3772" s="17"/>
      <c r="Y3772" s="17"/>
      <c r="Z3772" s="17"/>
      <c r="AA3772" s="17"/>
      <c r="AC3772" s="15"/>
      <c r="AD3772" s="7"/>
      <c r="AE3772" s="24"/>
      <c r="AG3772">
        <f t="shared" si="1022"/>
        <v>0</v>
      </c>
      <c r="AH3772">
        <f t="shared" si="1023"/>
        <v>2246471.0549323754</v>
      </c>
    </row>
    <row r="3773" spans="2:34" x14ac:dyDescent="0.25">
      <c r="B3773" s="15"/>
      <c r="C3773" s="7"/>
      <c r="D3773" s="13"/>
      <c r="E3773" s="7"/>
      <c r="F3773" s="7"/>
      <c r="G3773" s="7"/>
      <c r="H3773" s="7"/>
      <c r="I3773" s="7"/>
      <c r="J3773" s="7"/>
      <c r="K3773" s="16"/>
      <c r="L3773" s="16"/>
      <c r="M3773" s="7"/>
      <c r="N3773" s="7"/>
      <c r="O3773" s="7"/>
      <c r="P3773" s="7"/>
      <c r="Q3773" s="7"/>
      <c r="R3773" s="7"/>
      <c r="S3773" s="16"/>
      <c r="T3773" s="16"/>
      <c r="U3773" s="7"/>
      <c r="V3773" s="7"/>
      <c r="W3773" s="15"/>
      <c r="X3773" s="17"/>
      <c r="Y3773" s="17"/>
      <c r="Z3773" s="17"/>
      <c r="AA3773" s="17"/>
      <c r="AC3773" s="15"/>
      <c r="AD3773" s="7"/>
      <c r="AE3773" s="24"/>
      <c r="AG3773">
        <f t="shared" si="1022"/>
        <v>0</v>
      </c>
      <c r="AH3773">
        <f t="shared" si="1023"/>
        <v>2246471.0549323754</v>
      </c>
    </row>
    <row r="3774" spans="2:34" x14ac:dyDescent="0.25">
      <c r="B3774" s="15"/>
      <c r="C3774" s="7"/>
      <c r="D3774" s="13"/>
      <c r="E3774" s="7"/>
      <c r="F3774" s="7"/>
      <c r="G3774" s="7"/>
      <c r="H3774" s="7"/>
      <c r="I3774" s="7"/>
      <c r="J3774" s="7"/>
      <c r="K3774" s="16"/>
      <c r="L3774" s="16"/>
      <c r="M3774" s="7"/>
      <c r="N3774" s="7"/>
      <c r="O3774" s="7"/>
      <c r="P3774" s="7"/>
      <c r="Q3774" s="7"/>
      <c r="R3774" s="7"/>
      <c r="S3774" s="16"/>
      <c r="T3774" s="16"/>
      <c r="U3774" s="7"/>
      <c r="V3774" s="7"/>
      <c r="W3774" s="15"/>
      <c r="X3774" s="17"/>
      <c r="Y3774" s="17"/>
      <c r="Z3774" s="17"/>
      <c r="AA3774" s="17"/>
      <c r="AC3774" s="15"/>
      <c r="AD3774" s="7"/>
      <c r="AE3774" s="24"/>
      <c r="AG3774">
        <f t="shared" si="1022"/>
        <v>0</v>
      </c>
      <c r="AH3774">
        <f t="shared" si="1023"/>
        <v>2246471.0549323754</v>
      </c>
    </row>
    <row r="3775" spans="2:34" x14ac:dyDescent="0.25">
      <c r="B3775" s="15"/>
      <c r="C3775" s="7"/>
      <c r="D3775" s="13"/>
      <c r="E3775" s="7"/>
      <c r="F3775" s="7"/>
      <c r="G3775" s="7"/>
      <c r="H3775" s="7"/>
      <c r="I3775" s="7"/>
      <c r="J3775" s="7"/>
      <c r="K3775" s="16"/>
      <c r="L3775" s="16"/>
      <c r="M3775" s="7"/>
      <c r="N3775" s="7"/>
      <c r="O3775" s="7"/>
      <c r="P3775" s="7"/>
      <c r="Q3775" s="7"/>
      <c r="R3775" s="7"/>
      <c r="S3775" s="16"/>
      <c r="T3775" s="16"/>
      <c r="U3775" s="7"/>
      <c r="V3775" s="7"/>
      <c r="W3775" s="15"/>
      <c r="X3775" s="17"/>
      <c r="Y3775" s="17"/>
      <c r="Z3775" s="17"/>
      <c r="AA3775" s="17"/>
      <c r="AC3775" s="15"/>
      <c r="AD3775" s="7"/>
      <c r="AE3775" s="24"/>
      <c r="AG3775">
        <f t="shared" si="1022"/>
        <v>0</v>
      </c>
      <c r="AH3775">
        <f t="shared" si="1023"/>
        <v>2246471.0549323754</v>
      </c>
    </row>
    <row r="3776" spans="2:34" x14ac:dyDescent="0.25">
      <c r="B3776" s="15"/>
      <c r="C3776" s="7"/>
      <c r="D3776" s="13"/>
      <c r="E3776" s="7"/>
      <c r="F3776" s="7"/>
      <c r="G3776" s="7"/>
      <c r="H3776" s="7"/>
      <c r="I3776" s="7"/>
      <c r="J3776" s="7"/>
      <c r="K3776" s="16"/>
      <c r="L3776" s="16"/>
      <c r="M3776" s="7"/>
      <c r="N3776" s="7"/>
      <c r="O3776" s="7"/>
      <c r="P3776" s="7"/>
      <c r="Q3776" s="7"/>
      <c r="R3776" s="7"/>
      <c r="S3776" s="16"/>
      <c r="T3776" s="16"/>
      <c r="U3776" s="7"/>
      <c r="V3776" s="7"/>
      <c r="W3776" s="15"/>
      <c r="X3776" s="17"/>
      <c r="Y3776" s="17"/>
      <c r="Z3776" s="17"/>
      <c r="AA3776" s="17"/>
      <c r="AC3776" s="15"/>
      <c r="AD3776" s="7"/>
      <c r="AE3776" s="24"/>
      <c r="AG3776">
        <f t="shared" si="1022"/>
        <v>0</v>
      </c>
      <c r="AH3776">
        <f t="shared" si="1023"/>
        <v>2246471.0549323754</v>
      </c>
    </row>
    <row r="3777" spans="2:34" x14ac:dyDescent="0.25">
      <c r="B3777" s="15"/>
      <c r="C3777" s="7"/>
      <c r="D3777" s="13"/>
      <c r="E3777" s="7"/>
      <c r="F3777" s="7"/>
      <c r="G3777" s="7"/>
      <c r="H3777" s="7"/>
      <c r="I3777" s="7"/>
      <c r="J3777" s="7"/>
      <c r="K3777" s="16"/>
      <c r="L3777" s="16"/>
      <c r="M3777" s="7"/>
      <c r="N3777" s="7"/>
      <c r="O3777" s="7"/>
      <c r="P3777" s="7"/>
      <c r="Q3777" s="7"/>
      <c r="R3777" s="7"/>
      <c r="S3777" s="16"/>
      <c r="T3777" s="16"/>
      <c r="U3777" s="7"/>
      <c r="V3777" s="7"/>
      <c r="W3777" s="15"/>
      <c r="X3777" s="17"/>
      <c r="Y3777" s="17"/>
      <c r="Z3777" s="17"/>
      <c r="AA3777" s="17"/>
      <c r="AC3777" s="15"/>
      <c r="AD3777" s="7"/>
      <c r="AE3777" s="24"/>
      <c r="AG3777">
        <f t="shared" si="1022"/>
        <v>0</v>
      </c>
      <c r="AH3777">
        <f t="shared" si="1023"/>
        <v>2246471.0549323754</v>
      </c>
    </row>
    <row r="3778" spans="2:34" x14ac:dyDescent="0.25">
      <c r="B3778" s="15"/>
      <c r="C3778" s="7"/>
      <c r="D3778" s="13"/>
      <c r="E3778" s="7"/>
      <c r="F3778" s="7"/>
      <c r="G3778" s="7"/>
      <c r="H3778" s="7"/>
      <c r="I3778" s="7"/>
      <c r="J3778" s="7"/>
      <c r="K3778" s="16"/>
      <c r="L3778" s="16"/>
      <c r="M3778" s="7"/>
      <c r="N3778" s="7"/>
      <c r="O3778" s="7"/>
      <c r="P3778" s="7"/>
      <c r="Q3778" s="7"/>
      <c r="R3778" s="7"/>
      <c r="S3778" s="16"/>
      <c r="T3778" s="16"/>
      <c r="U3778" s="7"/>
      <c r="V3778" s="7"/>
      <c r="W3778" s="15"/>
      <c r="X3778" s="17"/>
      <c r="Y3778" s="17"/>
      <c r="Z3778" s="17"/>
      <c r="AA3778" s="17"/>
      <c r="AC3778" s="15"/>
      <c r="AD3778" s="7"/>
      <c r="AE3778" s="24"/>
      <c r="AG3778">
        <f t="shared" si="1022"/>
        <v>0</v>
      </c>
      <c r="AH3778">
        <f t="shared" si="1023"/>
        <v>2246471.0549323754</v>
      </c>
    </row>
    <row r="3779" spans="2:34" x14ac:dyDescent="0.25">
      <c r="B3779" s="15"/>
      <c r="C3779" s="7"/>
      <c r="D3779" s="13"/>
      <c r="E3779" s="7"/>
      <c r="F3779" s="7"/>
      <c r="G3779" s="7"/>
      <c r="H3779" s="7"/>
      <c r="I3779" s="7"/>
      <c r="J3779" s="7"/>
      <c r="K3779" s="16"/>
      <c r="L3779" s="16"/>
      <c r="M3779" s="7"/>
      <c r="N3779" s="7"/>
      <c r="O3779" s="7"/>
      <c r="P3779" s="7"/>
      <c r="Q3779" s="7"/>
      <c r="R3779" s="7"/>
      <c r="S3779" s="16"/>
      <c r="T3779" s="16"/>
      <c r="U3779" s="7"/>
      <c r="V3779" s="7"/>
      <c r="W3779" s="15"/>
      <c r="X3779" s="17"/>
      <c r="Y3779" s="17"/>
      <c r="Z3779" s="17"/>
      <c r="AA3779" s="17"/>
      <c r="AC3779" s="15"/>
      <c r="AD3779" s="7"/>
      <c r="AE3779" s="24"/>
      <c r="AG3779">
        <f t="shared" si="1022"/>
        <v>0</v>
      </c>
      <c r="AH3779">
        <f t="shared" si="1023"/>
        <v>2246471.0549323754</v>
      </c>
    </row>
    <row r="3780" spans="2:34" x14ac:dyDescent="0.25">
      <c r="B3780" s="15"/>
      <c r="C3780" s="7"/>
      <c r="D3780" s="13"/>
      <c r="E3780" s="7"/>
      <c r="F3780" s="7"/>
      <c r="G3780" s="7"/>
      <c r="H3780" s="7"/>
      <c r="I3780" s="7"/>
      <c r="J3780" s="7"/>
      <c r="K3780" s="16"/>
      <c r="L3780" s="16"/>
      <c r="M3780" s="7"/>
      <c r="N3780" s="7"/>
      <c r="O3780" s="7"/>
      <c r="P3780" s="7"/>
      <c r="Q3780" s="7"/>
      <c r="R3780" s="7"/>
      <c r="S3780" s="16"/>
      <c r="T3780" s="16"/>
      <c r="U3780" s="7"/>
      <c r="V3780" s="7"/>
      <c r="W3780" s="15"/>
      <c r="X3780" s="17"/>
      <c r="Y3780" s="17"/>
      <c r="Z3780" s="17"/>
      <c r="AA3780" s="17"/>
      <c r="AC3780" s="15"/>
      <c r="AD3780" s="7"/>
      <c r="AE3780" s="24"/>
      <c r="AG3780">
        <f t="shared" si="1022"/>
        <v>0</v>
      </c>
      <c r="AH3780">
        <f t="shared" si="1023"/>
        <v>2246471.0549323754</v>
      </c>
    </row>
    <row r="3781" spans="2:34" x14ac:dyDescent="0.25">
      <c r="B3781" s="15"/>
      <c r="C3781" s="7"/>
      <c r="D3781" s="13"/>
      <c r="E3781" s="7"/>
      <c r="F3781" s="7"/>
      <c r="G3781" s="7"/>
      <c r="H3781" s="7"/>
      <c r="I3781" s="7"/>
      <c r="J3781" s="7"/>
      <c r="K3781" s="16"/>
      <c r="L3781" s="16"/>
      <c r="M3781" s="7"/>
      <c r="N3781" s="7"/>
      <c r="O3781" s="7"/>
      <c r="P3781" s="7"/>
      <c r="Q3781" s="7"/>
      <c r="R3781" s="7"/>
      <c r="S3781" s="16"/>
      <c r="T3781" s="16"/>
      <c r="U3781" s="7"/>
      <c r="V3781" s="7"/>
      <c r="W3781" s="15"/>
      <c r="X3781" s="17"/>
      <c r="Y3781" s="17"/>
      <c r="Z3781" s="17"/>
      <c r="AA3781" s="17"/>
      <c r="AC3781" s="15"/>
      <c r="AD3781" s="7"/>
      <c r="AE3781" s="24"/>
      <c r="AG3781">
        <f t="shared" si="1022"/>
        <v>0</v>
      </c>
      <c r="AH3781">
        <f t="shared" si="1023"/>
        <v>2246471.0549323754</v>
      </c>
    </row>
    <row r="3782" spans="2:34" x14ac:dyDescent="0.25">
      <c r="B3782" s="15"/>
      <c r="C3782" s="7"/>
      <c r="D3782" s="13"/>
      <c r="E3782" s="7"/>
      <c r="F3782" s="7"/>
      <c r="G3782" s="7"/>
      <c r="H3782" s="7"/>
      <c r="I3782" s="7"/>
      <c r="J3782" s="7"/>
      <c r="K3782" s="16"/>
      <c r="L3782" s="16"/>
      <c r="M3782" s="7"/>
      <c r="N3782" s="7"/>
      <c r="O3782" s="7"/>
      <c r="P3782" s="7"/>
      <c r="Q3782" s="7"/>
      <c r="R3782" s="7"/>
      <c r="S3782" s="16"/>
      <c r="T3782" s="16"/>
      <c r="U3782" s="7"/>
      <c r="V3782" s="7"/>
      <c r="W3782" s="15"/>
      <c r="X3782" s="17"/>
      <c r="Y3782" s="17"/>
      <c r="Z3782" s="17"/>
      <c r="AA3782" s="17"/>
      <c r="AC3782" s="15"/>
      <c r="AD3782" s="7"/>
      <c r="AE3782" s="24"/>
      <c r="AG3782">
        <f t="shared" si="1022"/>
        <v>0</v>
      </c>
      <c r="AH3782">
        <f t="shared" si="1023"/>
        <v>2246471.0549323754</v>
      </c>
    </row>
    <row r="3783" spans="2:34" x14ac:dyDescent="0.25">
      <c r="B3783" s="15"/>
      <c r="C3783" s="7"/>
      <c r="D3783" s="13"/>
      <c r="E3783" s="7"/>
      <c r="F3783" s="7"/>
      <c r="G3783" s="7"/>
      <c r="H3783" s="7"/>
      <c r="I3783" s="7"/>
      <c r="J3783" s="7"/>
      <c r="K3783" s="16"/>
      <c r="L3783" s="16"/>
      <c r="M3783" s="7"/>
      <c r="N3783" s="7"/>
      <c r="O3783" s="7"/>
      <c r="P3783" s="7"/>
      <c r="Q3783" s="7"/>
      <c r="R3783" s="7"/>
      <c r="S3783" s="16"/>
      <c r="T3783" s="16"/>
      <c r="U3783" s="7"/>
      <c r="V3783" s="7"/>
      <c r="W3783" s="15"/>
      <c r="X3783" s="17"/>
      <c r="Y3783" s="17"/>
      <c r="Z3783" s="17"/>
      <c r="AA3783" s="17"/>
      <c r="AC3783" s="15"/>
      <c r="AD3783" s="7"/>
      <c r="AE3783" s="24"/>
      <c r="AG3783">
        <f t="shared" si="1022"/>
        <v>0</v>
      </c>
      <c r="AH3783">
        <f t="shared" si="1023"/>
        <v>2246471.0549323754</v>
      </c>
    </row>
    <row r="3784" spans="2:34" x14ac:dyDescent="0.25">
      <c r="B3784" s="15"/>
      <c r="C3784" s="7"/>
      <c r="D3784" s="13"/>
      <c r="E3784" s="7"/>
      <c r="F3784" s="7"/>
      <c r="G3784" s="7"/>
      <c r="H3784" s="7"/>
      <c r="I3784" s="7"/>
      <c r="J3784" s="7"/>
      <c r="K3784" s="16"/>
      <c r="L3784" s="16"/>
      <c r="M3784" s="7"/>
      <c r="N3784" s="7"/>
      <c r="O3784" s="7"/>
      <c r="P3784" s="7"/>
      <c r="Q3784" s="7"/>
      <c r="R3784" s="7"/>
      <c r="S3784" s="16"/>
      <c r="T3784" s="16"/>
      <c r="U3784" s="7"/>
      <c r="V3784" s="7"/>
      <c r="W3784" s="15"/>
      <c r="X3784" s="17"/>
      <c r="Y3784" s="17"/>
      <c r="Z3784" s="17"/>
      <c r="AA3784" s="17"/>
      <c r="AC3784" s="15"/>
      <c r="AD3784" s="7"/>
      <c r="AE3784" s="24"/>
      <c r="AG3784">
        <f t="shared" si="1022"/>
        <v>0</v>
      </c>
      <c r="AH3784">
        <f t="shared" si="1023"/>
        <v>2246471.0549323754</v>
      </c>
    </row>
    <row r="3785" spans="2:34" x14ac:dyDescent="0.25">
      <c r="B3785" s="15"/>
      <c r="C3785" s="7"/>
      <c r="D3785" s="13"/>
      <c r="E3785" s="7"/>
      <c r="F3785" s="7"/>
      <c r="G3785" s="7"/>
      <c r="H3785" s="7"/>
      <c r="I3785" s="7"/>
      <c r="J3785" s="7"/>
      <c r="K3785" s="16"/>
      <c r="L3785" s="16"/>
      <c r="M3785" s="7"/>
      <c r="N3785" s="7"/>
      <c r="O3785" s="7"/>
      <c r="P3785" s="7"/>
      <c r="Q3785" s="7"/>
      <c r="R3785" s="7"/>
      <c r="S3785" s="16"/>
      <c r="T3785" s="16"/>
      <c r="U3785" s="7"/>
      <c r="V3785" s="7"/>
      <c r="W3785" s="15"/>
      <c r="X3785" s="17"/>
      <c r="Y3785" s="17"/>
      <c r="Z3785" s="17"/>
      <c r="AA3785" s="17"/>
      <c r="AC3785" s="15"/>
      <c r="AD3785" s="7"/>
      <c r="AE3785" s="24"/>
      <c r="AG3785">
        <f t="shared" si="1022"/>
        <v>0</v>
      </c>
      <c r="AH3785">
        <f t="shared" si="1023"/>
        <v>2246471.0549323754</v>
      </c>
    </row>
    <row r="3786" spans="2:34" x14ac:dyDescent="0.25">
      <c r="B3786" s="15"/>
      <c r="C3786" s="7"/>
      <c r="D3786" s="13"/>
      <c r="E3786" s="7"/>
      <c r="F3786" s="7"/>
      <c r="G3786" s="7"/>
      <c r="H3786" s="7"/>
      <c r="I3786" s="7"/>
      <c r="J3786" s="7"/>
      <c r="K3786" s="16"/>
      <c r="L3786" s="16"/>
      <c r="M3786" s="7"/>
      <c r="N3786" s="7"/>
      <c r="O3786" s="7"/>
      <c r="P3786" s="7"/>
      <c r="Q3786" s="7"/>
      <c r="R3786" s="7"/>
      <c r="S3786" s="16"/>
      <c r="T3786" s="16"/>
      <c r="U3786" s="7"/>
      <c r="V3786" s="7"/>
      <c r="W3786" s="15"/>
      <c r="X3786" s="17"/>
      <c r="Y3786" s="17"/>
      <c r="Z3786" s="17"/>
      <c r="AA3786" s="17"/>
      <c r="AC3786" s="15"/>
      <c r="AD3786" s="7"/>
      <c r="AE3786" s="24"/>
      <c r="AG3786">
        <f t="shared" si="1022"/>
        <v>0</v>
      </c>
      <c r="AH3786">
        <f t="shared" si="1023"/>
        <v>2246471.0549323754</v>
      </c>
    </row>
    <row r="3787" spans="2:34" x14ac:dyDescent="0.25">
      <c r="B3787" s="15"/>
      <c r="C3787" s="7"/>
      <c r="D3787" s="13"/>
      <c r="E3787" s="7"/>
      <c r="F3787" s="7"/>
      <c r="G3787" s="7"/>
      <c r="H3787" s="7"/>
      <c r="I3787" s="7"/>
      <c r="J3787" s="7"/>
      <c r="K3787" s="16"/>
      <c r="L3787" s="16"/>
      <c r="M3787" s="7"/>
      <c r="N3787" s="7"/>
      <c r="O3787" s="7"/>
      <c r="P3787" s="7"/>
      <c r="Q3787" s="7"/>
      <c r="R3787" s="7"/>
      <c r="S3787" s="16"/>
      <c r="T3787" s="16"/>
      <c r="U3787" s="7"/>
      <c r="V3787" s="7"/>
      <c r="W3787" s="15"/>
      <c r="X3787" s="17"/>
      <c r="Y3787" s="17"/>
      <c r="Z3787" s="17"/>
      <c r="AA3787" s="17"/>
      <c r="AC3787" s="15"/>
      <c r="AD3787" s="7"/>
      <c r="AE3787" s="24"/>
      <c r="AG3787">
        <f t="shared" si="1022"/>
        <v>0</v>
      </c>
      <c r="AH3787">
        <f t="shared" si="1023"/>
        <v>2246471.0549323754</v>
      </c>
    </row>
    <row r="3788" spans="2:34" x14ac:dyDescent="0.25">
      <c r="B3788" s="15"/>
      <c r="C3788" s="7"/>
      <c r="D3788" s="13"/>
      <c r="E3788" s="7"/>
      <c r="F3788" s="7"/>
      <c r="G3788" s="7"/>
      <c r="H3788" s="7"/>
      <c r="I3788" s="7"/>
      <c r="J3788" s="7"/>
      <c r="K3788" s="16"/>
      <c r="L3788" s="16"/>
      <c r="M3788" s="7"/>
      <c r="N3788" s="7"/>
      <c r="O3788" s="7"/>
      <c r="P3788" s="7"/>
      <c r="Q3788" s="7"/>
      <c r="R3788" s="7"/>
      <c r="S3788" s="16"/>
      <c r="T3788" s="16"/>
      <c r="U3788" s="7"/>
      <c r="V3788" s="7"/>
      <c r="W3788" s="15"/>
      <c r="X3788" s="17"/>
      <c r="Y3788" s="17"/>
      <c r="Z3788" s="17"/>
      <c r="AA3788" s="17"/>
      <c r="AC3788" s="15"/>
      <c r="AD3788" s="7"/>
      <c r="AE3788" s="24"/>
      <c r="AG3788">
        <f t="shared" si="1022"/>
        <v>0</v>
      </c>
      <c r="AH3788">
        <f t="shared" si="1023"/>
        <v>2246471.0549323754</v>
      </c>
    </row>
    <row r="3789" spans="2:34" x14ac:dyDescent="0.25">
      <c r="B3789" s="15"/>
      <c r="C3789" s="7"/>
      <c r="D3789" s="13"/>
      <c r="E3789" s="7"/>
      <c r="F3789" s="7"/>
      <c r="G3789" s="7"/>
      <c r="H3789" s="7"/>
      <c r="I3789" s="7"/>
      <c r="J3789" s="7"/>
      <c r="K3789" s="16"/>
      <c r="L3789" s="16"/>
      <c r="M3789" s="7"/>
      <c r="N3789" s="7"/>
      <c r="O3789" s="7"/>
      <c r="P3789" s="7"/>
      <c r="Q3789" s="7"/>
      <c r="R3789" s="7"/>
      <c r="S3789" s="16"/>
      <c r="T3789" s="16"/>
      <c r="U3789" s="7"/>
      <c r="V3789" s="7"/>
      <c r="W3789" s="15"/>
      <c r="X3789" s="17"/>
      <c r="Y3789" s="17"/>
      <c r="Z3789" s="17"/>
      <c r="AA3789" s="17"/>
      <c r="AC3789" s="15"/>
      <c r="AD3789" s="7"/>
      <c r="AE3789" s="24"/>
      <c r="AG3789">
        <f t="shared" si="1022"/>
        <v>0</v>
      </c>
      <c r="AH3789">
        <f t="shared" si="1023"/>
        <v>2246471.0549323754</v>
      </c>
    </row>
    <row r="3790" spans="2:34" x14ac:dyDescent="0.25">
      <c r="B3790" s="15"/>
      <c r="C3790" s="7"/>
      <c r="D3790" s="13"/>
      <c r="E3790" s="7"/>
      <c r="F3790" s="7"/>
      <c r="G3790" s="7"/>
      <c r="H3790" s="7"/>
      <c r="I3790" s="7"/>
      <c r="J3790" s="7"/>
      <c r="K3790" s="16"/>
      <c r="L3790" s="16"/>
      <c r="M3790" s="7"/>
      <c r="N3790" s="7"/>
      <c r="O3790" s="7"/>
      <c r="P3790" s="7"/>
      <c r="Q3790" s="7"/>
      <c r="R3790" s="7"/>
      <c r="S3790" s="16"/>
      <c r="T3790" s="16"/>
      <c r="U3790" s="7"/>
      <c r="V3790" s="7"/>
      <c r="W3790" s="15"/>
      <c r="X3790" s="17"/>
      <c r="Y3790" s="17"/>
      <c r="Z3790" s="17"/>
      <c r="AA3790" s="17"/>
      <c r="AC3790" s="15"/>
      <c r="AD3790" s="7"/>
      <c r="AE3790" s="24"/>
      <c r="AG3790">
        <f t="shared" si="1022"/>
        <v>0</v>
      </c>
      <c r="AH3790">
        <f t="shared" si="1023"/>
        <v>2246471.0549323754</v>
      </c>
    </row>
    <row r="3791" spans="2:34" x14ac:dyDescent="0.25">
      <c r="B3791" s="15"/>
      <c r="C3791" s="7"/>
      <c r="D3791" s="13"/>
      <c r="E3791" s="7"/>
      <c r="F3791" s="7"/>
      <c r="G3791" s="7"/>
      <c r="H3791" s="7"/>
      <c r="I3791" s="7"/>
      <c r="J3791" s="7"/>
      <c r="K3791" s="16"/>
      <c r="L3791" s="16"/>
      <c r="M3791" s="7"/>
      <c r="N3791" s="7"/>
      <c r="O3791" s="7"/>
      <c r="P3791" s="7"/>
      <c r="Q3791" s="7"/>
      <c r="R3791" s="7"/>
      <c r="S3791" s="16"/>
      <c r="T3791" s="16"/>
      <c r="U3791" s="7"/>
      <c r="V3791" s="7"/>
      <c r="W3791" s="15"/>
      <c r="X3791" s="17"/>
      <c r="Y3791" s="17"/>
      <c r="Z3791" s="17"/>
      <c r="AA3791" s="17"/>
      <c r="AC3791" s="15"/>
      <c r="AD3791" s="7"/>
      <c r="AE3791" s="24"/>
      <c r="AG3791">
        <f t="shared" si="1022"/>
        <v>0</v>
      </c>
      <c r="AH3791">
        <f t="shared" si="1023"/>
        <v>2246471.0549323754</v>
      </c>
    </row>
    <row r="3792" spans="2:34" x14ac:dyDescent="0.25">
      <c r="B3792" s="15"/>
      <c r="C3792" s="7"/>
      <c r="D3792" s="13"/>
      <c r="E3792" s="7"/>
      <c r="F3792" s="7"/>
      <c r="G3792" s="7"/>
      <c r="H3792" s="7"/>
      <c r="I3792" s="7"/>
      <c r="J3792" s="7"/>
      <c r="K3792" s="16"/>
      <c r="L3792" s="16"/>
      <c r="M3792" s="7"/>
      <c r="N3792" s="7"/>
      <c r="O3792" s="7"/>
      <c r="P3792" s="7"/>
      <c r="Q3792" s="7"/>
      <c r="R3792" s="7"/>
      <c r="S3792" s="16"/>
      <c r="T3792" s="16"/>
      <c r="U3792" s="7"/>
      <c r="V3792" s="7"/>
      <c r="W3792" s="15"/>
      <c r="X3792" s="17"/>
      <c r="Y3792" s="17"/>
      <c r="Z3792" s="17"/>
      <c r="AA3792" s="17"/>
      <c r="AC3792" s="15"/>
      <c r="AD3792" s="7"/>
      <c r="AE3792" s="24"/>
      <c r="AG3792">
        <f t="shared" si="1022"/>
        <v>0</v>
      </c>
      <c r="AH3792">
        <f t="shared" si="1023"/>
        <v>2246471.0549323754</v>
      </c>
    </row>
    <row r="3793" spans="2:34" x14ac:dyDescent="0.25">
      <c r="B3793" s="15"/>
      <c r="C3793" s="7"/>
      <c r="D3793" s="13"/>
      <c r="E3793" s="7"/>
      <c r="F3793" s="7"/>
      <c r="G3793" s="7"/>
      <c r="H3793" s="7"/>
      <c r="I3793" s="7"/>
      <c r="J3793" s="7"/>
      <c r="K3793" s="16"/>
      <c r="L3793" s="16"/>
      <c r="M3793" s="7"/>
      <c r="N3793" s="7"/>
      <c r="O3793" s="7"/>
      <c r="P3793" s="7"/>
      <c r="Q3793" s="7"/>
      <c r="R3793" s="7"/>
      <c r="S3793" s="16"/>
      <c r="T3793" s="16"/>
      <c r="U3793" s="7"/>
      <c r="V3793" s="7"/>
      <c r="W3793" s="15"/>
      <c r="X3793" s="17"/>
      <c r="Y3793" s="17"/>
      <c r="Z3793" s="17"/>
      <c r="AA3793" s="17"/>
      <c r="AC3793" s="15"/>
      <c r="AD3793" s="7"/>
      <c r="AE3793" s="24"/>
      <c r="AG3793">
        <f t="shared" si="1022"/>
        <v>0</v>
      </c>
      <c r="AH3793">
        <f t="shared" si="1023"/>
        <v>2246471.0549323754</v>
      </c>
    </row>
    <row r="3794" spans="2:34" x14ac:dyDescent="0.25">
      <c r="B3794" s="15"/>
      <c r="C3794" s="7"/>
      <c r="D3794" s="13"/>
      <c r="E3794" s="7"/>
      <c r="F3794" s="7"/>
      <c r="G3794" s="7"/>
      <c r="H3794" s="7"/>
      <c r="I3794" s="7"/>
      <c r="J3794" s="7"/>
      <c r="K3794" s="16"/>
      <c r="L3794" s="16"/>
      <c r="M3794" s="7"/>
      <c r="N3794" s="7"/>
      <c r="O3794" s="7"/>
      <c r="P3794" s="7"/>
      <c r="Q3794" s="7"/>
      <c r="R3794" s="7"/>
      <c r="S3794" s="16"/>
      <c r="T3794" s="16"/>
      <c r="U3794" s="7"/>
      <c r="V3794" s="7"/>
      <c r="W3794" s="15"/>
      <c r="X3794" s="17"/>
      <c r="Y3794" s="17"/>
      <c r="Z3794" s="17"/>
      <c r="AA3794" s="17"/>
      <c r="AC3794" s="15"/>
      <c r="AD3794" s="7"/>
      <c r="AE3794" s="24"/>
      <c r="AG3794">
        <f t="shared" si="1022"/>
        <v>0</v>
      </c>
      <c r="AH3794">
        <f t="shared" si="1023"/>
        <v>2246471.0549323754</v>
      </c>
    </row>
    <row r="3795" spans="2:34" x14ac:dyDescent="0.25">
      <c r="B3795" s="15"/>
      <c r="C3795" s="7"/>
      <c r="D3795" s="13"/>
      <c r="E3795" s="7"/>
      <c r="F3795" s="7"/>
      <c r="G3795" s="7"/>
      <c r="H3795" s="7"/>
      <c r="I3795" s="7"/>
      <c r="J3795" s="7"/>
      <c r="K3795" s="16"/>
      <c r="L3795" s="16"/>
      <c r="M3795" s="7"/>
      <c r="N3795" s="7"/>
      <c r="O3795" s="7"/>
      <c r="P3795" s="7"/>
      <c r="Q3795" s="7"/>
      <c r="R3795" s="7"/>
      <c r="S3795" s="16"/>
      <c r="T3795" s="16"/>
      <c r="U3795" s="7"/>
      <c r="V3795" s="7"/>
      <c r="W3795" s="15"/>
      <c r="X3795" s="17"/>
      <c r="Y3795" s="17"/>
      <c r="Z3795" s="17"/>
      <c r="AA3795" s="17"/>
      <c r="AC3795" s="15"/>
      <c r="AD3795" s="7"/>
      <c r="AE3795" s="24"/>
      <c r="AG3795">
        <f t="shared" ref="AG3795:AG3858" si="1024">(AA3795-Z3795)^2</f>
        <v>0</v>
      </c>
      <c r="AH3795">
        <f t="shared" ref="AH3795:AH3858" si="1025">($AG$398-AA3795)^2</f>
        <v>2246471.0549323754</v>
      </c>
    </row>
    <row r="3796" spans="2:34" x14ac:dyDescent="0.25">
      <c r="B3796" s="15"/>
      <c r="C3796" s="7"/>
      <c r="D3796" s="13"/>
      <c r="E3796" s="7"/>
      <c r="F3796" s="7"/>
      <c r="G3796" s="7"/>
      <c r="H3796" s="7"/>
      <c r="I3796" s="7"/>
      <c r="J3796" s="7"/>
      <c r="K3796" s="16"/>
      <c r="L3796" s="16"/>
      <c r="M3796" s="7"/>
      <c r="N3796" s="7"/>
      <c r="O3796" s="7"/>
      <c r="P3796" s="7"/>
      <c r="Q3796" s="7"/>
      <c r="R3796" s="7"/>
      <c r="S3796" s="16"/>
      <c r="T3796" s="16"/>
      <c r="U3796" s="7"/>
      <c r="V3796" s="7"/>
      <c r="W3796" s="15"/>
      <c r="X3796" s="17"/>
      <c r="Y3796" s="17"/>
      <c r="Z3796" s="17"/>
      <c r="AA3796" s="17"/>
      <c r="AC3796" s="15"/>
      <c r="AD3796" s="7"/>
      <c r="AE3796" s="24"/>
      <c r="AG3796">
        <f t="shared" si="1024"/>
        <v>0</v>
      </c>
      <c r="AH3796">
        <f t="shared" si="1025"/>
        <v>2246471.0549323754</v>
      </c>
    </row>
    <row r="3797" spans="2:34" x14ac:dyDescent="0.25">
      <c r="B3797" s="15"/>
      <c r="C3797" s="7"/>
      <c r="D3797" s="13"/>
      <c r="E3797" s="7"/>
      <c r="F3797" s="7"/>
      <c r="G3797" s="7"/>
      <c r="H3797" s="7"/>
      <c r="I3797" s="7"/>
      <c r="J3797" s="7"/>
      <c r="K3797" s="16"/>
      <c r="L3797" s="16"/>
      <c r="M3797" s="7"/>
      <c r="N3797" s="7"/>
      <c r="O3797" s="7"/>
      <c r="P3797" s="7"/>
      <c r="Q3797" s="7"/>
      <c r="R3797" s="7"/>
      <c r="S3797" s="16"/>
      <c r="T3797" s="16"/>
      <c r="U3797" s="7"/>
      <c r="V3797" s="7"/>
      <c r="W3797" s="15"/>
      <c r="X3797" s="17"/>
      <c r="Y3797" s="17"/>
      <c r="Z3797" s="17"/>
      <c r="AA3797" s="17"/>
      <c r="AC3797" s="15"/>
      <c r="AD3797" s="7"/>
      <c r="AE3797" s="24"/>
      <c r="AG3797">
        <f t="shared" si="1024"/>
        <v>0</v>
      </c>
      <c r="AH3797">
        <f t="shared" si="1025"/>
        <v>2246471.0549323754</v>
      </c>
    </row>
    <row r="3798" spans="2:34" x14ac:dyDescent="0.25">
      <c r="B3798" s="15"/>
      <c r="C3798" s="7"/>
      <c r="D3798" s="13"/>
      <c r="E3798" s="7"/>
      <c r="F3798" s="7"/>
      <c r="G3798" s="7"/>
      <c r="H3798" s="7"/>
      <c r="I3798" s="7"/>
      <c r="J3798" s="7"/>
      <c r="K3798" s="16"/>
      <c r="L3798" s="16"/>
      <c r="M3798" s="7"/>
      <c r="N3798" s="7"/>
      <c r="O3798" s="7"/>
      <c r="P3798" s="7"/>
      <c r="Q3798" s="7"/>
      <c r="R3798" s="7"/>
      <c r="S3798" s="16"/>
      <c r="T3798" s="16"/>
      <c r="U3798" s="7"/>
      <c r="V3798" s="7"/>
      <c r="W3798" s="15"/>
      <c r="X3798" s="17"/>
      <c r="Y3798" s="17"/>
      <c r="Z3798" s="17"/>
      <c r="AA3798" s="17"/>
      <c r="AC3798" s="15"/>
      <c r="AD3798" s="7"/>
      <c r="AE3798" s="24"/>
      <c r="AG3798">
        <f t="shared" si="1024"/>
        <v>0</v>
      </c>
      <c r="AH3798">
        <f t="shared" si="1025"/>
        <v>2246471.0549323754</v>
      </c>
    </row>
    <row r="3799" spans="2:34" x14ac:dyDescent="0.25">
      <c r="B3799" s="15"/>
      <c r="C3799" s="7"/>
      <c r="D3799" s="13"/>
      <c r="E3799" s="7"/>
      <c r="F3799" s="7"/>
      <c r="G3799" s="7"/>
      <c r="H3799" s="7"/>
      <c r="I3799" s="7"/>
      <c r="J3799" s="7"/>
      <c r="K3799" s="16"/>
      <c r="L3799" s="16"/>
      <c r="M3799" s="7"/>
      <c r="N3799" s="7"/>
      <c r="O3799" s="7"/>
      <c r="P3799" s="7"/>
      <c r="Q3799" s="7"/>
      <c r="R3799" s="7"/>
      <c r="S3799" s="16"/>
      <c r="T3799" s="16"/>
      <c r="U3799" s="7"/>
      <c r="V3799" s="7"/>
      <c r="W3799" s="15"/>
      <c r="X3799" s="17"/>
      <c r="Y3799" s="17"/>
      <c r="Z3799" s="17"/>
      <c r="AA3799" s="17"/>
      <c r="AC3799" s="15"/>
      <c r="AD3799" s="7"/>
      <c r="AE3799" s="24"/>
      <c r="AG3799">
        <f t="shared" si="1024"/>
        <v>0</v>
      </c>
      <c r="AH3799">
        <f t="shared" si="1025"/>
        <v>2246471.0549323754</v>
      </c>
    </row>
    <row r="3800" spans="2:34" x14ac:dyDescent="0.25">
      <c r="B3800" s="15"/>
      <c r="C3800" s="7"/>
      <c r="D3800" s="13"/>
      <c r="E3800" s="7"/>
      <c r="F3800" s="7"/>
      <c r="G3800" s="7"/>
      <c r="H3800" s="7"/>
      <c r="I3800" s="7"/>
      <c r="J3800" s="7"/>
      <c r="K3800" s="16"/>
      <c r="L3800" s="16"/>
      <c r="M3800" s="7"/>
      <c r="N3800" s="7"/>
      <c r="O3800" s="7"/>
      <c r="P3800" s="7"/>
      <c r="Q3800" s="7"/>
      <c r="R3800" s="7"/>
      <c r="S3800" s="16"/>
      <c r="T3800" s="16"/>
      <c r="U3800" s="7"/>
      <c r="V3800" s="7"/>
      <c r="W3800" s="15"/>
      <c r="X3800" s="17"/>
      <c r="Y3800" s="17"/>
      <c r="Z3800" s="17"/>
      <c r="AA3800" s="17"/>
      <c r="AC3800" s="15"/>
      <c r="AD3800" s="7"/>
      <c r="AE3800" s="24"/>
      <c r="AG3800">
        <f t="shared" si="1024"/>
        <v>0</v>
      </c>
      <c r="AH3800">
        <f t="shared" si="1025"/>
        <v>2246471.0549323754</v>
      </c>
    </row>
    <row r="3801" spans="2:34" x14ac:dyDescent="0.25">
      <c r="B3801" s="15"/>
      <c r="C3801" s="7"/>
      <c r="D3801" s="13"/>
      <c r="E3801" s="7"/>
      <c r="F3801" s="7"/>
      <c r="G3801" s="7"/>
      <c r="H3801" s="7"/>
      <c r="I3801" s="7"/>
      <c r="J3801" s="7"/>
      <c r="K3801" s="16"/>
      <c r="L3801" s="16"/>
      <c r="M3801" s="7"/>
      <c r="N3801" s="7"/>
      <c r="O3801" s="7"/>
      <c r="P3801" s="7"/>
      <c r="Q3801" s="7"/>
      <c r="R3801" s="7"/>
      <c r="S3801" s="16"/>
      <c r="T3801" s="16"/>
      <c r="U3801" s="7"/>
      <c r="V3801" s="7"/>
      <c r="W3801" s="15"/>
      <c r="X3801" s="17"/>
      <c r="Y3801" s="17"/>
      <c r="Z3801" s="17"/>
      <c r="AA3801" s="17"/>
      <c r="AC3801" s="15"/>
      <c r="AD3801" s="7"/>
      <c r="AE3801" s="24"/>
      <c r="AG3801">
        <f t="shared" si="1024"/>
        <v>0</v>
      </c>
      <c r="AH3801">
        <f t="shared" si="1025"/>
        <v>2246471.0549323754</v>
      </c>
    </row>
    <row r="3802" spans="2:34" x14ac:dyDescent="0.25">
      <c r="B3802" s="15"/>
      <c r="C3802" s="7"/>
      <c r="D3802" s="13"/>
      <c r="E3802" s="7"/>
      <c r="F3802" s="7"/>
      <c r="G3802" s="7"/>
      <c r="H3802" s="7"/>
      <c r="I3802" s="7"/>
      <c r="J3802" s="7"/>
      <c r="K3802" s="16"/>
      <c r="L3802" s="16"/>
      <c r="M3802" s="7"/>
      <c r="N3802" s="7"/>
      <c r="O3802" s="7"/>
      <c r="P3802" s="7"/>
      <c r="Q3802" s="7"/>
      <c r="R3802" s="7"/>
      <c r="S3802" s="16"/>
      <c r="T3802" s="16"/>
      <c r="U3802" s="7"/>
      <c r="V3802" s="7"/>
      <c r="W3802" s="15"/>
      <c r="X3802" s="17"/>
      <c r="Y3802" s="17"/>
      <c r="Z3802" s="17"/>
      <c r="AA3802" s="17"/>
      <c r="AC3802" s="15"/>
      <c r="AD3802" s="7"/>
      <c r="AE3802" s="24"/>
      <c r="AG3802">
        <f t="shared" si="1024"/>
        <v>0</v>
      </c>
      <c r="AH3802">
        <f t="shared" si="1025"/>
        <v>2246471.0549323754</v>
      </c>
    </row>
    <row r="3803" spans="2:34" x14ac:dyDescent="0.25">
      <c r="B3803" s="15"/>
      <c r="C3803" s="7"/>
      <c r="D3803" s="13"/>
      <c r="E3803" s="7"/>
      <c r="F3803" s="7"/>
      <c r="G3803" s="7"/>
      <c r="H3803" s="7"/>
      <c r="I3803" s="7"/>
      <c r="J3803" s="7"/>
      <c r="K3803" s="16"/>
      <c r="L3803" s="16"/>
      <c r="M3803" s="7"/>
      <c r="N3803" s="7"/>
      <c r="O3803" s="7"/>
      <c r="P3803" s="7"/>
      <c r="Q3803" s="7"/>
      <c r="R3803" s="7"/>
      <c r="S3803" s="16"/>
      <c r="T3803" s="16"/>
      <c r="U3803" s="7"/>
      <c r="V3803" s="7"/>
      <c r="W3803" s="15"/>
      <c r="X3803" s="17"/>
      <c r="Y3803" s="17"/>
      <c r="Z3803" s="17"/>
      <c r="AA3803" s="17"/>
      <c r="AC3803" s="15"/>
      <c r="AD3803" s="7"/>
      <c r="AE3803" s="24"/>
      <c r="AG3803">
        <f t="shared" si="1024"/>
        <v>0</v>
      </c>
      <c r="AH3803">
        <f t="shared" si="1025"/>
        <v>2246471.0549323754</v>
      </c>
    </row>
    <row r="3804" spans="2:34" x14ac:dyDescent="0.25">
      <c r="B3804" s="15"/>
      <c r="C3804" s="7"/>
      <c r="D3804" s="13"/>
      <c r="E3804" s="7"/>
      <c r="F3804" s="7"/>
      <c r="G3804" s="7"/>
      <c r="H3804" s="7"/>
      <c r="I3804" s="7"/>
      <c r="J3804" s="7"/>
      <c r="K3804" s="16"/>
      <c r="L3804" s="16"/>
      <c r="M3804" s="7"/>
      <c r="N3804" s="7"/>
      <c r="O3804" s="7"/>
      <c r="P3804" s="7"/>
      <c r="Q3804" s="7"/>
      <c r="R3804" s="7"/>
      <c r="S3804" s="16"/>
      <c r="T3804" s="16"/>
      <c r="U3804" s="7"/>
      <c r="V3804" s="7"/>
      <c r="W3804" s="15"/>
      <c r="X3804" s="17"/>
      <c r="Y3804" s="17"/>
      <c r="Z3804" s="17"/>
      <c r="AA3804" s="17"/>
      <c r="AC3804" s="15"/>
      <c r="AD3804" s="7"/>
      <c r="AE3804" s="24"/>
      <c r="AG3804">
        <f t="shared" si="1024"/>
        <v>0</v>
      </c>
      <c r="AH3804">
        <f t="shared" si="1025"/>
        <v>2246471.0549323754</v>
      </c>
    </row>
    <row r="3805" spans="2:34" x14ac:dyDescent="0.25">
      <c r="B3805" s="15"/>
      <c r="C3805" s="7"/>
      <c r="D3805" s="13"/>
      <c r="E3805" s="7"/>
      <c r="F3805" s="7"/>
      <c r="G3805" s="7"/>
      <c r="H3805" s="7"/>
      <c r="I3805" s="7"/>
      <c r="J3805" s="7"/>
      <c r="K3805" s="16"/>
      <c r="L3805" s="16"/>
      <c r="M3805" s="7"/>
      <c r="N3805" s="7"/>
      <c r="O3805" s="7"/>
      <c r="P3805" s="7"/>
      <c r="Q3805" s="7"/>
      <c r="R3805" s="7"/>
      <c r="S3805" s="16"/>
      <c r="T3805" s="16"/>
      <c r="U3805" s="7"/>
      <c r="V3805" s="7"/>
      <c r="W3805" s="15"/>
      <c r="X3805" s="17"/>
      <c r="Y3805" s="17"/>
      <c r="Z3805" s="17"/>
      <c r="AA3805" s="17"/>
      <c r="AC3805" s="15"/>
      <c r="AD3805" s="7"/>
      <c r="AE3805" s="24"/>
      <c r="AG3805">
        <f t="shared" si="1024"/>
        <v>0</v>
      </c>
      <c r="AH3805">
        <f t="shared" si="1025"/>
        <v>2246471.0549323754</v>
      </c>
    </row>
    <row r="3806" spans="2:34" x14ac:dyDescent="0.25">
      <c r="B3806" s="15"/>
      <c r="C3806" s="7"/>
      <c r="D3806" s="13"/>
      <c r="E3806" s="7"/>
      <c r="F3806" s="7"/>
      <c r="G3806" s="7"/>
      <c r="H3806" s="7"/>
      <c r="I3806" s="7"/>
      <c r="J3806" s="7"/>
      <c r="K3806" s="16"/>
      <c r="L3806" s="16"/>
      <c r="M3806" s="7"/>
      <c r="N3806" s="7"/>
      <c r="O3806" s="7"/>
      <c r="P3806" s="7"/>
      <c r="Q3806" s="7"/>
      <c r="R3806" s="7"/>
      <c r="S3806" s="16"/>
      <c r="T3806" s="16"/>
      <c r="U3806" s="7"/>
      <c r="V3806" s="7"/>
      <c r="W3806" s="15"/>
      <c r="X3806" s="17"/>
      <c r="Y3806" s="17"/>
      <c r="Z3806" s="17"/>
      <c r="AA3806" s="17"/>
      <c r="AC3806" s="15"/>
      <c r="AD3806" s="7"/>
      <c r="AE3806" s="24"/>
      <c r="AG3806">
        <f t="shared" si="1024"/>
        <v>0</v>
      </c>
      <c r="AH3806">
        <f t="shared" si="1025"/>
        <v>2246471.0549323754</v>
      </c>
    </row>
    <row r="3807" spans="2:34" x14ac:dyDescent="0.25">
      <c r="B3807" s="15"/>
      <c r="C3807" s="7"/>
      <c r="D3807" s="13"/>
      <c r="E3807" s="7"/>
      <c r="F3807" s="7"/>
      <c r="G3807" s="7"/>
      <c r="H3807" s="7"/>
      <c r="I3807" s="7"/>
      <c r="J3807" s="7"/>
      <c r="K3807" s="16"/>
      <c r="L3807" s="16"/>
      <c r="M3807" s="7"/>
      <c r="N3807" s="7"/>
      <c r="O3807" s="7"/>
      <c r="P3807" s="7"/>
      <c r="Q3807" s="7"/>
      <c r="R3807" s="7"/>
      <c r="S3807" s="16"/>
      <c r="T3807" s="16"/>
      <c r="U3807" s="7"/>
      <c r="V3807" s="7"/>
      <c r="W3807" s="15"/>
      <c r="X3807" s="17"/>
      <c r="Y3807" s="17"/>
      <c r="Z3807" s="17"/>
      <c r="AA3807" s="17"/>
      <c r="AC3807" s="15"/>
      <c r="AD3807" s="7"/>
      <c r="AE3807" s="24"/>
      <c r="AG3807">
        <f t="shared" si="1024"/>
        <v>0</v>
      </c>
      <c r="AH3807">
        <f t="shared" si="1025"/>
        <v>2246471.0549323754</v>
      </c>
    </row>
    <row r="3808" spans="2:34" x14ac:dyDescent="0.25">
      <c r="B3808" s="15"/>
      <c r="C3808" s="7"/>
      <c r="D3808" s="13"/>
      <c r="E3808" s="7"/>
      <c r="F3808" s="7"/>
      <c r="G3808" s="7"/>
      <c r="H3808" s="7"/>
      <c r="I3808" s="7"/>
      <c r="J3808" s="7"/>
      <c r="K3808" s="16"/>
      <c r="L3808" s="16"/>
      <c r="M3808" s="7"/>
      <c r="N3808" s="7"/>
      <c r="O3808" s="7"/>
      <c r="P3808" s="7"/>
      <c r="Q3808" s="7"/>
      <c r="R3808" s="7"/>
      <c r="S3808" s="16"/>
      <c r="T3808" s="16"/>
      <c r="U3808" s="7"/>
      <c r="V3808" s="7"/>
      <c r="W3808" s="15"/>
      <c r="X3808" s="17"/>
      <c r="Y3808" s="17"/>
      <c r="Z3808" s="17"/>
      <c r="AA3808" s="17"/>
      <c r="AC3808" s="15"/>
      <c r="AD3808" s="7"/>
      <c r="AE3808" s="24"/>
      <c r="AG3808">
        <f t="shared" si="1024"/>
        <v>0</v>
      </c>
      <c r="AH3808">
        <f t="shared" si="1025"/>
        <v>2246471.0549323754</v>
      </c>
    </row>
    <row r="3809" spans="2:34" x14ac:dyDescent="0.25">
      <c r="B3809" s="15"/>
      <c r="C3809" s="7"/>
      <c r="D3809" s="13"/>
      <c r="E3809" s="7"/>
      <c r="F3809" s="7"/>
      <c r="G3809" s="7"/>
      <c r="H3809" s="7"/>
      <c r="I3809" s="7"/>
      <c r="J3809" s="7"/>
      <c r="K3809" s="16"/>
      <c r="L3809" s="16"/>
      <c r="M3809" s="7"/>
      <c r="N3809" s="7"/>
      <c r="O3809" s="7"/>
      <c r="P3809" s="7"/>
      <c r="Q3809" s="7"/>
      <c r="R3809" s="7"/>
      <c r="S3809" s="16"/>
      <c r="T3809" s="16"/>
      <c r="U3809" s="7"/>
      <c r="V3809" s="7"/>
      <c r="W3809" s="15"/>
      <c r="X3809" s="17"/>
      <c r="Y3809" s="17"/>
      <c r="Z3809" s="17"/>
      <c r="AA3809" s="17"/>
      <c r="AC3809" s="15"/>
      <c r="AD3809" s="7"/>
      <c r="AE3809" s="24"/>
      <c r="AG3809">
        <f t="shared" si="1024"/>
        <v>0</v>
      </c>
      <c r="AH3809">
        <f t="shared" si="1025"/>
        <v>2246471.0549323754</v>
      </c>
    </row>
    <row r="3810" spans="2:34" x14ac:dyDescent="0.25">
      <c r="B3810" s="15"/>
      <c r="C3810" s="7"/>
      <c r="D3810" s="13"/>
      <c r="E3810" s="7"/>
      <c r="F3810" s="7"/>
      <c r="G3810" s="7"/>
      <c r="H3810" s="7"/>
      <c r="I3810" s="7"/>
      <c r="J3810" s="7"/>
      <c r="K3810" s="16"/>
      <c r="L3810" s="16"/>
      <c r="M3810" s="7"/>
      <c r="N3810" s="7"/>
      <c r="O3810" s="7"/>
      <c r="P3810" s="7"/>
      <c r="Q3810" s="7"/>
      <c r="R3810" s="7"/>
      <c r="S3810" s="16"/>
      <c r="T3810" s="16"/>
      <c r="U3810" s="7"/>
      <c r="V3810" s="7"/>
      <c r="W3810" s="15"/>
      <c r="X3810" s="17"/>
      <c r="Y3810" s="17"/>
      <c r="Z3810" s="17"/>
      <c r="AA3810" s="17"/>
      <c r="AC3810" s="15"/>
      <c r="AD3810" s="7"/>
      <c r="AE3810" s="24"/>
      <c r="AG3810">
        <f t="shared" si="1024"/>
        <v>0</v>
      </c>
      <c r="AH3810">
        <f t="shared" si="1025"/>
        <v>2246471.0549323754</v>
      </c>
    </row>
    <row r="3811" spans="2:34" x14ac:dyDescent="0.25">
      <c r="B3811" s="15"/>
      <c r="C3811" s="7"/>
      <c r="D3811" s="13"/>
      <c r="E3811" s="7"/>
      <c r="F3811" s="7"/>
      <c r="G3811" s="7"/>
      <c r="H3811" s="7"/>
      <c r="I3811" s="7"/>
      <c r="J3811" s="7"/>
      <c r="K3811" s="16"/>
      <c r="L3811" s="16"/>
      <c r="M3811" s="7"/>
      <c r="N3811" s="7"/>
      <c r="O3811" s="7"/>
      <c r="P3811" s="7"/>
      <c r="Q3811" s="7"/>
      <c r="R3811" s="7"/>
      <c r="S3811" s="16"/>
      <c r="T3811" s="16"/>
      <c r="U3811" s="7"/>
      <c r="V3811" s="7"/>
      <c r="W3811" s="15"/>
      <c r="X3811" s="17"/>
      <c r="Y3811" s="17"/>
      <c r="Z3811" s="17"/>
      <c r="AA3811" s="17"/>
      <c r="AC3811" s="15"/>
      <c r="AD3811" s="7"/>
      <c r="AE3811" s="24"/>
      <c r="AG3811">
        <f t="shared" si="1024"/>
        <v>0</v>
      </c>
      <c r="AH3811">
        <f t="shared" si="1025"/>
        <v>2246471.0549323754</v>
      </c>
    </row>
    <row r="3812" spans="2:34" x14ac:dyDescent="0.25">
      <c r="B3812" s="15"/>
      <c r="C3812" s="7"/>
      <c r="D3812" s="13"/>
      <c r="E3812" s="7"/>
      <c r="F3812" s="7"/>
      <c r="G3812" s="7"/>
      <c r="H3812" s="7"/>
      <c r="I3812" s="7"/>
      <c r="J3812" s="7"/>
      <c r="K3812" s="16"/>
      <c r="L3812" s="16"/>
      <c r="M3812" s="7"/>
      <c r="N3812" s="7"/>
      <c r="O3812" s="7"/>
      <c r="P3812" s="7"/>
      <c r="Q3812" s="7"/>
      <c r="R3812" s="7"/>
      <c r="S3812" s="16"/>
      <c r="T3812" s="16"/>
      <c r="U3812" s="7"/>
      <c r="V3812" s="7"/>
      <c r="W3812" s="15"/>
      <c r="X3812" s="17"/>
      <c r="Y3812" s="17"/>
      <c r="Z3812" s="17"/>
      <c r="AA3812" s="17"/>
      <c r="AC3812" s="15"/>
      <c r="AD3812" s="7"/>
      <c r="AE3812" s="24"/>
      <c r="AG3812">
        <f t="shared" si="1024"/>
        <v>0</v>
      </c>
      <c r="AH3812">
        <f t="shared" si="1025"/>
        <v>2246471.0549323754</v>
      </c>
    </row>
    <row r="3813" spans="2:34" x14ac:dyDescent="0.25">
      <c r="B3813" s="15"/>
      <c r="C3813" s="7"/>
      <c r="D3813" s="13"/>
      <c r="E3813" s="7"/>
      <c r="F3813" s="7"/>
      <c r="G3813" s="7"/>
      <c r="H3813" s="7"/>
      <c r="I3813" s="7"/>
      <c r="J3813" s="7"/>
      <c r="K3813" s="16"/>
      <c r="L3813" s="16"/>
      <c r="M3813" s="7"/>
      <c r="N3813" s="7"/>
      <c r="O3813" s="7"/>
      <c r="P3813" s="7"/>
      <c r="Q3813" s="7"/>
      <c r="R3813" s="7"/>
      <c r="S3813" s="16"/>
      <c r="T3813" s="16"/>
      <c r="U3813" s="7"/>
      <c r="V3813" s="7"/>
      <c r="W3813" s="15"/>
      <c r="X3813" s="17"/>
      <c r="Y3813" s="17"/>
      <c r="Z3813" s="17"/>
      <c r="AA3813" s="17"/>
      <c r="AC3813" s="15"/>
      <c r="AD3813" s="7"/>
      <c r="AE3813" s="24"/>
      <c r="AG3813">
        <f t="shared" si="1024"/>
        <v>0</v>
      </c>
      <c r="AH3813">
        <f t="shared" si="1025"/>
        <v>2246471.0549323754</v>
      </c>
    </row>
    <row r="3814" spans="2:34" x14ac:dyDescent="0.25">
      <c r="B3814" s="15"/>
      <c r="C3814" s="7"/>
      <c r="D3814" s="13"/>
      <c r="E3814" s="7"/>
      <c r="F3814" s="7"/>
      <c r="G3814" s="7"/>
      <c r="H3814" s="7"/>
      <c r="I3814" s="7"/>
      <c r="J3814" s="7"/>
      <c r="K3814" s="16"/>
      <c r="L3814" s="16"/>
      <c r="M3814" s="7"/>
      <c r="N3814" s="7"/>
      <c r="O3814" s="7"/>
      <c r="P3814" s="7"/>
      <c r="Q3814" s="7"/>
      <c r="R3814" s="7"/>
      <c r="S3814" s="16"/>
      <c r="T3814" s="16"/>
      <c r="U3814" s="7"/>
      <c r="V3814" s="7"/>
      <c r="W3814" s="15"/>
      <c r="X3814" s="17"/>
      <c r="Y3814" s="17"/>
      <c r="Z3814" s="17"/>
      <c r="AA3814" s="17"/>
      <c r="AC3814" s="15"/>
      <c r="AD3814" s="7"/>
      <c r="AE3814" s="24"/>
      <c r="AG3814">
        <f t="shared" si="1024"/>
        <v>0</v>
      </c>
      <c r="AH3814">
        <f t="shared" si="1025"/>
        <v>2246471.0549323754</v>
      </c>
    </row>
    <row r="3815" spans="2:34" x14ac:dyDescent="0.25">
      <c r="B3815" s="15"/>
      <c r="C3815" s="7"/>
      <c r="D3815" s="13"/>
      <c r="E3815" s="7"/>
      <c r="F3815" s="7"/>
      <c r="G3815" s="7"/>
      <c r="H3815" s="7"/>
      <c r="I3815" s="7"/>
      <c r="J3815" s="7"/>
      <c r="K3815" s="16"/>
      <c r="L3815" s="16"/>
      <c r="M3815" s="7"/>
      <c r="N3815" s="7"/>
      <c r="O3815" s="7"/>
      <c r="P3815" s="7"/>
      <c r="Q3815" s="7"/>
      <c r="R3815" s="7"/>
      <c r="S3815" s="16"/>
      <c r="T3815" s="16"/>
      <c r="U3815" s="7"/>
      <c r="V3815" s="7"/>
      <c r="W3815" s="15"/>
      <c r="X3815" s="17"/>
      <c r="Y3815" s="17"/>
      <c r="Z3815" s="17"/>
      <c r="AA3815" s="17"/>
      <c r="AC3815" s="15"/>
      <c r="AD3815" s="7"/>
      <c r="AE3815" s="24"/>
      <c r="AG3815">
        <f t="shared" si="1024"/>
        <v>0</v>
      </c>
      <c r="AH3815">
        <f t="shared" si="1025"/>
        <v>2246471.0549323754</v>
      </c>
    </row>
    <row r="3816" spans="2:34" x14ac:dyDescent="0.25">
      <c r="B3816" s="15"/>
      <c r="C3816" s="7"/>
      <c r="D3816" s="13"/>
      <c r="E3816" s="7"/>
      <c r="F3816" s="7"/>
      <c r="G3816" s="7"/>
      <c r="H3816" s="7"/>
      <c r="I3816" s="7"/>
      <c r="J3816" s="7"/>
      <c r="K3816" s="16"/>
      <c r="L3816" s="16"/>
      <c r="M3816" s="7"/>
      <c r="N3816" s="7"/>
      <c r="O3816" s="7"/>
      <c r="P3816" s="7"/>
      <c r="Q3816" s="7"/>
      <c r="R3816" s="7"/>
      <c r="S3816" s="16"/>
      <c r="T3816" s="16"/>
      <c r="U3816" s="7"/>
      <c r="V3816" s="7"/>
      <c r="W3816" s="15"/>
      <c r="X3816" s="17"/>
      <c r="Y3816" s="17"/>
      <c r="Z3816" s="17"/>
      <c r="AA3816" s="17"/>
      <c r="AC3816" s="15"/>
      <c r="AD3816" s="7"/>
      <c r="AE3816" s="24"/>
      <c r="AG3816">
        <f t="shared" si="1024"/>
        <v>0</v>
      </c>
      <c r="AH3816">
        <f t="shared" si="1025"/>
        <v>2246471.0549323754</v>
      </c>
    </row>
    <row r="3817" spans="2:34" x14ac:dyDescent="0.25">
      <c r="B3817" s="15"/>
      <c r="C3817" s="7"/>
      <c r="D3817" s="13"/>
      <c r="E3817" s="7"/>
      <c r="F3817" s="7"/>
      <c r="G3817" s="7"/>
      <c r="H3817" s="7"/>
      <c r="I3817" s="7"/>
      <c r="J3817" s="7"/>
      <c r="K3817" s="16"/>
      <c r="L3817" s="16"/>
      <c r="M3817" s="7"/>
      <c r="N3817" s="7"/>
      <c r="O3817" s="7"/>
      <c r="P3817" s="7"/>
      <c r="Q3817" s="7"/>
      <c r="R3817" s="7"/>
      <c r="S3817" s="16"/>
      <c r="T3817" s="16"/>
      <c r="U3817" s="7"/>
      <c r="V3817" s="7"/>
      <c r="W3817" s="15"/>
      <c r="X3817" s="17"/>
      <c r="Y3817" s="17"/>
      <c r="Z3817" s="17"/>
      <c r="AA3817" s="17"/>
      <c r="AC3817" s="15"/>
      <c r="AD3817" s="7"/>
      <c r="AE3817" s="24"/>
      <c r="AG3817">
        <f t="shared" si="1024"/>
        <v>0</v>
      </c>
      <c r="AH3817">
        <f t="shared" si="1025"/>
        <v>2246471.0549323754</v>
      </c>
    </row>
    <row r="3818" spans="2:34" x14ac:dyDescent="0.25">
      <c r="B3818" s="15"/>
      <c r="C3818" s="7"/>
      <c r="D3818" s="13"/>
      <c r="E3818" s="7"/>
      <c r="F3818" s="7"/>
      <c r="G3818" s="7"/>
      <c r="H3818" s="7"/>
      <c r="I3818" s="7"/>
      <c r="J3818" s="7"/>
      <c r="K3818" s="16"/>
      <c r="L3818" s="16"/>
      <c r="M3818" s="7"/>
      <c r="N3818" s="7"/>
      <c r="O3818" s="7"/>
      <c r="P3818" s="7"/>
      <c r="Q3818" s="7"/>
      <c r="R3818" s="7"/>
      <c r="S3818" s="16"/>
      <c r="T3818" s="16"/>
      <c r="U3818" s="7"/>
      <c r="V3818" s="7"/>
      <c r="W3818" s="15"/>
      <c r="X3818" s="17"/>
      <c r="Y3818" s="17"/>
      <c r="Z3818" s="17"/>
      <c r="AA3818" s="17"/>
      <c r="AC3818" s="15"/>
      <c r="AD3818" s="7"/>
      <c r="AE3818" s="24"/>
      <c r="AG3818">
        <f t="shared" si="1024"/>
        <v>0</v>
      </c>
      <c r="AH3818">
        <f t="shared" si="1025"/>
        <v>2246471.0549323754</v>
      </c>
    </row>
    <row r="3819" spans="2:34" x14ac:dyDescent="0.25">
      <c r="B3819" s="15"/>
      <c r="C3819" s="7"/>
      <c r="D3819" s="13"/>
      <c r="E3819" s="7"/>
      <c r="F3819" s="7"/>
      <c r="G3819" s="7"/>
      <c r="H3819" s="7"/>
      <c r="I3819" s="7"/>
      <c r="J3819" s="7"/>
      <c r="K3819" s="16"/>
      <c r="L3819" s="16"/>
      <c r="M3819" s="7"/>
      <c r="N3819" s="7"/>
      <c r="O3819" s="7"/>
      <c r="P3819" s="7"/>
      <c r="Q3819" s="7"/>
      <c r="R3819" s="7"/>
      <c r="S3819" s="16"/>
      <c r="T3819" s="16"/>
      <c r="U3819" s="7"/>
      <c r="V3819" s="7"/>
      <c r="W3819" s="15"/>
      <c r="X3819" s="17"/>
      <c r="Y3819" s="17"/>
      <c r="Z3819" s="17"/>
      <c r="AA3819" s="17"/>
      <c r="AC3819" s="15"/>
      <c r="AD3819" s="7"/>
      <c r="AE3819" s="24"/>
      <c r="AG3819">
        <f t="shared" si="1024"/>
        <v>0</v>
      </c>
      <c r="AH3819">
        <f t="shared" si="1025"/>
        <v>2246471.0549323754</v>
      </c>
    </row>
    <row r="3820" spans="2:34" x14ac:dyDescent="0.25">
      <c r="B3820" s="15"/>
      <c r="C3820" s="7"/>
      <c r="D3820" s="13"/>
      <c r="E3820" s="7"/>
      <c r="F3820" s="7"/>
      <c r="G3820" s="7"/>
      <c r="H3820" s="7"/>
      <c r="I3820" s="7"/>
      <c r="J3820" s="7"/>
      <c r="K3820" s="16"/>
      <c r="L3820" s="16"/>
      <c r="M3820" s="7"/>
      <c r="N3820" s="7"/>
      <c r="O3820" s="7"/>
      <c r="P3820" s="7"/>
      <c r="Q3820" s="7"/>
      <c r="R3820" s="7"/>
      <c r="S3820" s="16"/>
      <c r="T3820" s="16"/>
      <c r="U3820" s="7"/>
      <c r="V3820" s="7"/>
      <c r="W3820" s="15"/>
      <c r="X3820" s="17"/>
      <c r="Y3820" s="17"/>
      <c r="Z3820" s="17"/>
      <c r="AA3820" s="17"/>
      <c r="AC3820" s="15"/>
      <c r="AD3820" s="7"/>
      <c r="AE3820" s="24"/>
      <c r="AG3820">
        <f t="shared" si="1024"/>
        <v>0</v>
      </c>
      <c r="AH3820">
        <f t="shared" si="1025"/>
        <v>2246471.0549323754</v>
      </c>
    </row>
    <row r="3821" spans="2:34" x14ac:dyDescent="0.25">
      <c r="B3821" s="15"/>
      <c r="C3821" s="7"/>
      <c r="D3821" s="13"/>
      <c r="E3821" s="7"/>
      <c r="F3821" s="7"/>
      <c r="G3821" s="7"/>
      <c r="H3821" s="7"/>
      <c r="I3821" s="7"/>
      <c r="J3821" s="7"/>
      <c r="K3821" s="16"/>
      <c r="L3821" s="16"/>
      <c r="M3821" s="7"/>
      <c r="N3821" s="7"/>
      <c r="O3821" s="7"/>
      <c r="P3821" s="7"/>
      <c r="Q3821" s="7"/>
      <c r="R3821" s="7"/>
      <c r="S3821" s="16"/>
      <c r="T3821" s="16"/>
      <c r="U3821" s="7"/>
      <c r="V3821" s="7"/>
      <c r="W3821" s="15"/>
      <c r="X3821" s="17"/>
      <c r="Y3821" s="17"/>
      <c r="Z3821" s="17"/>
      <c r="AA3821" s="17"/>
      <c r="AC3821" s="15"/>
      <c r="AD3821" s="7"/>
      <c r="AE3821" s="24"/>
      <c r="AG3821">
        <f t="shared" si="1024"/>
        <v>0</v>
      </c>
      <c r="AH3821">
        <f t="shared" si="1025"/>
        <v>2246471.0549323754</v>
      </c>
    </row>
    <row r="3822" spans="2:34" x14ac:dyDescent="0.25">
      <c r="B3822" s="15"/>
      <c r="C3822" s="7"/>
      <c r="D3822" s="13"/>
      <c r="E3822" s="7"/>
      <c r="F3822" s="7"/>
      <c r="G3822" s="7"/>
      <c r="H3822" s="7"/>
      <c r="I3822" s="7"/>
      <c r="J3822" s="7"/>
      <c r="K3822" s="16"/>
      <c r="L3822" s="16"/>
      <c r="M3822" s="7"/>
      <c r="N3822" s="7"/>
      <c r="O3822" s="7"/>
      <c r="P3822" s="7"/>
      <c r="Q3822" s="7"/>
      <c r="R3822" s="7"/>
      <c r="S3822" s="16"/>
      <c r="T3822" s="16"/>
      <c r="U3822" s="7"/>
      <c r="V3822" s="7"/>
      <c r="W3822" s="15"/>
      <c r="X3822" s="17"/>
      <c r="Y3822" s="17"/>
      <c r="Z3822" s="17"/>
      <c r="AA3822" s="17"/>
      <c r="AC3822" s="15"/>
      <c r="AD3822" s="7"/>
      <c r="AE3822" s="24"/>
      <c r="AG3822">
        <f t="shared" si="1024"/>
        <v>0</v>
      </c>
      <c r="AH3822">
        <f t="shared" si="1025"/>
        <v>2246471.0549323754</v>
      </c>
    </row>
    <row r="3823" spans="2:34" x14ac:dyDescent="0.25">
      <c r="B3823" s="15"/>
      <c r="C3823" s="7"/>
      <c r="D3823" s="13"/>
      <c r="E3823" s="7"/>
      <c r="F3823" s="7"/>
      <c r="G3823" s="7"/>
      <c r="H3823" s="7"/>
      <c r="I3823" s="7"/>
      <c r="J3823" s="7"/>
      <c r="K3823" s="16"/>
      <c r="L3823" s="16"/>
      <c r="M3823" s="7"/>
      <c r="N3823" s="7"/>
      <c r="O3823" s="7"/>
      <c r="P3823" s="7"/>
      <c r="Q3823" s="7"/>
      <c r="R3823" s="7"/>
      <c r="S3823" s="16"/>
      <c r="T3823" s="16"/>
      <c r="U3823" s="7"/>
      <c r="V3823" s="7"/>
      <c r="W3823" s="15"/>
      <c r="X3823" s="17"/>
      <c r="Y3823" s="17"/>
      <c r="Z3823" s="17"/>
      <c r="AA3823" s="17"/>
      <c r="AC3823" s="15"/>
      <c r="AD3823" s="7"/>
      <c r="AE3823" s="24"/>
      <c r="AG3823">
        <f t="shared" si="1024"/>
        <v>0</v>
      </c>
      <c r="AH3823">
        <f t="shared" si="1025"/>
        <v>2246471.0549323754</v>
      </c>
    </row>
    <row r="3824" spans="2:34" x14ac:dyDescent="0.25">
      <c r="B3824" s="15"/>
      <c r="C3824" s="7"/>
      <c r="D3824" s="13"/>
      <c r="E3824" s="7"/>
      <c r="F3824" s="7"/>
      <c r="G3824" s="7"/>
      <c r="H3824" s="7"/>
      <c r="I3824" s="7"/>
      <c r="J3824" s="7"/>
      <c r="K3824" s="16"/>
      <c r="L3824" s="16"/>
      <c r="M3824" s="7"/>
      <c r="N3824" s="7"/>
      <c r="O3824" s="7"/>
      <c r="P3824" s="7"/>
      <c r="Q3824" s="7"/>
      <c r="R3824" s="7"/>
      <c r="S3824" s="16"/>
      <c r="T3824" s="16"/>
      <c r="U3824" s="7"/>
      <c r="V3824" s="7"/>
      <c r="W3824" s="15"/>
      <c r="X3824" s="17"/>
      <c r="Y3824" s="17"/>
      <c r="Z3824" s="17"/>
      <c r="AA3824" s="17"/>
      <c r="AC3824" s="15"/>
      <c r="AD3824" s="7"/>
      <c r="AE3824" s="24"/>
      <c r="AG3824">
        <f t="shared" si="1024"/>
        <v>0</v>
      </c>
      <c r="AH3824">
        <f t="shared" si="1025"/>
        <v>2246471.0549323754</v>
      </c>
    </row>
    <row r="3825" spans="2:34" x14ac:dyDescent="0.25">
      <c r="B3825" s="15"/>
      <c r="C3825" s="7"/>
      <c r="D3825" s="13"/>
      <c r="E3825" s="7"/>
      <c r="F3825" s="7"/>
      <c r="G3825" s="7"/>
      <c r="H3825" s="7"/>
      <c r="I3825" s="7"/>
      <c r="J3825" s="7"/>
      <c r="K3825" s="16"/>
      <c r="L3825" s="16"/>
      <c r="M3825" s="7"/>
      <c r="N3825" s="7"/>
      <c r="O3825" s="7"/>
      <c r="P3825" s="7"/>
      <c r="Q3825" s="7"/>
      <c r="R3825" s="7"/>
      <c r="S3825" s="16"/>
      <c r="T3825" s="16"/>
      <c r="U3825" s="7"/>
      <c r="V3825" s="7"/>
      <c r="W3825" s="15"/>
      <c r="X3825" s="17"/>
      <c r="Y3825" s="17"/>
      <c r="Z3825" s="17"/>
      <c r="AA3825" s="17"/>
      <c r="AC3825" s="15"/>
      <c r="AD3825" s="7"/>
      <c r="AE3825" s="24"/>
      <c r="AG3825">
        <f t="shared" si="1024"/>
        <v>0</v>
      </c>
      <c r="AH3825">
        <f t="shared" si="1025"/>
        <v>2246471.0549323754</v>
      </c>
    </row>
    <row r="3826" spans="2:34" x14ac:dyDescent="0.25">
      <c r="B3826" s="15"/>
      <c r="C3826" s="7"/>
      <c r="D3826" s="13"/>
      <c r="E3826" s="7"/>
      <c r="F3826" s="7"/>
      <c r="G3826" s="7"/>
      <c r="H3826" s="7"/>
      <c r="I3826" s="7"/>
      <c r="J3826" s="7"/>
      <c r="K3826" s="16"/>
      <c r="L3826" s="16"/>
      <c r="M3826" s="7"/>
      <c r="N3826" s="7"/>
      <c r="O3826" s="7"/>
      <c r="P3826" s="7"/>
      <c r="Q3826" s="7"/>
      <c r="R3826" s="7"/>
      <c r="S3826" s="16"/>
      <c r="T3826" s="16"/>
      <c r="U3826" s="7"/>
      <c r="V3826" s="7"/>
      <c r="W3826" s="15"/>
      <c r="X3826" s="17"/>
      <c r="Y3826" s="17"/>
      <c r="Z3826" s="17"/>
      <c r="AA3826" s="17"/>
      <c r="AC3826" s="15"/>
      <c r="AD3826" s="7"/>
      <c r="AE3826" s="24"/>
      <c r="AG3826">
        <f t="shared" si="1024"/>
        <v>0</v>
      </c>
      <c r="AH3826">
        <f t="shared" si="1025"/>
        <v>2246471.0549323754</v>
      </c>
    </row>
    <row r="3827" spans="2:34" x14ac:dyDescent="0.25">
      <c r="B3827" s="15"/>
      <c r="C3827" s="7"/>
      <c r="D3827" s="13"/>
      <c r="E3827" s="7"/>
      <c r="F3827" s="7"/>
      <c r="G3827" s="7"/>
      <c r="H3827" s="7"/>
      <c r="I3827" s="7"/>
      <c r="J3827" s="7"/>
      <c r="K3827" s="16"/>
      <c r="L3827" s="16"/>
      <c r="M3827" s="7"/>
      <c r="N3827" s="7"/>
      <c r="O3827" s="7"/>
      <c r="P3827" s="7"/>
      <c r="Q3827" s="7"/>
      <c r="R3827" s="7"/>
      <c r="S3827" s="16"/>
      <c r="T3827" s="16"/>
      <c r="U3827" s="7"/>
      <c r="V3827" s="7"/>
      <c r="W3827" s="15"/>
      <c r="X3827" s="17"/>
      <c r="Y3827" s="17"/>
      <c r="Z3827" s="17"/>
      <c r="AA3827" s="17"/>
      <c r="AC3827" s="15"/>
      <c r="AD3827" s="7"/>
      <c r="AE3827" s="24"/>
      <c r="AG3827">
        <f t="shared" si="1024"/>
        <v>0</v>
      </c>
      <c r="AH3827">
        <f t="shared" si="1025"/>
        <v>2246471.0549323754</v>
      </c>
    </row>
    <row r="3828" spans="2:34" x14ac:dyDescent="0.25">
      <c r="B3828" s="15"/>
      <c r="C3828" s="7"/>
      <c r="D3828" s="13"/>
      <c r="E3828" s="7"/>
      <c r="F3828" s="7"/>
      <c r="G3828" s="7"/>
      <c r="H3828" s="7"/>
      <c r="I3828" s="7"/>
      <c r="J3828" s="7"/>
      <c r="K3828" s="16"/>
      <c r="L3828" s="16"/>
      <c r="M3828" s="7"/>
      <c r="N3828" s="7"/>
      <c r="O3828" s="7"/>
      <c r="P3828" s="7"/>
      <c r="Q3828" s="7"/>
      <c r="R3828" s="7"/>
      <c r="S3828" s="16"/>
      <c r="T3828" s="16"/>
      <c r="U3828" s="7"/>
      <c r="V3828" s="7"/>
      <c r="W3828" s="15"/>
      <c r="X3828" s="17"/>
      <c r="Y3828" s="17"/>
      <c r="Z3828" s="17"/>
      <c r="AA3828" s="17"/>
      <c r="AC3828" s="15"/>
      <c r="AD3828" s="7"/>
      <c r="AE3828" s="24"/>
      <c r="AG3828">
        <f t="shared" si="1024"/>
        <v>0</v>
      </c>
      <c r="AH3828">
        <f t="shared" si="1025"/>
        <v>2246471.0549323754</v>
      </c>
    </row>
    <row r="3829" spans="2:34" x14ac:dyDescent="0.25">
      <c r="B3829" s="15"/>
      <c r="C3829" s="7"/>
      <c r="D3829" s="13"/>
      <c r="E3829" s="7"/>
      <c r="F3829" s="7"/>
      <c r="G3829" s="7"/>
      <c r="H3829" s="7"/>
      <c r="I3829" s="7"/>
      <c r="J3829" s="7"/>
      <c r="K3829" s="16"/>
      <c r="L3829" s="16"/>
      <c r="M3829" s="7"/>
      <c r="N3829" s="7"/>
      <c r="O3829" s="7"/>
      <c r="P3829" s="7"/>
      <c r="Q3829" s="7"/>
      <c r="R3829" s="7"/>
      <c r="S3829" s="16"/>
      <c r="T3829" s="16"/>
      <c r="U3829" s="7"/>
      <c r="V3829" s="7"/>
      <c r="W3829" s="15"/>
      <c r="X3829" s="17"/>
      <c r="Y3829" s="17"/>
      <c r="Z3829" s="17"/>
      <c r="AA3829" s="17"/>
      <c r="AC3829" s="15"/>
      <c r="AD3829" s="7"/>
      <c r="AE3829" s="24"/>
      <c r="AG3829">
        <f t="shared" si="1024"/>
        <v>0</v>
      </c>
      <c r="AH3829">
        <f t="shared" si="1025"/>
        <v>2246471.0549323754</v>
      </c>
    </row>
    <row r="3830" spans="2:34" x14ac:dyDescent="0.25">
      <c r="B3830" s="15"/>
      <c r="C3830" s="7"/>
      <c r="D3830" s="13"/>
      <c r="E3830" s="7"/>
      <c r="F3830" s="7"/>
      <c r="G3830" s="7"/>
      <c r="H3830" s="7"/>
      <c r="I3830" s="7"/>
      <c r="J3830" s="7"/>
      <c r="K3830" s="16"/>
      <c r="L3830" s="16"/>
      <c r="M3830" s="7"/>
      <c r="N3830" s="7"/>
      <c r="O3830" s="7"/>
      <c r="P3830" s="7"/>
      <c r="Q3830" s="7"/>
      <c r="R3830" s="7"/>
      <c r="S3830" s="16"/>
      <c r="T3830" s="16"/>
      <c r="U3830" s="7"/>
      <c r="V3830" s="7"/>
      <c r="W3830" s="15"/>
      <c r="X3830" s="17"/>
      <c r="Y3830" s="17"/>
      <c r="Z3830" s="17"/>
      <c r="AA3830" s="17"/>
      <c r="AC3830" s="15"/>
      <c r="AD3830" s="7"/>
      <c r="AE3830" s="24"/>
      <c r="AG3830">
        <f t="shared" si="1024"/>
        <v>0</v>
      </c>
      <c r="AH3830">
        <f t="shared" si="1025"/>
        <v>2246471.0549323754</v>
      </c>
    </row>
    <row r="3831" spans="2:34" x14ac:dyDescent="0.25">
      <c r="B3831" s="15"/>
      <c r="C3831" s="7"/>
      <c r="D3831" s="13"/>
      <c r="E3831" s="7"/>
      <c r="F3831" s="7"/>
      <c r="G3831" s="7"/>
      <c r="H3831" s="7"/>
      <c r="I3831" s="7"/>
      <c r="J3831" s="7"/>
      <c r="K3831" s="16"/>
      <c r="L3831" s="16"/>
      <c r="M3831" s="7"/>
      <c r="N3831" s="7"/>
      <c r="O3831" s="7"/>
      <c r="P3831" s="7"/>
      <c r="Q3831" s="7"/>
      <c r="R3831" s="7"/>
      <c r="S3831" s="16"/>
      <c r="T3831" s="16"/>
      <c r="U3831" s="7"/>
      <c r="V3831" s="7"/>
      <c r="W3831" s="15"/>
      <c r="X3831" s="17"/>
      <c r="Y3831" s="17"/>
      <c r="Z3831" s="17"/>
      <c r="AA3831" s="17"/>
      <c r="AC3831" s="15"/>
      <c r="AD3831" s="7"/>
      <c r="AE3831" s="24"/>
      <c r="AG3831">
        <f t="shared" si="1024"/>
        <v>0</v>
      </c>
      <c r="AH3831">
        <f t="shared" si="1025"/>
        <v>2246471.0549323754</v>
      </c>
    </row>
    <row r="3832" spans="2:34" x14ac:dyDescent="0.25">
      <c r="B3832" s="15"/>
      <c r="C3832" s="7"/>
      <c r="D3832" s="13"/>
      <c r="E3832" s="7"/>
      <c r="F3832" s="7"/>
      <c r="G3832" s="7"/>
      <c r="H3832" s="7"/>
      <c r="I3832" s="7"/>
      <c r="J3832" s="7"/>
      <c r="K3832" s="16"/>
      <c r="L3832" s="16"/>
      <c r="M3832" s="7"/>
      <c r="N3832" s="7"/>
      <c r="O3832" s="7"/>
      <c r="P3832" s="7"/>
      <c r="Q3832" s="7"/>
      <c r="R3832" s="7"/>
      <c r="S3832" s="16"/>
      <c r="T3832" s="16"/>
      <c r="U3832" s="7"/>
      <c r="V3832" s="7"/>
      <c r="W3832" s="15"/>
      <c r="X3832" s="17"/>
      <c r="Y3832" s="17"/>
      <c r="Z3832" s="17"/>
      <c r="AA3832" s="17"/>
      <c r="AC3832" s="15"/>
      <c r="AD3832" s="7"/>
      <c r="AE3832" s="24"/>
      <c r="AG3832">
        <f t="shared" si="1024"/>
        <v>0</v>
      </c>
      <c r="AH3832">
        <f t="shared" si="1025"/>
        <v>2246471.0549323754</v>
      </c>
    </row>
    <row r="3833" spans="2:34" x14ac:dyDescent="0.25">
      <c r="B3833" s="15"/>
      <c r="C3833" s="7"/>
      <c r="D3833" s="13"/>
      <c r="E3833" s="7"/>
      <c r="F3833" s="7"/>
      <c r="G3833" s="7"/>
      <c r="H3833" s="7"/>
      <c r="I3833" s="7"/>
      <c r="J3833" s="7"/>
      <c r="K3833" s="16"/>
      <c r="L3833" s="16"/>
      <c r="M3833" s="7"/>
      <c r="N3833" s="7"/>
      <c r="O3833" s="7"/>
      <c r="P3833" s="7"/>
      <c r="Q3833" s="7"/>
      <c r="R3833" s="7"/>
      <c r="S3833" s="16"/>
      <c r="T3833" s="16"/>
      <c r="U3833" s="7"/>
      <c r="V3833" s="7"/>
      <c r="W3833" s="15"/>
      <c r="X3833" s="17"/>
      <c r="Y3833" s="17"/>
      <c r="Z3833" s="17"/>
      <c r="AA3833" s="17"/>
      <c r="AC3833" s="15"/>
      <c r="AD3833" s="7"/>
      <c r="AE3833" s="24"/>
      <c r="AG3833">
        <f t="shared" si="1024"/>
        <v>0</v>
      </c>
      <c r="AH3833">
        <f t="shared" si="1025"/>
        <v>2246471.0549323754</v>
      </c>
    </row>
    <row r="3834" spans="2:34" x14ac:dyDescent="0.25">
      <c r="B3834" s="15"/>
      <c r="C3834" s="7"/>
      <c r="D3834" s="13"/>
      <c r="E3834" s="7"/>
      <c r="F3834" s="7"/>
      <c r="G3834" s="7"/>
      <c r="H3834" s="7"/>
      <c r="I3834" s="7"/>
      <c r="J3834" s="7"/>
      <c r="K3834" s="16"/>
      <c r="L3834" s="16"/>
      <c r="M3834" s="7"/>
      <c r="N3834" s="7"/>
      <c r="O3834" s="7"/>
      <c r="P3834" s="7"/>
      <c r="Q3834" s="7"/>
      <c r="R3834" s="7"/>
      <c r="S3834" s="16"/>
      <c r="T3834" s="16"/>
      <c r="U3834" s="7"/>
      <c r="V3834" s="7"/>
      <c r="W3834" s="15"/>
      <c r="X3834" s="17"/>
      <c r="Y3834" s="17"/>
      <c r="Z3834" s="17"/>
      <c r="AA3834" s="17"/>
      <c r="AC3834" s="15"/>
      <c r="AD3834" s="7"/>
      <c r="AE3834" s="24"/>
      <c r="AG3834">
        <f t="shared" si="1024"/>
        <v>0</v>
      </c>
      <c r="AH3834">
        <f t="shared" si="1025"/>
        <v>2246471.0549323754</v>
      </c>
    </row>
    <row r="3835" spans="2:34" x14ac:dyDescent="0.25">
      <c r="B3835" s="15"/>
      <c r="C3835" s="7"/>
      <c r="D3835" s="13"/>
      <c r="E3835" s="7"/>
      <c r="F3835" s="7"/>
      <c r="G3835" s="7"/>
      <c r="H3835" s="7"/>
      <c r="I3835" s="7"/>
      <c r="J3835" s="7"/>
      <c r="K3835" s="16"/>
      <c r="L3835" s="16"/>
      <c r="M3835" s="7"/>
      <c r="N3835" s="7"/>
      <c r="O3835" s="7"/>
      <c r="P3835" s="7"/>
      <c r="Q3835" s="7"/>
      <c r="R3835" s="7"/>
      <c r="S3835" s="16"/>
      <c r="T3835" s="16"/>
      <c r="U3835" s="7"/>
      <c r="V3835" s="7"/>
      <c r="W3835" s="15"/>
      <c r="X3835" s="17"/>
      <c r="Y3835" s="17"/>
      <c r="Z3835" s="17"/>
      <c r="AA3835" s="17"/>
      <c r="AC3835" s="15"/>
      <c r="AD3835" s="7"/>
      <c r="AE3835" s="24"/>
      <c r="AG3835">
        <f t="shared" si="1024"/>
        <v>0</v>
      </c>
      <c r="AH3835">
        <f t="shared" si="1025"/>
        <v>2246471.0549323754</v>
      </c>
    </row>
    <row r="3836" spans="2:34" x14ac:dyDescent="0.25">
      <c r="B3836" s="15"/>
      <c r="C3836" s="7"/>
      <c r="D3836" s="13"/>
      <c r="E3836" s="7"/>
      <c r="F3836" s="7"/>
      <c r="G3836" s="7"/>
      <c r="H3836" s="7"/>
      <c r="I3836" s="7"/>
      <c r="J3836" s="7"/>
      <c r="K3836" s="16"/>
      <c r="L3836" s="16"/>
      <c r="M3836" s="7"/>
      <c r="N3836" s="7"/>
      <c r="O3836" s="7"/>
      <c r="P3836" s="7"/>
      <c r="Q3836" s="7"/>
      <c r="R3836" s="7"/>
      <c r="S3836" s="16"/>
      <c r="T3836" s="16"/>
      <c r="U3836" s="7"/>
      <c r="V3836" s="7"/>
      <c r="W3836" s="15"/>
      <c r="X3836" s="17"/>
      <c r="Y3836" s="17"/>
      <c r="Z3836" s="17"/>
      <c r="AA3836" s="17"/>
      <c r="AC3836" s="15"/>
      <c r="AD3836" s="7"/>
      <c r="AE3836" s="24"/>
      <c r="AG3836">
        <f t="shared" si="1024"/>
        <v>0</v>
      </c>
      <c r="AH3836">
        <f t="shared" si="1025"/>
        <v>2246471.0549323754</v>
      </c>
    </row>
    <row r="3837" spans="2:34" x14ac:dyDescent="0.25">
      <c r="B3837" s="15"/>
      <c r="C3837" s="7"/>
      <c r="D3837" s="13"/>
      <c r="E3837" s="7"/>
      <c r="F3837" s="7"/>
      <c r="G3837" s="7"/>
      <c r="H3837" s="7"/>
      <c r="I3837" s="7"/>
      <c r="J3837" s="7"/>
      <c r="K3837" s="16"/>
      <c r="L3837" s="16"/>
      <c r="M3837" s="7"/>
      <c r="N3837" s="7"/>
      <c r="O3837" s="7"/>
      <c r="P3837" s="7"/>
      <c r="Q3837" s="7"/>
      <c r="R3837" s="7"/>
      <c r="S3837" s="16"/>
      <c r="T3837" s="16"/>
      <c r="U3837" s="7"/>
      <c r="V3837" s="7"/>
      <c r="W3837" s="15"/>
      <c r="X3837" s="17"/>
      <c r="Y3837" s="17"/>
      <c r="Z3837" s="17"/>
      <c r="AA3837" s="17"/>
      <c r="AC3837" s="15"/>
      <c r="AD3837" s="7"/>
      <c r="AE3837" s="24"/>
      <c r="AG3837">
        <f t="shared" si="1024"/>
        <v>0</v>
      </c>
      <c r="AH3837">
        <f t="shared" si="1025"/>
        <v>2246471.0549323754</v>
      </c>
    </row>
    <row r="3838" spans="2:34" x14ac:dyDescent="0.25">
      <c r="B3838" s="15"/>
      <c r="C3838" s="7"/>
      <c r="D3838" s="13"/>
      <c r="E3838" s="7"/>
      <c r="F3838" s="7"/>
      <c r="G3838" s="7"/>
      <c r="H3838" s="7"/>
      <c r="I3838" s="7"/>
      <c r="J3838" s="7"/>
      <c r="K3838" s="16"/>
      <c r="L3838" s="16"/>
      <c r="M3838" s="7"/>
      <c r="N3838" s="7"/>
      <c r="O3838" s="7"/>
      <c r="P3838" s="7"/>
      <c r="Q3838" s="7"/>
      <c r="R3838" s="7"/>
      <c r="S3838" s="16"/>
      <c r="T3838" s="16"/>
      <c r="U3838" s="7"/>
      <c r="V3838" s="7"/>
      <c r="W3838" s="15"/>
      <c r="X3838" s="17"/>
      <c r="Y3838" s="17"/>
      <c r="Z3838" s="17"/>
      <c r="AA3838" s="17"/>
      <c r="AC3838" s="15"/>
      <c r="AD3838" s="7"/>
      <c r="AE3838" s="24"/>
      <c r="AG3838">
        <f t="shared" si="1024"/>
        <v>0</v>
      </c>
      <c r="AH3838">
        <f t="shared" si="1025"/>
        <v>2246471.0549323754</v>
      </c>
    </row>
    <row r="3839" spans="2:34" x14ac:dyDescent="0.25">
      <c r="B3839" s="15"/>
      <c r="C3839" s="7"/>
      <c r="D3839" s="13"/>
      <c r="E3839" s="7"/>
      <c r="F3839" s="7"/>
      <c r="G3839" s="7"/>
      <c r="H3839" s="7"/>
      <c r="I3839" s="7"/>
      <c r="J3839" s="7"/>
      <c r="K3839" s="16"/>
      <c r="L3839" s="16"/>
      <c r="M3839" s="7"/>
      <c r="N3839" s="7"/>
      <c r="O3839" s="7"/>
      <c r="P3839" s="7"/>
      <c r="Q3839" s="7"/>
      <c r="R3839" s="7"/>
      <c r="S3839" s="16"/>
      <c r="T3839" s="16"/>
      <c r="U3839" s="7"/>
      <c r="V3839" s="7"/>
      <c r="W3839" s="15"/>
      <c r="X3839" s="17"/>
      <c r="Y3839" s="17"/>
      <c r="Z3839" s="17"/>
      <c r="AA3839" s="17"/>
      <c r="AC3839" s="15"/>
      <c r="AD3839" s="7"/>
      <c r="AE3839" s="24"/>
      <c r="AG3839">
        <f t="shared" si="1024"/>
        <v>0</v>
      </c>
      <c r="AH3839">
        <f t="shared" si="1025"/>
        <v>2246471.0549323754</v>
      </c>
    </row>
    <row r="3840" spans="2:34" x14ac:dyDescent="0.25">
      <c r="B3840" s="15"/>
      <c r="C3840" s="7"/>
      <c r="D3840" s="13"/>
      <c r="E3840" s="7"/>
      <c r="F3840" s="7"/>
      <c r="G3840" s="7"/>
      <c r="H3840" s="7"/>
      <c r="I3840" s="7"/>
      <c r="J3840" s="7"/>
      <c r="K3840" s="16"/>
      <c r="L3840" s="16"/>
      <c r="M3840" s="7"/>
      <c r="N3840" s="7"/>
      <c r="O3840" s="7"/>
      <c r="P3840" s="7"/>
      <c r="Q3840" s="7"/>
      <c r="R3840" s="7"/>
      <c r="S3840" s="16"/>
      <c r="T3840" s="16"/>
      <c r="U3840" s="7"/>
      <c r="V3840" s="7"/>
      <c r="W3840" s="15"/>
      <c r="X3840" s="17"/>
      <c r="Y3840" s="17"/>
      <c r="Z3840" s="17"/>
      <c r="AA3840" s="17"/>
      <c r="AC3840" s="15"/>
      <c r="AD3840" s="7"/>
      <c r="AE3840" s="24"/>
      <c r="AG3840">
        <f t="shared" si="1024"/>
        <v>0</v>
      </c>
      <c r="AH3840">
        <f t="shared" si="1025"/>
        <v>2246471.0549323754</v>
      </c>
    </row>
    <row r="3841" spans="2:34" x14ac:dyDescent="0.25">
      <c r="B3841" s="15"/>
      <c r="C3841" s="7"/>
      <c r="D3841" s="13"/>
      <c r="E3841" s="7"/>
      <c r="F3841" s="7"/>
      <c r="G3841" s="7"/>
      <c r="H3841" s="7"/>
      <c r="I3841" s="7"/>
      <c r="J3841" s="7"/>
      <c r="K3841" s="16"/>
      <c r="L3841" s="16"/>
      <c r="M3841" s="7"/>
      <c r="N3841" s="7"/>
      <c r="O3841" s="7"/>
      <c r="P3841" s="7"/>
      <c r="Q3841" s="7"/>
      <c r="R3841" s="7"/>
      <c r="S3841" s="16"/>
      <c r="T3841" s="16"/>
      <c r="U3841" s="7"/>
      <c r="V3841" s="7"/>
      <c r="W3841" s="15"/>
      <c r="X3841" s="17"/>
      <c r="Y3841" s="17"/>
      <c r="Z3841" s="17"/>
      <c r="AA3841" s="17"/>
      <c r="AC3841" s="15"/>
      <c r="AD3841" s="7"/>
      <c r="AE3841" s="24"/>
      <c r="AG3841">
        <f t="shared" si="1024"/>
        <v>0</v>
      </c>
      <c r="AH3841">
        <f t="shared" si="1025"/>
        <v>2246471.0549323754</v>
      </c>
    </row>
    <row r="3842" spans="2:34" x14ac:dyDescent="0.25">
      <c r="B3842" s="15"/>
      <c r="C3842" s="7"/>
      <c r="D3842" s="13"/>
      <c r="E3842" s="7"/>
      <c r="F3842" s="7"/>
      <c r="G3842" s="7"/>
      <c r="H3842" s="7"/>
      <c r="I3842" s="7"/>
      <c r="J3842" s="7"/>
      <c r="K3842" s="16"/>
      <c r="L3842" s="16"/>
      <c r="M3842" s="7"/>
      <c r="N3842" s="7"/>
      <c r="O3842" s="7"/>
      <c r="P3842" s="7"/>
      <c r="Q3842" s="7"/>
      <c r="R3842" s="7"/>
      <c r="S3842" s="16"/>
      <c r="T3842" s="16"/>
      <c r="U3842" s="7"/>
      <c r="V3842" s="7"/>
      <c r="W3842" s="15"/>
      <c r="X3842" s="17"/>
      <c r="Y3842" s="17"/>
      <c r="Z3842" s="17"/>
      <c r="AA3842" s="17"/>
      <c r="AC3842" s="15"/>
      <c r="AD3842" s="7"/>
      <c r="AE3842" s="24"/>
      <c r="AG3842">
        <f t="shared" si="1024"/>
        <v>0</v>
      </c>
      <c r="AH3842">
        <f t="shared" si="1025"/>
        <v>2246471.0549323754</v>
      </c>
    </row>
    <row r="3843" spans="2:34" x14ac:dyDescent="0.25">
      <c r="B3843" s="15"/>
      <c r="C3843" s="7"/>
      <c r="D3843" s="13"/>
      <c r="E3843" s="7"/>
      <c r="F3843" s="7"/>
      <c r="G3843" s="7"/>
      <c r="H3843" s="7"/>
      <c r="I3843" s="7"/>
      <c r="J3843" s="7"/>
      <c r="K3843" s="16"/>
      <c r="L3843" s="16"/>
      <c r="M3843" s="7"/>
      <c r="N3843" s="7"/>
      <c r="O3843" s="7"/>
      <c r="P3843" s="7"/>
      <c r="Q3843" s="7"/>
      <c r="R3843" s="7"/>
      <c r="S3843" s="16"/>
      <c r="T3843" s="16"/>
      <c r="U3843" s="7"/>
      <c r="V3843" s="7"/>
      <c r="W3843" s="15"/>
      <c r="X3843" s="17"/>
      <c r="Y3843" s="17"/>
      <c r="Z3843" s="17"/>
      <c r="AA3843" s="17"/>
      <c r="AC3843" s="15"/>
      <c r="AD3843" s="7"/>
      <c r="AE3843" s="24"/>
      <c r="AG3843">
        <f t="shared" si="1024"/>
        <v>0</v>
      </c>
      <c r="AH3843">
        <f t="shared" si="1025"/>
        <v>2246471.0549323754</v>
      </c>
    </row>
    <row r="3844" spans="2:34" x14ac:dyDescent="0.25">
      <c r="B3844" s="15"/>
      <c r="C3844" s="7"/>
      <c r="D3844" s="13"/>
      <c r="E3844" s="7"/>
      <c r="F3844" s="7"/>
      <c r="G3844" s="7"/>
      <c r="H3844" s="7"/>
      <c r="I3844" s="7"/>
      <c r="J3844" s="7"/>
      <c r="K3844" s="16"/>
      <c r="L3844" s="16"/>
      <c r="M3844" s="7"/>
      <c r="N3844" s="7"/>
      <c r="O3844" s="7"/>
      <c r="P3844" s="7"/>
      <c r="Q3844" s="7"/>
      <c r="R3844" s="7"/>
      <c r="S3844" s="16"/>
      <c r="T3844" s="16"/>
      <c r="U3844" s="7"/>
      <c r="V3844" s="7"/>
      <c r="W3844" s="15"/>
      <c r="X3844" s="17"/>
      <c r="Y3844" s="17"/>
      <c r="Z3844" s="17"/>
      <c r="AA3844" s="17"/>
      <c r="AC3844" s="15"/>
      <c r="AD3844" s="7"/>
      <c r="AE3844" s="24"/>
      <c r="AG3844">
        <f t="shared" si="1024"/>
        <v>0</v>
      </c>
      <c r="AH3844">
        <f t="shared" si="1025"/>
        <v>2246471.0549323754</v>
      </c>
    </row>
    <row r="3845" spans="2:34" x14ac:dyDescent="0.25">
      <c r="B3845" s="15"/>
      <c r="C3845" s="7"/>
      <c r="D3845" s="13"/>
      <c r="E3845" s="7"/>
      <c r="F3845" s="7"/>
      <c r="G3845" s="7"/>
      <c r="H3845" s="7"/>
      <c r="I3845" s="7"/>
      <c r="J3845" s="7"/>
      <c r="K3845" s="16"/>
      <c r="L3845" s="16"/>
      <c r="M3845" s="7"/>
      <c r="N3845" s="7"/>
      <c r="O3845" s="7"/>
      <c r="P3845" s="7"/>
      <c r="Q3845" s="7"/>
      <c r="R3845" s="7"/>
      <c r="S3845" s="16"/>
      <c r="T3845" s="16"/>
      <c r="U3845" s="7"/>
      <c r="V3845" s="7"/>
      <c r="W3845" s="15"/>
      <c r="X3845" s="17"/>
      <c r="Y3845" s="17"/>
      <c r="Z3845" s="17"/>
      <c r="AA3845" s="17"/>
      <c r="AC3845" s="15"/>
      <c r="AD3845" s="7"/>
      <c r="AE3845" s="24"/>
      <c r="AG3845">
        <f t="shared" si="1024"/>
        <v>0</v>
      </c>
      <c r="AH3845">
        <f t="shared" si="1025"/>
        <v>2246471.0549323754</v>
      </c>
    </row>
    <row r="3846" spans="2:34" x14ac:dyDescent="0.25">
      <c r="B3846" s="15"/>
      <c r="C3846" s="7"/>
      <c r="D3846" s="13"/>
      <c r="E3846" s="7"/>
      <c r="F3846" s="7"/>
      <c r="G3846" s="7"/>
      <c r="H3846" s="7"/>
      <c r="I3846" s="7"/>
      <c r="J3846" s="7"/>
      <c r="K3846" s="16"/>
      <c r="L3846" s="16"/>
      <c r="M3846" s="7"/>
      <c r="N3846" s="7"/>
      <c r="O3846" s="7"/>
      <c r="P3846" s="7"/>
      <c r="Q3846" s="7"/>
      <c r="R3846" s="7"/>
      <c r="S3846" s="16"/>
      <c r="T3846" s="16"/>
      <c r="U3846" s="7"/>
      <c r="V3846" s="7"/>
      <c r="W3846" s="15"/>
      <c r="X3846" s="17"/>
      <c r="Y3846" s="17"/>
      <c r="Z3846" s="17"/>
      <c r="AA3846" s="17"/>
      <c r="AC3846" s="15"/>
      <c r="AD3846" s="7"/>
      <c r="AE3846" s="24"/>
      <c r="AG3846">
        <f t="shared" si="1024"/>
        <v>0</v>
      </c>
      <c r="AH3846">
        <f t="shared" si="1025"/>
        <v>2246471.0549323754</v>
      </c>
    </row>
    <row r="3847" spans="2:34" x14ac:dyDescent="0.25">
      <c r="B3847" s="15"/>
      <c r="C3847" s="7"/>
      <c r="D3847" s="13"/>
      <c r="E3847" s="7"/>
      <c r="F3847" s="7"/>
      <c r="G3847" s="7"/>
      <c r="H3847" s="7"/>
      <c r="I3847" s="7"/>
      <c r="J3847" s="7"/>
      <c r="K3847" s="16"/>
      <c r="L3847" s="16"/>
      <c r="M3847" s="7"/>
      <c r="N3847" s="7"/>
      <c r="O3847" s="7"/>
      <c r="P3847" s="7"/>
      <c r="Q3847" s="7"/>
      <c r="R3847" s="7"/>
      <c r="S3847" s="16"/>
      <c r="T3847" s="16"/>
      <c r="U3847" s="7"/>
      <c r="V3847" s="7"/>
      <c r="W3847" s="15"/>
      <c r="X3847" s="17"/>
      <c r="Y3847" s="17"/>
      <c r="Z3847" s="17"/>
      <c r="AA3847" s="17"/>
      <c r="AC3847" s="15"/>
      <c r="AD3847" s="7"/>
      <c r="AE3847" s="24"/>
      <c r="AG3847">
        <f t="shared" si="1024"/>
        <v>0</v>
      </c>
      <c r="AH3847">
        <f t="shared" si="1025"/>
        <v>2246471.0549323754</v>
      </c>
    </row>
    <row r="3848" spans="2:34" x14ac:dyDescent="0.25">
      <c r="B3848" s="15"/>
      <c r="C3848" s="7"/>
      <c r="D3848" s="13"/>
      <c r="E3848" s="7"/>
      <c r="F3848" s="7"/>
      <c r="G3848" s="7"/>
      <c r="H3848" s="7"/>
      <c r="I3848" s="7"/>
      <c r="J3848" s="7"/>
      <c r="K3848" s="16"/>
      <c r="L3848" s="16"/>
      <c r="M3848" s="7"/>
      <c r="N3848" s="7"/>
      <c r="O3848" s="7"/>
      <c r="P3848" s="7"/>
      <c r="Q3848" s="7"/>
      <c r="R3848" s="7"/>
      <c r="S3848" s="16"/>
      <c r="T3848" s="16"/>
      <c r="U3848" s="7"/>
      <c r="V3848" s="7"/>
      <c r="W3848" s="15"/>
      <c r="X3848" s="17"/>
      <c r="Y3848" s="17"/>
      <c r="Z3848" s="17"/>
      <c r="AA3848" s="17"/>
      <c r="AC3848" s="15"/>
      <c r="AD3848" s="7"/>
      <c r="AE3848" s="24"/>
      <c r="AG3848">
        <f t="shared" si="1024"/>
        <v>0</v>
      </c>
      <c r="AH3848">
        <f t="shared" si="1025"/>
        <v>2246471.0549323754</v>
      </c>
    </row>
    <row r="3849" spans="2:34" x14ac:dyDescent="0.25">
      <c r="B3849" s="15"/>
      <c r="C3849" s="7"/>
      <c r="D3849" s="13"/>
      <c r="E3849" s="7"/>
      <c r="F3849" s="7"/>
      <c r="G3849" s="7"/>
      <c r="H3849" s="7"/>
      <c r="I3849" s="7"/>
      <c r="J3849" s="7"/>
      <c r="K3849" s="16"/>
      <c r="L3849" s="16"/>
      <c r="M3849" s="7"/>
      <c r="N3849" s="7"/>
      <c r="O3849" s="7"/>
      <c r="P3849" s="7"/>
      <c r="Q3849" s="7"/>
      <c r="R3849" s="7"/>
      <c r="S3849" s="16"/>
      <c r="T3849" s="16"/>
      <c r="U3849" s="7"/>
      <c r="V3849" s="7"/>
      <c r="W3849" s="15"/>
      <c r="X3849" s="17"/>
      <c r="Y3849" s="17"/>
      <c r="Z3849" s="17"/>
      <c r="AA3849" s="17"/>
      <c r="AC3849" s="15"/>
      <c r="AD3849" s="7"/>
      <c r="AE3849" s="24"/>
      <c r="AG3849">
        <f t="shared" si="1024"/>
        <v>0</v>
      </c>
      <c r="AH3849">
        <f t="shared" si="1025"/>
        <v>2246471.0549323754</v>
      </c>
    </row>
    <row r="3850" spans="2:34" x14ac:dyDescent="0.25">
      <c r="B3850" s="15"/>
      <c r="C3850" s="7"/>
      <c r="D3850" s="13"/>
      <c r="E3850" s="7"/>
      <c r="F3850" s="7"/>
      <c r="G3850" s="7"/>
      <c r="H3850" s="7"/>
      <c r="I3850" s="7"/>
      <c r="J3850" s="7"/>
      <c r="K3850" s="16"/>
      <c r="L3850" s="16"/>
      <c r="M3850" s="7"/>
      <c r="N3850" s="7"/>
      <c r="O3850" s="7"/>
      <c r="P3850" s="7"/>
      <c r="Q3850" s="7"/>
      <c r="R3850" s="7"/>
      <c r="S3850" s="16"/>
      <c r="T3850" s="16"/>
      <c r="U3850" s="7"/>
      <c r="V3850" s="7"/>
      <c r="W3850" s="15"/>
      <c r="X3850" s="17"/>
      <c r="Y3850" s="17"/>
      <c r="Z3850" s="17"/>
      <c r="AA3850" s="17"/>
      <c r="AC3850" s="15"/>
      <c r="AD3850" s="7"/>
      <c r="AE3850" s="24"/>
      <c r="AG3850">
        <f t="shared" si="1024"/>
        <v>0</v>
      </c>
      <c r="AH3850">
        <f t="shared" si="1025"/>
        <v>2246471.0549323754</v>
      </c>
    </row>
    <row r="3851" spans="2:34" x14ac:dyDescent="0.25">
      <c r="B3851" s="15"/>
      <c r="C3851" s="7"/>
      <c r="D3851" s="13"/>
      <c r="E3851" s="7"/>
      <c r="F3851" s="7"/>
      <c r="G3851" s="7"/>
      <c r="H3851" s="7"/>
      <c r="I3851" s="7"/>
      <c r="J3851" s="7"/>
      <c r="K3851" s="16"/>
      <c r="L3851" s="16"/>
      <c r="M3851" s="7"/>
      <c r="N3851" s="7"/>
      <c r="O3851" s="7"/>
      <c r="P3851" s="7"/>
      <c r="Q3851" s="7"/>
      <c r="R3851" s="7"/>
      <c r="S3851" s="16"/>
      <c r="T3851" s="16"/>
      <c r="U3851" s="7"/>
      <c r="V3851" s="7"/>
      <c r="W3851" s="15"/>
      <c r="X3851" s="17"/>
      <c r="Y3851" s="17"/>
      <c r="Z3851" s="17"/>
      <c r="AA3851" s="17"/>
      <c r="AC3851" s="15"/>
      <c r="AD3851" s="7"/>
      <c r="AE3851" s="24"/>
      <c r="AG3851">
        <f t="shared" si="1024"/>
        <v>0</v>
      </c>
      <c r="AH3851">
        <f t="shared" si="1025"/>
        <v>2246471.0549323754</v>
      </c>
    </row>
    <row r="3852" spans="2:34" x14ac:dyDescent="0.25">
      <c r="B3852" s="15"/>
      <c r="C3852" s="7"/>
      <c r="D3852" s="13"/>
      <c r="E3852" s="7"/>
      <c r="F3852" s="7"/>
      <c r="G3852" s="7"/>
      <c r="H3852" s="7"/>
      <c r="I3852" s="7"/>
      <c r="J3852" s="7"/>
      <c r="K3852" s="16"/>
      <c r="L3852" s="16"/>
      <c r="M3852" s="7"/>
      <c r="N3852" s="7"/>
      <c r="O3852" s="7"/>
      <c r="P3852" s="7"/>
      <c r="Q3852" s="7"/>
      <c r="R3852" s="7"/>
      <c r="S3852" s="16"/>
      <c r="T3852" s="16"/>
      <c r="U3852" s="7"/>
      <c r="V3852" s="7"/>
      <c r="W3852" s="15"/>
      <c r="X3852" s="17"/>
      <c r="Y3852" s="17"/>
      <c r="Z3852" s="17"/>
      <c r="AA3852" s="17"/>
      <c r="AC3852" s="15"/>
      <c r="AD3852" s="7"/>
      <c r="AE3852" s="24"/>
      <c r="AG3852">
        <f t="shared" si="1024"/>
        <v>0</v>
      </c>
      <c r="AH3852">
        <f t="shared" si="1025"/>
        <v>2246471.0549323754</v>
      </c>
    </row>
    <row r="3853" spans="2:34" x14ac:dyDescent="0.25">
      <c r="B3853" s="15"/>
      <c r="C3853" s="7"/>
      <c r="D3853" s="13"/>
      <c r="E3853" s="7"/>
      <c r="F3853" s="7"/>
      <c r="G3853" s="7"/>
      <c r="H3853" s="7"/>
      <c r="I3853" s="7"/>
      <c r="J3853" s="7"/>
      <c r="K3853" s="16"/>
      <c r="L3853" s="16"/>
      <c r="M3853" s="7"/>
      <c r="N3853" s="7"/>
      <c r="O3853" s="7"/>
      <c r="P3853" s="7"/>
      <c r="Q3853" s="7"/>
      <c r="R3853" s="7"/>
      <c r="S3853" s="16"/>
      <c r="T3853" s="16"/>
      <c r="U3853" s="7"/>
      <c r="V3853" s="7"/>
      <c r="W3853" s="15"/>
      <c r="X3853" s="17"/>
      <c r="Y3853" s="17"/>
      <c r="Z3853" s="17"/>
      <c r="AA3853" s="17"/>
      <c r="AC3853" s="15"/>
      <c r="AD3853" s="7"/>
      <c r="AE3853" s="24"/>
      <c r="AG3853">
        <f t="shared" si="1024"/>
        <v>0</v>
      </c>
      <c r="AH3853">
        <f t="shared" si="1025"/>
        <v>2246471.0549323754</v>
      </c>
    </row>
    <row r="3854" spans="2:34" x14ac:dyDescent="0.25">
      <c r="B3854" s="15"/>
      <c r="C3854" s="7"/>
      <c r="D3854" s="13"/>
      <c r="E3854" s="7"/>
      <c r="F3854" s="7"/>
      <c r="G3854" s="7"/>
      <c r="H3854" s="7"/>
      <c r="I3854" s="7"/>
      <c r="J3854" s="7"/>
      <c r="K3854" s="16"/>
      <c r="L3854" s="16"/>
      <c r="M3854" s="7"/>
      <c r="N3854" s="7"/>
      <c r="O3854" s="7"/>
      <c r="P3854" s="7"/>
      <c r="Q3854" s="7"/>
      <c r="R3854" s="7"/>
      <c r="S3854" s="16"/>
      <c r="T3854" s="16"/>
      <c r="U3854" s="7"/>
      <c r="V3854" s="7"/>
      <c r="W3854" s="15"/>
      <c r="X3854" s="17"/>
      <c r="Y3854" s="17"/>
      <c r="Z3854" s="17"/>
      <c r="AA3854" s="17"/>
      <c r="AC3854" s="15"/>
      <c r="AD3854" s="7"/>
      <c r="AE3854" s="24"/>
      <c r="AG3854">
        <f t="shared" si="1024"/>
        <v>0</v>
      </c>
      <c r="AH3854">
        <f t="shared" si="1025"/>
        <v>2246471.0549323754</v>
      </c>
    </row>
    <row r="3855" spans="2:34" x14ac:dyDescent="0.25">
      <c r="B3855" s="15"/>
      <c r="C3855" s="7"/>
      <c r="D3855" s="13"/>
      <c r="E3855" s="7"/>
      <c r="F3855" s="7"/>
      <c r="G3855" s="7"/>
      <c r="H3855" s="7"/>
      <c r="I3855" s="7"/>
      <c r="J3855" s="7"/>
      <c r="K3855" s="16"/>
      <c r="L3855" s="16"/>
      <c r="M3855" s="7"/>
      <c r="N3855" s="7"/>
      <c r="O3855" s="7"/>
      <c r="P3855" s="7"/>
      <c r="Q3855" s="7"/>
      <c r="R3855" s="7"/>
      <c r="S3855" s="16"/>
      <c r="T3855" s="16"/>
      <c r="U3855" s="7"/>
      <c r="V3855" s="7"/>
      <c r="W3855" s="15"/>
      <c r="X3855" s="17"/>
      <c r="Y3855" s="17"/>
      <c r="Z3855" s="17"/>
      <c r="AA3855" s="17"/>
      <c r="AC3855" s="15"/>
      <c r="AD3855" s="7"/>
      <c r="AE3855" s="24"/>
      <c r="AG3855">
        <f t="shared" si="1024"/>
        <v>0</v>
      </c>
      <c r="AH3855">
        <f t="shared" si="1025"/>
        <v>2246471.0549323754</v>
      </c>
    </row>
    <row r="3856" spans="2:34" x14ac:dyDescent="0.25">
      <c r="B3856" s="15"/>
      <c r="C3856" s="7"/>
      <c r="D3856" s="13"/>
      <c r="E3856" s="7"/>
      <c r="F3856" s="7"/>
      <c r="G3856" s="7"/>
      <c r="H3856" s="7"/>
      <c r="I3856" s="7"/>
      <c r="J3856" s="7"/>
      <c r="K3856" s="16"/>
      <c r="L3856" s="16"/>
      <c r="M3856" s="7"/>
      <c r="N3856" s="7"/>
      <c r="O3856" s="7"/>
      <c r="P3856" s="7"/>
      <c r="Q3856" s="7"/>
      <c r="R3856" s="7"/>
      <c r="S3856" s="16"/>
      <c r="T3856" s="16"/>
      <c r="U3856" s="7"/>
      <c r="V3856" s="7"/>
      <c r="W3856" s="15"/>
      <c r="X3856" s="17"/>
      <c r="Y3856" s="17"/>
      <c r="Z3856" s="17"/>
      <c r="AA3856" s="17"/>
      <c r="AC3856" s="15"/>
      <c r="AD3856" s="7"/>
      <c r="AE3856" s="24"/>
      <c r="AG3856">
        <f t="shared" si="1024"/>
        <v>0</v>
      </c>
      <c r="AH3856">
        <f t="shared" si="1025"/>
        <v>2246471.0549323754</v>
      </c>
    </row>
    <row r="3857" spans="2:34" x14ac:dyDescent="0.25">
      <c r="B3857" s="15"/>
      <c r="C3857" s="7"/>
      <c r="D3857" s="13"/>
      <c r="E3857" s="7"/>
      <c r="F3857" s="7"/>
      <c r="G3857" s="7"/>
      <c r="H3857" s="7"/>
      <c r="I3857" s="7"/>
      <c r="J3857" s="7"/>
      <c r="K3857" s="16"/>
      <c r="L3857" s="16"/>
      <c r="M3857" s="7"/>
      <c r="N3857" s="7"/>
      <c r="O3857" s="7"/>
      <c r="P3857" s="7"/>
      <c r="Q3857" s="7"/>
      <c r="R3857" s="7"/>
      <c r="S3857" s="16"/>
      <c r="T3857" s="16"/>
      <c r="U3857" s="7"/>
      <c r="V3857" s="7"/>
      <c r="W3857" s="15"/>
      <c r="X3857" s="17"/>
      <c r="Y3857" s="17"/>
      <c r="Z3857" s="17"/>
      <c r="AA3857" s="17"/>
      <c r="AC3857" s="15"/>
      <c r="AD3857" s="7"/>
      <c r="AE3857" s="24"/>
      <c r="AG3857">
        <f t="shared" si="1024"/>
        <v>0</v>
      </c>
      <c r="AH3857">
        <f t="shared" si="1025"/>
        <v>2246471.0549323754</v>
      </c>
    </row>
    <row r="3858" spans="2:34" x14ac:dyDescent="0.25">
      <c r="B3858" s="15"/>
      <c r="C3858" s="7"/>
      <c r="D3858" s="13"/>
      <c r="E3858" s="7"/>
      <c r="F3858" s="7"/>
      <c r="G3858" s="7"/>
      <c r="H3858" s="7"/>
      <c r="I3858" s="7"/>
      <c r="J3858" s="7"/>
      <c r="K3858" s="16"/>
      <c r="L3858" s="16"/>
      <c r="M3858" s="7"/>
      <c r="N3858" s="7"/>
      <c r="O3858" s="7"/>
      <c r="P3858" s="7"/>
      <c r="Q3858" s="7"/>
      <c r="R3858" s="7"/>
      <c r="S3858" s="16"/>
      <c r="T3858" s="16"/>
      <c r="U3858" s="7"/>
      <c r="V3858" s="7"/>
      <c r="W3858" s="15"/>
      <c r="X3858" s="17"/>
      <c r="Y3858" s="17"/>
      <c r="Z3858" s="17"/>
      <c r="AA3858" s="17"/>
      <c r="AC3858" s="15"/>
      <c r="AD3858" s="7"/>
      <c r="AE3858" s="24"/>
      <c r="AG3858">
        <f t="shared" si="1024"/>
        <v>0</v>
      </c>
      <c r="AH3858">
        <f t="shared" si="1025"/>
        <v>2246471.0549323754</v>
      </c>
    </row>
    <row r="3859" spans="2:34" x14ac:dyDescent="0.25">
      <c r="B3859" s="15"/>
      <c r="C3859" s="7"/>
      <c r="D3859" s="13"/>
      <c r="E3859" s="7"/>
      <c r="F3859" s="7"/>
      <c r="G3859" s="7"/>
      <c r="H3859" s="7"/>
      <c r="I3859" s="7"/>
      <c r="J3859" s="7"/>
      <c r="K3859" s="16"/>
      <c r="L3859" s="16"/>
      <c r="M3859" s="7"/>
      <c r="N3859" s="7"/>
      <c r="O3859" s="7"/>
      <c r="P3859" s="7"/>
      <c r="Q3859" s="7"/>
      <c r="R3859" s="7"/>
      <c r="S3859" s="16"/>
      <c r="T3859" s="16"/>
      <c r="U3859" s="7"/>
      <c r="V3859" s="7"/>
      <c r="W3859" s="15"/>
      <c r="X3859" s="17"/>
      <c r="Y3859" s="17"/>
      <c r="Z3859" s="17"/>
      <c r="AA3859" s="17"/>
      <c r="AC3859" s="15"/>
      <c r="AD3859" s="7"/>
      <c r="AE3859" s="24"/>
      <c r="AG3859">
        <f t="shared" ref="AG3859:AG3922" si="1026">(AA3859-Z3859)^2</f>
        <v>0</v>
      </c>
      <c r="AH3859">
        <f t="shared" ref="AH3859:AH3922" si="1027">($AG$398-AA3859)^2</f>
        <v>2246471.0549323754</v>
      </c>
    </row>
    <row r="3860" spans="2:34" x14ac:dyDescent="0.25">
      <c r="B3860" s="15"/>
      <c r="C3860" s="7"/>
      <c r="D3860" s="13"/>
      <c r="E3860" s="7"/>
      <c r="F3860" s="7"/>
      <c r="G3860" s="7"/>
      <c r="H3860" s="7"/>
      <c r="I3860" s="7"/>
      <c r="J3860" s="7"/>
      <c r="K3860" s="16"/>
      <c r="L3860" s="16"/>
      <c r="M3860" s="7"/>
      <c r="N3860" s="7"/>
      <c r="O3860" s="7"/>
      <c r="P3860" s="7"/>
      <c r="Q3860" s="7"/>
      <c r="R3860" s="7"/>
      <c r="S3860" s="16"/>
      <c r="T3860" s="16"/>
      <c r="U3860" s="7"/>
      <c r="V3860" s="7"/>
      <c r="W3860" s="15"/>
      <c r="X3860" s="17"/>
      <c r="Y3860" s="17"/>
      <c r="Z3860" s="17"/>
      <c r="AA3860" s="17"/>
      <c r="AC3860" s="15"/>
      <c r="AD3860" s="7"/>
      <c r="AE3860" s="24"/>
      <c r="AG3860">
        <f t="shared" si="1026"/>
        <v>0</v>
      </c>
      <c r="AH3860">
        <f t="shared" si="1027"/>
        <v>2246471.0549323754</v>
      </c>
    </row>
    <row r="3861" spans="2:34" x14ac:dyDescent="0.25">
      <c r="B3861" s="15"/>
      <c r="C3861" s="7"/>
      <c r="D3861" s="13"/>
      <c r="E3861" s="7"/>
      <c r="F3861" s="7"/>
      <c r="G3861" s="7"/>
      <c r="H3861" s="7"/>
      <c r="I3861" s="7"/>
      <c r="J3861" s="7"/>
      <c r="K3861" s="16"/>
      <c r="L3861" s="16"/>
      <c r="M3861" s="7"/>
      <c r="N3861" s="7"/>
      <c r="O3861" s="7"/>
      <c r="P3861" s="7"/>
      <c r="Q3861" s="7"/>
      <c r="R3861" s="7"/>
      <c r="S3861" s="16"/>
      <c r="T3861" s="16"/>
      <c r="U3861" s="7"/>
      <c r="V3861" s="7"/>
      <c r="W3861" s="15"/>
      <c r="X3861" s="17"/>
      <c r="Y3861" s="17"/>
      <c r="Z3861" s="17"/>
      <c r="AA3861" s="17"/>
      <c r="AC3861" s="15"/>
      <c r="AD3861" s="7"/>
      <c r="AE3861" s="24"/>
      <c r="AG3861">
        <f t="shared" si="1026"/>
        <v>0</v>
      </c>
      <c r="AH3861">
        <f t="shared" si="1027"/>
        <v>2246471.0549323754</v>
      </c>
    </row>
    <row r="3862" spans="2:34" x14ac:dyDescent="0.25">
      <c r="B3862" s="15"/>
      <c r="C3862" s="7"/>
      <c r="D3862" s="13"/>
      <c r="E3862" s="7"/>
      <c r="F3862" s="7"/>
      <c r="G3862" s="7"/>
      <c r="H3862" s="7"/>
      <c r="I3862" s="7"/>
      <c r="J3862" s="7"/>
      <c r="K3862" s="16"/>
      <c r="L3862" s="16"/>
      <c r="M3862" s="7"/>
      <c r="N3862" s="7"/>
      <c r="O3862" s="7"/>
      <c r="P3862" s="7"/>
      <c r="Q3862" s="7"/>
      <c r="R3862" s="7"/>
      <c r="S3862" s="16"/>
      <c r="T3862" s="16"/>
      <c r="U3862" s="7"/>
      <c r="V3862" s="7"/>
      <c r="W3862" s="15"/>
      <c r="X3862" s="17"/>
      <c r="Y3862" s="17"/>
      <c r="Z3862" s="17"/>
      <c r="AA3862" s="17"/>
      <c r="AC3862" s="15"/>
      <c r="AD3862" s="7"/>
      <c r="AE3862" s="24"/>
      <c r="AG3862">
        <f t="shared" si="1026"/>
        <v>0</v>
      </c>
      <c r="AH3862">
        <f t="shared" si="1027"/>
        <v>2246471.0549323754</v>
      </c>
    </row>
    <row r="3863" spans="2:34" x14ac:dyDescent="0.25">
      <c r="B3863" s="15"/>
      <c r="C3863" s="7"/>
      <c r="D3863" s="13"/>
      <c r="E3863" s="7"/>
      <c r="F3863" s="7"/>
      <c r="G3863" s="7"/>
      <c r="H3863" s="7"/>
      <c r="I3863" s="7"/>
      <c r="J3863" s="7"/>
      <c r="K3863" s="16"/>
      <c r="L3863" s="16"/>
      <c r="M3863" s="7"/>
      <c r="N3863" s="7"/>
      <c r="O3863" s="7"/>
      <c r="P3863" s="7"/>
      <c r="Q3863" s="7"/>
      <c r="R3863" s="7"/>
      <c r="S3863" s="16"/>
      <c r="T3863" s="16"/>
      <c r="U3863" s="7"/>
      <c r="V3863" s="7"/>
      <c r="W3863" s="15"/>
      <c r="X3863" s="17"/>
      <c r="Y3863" s="17"/>
      <c r="Z3863" s="17"/>
      <c r="AA3863" s="17"/>
      <c r="AC3863" s="15"/>
      <c r="AD3863" s="7"/>
      <c r="AE3863" s="24"/>
      <c r="AG3863">
        <f t="shared" si="1026"/>
        <v>0</v>
      </c>
      <c r="AH3863">
        <f t="shared" si="1027"/>
        <v>2246471.0549323754</v>
      </c>
    </row>
    <row r="3864" spans="2:34" x14ac:dyDescent="0.25">
      <c r="B3864" s="15"/>
      <c r="C3864" s="7"/>
      <c r="D3864" s="13"/>
      <c r="E3864" s="7"/>
      <c r="F3864" s="7"/>
      <c r="G3864" s="7"/>
      <c r="H3864" s="7"/>
      <c r="I3864" s="7"/>
      <c r="J3864" s="7"/>
      <c r="K3864" s="16"/>
      <c r="L3864" s="16"/>
      <c r="M3864" s="7"/>
      <c r="N3864" s="7"/>
      <c r="O3864" s="7"/>
      <c r="P3864" s="7"/>
      <c r="Q3864" s="7"/>
      <c r="R3864" s="7"/>
      <c r="S3864" s="16"/>
      <c r="T3864" s="16"/>
      <c r="U3864" s="7"/>
      <c r="V3864" s="7"/>
      <c r="W3864" s="15"/>
      <c r="X3864" s="17"/>
      <c r="Y3864" s="17"/>
      <c r="Z3864" s="17"/>
      <c r="AA3864" s="17"/>
      <c r="AC3864" s="15"/>
      <c r="AD3864" s="7"/>
      <c r="AE3864" s="24"/>
      <c r="AG3864">
        <f t="shared" si="1026"/>
        <v>0</v>
      </c>
      <c r="AH3864">
        <f t="shared" si="1027"/>
        <v>2246471.0549323754</v>
      </c>
    </row>
    <row r="3865" spans="2:34" x14ac:dyDescent="0.25">
      <c r="B3865" s="15"/>
      <c r="C3865" s="7"/>
      <c r="D3865" s="13"/>
      <c r="E3865" s="7"/>
      <c r="F3865" s="7"/>
      <c r="G3865" s="7"/>
      <c r="H3865" s="7"/>
      <c r="I3865" s="7"/>
      <c r="J3865" s="7"/>
      <c r="K3865" s="16"/>
      <c r="L3865" s="16"/>
      <c r="M3865" s="7"/>
      <c r="N3865" s="7"/>
      <c r="O3865" s="7"/>
      <c r="P3865" s="7"/>
      <c r="Q3865" s="7"/>
      <c r="R3865" s="7"/>
      <c r="S3865" s="16"/>
      <c r="T3865" s="16"/>
      <c r="U3865" s="7"/>
      <c r="V3865" s="7"/>
      <c r="W3865" s="15"/>
      <c r="X3865" s="17"/>
      <c r="Y3865" s="17"/>
      <c r="Z3865" s="17"/>
      <c r="AA3865" s="17"/>
      <c r="AC3865" s="15"/>
      <c r="AD3865" s="7"/>
      <c r="AE3865" s="24"/>
      <c r="AG3865">
        <f t="shared" si="1026"/>
        <v>0</v>
      </c>
      <c r="AH3865">
        <f t="shared" si="1027"/>
        <v>2246471.0549323754</v>
      </c>
    </row>
    <row r="3866" spans="2:34" x14ac:dyDescent="0.25">
      <c r="B3866" s="15"/>
      <c r="C3866" s="7"/>
      <c r="D3866" s="13"/>
      <c r="E3866" s="7"/>
      <c r="F3866" s="7"/>
      <c r="G3866" s="7"/>
      <c r="H3866" s="7"/>
      <c r="I3866" s="7"/>
      <c r="J3866" s="7"/>
      <c r="K3866" s="16"/>
      <c r="L3866" s="16"/>
      <c r="M3866" s="7"/>
      <c r="N3866" s="7"/>
      <c r="O3866" s="7"/>
      <c r="P3866" s="7"/>
      <c r="Q3866" s="7"/>
      <c r="R3866" s="7"/>
      <c r="S3866" s="16"/>
      <c r="T3866" s="16"/>
      <c r="U3866" s="7"/>
      <c r="V3866" s="7"/>
      <c r="W3866" s="15"/>
      <c r="X3866" s="17"/>
      <c r="Y3866" s="17"/>
      <c r="Z3866" s="17"/>
      <c r="AA3866" s="17"/>
      <c r="AC3866" s="15"/>
      <c r="AD3866" s="7"/>
      <c r="AE3866" s="24"/>
      <c r="AG3866">
        <f t="shared" si="1026"/>
        <v>0</v>
      </c>
      <c r="AH3866">
        <f t="shared" si="1027"/>
        <v>2246471.0549323754</v>
      </c>
    </row>
    <row r="3867" spans="2:34" x14ac:dyDescent="0.25">
      <c r="B3867" s="15"/>
      <c r="C3867" s="7"/>
      <c r="D3867" s="13"/>
      <c r="E3867" s="7"/>
      <c r="F3867" s="7"/>
      <c r="G3867" s="7"/>
      <c r="H3867" s="7"/>
      <c r="I3867" s="7"/>
      <c r="J3867" s="7"/>
      <c r="K3867" s="16"/>
      <c r="L3867" s="16"/>
      <c r="M3867" s="7"/>
      <c r="N3867" s="7"/>
      <c r="O3867" s="7"/>
      <c r="P3867" s="7"/>
      <c r="Q3867" s="7"/>
      <c r="R3867" s="7"/>
      <c r="S3867" s="16"/>
      <c r="T3867" s="16"/>
      <c r="U3867" s="7"/>
      <c r="V3867" s="7"/>
      <c r="W3867" s="15"/>
      <c r="X3867" s="17"/>
      <c r="Y3867" s="17"/>
      <c r="Z3867" s="17"/>
      <c r="AA3867" s="17"/>
      <c r="AC3867" s="15"/>
      <c r="AD3867" s="7"/>
      <c r="AE3867" s="24"/>
      <c r="AG3867">
        <f t="shared" si="1026"/>
        <v>0</v>
      </c>
      <c r="AH3867">
        <f t="shared" si="1027"/>
        <v>2246471.0549323754</v>
      </c>
    </row>
    <row r="3868" spans="2:34" x14ac:dyDescent="0.25">
      <c r="B3868" s="15"/>
      <c r="C3868" s="7"/>
      <c r="D3868" s="13"/>
      <c r="E3868" s="7"/>
      <c r="F3868" s="7"/>
      <c r="G3868" s="7"/>
      <c r="H3868" s="7"/>
      <c r="I3868" s="7"/>
      <c r="J3868" s="7"/>
      <c r="K3868" s="16"/>
      <c r="L3868" s="16"/>
      <c r="M3868" s="7"/>
      <c r="N3868" s="7"/>
      <c r="O3868" s="7"/>
      <c r="P3868" s="7"/>
      <c r="Q3868" s="7"/>
      <c r="R3868" s="7"/>
      <c r="S3868" s="16"/>
      <c r="T3868" s="16"/>
      <c r="U3868" s="7"/>
      <c r="V3868" s="7"/>
      <c r="W3868" s="15"/>
      <c r="X3868" s="17"/>
      <c r="Y3868" s="17"/>
      <c r="Z3868" s="17"/>
      <c r="AA3868" s="17"/>
      <c r="AC3868" s="15"/>
      <c r="AD3868" s="7"/>
      <c r="AE3868" s="24"/>
      <c r="AG3868">
        <f t="shared" si="1026"/>
        <v>0</v>
      </c>
      <c r="AH3868">
        <f t="shared" si="1027"/>
        <v>2246471.0549323754</v>
      </c>
    </row>
    <row r="3869" spans="2:34" x14ac:dyDescent="0.25">
      <c r="B3869" s="15"/>
      <c r="C3869" s="7"/>
      <c r="D3869" s="13"/>
      <c r="E3869" s="7"/>
      <c r="F3869" s="7"/>
      <c r="G3869" s="7"/>
      <c r="H3869" s="7"/>
      <c r="I3869" s="7"/>
      <c r="J3869" s="7"/>
      <c r="K3869" s="16"/>
      <c r="L3869" s="16"/>
      <c r="M3869" s="7"/>
      <c r="N3869" s="7"/>
      <c r="O3869" s="7"/>
      <c r="P3869" s="7"/>
      <c r="Q3869" s="7"/>
      <c r="R3869" s="7"/>
      <c r="S3869" s="16"/>
      <c r="T3869" s="16"/>
      <c r="U3869" s="7"/>
      <c r="V3869" s="7"/>
      <c r="W3869" s="15"/>
      <c r="X3869" s="17"/>
      <c r="Y3869" s="17"/>
      <c r="Z3869" s="17"/>
      <c r="AA3869" s="17"/>
      <c r="AC3869" s="15"/>
      <c r="AD3869" s="7"/>
      <c r="AE3869" s="24"/>
      <c r="AG3869">
        <f t="shared" si="1026"/>
        <v>0</v>
      </c>
      <c r="AH3869">
        <f t="shared" si="1027"/>
        <v>2246471.0549323754</v>
      </c>
    </row>
    <row r="3870" spans="2:34" x14ac:dyDescent="0.25">
      <c r="B3870" s="15"/>
      <c r="C3870" s="7"/>
      <c r="D3870" s="13"/>
      <c r="E3870" s="7"/>
      <c r="F3870" s="7"/>
      <c r="G3870" s="7"/>
      <c r="H3870" s="7"/>
      <c r="I3870" s="7"/>
      <c r="J3870" s="7"/>
      <c r="K3870" s="16"/>
      <c r="L3870" s="16"/>
      <c r="M3870" s="7"/>
      <c r="N3870" s="7"/>
      <c r="O3870" s="7"/>
      <c r="P3870" s="7"/>
      <c r="Q3870" s="7"/>
      <c r="R3870" s="7"/>
      <c r="S3870" s="16"/>
      <c r="T3870" s="16"/>
      <c r="U3870" s="7"/>
      <c r="V3870" s="7"/>
      <c r="W3870" s="15"/>
      <c r="X3870" s="17"/>
      <c r="Y3870" s="17"/>
      <c r="Z3870" s="17"/>
      <c r="AA3870" s="17"/>
      <c r="AC3870" s="15"/>
      <c r="AD3870" s="7"/>
      <c r="AE3870" s="24"/>
      <c r="AG3870">
        <f t="shared" si="1026"/>
        <v>0</v>
      </c>
      <c r="AH3870">
        <f t="shared" si="1027"/>
        <v>2246471.0549323754</v>
      </c>
    </row>
    <row r="3871" spans="2:34" x14ac:dyDescent="0.25">
      <c r="B3871" s="15"/>
      <c r="C3871" s="7"/>
      <c r="D3871" s="13"/>
      <c r="E3871" s="7"/>
      <c r="F3871" s="7"/>
      <c r="G3871" s="7"/>
      <c r="H3871" s="7"/>
      <c r="I3871" s="7"/>
      <c r="J3871" s="7"/>
      <c r="K3871" s="16"/>
      <c r="L3871" s="16"/>
      <c r="M3871" s="7"/>
      <c r="N3871" s="7"/>
      <c r="O3871" s="7"/>
      <c r="P3871" s="7"/>
      <c r="Q3871" s="7"/>
      <c r="R3871" s="7"/>
      <c r="S3871" s="16"/>
      <c r="T3871" s="16"/>
      <c r="U3871" s="7"/>
      <c r="V3871" s="7"/>
      <c r="W3871" s="15"/>
      <c r="X3871" s="17"/>
      <c r="Y3871" s="17"/>
      <c r="Z3871" s="17"/>
      <c r="AA3871" s="17"/>
      <c r="AC3871" s="15"/>
      <c r="AD3871" s="7"/>
      <c r="AE3871" s="24"/>
      <c r="AG3871">
        <f t="shared" si="1026"/>
        <v>0</v>
      </c>
      <c r="AH3871">
        <f t="shared" si="1027"/>
        <v>2246471.0549323754</v>
      </c>
    </row>
    <row r="3872" spans="2:34" x14ac:dyDescent="0.25">
      <c r="B3872" s="15"/>
      <c r="C3872" s="7"/>
      <c r="D3872" s="13"/>
      <c r="E3872" s="7"/>
      <c r="F3872" s="7"/>
      <c r="G3872" s="7"/>
      <c r="H3872" s="7"/>
      <c r="I3872" s="7"/>
      <c r="J3872" s="7"/>
      <c r="K3872" s="16"/>
      <c r="L3872" s="16"/>
      <c r="M3872" s="7"/>
      <c r="N3872" s="7"/>
      <c r="O3872" s="7"/>
      <c r="P3872" s="7"/>
      <c r="Q3872" s="7"/>
      <c r="R3872" s="7"/>
      <c r="S3872" s="16"/>
      <c r="T3872" s="16"/>
      <c r="U3872" s="7"/>
      <c r="V3872" s="7"/>
      <c r="W3872" s="15"/>
      <c r="X3872" s="17"/>
      <c r="Y3872" s="17"/>
      <c r="Z3872" s="17"/>
      <c r="AA3872" s="17"/>
      <c r="AC3872" s="15"/>
      <c r="AD3872" s="7"/>
      <c r="AE3872" s="24"/>
      <c r="AG3872">
        <f t="shared" si="1026"/>
        <v>0</v>
      </c>
      <c r="AH3872">
        <f t="shared" si="1027"/>
        <v>2246471.0549323754</v>
      </c>
    </row>
    <row r="3873" spans="2:34" x14ac:dyDescent="0.25">
      <c r="B3873" s="15"/>
      <c r="C3873" s="7"/>
      <c r="D3873" s="13"/>
      <c r="E3873" s="7"/>
      <c r="F3873" s="7"/>
      <c r="G3873" s="7"/>
      <c r="H3873" s="7"/>
      <c r="I3873" s="7"/>
      <c r="J3873" s="7"/>
      <c r="K3873" s="16"/>
      <c r="L3873" s="16"/>
      <c r="M3873" s="7"/>
      <c r="N3873" s="7"/>
      <c r="O3873" s="7"/>
      <c r="P3873" s="7"/>
      <c r="Q3873" s="7"/>
      <c r="R3873" s="7"/>
      <c r="S3873" s="16"/>
      <c r="T3873" s="16"/>
      <c r="U3873" s="7"/>
      <c r="V3873" s="7"/>
      <c r="W3873" s="15"/>
      <c r="X3873" s="17"/>
      <c r="Y3873" s="17"/>
      <c r="Z3873" s="17"/>
      <c r="AA3873" s="17"/>
      <c r="AC3873" s="15"/>
      <c r="AD3873" s="7"/>
      <c r="AE3873" s="24"/>
      <c r="AG3873">
        <f t="shared" si="1026"/>
        <v>0</v>
      </c>
      <c r="AH3873">
        <f t="shared" si="1027"/>
        <v>2246471.0549323754</v>
      </c>
    </row>
    <row r="3874" spans="2:34" x14ac:dyDescent="0.25">
      <c r="B3874" s="15"/>
      <c r="C3874" s="7"/>
      <c r="D3874" s="13"/>
      <c r="E3874" s="7"/>
      <c r="F3874" s="7"/>
      <c r="G3874" s="7"/>
      <c r="H3874" s="7"/>
      <c r="I3874" s="7"/>
      <c r="J3874" s="7"/>
      <c r="K3874" s="16"/>
      <c r="L3874" s="16"/>
      <c r="M3874" s="7"/>
      <c r="N3874" s="7"/>
      <c r="O3874" s="7"/>
      <c r="P3874" s="7"/>
      <c r="Q3874" s="7"/>
      <c r="R3874" s="7"/>
      <c r="S3874" s="16"/>
      <c r="T3874" s="16"/>
      <c r="U3874" s="7"/>
      <c r="V3874" s="7"/>
      <c r="W3874" s="15"/>
      <c r="X3874" s="17"/>
      <c r="Y3874" s="17"/>
      <c r="Z3874" s="17"/>
      <c r="AA3874" s="17"/>
      <c r="AC3874" s="15"/>
      <c r="AD3874" s="7"/>
      <c r="AE3874" s="24"/>
      <c r="AG3874">
        <f t="shared" si="1026"/>
        <v>0</v>
      </c>
      <c r="AH3874">
        <f t="shared" si="1027"/>
        <v>2246471.0549323754</v>
      </c>
    </row>
    <row r="3875" spans="2:34" x14ac:dyDescent="0.25">
      <c r="B3875" s="15"/>
      <c r="C3875" s="7"/>
      <c r="D3875" s="13"/>
      <c r="E3875" s="7"/>
      <c r="F3875" s="7"/>
      <c r="G3875" s="7"/>
      <c r="H3875" s="7"/>
      <c r="I3875" s="7"/>
      <c r="J3875" s="7"/>
      <c r="K3875" s="16"/>
      <c r="L3875" s="16"/>
      <c r="M3875" s="7"/>
      <c r="N3875" s="7"/>
      <c r="O3875" s="7"/>
      <c r="P3875" s="7"/>
      <c r="Q3875" s="7"/>
      <c r="R3875" s="7"/>
      <c r="S3875" s="16"/>
      <c r="T3875" s="16"/>
      <c r="U3875" s="7"/>
      <c r="V3875" s="7"/>
      <c r="W3875" s="15"/>
      <c r="X3875" s="17"/>
      <c r="Y3875" s="17"/>
      <c r="Z3875" s="17"/>
      <c r="AA3875" s="17"/>
      <c r="AC3875" s="15"/>
      <c r="AD3875" s="7"/>
      <c r="AE3875" s="24"/>
      <c r="AG3875">
        <f t="shared" si="1026"/>
        <v>0</v>
      </c>
      <c r="AH3875">
        <f t="shared" si="1027"/>
        <v>2246471.0549323754</v>
      </c>
    </row>
    <row r="3876" spans="2:34" x14ac:dyDescent="0.25">
      <c r="B3876" s="15"/>
      <c r="C3876" s="7"/>
      <c r="D3876" s="13"/>
      <c r="E3876" s="7"/>
      <c r="F3876" s="7"/>
      <c r="G3876" s="7"/>
      <c r="H3876" s="7"/>
      <c r="I3876" s="7"/>
      <c r="J3876" s="7"/>
      <c r="K3876" s="16"/>
      <c r="L3876" s="16"/>
      <c r="M3876" s="7"/>
      <c r="N3876" s="7"/>
      <c r="O3876" s="7"/>
      <c r="P3876" s="7"/>
      <c r="Q3876" s="7"/>
      <c r="R3876" s="7"/>
      <c r="S3876" s="16"/>
      <c r="T3876" s="16"/>
      <c r="U3876" s="7"/>
      <c r="V3876" s="7"/>
      <c r="W3876" s="15"/>
      <c r="X3876" s="17"/>
      <c r="Y3876" s="17"/>
      <c r="Z3876" s="17"/>
      <c r="AA3876" s="17"/>
      <c r="AC3876" s="15"/>
      <c r="AD3876" s="7"/>
      <c r="AE3876" s="24"/>
      <c r="AG3876">
        <f t="shared" si="1026"/>
        <v>0</v>
      </c>
      <c r="AH3876">
        <f t="shared" si="1027"/>
        <v>2246471.0549323754</v>
      </c>
    </row>
    <row r="3877" spans="2:34" x14ac:dyDescent="0.25">
      <c r="B3877" s="15"/>
      <c r="C3877" s="7"/>
      <c r="D3877" s="13"/>
      <c r="E3877" s="7"/>
      <c r="F3877" s="7"/>
      <c r="G3877" s="7"/>
      <c r="H3877" s="7"/>
      <c r="I3877" s="7"/>
      <c r="J3877" s="7"/>
      <c r="K3877" s="16"/>
      <c r="L3877" s="16"/>
      <c r="M3877" s="7"/>
      <c r="N3877" s="7"/>
      <c r="O3877" s="7"/>
      <c r="P3877" s="7"/>
      <c r="Q3877" s="7"/>
      <c r="R3877" s="7"/>
      <c r="S3877" s="16"/>
      <c r="T3877" s="16"/>
      <c r="U3877" s="7"/>
      <c r="V3877" s="7"/>
      <c r="W3877" s="15"/>
      <c r="X3877" s="17"/>
      <c r="Y3877" s="17"/>
      <c r="Z3877" s="17"/>
      <c r="AA3877" s="17"/>
      <c r="AC3877" s="15"/>
      <c r="AD3877" s="7"/>
      <c r="AE3877" s="24"/>
      <c r="AG3877">
        <f t="shared" si="1026"/>
        <v>0</v>
      </c>
      <c r="AH3877">
        <f t="shared" si="1027"/>
        <v>2246471.0549323754</v>
      </c>
    </row>
    <row r="3878" spans="2:34" x14ac:dyDescent="0.25">
      <c r="B3878" s="15"/>
      <c r="C3878" s="7"/>
      <c r="D3878" s="13"/>
      <c r="E3878" s="7"/>
      <c r="F3878" s="7"/>
      <c r="G3878" s="7"/>
      <c r="H3878" s="7"/>
      <c r="I3878" s="7"/>
      <c r="J3878" s="7"/>
      <c r="K3878" s="16"/>
      <c r="L3878" s="16"/>
      <c r="M3878" s="7"/>
      <c r="N3878" s="7"/>
      <c r="O3878" s="7"/>
      <c r="P3878" s="7"/>
      <c r="Q3878" s="7"/>
      <c r="R3878" s="7"/>
      <c r="S3878" s="16"/>
      <c r="T3878" s="16"/>
      <c r="U3878" s="7"/>
      <c r="V3878" s="7"/>
      <c r="W3878" s="15"/>
      <c r="X3878" s="17"/>
      <c r="Y3878" s="17"/>
      <c r="Z3878" s="17"/>
      <c r="AA3878" s="17"/>
      <c r="AC3878" s="15"/>
      <c r="AD3878" s="7"/>
      <c r="AE3878" s="24"/>
      <c r="AG3878">
        <f t="shared" si="1026"/>
        <v>0</v>
      </c>
      <c r="AH3878">
        <f t="shared" si="1027"/>
        <v>2246471.0549323754</v>
      </c>
    </row>
    <row r="3879" spans="2:34" x14ac:dyDescent="0.25">
      <c r="B3879" s="15"/>
      <c r="C3879" s="7"/>
      <c r="D3879" s="13"/>
      <c r="E3879" s="7"/>
      <c r="F3879" s="7"/>
      <c r="G3879" s="7"/>
      <c r="H3879" s="7"/>
      <c r="I3879" s="7"/>
      <c r="J3879" s="7"/>
      <c r="K3879" s="16"/>
      <c r="L3879" s="16"/>
      <c r="M3879" s="7"/>
      <c r="N3879" s="7"/>
      <c r="O3879" s="7"/>
      <c r="P3879" s="7"/>
      <c r="Q3879" s="7"/>
      <c r="R3879" s="7"/>
      <c r="S3879" s="16"/>
      <c r="T3879" s="16"/>
      <c r="U3879" s="7"/>
      <c r="V3879" s="7"/>
      <c r="W3879" s="15"/>
      <c r="X3879" s="17"/>
      <c r="Y3879" s="17"/>
      <c r="Z3879" s="17"/>
      <c r="AA3879" s="17"/>
      <c r="AC3879" s="15"/>
      <c r="AD3879" s="7"/>
      <c r="AE3879" s="24"/>
      <c r="AG3879">
        <f t="shared" si="1026"/>
        <v>0</v>
      </c>
      <c r="AH3879">
        <f t="shared" si="1027"/>
        <v>2246471.0549323754</v>
      </c>
    </row>
    <row r="3880" spans="2:34" x14ac:dyDescent="0.25">
      <c r="B3880" s="15"/>
      <c r="C3880" s="7"/>
      <c r="D3880" s="13"/>
      <c r="E3880" s="7"/>
      <c r="F3880" s="7"/>
      <c r="G3880" s="7"/>
      <c r="H3880" s="7"/>
      <c r="I3880" s="7"/>
      <c r="J3880" s="7"/>
      <c r="K3880" s="16"/>
      <c r="L3880" s="16"/>
      <c r="M3880" s="7"/>
      <c r="N3880" s="7"/>
      <c r="O3880" s="7"/>
      <c r="P3880" s="7"/>
      <c r="Q3880" s="7"/>
      <c r="R3880" s="7"/>
      <c r="S3880" s="16"/>
      <c r="T3880" s="16"/>
      <c r="U3880" s="7"/>
      <c r="V3880" s="7"/>
      <c r="W3880" s="15"/>
      <c r="X3880" s="17"/>
      <c r="Y3880" s="17"/>
      <c r="Z3880" s="17"/>
      <c r="AA3880" s="17"/>
      <c r="AC3880" s="15"/>
      <c r="AD3880" s="7"/>
      <c r="AE3880" s="24"/>
      <c r="AG3880">
        <f t="shared" si="1026"/>
        <v>0</v>
      </c>
      <c r="AH3880">
        <f t="shared" si="1027"/>
        <v>2246471.0549323754</v>
      </c>
    </row>
    <row r="3881" spans="2:34" x14ac:dyDescent="0.25">
      <c r="B3881" s="15"/>
      <c r="C3881" s="7"/>
      <c r="D3881" s="13"/>
      <c r="E3881" s="7"/>
      <c r="F3881" s="7"/>
      <c r="G3881" s="7"/>
      <c r="H3881" s="7"/>
      <c r="I3881" s="7"/>
      <c r="J3881" s="7"/>
      <c r="K3881" s="16"/>
      <c r="L3881" s="16"/>
      <c r="M3881" s="7"/>
      <c r="N3881" s="7"/>
      <c r="O3881" s="7"/>
      <c r="P3881" s="7"/>
      <c r="Q3881" s="7"/>
      <c r="R3881" s="7"/>
      <c r="S3881" s="16"/>
      <c r="T3881" s="16"/>
      <c r="U3881" s="7"/>
      <c r="V3881" s="7"/>
      <c r="W3881" s="15"/>
      <c r="X3881" s="17"/>
      <c r="Y3881" s="17"/>
      <c r="Z3881" s="17"/>
      <c r="AA3881" s="17"/>
      <c r="AC3881" s="15"/>
      <c r="AD3881" s="7"/>
      <c r="AE3881" s="24"/>
      <c r="AG3881">
        <f t="shared" si="1026"/>
        <v>0</v>
      </c>
      <c r="AH3881">
        <f t="shared" si="1027"/>
        <v>2246471.0549323754</v>
      </c>
    </row>
    <row r="3882" spans="2:34" x14ac:dyDescent="0.25">
      <c r="B3882" s="15"/>
      <c r="C3882" s="7"/>
      <c r="D3882" s="13"/>
      <c r="E3882" s="7"/>
      <c r="F3882" s="7"/>
      <c r="G3882" s="7"/>
      <c r="H3882" s="7"/>
      <c r="I3882" s="7"/>
      <c r="J3882" s="7"/>
      <c r="K3882" s="16"/>
      <c r="L3882" s="16"/>
      <c r="M3882" s="7"/>
      <c r="N3882" s="7"/>
      <c r="O3882" s="7"/>
      <c r="P3882" s="7"/>
      <c r="Q3882" s="7"/>
      <c r="R3882" s="7"/>
      <c r="S3882" s="16"/>
      <c r="T3882" s="16"/>
      <c r="U3882" s="7"/>
      <c r="V3882" s="7"/>
      <c r="W3882" s="15"/>
      <c r="X3882" s="17"/>
      <c r="Y3882" s="17"/>
      <c r="Z3882" s="17"/>
      <c r="AA3882" s="17"/>
      <c r="AC3882" s="15"/>
      <c r="AD3882" s="7"/>
      <c r="AE3882" s="24"/>
      <c r="AG3882">
        <f t="shared" si="1026"/>
        <v>0</v>
      </c>
      <c r="AH3882">
        <f t="shared" si="1027"/>
        <v>2246471.0549323754</v>
      </c>
    </row>
    <row r="3883" spans="2:34" x14ac:dyDescent="0.25">
      <c r="B3883" s="15"/>
      <c r="C3883" s="7"/>
      <c r="D3883" s="13"/>
      <c r="E3883" s="7"/>
      <c r="F3883" s="7"/>
      <c r="G3883" s="7"/>
      <c r="H3883" s="7"/>
      <c r="I3883" s="7"/>
      <c r="J3883" s="7"/>
      <c r="K3883" s="16"/>
      <c r="L3883" s="16"/>
      <c r="M3883" s="7"/>
      <c r="N3883" s="7"/>
      <c r="O3883" s="7"/>
      <c r="P3883" s="7"/>
      <c r="Q3883" s="7"/>
      <c r="R3883" s="7"/>
      <c r="S3883" s="16"/>
      <c r="T3883" s="16"/>
      <c r="U3883" s="7"/>
      <c r="V3883" s="7"/>
      <c r="W3883" s="15"/>
      <c r="X3883" s="17"/>
      <c r="Y3883" s="17"/>
      <c r="Z3883" s="17"/>
      <c r="AA3883" s="17"/>
      <c r="AC3883" s="15"/>
      <c r="AD3883" s="7"/>
      <c r="AE3883" s="24"/>
      <c r="AG3883">
        <f t="shared" si="1026"/>
        <v>0</v>
      </c>
      <c r="AH3883">
        <f t="shared" si="1027"/>
        <v>2246471.0549323754</v>
      </c>
    </row>
    <row r="3884" spans="2:34" x14ac:dyDescent="0.25">
      <c r="B3884" s="15"/>
      <c r="C3884" s="7"/>
      <c r="D3884" s="13"/>
      <c r="E3884" s="7"/>
      <c r="F3884" s="7"/>
      <c r="G3884" s="7"/>
      <c r="H3884" s="7"/>
      <c r="I3884" s="7"/>
      <c r="J3884" s="7"/>
      <c r="K3884" s="16"/>
      <c r="L3884" s="16"/>
      <c r="M3884" s="7"/>
      <c r="N3884" s="7"/>
      <c r="O3884" s="7"/>
      <c r="P3884" s="7"/>
      <c r="Q3884" s="7"/>
      <c r="R3884" s="7"/>
      <c r="S3884" s="16"/>
      <c r="T3884" s="16"/>
      <c r="U3884" s="7"/>
      <c r="V3884" s="7"/>
      <c r="W3884" s="15"/>
      <c r="X3884" s="17"/>
      <c r="Y3884" s="17"/>
      <c r="Z3884" s="17"/>
      <c r="AA3884" s="17"/>
      <c r="AC3884" s="15"/>
      <c r="AD3884" s="7"/>
      <c r="AE3884" s="24"/>
      <c r="AG3884">
        <f t="shared" si="1026"/>
        <v>0</v>
      </c>
      <c r="AH3884">
        <f t="shared" si="1027"/>
        <v>2246471.0549323754</v>
      </c>
    </row>
    <row r="3885" spans="2:34" x14ac:dyDescent="0.25">
      <c r="B3885" s="15"/>
      <c r="C3885" s="7"/>
      <c r="D3885" s="13"/>
      <c r="E3885" s="7"/>
      <c r="F3885" s="7"/>
      <c r="G3885" s="7"/>
      <c r="H3885" s="7"/>
      <c r="I3885" s="7"/>
      <c r="J3885" s="7"/>
      <c r="K3885" s="16"/>
      <c r="L3885" s="16"/>
      <c r="M3885" s="7"/>
      <c r="N3885" s="7"/>
      <c r="O3885" s="7"/>
      <c r="P3885" s="7"/>
      <c r="Q3885" s="7"/>
      <c r="R3885" s="7"/>
      <c r="S3885" s="16"/>
      <c r="T3885" s="16"/>
      <c r="U3885" s="7"/>
      <c r="V3885" s="7"/>
      <c r="W3885" s="15"/>
      <c r="X3885" s="17"/>
      <c r="Y3885" s="17"/>
      <c r="Z3885" s="17"/>
      <c r="AA3885" s="17"/>
      <c r="AC3885" s="15"/>
      <c r="AD3885" s="7"/>
      <c r="AE3885" s="24"/>
      <c r="AG3885">
        <f t="shared" si="1026"/>
        <v>0</v>
      </c>
      <c r="AH3885">
        <f t="shared" si="1027"/>
        <v>2246471.0549323754</v>
      </c>
    </row>
    <row r="3886" spans="2:34" x14ac:dyDescent="0.25">
      <c r="B3886" s="15"/>
      <c r="C3886" s="7"/>
      <c r="D3886" s="13"/>
      <c r="E3886" s="7"/>
      <c r="F3886" s="7"/>
      <c r="G3886" s="7"/>
      <c r="H3886" s="7"/>
      <c r="I3886" s="7"/>
      <c r="J3886" s="7"/>
      <c r="K3886" s="16"/>
      <c r="L3886" s="16"/>
      <c r="M3886" s="7"/>
      <c r="N3886" s="7"/>
      <c r="O3886" s="7"/>
      <c r="P3886" s="7"/>
      <c r="Q3886" s="7"/>
      <c r="R3886" s="7"/>
      <c r="S3886" s="16"/>
      <c r="T3886" s="16"/>
      <c r="U3886" s="7"/>
      <c r="V3886" s="7"/>
      <c r="W3886" s="15"/>
      <c r="X3886" s="17"/>
      <c r="Y3886" s="17"/>
      <c r="Z3886" s="17"/>
      <c r="AA3886" s="17"/>
      <c r="AC3886" s="15"/>
      <c r="AD3886" s="7"/>
      <c r="AE3886" s="24"/>
      <c r="AG3886">
        <f t="shared" si="1026"/>
        <v>0</v>
      </c>
      <c r="AH3886">
        <f t="shared" si="1027"/>
        <v>2246471.0549323754</v>
      </c>
    </row>
    <row r="3887" spans="2:34" x14ac:dyDescent="0.25">
      <c r="B3887" s="15"/>
      <c r="C3887" s="7"/>
      <c r="D3887" s="13"/>
      <c r="E3887" s="7"/>
      <c r="F3887" s="7"/>
      <c r="G3887" s="7"/>
      <c r="H3887" s="7"/>
      <c r="I3887" s="7"/>
      <c r="J3887" s="7"/>
      <c r="K3887" s="16"/>
      <c r="L3887" s="16"/>
      <c r="M3887" s="7"/>
      <c r="N3887" s="7"/>
      <c r="O3887" s="7"/>
      <c r="P3887" s="7"/>
      <c r="Q3887" s="7"/>
      <c r="R3887" s="7"/>
      <c r="S3887" s="16"/>
      <c r="T3887" s="16"/>
      <c r="U3887" s="7"/>
      <c r="V3887" s="7"/>
      <c r="W3887" s="15"/>
      <c r="X3887" s="17"/>
      <c r="Y3887" s="17"/>
      <c r="Z3887" s="17"/>
      <c r="AA3887" s="17"/>
      <c r="AC3887" s="15"/>
      <c r="AD3887" s="7"/>
      <c r="AE3887" s="24"/>
      <c r="AG3887">
        <f t="shared" si="1026"/>
        <v>0</v>
      </c>
      <c r="AH3887">
        <f t="shared" si="1027"/>
        <v>2246471.0549323754</v>
      </c>
    </row>
    <row r="3888" spans="2:34" x14ac:dyDescent="0.25">
      <c r="B3888" s="15"/>
      <c r="C3888" s="7"/>
      <c r="D3888" s="13"/>
      <c r="E3888" s="7"/>
      <c r="F3888" s="7"/>
      <c r="G3888" s="7"/>
      <c r="H3888" s="7"/>
      <c r="I3888" s="7"/>
      <c r="J3888" s="7"/>
      <c r="K3888" s="16"/>
      <c r="L3888" s="16"/>
      <c r="M3888" s="7"/>
      <c r="N3888" s="7"/>
      <c r="O3888" s="7"/>
      <c r="P3888" s="7"/>
      <c r="Q3888" s="7"/>
      <c r="R3888" s="7"/>
      <c r="S3888" s="16"/>
      <c r="T3888" s="16"/>
      <c r="U3888" s="7"/>
      <c r="V3888" s="7"/>
      <c r="W3888" s="15"/>
      <c r="X3888" s="17"/>
      <c r="Y3888" s="17"/>
      <c r="Z3888" s="17"/>
      <c r="AA3888" s="17"/>
      <c r="AC3888" s="15"/>
      <c r="AD3888" s="7"/>
      <c r="AE3888" s="24"/>
      <c r="AG3888">
        <f t="shared" si="1026"/>
        <v>0</v>
      </c>
      <c r="AH3888">
        <f t="shared" si="1027"/>
        <v>2246471.0549323754</v>
      </c>
    </row>
    <row r="3889" spans="2:34" x14ac:dyDescent="0.25">
      <c r="B3889" s="15"/>
      <c r="C3889" s="7"/>
      <c r="D3889" s="13"/>
      <c r="E3889" s="7"/>
      <c r="F3889" s="7"/>
      <c r="G3889" s="7"/>
      <c r="H3889" s="7"/>
      <c r="I3889" s="7"/>
      <c r="J3889" s="7"/>
      <c r="K3889" s="16"/>
      <c r="L3889" s="16"/>
      <c r="M3889" s="7"/>
      <c r="N3889" s="7"/>
      <c r="O3889" s="7"/>
      <c r="P3889" s="7"/>
      <c r="Q3889" s="7"/>
      <c r="R3889" s="7"/>
      <c r="S3889" s="16"/>
      <c r="T3889" s="16"/>
      <c r="U3889" s="7"/>
      <c r="V3889" s="7"/>
      <c r="W3889" s="15"/>
      <c r="X3889" s="17"/>
      <c r="Y3889" s="17"/>
      <c r="Z3889" s="17"/>
      <c r="AA3889" s="17"/>
      <c r="AC3889" s="15"/>
      <c r="AD3889" s="7"/>
      <c r="AE3889" s="24"/>
      <c r="AG3889">
        <f t="shared" si="1026"/>
        <v>0</v>
      </c>
      <c r="AH3889">
        <f t="shared" si="1027"/>
        <v>2246471.0549323754</v>
      </c>
    </row>
    <row r="3890" spans="2:34" x14ac:dyDescent="0.25">
      <c r="B3890" s="15"/>
      <c r="C3890" s="7"/>
      <c r="D3890" s="13"/>
      <c r="E3890" s="7"/>
      <c r="F3890" s="7"/>
      <c r="G3890" s="7"/>
      <c r="H3890" s="7"/>
      <c r="I3890" s="7"/>
      <c r="J3890" s="7"/>
      <c r="K3890" s="16"/>
      <c r="L3890" s="16"/>
      <c r="M3890" s="7"/>
      <c r="N3890" s="7"/>
      <c r="O3890" s="7"/>
      <c r="P3890" s="7"/>
      <c r="Q3890" s="7"/>
      <c r="R3890" s="7"/>
      <c r="S3890" s="16"/>
      <c r="T3890" s="16"/>
      <c r="U3890" s="7"/>
      <c r="V3890" s="7"/>
      <c r="W3890" s="15"/>
      <c r="X3890" s="17"/>
      <c r="Y3890" s="17"/>
      <c r="Z3890" s="17"/>
      <c r="AA3890" s="17"/>
      <c r="AC3890" s="15"/>
      <c r="AD3890" s="7"/>
      <c r="AE3890" s="24"/>
      <c r="AG3890">
        <f t="shared" si="1026"/>
        <v>0</v>
      </c>
      <c r="AH3890">
        <f t="shared" si="1027"/>
        <v>2246471.0549323754</v>
      </c>
    </row>
    <row r="3891" spans="2:34" x14ac:dyDescent="0.25">
      <c r="B3891" s="15"/>
      <c r="C3891" s="7"/>
      <c r="D3891" s="13"/>
      <c r="E3891" s="7"/>
      <c r="F3891" s="7"/>
      <c r="G3891" s="7"/>
      <c r="H3891" s="7"/>
      <c r="I3891" s="7"/>
      <c r="J3891" s="7"/>
      <c r="K3891" s="16"/>
      <c r="L3891" s="16"/>
      <c r="M3891" s="7"/>
      <c r="N3891" s="7"/>
      <c r="O3891" s="7"/>
      <c r="P3891" s="7"/>
      <c r="Q3891" s="7"/>
      <c r="R3891" s="7"/>
      <c r="S3891" s="16"/>
      <c r="T3891" s="16"/>
      <c r="U3891" s="7"/>
      <c r="V3891" s="7"/>
      <c r="W3891" s="15"/>
      <c r="X3891" s="17"/>
      <c r="Y3891" s="17"/>
      <c r="Z3891" s="17"/>
      <c r="AA3891" s="17"/>
      <c r="AC3891" s="15"/>
      <c r="AD3891" s="7"/>
      <c r="AE3891" s="24"/>
      <c r="AG3891">
        <f t="shared" si="1026"/>
        <v>0</v>
      </c>
      <c r="AH3891">
        <f t="shared" si="1027"/>
        <v>2246471.0549323754</v>
      </c>
    </row>
    <row r="3892" spans="2:34" x14ac:dyDescent="0.25">
      <c r="B3892" s="15"/>
      <c r="C3892" s="7"/>
      <c r="D3892" s="13"/>
      <c r="E3892" s="7"/>
      <c r="F3892" s="7"/>
      <c r="G3892" s="7"/>
      <c r="H3892" s="7"/>
      <c r="I3892" s="7"/>
      <c r="J3892" s="7"/>
      <c r="K3892" s="16"/>
      <c r="L3892" s="16"/>
      <c r="M3892" s="7"/>
      <c r="N3892" s="7"/>
      <c r="O3892" s="7"/>
      <c r="P3892" s="7"/>
      <c r="Q3892" s="7"/>
      <c r="R3892" s="7"/>
      <c r="S3892" s="16"/>
      <c r="T3892" s="16"/>
      <c r="U3892" s="7"/>
      <c r="V3892" s="7"/>
      <c r="W3892" s="15"/>
      <c r="X3892" s="17"/>
      <c r="Y3892" s="17"/>
      <c r="Z3892" s="17"/>
      <c r="AA3892" s="17"/>
      <c r="AC3892" s="15"/>
      <c r="AD3892" s="7"/>
      <c r="AE3892" s="24"/>
      <c r="AG3892">
        <f t="shared" si="1026"/>
        <v>0</v>
      </c>
      <c r="AH3892">
        <f t="shared" si="1027"/>
        <v>2246471.0549323754</v>
      </c>
    </row>
    <row r="3893" spans="2:34" x14ac:dyDescent="0.25">
      <c r="B3893" s="15"/>
      <c r="C3893" s="7"/>
      <c r="D3893" s="13"/>
      <c r="E3893" s="7"/>
      <c r="F3893" s="7"/>
      <c r="G3893" s="7"/>
      <c r="H3893" s="7"/>
      <c r="I3893" s="7"/>
      <c r="J3893" s="7"/>
      <c r="K3893" s="16"/>
      <c r="L3893" s="16"/>
      <c r="M3893" s="7"/>
      <c r="N3893" s="7"/>
      <c r="O3893" s="7"/>
      <c r="P3893" s="7"/>
      <c r="Q3893" s="7"/>
      <c r="R3893" s="7"/>
      <c r="S3893" s="16"/>
      <c r="T3893" s="16"/>
      <c r="U3893" s="7"/>
      <c r="V3893" s="7"/>
      <c r="W3893" s="15"/>
      <c r="X3893" s="17"/>
      <c r="Y3893" s="17"/>
      <c r="Z3893" s="17"/>
      <c r="AA3893" s="17"/>
      <c r="AC3893" s="15"/>
      <c r="AD3893" s="7"/>
      <c r="AE3893" s="24"/>
      <c r="AG3893">
        <f t="shared" si="1026"/>
        <v>0</v>
      </c>
      <c r="AH3893">
        <f t="shared" si="1027"/>
        <v>2246471.0549323754</v>
      </c>
    </row>
    <row r="3894" spans="2:34" x14ac:dyDescent="0.25">
      <c r="B3894" s="15"/>
      <c r="C3894" s="7"/>
      <c r="D3894" s="13"/>
      <c r="E3894" s="7"/>
      <c r="F3894" s="7"/>
      <c r="G3894" s="7"/>
      <c r="H3894" s="7"/>
      <c r="I3894" s="7"/>
      <c r="J3894" s="7"/>
      <c r="K3894" s="16"/>
      <c r="L3894" s="16"/>
      <c r="M3894" s="7"/>
      <c r="N3894" s="7"/>
      <c r="O3894" s="7"/>
      <c r="P3894" s="7"/>
      <c r="Q3894" s="7"/>
      <c r="R3894" s="7"/>
      <c r="S3894" s="16"/>
      <c r="T3894" s="16"/>
      <c r="U3894" s="7"/>
      <c r="V3894" s="7"/>
      <c r="W3894" s="15"/>
      <c r="X3894" s="17"/>
      <c r="Y3894" s="17"/>
      <c r="Z3894" s="17"/>
      <c r="AA3894" s="17"/>
      <c r="AC3894" s="15"/>
      <c r="AD3894" s="7"/>
      <c r="AE3894" s="24"/>
      <c r="AG3894">
        <f t="shared" si="1026"/>
        <v>0</v>
      </c>
      <c r="AH3894">
        <f t="shared" si="1027"/>
        <v>2246471.0549323754</v>
      </c>
    </row>
    <row r="3895" spans="2:34" x14ac:dyDescent="0.25">
      <c r="B3895" s="15"/>
      <c r="C3895" s="7"/>
      <c r="D3895" s="13"/>
      <c r="E3895" s="7"/>
      <c r="F3895" s="7"/>
      <c r="G3895" s="7"/>
      <c r="H3895" s="7"/>
      <c r="I3895" s="7"/>
      <c r="J3895" s="7"/>
      <c r="K3895" s="16"/>
      <c r="L3895" s="16"/>
      <c r="M3895" s="7"/>
      <c r="N3895" s="7"/>
      <c r="O3895" s="7"/>
      <c r="P3895" s="7"/>
      <c r="Q3895" s="7"/>
      <c r="R3895" s="7"/>
      <c r="S3895" s="16"/>
      <c r="T3895" s="16"/>
      <c r="U3895" s="7"/>
      <c r="V3895" s="7"/>
      <c r="W3895" s="15"/>
      <c r="X3895" s="17"/>
      <c r="Y3895" s="17"/>
      <c r="Z3895" s="17"/>
      <c r="AA3895" s="17"/>
      <c r="AC3895" s="15"/>
      <c r="AD3895" s="7"/>
      <c r="AE3895" s="24"/>
      <c r="AG3895">
        <f t="shared" si="1026"/>
        <v>0</v>
      </c>
      <c r="AH3895">
        <f t="shared" si="1027"/>
        <v>2246471.0549323754</v>
      </c>
    </row>
    <row r="3896" spans="2:34" x14ac:dyDescent="0.25">
      <c r="B3896" s="15"/>
      <c r="C3896" s="7"/>
      <c r="D3896" s="13"/>
      <c r="E3896" s="7"/>
      <c r="F3896" s="7"/>
      <c r="G3896" s="7"/>
      <c r="H3896" s="7"/>
      <c r="I3896" s="7"/>
      <c r="J3896" s="7"/>
      <c r="K3896" s="16"/>
      <c r="L3896" s="16"/>
      <c r="M3896" s="7"/>
      <c r="N3896" s="7"/>
      <c r="O3896" s="7"/>
      <c r="P3896" s="7"/>
      <c r="Q3896" s="7"/>
      <c r="R3896" s="7"/>
      <c r="S3896" s="16"/>
      <c r="T3896" s="16"/>
      <c r="U3896" s="7"/>
      <c r="V3896" s="7"/>
      <c r="W3896" s="15"/>
      <c r="X3896" s="17"/>
      <c r="Y3896" s="17"/>
      <c r="Z3896" s="17"/>
      <c r="AA3896" s="17"/>
      <c r="AC3896" s="15"/>
      <c r="AD3896" s="7"/>
      <c r="AE3896" s="24"/>
      <c r="AG3896">
        <f t="shared" si="1026"/>
        <v>0</v>
      </c>
      <c r="AH3896">
        <f t="shared" si="1027"/>
        <v>2246471.0549323754</v>
      </c>
    </row>
    <row r="3897" spans="2:34" x14ac:dyDescent="0.25">
      <c r="B3897" s="15"/>
      <c r="C3897" s="7"/>
      <c r="D3897" s="13"/>
      <c r="E3897" s="7"/>
      <c r="F3897" s="7"/>
      <c r="G3897" s="7"/>
      <c r="H3897" s="7"/>
      <c r="I3897" s="7"/>
      <c r="J3897" s="7"/>
      <c r="K3897" s="16"/>
      <c r="L3897" s="16"/>
      <c r="M3897" s="7"/>
      <c r="N3897" s="7"/>
      <c r="O3897" s="7"/>
      <c r="P3897" s="7"/>
      <c r="Q3897" s="7"/>
      <c r="R3897" s="7"/>
      <c r="S3897" s="16"/>
      <c r="T3897" s="16"/>
      <c r="U3897" s="7"/>
      <c r="V3897" s="7"/>
      <c r="W3897" s="15"/>
      <c r="X3897" s="17"/>
      <c r="Y3897" s="17"/>
      <c r="Z3897" s="17"/>
      <c r="AA3897" s="17"/>
      <c r="AC3897" s="15"/>
      <c r="AD3897" s="7"/>
      <c r="AE3897" s="24"/>
      <c r="AG3897">
        <f t="shared" si="1026"/>
        <v>0</v>
      </c>
      <c r="AH3897">
        <f t="shared" si="1027"/>
        <v>2246471.0549323754</v>
      </c>
    </row>
    <row r="3898" spans="2:34" x14ac:dyDescent="0.25">
      <c r="B3898" s="15"/>
      <c r="C3898" s="7"/>
      <c r="D3898" s="13"/>
      <c r="E3898" s="7"/>
      <c r="F3898" s="7"/>
      <c r="G3898" s="7"/>
      <c r="H3898" s="7"/>
      <c r="I3898" s="7"/>
      <c r="J3898" s="7"/>
      <c r="K3898" s="16"/>
      <c r="L3898" s="16"/>
      <c r="M3898" s="7"/>
      <c r="N3898" s="7"/>
      <c r="O3898" s="7"/>
      <c r="P3898" s="7"/>
      <c r="Q3898" s="7"/>
      <c r="R3898" s="7"/>
      <c r="S3898" s="16"/>
      <c r="T3898" s="16"/>
      <c r="U3898" s="7"/>
      <c r="V3898" s="7"/>
      <c r="W3898" s="15"/>
      <c r="X3898" s="17"/>
      <c r="Y3898" s="17"/>
      <c r="Z3898" s="17"/>
      <c r="AA3898" s="17"/>
      <c r="AC3898" s="15"/>
      <c r="AD3898" s="7"/>
      <c r="AE3898" s="24"/>
      <c r="AG3898">
        <f t="shared" si="1026"/>
        <v>0</v>
      </c>
      <c r="AH3898">
        <f t="shared" si="1027"/>
        <v>2246471.0549323754</v>
      </c>
    </row>
    <row r="3899" spans="2:34" x14ac:dyDescent="0.25">
      <c r="B3899" s="15"/>
      <c r="C3899" s="7"/>
      <c r="D3899" s="13"/>
      <c r="E3899" s="7"/>
      <c r="F3899" s="7"/>
      <c r="G3899" s="7"/>
      <c r="H3899" s="7"/>
      <c r="I3899" s="7"/>
      <c r="J3899" s="7"/>
      <c r="K3899" s="16"/>
      <c r="L3899" s="16"/>
      <c r="M3899" s="7"/>
      <c r="N3899" s="7"/>
      <c r="O3899" s="7"/>
      <c r="P3899" s="7"/>
      <c r="Q3899" s="7"/>
      <c r="R3899" s="7"/>
      <c r="S3899" s="16"/>
      <c r="T3899" s="16"/>
      <c r="U3899" s="7"/>
      <c r="V3899" s="7"/>
      <c r="W3899" s="15"/>
      <c r="X3899" s="17"/>
      <c r="Y3899" s="17"/>
      <c r="Z3899" s="17"/>
      <c r="AA3899" s="17"/>
      <c r="AC3899" s="15"/>
      <c r="AD3899" s="7"/>
      <c r="AE3899" s="24"/>
      <c r="AG3899">
        <f t="shared" si="1026"/>
        <v>0</v>
      </c>
      <c r="AH3899">
        <f t="shared" si="1027"/>
        <v>2246471.0549323754</v>
      </c>
    </row>
    <row r="3900" spans="2:34" x14ac:dyDescent="0.25">
      <c r="B3900" s="15"/>
      <c r="C3900" s="7"/>
      <c r="D3900" s="13"/>
      <c r="E3900" s="7"/>
      <c r="F3900" s="7"/>
      <c r="G3900" s="7"/>
      <c r="H3900" s="7"/>
      <c r="I3900" s="7"/>
      <c r="J3900" s="7"/>
      <c r="K3900" s="16"/>
      <c r="L3900" s="16"/>
      <c r="M3900" s="7"/>
      <c r="N3900" s="7"/>
      <c r="O3900" s="7"/>
      <c r="P3900" s="7"/>
      <c r="Q3900" s="7"/>
      <c r="R3900" s="7"/>
      <c r="S3900" s="16"/>
      <c r="T3900" s="16"/>
      <c r="U3900" s="7"/>
      <c r="V3900" s="7"/>
      <c r="W3900" s="15"/>
      <c r="X3900" s="17"/>
      <c r="Y3900" s="17"/>
      <c r="Z3900" s="17"/>
      <c r="AA3900" s="17"/>
      <c r="AC3900" s="15"/>
      <c r="AD3900" s="7"/>
      <c r="AE3900" s="24"/>
      <c r="AG3900">
        <f t="shared" si="1026"/>
        <v>0</v>
      </c>
      <c r="AH3900">
        <f t="shared" si="1027"/>
        <v>2246471.0549323754</v>
      </c>
    </row>
    <row r="3901" spans="2:34" x14ac:dyDescent="0.25">
      <c r="B3901" s="15"/>
      <c r="C3901" s="7"/>
      <c r="D3901" s="13"/>
      <c r="E3901" s="7"/>
      <c r="F3901" s="7"/>
      <c r="G3901" s="7"/>
      <c r="H3901" s="7"/>
      <c r="I3901" s="7"/>
      <c r="J3901" s="7"/>
      <c r="K3901" s="16"/>
      <c r="L3901" s="16"/>
      <c r="M3901" s="7"/>
      <c r="N3901" s="7"/>
      <c r="O3901" s="7"/>
      <c r="P3901" s="7"/>
      <c r="Q3901" s="7"/>
      <c r="R3901" s="7"/>
      <c r="S3901" s="16"/>
      <c r="T3901" s="16"/>
      <c r="U3901" s="7"/>
      <c r="V3901" s="7"/>
      <c r="W3901" s="15"/>
      <c r="X3901" s="17"/>
      <c r="Y3901" s="17"/>
      <c r="Z3901" s="17"/>
      <c r="AA3901" s="17"/>
      <c r="AC3901" s="15"/>
      <c r="AD3901" s="7"/>
      <c r="AE3901" s="24"/>
      <c r="AG3901">
        <f t="shared" si="1026"/>
        <v>0</v>
      </c>
      <c r="AH3901">
        <f t="shared" si="1027"/>
        <v>2246471.0549323754</v>
      </c>
    </row>
    <row r="3902" spans="2:34" x14ac:dyDescent="0.25">
      <c r="B3902" s="15"/>
      <c r="C3902" s="7"/>
      <c r="D3902" s="13"/>
      <c r="E3902" s="7"/>
      <c r="F3902" s="7"/>
      <c r="G3902" s="7"/>
      <c r="H3902" s="7"/>
      <c r="I3902" s="7"/>
      <c r="J3902" s="7"/>
      <c r="K3902" s="16"/>
      <c r="L3902" s="16"/>
      <c r="M3902" s="7"/>
      <c r="N3902" s="7"/>
      <c r="O3902" s="7"/>
      <c r="P3902" s="7"/>
      <c r="Q3902" s="7"/>
      <c r="R3902" s="7"/>
      <c r="S3902" s="16"/>
      <c r="T3902" s="16"/>
      <c r="U3902" s="7"/>
      <c r="V3902" s="7"/>
      <c r="W3902" s="15"/>
      <c r="X3902" s="17"/>
      <c r="Y3902" s="17"/>
      <c r="Z3902" s="17"/>
      <c r="AA3902" s="17"/>
      <c r="AC3902" s="15"/>
      <c r="AD3902" s="7"/>
      <c r="AE3902" s="24"/>
      <c r="AG3902">
        <f t="shared" si="1026"/>
        <v>0</v>
      </c>
      <c r="AH3902">
        <f t="shared" si="1027"/>
        <v>2246471.0549323754</v>
      </c>
    </row>
    <row r="3903" spans="2:34" x14ac:dyDescent="0.25">
      <c r="B3903" s="15"/>
      <c r="C3903" s="7"/>
      <c r="D3903" s="13"/>
      <c r="E3903" s="7"/>
      <c r="F3903" s="7"/>
      <c r="G3903" s="7"/>
      <c r="H3903" s="7"/>
      <c r="I3903" s="7"/>
      <c r="J3903" s="7"/>
      <c r="K3903" s="16"/>
      <c r="L3903" s="16"/>
      <c r="M3903" s="7"/>
      <c r="N3903" s="7"/>
      <c r="O3903" s="7"/>
      <c r="P3903" s="7"/>
      <c r="Q3903" s="7"/>
      <c r="R3903" s="7"/>
      <c r="S3903" s="16"/>
      <c r="T3903" s="16"/>
      <c r="U3903" s="7"/>
      <c r="V3903" s="7"/>
      <c r="W3903" s="15"/>
      <c r="X3903" s="17"/>
      <c r="Y3903" s="17"/>
      <c r="Z3903" s="17"/>
      <c r="AA3903" s="17"/>
      <c r="AC3903" s="15"/>
      <c r="AD3903" s="7"/>
      <c r="AE3903" s="24"/>
      <c r="AG3903">
        <f t="shared" si="1026"/>
        <v>0</v>
      </c>
      <c r="AH3903">
        <f t="shared" si="1027"/>
        <v>2246471.0549323754</v>
      </c>
    </row>
    <row r="3904" spans="2:34" x14ac:dyDescent="0.25">
      <c r="B3904" s="15"/>
      <c r="C3904" s="7"/>
      <c r="D3904" s="13"/>
      <c r="E3904" s="7"/>
      <c r="F3904" s="7"/>
      <c r="G3904" s="7"/>
      <c r="H3904" s="7"/>
      <c r="I3904" s="7"/>
      <c r="J3904" s="7"/>
      <c r="K3904" s="16"/>
      <c r="L3904" s="16"/>
      <c r="M3904" s="7"/>
      <c r="N3904" s="7"/>
      <c r="O3904" s="7"/>
      <c r="P3904" s="7"/>
      <c r="Q3904" s="7"/>
      <c r="R3904" s="7"/>
      <c r="S3904" s="16"/>
      <c r="T3904" s="16"/>
      <c r="U3904" s="7"/>
      <c r="V3904" s="7"/>
      <c r="W3904" s="15"/>
      <c r="X3904" s="17"/>
      <c r="Y3904" s="17"/>
      <c r="Z3904" s="17"/>
      <c r="AA3904" s="17"/>
      <c r="AC3904" s="15"/>
      <c r="AD3904" s="7"/>
      <c r="AE3904" s="24"/>
      <c r="AG3904">
        <f t="shared" si="1026"/>
        <v>0</v>
      </c>
      <c r="AH3904">
        <f t="shared" si="1027"/>
        <v>2246471.0549323754</v>
      </c>
    </row>
    <row r="3905" spans="2:34" x14ac:dyDescent="0.25">
      <c r="B3905" s="15"/>
      <c r="C3905" s="7"/>
      <c r="D3905" s="13"/>
      <c r="E3905" s="7"/>
      <c r="F3905" s="7"/>
      <c r="G3905" s="7"/>
      <c r="H3905" s="7"/>
      <c r="I3905" s="7"/>
      <c r="J3905" s="7"/>
      <c r="K3905" s="16"/>
      <c r="L3905" s="16"/>
      <c r="M3905" s="7"/>
      <c r="N3905" s="7"/>
      <c r="O3905" s="7"/>
      <c r="P3905" s="7"/>
      <c r="Q3905" s="7"/>
      <c r="R3905" s="7"/>
      <c r="S3905" s="16"/>
      <c r="T3905" s="16"/>
      <c r="U3905" s="7"/>
      <c r="V3905" s="7"/>
      <c r="W3905" s="15"/>
      <c r="X3905" s="17"/>
      <c r="Y3905" s="17"/>
      <c r="Z3905" s="17"/>
      <c r="AA3905" s="17"/>
      <c r="AC3905" s="15"/>
      <c r="AD3905" s="7"/>
      <c r="AE3905" s="24"/>
      <c r="AG3905">
        <f t="shared" si="1026"/>
        <v>0</v>
      </c>
      <c r="AH3905">
        <f t="shared" si="1027"/>
        <v>2246471.0549323754</v>
      </c>
    </row>
    <row r="3906" spans="2:34" x14ac:dyDescent="0.25">
      <c r="B3906" s="15"/>
      <c r="C3906" s="7"/>
      <c r="D3906" s="13"/>
      <c r="E3906" s="7"/>
      <c r="F3906" s="7"/>
      <c r="G3906" s="7"/>
      <c r="H3906" s="7"/>
      <c r="I3906" s="7"/>
      <c r="J3906" s="7"/>
      <c r="K3906" s="16"/>
      <c r="L3906" s="16"/>
      <c r="M3906" s="7"/>
      <c r="N3906" s="7"/>
      <c r="O3906" s="7"/>
      <c r="P3906" s="7"/>
      <c r="Q3906" s="7"/>
      <c r="R3906" s="7"/>
      <c r="S3906" s="16"/>
      <c r="T3906" s="16"/>
      <c r="U3906" s="7"/>
      <c r="V3906" s="7"/>
      <c r="W3906" s="15"/>
      <c r="X3906" s="17"/>
      <c r="Y3906" s="17"/>
      <c r="Z3906" s="17"/>
      <c r="AA3906" s="17"/>
      <c r="AC3906" s="15"/>
      <c r="AD3906" s="7"/>
      <c r="AE3906" s="24"/>
      <c r="AG3906">
        <f t="shared" si="1026"/>
        <v>0</v>
      </c>
      <c r="AH3906">
        <f t="shared" si="1027"/>
        <v>2246471.0549323754</v>
      </c>
    </row>
    <row r="3907" spans="2:34" x14ac:dyDescent="0.25">
      <c r="B3907" s="15"/>
      <c r="C3907" s="7"/>
      <c r="D3907" s="13"/>
      <c r="E3907" s="7"/>
      <c r="F3907" s="7"/>
      <c r="G3907" s="7"/>
      <c r="H3907" s="7"/>
      <c r="I3907" s="7"/>
      <c r="J3907" s="7"/>
      <c r="K3907" s="16"/>
      <c r="L3907" s="16"/>
      <c r="M3907" s="7"/>
      <c r="N3907" s="7"/>
      <c r="O3907" s="7"/>
      <c r="P3907" s="7"/>
      <c r="Q3907" s="7"/>
      <c r="R3907" s="7"/>
      <c r="S3907" s="16"/>
      <c r="T3907" s="16"/>
      <c r="U3907" s="7"/>
      <c r="V3907" s="7"/>
      <c r="W3907" s="15"/>
      <c r="X3907" s="17"/>
      <c r="Y3907" s="17"/>
      <c r="Z3907" s="17"/>
      <c r="AA3907" s="17"/>
      <c r="AC3907" s="15"/>
      <c r="AD3907" s="7"/>
      <c r="AE3907" s="24"/>
      <c r="AG3907">
        <f t="shared" si="1026"/>
        <v>0</v>
      </c>
      <c r="AH3907">
        <f t="shared" si="1027"/>
        <v>2246471.0549323754</v>
      </c>
    </row>
    <row r="3908" spans="2:34" x14ac:dyDescent="0.25">
      <c r="B3908" s="15"/>
      <c r="C3908" s="7"/>
      <c r="D3908" s="13"/>
      <c r="E3908" s="7"/>
      <c r="F3908" s="7"/>
      <c r="G3908" s="7"/>
      <c r="H3908" s="7"/>
      <c r="I3908" s="7"/>
      <c r="J3908" s="7"/>
      <c r="K3908" s="16"/>
      <c r="L3908" s="16"/>
      <c r="M3908" s="7"/>
      <c r="N3908" s="7"/>
      <c r="O3908" s="7"/>
      <c r="P3908" s="7"/>
      <c r="Q3908" s="7"/>
      <c r="R3908" s="7"/>
      <c r="S3908" s="16"/>
      <c r="T3908" s="16"/>
      <c r="U3908" s="7"/>
      <c r="V3908" s="7"/>
      <c r="W3908" s="15"/>
      <c r="X3908" s="17"/>
      <c r="Y3908" s="17"/>
      <c r="Z3908" s="17"/>
      <c r="AA3908" s="17"/>
      <c r="AC3908" s="15"/>
      <c r="AD3908" s="7"/>
      <c r="AE3908" s="24"/>
      <c r="AG3908">
        <f t="shared" si="1026"/>
        <v>0</v>
      </c>
      <c r="AH3908">
        <f t="shared" si="1027"/>
        <v>2246471.0549323754</v>
      </c>
    </row>
    <row r="3909" spans="2:34" x14ac:dyDescent="0.25">
      <c r="B3909" s="15"/>
      <c r="C3909" s="7"/>
      <c r="D3909" s="13"/>
      <c r="E3909" s="7"/>
      <c r="F3909" s="7"/>
      <c r="G3909" s="7"/>
      <c r="H3909" s="7"/>
      <c r="I3909" s="7"/>
      <c r="J3909" s="7"/>
      <c r="K3909" s="16"/>
      <c r="L3909" s="16"/>
      <c r="M3909" s="7"/>
      <c r="N3909" s="7"/>
      <c r="O3909" s="7"/>
      <c r="P3909" s="7"/>
      <c r="Q3909" s="7"/>
      <c r="R3909" s="7"/>
      <c r="S3909" s="16"/>
      <c r="T3909" s="16"/>
      <c r="U3909" s="7"/>
      <c r="V3909" s="7"/>
      <c r="W3909" s="15"/>
      <c r="X3909" s="17"/>
      <c r="Y3909" s="17"/>
      <c r="Z3909" s="17"/>
      <c r="AA3909" s="17"/>
      <c r="AC3909" s="15"/>
      <c r="AD3909" s="7"/>
      <c r="AE3909" s="24"/>
      <c r="AG3909">
        <f t="shared" si="1026"/>
        <v>0</v>
      </c>
      <c r="AH3909">
        <f t="shared" si="1027"/>
        <v>2246471.0549323754</v>
      </c>
    </row>
    <row r="3910" spans="2:34" x14ac:dyDescent="0.25">
      <c r="B3910" s="15"/>
      <c r="C3910" s="7"/>
      <c r="D3910" s="13"/>
      <c r="E3910" s="7"/>
      <c r="F3910" s="7"/>
      <c r="G3910" s="7"/>
      <c r="H3910" s="7"/>
      <c r="I3910" s="7"/>
      <c r="J3910" s="7"/>
      <c r="K3910" s="16"/>
      <c r="L3910" s="16"/>
      <c r="M3910" s="7"/>
      <c r="N3910" s="7"/>
      <c r="O3910" s="7"/>
      <c r="P3910" s="7"/>
      <c r="Q3910" s="7"/>
      <c r="R3910" s="7"/>
      <c r="S3910" s="16"/>
      <c r="T3910" s="16"/>
      <c r="U3910" s="7"/>
      <c r="V3910" s="7"/>
      <c r="W3910" s="15"/>
      <c r="X3910" s="17"/>
      <c r="Y3910" s="17"/>
      <c r="Z3910" s="17"/>
      <c r="AA3910" s="17"/>
      <c r="AC3910" s="15"/>
      <c r="AD3910" s="7"/>
      <c r="AE3910" s="24"/>
      <c r="AG3910">
        <f t="shared" si="1026"/>
        <v>0</v>
      </c>
      <c r="AH3910">
        <f t="shared" si="1027"/>
        <v>2246471.0549323754</v>
      </c>
    </row>
    <row r="3911" spans="2:34" x14ac:dyDescent="0.25">
      <c r="B3911" s="15"/>
      <c r="C3911" s="7"/>
      <c r="D3911" s="13"/>
      <c r="E3911" s="7"/>
      <c r="F3911" s="7"/>
      <c r="G3911" s="7"/>
      <c r="H3911" s="7"/>
      <c r="I3911" s="7"/>
      <c r="J3911" s="7"/>
      <c r="K3911" s="16"/>
      <c r="L3911" s="16"/>
      <c r="M3911" s="7"/>
      <c r="N3911" s="7"/>
      <c r="O3911" s="7"/>
      <c r="P3911" s="7"/>
      <c r="Q3911" s="7"/>
      <c r="R3911" s="7"/>
      <c r="S3911" s="16"/>
      <c r="T3911" s="16"/>
      <c r="U3911" s="7"/>
      <c r="V3911" s="7"/>
      <c r="W3911" s="15"/>
      <c r="X3911" s="17"/>
      <c r="Y3911" s="17"/>
      <c r="Z3911" s="17"/>
      <c r="AA3911" s="17"/>
      <c r="AC3911" s="15"/>
      <c r="AD3911" s="7"/>
      <c r="AE3911" s="24"/>
      <c r="AG3911">
        <f t="shared" si="1026"/>
        <v>0</v>
      </c>
      <c r="AH3911">
        <f t="shared" si="1027"/>
        <v>2246471.0549323754</v>
      </c>
    </row>
    <row r="3912" spans="2:34" x14ac:dyDescent="0.25">
      <c r="B3912" s="15"/>
      <c r="C3912" s="7"/>
      <c r="D3912" s="13"/>
      <c r="E3912" s="7"/>
      <c r="F3912" s="7"/>
      <c r="G3912" s="7"/>
      <c r="H3912" s="7"/>
      <c r="I3912" s="7"/>
      <c r="J3912" s="7"/>
      <c r="K3912" s="16"/>
      <c r="L3912" s="16"/>
      <c r="M3912" s="7"/>
      <c r="N3912" s="7"/>
      <c r="O3912" s="7"/>
      <c r="P3912" s="7"/>
      <c r="Q3912" s="7"/>
      <c r="R3912" s="7"/>
      <c r="S3912" s="16"/>
      <c r="T3912" s="16"/>
      <c r="U3912" s="7"/>
      <c r="V3912" s="7"/>
      <c r="W3912" s="15"/>
      <c r="X3912" s="17"/>
      <c r="Y3912" s="17"/>
      <c r="Z3912" s="17"/>
      <c r="AA3912" s="17"/>
      <c r="AC3912" s="15"/>
      <c r="AD3912" s="7"/>
      <c r="AE3912" s="24"/>
      <c r="AG3912">
        <f t="shared" si="1026"/>
        <v>0</v>
      </c>
      <c r="AH3912">
        <f t="shared" si="1027"/>
        <v>2246471.0549323754</v>
      </c>
    </row>
    <row r="3913" spans="2:34" x14ac:dyDescent="0.25">
      <c r="B3913" s="15"/>
      <c r="C3913" s="7"/>
      <c r="D3913" s="13"/>
      <c r="E3913" s="7"/>
      <c r="F3913" s="7"/>
      <c r="G3913" s="7"/>
      <c r="H3913" s="7"/>
      <c r="I3913" s="7"/>
      <c r="J3913" s="7"/>
      <c r="K3913" s="16"/>
      <c r="L3913" s="16"/>
      <c r="M3913" s="7"/>
      <c r="N3913" s="7"/>
      <c r="O3913" s="7"/>
      <c r="P3913" s="7"/>
      <c r="Q3913" s="7"/>
      <c r="R3913" s="7"/>
      <c r="S3913" s="16"/>
      <c r="T3913" s="16"/>
      <c r="U3913" s="7"/>
      <c r="V3913" s="7"/>
      <c r="W3913" s="15"/>
      <c r="X3913" s="17"/>
      <c r="Y3913" s="17"/>
      <c r="Z3913" s="17"/>
      <c r="AA3913" s="17"/>
      <c r="AC3913" s="15"/>
      <c r="AD3913" s="7"/>
      <c r="AE3913" s="24"/>
      <c r="AG3913">
        <f t="shared" si="1026"/>
        <v>0</v>
      </c>
      <c r="AH3913">
        <f t="shared" si="1027"/>
        <v>2246471.0549323754</v>
      </c>
    </row>
    <row r="3914" spans="2:34" x14ac:dyDescent="0.25">
      <c r="B3914" s="15"/>
      <c r="C3914" s="7"/>
      <c r="D3914" s="13"/>
      <c r="E3914" s="7"/>
      <c r="F3914" s="7"/>
      <c r="G3914" s="7"/>
      <c r="H3914" s="7"/>
      <c r="I3914" s="7"/>
      <c r="J3914" s="7"/>
      <c r="K3914" s="16"/>
      <c r="L3914" s="16"/>
      <c r="M3914" s="7"/>
      <c r="N3914" s="7"/>
      <c r="O3914" s="7"/>
      <c r="P3914" s="7"/>
      <c r="Q3914" s="7"/>
      <c r="R3914" s="7"/>
      <c r="S3914" s="16"/>
      <c r="T3914" s="16"/>
      <c r="U3914" s="7"/>
      <c r="V3914" s="7"/>
      <c r="W3914" s="15"/>
      <c r="X3914" s="17"/>
      <c r="Y3914" s="17"/>
      <c r="Z3914" s="17"/>
      <c r="AA3914" s="17"/>
      <c r="AC3914" s="15"/>
      <c r="AD3914" s="7"/>
      <c r="AE3914" s="24"/>
      <c r="AG3914">
        <f t="shared" si="1026"/>
        <v>0</v>
      </c>
      <c r="AH3914">
        <f t="shared" si="1027"/>
        <v>2246471.0549323754</v>
      </c>
    </row>
    <row r="3915" spans="2:34" x14ac:dyDescent="0.25">
      <c r="B3915" s="15"/>
      <c r="C3915" s="7"/>
      <c r="D3915" s="13"/>
      <c r="E3915" s="7"/>
      <c r="F3915" s="7"/>
      <c r="G3915" s="7"/>
      <c r="H3915" s="7"/>
      <c r="I3915" s="7"/>
      <c r="J3915" s="7"/>
      <c r="K3915" s="16"/>
      <c r="L3915" s="16"/>
      <c r="M3915" s="7"/>
      <c r="N3915" s="7"/>
      <c r="O3915" s="7"/>
      <c r="P3915" s="7"/>
      <c r="Q3915" s="7"/>
      <c r="R3915" s="7"/>
      <c r="S3915" s="16"/>
      <c r="T3915" s="16"/>
      <c r="U3915" s="7"/>
      <c r="V3915" s="7"/>
      <c r="W3915" s="15"/>
      <c r="X3915" s="17"/>
      <c r="Y3915" s="17"/>
      <c r="Z3915" s="17"/>
      <c r="AA3915" s="17"/>
      <c r="AC3915" s="15"/>
      <c r="AD3915" s="7"/>
      <c r="AE3915" s="24"/>
      <c r="AG3915">
        <f t="shared" si="1026"/>
        <v>0</v>
      </c>
      <c r="AH3915">
        <f t="shared" si="1027"/>
        <v>2246471.0549323754</v>
      </c>
    </row>
    <row r="3916" spans="2:34" x14ac:dyDescent="0.25">
      <c r="B3916" s="15"/>
      <c r="C3916" s="7"/>
      <c r="D3916" s="13"/>
      <c r="E3916" s="7"/>
      <c r="F3916" s="7"/>
      <c r="G3916" s="7"/>
      <c r="H3916" s="7"/>
      <c r="I3916" s="7"/>
      <c r="J3916" s="7"/>
      <c r="K3916" s="16"/>
      <c r="L3916" s="16"/>
      <c r="M3916" s="7"/>
      <c r="N3916" s="7"/>
      <c r="O3916" s="7"/>
      <c r="P3916" s="7"/>
      <c r="Q3916" s="7"/>
      <c r="R3916" s="7"/>
      <c r="S3916" s="16"/>
      <c r="T3916" s="16"/>
      <c r="U3916" s="7"/>
      <c r="V3916" s="7"/>
      <c r="W3916" s="15"/>
      <c r="X3916" s="17"/>
      <c r="Y3916" s="17"/>
      <c r="Z3916" s="17"/>
      <c r="AA3916" s="17"/>
      <c r="AC3916" s="15"/>
      <c r="AD3916" s="7"/>
      <c r="AE3916" s="24"/>
      <c r="AG3916">
        <f t="shared" si="1026"/>
        <v>0</v>
      </c>
      <c r="AH3916">
        <f t="shared" si="1027"/>
        <v>2246471.0549323754</v>
      </c>
    </row>
    <row r="3917" spans="2:34" x14ac:dyDescent="0.25">
      <c r="B3917" s="15"/>
      <c r="C3917" s="7"/>
      <c r="D3917" s="13"/>
      <c r="E3917" s="7"/>
      <c r="F3917" s="7"/>
      <c r="G3917" s="7"/>
      <c r="H3917" s="7"/>
      <c r="I3917" s="7"/>
      <c r="J3917" s="7"/>
      <c r="K3917" s="16"/>
      <c r="L3917" s="16"/>
      <c r="M3917" s="7"/>
      <c r="N3917" s="7"/>
      <c r="O3917" s="7"/>
      <c r="P3917" s="7"/>
      <c r="Q3917" s="7"/>
      <c r="R3917" s="7"/>
      <c r="S3917" s="16"/>
      <c r="T3917" s="16"/>
      <c r="U3917" s="7"/>
      <c r="V3917" s="7"/>
      <c r="W3917" s="15"/>
      <c r="X3917" s="17"/>
      <c r="Y3917" s="17"/>
      <c r="Z3917" s="17"/>
      <c r="AA3917" s="17"/>
      <c r="AC3917" s="15"/>
      <c r="AD3917" s="7"/>
      <c r="AE3917" s="24"/>
      <c r="AG3917">
        <f t="shared" si="1026"/>
        <v>0</v>
      </c>
      <c r="AH3917">
        <f t="shared" si="1027"/>
        <v>2246471.0549323754</v>
      </c>
    </row>
    <row r="3918" spans="2:34" x14ac:dyDescent="0.25">
      <c r="B3918" s="15"/>
      <c r="C3918" s="7"/>
      <c r="D3918" s="13"/>
      <c r="E3918" s="7"/>
      <c r="F3918" s="7"/>
      <c r="G3918" s="7"/>
      <c r="H3918" s="7"/>
      <c r="I3918" s="7"/>
      <c r="J3918" s="7"/>
      <c r="K3918" s="16"/>
      <c r="L3918" s="16"/>
      <c r="M3918" s="7"/>
      <c r="N3918" s="7"/>
      <c r="O3918" s="7"/>
      <c r="P3918" s="7"/>
      <c r="Q3918" s="7"/>
      <c r="R3918" s="7"/>
      <c r="S3918" s="16"/>
      <c r="T3918" s="16"/>
      <c r="U3918" s="7"/>
      <c r="V3918" s="7"/>
      <c r="W3918" s="15"/>
      <c r="X3918" s="17"/>
      <c r="Y3918" s="17"/>
      <c r="Z3918" s="17"/>
      <c r="AA3918" s="17"/>
      <c r="AC3918" s="15"/>
      <c r="AD3918" s="7"/>
      <c r="AE3918" s="24"/>
      <c r="AG3918">
        <f t="shared" si="1026"/>
        <v>0</v>
      </c>
      <c r="AH3918">
        <f t="shared" si="1027"/>
        <v>2246471.0549323754</v>
      </c>
    </row>
    <row r="3919" spans="2:34" x14ac:dyDescent="0.25">
      <c r="B3919" s="15"/>
      <c r="C3919" s="7"/>
      <c r="D3919" s="13"/>
      <c r="E3919" s="7"/>
      <c r="F3919" s="7"/>
      <c r="G3919" s="7"/>
      <c r="H3919" s="7"/>
      <c r="I3919" s="7"/>
      <c r="J3919" s="7"/>
      <c r="K3919" s="16"/>
      <c r="L3919" s="16"/>
      <c r="M3919" s="7"/>
      <c r="N3919" s="7"/>
      <c r="O3919" s="7"/>
      <c r="P3919" s="7"/>
      <c r="Q3919" s="7"/>
      <c r="R3919" s="7"/>
      <c r="S3919" s="16"/>
      <c r="T3919" s="16"/>
      <c r="U3919" s="7"/>
      <c r="V3919" s="7"/>
      <c r="W3919" s="15"/>
      <c r="X3919" s="17"/>
      <c r="Y3919" s="17"/>
      <c r="Z3919" s="17"/>
      <c r="AA3919" s="17"/>
      <c r="AC3919" s="15"/>
      <c r="AD3919" s="7"/>
      <c r="AE3919" s="24"/>
      <c r="AG3919">
        <f t="shared" si="1026"/>
        <v>0</v>
      </c>
      <c r="AH3919">
        <f t="shared" si="1027"/>
        <v>2246471.0549323754</v>
      </c>
    </row>
    <row r="3920" spans="2:34" x14ac:dyDescent="0.25">
      <c r="B3920" s="15"/>
      <c r="C3920" s="7"/>
      <c r="D3920" s="13"/>
      <c r="E3920" s="7"/>
      <c r="F3920" s="7"/>
      <c r="G3920" s="7"/>
      <c r="H3920" s="7"/>
      <c r="I3920" s="7"/>
      <c r="J3920" s="7"/>
      <c r="K3920" s="16"/>
      <c r="L3920" s="16"/>
      <c r="M3920" s="7"/>
      <c r="N3920" s="7"/>
      <c r="O3920" s="7"/>
      <c r="P3920" s="7"/>
      <c r="Q3920" s="7"/>
      <c r="R3920" s="7"/>
      <c r="S3920" s="16"/>
      <c r="T3920" s="16"/>
      <c r="U3920" s="7"/>
      <c r="V3920" s="7"/>
      <c r="W3920" s="15"/>
      <c r="X3920" s="17"/>
      <c r="Y3920" s="17"/>
      <c r="Z3920" s="17"/>
      <c r="AA3920" s="17"/>
      <c r="AC3920" s="15"/>
      <c r="AD3920" s="7"/>
      <c r="AE3920" s="24"/>
      <c r="AG3920">
        <f t="shared" si="1026"/>
        <v>0</v>
      </c>
      <c r="AH3920">
        <f t="shared" si="1027"/>
        <v>2246471.0549323754</v>
      </c>
    </row>
    <row r="3921" spans="2:34" x14ac:dyDescent="0.25">
      <c r="B3921" s="15"/>
      <c r="C3921" s="7"/>
      <c r="D3921" s="13"/>
      <c r="E3921" s="7"/>
      <c r="F3921" s="7"/>
      <c r="G3921" s="7"/>
      <c r="H3921" s="7"/>
      <c r="I3921" s="7"/>
      <c r="J3921" s="7"/>
      <c r="K3921" s="16"/>
      <c r="L3921" s="16"/>
      <c r="M3921" s="7"/>
      <c r="N3921" s="7"/>
      <c r="O3921" s="7"/>
      <c r="P3921" s="7"/>
      <c r="Q3921" s="7"/>
      <c r="R3921" s="7"/>
      <c r="S3921" s="16"/>
      <c r="T3921" s="16"/>
      <c r="U3921" s="7"/>
      <c r="V3921" s="7"/>
      <c r="W3921" s="15"/>
      <c r="X3921" s="17"/>
      <c r="Y3921" s="17"/>
      <c r="Z3921" s="17"/>
      <c r="AA3921" s="17"/>
      <c r="AC3921" s="15"/>
      <c r="AD3921" s="7"/>
      <c r="AE3921" s="24"/>
      <c r="AG3921">
        <f t="shared" si="1026"/>
        <v>0</v>
      </c>
      <c r="AH3921">
        <f t="shared" si="1027"/>
        <v>2246471.0549323754</v>
      </c>
    </row>
    <row r="3922" spans="2:34" x14ac:dyDescent="0.25">
      <c r="B3922" s="15"/>
      <c r="C3922" s="7"/>
      <c r="D3922" s="13"/>
      <c r="E3922" s="7"/>
      <c r="F3922" s="7"/>
      <c r="G3922" s="7"/>
      <c r="H3922" s="7"/>
      <c r="I3922" s="7"/>
      <c r="J3922" s="7"/>
      <c r="K3922" s="16"/>
      <c r="L3922" s="16"/>
      <c r="M3922" s="7"/>
      <c r="N3922" s="7"/>
      <c r="O3922" s="7"/>
      <c r="P3922" s="7"/>
      <c r="Q3922" s="7"/>
      <c r="R3922" s="7"/>
      <c r="S3922" s="16"/>
      <c r="T3922" s="16"/>
      <c r="U3922" s="7"/>
      <c r="V3922" s="7"/>
      <c r="W3922" s="15"/>
      <c r="X3922" s="17"/>
      <c r="Y3922" s="17"/>
      <c r="Z3922" s="17"/>
      <c r="AA3922" s="17"/>
      <c r="AC3922" s="15"/>
      <c r="AD3922" s="7"/>
      <c r="AE3922" s="24"/>
      <c r="AG3922">
        <f t="shared" si="1026"/>
        <v>0</v>
      </c>
      <c r="AH3922">
        <f t="shared" si="1027"/>
        <v>2246471.0549323754</v>
      </c>
    </row>
    <row r="3923" spans="2:34" x14ac:dyDescent="0.25">
      <c r="B3923" s="15"/>
      <c r="C3923" s="7"/>
      <c r="D3923" s="13"/>
      <c r="E3923" s="7"/>
      <c r="F3923" s="7"/>
      <c r="G3923" s="7"/>
      <c r="H3923" s="7"/>
      <c r="I3923" s="7"/>
      <c r="J3923" s="7"/>
      <c r="K3923" s="16"/>
      <c r="L3923" s="16"/>
      <c r="M3923" s="7"/>
      <c r="N3923" s="7"/>
      <c r="O3923" s="7"/>
      <c r="P3923" s="7"/>
      <c r="Q3923" s="7"/>
      <c r="R3923" s="7"/>
      <c r="S3923" s="16"/>
      <c r="T3923" s="16"/>
      <c r="U3923" s="7"/>
      <c r="V3923" s="7"/>
      <c r="W3923" s="15"/>
      <c r="X3923" s="17"/>
      <c r="Y3923" s="17"/>
      <c r="Z3923" s="17"/>
      <c r="AA3923" s="17"/>
      <c r="AC3923" s="15"/>
      <c r="AD3923" s="7"/>
      <c r="AE3923" s="24"/>
      <c r="AG3923">
        <f t="shared" ref="AG3923:AG3986" si="1028">(AA3923-Z3923)^2</f>
        <v>0</v>
      </c>
      <c r="AH3923">
        <f t="shared" ref="AH3923:AH3986" si="1029">($AG$398-AA3923)^2</f>
        <v>2246471.0549323754</v>
      </c>
    </row>
    <row r="3924" spans="2:34" x14ac:dyDescent="0.25">
      <c r="B3924" s="15"/>
      <c r="C3924" s="7"/>
      <c r="D3924" s="13"/>
      <c r="E3924" s="7"/>
      <c r="F3924" s="7"/>
      <c r="G3924" s="7"/>
      <c r="H3924" s="7"/>
      <c r="I3924" s="7"/>
      <c r="J3924" s="7"/>
      <c r="K3924" s="16"/>
      <c r="L3924" s="16"/>
      <c r="M3924" s="7"/>
      <c r="N3924" s="7"/>
      <c r="O3924" s="7"/>
      <c r="P3924" s="7"/>
      <c r="Q3924" s="7"/>
      <c r="R3924" s="7"/>
      <c r="S3924" s="16"/>
      <c r="T3924" s="16"/>
      <c r="U3924" s="7"/>
      <c r="V3924" s="7"/>
      <c r="W3924" s="15"/>
      <c r="X3924" s="17"/>
      <c r="Y3924" s="17"/>
      <c r="Z3924" s="17"/>
      <c r="AA3924" s="17"/>
      <c r="AC3924" s="15"/>
      <c r="AD3924" s="7"/>
      <c r="AE3924" s="24"/>
      <c r="AG3924">
        <f t="shared" si="1028"/>
        <v>0</v>
      </c>
      <c r="AH3924">
        <f t="shared" si="1029"/>
        <v>2246471.0549323754</v>
      </c>
    </row>
    <row r="3925" spans="2:34" x14ac:dyDescent="0.25">
      <c r="B3925" s="15"/>
      <c r="C3925" s="7"/>
      <c r="D3925" s="13"/>
      <c r="E3925" s="7"/>
      <c r="F3925" s="7"/>
      <c r="G3925" s="7"/>
      <c r="H3925" s="7"/>
      <c r="I3925" s="7"/>
      <c r="J3925" s="7"/>
      <c r="K3925" s="16"/>
      <c r="L3925" s="16"/>
      <c r="M3925" s="7"/>
      <c r="N3925" s="7"/>
      <c r="O3925" s="7"/>
      <c r="P3925" s="7"/>
      <c r="Q3925" s="7"/>
      <c r="R3925" s="7"/>
      <c r="S3925" s="16"/>
      <c r="T3925" s="16"/>
      <c r="U3925" s="7"/>
      <c r="V3925" s="7"/>
      <c r="W3925" s="15"/>
      <c r="X3925" s="17"/>
      <c r="Y3925" s="17"/>
      <c r="Z3925" s="17"/>
      <c r="AA3925" s="17"/>
      <c r="AC3925" s="15"/>
      <c r="AD3925" s="7"/>
      <c r="AE3925" s="24"/>
      <c r="AG3925">
        <f t="shared" si="1028"/>
        <v>0</v>
      </c>
      <c r="AH3925">
        <f t="shared" si="1029"/>
        <v>2246471.0549323754</v>
      </c>
    </row>
    <row r="3926" spans="2:34" x14ac:dyDescent="0.25">
      <c r="B3926" s="15"/>
      <c r="C3926" s="7"/>
      <c r="D3926" s="13"/>
      <c r="E3926" s="7"/>
      <c r="F3926" s="7"/>
      <c r="G3926" s="7"/>
      <c r="H3926" s="7"/>
      <c r="I3926" s="7"/>
      <c r="J3926" s="7"/>
      <c r="K3926" s="16"/>
      <c r="L3926" s="16"/>
      <c r="M3926" s="7"/>
      <c r="N3926" s="7"/>
      <c r="O3926" s="7"/>
      <c r="P3926" s="7"/>
      <c r="Q3926" s="7"/>
      <c r="R3926" s="7"/>
      <c r="S3926" s="16"/>
      <c r="T3926" s="16"/>
      <c r="U3926" s="7"/>
      <c r="V3926" s="7"/>
      <c r="W3926" s="15"/>
      <c r="X3926" s="17"/>
      <c r="Y3926" s="17"/>
      <c r="Z3926" s="17"/>
      <c r="AA3926" s="17"/>
      <c r="AC3926" s="15"/>
      <c r="AD3926" s="7"/>
      <c r="AE3926" s="24"/>
      <c r="AG3926">
        <f t="shared" si="1028"/>
        <v>0</v>
      </c>
      <c r="AH3926">
        <f t="shared" si="1029"/>
        <v>2246471.0549323754</v>
      </c>
    </row>
    <row r="3927" spans="2:34" x14ac:dyDescent="0.25">
      <c r="B3927" s="15"/>
      <c r="C3927" s="7"/>
      <c r="D3927" s="13"/>
      <c r="E3927" s="7"/>
      <c r="F3927" s="7"/>
      <c r="G3927" s="7"/>
      <c r="H3927" s="7"/>
      <c r="I3927" s="7"/>
      <c r="J3927" s="7"/>
      <c r="K3927" s="16"/>
      <c r="L3927" s="16"/>
      <c r="M3927" s="7"/>
      <c r="N3927" s="7"/>
      <c r="O3927" s="7"/>
      <c r="P3927" s="7"/>
      <c r="Q3927" s="7"/>
      <c r="R3927" s="7"/>
      <c r="S3927" s="16"/>
      <c r="T3927" s="16"/>
      <c r="U3927" s="7"/>
      <c r="V3927" s="7"/>
      <c r="W3927" s="15"/>
      <c r="X3927" s="17"/>
      <c r="Y3927" s="17"/>
      <c r="Z3927" s="17"/>
      <c r="AA3927" s="17"/>
      <c r="AC3927" s="15"/>
      <c r="AD3927" s="7"/>
      <c r="AE3927" s="24"/>
      <c r="AG3927">
        <f t="shared" si="1028"/>
        <v>0</v>
      </c>
      <c r="AH3927">
        <f t="shared" si="1029"/>
        <v>2246471.0549323754</v>
      </c>
    </row>
    <row r="3928" spans="2:34" x14ac:dyDescent="0.25">
      <c r="B3928" s="15"/>
      <c r="C3928" s="7"/>
      <c r="D3928" s="13"/>
      <c r="E3928" s="7"/>
      <c r="F3928" s="7"/>
      <c r="G3928" s="7"/>
      <c r="H3928" s="7"/>
      <c r="I3928" s="7"/>
      <c r="J3928" s="7"/>
      <c r="K3928" s="16"/>
      <c r="L3928" s="16"/>
      <c r="M3928" s="7"/>
      <c r="N3928" s="7"/>
      <c r="O3928" s="7"/>
      <c r="P3928" s="7"/>
      <c r="Q3928" s="7"/>
      <c r="R3928" s="7"/>
      <c r="S3928" s="16"/>
      <c r="T3928" s="16"/>
      <c r="U3928" s="7"/>
      <c r="V3928" s="7"/>
      <c r="W3928" s="15"/>
      <c r="X3928" s="17"/>
      <c r="Y3928" s="17"/>
      <c r="Z3928" s="17"/>
      <c r="AA3928" s="17"/>
      <c r="AC3928" s="15"/>
      <c r="AD3928" s="7"/>
      <c r="AE3928" s="24"/>
      <c r="AG3928">
        <f t="shared" si="1028"/>
        <v>0</v>
      </c>
      <c r="AH3928">
        <f t="shared" si="1029"/>
        <v>2246471.0549323754</v>
      </c>
    </row>
    <row r="3929" spans="2:34" x14ac:dyDescent="0.25">
      <c r="B3929" s="15"/>
      <c r="C3929" s="7"/>
      <c r="D3929" s="13"/>
      <c r="E3929" s="7"/>
      <c r="F3929" s="7"/>
      <c r="G3929" s="7"/>
      <c r="H3929" s="7"/>
      <c r="I3929" s="7"/>
      <c r="J3929" s="7"/>
      <c r="K3929" s="16"/>
      <c r="L3929" s="16"/>
      <c r="M3929" s="7"/>
      <c r="N3929" s="7"/>
      <c r="O3929" s="7"/>
      <c r="P3929" s="7"/>
      <c r="Q3929" s="7"/>
      <c r="R3929" s="7"/>
      <c r="S3929" s="16"/>
      <c r="T3929" s="16"/>
      <c r="U3929" s="7"/>
      <c r="V3929" s="7"/>
      <c r="W3929" s="15"/>
      <c r="X3929" s="17"/>
      <c r="Y3929" s="17"/>
      <c r="Z3929" s="17"/>
      <c r="AA3929" s="17"/>
      <c r="AC3929" s="15"/>
      <c r="AD3929" s="7"/>
      <c r="AE3929" s="24"/>
      <c r="AG3929">
        <f t="shared" si="1028"/>
        <v>0</v>
      </c>
      <c r="AH3929">
        <f t="shared" si="1029"/>
        <v>2246471.0549323754</v>
      </c>
    </row>
    <row r="3930" spans="2:34" x14ac:dyDescent="0.25">
      <c r="B3930" s="15"/>
      <c r="C3930" s="7"/>
      <c r="D3930" s="13"/>
      <c r="E3930" s="7"/>
      <c r="F3930" s="7"/>
      <c r="G3930" s="7"/>
      <c r="H3930" s="7"/>
      <c r="I3930" s="7"/>
      <c r="J3930" s="7"/>
      <c r="K3930" s="16"/>
      <c r="L3930" s="16"/>
      <c r="M3930" s="7"/>
      <c r="N3930" s="7"/>
      <c r="O3930" s="7"/>
      <c r="P3930" s="7"/>
      <c r="Q3930" s="7"/>
      <c r="R3930" s="7"/>
      <c r="S3930" s="16"/>
      <c r="T3930" s="16"/>
      <c r="U3930" s="7"/>
      <c r="V3930" s="7"/>
      <c r="W3930" s="15"/>
      <c r="X3930" s="17"/>
      <c r="Y3930" s="17"/>
      <c r="Z3930" s="17"/>
      <c r="AA3930" s="17"/>
      <c r="AC3930" s="15"/>
      <c r="AD3930" s="7"/>
      <c r="AE3930" s="24"/>
      <c r="AG3930">
        <f t="shared" si="1028"/>
        <v>0</v>
      </c>
      <c r="AH3930">
        <f t="shared" si="1029"/>
        <v>2246471.0549323754</v>
      </c>
    </row>
    <row r="3931" spans="2:34" x14ac:dyDescent="0.25">
      <c r="B3931" s="15"/>
      <c r="C3931" s="7"/>
      <c r="D3931" s="13"/>
      <c r="E3931" s="7"/>
      <c r="F3931" s="7"/>
      <c r="G3931" s="7"/>
      <c r="H3931" s="7"/>
      <c r="I3931" s="7"/>
      <c r="J3931" s="7"/>
      <c r="K3931" s="16"/>
      <c r="L3931" s="16"/>
      <c r="M3931" s="7"/>
      <c r="N3931" s="7"/>
      <c r="O3931" s="7"/>
      <c r="P3931" s="7"/>
      <c r="Q3931" s="7"/>
      <c r="R3931" s="7"/>
      <c r="S3931" s="16"/>
      <c r="T3931" s="16"/>
      <c r="U3931" s="7"/>
      <c r="V3931" s="7"/>
      <c r="W3931" s="15"/>
      <c r="X3931" s="17"/>
      <c r="Y3931" s="17"/>
      <c r="Z3931" s="17"/>
      <c r="AA3931" s="17"/>
      <c r="AC3931" s="15"/>
      <c r="AD3931" s="7"/>
      <c r="AE3931" s="24"/>
      <c r="AG3931">
        <f t="shared" si="1028"/>
        <v>0</v>
      </c>
      <c r="AH3931">
        <f t="shared" si="1029"/>
        <v>2246471.0549323754</v>
      </c>
    </row>
    <row r="3932" spans="2:34" x14ac:dyDescent="0.25">
      <c r="B3932" s="15"/>
      <c r="C3932" s="7"/>
      <c r="D3932" s="13"/>
      <c r="E3932" s="7"/>
      <c r="F3932" s="7"/>
      <c r="G3932" s="7"/>
      <c r="H3932" s="7"/>
      <c r="I3932" s="7"/>
      <c r="J3932" s="7"/>
      <c r="K3932" s="16"/>
      <c r="L3932" s="16"/>
      <c r="M3932" s="7"/>
      <c r="N3932" s="7"/>
      <c r="O3932" s="7"/>
      <c r="P3932" s="7"/>
      <c r="Q3932" s="7"/>
      <c r="R3932" s="7"/>
      <c r="S3932" s="16"/>
      <c r="T3932" s="16"/>
      <c r="U3932" s="7"/>
      <c r="V3932" s="7"/>
      <c r="W3932" s="15"/>
      <c r="X3932" s="17"/>
      <c r="Y3932" s="17"/>
      <c r="Z3932" s="17"/>
      <c r="AA3932" s="17"/>
      <c r="AC3932" s="15"/>
      <c r="AD3932" s="7"/>
      <c r="AE3932" s="24"/>
      <c r="AG3932">
        <f t="shared" si="1028"/>
        <v>0</v>
      </c>
      <c r="AH3932">
        <f t="shared" si="1029"/>
        <v>2246471.0549323754</v>
      </c>
    </row>
    <row r="3933" spans="2:34" x14ac:dyDescent="0.25">
      <c r="B3933" s="15"/>
      <c r="C3933" s="7"/>
      <c r="D3933" s="13"/>
      <c r="E3933" s="7"/>
      <c r="F3933" s="7"/>
      <c r="G3933" s="7"/>
      <c r="H3933" s="7"/>
      <c r="I3933" s="7"/>
      <c r="J3933" s="7"/>
      <c r="K3933" s="16"/>
      <c r="L3933" s="16"/>
      <c r="M3933" s="7"/>
      <c r="N3933" s="7"/>
      <c r="O3933" s="7"/>
      <c r="P3933" s="7"/>
      <c r="Q3933" s="7"/>
      <c r="R3933" s="7"/>
      <c r="S3933" s="16"/>
      <c r="T3933" s="16"/>
      <c r="U3933" s="7"/>
      <c r="V3933" s="7"/>
      <c r="W3933" s="15"/>
      <c r="X3933" s="17"/>
      <c r="Y3933" s="17"/>
      <c r="Z3933" s="17"/>
      <c r="AA3933" s="17"/>
      <c r="AC3933" s="15"/>
      <c r="AD3933" s="7"/>
      <c r="AE3933" s="24"/>
      <c r="AG3933">
        <f t="shared" si="1028"/>
        <v>0</v>
      </c>
      <c r="AH3933">
        <f t="shared" si="1029"/>
        <v>2246471.0549323754</v>
      </c>
    </row>
    <row r="3934" spans="2:34" x14ac:dyDescent="0.25">
      <c r="B3934" s="15"/>
      <c r="C3934" s="7"/>
      <c r="D3934" s="13"/>
      <c r="E3934" s="7"/>
      <c r="F3934" s="7"/>
      <c r="G3934" s="7"/>
      <c r="H3934" s="7"/>
      <c r="I3934" s="7"/>
      <c r="J3934" s="7"/>
      <c r="K3934" s="16"/>
      <c r="L3934" s="16"/>
      <c r="M3934" s="7"/>
      <c r="N3934" s="7"/>
      <c r="O3934" s="7"/>
      <c r="P3934" s="7"/>
      <c r="Q3934" s="7"/>
      <c r="R3934" s="7"/>
      <c r="S3934" s="16"/>
      <c r="T3934" s="16"/>
      <c r="U3934" s="7"/>
      <c r="V3934" s="7"/>
      <c r="W3934" s="15"/>
      <c r="X3934" s="17"/>
      <c r="Y3934" s="17"/>
      <c r="Z3934" s="17"/>
      <c r="AA3934" s="17"/>
      <c r="AC3934" s="15"/>
      <c r="AD3934" s="7"/>
      <c r="AE3934" s="24"/>
      <c r="AG3934">
        <f t="shared" si="1028"/>
        <v>0</v>
      </c>
      <c r="AH3934">
        <f t="shared" si="1029"/>
        <v>2246471.0549323754</v>
      </c>
    </row>
    <row r="3935" spans="2:34" x14ac:dyDescent="0.25">
      <c r="B3935" s="15"/>
      <c r="C3935" s="7"/>
      <c r="D3935" s="13"/>
      <c r="E3935" s="7"/>
      <c r="F3935" s="7"/>
      <c r="G3935" s="7"/>
      <c r="H3935" s="7"/>
      <c r="I3935" s="7"/>
      <c r="J3935" s="7"/>
      <c r="K3935" s="16"/>
      <c r="L3935" s="16"/>
      <c r="M3935" s="7"/>
      <c r="N3935" s="7"/>
      <c r="O3935" s="7"/>
      <c r="P3935" s="7"/>
      <c r="Q3935" s="7"/>
      <c r="R3935" s="7"/>
      <c r="S3935" s="16"/>
      <c r="T3935" s="16"/>
      <c r="U3935" s="7"/>
      <c r="V3935" s="7"/>
      <c r="W3935" s="15"/>
      <c r="X3935" s="17"/>
      <c r="Y3935" s="17"/>
      <c r="Z3935" s="17"/>
      <c r="AA3935" s="17"/>
      <c r="AC3935" s="15"/>
      <c r="AD3935" s="7"/>
      <c r="AE3935" s="24"/>
      <c r="AG3935">
        <f t="shared" si="1028"/>
        <v>0</v>
      </c>
      <c r="AH3935">
        <f t="shared" si="1029"/>
        <v>2246471.0549323754</v>
      </c>
    </row>
    <row r="3936" spans="2:34" x14ac:dyDescent="0.25">
      <c r="B3936" s="15"/>
      <c r="C3936" s="7"/>
      <c r="D3936" s="13"/>
      <c r="E3936" s="7"/>
      <c r="F3936" s="7"/>
      <c r="G3936" s="7"/>
      <c r="H3936" s="7"/>
      <c r="I3936" s="7"/>
      <c r="J3936" s="7"/>
      <c r="K3936" s="16"/>
      <c r="L3936" s="16"/>
      <c r="M3936" s="7"/>
      <c r="N3936" s="7"/>
      <c r="O3936" s="7"/>
      <c r="P3936" s="7"/>
      <c r="Q3936" s="7"/>
      <c r="R3936" s="7"/>
      <c r="S3936" s="16"/>
      <c r="T3936" s="16"/>
      <c r="U3936" s="7"/>
      <c r="V3936" s="7"/>
      <c r="W3936" s="15"/>
      <c r="X3936" s="17"/>
      <c r="Y3936" s="17"/>
      <c r="Z3936" s="17"/>
      <c r="AA3936" s="17"/>
      <c r="AC3936" s="15"/>
      <c r="AD3936" s="7"/>
      <c r="AE3936" s="24"/>
      <c r="AG3936">
        <f t="shared" si="1028"/>
        <v>0</v>
      </c>
      <c r="AH3936">
        <f t="shared" si="1029"/>
        <v>2246471.0549323754</v>
      </c>
    </row>
    <row r="3937" spans="2:34" x14ac:dyDescent="0.25">
      <c r="B3937" s="15"/>
      <c r="C3937" s="7"/>
      <c r="D3937" s="13"/>
      <c r="E3937" s="7"/>
      <c r="F3937" s="7"/>
      <c r="G3937" s="7"/>
      <c r="H3937" s="7"/>
      <c r="I3937" s="7"/>
      <c r="J3937" s="7"/>
      <c r="K3937" s="16"/>
      <c r="L3937" s="16"/>
      <c r="M3937" s="7"/>
      <c r="N3937" s="7"/>
      <c r="O3937" s="7"/>
      <c r="P3937" s="7"/>
      <c r="Q3937" s="7"/>
      <c r="R3937" s="7"/>
      <c r="S3937" s="16"/>
      <c r="T3937" s="16"/>
      <c r="U3937" s="7"/>
      <c r="V3937" s="7"/>
      <c r="W3937" s="15"/>
      <c r="X3937" s="17"/>
      <c r="Y3937" s="17"/>
      <c r="Z3937" s="17"/>
      <c r="AA3937" s="17"/>
      <c r="AC3937" s="15"/>
      <c r="AD3937" s="7"/>
      <c r="AE3937" s="24"/>
      <c r="AG3937">
        <f t="shared" si="1028"/>
        <v>0</v>
      </c>
      <c r="AH3937">
        <f t="shared" si="1029"/>
        <v>2246471.0549323754</v>
      </c>
    </row>
    <row r="3938" spans="2:34" x14ac:dyDescent="0.25">
      <c r="B3938" s="15"/>
      <c r="C3938" s="7"/>
      <c r="D3938" s="13"/>
      <c r="E3938" s="7"/>
      <c r="F3938" s="7"/>
      <c r="G3938" s="7"/>
      <c r="H3938" s="7"/>
      <c r="I3938" s="7"/>
      <c r="J3938" s="7"/>
      <c r="K3938" s="16"/>
      <c r="L3938" s="16"/>
      <c r="M3938" s="7"/>
      <c r="N3938" s="7"/>
      <c r="O3938" s="7"/>
      <c r="P3938" s="7"/>
      <c r="Q3938" s="7"/>
      <c r="R3938" s="7"/>
      <c r="S3938" s="16"/>
      <c r="T3938" s="16"/>
      <c r="U3938" s="7"/>
      <c r="V3938" s="7"/>
      <c r="W3938" s="15"/>
      <c r="X3938" s="17"/>
      <c r="Y3938" s="17"/>
      <c r="Z3938" s="17"/>
      <c r="AA3938" s="17"/>
      <c r="AC3938" s="15"/>
      <c r="AD3938" s="7"/>
      <c r="AE3938" s="24"/>
      <c r="AG3938">
        <f t="shared" si="1028"/>
        <v>0</v>
      </c>
      <c r="AH3938">
        <f t="shared" si="1029"/>
        <v>2246471.0549323754</v>
      </c>
    </row>
    <row r="3939" spans="2:34" x14ac:dyDescent="0.25">
      <c r="B3939" s="15"/>
      <c r="C3939" s="7"/>
      <c r="D3939" s="13"/>
      <c r="E3939" s="7"/>
      <c r="F3939" s="7"/>
      <c r="G3939" s="7"/>
      <c r="H3939" s="7"/>
      <c r="I3939" s="7"/>
      <c r="J3939" s="7"/>
      <c r="K3939" s="16"/>
      <c r="L3939" s="16"/>
      <c r="M3939" s="7"/>
      <c r="N3939" s="7"/>
      <c r="O3939" s="7"/>
      <c r="P3939" s="7"/>
      <c r="Q3939" s="7"/>
      <c r="R3939" s="7"/>
      <c r="S3939" s="16"/>
      <c r="T3939" s="16"/>
      <c r="U3939" s="7"/>
      <c r="V3939" s="7"/>
      <c r="W3939" s="15"/>
      <c r="X3939" s="17"/>
      <c r="Y3939" s="17"/>
      <c r="Z3939" s="17"/>
      <c r="AA3939" s="17"/>
      <c r="AC3939" s="15"/>
      <c r="AD3939" s="7"/>
      <c r="AE3939" s="24"/>
      <c r="AG3939">
        <f t="shared" si="1028"/>
        <v>0</v>
      </c>
      <c r="AH3939">
        <f t="shared" si="1029"/>
        <v>2246471.0549323754</v>
      </c>
    </row>
    <row r="3940" spans="2:34" x14ac:dyDescent="0.25">
      <c r="B3940" s="15"/>
      <c r="C3940" s="7"/>
      <c r="D3940" s="13"/>
      <c r="E3940" s="7"/>
      <c r="F3940" s="7"/>
      <c r="G3940" s="7"/>
      <c r="H3940" s="7"/>
      <c r="I3940" s="7"/>
      <c r="J3940" s="7"/>
      <c r="K3940" s="16"/>
      <c r="L3940" s="16"/>
      <c r="M3940" s="7"/>
      <c r="N3940" s="7"/>
      <c r="O3940" s="7"/>
      <c r="P3940" s="7"/>
      <c r="Q3940" s="7"/>
      <c r="R3940" s="7"/>
      <c r="S3940" s="16"/>
      <c r="T3940" s="16"/>
      <c r="U3940" s="7"/>
      <c r="V3940" s="7"/>
      <c r="W3940" s="15"/>
      <c r="X3940" s="17"/>
      <c r="Y3940" s="17"/>
      <c r="Z3940" s="17"/>
      <c r="AA3940" s="17"/>
      <c r="AC3940" s="15"/>
      <c r="AD3940" s="7"/>
      <c r="AE3940" s="24"/>
      <c r="AG3940">
        <f t="shared" si="1028"/>
        <v>0</v>
      </c>
      <c r="AH3940">
        <f t="shared" si="1029"/>
        <v>2246471.0549323754</v>
      </c>
    </row>
    <row r="3941" spans="2:34" x14ac:dyDescent="0.25">
      <c r="B3941" s="15"/>
      <c r="C3941" s="7"/>
      <c r="D3941" s="13"/>
      <c r="E3941" s="7"/>
      <c r="F3941" s="7"/>
      <c r="G3941" s="7"/>
      <c r="H3941" s="7"/>
      <c r="I3941" s="7"/>
      <c r="J3941" s="7"/>
      <c r="K3941" s="16"/>
      <c r="L3941" s="16"/>
      <c r="M3941" s="7"/>
      <c r="N3941" s="7"/>
      <c r="O3941" s="7"/>
      <c r="P3941" s="7"/>
      <c r="Q3941" s="7"/>
      <c r="R3941" s="7"/>
      <c r="S3941" s="16"/>
      <c r="T3941" s="16"/>
      <c r="U3941" s="7"/>
      <c r="V3941" s="7"/>
      <c r="W3941" s="15"/>
      <c r="X3941" s="17"/>
      <c r="Y3941" s="17"/>
      <c r="Z3941" s="17"/>
      <c r="AA3941" s="17"/>
      <c r="AC3941" s="15"/>
      <c r="AD3941" s="7"/>
      <c r="AE3941" s="24"/>
      <c r="AG3941">
        <f t="shared" si="1028"/>
        <v>0</v>
      </c>
      <c r="AH3941">
        <f t="shared" si="1029"/>
        <v>2246471.0549323754</v>
      </c>
    </row>
    <row r="3942" spans="2:34" x14ac:dyDescent="0.25">
      <c r="B3942" s="15"/>
      <c r="C3942" s="7"/>
      <c r="D3942" s="13"/>
      <c r="E3942" s="7"/>
      <c r="F3942" s="7"/>
      <c r="G3942" s="7"/>
      <c r="H3942" s="7"/>
      <c r="I3942" s="7"/>
      <c r="J3942" s="7"/>
      <c r="K3942" s="16"/>
      <c r="L3942" s="16"/>
      <c r="M3942" s="7"/>
      <c r="N3942" s="7"/>
      <c r="O3942" s="7"/>
      <c r="P3942" s="7"/>
      <c r="Q3942" s="7"/>
      <c r="R3942" s="7"/>
      <c r="S3942" s="16"/>
      <c r="T3942" s="16"/>
      <c r="U3942" s="7"/>
      <c r="V3942" s="7"/>
      <c r="W3942" s="15"/>
      <c r="X3942" s="17"/>
      <c r="Y3942" s="17"/>
      <c r="Z3942" s="17"/>
      <c r="AA3942" s="17"/>
      <c r="AC3942" s="15"/>
      <c r="AD3942" s="7"/>
      <c r="AE3942" s="24"/>
      <c r="AG3942">
        <f t="shared" si="1028"/>
        <v>0</v>
      </c>
      <c r="AH3942">
        <f t="shared" si="1029"/>
        <v>2246471.0549323754</v>
      </c>
    </row>
    <row r="3943" spans="2:34" x14ac:dyDescent="0.25">
      <c r="B3943" s="15"/>
      <c r="C3943" s="7"/>
      <c r="D3943" s="13"/>
      <c r="E3943" s="7"/>
      <c r="F3943" s="7"/>
      <c r="G3943" s="7"/>
      <c r="H3943" s="7"/>
      <c r="I3943" s="7"/>
      <c r="J3943" s="7"/>
      <c r="K3943" s="16"/>
      <c r="L3943" s="16"/>
      <c r="M3943" s="7"/>
      <c r="N3943" s="7"/>
      <c r="O3943" s="7"/>
      <c r="P3943" s="7"/>
      <c r="Q3943" s="7"/>
      <c r="R3943" s="7"/>
      <c r="S3943" s="16"/>
      <c r="T3943" s="16"/>
      <c r="U3943" s="7"/>
      <c r="V3943" s="7"/>
      <c r="W3943" s="15"/>
      <c r="X3943" s="17"/>
      <c r="Y3943" s="17"/>
      <c r="Z3943" s="17"/>
      <c r="AA3943" s="17"/>
      <c r="AC3943" s="15"/>
      <c r="AD3943" s="7"/>
      <c r="AE3943" s="24"/>
      <c r="AG3943">
        <f t="shared" si="1028"/>
        <v>0</v>
      </c>
      <c r="AH3943">
        <f t="shared" si="1029"/>
        <v>2246471.0549323754</v>
      </c>
    </row>
    <row r="3944" spans="2:34" x14ac:dyDescent="0.25">
      <c r="B3944" s="15"/>
      <c r="C3944" s="7"/>
      <c r="D3944" s="13"/>
      <c r="E3944" s="7"/>
      <c r="F3944" s="7"/>
      <c r="G3944" s="7"/>
      <c r="H3944" s="7"/>
      <c r="I3944" s="7"/>
      <c r="J3944" s="7"/>
      <c r="K3944" s="16"/>
      <c r="L3944" s="16"/>
      <c r="M3944" s="7"/>
      <c r="N3944" s="7"/>
      <c r="O3944" s="7"/>
      <c r="P3944" s="7"/>
      <c r="Q3944" s="7"/>
      <c r="R3944" s="7"/>
      <c r="S3944" s="16"/>
      <c r="T3944" s="16"/>
      <c r="U3944" s="7"/>
      <c r="V3944" s="7"/>
      <c r="W3944" s="15"/>
      <c r="X3944" s="17"/>
      <c r="Y3944" s="17"/>
      <c r="Z3944" s="17"/>
      <c r="AA3944" s="17"/>
      <c r="AC3944" s="15"/>
      <c r="AD3944" s="7"/>
      <c r="AE3944" s="24"/>
      <c r="AG3944">
        <f t="shared" si="1028"/>
        <v>0</v>
      </c>
      <c r="AH3944">
        <f t="shared" si="1029"/>
        <v>2246471.0549323754</v>
      </c>
    </row>
    <row r="3945" spans="2:34" x14ac:dyDescent="0.25">
      <c r="B3945" s="15"/>
      <c r="C3945" s="7"/>
      <c r="D3945" s="13"/>
      <c r="E3945" s="7"/>
      <c r="F3945" s="7"/>
      <c r="G3945" s="7"/>
      <c r="H3945" s="7"/>
      <c r="I3945" s="7"/>
      <c r="J3945" s="7"/>
      <c r="K3945" s="16"/>
      <c r="L3945" s="16"/>
      <c r="M3945" s="7"/>
      <c r="N3945" s="7"/>
      <c r="O3945" s="7"/>
      <c r="P3945" s="7"/>
      <c r="Q3945" s="7"/>
      <c r="R3945" s="7"/>
      <c r="S3945" s="16"/>
      <c r="T3945" s="16"/>
      <c r="U3945" s="7"/>
      <c r="V3945" s="7"/>
      <c r="W3945" s="15"/>
      <c r="X3945" s="17"/>
      <c r="Y3945" s="17"/>
      <c r="Z3945" s="17"/>
      <c r="AA3945" s="17"/>
      <c r="AC3945" s="15"/>
      <c r="AD3945" s="7"/>
      <c r="AE3945" s="24"/>
      <c r="AG3945">
        <f t="shared" si="1028"/>
        <v>0</v>
      </c>
      <c r="AH3945">
        <f t="shared" si="1029"/>
        <v>2246471.0549323754</v>
      </c>
    </row>
    <row r="3946" spans="2:34" x14ac:dyDescent="0.25">
      <c r="B3946" s="15"/>
      <c r="C3946" s="7"/>
      <c r="D3946" s="13"/>
      <c r="E3946" s="7"/>
      <c r="F3946" s="7"/>
      <c r="G3946" s="7"/>
      <c r="H3946" s="7"/>
      <c r="I3946" s="7"/>
      <c r="J3946" s="7"/>
      <c r="K3946" s="16"/>
      <c r="L3946" s="16"/>
      <c r="M3946" s="7"/>
      <c r="N3946" s="7"/>
      <c r="O3946" s="7"/>
      <c r="P3946" s="7"/>
      <c r="Q3946" s="7"/>
      <c r="R3946" s="7"/>
      <c r="S3946" s="16"/>
      <c r="T3946" s="16"/>
      <c r="U3946" s="7"/>
      <c r="V3946" s="7"/>
      <c r="W3946" s="15"/>
      <c r="X3946" s="17"/>
      <c r="Y3946" s="17"/>
      <c r="Z3946" s="17"/>
      <c r="AA3946" s="17"/>
      <c r="AC3946" s="15"/>
      <c r="AD3946" s="7"/>
      <c r="AE3946" s="24"/>
      <c r="AG3946">
        <f t="shared" si="1028"/>
        <v>0</v>
      </c>
      <c r="AH3946">
        <f t="shared" si="1029"/>
        <v>2246471.0549323754</v>
      </c>
    </row>
    <row r="3947" spans="2:34" x14ac:dyDescent="0.25">
      <c r="B3947" s="15"/>
      <c r="C3947" s="7"/>
      <c r="D3947" s="13"/>
      <c r="E3947" s="7"/>
      <c r="F3947" s="7"/>
      <c r="G3947" s="7"/>
      <c r="H3947" s="7"/>
      <c r="I3947" s="7"/>
      <c r="J3947" s="7"/>
      <c r="K3947" s="16"/>
      <c r="L3947" s="16"/>
      <c r="M3947" s="7"/>
      <c r="N3947" s="7"/>
      <c r="O3947" s="7"/>
      <c r="P3947" s="7"/>
      <c r="Q3947" s="7"/>
      <c r="R3947" s="7"/>
      <c r="S3947" s="16"/>
      <c r="T3947" s="16"/>
      <c r="U3947" s="7"/>
      <c r="V3947" s="7"/>
      <c r="W3947" s="15"/>
      <c r="X3947" s="17"/>
      <c r="Y3947" s="17"/>
      <c r="Z3947" s="17"/>
      <c r="AA3947" s="17"/>
      <c r="AC3947" s="15"/>
      <c r="AD3947" s="7"/>
      <c r="AE3947" s="24"/>
      <c r="AG3947">
        <f t="shared" si="1028"/>
        <v>0</v>
      </c>
      <c r="AH3947">
        <f t="shared" si="1029"/>
        <v>2246471.0549323754</v>
      </c>
    </row>
    <row r="3948" spans="2:34" x14ac:dyDescent="0.25">
      <c r="B3948" s="15"/>
      <c r="C3948" s="7"/>
      <c r="D3948" s="13"/>
      <c r="E3948" s="7"/>
      <c r="F3948" s="7"/>
      <c r="G3948" s="7"/>
      <c r="H3948" s="7"/>
      <c r="I3948" s="7"/>
      <c r="J3948" s="7"/>
      <c r="K3948" s="16"/>
      <c r="L3948" s="16"/>
      <c r="M3948" s="7"/>
      <c r="N3948" s="7"/>
      <c r="O3948" s="7"/>
      <c r="P3948" s="7"/>
      <c r="Q3948" s="7"/>
      <c r="R3948" s="7"/>
      <c r="S3948" s="16"/>
      <c r="T3948" s="16"/>
      <c r="U3948" s="7"/>
      <c r="V3948" s="7"/>
      <c r="W3948" s="15"/>
      <c r="X3948" s="17"/>
      <c r="Y3948" s="17"/>
      <c r="Z3948" s="17"/>
      <c r="AA3948" s="17"/>
      <c r="AC3948" s="15"/>
      <c r="AD3948" s="7"/>
      <c r="AE3948" s="24"/>
      <c r="AG3948">
        <f t="shared" si="1028"/>
        <v>0</v>
      </c>
      <c r="AH3948">
        <f t="shared" si="1029"/>
        <v>2246471.0549323754</v>
      </c>
    </row>
    <row r="3949" spans="2:34" x14ac:dyDescent="0.25">
      <c r="B3949" s="15"/>
      <c r="C3949" s="7"/>
      <c r="D3949" s="13"/>
      <c r="E3949" s="7"/>
      <c r="F3949" s="7"/>
      <c r="G3949" s="7"/>
      <c r="H3949" s="7"/>
      <c r="I3949" s="7"/>
      <c r="J3949" s="7"/>
      <c r="K3949" s="16"/>
      <c r="L3949" s="16"/>
      <c r="M3949" s="7"/>
      <c r="N3949" s="7"/>
      <c r="O3949" s="7"/>
      <c r="P3949" s="7"/>
      <c r="Q3949" s="7"/>
      <c r="R3949" s="7"/>
      <c r="S3949" s="16"/>
      <c r="T3949" s="16"/>
      <c r="U3949" s="7"/>
      <c r="V3949" s="7"/>
      <c r="W3949" s="15"/>
      <c r="X3949" s="17"/>
      <c r="Y3949" s="17"/>
      <c r="Z3949" s="17"/>
      <c r="AA3949" s="17"/>
      <c r="AC3949" s="15"/>
      <c r="AD3949" s="7"/>
      <c r="AE3949" s="24"/>
      <c r="AG3949">
        <f t="shared" si="1028"/>
        <v>0</v>
      </c>
      <c r="AH3949">
        <f t="shared" si="1029"/>
        <v>2246471.0549323754</v>
      </c>
    </row>
    <row r="3950" spans="2:34" x14ac:dyDescent="0.25">
      <c r="B3950" s="15"/>
      <c r="C3950" s="7"/>
      <c r="D3950" s="13"/>
      <c r="E3950" s="7"/>
      <c r="F3950" s="7"/>
      <c r="G3950" s="7"/>
      <c r="H3950" s="7"/>
      <c r="I3950" s="7"/>
      <c r="J3950" s="7"/>
      <c r="K3950" s="16"/>
      <c r="L3950" s="16"/>
      <c r="M3950" s="7"/>
      <c r="N3950" s="7"/>
      <c r="O3950" s="7"/>
      <c r="P3950" s="7"/>
      <c r="Q3950" s="7"/>
      <c r="R3950" s="7"/>
      <c r="S3950" s="16"/>
      <c r="T3950" s="16"/>
      <c r="U3950" s="7"/>
      <c r="V3950" s="7"/>
      <c r="W3950" s="15"/>
      <c r="X3950" s="17"/>
      <c r="Y3950" s="17"/>
      <c r="Z3950" s="17"/>
      <c r="AA3950" s="17"/>
      <c r="AC3950" s="15"/>
      <c r="AD3950" s="7"/>
      <c r="AE3950" s="24"/>
      <c r="AG3950">
        <f t="shared" si="1028"/>
        <v>0</v>
      </c>
      <c r="AH3950">
        <f t="shared" si="1029"/>
        <v>2246471.0549323754</v>
      </c>
    </row>
    <row r="3951" spans="2:34" x14ac:dyDescent="0.25">
      <c r="B3951" s="15"/>
      <c r="C3951" s="7"/>
      <c r="D3951" s="13"/>
      <c r="E3951" s="7"/>
      <c r="F3951" s="7"/>
      <c r="G3951" s="7"/>
      <c r="H3951" s="7"/>
      <c r="I3951" s="7"/>
      <c r="J3951" s="7"/>
      <c r="K3951" s="16"/>
      <c r="L3951" s="16"/>
      <c r="M3951" s="7"/>
      <c r="N3951" s="7"/>
      <c r="O3951" s="7"/>
      <c r="P3951" s="7"/>
      <c r="Q3951" s="7"/>
      <c r="R3951" s="7"/>
      <c r="S3951" s="16"/>
      <c r="T3951" s="16"/>
      <c r="U3951" s="7"/>
      <c r="V3951" s="7"/>
      <c r="W3951" s="15"/>
      <c r="X3951" s="17"/>
      <c r="Y3951" s="17"/>
      <c r="Z3951" s="17"/>
      <c r="AA3951" s="17"/>
      <c r="AC3951" s="15"/>
      <c r="AD3951" s="7"/>
      <c r="AE3951" s="24"/>
      <c r="AG3951">
        <f t="shared" si="1028"/>
        <v>0</v>
      </c>
      <c r="AH3951">
        <f t="shared" si="1029"/>
        <v>2246471.0549323754</v>
      </c>
    </row>
    <row r="3952" spans="2:34" x14ac:dyDescent="0.25">
      <c r="B3952" s="15"/>
      <c r="C3952" s="7"/>
      <c r="D3952" s="13"/>
      <c r="E3952" s="7"/>
      <c r="F3952" s="7"/>
      <c r="G3952" s="7"/>
      <c r="H3952" s="7"/>
      <c r="I3952" s="7"/>
      <c r="J3952" s="7"/>
      <c r="K3952" s="16"/>
      <c r="L3952" s="16"/>
      <c r="M3952" s="7"/>
      <c r="N3952" s="7"/>
      <c r="O3952" s="7"/>
      <c r="P3952" s="7"/>
      <c r="Q3952" s="7"/>
      <c r="R3952" s="7"/>
      <c r="S3952" s="16"/>
      <c r="T3952" s="16"/>
      <c r="U3952" s="7"/>
      <c r="V3952" s="7"/>
      <c r="W3952" s="15"/>
      <c r="X3952" s="17"/>
      <c r="Y3952" s="17"/>
      <c r="Z3952" s="17"/>
      <c r="AA3952" s="17"/>
      <c r="AC3952" s="15"/>
      <c r="AD3952" s="7"/>
      <c r="AE3952" s="24"/>
      <c r="AG3952">
        <f t="shared" si="1028"/>
        <v>0</v>
      </c>
      <c r="AH3952">
        <f t="shared" si="1029"/>
        <v>2246471.0549323754</v>
      </c>
    </row>
    <row r="3953" spans="2:34" x14ac:dyDescent="0.25">
      <c r="B3953" s="15"/>
      <c r="C3953" s="7"/>
      <c r="D3953" s="13"/>
      <c r="E3953" s="7"/>
      <c r="F3953" s="7"/>
      <c r="G3953" s="7"/>
      <c r="H3953" s="7"/>
      <c r="I3953" s="7"/>
      <c r="J3953" s="7"/>
      <c r="K3953" s="16"/>
      <c r="L3953" s="16"/>
      <c r="M3953" s="7"/>
      <c r="N3953" s="7"/>
      <c r="O3953" s="7"/>
      <c r="P3953" s="7"/>
      <c r="Q3953" s="7"/>
      <c r="R3953" s="7"/>
      <c r="S3953" s="16"/>
      <c r="T3953" s="16"/>
      <c r="U3953" s="7"/>
      <c r="V3953" s="7"/>
      <c r="W3953" s="15"/>
      <c r="X3953" s="17"/>
      <c r="Y3953" s="17"/>
      <c r="Z3953" s="17"/>
      <c r="AA3953" s="17"/>
      <c r="AC3953" s="15"/>
      <c r="AD3953" s="7"/>
      <c r="AE3953" s="24"/>
      <c r="AG3953">
        <f t="shared" si="1028"/>
        <v>0</v>
      </c>
      <c r="AH3953">
        <f t="shared" si="1029"/>
        <v>2246471.0549323754</v>
      </c>
    </row>
    <row r="3954" spans="2:34" x14ac:dyDescent="0.25">
      <c r="B3954" s="15"/>
      <c r="C3954" s="7"/>
      <c r="D3954" s="13"/>
      <c r="E3954" s="7"/>
      <c r="F3954" s="7"/>
      <c r="G3954" s="7"/>
      <c r="H3954" s="7"/>
      <c r="I3954" s="7"/>
      <c r="J3954" s="7"/>
      <c r="K3954" s="16"/>
      <c r="L3954" s="16"/>
      <c r="M3954" s="7"/>
      <c r="N3954" s="7"/>
      <c r="O3954" s="7"/>
      <c r="P3954" s="7"/>
      <c r="Q3954" s="7"/>
      <c r="R3954" s="7"/>
      <c r="S3954" s="16"/>
      <c r="T3954" s="16"/>
      <c r="U3954" s="7"/>
      <c r="V3954" s="7"/>
      <c r="W3954" s="15"/>
      <c r="X3954" s="17"/>
      <c r="Y3954" s="17"/>
      <c r="Z3954" s="17"/>
      <c r="AA3954" s="17"/>
      <c r="AC3954" s="15"/>
      <c r="AD3954" s="7"/>
      <c r="AE3954" s="24"/>
      <c r="AG3954">
        <f t="shared" si="1028"/>
        <v>0</v>
      </c>
      <c r="AH3954">
        <f t="shared" si="1029"/>
        <v>2246471.0549323754</v>
      </c>
    </row>
    <row r="3955" spans="2:34" x14ac:dyDescent="0.25">
      <c r="B3955" s="15"/>
      <c r="C3955" s="7"/>
      <c r="D3955" s="13"/>
      <c r="E3955" s="7"/>
      <c r="F3955" s="7"/>
      <c r="G3955" s="7"/>
      <c r="H3955" s="7"/>
      <c r="I3955" s="7"/>
      <c r="J3955" s="7"/>
      <c r="K3955" s="16"/>
      <c r="L3955" s="16"/>
      <c r="M3955" s="7"/>
      <c r="N3955" s="7"/>
      <c r="O3955" s="7"/>
      <c r="P3955" s="7"/>
      <c r="Q3955" s="7"/>
      <c r="R3955" s="7"/>
      <c r="S3955" s="16"/>
      <c r="T3955" s="16"/>
      <c r="U3955" s="7"/>
      <c r="V3955" s="7"/>
      <c r="W3955" s="15"/>
      <c r="X3955" s="17"/>
      <c r="Y3955" s="17"/>
      <c r="Z3955" s="17"/>
      <c r="AA3955" s="17"/>
      <c r="AC3955" s="15"/>
      <c r="AD3955" s="7"/>
      <c r="AE3955" s="24"/>
      <c r="AG3955">
        <f t="shared" si="1028"/>
        <v>0</v>
      </c>
      <c r="AH3955">
        <f t="shared" si="1029"/>
        <v>2246471.0549323754</v>
      </c>
    </row>
    <row r="3956" spans="2:34" x14ac:dyDescent="0.25">
      <c r="B3956" s="15"/>
      <c r="C3956" s="7"/>
      <c r="D3956" s="13"/>
      <c r="E3956" s="7"/>
      <c r="F3956" s="7"/>
      <c r="G3956" s="7"/>
      <c r="H3956" s="7"/>
      <c r="I3956" s="7"/>
      <c r="J3956" s="7"/>
      <c r="K3956" s="16"/>
      <c r="L3956" s="16"/>
      <c r="M3956" s="7"/>
      <c r="N3956" s="7"/>
      <c r="O3956" s="7"/>
      <c r="P3956" s="7"/>
      <c r="Q3956" s="7"/>
      <c r="R3956" s="7"/>
      <c r="S3956" s="16"/>
      <c r="T3956" s="16"/>
      <c r="U3956" s="7"/>
      <c r="V3956" s="7"/>
      <c r="W3956" s="15"/>
      <c r="X3956" s="17"/>
      <c r="Y3956" s="17"/>
      <c r="Z3956" s="17"/>
      <c r="AA3956" s="17"/>
      <c r="AC3956" s="15"/>
      <c r="AD3956" s="7"/>
      <c r="AE3956" s="24"/>
      <c r="AG3956">
        <f t="shared" si="1028"/>
        <v>0</v>
      </c>
      <c r="AH3956">
        <f t="shared" si="1029"/>
        <v>2246471.0549323754</v>
      </c>
    </row>
    <row r="3957" spans="2:34" x14ac:dyDescent="0.25">
      <c r="B3957" s="15"/>
      <c r="C3957" s="7"/>
      <c r="D3957" s="13"/>
      <c r="E3957" s="7"/>
      <c r="F3957" s="7"/>
      <c r="G3957" s="7"/>
      <c r="H3957" s="7"/>
      <c r="I3957" s="7"/>
      <c r="J3957" s="7"/>
      <c r="K3957" s="16"/>
      <c r="L3957" s="16"/>
      <c r="M3957" s="7"/>
      <c r="N3957" s="7"/>
      <c r="O3957" s="7"/>
      <c r="P3957" s="7"/>
      <c r="Q3957" s="7"/>
      <c r="R3957" s="7"/>
      <c r="S3957" s="16"/>
      <c r="T3957" s="16"/>
      <c r="U3957" s="7"/>
      <c r="V3957" s="7"/>
      <c r="W3957" s="15"/>
      <c r="X3957" s="17"/>
      <c r="Y3957" s="17"/>
      <c r="Z3957" s="17"/>
      <c r="AA3957" s="17"/>
      <c r="AC3957" s="15"/>
      <c r="AD3957" s="7"/>
      <c r="AE3957" s="24"/>
      <c r="AG3957">
        <f t="shared" si="1028"/>
        <v>0</v>
      </c>
      <c r="AH3957">
        <f t="shared" si="1029"/>
        <v>2246471.0549323754</v>
      </c>
    </row>
    <row r="3958" spans="2:34" x14ac:dyDescent="0.25">
      <c r="B3958" s="15"/>
      <c r="C3958" s="7"/>
      <c r="D3958" s="13"/>
      <c r="E3958" s="7"/>
      <c r="F3958" s="7"/>
      <c r="G3958" s="7"/>
      <c r="H3958" s="7"/>
      <c r="I3958" s="7"/>
      <c r="J3958" s="7"/>
      <c r="K3958" s="16"/>
      <c r="L3958" s="16"/>
      <c r="M3958" s="7"/>
      <c r="N3958" s="7"/>
      <c r="O3958" s="7"/>
      <c r="P3958" s="7"/>
      <c r="Q3958" s="7"/>
      <c r="R3958" s="7"/>
      <c r="S3958" s="16"/>
      <c r="T3958" s="16"/>
      <c r="U3958" s="7"/>
      <c r="V3958" s="7"/>
      <c r="W3958" s="15"/>
      <c r="X3958" s="17"/>
      <c r="Y3958" s="17"/>
      <c r="Z3958" s="17"/>
      <c r="AA3958" s="17"/>
      <c r="AC3958" s="15"/>
      <c r="AD3958" s="7"/>
      <c r="AE3958" s="24"/>
      <c r="AG3958">
        <f t="shared" si="1028"/>
        <v>0</v>
      </c>
      <c r="AH3958">
        <f t="shared" si="1029"/>
        <v>2246471.0549323754</v>
      </c>
    </row>
    <row r="3959" spans="2:34" x14ac:dyDescent="0.25">
      <c r="B3959" s="15"/>
      <c r="C3959" s="7"/>
      <c r="D3959" s="13"/>
      <c r="E3959" s="7"/>
      <c r="F3959" s="7"/>
      <c r="G3959" s="7"/>
      <c r="H3959" s="7"/>
      <c r="I3959" s="7"/>
      <c r="J3959" s="7"/>
      <c r="K3959" s="16"/>
      <c r="L3959" s="16"/>
      <c r="M3959" s="7"/>
      <c r="N3959" s="7"/>
      <c r="O3959" s="7"/>
      <c r="P3959" s="7"/>
      <c r="Q3959" s="7"/>
      <c r="R3959" s="7"/>
      <c r="S3959" s="16"/>
      <c r="T3959" s="16"/>
      <c r="U3959" s="7"/>
      <c r="V3959" s="7"/>
      <c r="W3959" s="15"/>
      <c r="X3959" s="17"/>
      <c r="Y3959" s="17"/>
      <c r="Z3959" s="17"/>
      <c r="AA3959" s="17"/>
      <c r="AC3959" s="15"/>
      <c r="AD3959" s="7"/>
      <c r="AE3959" s="24"/>
      <c r="AG3959">
        <f t="shared" si="1028"/>
        <v>0</v>
      </c>
      <c r="AH3959">
        <f t="shared" si="1029"/>
        <v>2246471.0549323754</v>
      </c>
    </row>
    <row r="3960" spans="2:34" x14ac:dyDescent="0.25">
      <c r="B3960" s="15"/>
      <c r="C3960" s="7"/>
      <c r="D3960" s="13"/>
      <c r="E3960" s="7"/>
      <c r="F3960" s="7"/>
      <c r="G3960" s="7"/>
      <c r="H3960" s="7"/>
      <c r="I3960" s="7"/>
      <c r="J3960" s="7"/>
      <c r="K3960" s="16"/>
      <c r="L3960" s="16"/>
      <c r="M3960" s="7"/>
      <c r="N3960" s="7"/>
      <c r="O3960" s="7"/>
      <c r="P3960" s="7"/>
      <c r="Q3960" s="7"/>
      <c r="R3960" s="7"/>
      <c r="S3960" s="16"/>
      <c r="T3960" s="16"/>
      <c r="U3960" s="7"/>
      <c r="V3960" s="7"/>
      <c r="W3960" s="15"/>
      <c r="X3960" s="17"/>
      <c r="Y3960" s="17"/>
      <c r="Z3960" s="17"/>
      <c r="AA3960" s="17"/>
      <c r="AC3960" s="15"/>
      <c r="AD3960" s="7"/>
      <c r="AE3960" s="24"/>
      <c r="AG3960">
        <f t="shared" si="1028"/>
        <v>0</v>
      </c>
      <c r="AH3960">
        <f t="shared" si="1029"/>
        <v>2246471.0549323754</v>
      </c>
    </row>
    <row r="3961" spans="2:34" x14ac:dyDescent="0.25">
      <c r="B3961" s="15"/>
      <c r="C3961" s="7"/>
      <c r="D3961" s="13"/>
      <c r="E3961" s="7"/>
      <c r="F3961" s="7"/>
      <c r="G3961" s="7"/>
      <c r="H3961" s="7"/>
      <c r="I3961" s="7"/>
      <c r="J3961" s="7"/>
      <c r="K3961" s="16"/>
      <c r="L3961" s="16"/>
      <c r="M3961" s="7"/>
      <c r="N3961" s="7"/>
      <c r="O3961" s="7"/>
      <c r="P3961" s="7"/>
      <c r="Q3961" s="7"/>
      <c r="R3961" s="7"/>
      <c r="S3961" s="16"/>
      <c r="T3961" s="16"/>
      <c r="U3961" s="7"/>
      <c r="V3961" s="7"/>
      <c r="W3961" s="15"/>
      <c r="X3961" s="17"/>
      <c r="Y3961" s="17"/>
      <c r="Z3961" s="17"/>
      <c r="AA3961" s="17"/>
      <c r="AC3961" s="15"/>
      <c r="AD3961" s="7"/>
      <c r="AE3961" s="24"/>
      <c r="AG3961">
        <f t="shared" si="1028"/>
        <v>0</v>
      </c>
      <c r="AH3961">
        <f t="shared" si="1029"/>
        <v>2246471.0549323754</v>
      </c>
    </row>
    <row r="3962" spans="2:34" x14ac:dyDescent="0.25">
      <c r="B3962" s="15"/>
      <c r="C3962" s="7"/>
      <c r="D3962" s="13"/>
      <c r="E3962" s="7"/>
      <c r="F3962" s="7"/>
      <c r="G3962" s="7"/>
      <c r="H3962" s="7"/>
      <c r="I3962" s="7"/>
      <c r="J3962" s="7"/>
      <c r="K3962" s="16"/>
      <c r="L3962" s="16"/>
      <c r="M3962" s="7"/>
      <c r="N3962" s="7"/>
      <c r="O3962" s="7"/>
      <c r="P3962" s="7"/>
      <c r="Q3962" s="7"/>
      <c r="R3962" s="7"/>
      <c r="S3962" s="16"/>
      <c r="T3962" s="16"/>
      <c r="U3962" s="7"/>
      <c r="V3962" s="7"/>
      <c r="W3962" s="15"/>
      <c r="X3962" s="17"/>
      <c r="Y3962" s="17"/>
      <c r="Z3962" s="17"/>
      <c r="AA3962" s="17"/>
      <c r="AC3962" s="15"/>
      <c r="AD3962" s="7"/>
      <c r="AE3962" s="24"/>
      <c r="AG3962">
        <f t="shared" si="1028"/>
        <v>0</v>
      </c>
      <c r="AH3962">
        <f t="shared" si="1029"/>
        <v>2246471.0549323754</v>
      </c>
    </row>
    <row r="3963" spans="2:34" x14ac:dyDescent="0.25">
      <c r="B3963" s="15"/>
      <c r="C3963" s="7"/>
      <c r="D3963" s="13"/>
      <c r="E3963" s="7"/>
      <c r="F3963" s="7"/>
      <c r="G3963" s="7"/>
      <c r="H3963" s="7"/>
      <c r="I3963" s="7"/>
      <c r="J3963" s="7"/>
      <c r="K3963" s="16"/>
      <c r="L3963" s="16"/>
      <c r="M3963" s="7"/>
      <c r="N3963" s="7"/>
      <c r="O3963" s="7"/>
      <c r="P3963" s="7"/>
      <c r="Q3963" s="7"/>
      <c r="R3963" s="7"/>
      <c r="S3963" s="16"/>
      <c r="T3963" s="16"/>
      <c r="U3963" s="7"/>
      <c r="V3963" s="7"/>
      <c r="W3963" s="15"/>
      <c r="X3963" s="17"/>
      <c r="Y3963" s="17"/>
      <c r="Z3963" s="17"/>
      <c r="AA3963" s="17"/>
      <c r="AC3963" s="15"/>
      <c r="AD3963" s="7"/>
      <c r="AE3963" s="24"/>
      <c r="AG3963">
        <f t="shared" si="1028"/>
        <v>0</v>
      </c>
      <c r="AH3963">
        <f t="shared" si="1029"/>
        <v>2246471.0549323754</v>
      </c>
    </row>
    <row r="3964" spans="2:34" x14ac:dyDescent="0.25">
      <c r="B3964" s="15"/>
      <c r="C3964" s="7"/>
      <c r="D3964" s="13"/>
      <c r="E3964" s="7"/>
      <c r="F3964" s="7"/>
      <c r="G3964" s="7"/>
      <c r="H3964" s="7"/>
      <c r="I3964" s="7"/>
      <c r="J3964" s="7"/>
      <c r="K3964" s="16"/>
      <c r="L3964" s="16"/>
      <c r="M3964" s="7"/>
      <c r="N3964" s="7"/>
      <c r="O3964" s="7"/>
      <c r="P3964" s="7"/>
      <c r="Q3964" s="7"/>
      <c r="R3964" s="7"/>
      <c r="S3964" s="16"/>
      <c r="T3964" s="16"/>
      <c r="U3964" s="7"/>
      <c r="V3964" s="7"/>
      <c r="W3964" s="15"/>
      <c r="X3964" s="17"/>
      <c r="Y3964" s="17"/>
      <c r="Z3964" s="17"/>
      <c r="AA3964" s="17"/>
      <c r="AC3964" s="15"/>
      <c r="AD3964" s="7"/>
      <c r="AE3964" s="24"/>
      <c r="AG3964">
        <f t="shared" si="1028"/>
        <v>0</v>
      </c>
      <c r="AH3964">
        <f t="shared" si="1029"/>
        <v>2246471.0549323754</v>
      </c>
    </row>
    <row r="3965" spans="2:34" x14ac:dyDescent="0.25">
      <c r="B3965" s="15"/>
      <c r="C3965" s="7"/>
      <c r="D3965" s="13"/>
      <c r="E3965" s="7"/>
      <c r="F3965" s="7"/>
      <c r="G3965" s="7"/>
      <c r="H3965" s="7"/>
      <c r="I3965" s="7"/>
      <c r="J3965" s="7"/>
      <c r="K3965" s="16"/>
      <c r="L3965" s="16"/>
      <c r="M3965" s="7"/>
      <c r="N3965" s="7"/>
      <c r="O3965" s="7"/>
      <c r="P3965" s="7"/>
      <c r="Q3965" s="7"/>
      <c r="R3965" s="7"/>
      <c r="S3965" s="16"/>
      <c r="T3965" s="16"/>
      <c r="U3965" s="7"/>
      <c r="V3965" s="7"/>
      <c r="W3965" s="15"/>
      <c r="X3965" s="17"/>
      <c r="Y3965" s="17"/>
      <c r="Z3965" s="17"/>
      <c r="AA3965" s="17"/>
      <c r="AC3965" s="15"/>
      <c r="AD3965" s="7"/>
      <c r="AE3965" s="24"/>
      <c r="AG3965">
        <f t="shared" si="1028"/>
        <v>0</v>
      </c>
      <c r="AH3965">
        <f t="shared" si="1029"/>
        <v>2246471.0549323754</v>
      </c>
    </row>
    <row r="3966" spans="2:34" x14ac:dyDescent="0.25">
      <c r="B3966" s="15"/>
      <c r="C3966" s="7"/>
      <c r="D3966" s="13"/>
      <c r="E3966" s="7"/>
      <c r="F3966" s="7"/>
      <c r="G3966" s="7"/>
      <c r="H3966" s="7"/>
      <c r="I3966" s="7"/>
      <c r="J3966" s="7"/>
      <c r="K3966" s="16"/>
      <c r="L3966" s="16"/>
      <c r="M3966" s="7"/>
      <c r="N3966" s="7"/>
      <c r="O3966" s="7"/>
      <c r="P3966" s="7"/>
      <c r="Q3966" s="7"/>
      <c r="R3966" s="7"/>
      <c r="S3966" s="16"/>
      <c r="T3966" s="16"/>
      <c r="U3966" s="7"/>
      <c r="V3966" s="7"/>
      <c r="W3966" s="15"/>
      <c r="X3966" s="17"/>
      <c r="Y3966" s="17"/>
      <c r="Z3966" s="17"/>
      <c r="AA3966" s="17"/>
      <c r="AC3966" s="15"/>
      <c r="AD3966" s="7"/>
      <c r="AE3966" s="24"/>
      <c r="AG3966">
        <f t="shared" si="1028"/>
        <v>0</v>
      </c>
      <c r="AH3966">
        <f t="shared" si="1029"/>
        <v>2246471.0549323754</v>
      </c>
    </row>
    <row r="3967" spans="2:34" x14ac:dyDescent="0.25">
      <c r="B3967" s="15"/>
      <c r="C3967" s="7"/>
      <c r="D3967" s="13"/>
      <c r="E3967" s="7"/>
      <c r="F3967" s="7"/>
      <c r="G3967" s="7"/>
      <c r="H3967" s="7"/>
      <c r="I3967" s="7"/>
      <c r="J3967" s="7"/>
      <c r="K3967" s="16"/>
      <c r="L3967" s="16"/>
      <c r="M3967" s="7"/>
      <c r="N3967" s="7"/>
      <c r="O3967" s="7"/>
      <c r="P3967" s="7"/>
      <c r="Q3967" s="7"/>
      <c r="R3967" s="7"/>
      <c r="S3967" s="16"/>
      <c r="T3967" s="16"/>
      <c r="U3967" s="7"/>
      <c r="V3967" s="7"/>
      <c r="W3967" s="15"/>
      <c r="X3967" s="17"/>
      <c r="Y3967" s="17"/>
      <c r="Z3967" s="17"/>
      <c r="AA3967" s="17"/>
      <c r="AC3967" s="15"/>
      <c r="AD3967" s="7"/>
      <c r="AE3967" s="24"/>
      <c r="AG3967">
        <f t="shared" si="1028"/>
        <v>0</v>
      </c>
      <c r="AH3967">
        <f t="shared" si="1029"/>
        <v>2246471.0549323754</v>
      </c>
    </row>
    <row r="3968" spans="2:34" x14ac:dyDescent="0.25">
      <c r="B3968" s="15"/>
      <c r="C3968" s="7"/>
      <c r="D3968" s="13"/>
      <c r="E3968" s="7"/>
      <c r="F3968" s="7"/>
      <c r="G3968" s="7"/>
      <c r="H3968" s="7"/>
      <c r="I3968" s="7"/>
      <c r="J3968" s="7"/>
      <c r="K3968" s="16"/>
      <c r="L3968" s="16"/>
      <c r="M3968" s="7"/>
      <c r="N3968" s="7"/>
      <c r="O3968" s="7"/>
      <c r="P3968" s="7"/>
      <c r="Q3968" s="7"/>
      <c r="R3968" s="7"/>
      <c r="S3968" s="16"/>
      <c r="T3968" s="16"/>
      <c r="U3968" s="7"/>
      <c r="V3968" s="7"/>
      <c r="W3968" s="15"/>
      <c r="X3968" s="17"/>
      <c r="Y3968" s="17"/>
      <c r="Z3968" s="17"/>
      <c r="AA3968" s="17"/>
      <c r="AC3968" s="15"/>
      <c r="AD3968" s="7"/>
      <c r="AE3968" s="24"/>
      <c r="AG3968">
        <f t="shared" si="1028"/>
        <v>0</v>
      </c>
      <c r="AH3968">
        <f t="shared" si="1029"/>
        <v>2246471.0549323754</v>
      </c>
    </row>
    <row r="3969" spans="2:34" x14ac:dyDescent="0.25">
      <c r="B3969" s="15"/>
      <c r="C3969" s="7"/>
      <c r="D3969" s="13"/>
      <c r="E3969" s="7"/>
      <c r="F3969" s="7"/>
      <c r="G3969" s="7"/>
      <c r="H3969" s="7"/>
      <c r="I3969" s="7"/>
      <c r="J3969" s="7"/>
      <c r="K3969" s="16"/>
      <c r="L3969" s="16"/>
      <c r="M3969" s="7"/>
      <c r="N3969" s="7"/>
      <c r="O3969" s="7"/>
      <c r="P3969" s="7"/>
      <c r="Q3969" s="7"/>
      <c r="R3969" s="7"/>
      <c r="S3969" s="16"/>
      <c r="T3969" s="16"/>
      <c r="U3969" s="7"/>
      <c r="V3969" s="7"/>
      <c r="W3969" s="15"/>
      <c r="X3969" s="17"/>
      <c r="Y3969" s="17"/>
      <c r="Z3969" s="17"/>
      <c r="AA3969" s="17"/>
      <c r="AC3969" s="15"/>
      <c r="AD3969" s="7"/>
      <c r="AE3969" s="24"/>
      <c r="AG3969">
        <f t="shared" si="1028"/>
        <v>0</v>
      </c>
      <c r="AH3969">
        <f t="shared" si="1029"/>
        <v>2246471.0549323754</v>
      </c>
    </row>
    <row r="3970" spans="2:34" x14ac:dyDescent="0.25">
      <c r="B3970" s="15"/>
      <c r="C3970" s="7"/>
      <c r="D3970" s="13"/>
      <c r="E3970" s="7"/>
      <c r="F3970" s="7"/>
      <c r="G3970" s="7"/>
      <c r="H3970" s="7"/>
      <c r="I3970" s="7"/>
      <c r="J3970" s="7"/>
      <c r="K3970" s="16"/>
      <c r="L3970" s="16"/>
      <c r="M3970" s="7"/>
      <c r="N3970" s="7"/>
      <c r="O3970" s="7"/>
      <c r="P3970" s="7"/>
      <c r="Q3970" s="7"/>
      <c r="R3970" s="7"/>
      <c r="S3970" s="16"/>
      <c r="T3970" s="16"/>
      <c r="U3970" s="7"/>
      <c r="V3970" s="7"/>
      <c r="W3970" s="15"/>
      <c r="X3970" s="17"/>
      <c r="Y3970" s="17"/>
      <c r="Z3970" s="17"/>
      <c r="AA3970" s="17"/>
      <c r="AC3970" s="15"/>
      <c r="AD3970" s="7"/>
      <c r="AE3970" s="24"/>
      <c r="AG3970">
        <f t="shared" si="1028"/>
        <v>0</v>
      </c>
      <c r="AH3970">
        <f t="shared" si="1029"/>
        <v>2246471.0549323754</v>
      </c>
    </row>
    <row r="3971" spans="2:34" x14ac:dyDescent="0.25">
      <c r="B3971" s="15"/>
      <c r="C3971" s="7"/>
      <c r="D3971" s="13"/>
      <c r="E3971" s="7"/>
      <c r="F3971" s="7"/>
      <c r="G3971" s="7"/>
      <c r="H3971" s="7"/>
      <c r="I3971" s="7"/>
      <c r="J3971" s="7"/>
      <c r="K3971" s="16"/>
      <c r="L3971" s="16"/>
      <c r="M3971" s="7"/>
      <c r="N3971" s="7"/>
      <c r="O3971" s="7"/>
      <c r="P3971" s="7"/>
      <c r="Q3971" s="7"/>
      <c r="R3971" s="7"/>
      <c r="S3971" s="16"/>
      <c r="T3971" s="16"/>
      <c r="U3971" s="7"/>
      <c r="V3971" s="7"/>
      <c r="W3971" s="15"/>
      <c r="X3971" s="17"/>
      <c r="Y3971" s="17"/>
      <c r="Z3971" s="17"/>
      <c r="AA3971" s="17"/>
      <c r="AC3971" s="15"/>
      <c r="AD3971" s="7"/>
      <c r="AE3971" s="24"/>
      <c r="AG3971">
        <f t="shared" si="1028"/>
        <v>0</v>
      </c>
      <c r="AH3971">
        <f t="shared" si="1029"/>
        <v>2246471.0549323754</v>
      </c>
    </row>
    <row r="3972" spans="2:34" x14ac:dyDescent="0.25">
      <c r="B3972" s="15"/>
      <c r="C3972" s="7"/>
      <c r="D3972" s="13"/>
      <c r="E3972" s="7"/>
      <c r="F3972" s="7"/>
      <c r="G3972" s="7"/>
      <c r="H3972" s="7"/>
      <c r="I3972" s="7"/>
      <c r="J3972" s="7"/>
      <c r="K3972" s="16"/>
      <c r="L3972" s="16"/>
      <c r="M3972" s="7"/>
      <c r="N3972" s="7"/>
      <c r="O3972" s="7"/>
      <c r="P3972" s="7"/>
      <c r="Q3972" s="7"/>
      <c r="R3972" s="7"/>
      <c r="S3972" s="16"/>
      <c r="T3972" s="16"/>
      <c r="U3972" s="7"/>
      <c r="V3972" s="7"/>
      <c r="W3972" s="15"/>
      <c r="X3972" s="17"/>
      <c r="Y3972" s="17"/>
      <c r="Z3972" s="17"/>
      <c r="AA3972" s="17"/>
      <c r="AC3972" s="15"/>
      <c r="AD3972" s="7"/>
      <c r="AE3972" s="24"/>
      <c r="AG3972">
        <f t="shared" si="1028"/>
        <v>0</v>
      </c>
      <c r="AH3972">
        <f t="shared" si="1029"/>
        <v>2246471.0549323754</v>
      </c>
    </row>
    <row r="3973" spans="2:34" x14ac:dyDescent="0.25">
      <c r="B3973" s="15"/>
      <c r="C3973" s="7"/>
      <c r="D3973" s="13"/>
      <c r="E3973" s="7"/>
      <c r="F3973" s="7"/>
      <c r="G3973" s="7"/>
      <c r="H3973" s="7"/>
      <c r="I3973" s="7"/>
      <c r="J3973" s="7"/>
      <c r="K3973" s="16"/>
      <c r="L3973" s="16"/>
      <c r="M3973" s="7"/>
      <c r="N3973" s="7"/>
      <c r="O3973" s="7"/>
      <c r="P3973" s="7"/>
      <c r="Q3973" s="7"/>
      <c r="R3973" s="7"/>
      <c r="S3973" s="16"/>
      <c r="T3973" s="16"/>
      <c r="U3973" s="7"/>
      <c r="V3973" s="7"/>
      <c r="W3973" s="15"/>
      <c r="X3973" s="17"/>
      <c r="Y3973" s="17"/>
      <c r="Z3973" s="17"/>
      <c r="AA3973" s="17"/>
      <c r="AC3973" s="15"/>
      <c r="AD3973" s="7"/>
      <c r="AE3973" s="24"/>
      <c r="AG3973">
        <f t="shared" si="1028"/>
        <v>0</v>
      </c>
      <c r="AH3973">
        <f t="shared" si="1029"/>
        <v>2246471.0549323754</v>
      </c>
    </row>
    <row r="3974" spans="2:34" x14ac:dyDescent="0.25">
      <c r="B3974" s="15"/>
      <c r="C3974" s="7"/>
      <c r="D3974" s="13"/>
      <c r="E3974" s="7"/>
      <c r="F3974" s="7"/>
      <c r="G3974" s="7"/>
      <c r="H3974" s="7"/>
      <c r="I3974" s="7"/>
      <c r="J3974" s="7"/>
      <c r="K3974" s="16"/>
      <c r="L3974" s="16"/>
      <c r="M3974" s="7"/>
      <c r="N3974" s="7"/>
      <c r="O3974" s="7"/>
      <c r="P3974" s="7"/>
      <c r="Q3974" s="7"/>
      <c r="R3974" s="7"/>
      <c r="S3974" s="16"/>
      <c r="T3974" s="16"/>
      <c r="U3974" s="7"/>
      <c r="V3974" s="7"/>
      <c r="W3974" s="15"/>
      <c r="X3974" s="17"/>
      <c r="Y3974" s="17"/>
      <c r="Z3974" s="17"/>
      <c r="AA3974" s="17"/>
      <c r="AC3974" s="15"/>
      <c r="AD3974" s="7"/>
      <c r="AE3974" s="24"/>
      <c r="AG3974">
        <f t="shared" si="1028"/>
        <v>0</v>
      </c>
      <c r="AH3974">
        <f t="shared" si="1029"/>
        <v>2246471.0549323754</v>
      </c>
    </row>
    <row r="3975" spans="2:34" x14ac:dyDescent="0.25">
      <c r="B3975" s="15"/>
      <c r="C3975" s="7"/>
      <c r="D3975" s="13"/>
      <c r="E3975" s="7"/>
      <c r="F3975" s="7"/>
      <c r="G3975" s="7"/>
      <c r="H3975" s="7"/>
      <c r="I3975" s="7"/>
      <c r="J3975" s="7"/>
      <c r="K3975" s="16"/>
      <c r="L3975" s="16"/>
      <c r="M3975" s="7"/>
      <c r="N3975" s="7"/>
      <c r="O3975" s="7"/>
      <c r="P3975" s="7"/>
      <c r="Q3975" s="7"/>
      <c r="R3975" s="7"/>
      <c r="S3975" s="16"/>
      <c r="T3975" s="16"/>
      <c r="U3975" s="7"/>
      <c r="V3975" s="7"/>
      <c r="W3975" s="15"/>
      <c r="X3975" s="17"/>
      <c r="Y3975" s="17"/>
      <c r="Z3975" s="17"/>
      <c r="AA3975" s="17"/>
      <c r="AC3975" s="15"/>
      <c r="AD3975" s="7"/>
      <c r="AE3975" s="24"/>
      <c r="AG3975">
        <f t="shared" si="1028"/>
        <v>0</v>
      </c>
      <c r="AH3975">
        <f t="shared" si="1029"/>
        <v>2246471.0549323754</v>
      </c>
    </row>
    <row r="3976" spans="2:34" x14ac:dyDescent="0.25">
      <c r="B3976" s="15"/>
      <c r="C3976" s="7"/>
      <c r="D3976" s="13"/>
      <c r="E3976" s="7"/>
      <c r="F3976" s="7"/>
      <c r="G3976" s="7"/>
      <c r="H3976" s="7"/>
      <c r="I3976" s="7"/>
      <c r="J3976" s="7"/>
      <c r="K3976" s="16"/>
      <c r="L3976" s="16"/>
      <c r="M3976" s="7"/>
      <c r="N3976" s="7"/>
      <c r="O3976" s="7"/>
      <c r="P3976" s="7"/>
      <c r="Q3976" s="7"/>
      <c r="R3976" s="7"/>
      <c r="S3976" s="16"/>
      <c r="T3976" s="16"/>
      <c r="U3976" s="7"/>
      <c r="V3976" s="7"/>
      <c r="W3976" s="15"/>
      <c r="X3976" s="17"/>
      <c r="Y3976" s="17"/>
      <c r="Z3976" s="17"/>
      <c r="AA3976" s="17"/>
      <c r="AC3976" s="15"/>
      <c r="AD3976" s="7"/>
      <c r="AE3976" s="24"/>
      <c r="AG3976">
        <f t="shared" si="1028"/>
        <v>0</v>
      </c>
      <c r="AH3976">
        <f t="shared" si="1029"/>
        <v>2246471.0549323754</v>
      </c>
    </row>
    <row r="3977" spans="2:34" x14ac:dyDescent="0.25">
      <c r="B3977" s="15"/>
      <c r="C3977" s="7"/>
      <c r="D3977" s="13"/>
      <c r="E3977" s="7"/>
      <c r="F3977" s="7"/>
      <c r="G3977" s="7"/>
      <c r="H3977" s="7"/>
      <c r="I3977" s="7"/>
      <c r="J3977" s="7"/>
      <c r="K3977" s="16"/>
      <c r="L3977" s="16"/>
      <c r="M3977" s="7"/>
      <c r="N3977" s="7"/>
      <c r="O3977" s="7"/>
      <c r="P3977" s="7"/>
      <c r="Q3977" s="7"/>
      <c r="R3977" s="7"/>
      <c r="S3977" s="16"/>
      <c r="T3977" s="16"/>
      <c r="U3977" s="7"/>
      <c r="V3977" s="7"/>
      <c r="W3977" s="15"/>
      <c r="X3977" s="17"/>
      <c r="Y3977" s="17"/>
      <c r="Z3977" s="17"/>
      <c r="AA3977" s="17"/>
      <c r="AC3977" s="15"/>
      <c r="AD3977" s="7"/>
      <c r="AE3977" s="24"/>
      <c r="AG3977">
        <f t="shared" si="1028"/>
        <v>0</v>
      </c>
      <c r="AH3977">
        <f t="shared" si="1029"/>
        <v>2246471.0549323754</v>
      </c>
    </row>
    <row r="3978" spans="2:34" x14ac:dyDescent="0.25">
      <c r="B3978" s="15"/>
      <c r="C3978" s="7"/>
      <c r="D3978" s="13"/>
      <c r="E3978" s="7"/>
      <c r="F3978" s="7"/>
      <c r="G3978" s="7"/>
      <c r="H3978" s="7"/>
      <c r="I3978" s="7"/>
      <c r="J3978" s="7"/>
      <c r="K3978" s="16"/>
      <c r="L3978" s="16"/>
      <c r="M3978" s="7"/>
      <c r="N3978" s="7"/>
      <c r="O3978" s="7"/>
      <c r="P3978" s="7"/>
      <c r="Q3978" s="7"/>
      <c r="R3978" s="7"/>
      <c r="S3978" s="16"/>
      <c r="T3978" s="16"/>
      <c r="U3978" s="7"/>
      <c r="V3978" s="7"/>
      <c r="W3978" s="15"/>
      <c r="X3978" s="17"/>
      <c r="Y3978" s="17"/>
      <c r="Z3978" s="17"/>
      <c r="AA3978" s="17"/>
      <c r="AC3978" s="15"/>
      <c r="AD3978" s="7"/>
      <c r="AE3978" s="24"/>
      <c r="AG3978">
        <f t="shared" si="1028"/>
        <v>0</v>
      </c>
      <c r="AH3978">
        <f t="shared" si="1029"/>
        <v>2246471.0549323754</v>
      </c>
    </row>
    <row r="3979" spans="2:34" x14ac:dyDescent="0.25">
      <c r="B3979" s="15"/>
      <c r="C3979" s="7"/>
      <c r="D3979" s="13"/>
      <c r="E3979" s="7"/>
      <c r="F3979" s="7"/>
      <c r="G3979" s="7"/>
      <c r="H3979" s="7"/>
      <c r="I3979" s="7"/>
      <c r="J3979" s="7"/>
      <c r="K3979" s="16"/>
      <c r="L3979" s="16"/>
      <c r="M3979" s="7"/>
      <c r="N3979" s="7"/>
      <c r="O3979" s="7"/>
      <c r="P3979" s="7"/>
      <c r="Q3979" s="7"/>
      <c r="R3979" s="7"/>
      <c r="S3979" s="16"/>
      <c r="T3979" s="16"/>
      <c r="U3979" s="7"/>
      <c r="V3979" s="7"/>
      <c r="W3979" s="15"/>
      <c r="X3979" s="17"/>
      <c r="Y3979" s="17"/>
      <c r="Z3979" s="17"/>
      <c r="AA3979" s="17"/>
      <c r="AC3979" s="15"/>
      <c r="AD3979" s="7"/>
      <c r="AE3979" s="24"/>
      <c r="AG3979">
        <f t="shared" si="1028"/>
        <v>0</v>
      </c>
      <c r="AH3979">
        <f t="shared" si="1029"/>
        <v>2246471.0549323754</v>
      </c>
    </row>
    <row r="3980" spans="2:34" x14ac:dyDescent="0.25">
      <c r="B3980" s="15"/>
      <c r="C3980" s="7"/>
      <c r="D3980" s="13"/>
      <c r="E3980" s="7"/>
      <c r="F3980" s="7"/>
      <c r="G3980" s="7"/>
      <c r="H3980" s="7"/>
      <c r="I3980" s="7"/>
      <c r="J3980" s="7"/>
      <c r="K3980" s="16"/>
      <c r="L3980" s="16"/>
      <c r="M3980" s="7"/>
      <c r="N3980" s="7"/>
      <c r="O3980" s="7"/>
      <c r="P3980" s="7"/>
      <c r="Q3980" s="7"/>
      <c r="R3980" s="7"/>
      <c r="S3980" s="16"/>
      <c r="T3980" s="16"/>
      <c r="U3980" s="7"/>
      <c r="V3980" s="7"/>
      <c r="W3980" s="15"/>
      <c r="X3980" s="17"/>
      <c r="Y3980" s="17"/>
      <c r="Z3980" s="17"/>
      <c r="AA3980" s="17"/>
      <c r="AC3980" s="15"/>
      <c r="AD3980" s="7"/>
      <c r="AE3980" s="24"/>
      <c r="AG3980">
        <f t="shared" si="1028"/>
        <v>0</v>
      </c>
      <c r="AH3980">
        <f t="shared" si="1029"/>
        <v>2246471.0549323754</v>
      </c>
    </row>
    <row r="3981" spans="2:34" x14ac:dyDescent="0.25">
      <c r="B3981" s="15"/>
      <c r="C3981" s="7"/>
      <c r="D3981" s="13"/>
      <c r="E3981" s="7"/>
      <c r="F3981" s="7"/>
      <c r="G3981" s="7"/>
      <c r="H3981" s="7"/>
      <c r="I3981" s="7"/>
      <c r="J3981" s="7"/>
      <c r="K3981" s="16"/>
      <c r="L3981" s="16"/>
      <c r="M3981" s="7"/>
      <c r="N3981" s="7"/>
      <c r="O3981" s="7"/>
      <c r="P3981" s="7"/>
      <c r="Q3981" s="7"/>
      <c r="R3981" s="7"/>
      <c r="S3981" s="16"/>
      <c r="T3981" s="16"/>
      <c r="U3981" s="7"/>
      <c r="V3981" s="7"/>
      <c r="W3981" s="15"/>
      <c r="X3981" s="17"/>
      <c r="Y3981" s="17"/>
      <c r="Z3981" s="17"/>
      <c r="AA3981" s="17"/>
      <c r="AC3981" s="15"/>
      <c r="AD3981" s="7"/>
      <c r="AE3981" s="24"/>
      <c r="AG3981">
        <f t="shared" si="1028"/>
        <v>0</v>
      </c>
      <c r="AH3981">
        <f t="shared" si="1029"/>
        <v>2246471.0549323754</v>
      </c>
    </row>
    <row r="3982" spans="2:34" x14ac:dyDescent="0.25">
      <c r="B3982" s="15"/>
      <c r="C3982" s="7"/>
      <c r="D3982" s="13"/>
      <c r="E3982" s="7"/>
      <c r="F3982" s="7"/>
      <c r="G3982" s="7"/>
      <c r="H3982" s="7"/>
      <c r="I3982" s="7"/>
      <c r="J3982" s="7"/>
      <c r="K3982" s="16"/>
      <c r="L3982" s="16"/>
      <c r="M3982" s="7"/>
      <c r="N3982" s="7"/>
      <c r="O3982" s="7"/>
      <c r="P3982" s="7"/>
      <c r="Q3982" s="7"/>
      <c r="R3982" s="7"/>
      <c r="S3982" s="16"/>
      <c r="T3982" s="16"/>
      <c r="U3982" s="7"/>
      <c r="V3982" s="7"/>
      <c r="W3982" s="15"/>
      <c r="X3982" s="17"/>
      <c r="Y3982" s="17"/>
      <c r="Z3982" s="17"/>
      <c r="AA3982" s="17"/>
      <c r="AC3982" s="15"/>
      <c r="AD3982" s="7"/>
      <c r="AE3982" s="24"/>
      <c r="AG3982">
        <f t="shared" si="1028"/>
        <v>0</v>
      </c>
      <c r="AH3982">
        <f t="shared" si="1029"/>
        <v>2246471.0549323754</v>
      </c>
    </row>
    <row r="3983" spans="2:34" x14ac:dyDescent="0.25">
      <c r="B3983" s="15"/>
      <c r="C3983" s="7"/>
      <c r="D3983" s="13"/>
      <c r="E3983" s="7"/>
      <c r="F3983" s="7"/>
      <c r="G3983" s="7"/>
      <c r="H3983" s="7"/>
      <c r="I3983" s="7"/>
      <c r="J3983" s="7"/>
      <c r="K3983" s="16"/>
      <c r="L3983" s="16"/>
      <c r="M3983" s="7"/>
      <c r="N3983" s="7"/>
      <c r="O3983" s="7"/>
      <c r="P3983" s="7"/>
      <c r="Q3983" s="7"/>
      <c r="R3983" s="7"/>
      <c r="S3983" s="16"/>
      <c r="T3983" s="16"/>
      <c r="U3983" s="7"/>
      <c r="V3983" s="7"/>
      <c r="W3983" s="15"/>
      <c r="X3983" s="17"/>
      <c r="Y3983" s="17"/>
      <c r="Z3983" s="17"/>
      <c r="AA3983" s="17"/>
      <c r="AC3983" s="15"/>
      <c r="AD3983" s="7"/>
      <c r="AE3983" s="24"/>
      <c r="AG3983">
        <f t="shared" si="1028"/>
        <v>0</v>
      </c>
      <c r="AH3983">
        <f t="shared" si="1029"/>
        <v>2246471.0549323754</v>
      </c>
    </row>
    <row r="3984" spans="2:34" x14ac:dyDescent="0.25">
      <c r="B3984" s="15"/>
      <c r="C3984" s="7"/>
      <c r="D3984" s="13"/>
      <c r="E3984" s="7"/>
      <c r="F3984" s="7"/>
      <c r="G3984" s="7"/>
      <c r="H3984" s="7"/>
      <c r="I3984" s="7"/>
      <c r="J3984" s="7"/>
      <c r="K3984" s="16"/>
      <c r="L3984" s="16"/>
      <c r="M3984" s="7"/>
      <c r="N3984" s="7"/>
      <c r="O3984" s="7"/>
      <c r="P3984" s="7"/>
      <c r="Q3984" s="7"/>
      <c r="R3984" s="7"/>
      <c r="S3984" s="16"/>
      <c r="T3984" s="16"/>
      <c r="U3984" s="7"/>
      <c r="V3984" s="7"/>
      <c r="W3984" s="15"/>
      <c r="X3984" s="17"/>
      <c r="Y3984" s="17"/>
      <c r="Z3984" s="17"/>
      <c r="AA3984" s="17"/>
      <c r="AC3984" s="15"/>
      <c r="AD3984" s="7"/>
      <c r="AE3984" s="24"/>
      <c r="AG3984">
        <f t="shared" si="1028"/>
        <v>0</v>
      </c>
      <c r="AH3984">
        <f t="shared" si="1029"/>
        <v>2246471.0549323754</v>
      </c>
    </row>
    <row r="3985" spans="2:34" x14ac:dyDescent="0.25">
      <c r="B3985" s="15"/>
      <c r="C3985" s="7"/>
      <c r="D3985" s="13"/>
      <c r="E3985" s="7"/>
      <c r="F3985" s="7"/>
      <c r="G3985" s="7"/>
      <c r="H3985" s="7"/>
      <c r="I3985" s="7"/>
      <c r="J3985" s="7"/>
      <c r="K3985" s="16"/>
      <c r="L3985" s="16"/>
      <c r="M3985" s="7"/>
      <c r="N3985" s="7"/>
      <c r="O3985" s="7"/>
      <c r="P3985" s="7"/>
      <c r="Q3985" s="7"/>
      <c r="R3985" s="7"/>
      <c r="S3985" s="16"/>
      <c r="T3985" s="16"/>
      <c r="U3985" s="7"/>
      <c r="V3985" s="7"/>
      <c r="W3985" s="15"/>
      <c r="X3985" s="17"/>
      <c r="Y3985" s="17"/>
      <c r="Z3985" s="17"/>
      <c r="AA3985" s="17"/>
      <c r="AC3985" s="15"/>
      <c r="AD3985" s="7"/>
      <c r="AE3985" s="24"/>
      <c r="AG3985">
        <f t="shared" si="1028"/>
        <v>0</v>
      </c>
      <c r="AH3985">
        <f t="shared" si="1029"/>
        <v>2246471.0549323754</v>
      </c>
    </row>
    <row r="3986" spans="2:34" x14ac:dyDescent="0.25">
      <c r="B3986" s="15"/>
      <c r="C3986" s="7"/>
      <c r="D3986" s="13"/>
      <c r="E3986" s="7"/>
      <c r="F3986" s="7"/>
      <c r="G3986" s="7"/>
      <c r="H3986" s="7"/>
      <c r="I3986" s="7"/>
      <c r="J3986" s="7"/>
      <c r="K3986" s="16"/>
      <c r="L3986" s="16"/>
      <c r="M3986" s="7"/>
      <c r="N3986" s="7"/>
      <c r="O3986" s="7"/>
      <c r="P3986" s="7"/>
      <c r="Q3986" s="7"/>
      <c r="R3986" s="7"/>
      <c r="S3986" s="16"/>
      <c r="T3986" s="16"/>
      <c r="U3986" s="7"/>
      <c r="V3986" s="7"/>
      <c r="W3986" s="15"/>
      <c r="X3986" s="17"/>
      <c r="Y3986" s="17"/>
      <c r="Z3986" s="17"/>
      <c r="AA3986" s="17"/>
      <c r="AC3986" s="15"/>
      <c r="AD3986" s="7"/>
      <c r="AE3986" s="24"/>
      <c r="AG3986">
        <f t="shared" si="1028"/>
        <v>0</v>
      </c>
      <c r="AH3986">
        <f t="shared" si="1029"/>
        <v>2246471.0549323754</v>
      </c>
    </row>
    <row r="3987" spans="2:34" x14ac:dyDescent="0.25">
      <c r="B3987" s="15"/>
      <c r="C3987" s="7"/>
      <c r="D3987" s="13"/>
      <c r="E3987" s="7"/>
      <c r="F3987" s="7"/>
      <c r="G3987" s="7"/>
      <c r="H3987" s="7"/>
      <c r="I3987" s="7"/>
      <c r="J3987" s="7"/>
      <c r="K3987" s="16"/>
      <c r="L3987" s="16"/>
      <c r="M3987" s="7"/>
      <c r="N3987" s="7"/>
      <c r="O3987" s="7"/>
      <c r="P3987" s="7"/>
      <c r="Q3987" s="7"/>
      <c r="R3987" s="7"/>
      <c r="S3987" s="16"/>
      <c r="T3987" s="16"/>
      <c r="U3987" s="7"/>
      <c r="V3987" s="7"/>
      <c r="W3987" s="15"/>
      <c r="X3987" s="17"/>
      <c r="Y3987" s="17"/>
      <c r="Z3987" s="17"/>
      <c r="AA3987" s="17"/>
      <c r="AC3987" s="15"/>
      <c r="AD3987" s="7"/>
      <c r="AE3987" s="24"/>
      <c r="AG3987">
        <f t="shared" ref="AG3987:AG4050" si="1030">(AA3987-Z3987)^2</f>
        <v>0</v>
      </c>
      <c r="AH3987">
        <f t="shared" ref="AH3987:AH4050" si="1031">($AG$398-AA3987)^2</f>
        <v>2246471.0549323754</v>
      </c>
    </row>
    <row r="3988" spans="2:34" x14ac:dyDescent="0.25">
      <c r="B3988" s="15"/>
      <c r="C3988" s="7"/>
      <c r="D3988" s="13"/>
      <c r="E3988" s="7"/>
      <c r="F3988" s="7"/>
      <c r="G3988" s="7"/>
      <c r="H3988" s="7"/>
      <c r="I3988" s="7"/>
      <c r="J3988" s="7"/>
      <c r="K3988" s="16"/>
      <c r="L3988" s="16"/>
      <c r="M3988" s="7"/>
      <c r="N3988" s="7"/>
      <c r="O3988" s="7"/>
      <c r="P3988" s="7"/>
      <c r="Q3988" s="7"/>
      <c r="R3988" s="7"/>
      <c r="S3988" s="16"/>
      <c r="T3988" s="16"/>
      <c r="U3988" s="7"/>
      <c r="V3988" s="7"/>
      <c r="W3988" s="15"/>
      <c r="X3988" s="17"/>
      <c r="Y3988" s="17"/>
      <c r="Z3988" s="17"/>
      <c r="AA3988" s="17"/>
      <c r="AC3988" s="15"/>
      <c r="AD3988" s="7"/>
      <c r="AE3988" s="24"/>
      <c r="AG3988">
        <f t="shared" si="1030"/>
        <v>0</v>
      </c>
      <c r="AH3988">
        <f t="shared" si="1031"/>
        <v>2246471.0549323754</v>
      </c>
    </row>
    <row r="3989" spans="2:34" x14ac:dyDescent="0.25">
      <c r="B3989" s="15"/>
      <c r="C3989" s="7"/>
      <c r="D3989" s="13"/>
      <c r="E3989" s="7"/>
      <c r="F3989" s="7"/>
      <c r="G3989" s="7"/>
      <c r="H3989" s="7"/>
      <c r="I3989" s="7"/>
      <c r="J3989" s="7"/>
      <c r="K3989" s="16"/>
      <c r="L3989" s="16"/>
      <c r="M3989" s="7"/>
      <c r="N3989" s="7"/>
      <c r="O3989" s="7"/>
      <c r="P3989" s="7"/>
      <c r="Q3989" s="7"/>
      <c r="R3989" s="7"/>
      <c r="S3989" s="16"/>
      <c r="T3989" s="16"/>
      <c r="U3989" s="7"/>
      <c r="V3989" s="7"/>
      <c r="W3989" s="15"/>
      <c r="X3989" s="17"/>
      <c r="Y3989" s="17"/>
      <c r="Z3989" s="17"/>
      <c r="AA3989" s="17"/>
      <c r="AC3989" s="15"/>
      <c r="AD3989" s="7"/>
      <c r="AE3989" s="24"/>
      <c r="AG3989">
        <f t="shared" si="1030"/>
        <v>0</v>
      </c>
      <c r="AH3989">
        <f t="shared" si="1031"/>
        <v>2246471.0549323754</v>
      </c>
    </row>
    <row r="3990" spans="2:34" x14ac:dyDescent="0.25">
      <c r="B3990" s="15"/>
      <c r="C3990" s="7"/>
      <c r="D3990" s="13"/>
      <c r="E3990" s="7"/>
      <c r="F3990" s="7"/>
      <c r="G3990" s="7"/>
      <c r="H3990" s="7"/>
      <c r="I3990" s="7"/>
      <c r="J3990" s="7"/>
      <c r="K3990" s="16"/>
      <c r="L3990" s="16"/>
      <c r="M3990" s="7"/>
      <c r="N3990" s="7"/>
      <c r="O3990" s="7"/>
      <c r="P3990" s="7"/>
      <c r="Q3990" s="7"/>
      <c r="R3990" s="7"/>
      <c r="S3990" s="16"/>
      <c r="T3990" s="16"/>
      <c r="U3990" s="7"/>
      <c r="V3990" s="7"/>
      <c r="W3990" s="15"/>
      <c r="X3990" s="17"/>
      <c r="Y3990" s="17"/>
      <c r="Z3990" s="17"/>
      <c r="AA3990" s="17"/>
      <c r="AC3990" s="15"/>
      <c r="AD3990" s="7"/>
      <c r="AE3990" s="24"/>
      <c r="AG3990">
        <f t="shared" si="1030"/>
        <v>0</v>
      </c>
      <c r="AH3990">
        <f t="shared" si="1031"/>
        <v>2246471.0549323754</v>
      </c>
    </row>
    <row r="3991" spans="2:34" x14ac:dyDescent="0.25">
      <c r="B3991" s="15"/>
      <c r="C3991" s="7"/>
      <c r="D3991" s="13"/>
      <c r="E3991" s="7"/>
      <c r="F3991" s="7"/>
      <c r="G3991" s="7"/>
      <c r="H3991" s="7"/>
      <c r="I3991" s="7"/>
      <c r="J3991" s="7"/>
      <c r="K3991" s="16"/>
      <c r="L3991" s="16"/>
      <c r="M3991" s="7"/>
      <c r="N3991" s="7"/>
      <c r="O3991" s="7"/>
      <c r="P3991" s="7"/>
      <c r="Q3991" s="7"/>
      <c r="R3991" s="7"/>
      <c r="S3991" s="16"/>
      <c r="T3991" s="16"/>
      <c r="U3991" s="7"/>
      <c r="V3991" s="7"/>
      <c r="W3991" s="15"/>
      <c r="X3991" s="17"/>
      <c r="Y3991" s="17"/>
      <c r="Z3991" s="17"/>
      <c r="AA3991" s="17"/>
      <c r="AC3991" s="15"/>
      <c r="AD3991" s="7"/>
      <c r="AE3991" s="24"/>
      <c r="AG3991">
        <f t="shared" si="1030"/>
        <v>0</v>
      </c>
      <c r="AH3991">
        <f t="shared" si="1031"/>
        <v>2246471.0549323754</v>
      </c>
    </row>
    <row r="3992" spans="2:34" x14ac:dyDescent="0.25">
      <c r="B3992" s="15"/>
      <c r="C3992" s="7"/>
      <c r="D3992" s="13"/>
      <c r="E3992" s="7"/>
      <c r="F3992" s="7"/>
      <c r="G3992" s="7"/>
      <c r="H3992" s="7"/>
      <c r="I3992" s="7"/>
      <c r="J3992" s="7"/>
      <c r="K3992" s="16"/>
      <c r="L3992" s="16"/>
      <c r="M3992" s="7"/>
      <c r="N3992" s="7"/>
      <c r="O3992" s="7"/>
      <c r="P3992" s="7"/>
      <c r="Q3992" s="7"/>
      <c r="R3992" s="7"/>
      <c r="S3992" s="16"/>
      <c r="T3992" s="16"/>
      <c r="U3992" s="7"/>
      <c r="V3992" s="7"/>
      <c r="W3992" s="15"/>
      <c r="X3992" s="17"/>
      <c r="Y3992" s="17"/>
      <c r="Z3992" s="17"/>
      <c r="AA3992" s="17"/>
      <c r="AC3992" s="15"/>
      <c r="AD3992" s="7"/>
      <c r="AE3992" s="24"/>
      <c r="AG3992">
        <f t="shared" si="1030"/>
        <v>0</v>
      </c>
      <c r="AH3992">
        <f t="shared" si="1031"/>
        <v>2246471.0549323754</v>
      </c>
    </row>
    <row r="3993" spans="2:34" x14ac:dyDescent="0.25">
      <c r="B3993" s="15"/>
      <c r="C3993" s="7"/>
      <c r="D3993" s="13"/>
      <c r="E3993" s="7"/>
      <c r="F3993" s="7"/>
      <c r="G3993" s="7"/>
      <c r="H3993" s="7"/>
      <c r="I3993" s="7"/>
      <c r="J3993" s="7"/>
      <c r="K3993" s="16"/>
      <c r="L3993" s="16"/>
      <c r="M3993" s="7"/>
      <c r="N3993" s="7"/>
      <c r="O3993" s="7"/>
      <c r="P3993" s="7"/>
      <c r="Q3993" s="7"/>
      <c r="R3993" s="7"/>
      <c r="S3993" s="16"/>
      <c r="T3993" s="16"/>
      <c r="U3993" s="7"/>
      <c r="V3993" s="7"/>
      <c r="W3993" s="15"/>
      <c r="X3993" s="17"/>
      <c r="Y3993" s="17"/>
      <c r="Z3993" s="17"/>
      <c r="AA3993" s="17"/>
      <c r="AC3993" s="15"/>
      <c r="AD3993" s="7"/>
      <c r="AE3993" s="24"/>
      <c r="AG3993">
        <f t="shared" si="1030"/>
        <v>0</v>
      </c>
      <c r="AH3993">
        <f t="shared" si="1031"/>
        <v>2246471.0549323754</v>
      </c>
    </row>
    <row r="3994" spans="2:34" x14ac:dyDescent="0.25">
      <c r="B3994" s="15"/>
      <c r="C3994" s="7"/>
      <c r="D3994" s="13"/>
      <c r="E3994" s="7"/>
      <c r="F3994" s="7"/>
      <c r="G3994" s="7"/>
      <c r="H3994" s="7"/>
      <c r="I3994" s="7"/>
      <c r="J3994" s="7"/>
      <c r="K3994" s="16"/>
      <c r="L3994" s="16"/>
      <c r="M3994" s="7"/>
      <c r="N3994" s="7"/>
      <c r="O3994" s="7"/>
      <c r="P3994" s="7"/>
      <c r="Q3994" s="7"/>
      <c r="R3994" s="7"/>
      <c r="S3994" s="16"/>
      <c r="T3994" s="16"/>
      <c r="U3994" s="7"/>
      <c r="V3994" s="7"/>
      <c r="W3994" s="15"/>
      <c r="X3994" s="17"/>
      <c r="Y3994" s="17"/>
      <c r="Z3994" s="17"/>
      <c r="AA3994" s="17"/>
      <c r="AC3994" s="15"/>
      <c r="AD3994" s="7"/>
      <c r="AE3994" s="24"/>
      <c r="AG3994">
        <f t="shared" si="1030"/>
        <v>0</v>
      </c>
      <c r="AH3994">
        <f t="shared" si="1031"/>
        <v>2246471.0549323754</v>
      </c>
    </row>
    <row r="3995" spans="2:34" x14ac:dyDescent="0.25">
      <c r="B3995" s="15"/>
      <c r="C3995" s="7"/>
      <c r="D3995" s="13"/>
      <c r="E3995" s="7"/>
      <c r="F3995" s="7"/>
      <c r="G3995" s="7"/>
      <c r="H3995" s="7"/>
      <c r="I3995" s="7"/>
      <c r="J3995" s="7"/>
      <c r="K3995" s="16"/>
      <c r="L3995" s="16"/>
      <c r="M3995" s="7"/>
      <c r="N3995" s="7"/>
      <c r="O3995" s="7"/>
      <c r="P3995" s="7"/>
      <c r="Q3995" s="7"/>
      <c r="R3995" s="7"/>
      <c r="S3995" s="16"/>
      <c r="T3995" s="16"/>
      <c r="U3995" s="7"/>
      <c r="V3995" s="7"/>
      <c r="W3995" s="15"/>
      <c r="X3995" s="17"/>
      <c r="Y3995" s="17"/>
      <c r="Z3995" s="17"/>
      <c r="AA3995" s="17"/>
      <c r="AC3995" s="15"/>
      <c r="AD3995" s="7"/>
      <c r="AE3995" s="24"/>
      <c r="AG3995">
        <f t="shared" si="1030"/>
        <v>0</v>
      </c>
      <c r="AH3995">
        <f t="shared" si="1031"/>
        <v>2246471.0549323754</v>
      </c>
    </row>
    <row r="3996" spans="2:34" x14ac:dyDescent="0.25">
      <c r="B3996" s="15"/>
      <c r="C3996" s="7"/>
      <c r="D3996" s="13"/>
      <c r="E3996" s="7"/>
      <c r="F3996" s="7"/>
      <c r="G3996" s="7"/>
      <c r="H3996" s="7"/>
      <c r="I3996" s="7"/>
      <c r="J3996" s="7"/>
      <c r="K3996" s="16"/>
      <c r="L3996" s="16"/>
      <c r="M3996" s="7"/>
      <c r="N3996" s="7"/>
      <c r="O3996" s="7"/>
      <c r="P3996" s="7"/>
      <c r="Q3996" s="7"/>
      <c r="R3996" s="7"/>
      <c r="S3996" s="16"/>
      <c r="T3996" s="16"/>
      <c r="U3996" s="7"/>
      <c r="V3996" s="7"/>
      <c r="W3996" s="15"/>
      <c r="X3996" s="17"/>
      <c r="Y3996" s="17"/>
      <c r="Z3996" s="17"/>
      <c r="AA3996" s="17"/>
      <c r="AC3996" s="15"/>
      <c r="AD3996" s="7"/>
      <c r="AE3996" s="24"/>
      <c r="AG3996">
        <f t="shared" si="1030"/>
        <v>0</v>
      </c>
      <c r="AH3996">
        <f t="shared" si="1031"/>
        <v>2246471.0549323754</v>
      </c>
    </row>
    <row r="3997" spans="2:34" x14ac:dyDescent="0.25">
      <c r="B3997" s="15"/>
      <c r="C3997" s="7"/>
      <c r="D3997" s="13"/>
      <c r="E3997" s="7"/>
      <c r="F3997" s="7"/>
      <c r="G3997" s="7"/>
      <c r="H3997" s="7"/>
      <c r="I3997" s="7"/>
      <c r="J3997" s="7"/>
      <c r="K3997" s="16"/>
      <c r="L3997" s="16"/>
      <c r="M3997" s="7"/>
      <c r="N3997" s="7"/>
      <c r="O3997" s="7"/>
      <c r="P3997" s="7"/>
      <c r="Q3997" s="7"/>
      <c r="R3997" s="7"/>
      <c r="S3997" s="16"/>
      <c r="T3997" s="16"/>
      <c r="U3997" s="7"/>
      <c r="V3997" s="7"/>
      <c r="W3997" s="15"/>
      <c r="X3997" s="17"/>
      <c r="Y3997" s="17"/>
      <c r="Z3997" s="17"/>
      <c r="AA3997" s="17"/>
      <c r="AC3997" s="15"/>
      <c r="AD3997" s="7"/>
      <c r="AE3997" s="24"/>
      <c r="AG3997">
        <f t="shared" si="1030"/>
        <v>0</v>
      </c>
      <c r="AH3997">
        <f t="shared" si="1031"/>
        <v>2246471.0549323754</v>
      </c>
    </row>
    <row r="3998" spans="2:34" x14ac:dyDescent="0.25">
      <c r="B3998" s="15"/>
      <c r="C3998" s="7"/>
      <c r="D3998" s="13"/>
      <c r="E3998" s="7"/>
      <c r="F3998" s="7"/>
      <c r="G3998" s="7"/>
      <c r="H3998" s="7"/>
      <c r="I3998" s="7"/>
      <c r="J3998" s="7"/>
      <c r="K3998" s="16"/>
      <c r="L3998" s="16"/>
      <c r="M3998" s="7"/>
      <c r="N3998" s="7"/>
      <c r="O3998" s="7"/>
      <c r="P3998" s="7"/>
      <c r="Q3998" s="7"/>
      <c r="R3998" s="7"/>
      <c r="S3998" s="16"/>
      <c r="T3998" s="16"/>
      <c r="U3998" s="7"/>
      <c r="V3998" s="7"/>
      <c r="W3998" s="15"/>
      <c r="X3998" s="17"/>
      <c r="Y3998" s="17"/>
      <c r="Z3998" s="17"/>
      <c r="AA3998" s="17"/>
      <c r="AC3998" s="15"/>
      <c r="AD3998" s="7"/>
      <c r="AE3998" s="24"/>
      <c r="AG3998">
        <f t="shared" si="1030"/>
        <v>0</v>
      </c>
      <c r="AH3998">
        <f t="shared" si="1031"/>
        <v>2246471.0549323754</v>
      </c>
    </row>
    <row r="3999" spans="2:34" x14ac:dyDescent="0.25">
      <c r="B3999" s="15"/>
      <c r="C3999" s="7"/>
      <c r="D3999" s="13"/>
      <c r="E3999" s="7"/>
      <c r="F3999" s="7"/>
      <c r="G3999" s="7"/>
      <c r="H3999" s="7"/>
      <c r="I3999" s="7"/>
      <c r="J3999" s="7"/>
      <c r="K3999" s="16"/>
      <c r="L3999" s="16"/>
      <c r="M3999" s="7"/>
      <c r="N3999" s="7"/>
      <c r="O3999" s="7"/>
      <c r="P3999" s="7"/>
      <c r="Q3999" s="7"/>
      <c r="R3999" s="7"/>
      <c r="S3999" s="16"/>
      <c r="T3999" s="16"/>
      <c r="U3999" s="7"/>
      <c r="V3999" s="7"/>
      <c r="W3999" s="15"/>
      <c r="X3999" s="17"/>
      <c r="Y3999" s="17"/>
      <c r="Z3999" s="17"/>
      <c r="AA3999" s="17"/>
      <c r="AC3999" s="15"/>
      <c r="AD3999" s="7"/>
      <c r="AE3999" s="24"/>
      <c r="AG3999">
        <f t="shared" si="1030"/>
        <v>0</v>
      </c>
      <c r="AH3999">
        <f t="shared" si="1031"/>
        <v>2246471.0549323754</v>
      </c>
    </row>
    <row r="4000" spans="2:34" x14ac:dyDescent="0.25">
      <c r="B4000" s="15"/>
      <c r="C4000" s="7"/>
      <c r="D4000" s="13"/>
      <c r="E4000" s="7"/>
      <c r="F4000" s="7"/>
      <c r="G4000" s="7"/>
      <c r="H4000" s="7"/>
      <c r="I4000" s="7"/>
      <c r="J4000" s="7"/>
      <c r="K4000" s="16"/>
      <c r="L4000" s="16"/>
      <c r="M4000" s="7"/>
      <c r="N4000" s="7"/>
      <c r="O4000" s="7"/>
      <c r="P4000" s="7"/>
      <c r="Q4000" s="7"/>
      <c r="R4000" s="7"/>
      <c r="S4000" s="16"/>
      <c r="T4000" s="16"/>
      <c r="U4000" s="7"/>
      <c r="V4000" s="7"/>
      <c r="W4000" s="15"/>
      <c r="X4000" s="17"/>
      <c r="Y4000" s="17"/>
      <c r="Z4000" s="17"/>
      <c r="AA4000" s="17"/>
      <c r="AC4000" s="15"/>
      <c r="AD4000" s="7"/>
      <c r="AE4000" s="24"/>
      <c r="AG4000">
        <f t="shared" si="1030"/>
        <v>0</v>
      </c>
      <c r="AH4000">
        <f t="shared" si="1031"/>
        <v>2246471.0549323754</v>
      </c>
    </row>
    <row r="4001" spans="2:34" x14ac:dyDescent="0.25">
      <c r="B4001" s="15"/>
      <c r="C4001" s="7"/>
      <c r="D4001" s="13"/>
      <c r="E4001" s="7"/>
      <c r="F4001" s="7"/>
      <c r="G4001" s="7"/>
      <c r="H4001" s="7"/>
      <c r="I4001" s="7"/>
      <c r="J4001" s="7"/>
      <c r="K4001" s="16"/>
      <c r="L4001" s="16"/>
      <c r="M4001" s="7"/>
      <c r="N4001" s="7"/>
      <c r="O4001" s="7"/>
      <c r="P4001" s="7"/>
      <c r="Q4001" s="7"/>
      <c r="R4001" s="7"/>
      <c r="S4001" s="16"/>
      <c r="T4001" s="16"/>
      <c r="U4001" s="7"/>
      <c r="V4001" s="7"/>
      <c r="W4001" s="15"/>
      <c r="X4001" s="17"/>
      <c r="Y4001" s="17"/>
      <c r="Z4001" s="17"/>
      <c r="AA4001" s="17"/>
      <c r="AC4001" s="15"/>
      <c r="AD4001" s="7"/>
      <c r="AE4001" s="24"/>
      <c r="AG4001">
        <f t="shared" si="1030"/>
        <v>0</v>
      </c>
      <c r="AH4001">
        <f t="shared" si="1031"/>
        <v>2246471.0549323754</v>
      </c>
    </row>
    <row r="4002" spans="2:34" x14ac:dyDescent="0.25">
      <c r="B4002" s="15"/>
      <c r="C4002" s="7"/>
      <c r="D4002" s="13"/>
      <c r="E4002" s="7"/>
      <c r="F4002" s="7"/>
      <c r="G4002" s="7"/>
      <c r="H4002" s="7"/>
      <c r="I4002" s="7"/>
      <c r="J4002" s="7"/>
      <c r="K4002" s="16"/>
      <c r="L4002" s="16"/>
      <c r="M4002" s="7"/>
      <c r="N4002" s="7"/>
      <c r="O4002" s="7"/>
      <c r="P4002" s="7"/>
      <c r="Q4002" s="7"/>
      <c r="R4002" s="7"/>
      <c r="S4002" s="16"/>
      <c r="T4002" s="16"/>
      <c r="U4002" s="7"/>
      <c r="V4002" s="7"/>
      <c r="W4002" s="15"/>
      <c r="X4002" s="17"/>
      <c r="Y4002" s="17"/>
      <c r="Z4002" s="17"/>
      <c r="AA4002" s="17"/>
      <c r="AC4002" s="15"/>
      <c r="AD4002" s="7"/>
      <c r="AE4002" s="24"/>
      <c r="AG4002">
        <f t="shared" si="1030"/>
        <v>0</v>
      </c>
      <c r="AH4002">
        <f t="shared" si="1031"/>
        <v>2246471.0549323754</v>
      </c>
    </row>
    <row r="4003" spans="2:34" x14ac:dyDescent="0.25">
      <c r="B4003" s="15"/>
      <c r="C4003" s="7"/>
      <c r="D4003" s="13"/>
      <c r="E4003" s="7"/>
      <c r="F4003" s="7"/>
      <c r="G4003" s="7"/>
      <c r="H4003" s="7"/>
      <c r="I4003" s="7"/>
      <c r="J4003" s="7"/>
      <c r="K4003" s="16"/>
      <c r="L4003" s="16"/>
      <c r="M4003" s="7"/>
      <c r="N4003" s="7"/>
      <c r="O4003" s="7"/>
      <c r="P4003" s="7"/>
      <c r="Q4003" s="7"/>
      <c r="R4003" s="7"/>
      <c r="S4003" s="16"/>
      <c r="T4003" s="16"/>
      <c r="U4003" s="7"/>
      <c r="V4003" s="7"/>
      <c r="W4003" s="15"/>
      <c r="X4003" s="17"/>
      <c r="Y4003" s="17"/>
      <c r="Z4003" s="17"/>
      <c r="AA4003" s="17"/>
      <c r="AC4003" s="15"/>
      <c r="AD4003" s="7"/>
      <c r="AE4003" s="24"/>
      <c r="AG4003">
        <f t="shared" si="1030"/>
        <v>0</v>
      </c>
      <c r="AH4003">
        <f t="shared" si="1031"/>
        <v>2246471.0549323754</v>
      </c>
    </row>
    <row r="4004" spans="2:34" x14ac:dyDescent="0.25">
      <c r="B4004" s="15"/>
      <c r="C4004" s="7"/>
      <c r="D4004" s="13"/>
      <c r="E4004" s="7"/>
      <c r="F4004" s="7"/>
      <c r="G4004" s="7"/>
      <c r="H4004" s="7"/>
      <c r="I4004" s="7"/>
      <c r="J4004" s="7"/>
      <c r="K4004" s="16"/>
      <c r="L4004" s="16"/>
      <c r="M4004" s="7"/>
      <c r="N4004" s="7"/>
      <c r="O4004" s="7"/>
      <c r="P4004" s="7"/>
      <c r="Q4004" s="7"/>
      <c r="R4004" s="7"/>
      <c r="S4004" s="16"/>
      <c r="T4004" s="16"/>
      <c r="U4004" s="7"/>
      <c r="V4004" s="7"/>
      <c r="W4004" s="15"/>
      <c r="X4004" s="17"/>
      <c r="Y4004" s="17"/>
      <c r="Z4004" s="17"/>
      <c r="AA4004" s="17"/>
      <c r="AC4004" s="15"/>
      <c r="AD4004" s="7"/>
      <c r="AE4004" s="24"/>
      <c r="AG4004">
        <f t="shared" si="1030"/>
        <v>0</v>
      </c>
      <c r="AH4004">
        <f t="shared" si="1031"/>
        <v>2246471.0549323754</v>
      </c>
    </row>
    <row r="4005" spans="2:34" x14ac:dyDescent="0.25">
      <c r="B4005" s="15"/>
      <c r="C4005" s="7"/>
      <c r="D4005" s="13"/>
      <c r="E4005" s="7"/>
      <c r="F4005" s="7"/>
      <c r="G4005" s="7"/>
      <c r="H4005" s="7"/>
      <c r="I4005" s="7"/>
      <c r="J4005" s="7"/>
      <c r="K4005" s="16"/>
      <c r="L4005" s="16"/>
      <c r="M4005" s="7"/>
      <c r="N4005" s="7"/>
      <c r="O4005" s="7"/>
      <c r="P4005" s="7"/>
      <c r="Q4005" s="7"/>
      <c r="R4005" s="7"/>
      <c r="S4005" s="16"/>
      <c r="T4005" s="16"/>
      <c r="U4005" s="7"/>
      <c r="V4005" s="7"/>
      <c r="W4005" s="15"/>
      <c r="X4005" s="17"/>
      <c r="Y4005" s="17"/>
      <c r="Z4005" s="17"/>
      <c r="AA4005" s="17"/>
      <c r="AC4005" s="15"/>
      <c r="AD4005" s="7"/>
      <c r="AE4005" s="24"/>
      <c r="AG4005">
        <f t="shared" si="1030"/>
        <v>0</v>
      </c>
      <c r="AH4005">
        <f t="shared" si="1031"/>
        <v>2246471.0549323754</v>
      </c>
    </row>
    <row r="4006" spans="2:34" x14ac:dyDescent="0.25">
      <c r="B4006" s="15"/>
      <c r="C4006" s="7"/>
      <c r="D4006" s="13"/>
      <c r="E4006" s="7"/>
      <c r="F4006" s="7"/>
      <c r="G4006" s="7"/>
      <c r="H4006" s="7"/>
      <c r="I4006" s="7"/>
      <c r="J4006" s="7"/>
      <c r="K4006" s="16"/>
      <c r="L4006" s="16"/>
      <c r="M4006" s="7"/>
      <c r="N4006" s="7"/>
      <c r="O4006" s="7"/>
      <c r="P4006" s="7"/>
      <c r="Q4006" s="7"/>
      <c r="R4006" s="7"/>
      <c r="S4006" s="16"/>
      <c r="T4006" s="16"/>
      <c r="U4006" s="7"/>
      <c r="V4006" s="7"/>
      <c r="W4006" s="15"/>
      <c r="X4006" s="17"/>
      <c r="Y4006" s="17"/>
      <c r="Z4006" s="17"/>
      <c r="AA4006" s="17"/>
      <c r="AC4006" s="15"/>
      <c r="AD4006" s="7"/>
      <c r="AE4006" s="24"/>
      <c r="AG4006">
        <f t="shared" si="1030"/>
        <v>0</v>
      </c>
      <c r="AH4006">
        <f t="shared" si="1031"/>
        <v>2246471.0549323754</v>
      </c>
    </row>
    <row r="4007" spans="2:34" x14ac:dyDescent="0.25">
      <c r="B4007" s="15"/>
      <c r="C4007" s="7"/>
      <c r="D4007" s="13"/>
      <c r="E4007" s="7"/>
      <c r="F4007" s="7"/>
      <c r="G4007" s="7"/>
      <c r="H4007" s="7"/>
      <c r="I4007" s="7"/>
      <c r="J4007" s="7"/>
      <c r="K4007" s="16"/>
      <c r="L4007" s="16"/>
      <c r="M4007" s="7"/>
      <c r="N4007" s="7"/>
      <c r="O4007" s="7"/>
      <c r="P4007" s="7"/>
      <c r="Q4007" s="7"/>
      <c r="R4007" s="7"/>
      <c r="S4007" s="16"/>
      <c r="T4007" s="16"/>
      <c r="U4007" s="7"/>
      <c r="V4007" s="7"/>
      <c r="W4007" s="15"/>
      <c r="X4007" s="17"/>
      <c r="Y4007" s="17"/>
      <c r="Z4007" s="17"/>
      <c r="AA4007" s="17"/>
      <c r="AC4007" s="15"/>
      <c r="AD4007" s="7"/>
      <c r="AE4007" s="24"/>
      <c r="AG4007">
        <f t="shared" si="1030"/>
        <v>0</v>
      </c>
      <c r="AH4007">
        <f t="shared" si="1031"/>
        <v>2246471.0549323754</v>
      </c>
    </row>
    <row r="4008" spans="2:34" x14ac:dyDescent="0.25">
      <c r="B4008" s="15"/>
      <c r="C4008" s="7"/>
      <c r="D4008" s="13"/>
      <c r="E4008" s="7"/>
      <c r="F4008" s="7"/>
      <c r="G4008" s="7"/>
      <c r="H4008" s="7"/>
      <c r="I4008" s="7"/>
      <c r="J4008" s="7"/>
      <c r="K4008" s="16"/>
      <c r="L4008" s="16"/>
      <c r="M4008" s="7"/>
      <c r="N4008" s="7"/>
      <c r="O4008" s="7"/>
      <c r="P4008" s="7"/>
      <c r="Q4008" s="7"/>
      <c r="R4008" s="7"/>
      <c r="S4008" s="16"/>
      <c r="T4008" s="16"/>
      <c r="U4008" s="7"/>
      <c r="V4008" s="7"/>
      <c r="W4008" s="15"/>
      <c r="X4008" s="17"/>
      <c r="Y4008" s="17"/>
      <c r="Z4008" s="17"/>
      <c r="AA4008" s="17"/>
      <c r="AC4008" s="15"/>
      <c r="AD4008" s="7"/>
      <c r="AE4008" s="24"/>
      <c r="AG4008">
        <f t="shared" si="1030"/>
        <v>0</v>
      </c>
      <c r="AH4008">
        <f t="shared" si="1031"/>
        <v>2246471.0549323754</v>
      </c>
    </row>
    <row r="4009" spans="2:34" x14ac:dyDescent="0.25">
      <c r="B4009" s="15"/>
      <c r="C4009" s="7"/>
      <c r="D4009" s="13"/>
      <c r="E4009" s="7"/>
      <c r="F4009" s="7"/>
      <c r="G4009" s="7"/>
      <c r="H4009" s="7"/>
      <c r="I4009" s="7"/>
      <c r="J4009" s="7"/>
      <c r="K4009" s="16"/>
      <c r="L4009" s="16"/>
      <c r="M4009" s="7"/>
      <c r="N4009" s="7"/>
      <c r="O4009" s="7"/>
      <c r="P4009" s="7"/>
      <c r="Q4009" s="7"/>
      <c r="R4009" s="7"/>
      <c r="S4009" s="16"/>
      <c r="T4009" s="16"/>
      <c r="U4009" s="7"/>
      <c r="V4009" s="7"/>
      <c r="W4009" s="15"/>
      <c r="X4009" s="17"/>
      <c r="Y4009" s="17"/>
      <c r="Z4009" s="17"/>
      <c r="AA4009" s="17"/>
      <c r="AC4009" s="15"/>
      <c r="AD4009" s="7"/>
      <c r="AE4009" s="24"/>
      <c r="AG4009">
        <f t="shared" si="1030"/>
        <v>0</v>
      </c>
      <c r="AH4009">
        <f t="shared" si="1031"/>
        <v>2246471.0549323754</v>
      </c>
    </row>
    <row r="4010" spans="2:34" x14ac:dyDescent="0.25">
      <c r="B4010" s="15"/>
      <c r="C4010" s="7"/>
      <c r="D4010" s="13"/>
      <c r="E4010" s="7"/>
      <c r="F4010" s="7"/>
      <c r="G4010" s="7"/>
      <c r="H4010" s="7"/>
      <c r="I4010" s="7"/>
      <c r="J4010" s="7"/>
      <c r="K4010" s="16"/>
      <c r="L4010" s="16"/>
      <c r="M4010" s="7"/>
      <c r="N4010" s="7"/>
      <c r="O4010" s="7"/>
      <c r="P4010" s="7"/>
      <c r="Q4010" s="7"/>
      <c r="R4010" s="7"/>
      <c r="S4010" s="16"/>
      <c r="T4010" s="16"/>
      <c r="U4010" s="7"/>
      <c r="V4010" s="7"/>
      <c r="W4010" s="15"/>
      <c r="X4010" s="17"/>
      <c r="Y4010" s="17"/>
      <c r="Z4010" s="17"/>
      <c r="AA4010" s="17"/>
      <c r="AC4010" s="15"/>
      <c r="AD4010" s="7"/>
      <c r="AE4010" s="24"/>
      <c r="AG4010">
        <f t="shared" si="1030"/>
        <v>0</v>
      </c>
      <c r="AH4010">
        <f t="shared" si="1031"/>
        <v>2246471.0549323754</v>
      </c>
    </row>
    <row r="4011" spans="2:34" x14ac:dyDescent="0.25">
      <c r="B4011" s="15"/>
      <c r="C4011" s="7"/>
      <c r="D4011" s="13"/>
      <c r="E4011" s="7"/>
      <c r="F4011" s="7"/>
      <c r="G4011" s="7"/>
      <c r="H4011" s="7"/>
      <c r="I4011" s="7"/>
      <c r="J4011" s="7"/>
      <c r="K4011" s="16"/>
      <c r="L4011" s="16"/>
      <c r="M4011" s="7"/>
      <c r="N4011" s="7"/>
      <c r="O4011" s="7"/>
      <c r="P4011" s="7"/>
      <c r="Q4011" s="7"/>
      <c r="R4011" s="7"/>
      <c r="S4011" s="16"/>
      <c r="T4011" s="16"/>
      <c r="U4011" s="7"/>
      <c r="V4011" s="7"/>
      <c r="W4011" s="15"/>
      <c r="X4011" s="17"/>
      <c r="Y4011" s="17"/>
      <c r="Z4011" s="17"/>
      <c r="AA4011" s="17"/>
      <c r="AC4011" s="15"/>
      <c r="AD4011" s="7"/>
      <c r="AE4011" s="24"/>
      <c r="AG4011">
        <f t="shared" si="1030"/>
        <v>0</v>
      </c>
      <c r="AH4011">
        <f t="shared" si="1031"/>
        <v>2246471.0549323754</v>
      </c>
    </row>
    <row r="4012" spans="2:34" x14ac:dyDescent="0.25">
      <c r="B4012" s="15"/>
      <c r="C4012" s="7"/>
      <c r="D4012" s="13"/>
      <c r="E4012" s="7"/>
      <c r="F4012" s="7"/>
      <c r="G4012" s="7"/>
      <c r="H4012" s="7"/>
      <c r="I4012" s="7"/>
      <c r="J4012" s="7"/>
      <c r="K4012" s="16"/>
      <c r="L4012" s="16"/>
      <c r="M4012" s="7"/>
      <c r="N4012" s="7"/>
      <c r="O4012" s="7"/>
      <c r="P4012" s="7"/>
      <c r="Q4012" s="7"/>
      <c r="R4012" s="7"/>
      <c r="S4012" s="16"/>
      <c r="T4012" s="16"/>
      <c r="U4012" s="7"/>
      <c r="V4012" s="7"/>
      <c r="W4012" s="15"/>
      <c r="X4012" s="17"/>
      <c r="Y4012" s="17"/>
      <c r="Z4012" s="17"/>
      <c r="AA4012" s="17"/>
      <c r="AC4012" s="15"/>
      <c r="AD4012" s="7"/>
      <c r="AE4012" s="24"/>
      <c r="AG4012">
        <f t="shared" si="1030"/>
        <v>0</v>
      </c>
      <c r="AH4012">
        <f t="shared" si="1031"/>
        <v>2246471.0549323754</v>
      </c>
    </row>
    <row r="4013" spans="2:34" x14ac:dyDescent="0.25">
      <c r="B4013" s="15"/>
      <c r="C4013" s="7"/>
      <c r="D4013" s="13"/>
      <c r="E4013" s="7"/>
      <c r="F4013" s="7"/>
      <c r="G4013" s="7"/>
      <c r="H4013" s="7"/>
      <c r="I4013" s="7"/>
      <c r="J4013" s="7"/>
      <c r="K4013" s="16"/>
      <c r="L4013" s="16"/>
      <c r="M4013" s="7"/>
      <c r="N4013" s="7"/>
      <c r="O4013" s="7"/>
      <c r="P4013" s="7"/>
      <c r="Q4013" s="7"/>
      <c r="R4013" s="7"/>
      <c r="S4013" s="16"/>
      <c r="T4013" s="16"/>
      <c r="U4013" s="7"/>
      <c r="V4013" s="7"/>
      <c r="W4013" s="15"/>
      <c r="X4013" s="17"/>
      <c r="Y4013" s="17"/>
      <c r="Z4013" s="17"/>
      <c r="AA4013" s="17"/>
      <c r="AC4013" s="15"/>
      <c r="AD4013" s="7"/>
      <c r="AE4013" s="24"/>
      <c r="AG4013">
        <f t="shared" si="1030"/>
        <v>0</v>
      </c>
      <c r="AH4013">
        <f t="shared" si="1031"/>
        <v>2246471.0549323754</v>
      </c>
    </row>
    <row r="4014" spans="2:34" x14ac:dyDescent="0.25">
      <c r="B4014" s="15"/>
      <c r="C4014" s="7"/>
      <c r="D4014" s="13"/>
      <c r="E4014" s="7"/>
      <c r="F4014" s="7"/>
      <c r="G4014" s="7"/>
      <c r="H4014" s="7"/>
      <c r="I4014" s="7"/>
      <c r="J4014" s="7"/>
      <c r="K4014" s="16"/>
      <c r="L4014" s="16"/>
      <c r="M4014" s="7"/>
      <c r="N4014" s="7"/>
      <c r="O4014" s="7"/>
      <c r="P4014" s="7"/>
      <c r="Q4014" s="7"/>
      <c r="R4014" s="7"/>
      <c r="S4014" s="16"/>
      <c r="T4014" s="16"/>
      <c r="U4014" s="7"/>
      <c r="V4014" s="7"/>
      <c r="W4014" s="15"/>
      <c r="X4014" s="17"/>
      <c r="Y4014" s="17"/>
      <c r="Z4014" s="17"/>
      <c r="AA4014" s="17"/>
      <c r="AC4014" s="15"/>
      <c r="AD4014" s="7"/>
      <c r="AE4014" s="24"/>
      <c r="AG4014">
        <f t="shared" si="1030"/>
        <v>0</v>
      </c>
      <c r="AH4014">
        <f t="shared" si="1031"/>
        <v>2246471.0549323754</v>
      </c>
    </row>
    <row r="4015" spans="2:34" x14ac:dyDescent="0.25">
      <c r="B4015" s="15"/>
      <c r="C4015" s="7"/>
      <c r="D4015" s="13"/>
      <c r="E4015" s="7"/>
      <c r="F4015" s="7"/>
      <c r="G4015" s="7"/>
      <c r="H4015" s="7"/>
      <c r="I4015" s="7"/>
      <c r="J4015" s="7"/>
      <c r="K4015" s="16"/>
      <c r="L4015" s="16"/>
      <c r="M4015" s="7"/>
      <c r="N4015" s="7"/>
      <c r="O4015" s="7"/>
      <c r="P4015" s="7"/>
      <c r="Q4015" s="7"/>
      <c r="R4015" s="7"/>
      <c r="S4015" s="16"/>
      <c r="T4015" s="16"/>
      <c r="U4015" s="7"/>
      <c r="V4015" s="7"/>
      <c r="W4015" s="15"/>
      <c r="X4015" s="17"/>
      <c r="Y4015" s="17"/>
      <c r="Z4015" s="17"/>
      <c r="AA4015" s="17"/>
      <c r="AC4015" s="15"/>
      <c r="AD4015" s="7"/>
      <c r="AE4015" s="24"/>
      <c r="AG4015">
        <f t="shared" si="1030"/>
        <v>0</v>
      </c>
      <c r="AH4015">
        <f t="shared" si="1031"/>
        <v>2246471.0549323754</v>
      </c>
    </row>
    <row r="4016" spans="2:34" x14ac:dyDescent="0.25">
      <c r="B4016" s="15"/>
      <c r="C4016" s="7"/>
      <c r="D4016" s="13"/>
      <c r="E4016" s="7"/>
      <c r="F4016" s="7"/>
      <c r="G4016" s="7"/>
      <c r="H4016" s="7"/>
      <c r="I4016" s="7"/>
      <c r="J4016" s="7"/>
      <c r="K4016" s="16"/>
      <c r="L4016" s="16"/>
      <c r="M4016" s="7"/>
      <c r="N4016" s="7"/>
      <c r="O4016" s="7"/>
      <c r="P4016" s="7"/>
      <c r="Q4016" s="7"/>
      <c r="R4016" s="7"/>
      <c r="S4016" s="16"/>
      <c r="T4016" s="16"/>
      <c r="U4016" s="7"/>
      <c r="V4016" s="7"/>
      <c r="W4016" s="15"/>
      <c r="X4016" s="17"/>
      <c r="Y4016" s="17"/>
      <c r="Z4016" s="17"/>
      <c r="AA4016" s="17"/>
      <c r="AC4016" s="15"/>
      <c r="AD4016" s="7"/>
      <c r="AE4016" s="24"/>
      <c r="AG4016">
        <f t="shared" si="1030"/>
        <v>0</v>
      </c>
      <c r="AH4016">
        <f t="shared" si="1031"/>
        <v>2246471.0549323754</v>
      </c>
    </row>
    <row r="4017" spans="2:34" x14ac:dyDescent="0.25">
      <c r="B4017" s="15"/>
      <c r="C4017" s="7"/>
      <c r="D4017" s="13"/>
      <c r="E4017" s="7"/>
      <c r="F4017" s="7"/>
      <c r="G4017" s="7"/>
      <c r="H4017" s="7"/>
      <c r="I4017" s="7"/>
      <c r="J4017" s="7"/>
      <c r="K4017" s="16"/>
      <c r="L4017" s="16"/>
      <c r="M4017" s="7"/>
      <c r="N4017" s="7"/>
      <c r="O4017" s="7"/>
      <c r="P4017" s="7"/>
      <c r="Q4017" s="7"/>
      <c r="R4017" s="7"/>
      <c r="S4017" s="16"/>
      <c r="T4017" s="16"/>
      <c r="U4017" s="7"/>
      <c r="V4017" s="7"/>
      <c r="W4017" s="15"/>
      <c r="X4017" s="17"/>
      <c r="Y4017" s="17"/>
      <c r="Z4017" s="17"/>
      <c r="AA4017" s="17"/>
      <c r="AC4017" s="15"/>
      <c r="AD4017" s="7"/>
      <c r="AE4017" s="24"/>
      <c r="AG4017">
        <f t="shared" si="1030"/>
        <v>0</v>
      </c>
      <c r="AH4017">
        <f t="shared" si="1031"/>
        <v>2246471.0549323754</v>
      </c>
    </row>
    <row r="4018" spans="2:34" x14ac:dyDescent="0.25">
      <c r="B4018" s="15"/>
      <c r="C4018" s="7"/>
      <c r="D4018" s="13"/>
      <c r="E4018" s="7"/>
      <c r="F4018" s="7"/>
      <c r="G4018" s="7"/>
      <c r="H4018" s="7"/>
      <c r="I4018" s="7"/>
      <c r="J4018" s="7"/>
      <c r="K4018" s="16"/>
      <c r="L4018" s="16"/>
      <c r="M4018" s="7"/>
      <c r="N4018" s="7"/>
      <c r="O4018" s="7"/>
      <c r="P4018" s="7"/>
      <c r="Q4018" s="7"/>
      <c r="R4018" s="7"/>
      <c r="S4018" s="16"/>
      <c r="T4018" s="16"/>
      <c r="U4018" s="7"/>
      <c r="V4018" s="7"/>
      <c r="W4018" s="15"/>
      <c r="X4018" s="17"/>
      <c r="Y4018" s="17"/>
      <c r="Z4018" s="17"/>
      <c r="AA4018" s="17"/>
      <c r="AC4018" s="15"/>
      <c r="AD4018" s="7"/>
      <c r="AE4018" s="24"/>
      <c r="AG4018">
        <f t="shared" si="1030"/>
        <v>0</v>
      </c>
      <c r="AH4018">
        <f t="shared" si="1031"/>
        <v>2246471.0549323754</v>
      </c>
    </row>
    <row r="4019" spans="2:34" x14ac:dyDescent="0.25">
      <c r="B4019" s="15"/>
      <c r="C4019" s="7"/>
      <c r="D4019" s="13"/>
      <c r="E4019" s="7"/>
      <c r="F4019" s="7"/>
      <c r="G4019" s="7"/>
      <c r="H4019" s="7"/>
      <c r="I4019" s="7"/>
      <c r="J4019" s="7"/>
      <c r="K4019" s="16"/>
      <c r="L4019" s="16"/>
      <c r="M4019" s="7"/>
      <c r="N4019" s="7"/>
      <c r="O4019" s="7"/>
      <c r="P4019" s="7"/>
      <c r="Q4019" s="7"/>
      <c r="R4019" s="7"/>
      <c r="S4019" s="16"/>
      <c r="T4019" s="16"/>
      <c r="U4019" s="7"/>
      <c r="V4019" s="7"/>
      <c r="W4019" s="15"/>
      <c r="X4019" s="17"/>
      <c r="Y4019" s="17"/>
      <c r="Z4019" s="17"/>
      <c r="AA4019" s="17"/>
      <c r="AC4019" s="15"/>
      <c r="AD4019" s="7"/>
      <c r="AE4019" s="24"/>
      <c r="AG4019">
        <f t="shared" si="1030"/>
        <v>0</v>
      </c>
      <c r="AH4019">
        <f t="shared" si="1031"/>
        <v>2246471.0549323754</v>
      </c>
    </row>
    <row r="4020" spans="2:34" x14ac:dyDescent="0.25">
      <c r="B4020" s="15"/>
      <c r="C4020" s="7"/>
      <c r="D4020" s="13"/>
      <c r="E4020" s="7"/>
      <c r="F4020" s="7"/>
      <c r="G4020" s="7"/>
      <c r="H4020" s="7"/>
      <c r="I4020" s="7"/>
      <c r="J4020" s="7"/>
      <c r="K4020" s="16"/>
      <c r="L4020" s="16"/>
      <c r="M4020" s="7"/>
      <c r="N4020" s="7"/>
      <c r="O4020" s="7"/>
      <c r="P4020" s="7"/>
      <c r="Q4020" s="7"/>
      <c r="R4020" s="7"/>
      <c r="S4020" s="16"/>
      <c r="T4020" s="16"/>
      <c r="U4020" s="7"/>
      <c r="V4020" s="7"/>
      <c r="W4020" s="15"/>
      <c r="X4020" s="17"/>
      <c r="Y4020" s="17"/>
      <c r="Z4020" s="17"/>
      <c r="AA4020" s="17"/>
      <c r="AC4020" s="15"/>
      <c r="AD4020" s="7"/>
      <c r="AE4020" s="24"/>
      <c r="AG4020">
        <f t="shared" si="1030"/>
        <v>0</v>
      </c>
      <c r="AH4020">
        <f t="shared" si="1031"/>
        <v>2246471.0549323754</v>
      </c>
    </row>
    <row r="4021" spans="2:34" x14ac:dyDescent="0.25">
      <c r="B4021" s="15"/>
      <c r="C4021" s="7"/>
      <c r="D4021" s="13"/>
      <c r="E4021" s="7"/>
      <c r="F4021" s="7"/>
      <c r="G4021" s="7"/>
      <c r="H4021" s="7"/>
      <c r="I4021" s="7"/>
      <c r="J4021" s="7"/>
      <c r="K4021" s="16"/>
      <c r="L4021" s="16"/>
      <c r="M4021" s="7"/>
      <c r="N4021" s="7"/>
      <c r="O4021" s="7"/>
      <c r="P4021" s="7"/>
      <c r="Q4021" s="7"/>
      <c r="R4021" s="7"/>
      <c r="S4021" s="16"/>
      <c r="T4021" s="16"/>
      <c r="U4021" s="7"/>
      <c r="V4021" s="7"/>
      <c r="W4021" s="15"/>
      <c r="X4021" s="17"/>
      <c r="Y4021" s="17"/>
      <c r="Z4021" s="17"/>
      <c r="AA4021" s="17"/>
      <c r="AC4021" s="15"/>
      <c r="AD4021" s="7"/>
      <c r="AE4021" s="24"/>
      <c r="AG4021">
        <f t="shared" si="1030"/>
        <v>0</v>
      </c>
      <c r="AH4021">
        <f t="shared" si="1031"/>
        <v>2246471.0549323754</v>
      </c>
    </row>
    <row r="4022" spans="2:34" x14ac:dyDescent="0.25">
      <c r="B4022" s="15"/>
      <c r="C4022" s="7"/>
      <c r="D4022" s="13"/>
      <c r="E4022" s="7"/>
      <c r="F4022" s="7"/>
      <c r="G4022" s="7"/>
      <c r="H4022" s="7"/>
      <c r="I4022" s="7"/>
      <c r="J4022" s="7"/>
      <c r="K4022" s="16"/>
      <c r="L4022" s="16"/>
      <c r="M4022" s="7"/>
      <c r="N4022" s="7"/>
      <c r="O4022" s="7"/>
      <c r="P4022" s="7"/>
      <c r="Q4022" s="7"/>
      <c r="R4022" s="7"/>
      <c r="S4022" s="16"/>
      <c r="T4022" s="16"/>
      <c r="U4022" s="7"/>
      <c r="V4022" s="7"/>
      <c r="W4022" s="15"/>
      <c r="X4022" s="17"/>
      <c r="Y4022" s="17"/>
      <c r="Z4022" s="17"/>
      <c r="AA4022" s="17"/>
      <c r="AC4022" s="15"/>
      <c r="AD4022" s="7"/>
      <c r="AE4022" s="24"/>
      <c r="AG4022">
        <f t="shared" si="1030"/>
        <v>0</v>
      </c>
      <c r="AH4022">
        <f t="shared" si="1031"/>
        <v>2246471.0549323754</v>
      </c>
    </row>
    <row r="4023" spans="2:34" x14ac:dyDescent="0.25">
      <c r="B4023" s="15"/>
      <c r="C4023" s="7"/>
      <c r="D4023" s="13"/>
      <c r="E4023" s="7"/>
      <c r="F4023" s="7"/>
      <c r="G4023" s="7"/>
      <c r="H4023" s="7"/>
      <c r="I4023" s="7"/>
      <c r="J4023" s="7"/>
      <c r="K4023" s="16"/>
      <c r="L4023" s="16"/>
      <c r="M4023" s="7"/>
      <c r="N4023" s="7"/>
      <c r="O4023" s="7"/>
      <c r="P4023" s="7"/>
      <c r="Q4023" s="7"/>
      <c r="R4023" s="7"/>
      <c r="S4023" s="16"/>
      <c r="T4023" s="16"/>
      <c r="U4023" s="7"/>
      <c r="V4023" s="7"/>
      <c r="W4023" s="15"/>
      <c r="X4023" s="17"/>
      <c r="Y4023" s="17"/>
      <c r="Z4023" s="17"/>
      <c r="AA4023" s="17"/>
      <c r="AC4023" s="15"/>
      <c r="AD4023" s="7"/>
      <c r="AE4023" s="24"/>
      <c r="AG4023">
        <f t="shared" si="1030"/>
        <v>0</v>
      </c>
      <c r="AH4023">
        <f t="shared" si="1031"/>
        <v>2246471.0549323754</v>
      </c>
    </row>
    <row r="4024" spans="2:34" x14ac:dyDescent="0.25">
      <c r="B4024" s="15"/>
      <c r="C4024" s="7"/>
      <c r="D4024" s="13"/>
      <c r="E4024" s="7"/>
      <c r="F4024" s="7"/>
      <c r="G4024" s="7"/>
      <c r="H4024" s="7"/>
      <c r="I4024" s="7"/>
      <c r="J4024" s="7"/>
      <c r="K4024" s="16"/>
      <c r="L4024" s="16"/>
      <c r="M4024" s="7"/>
      <c r="N4024" s="7"/>
      <c r="O4024" s="7"/>
      <c r="P4024" s="7"/>
      <c r="Q4024" s="7"/>
      <c r="R4024" s="7"/>
      <c r="S4024" s="16"/>
      <c r="T4024" s="16"/>
      <c r="U4024" s="7"/>
      <c r="V4024" s="7"/>
      <c r="W4024" s="15"/>
      <c r="X4024" s="17"/>
      <c r="Y4024" s="17"/>
      <c r="Z4024" s="17"/>
      <c r="AA4024" s="17"/>
      <c r="AC4024" s="15"/>
      <c r="AD4024" s="7"/>
      <c r="AE4024" s="24"/>
      <c r="AG4024">
        <f t="shared" si="1030"/>
        <v>0</v>
      </c>
      <c r="AH4024">
        <f t="shared" si="1031"/>
        <v>2246471.0549323754</v>
      </c>
    </row>
    <row r="4025" spans="2:34" x14ac:dyDescent="0.25">
      <c r="B4025" s="15"/>
      <c r="C4025" s="7"/>
      <c r="D4025" s="13"/>
      <c r="E4025" s="7"/>
      <c r="F4025" s="7"/>
      <c r="G4025" s="7"/>
      <c r="H4025" s="7"/>
      <c r="I4025" s="7"/>
      <c r="J4025" s="7"/>
      <c r="K4025" s="16"/>
      <c r="L4025" s="16"/>
      <c r="M4025" s="7"/>
      <c r="N4025" s="7"/>
      <c r="O4025" s="7"/>
      <c r="P4025" s="7"/>
      <c r="Q4025" s="7"/>
      <c r="R4025" s="7"/>
      <c r="S4025" s="16"/>
      <c r="T4025" s="16"/>
      <c r="U4025" s="7"/>
      <c r="V4025" s="7"/>
      <c r="W4025" s="15"/>
      <c r="X4025" s="17"/>
      <c r="Y4025" s="17"/>
      <c r="Z4025" s="17"/>
      <c r="AA4025" s="17"/>
      <c r="AC4025" s="15"/>
      <c r="AD4025" s="7"/>
      <c r="AE4025" s="24"/>
      <c r="AG4025">
        <f t="shared" si="1030"/>
        <v>0</v>
      </c>
      <c r="AH4025">
        <f t="shared" si="1031"/>
        <v>2246471.0549323754</v>
      </c>
    </row>
    <row r="4026" spans="2:34" x14ac:dyDescent="0.25">
      <c r="B4026" s="15"/>
      <c r="C4026" s="7"/>
      <c r="D4026" s="13"/>
      <c r="E4026" s="7"/>
      <c r="F4026" s="7"/>
      <c r="G4026" s="7"/>
      <c r="H4026" s="7"/>
      <c r="I4026" s="7"/>
      <c r="J4026" s="7"/>
      <c r="K4026" s="16"/>
      <c r="L4026" s="16"/>
      <c r="M4026" s="7"/>
      <c r="N4026" s="7"/>
      <c r="O4026" s="7"/>
      <c r="P4026" s="7"/>
      <c r="Q4026" s="7"/>
      <c r="R4026" s="7"/>
      <c r="S4026" s="16"/>
      <c r="T4026" s="16"/>
      <c r="U4026" s="7"/>
      <c r="V4026" s="7"/>
      <c r="W4026" s="15"/>
      <c r="X4026" s="17"/>
      <c r="Y4026" s="17"/>
      <c r="Z4026" s="17"/>
      <c r="AA4026" s="17"/>
      <c r="AC4026" s="15"/>
      <c r="AD4026" s="7"/>
      <c r="AE4026" s="24"/>
      <c r="AG4026">
        <f t="shared" si="1030"/>
        <v>0</v>
      </c>
      <c r="AH4026">
        <f t="shared" si="1031"/>
        <v>2246471.0549323754</v>
      </c>
    </row>
    <row r="4027" spans="2:34" x14ac:dyDescent="0.25">
      <c r="B4027" s="15"/>
      <c r="C4027" s="7"/>
      <c r="D4027" s="13"/>
      <c r="E4027" s="7"/>
      <c r="F4027" s="7"/>
      <c r="G4027" s="7"/>
      <c r="H4027" s="7"/>
      <c r="I4027" s="7"/>
      <c r="J4027" s="7"/>
      <c r="K4027" s="16"/>
      <c r="L4027" s="16"/>
      <c r="M4027" s="7"/>
      <c r="N4027" s="7"/>
      <c r="O4027" s="7"/>
      <c r="P4027" s="7"/>
      <c r="Q4027" s="7"/>
      <c r="R4027" s="7"/>
      <c r="S4027" s="16"/>
      <c r="T4027" s="16"/>
      <c r="U4027" s="7"/>
      <c r="V4027" s="7"/>
      <c r="W4027" s="15"/>
      <c r="X4027" s="17"/>
      <c r="Y4027" s="17"/>
      <c r="Z4027" s="17"/>
      <c r="AA4027" s="17"/>
      <c r="AC4027" s="15"/>
      <c r="AD4027" s="7"/>
      <c r="AE4027" s="24"/>
      <c r="AG4027">
        <f t="shared" si="1030"/>
        <v>0</v>
      </c>
      <c r="AH4027">
        <f t="shared" si="1031"/>
        <v>2246471.0549323754</v>
      </c>
    </row>
    <row r="4028" spans="2:34" x14ac:dyDescent="0.25">
      <c r="B4028" s="15"/>
      <c r="C4028" s="7"/>
      <c r="D4028" s="13"/>
      <c r="E4028" s="7"/>
      <c r="F4028" s="7"/>
      <c r="G4028" s="7"/>
      <c r="H4028" s="7"/>
      <c r="I4028" s="7"/>
      <c r="J4028" s="7"/>
      <c r="K4028" s="16"/>
      <c r="L4028" s="16"/>
      <c r="M4028" s="7"/>
      <c r="N4028" s="7"/>
      <c r="O4028" s="7"/>
      <c r="P4028" s="7"/>
      <c r="Q4028" s="7"/>
      <c r="R4028" s="7"/>
      <c r="S4028" s="16"/>
      <c r="T4028" s="16"/>
      <c r="U4028" s="7"/>
      <c r="V4028" s="7"/>
      <c r="W4028" s="15"/>
      <c r="X4028" s="17"/>
      <c r="Y4028" s="17"/>
      <c r="Z4028" s="17"/>
      <c r="AA4028" s="17"/>
      <c r="AC4028" s="15"/>
      <c r="AD4028" s="7"/>
      <c r="AE4028" s="24"/>
      <c r="AG4028">
        <f t="shared" si="1030"/>
        <v>0</v>
      </c>
      <c r="AH4028">
        <f t="shared" si="1031"/>
        <v>2246471.0549323754</v>
      </c>
    </row>
    <row r="4029" spans="2:34" x14ac:dyDescent="0.25">
      <c r="B4029" s="15"/>
      <c r="C4029" s="7"/>
      <c r="D4029" s="13"/>
      <c r="E4029" s="7"/>
      <c r="F4029" s="7"/>
      <c r="G4029" s="7"/>
      <c r="H4029" s="7"/>
      <c r="I4029" s="7"/>
      <c r="J4029" s="7"/>
      <c r="K4029" s="16"/>
      <c r="L4029" s="16"/>
      <c r="M4029" s="7"/>
      <c r="N4029" s="7"/>
      <c r="O4029" s="7"/>
      <c r="P4029" s="7"/>
      <c r="Q4029" s="7"/>
      <c r="R4029" s="7"/>
      <c r="S4029" s="16"/>
      <c r="T4029" s="16"/>
      <c r="U4029" s="7"/>
      <c r="V4029" s="7"/>
      <c r="W4029" s="15"/>
      <c r="X4029" s="17"/>
      <c r="Y4029" s="17"/>
      <c r="Z4029" s="17"/>
      <c r="AA4029" s="17"/>
      <c r="AC4029" s="15"/>
      <c r="AD4029" s="7"/>
      <c r="AE4029" s="24"/>
      <c r="AG4029">
        <f t="shared" si="1030"/>
        <v>0</v>
      </c>
      <c r="AH4029">
        <f t="shared" si="1031"/>
        <v>2246471.0549323754</v>
      </c>
    </row>
    <row r="4030" spans="2:34" x14ac:dyDescent="0.25">
      <c r="B4030" s="15"/>
      <c r="C4030" s="7"/>
      <c r="D4030" s="13"/>
      <c r="E4030" s="7"/>
      <c r="F4030" s="7"/>
      <c r="G4030" s="7"/>
      <c r="H4030" s="7"/>
      <c r="I4030" s="7"/>
      <c r="J4030" s="7"/>
      <c r="K4030" s="16"/>
      <c r="L4030" s="16"/>
      <c r="M4030" s="7"/>
      <c r="N4030" s="7"/>
      <c r="O4030" s="7"/>
      <c r="P4030" s="7"/>
      <c r="Q4030" s="7"/>
      <c r="R4030" s="7"/>
      <c r="S4030" s="16"/>
      <c r="T4030" s="16"/>
      <c r="U4030" s="7"/>
      <c r="V4030" s="7"/>
      <c r="W4030" s="15"/>
      <c r="X4030" s="17"/>
      <c r="Y4030" s="17"/>
      <c r="Z4030" s="17"/>
      <c r="AA4030" s="17"/>
      <c r="AC4030" s="15"/>
      <c r="AD4030" s="7"/>
      <c r="AE4030" s="24"/>
      <c r="AG4030">
        <f t="shared" si="1030"/>
        <v>0</v>
      </c>
      <c r="AH4030">
        <f t="shared" si="1031"/>
        <v>2246471.0549323754</v>
      </c>
    </row>
    <row r="4031" spans="2:34" x14ac:dyDescent="0.25">
      <c r="B4031" s="15"/>
      <c r="C4031" s="7"/>
      <c r="D4031" s="13"/>
      <c r="E4031" s="7"/>
      <c r="F4031" s="7"/>
      <c r="G4031" s="7"/>
      <c r="H4031" s="7"/>
      <c r="I4031" s="7"/>
      <c r="J4031" s="7"/>
      <c r="K4031" s="16"/>
      <c r="L4031" s="16"/>
      <c r="M4031" s="7"/>
      <c r="N4031" s="7"/>
      <c r="O4031" s="7"/>
      <c r="P4031" s="7"/>
      <c r="Q4031" s="7"/>
      <c r="R4031" s="7"/>
      <c r="S4031" s="16"/>
      <c r="T4031" s="16"/>
      <c r="U4031" s="7"/>
      <c r="V4031" s="7"/>
      <c r="W4031" s="15"/>
      <c r="X4031" s="17"/>
      <c r="Y4031" s="17"/>
      <c r="Z4031" s="17"/>
      <c r="AA4031" s="17"/>
      <c r="AC4031" s="15"/>
      <c r="AD4031" s="7"/>
      <c r="AE4031" s="24"/>
      <c r="AG4031">
        <f t="shared" si="1030"/>
        <v>0</v>
      </c>
      <c r="AH4031">
        <f t="shared" si="1031"/>
        <v>2246471.0549323754</v>
      </c>
    </row>
    <row r="4032" spans="2:34" x14ac:dyDescent="0.25">
      <c r="B4032" s="15"/>
      <c r="C4032" s="7"/>
      <c r="D4032" s="13"/>
      <c r="E4032" s="7"/>
      <c r="F4032" s="7"/>
      <c r="G4032" s="7"/>
      <c r="H4032" s="7"/>
      <c r="I4032" s="7"/>
      <c r="J4032" s="7"/>
      <c r="K4032" s="16"/>
      <c r="L4032" s="16"/>
      <c r="M4032" s="7"/>
      <c r="N4032" s="7"/>
      <c r="O4032" s="7"/>
      <c r="P4032" s="7"/>
      <c r="Q4032" s="7"/>
      <c r="R4032" s="7"/>
      <c r="S4032" s="16"/>
      <c r="T4032" s="16"/>
      <c r="U4032" s="7"/>
      <c r="V4032" s="7"/>
      <c r="W4032" s="15"/>
      <c r="X4032" s="17"/>
      <c r="Y4032" s="17"/>
      <c r="Z4032" s="17"/>
      <c r="AA4032" s="17"/>
      <c r="AC4032" s="15"/>
      <c r="AD4032" s="7"/>
      <c r="AE4032" s="24"/>
      <c r="AG4032">
        <f t="shared" si="1030"/>
        <v>0</v>
      </c>
      <c r="AH4032">
        <f t="shared" si="1031"/>
        <v>2246471.0549323754</v>
      </c>
    </row>
    <row r="4033" spans="2:34" x14ac:dyDescent="0.25">
      <c r="B4033" s="15"/>
      <c r="C4033" s="7"/>
      <c r="D4033" s="13"/>
      <c r="E4033" s="7"/>
      <c r="F4033" s="7"/>
      <c r="G4033" s="7"/>
      <c r="H4033" s="7"/>
      <c r="I4033" s="7"/>
      <c r="J4033" s="7"/>
      <c r="K4033" s="16"/>
      <c r="L4033" s="16"/>
      <c r="M4033" s="7"/>
      <c r="N4033" s="7"/>
      <c r="O4033" s="7"/>
      <c r="P4033" s="7"/>
      <c r="Q4033" s="7"/>
      <c r="R4033" s="7"/>
      <c r="S4033" s="16"/>
      <c r="T4033" s="16"/>
      <c r="U4033" s="7"/>
      <c r="V4033" s="7"/>
      <c r="W4033" s="15"/>
      <c r="X4033" s="17"/>
      <c r="Y4033" s="17"/>
      <c r="Z4033" s="17"/>
      <c r="AA4033" s="17"/>
      <c r="AC4033" s="15"/>
      <c r="AD4033" s="7"/>
      <c r="AE4033" s="24"/>
      <c r="AG4033">
        <f t="shared" si="1030"/>
        <v>0</v>
      </c>
      <c r="AH4033">
        <f t="shared" si="1031"/>
        <v>2246471.0549323754</v>
      </c>
    </row>
    <row r="4034" spans="2:34" x14ac:dyDescent="0.25">
      <c r="B4034" s="15"/>
      <c r="C4034" s="7"/>
      <c r="D4034" s="13"/>
      <c r="E4034" s="7"/>
      <c r="F4034" s="7"/>
      <c r="G4034" s="7"/>
      <c r="H4034" s="7"/>
      <c r="I4034" s="7"/>
      <c r="J4034" s="7"/>
      <c r="K4034" s="16"/>
      <c r="L4034" s="16"/>
      <c r="M4034" s="7"/>
      <c r="N4034" s="7"/>
      <c r="O4034" s="7"/>
      <c r="P4034" s="7"/>
      <c r="Q4034" s="7"/>
      <c r="R4034" s="7"/>
      <c r="S4034" s="16"/>
      <c r="T4034" s="16"/>
      <c r="U4034" s="7"/>
      <c r="V4034" s="7"/>
      <c r="W4034" s="15"/>
      <c r="X4034" s="17"/>
      <c r="Y4034" s="17"/>
      <c r="Z4034" s="17"/>
      <c r="AA4034" s="17"/>
      <c r="AC4034" s="15"/>
      <c r="AD4034" s="7"/>
      <c r="AE4034" s="24"/>
      <c r="AG4034">
        <f t="shared" si="1030"/>
        <v>0</v>
      </c>
      <c r="AH4034">
        <f t="shared" si="1031"/>
        <v>2246471.0549323754</v>
      </c>
    </row>
    <row r="4035" spans="2:34" x14ac:dyDescent="0.25">
      <c r="B4035" s="15"/>
      <c r="C4035" s="7"/>
      <c r="D4035" s="13"/>
      <c r="E4035" s="7"/>
      <c r="F4035" s="7"/>
      <c r="G4035" s="7"/>
      <c r="H4035" s="7"/>
      <c r="I4035" s="7"/>
      <c r="J4035" s="7"/>
      <c r="K4035" s="16"/>
      <c r="L4035" s="16"/>
      <c r="M4035" s="7"/>
      <c r="N4035" s="7"/>
      <c r="O4035" s="7"/>
      <c r="P4035" s="7"/>
      <c r="Q4035" s="7"/>
      <c r="R4035" s="7"/>
      <c r="S4035" s="16"/>
      <c r="T4035" s="16"/>
      <c r="U4035" s="7"/>
      <c r="V4035" s="7"/>
      <c r="W4035" s="15"/>
      <c r="X4035" s="17"/>
      <c r="Y4035" s="17"/>
      <c r="Z4035" s="17"/>
      <c r="AA4035" s="17"/>
      <c r="AC4035" s="15"/>
      <c r="AD4035" s="7"/>
      <c r="AE4035" s="24"/>
      <c r="AG4035">
        <f t="shared" si="1030"/>
        <v>0</v>
      </c>
      <c r="AH4035">
        <f t="shared" si="1031"/>
        <v>2246471.0549323754</v>
      </c>
    </row>
    <row r="4036" spans="2:34" x14ac:dyDescent="0.25">
      <c r="B4036" s="15"/>
      <c r="C4036" s="7"/>
      <c r="D4036" s="13"/>
      <c r="E4036" s="7"/>
      <c r="F4036" s="7"/>
      <c r="G4036" s="7"/>
      <c r="H4036" s="7"/>
      <c r="I4036" s="7"/>
      <c r="J4036" s="7"/>
      <c r="K4036" s="16"/>
      <c r="L4036" s="16"/>
      <c r="M4036" s="7"/>
      <c r="N4036" s="7"/>
      <c r="O4036" s="7"/>
      <c r="P4036" s="7"/>
      <c r="Q4036" s="7"/>
      <c r="R4036" s="7"/>
      <c r="S4036" s="16"/>
      <c r="T4036" s="16"/>
      <c r="U4036" s="7"/>
      <c r="V4036" s="7"/>
      <c r="W4036" s="15"/>
      <c r="X4036" s="17"/>
      <c r="Y4036" s="17"/>
      <c r="Z4036" s="17"/>
      <c r="AA4036" s="17"/>
      <c r="AC4036" s="15"/>
      <c r="AD4036" s="7"/>
      <c r="AE4036" s="24"/>
      <c r="AG4036">
        <f t="shared" si="1030"/>
        <v>0</v>
      </c>
      <c r="AH4036">
        <f t="shared" si="1031"/>
        <v>2246471.0549323754</v>
      </c>
    </row>
    <row r="4037" spans="2:34" x14ac:dyDescent="0.25">
      <c r="B4037" s="15"/>
      <c r="C4037" s="7"/>
      <c r="D4037" s="13"/>
      <c r="E4037" s="7"/>
      <c r="F4037" s="7"/>
      <c r="G4037" s="7"/>
      <c r="H4037" s="7"/>
      <c r="I4037" s="7"/>
      <c r="J4037" s="7"/>
      <c r="K4037" s="16"/>
      <c r="L4037" s="16"/>
      <c r="M4037" s="7"/>
      <c r="N4037" s="7"/>
      <c r="O4037" s="7"/>
      <c r="P4037" s="7"/>
      <c r="Q4037" s="7"/>
      <c r="R4037" s="7"/>
      <c r="S4037" s="16"/>
      <c r="T4037" s="16"/>
      <c r="U4037" s="7"/>
      <c r="V4037" s="7"/>
      <c r="W4037" s="15"/>
      <c r="X4037" s="17"/>
      <c r="Y4037" s="17"/>
      <c r="Z4037" s="17"/>
      <c r="AA4037" s="17"/>
      <c r="AC4037" s="15"/>
      <c r="AD4037" s="7"/>
      <c r="AE4037" s="24"/>
      <c r="AG4037">
        <f t="shared" si="1030"/>
        <v>0</v>
      </c>
      <c r="AH4037">
        <f t="shared" si="1031"/>
        <v>2246471.0549323754</v>
      </c>
    </row>
    <row r="4038" spans="2:34" x14ac:dyDescent="0.25">
      <c r="B4038" s="15"/>
      <c r="C4038" s="7"/>
      <c r="D4038" s="13"/>
      <c r="E4038" s="7"/>
      <c r="F4038" s="7"/>
      <c r="G4038" s="7"/>
      <c r="H4038" s="7"/>
      <c r="I4038" s="7"/>
      <c r="J4038" s="7"/>
      <c r="K4038" s="16"/>
      <c r="L4038" s="16"/>
      <c r="M4038" s="7"/>
      <c r="N4038" s="7"/>
      <c r="O4038" s="7"/>
      <c r="P4038" s="7"/>
      <c r="Q4038" s="7"/>
      <c r="R4038" s="7"/>
      <c r="S4038" s="16"/>
      <c r="T4038" s="16"/>
      <c r="U4038" s="7"/>
      <c r="V4038" s="7"/>
      <c r="W4038" s="15"/>
      <c r="X4038" s="17"/>
      <c r="Y4038" s="17"/>
      <c r="Z4038" s="17"/>
      <c r="AA4038" s="17"/>
      <c r="AC4038" s="15"/>
      <c r="AD4038" s="7"/>
      <c r="AE4038" s="24"/>
      <c r="AG4038">
        <f t="shared" si="1030"/>
        <v>0</v>
      </c>
      <c r="AH4038">
        <f t="shared" si="1031"/>
        <v>2246471.0549323754</v>
      </c>
    </row>
    <row r="4039" spans="2:34" x14ac:dyDescent="0.25">
      <c r="B4039" s="15"/>
      <c r="C4039" s="7"/>
      <c r="D4039" s="13"/>
      <c r="E4039" s="7"/>
      <c r="F4039" s="7"/>
      <c r="G4039" s="7"/>
      <c r="H4039" s="7"/>
      <c r="I4039" s="7"/>
      <c r="J4039" s="7"/>
      <c r="K4039" s="16"/>
      <c r="L4039" s="16"/>
      <c r="M4039" s="7"/>
      <c r="N4039" s="7"/>
      <c r="O4039" s="7"/>
      <c r="P4039" s="7"/>
      <c r="Q4039" s="7"/>
      <c r="R4039" s="7"/>
      <c r="S4039" s="16"/>
      <c r="T4039" s="16"/>
      <c r="U4039" s="7"/>
      <c r="V4039" s="7"/>
      <c r="W4039" s="15"/>
      <c r="X4039" s="17"/>
      <c r="Y4039" s="17"/>
      <c r="Z4039" s="17"/>
      <c r="AA4039" s="17"/>
      <c r="AC4039" s="15"/>
      <c r="AD4039" s="7"/>
      <c r="AE4039" s="24"/>
      <c r="AG4039">
        <f t="shared" si="1030"/>
        <v>0</v>
      </c>
      <c r="AH4039">
        <f t="shared" si="1031"/>
        <v>2246471.0549323754</v>
      </c>
    </row>
    <row r="4040" spans="2:34" x14ac:dyDescent="0.25">
      <c r="B4040" s="15"/>
      <c r="C4040" s="7"/>
      <c r="D4040" s="13"/>
      <c r="E4040" s="7"/>
      <c r="F4040" s="7"/>
      <c r="G4040" s="7"/>
      <c r="H4040" s="7"/>
      <c r="I4040" s="7"/>
      <c r="J4040" s="7"/>
      <c r="K4040" s="16"/>
      <c r="L4040" s="16"/>
      <c r="M4040" s="7"/>
      <c r="N4040" s="7"/>
      <c r="O4040" s="7"/>
      <c r="P4040" s="7"/>
      <c r="Q4040" s="7"/>
      <c r="R4040" s="7"/>
      <c r="S4040" s="16"/>
      <c r="T4040" s="16"/>
      <c r="U4040" s="7"/>
      <c r="V4040" s="7"/>
      <c r="W4040" s="15"/>
      <c r="X4040" s="17"/>
      <c r="Y4040" s="17"/>
      <c r="Z4040" s="17"/>
      <c r="AA4040" s="17"/>
      <c r="AC4040" s="15"/>
      <c r="AD4040" s="7"/>
      <c r="AE4040" s="24"/>
      <c r="AG4040">
        <f t="shared" si="1030"/>
        <v>0</v>
      </c>
      <c r="AH4040">
        <f t="shared" si="1031"/>
        <v>2246471.0549323754</v>
      </c>
    </row>
    <row r="4041" spans="2:34" x14ac:dyDescent="0.25">
      <c r="B4041" s="15"/>
      <c r="C4041" s="7"/>
      <c r="D4041" s="13"/>
      <c r="E4041" s="7"/>
      <c r="F4041" s="7"/>
      <c r="G4041" s="7"/>
      <c r="H4041" s="7"/>
      <c r="I4041" s="7"/>
      <c r="J4041" s="7"/>
      <c r="K4041" s="16"/>
      <c r="L4041" s="16"/>
      <c r="M4041" s="7"/>
      <c r="N4041" s="7"/>
      <c r="O4041" s="7"/>
      <c r="P4041" s="7"/>
      <c r="Q4041" s="7"/>
      <c r="R4041" s="7"/>
      <c r="S4041" s="16"/>
      <c r="T4041" s="16"/>
      <c r="U4041" s="7"/>
      <c r="V4041" s="7"/>
      <c r="W4041" s="15"/>
      <c r="X4041" s="17"/>
      <c r="Y4041" s="17"/>
      <c r="Z4041" s="17"/>
      <c r="AA4041" s="17"/>
      <c r="AC4041" s="15"/>
      <c r="AD4041" s="7"/>
      <c r="AE4041" s="24"/>
      <c r="AG4041">
        <f t="shared" si="1030"/>
        <v>0</v>
      </c>
      <c r="AH4041">
        <f t="shared" si="1031"/>
        <v>2246471.0549323754</v>
      </c>
    </row>
    <row r="4042" spans="2:34" x14ac:dyDescent="0.25">
      <c r="B4042" s="15"/>
      <c r="C4042" s="7"/>
      <c r="D4042" s="13"/>
      <c r="E4042" s="7"/>
      <c r="F4042" s="7"/>
      <c r="G4042" s="7"/>
      <c r="H4042" s="7"/>
      <c r="I4042" s="7"/>
      <c r="J4042" s="7"/>
      <c r="K4042" s="16"/>
      <c r="L4042" s="16"/>
      <c r="M4042" s="7"/>
      <c r="N4042" s="7"/>
      <c r="O4042" s="7"/>
      <c r="P4042" s="7"/>
      <c r="Q4042" s="7"/>
      <c r="R4042" s="7"/>
      <c r="S4042" s="16"/>
      <c r="T4042" s="16"/>
      <c r="U4042" s="7"/>
      <c r="V4042" s="7"/>
      <c r="W4042" s="15"/>
      <c r="X4042" s="17"/>
      <c r="Y4042" s="17"/>
      <c r="Z4042" s="17"/>
      <c r="AA4042" s="17"/>
      <c r="AC4042" s="15"/>
      <c r="AD4042" s="7"/>
      <c r="AE4042" s="24"/>
      <c r="AG4042">
        <f t="shared" si="1030"/>
        <v>0</v>
      </c>
      <c r="AH4042">
        <f t="shared" si="1031"/>
        <v>2246471.0549323754</v>
      </c>
    </row>
    <row r="4043" spans="2:34" x14ac:dyDescent="0.25">
      <c r="B4043" s="15"/>
      <c r="C4043" s="7"/>
      <c r="D4043" s="13"/>
      <c r="E4043" s="7"/>
      <c r="F4043" s="7"/>
      <c r="G4043" s="7"/>
      <c r="H4043" s="7"/>
      <c r="I4043" s="7"/>
      <c r="J4043" s="7"/>
      <c r="K4043" s="16"/>
      <c r="L4043" s="16"/>
      <c r="M4043" s="7"/>
      <c r="N4043" s="7"/>
      <c r="O4043" s="7"/>
      <c r="P4043" s="7"/>
      <c r="Q4043" s="7"/>
      <c r="R4043" s="7"/>
      <c r="S4043" s="16"/>
      <c r="T4043" s="16"/>
      <c r="U4043" s="7"/>
      <c r="V4043" s="7"/>
      <c r="W4043" s="15"/>
      <c r="X4043" s="17"/>
      <c r="Y4043" s="17"/>
      <c r="Z4043" s="17"/>
      <c r="AA4043" s="17"/>
      <c r="AC4043" s="15"/>
      <c r="AD4043" s="7"/>
      <c r="AE4043" s="24"/>
      <c r="AG4043">
        <f t="shared" si="1030"/>
        <v>0</v>
      </c>
      <c r="AH4043">
        <f t="shared" si="1031"/>
        <v>2246471.0549323754</v>
      </c>
    </row>
    <row r="4044" spans="2:34" x14ac:dyDescent="0.25">
      <c r="B4044" s="15"/>
      <c r="C4044" s="7"/>
      <c r="D4044" s="13"/>
      <c r="E4044" s="7"/>
      <c r="F4044" s="7"/>
      <c r="G4044" s="7"/>
      <c r="H4044" s="7"/>
      <c r="I4044" s="7"/>
      <c r="J4044" s="7"/>
      <c r="K4044" s="16"/>
      <c r="L4044" s="16"/>
      <c r="M4044" s="7"/>
      <c r="N4044" s="7"/>
      <c r="O4044" s="7"/>
      <c r="P4044" s="7"/>
      <c r="Q4044" s="7"/>
      <c r="R4044" s="7"/>
      <c r="S4044" s="16"/>
      <c r="T4044" s="16"/>
      <c r="U4044" s="7"/>
      <c r="V4044" s="7"/>
      <c r="W4044" s="15"/>
      <c r="X4044" s="17"/>
      <c r="Y4044" s="17"/>
      <c r="Z4044" s="17"/>
      <c r="AA4044" s="17"/>
      <c r="AC4044" s="15"/>
      <c r="AD4044" s="7"/>
      <c r="AE4044" s="24"/>
      <c r="AG4044">
        <f t="shared" si="1030"/>
        <v>0</v>
      </c>
      <c r="AH4044">
        <f t="shared" si="1031"/>
        <v>2246471.0549323754</v>
      </c>
    </row>
    <row r="4045" spans="2:34" x14ac:dyDescent="0.25">
      <c r="B4045" s="15"/>
      <c r="C4045" s="7"/>
      <c r="D4045" s="13"/>
      <c r="E4045" s="7"/>
      <c r="F4045" s="7"/>
      <c r="G4045" s="7"/>
      <c r="H4045" s="7"/>
      <c r="I4045" s="7"/>
      <c r="J4045" s="7"/>
      <c r="K4045" s="16"/>
      <c r="L4045" s="16"/>
      <c r="M4045" s="7"/>
      <c r="N4045" s="7"/>
      <c r="O4045" s="7"/>
      <c r="P4045" s="7"/>
      <c r="Q4045" s="7"/>
      <c r="R4045" s="7"/>
      <c r="S4045" s="16"/>
      <c r="T4045" s="16"/>
      <c r="U4045" s="7"/>
      <c r="V4045" s="7"/>
      <c r="W4045" s="15"/>
      <c r="X4045" s="17"/>
      <c r="Y4045" s="17"/>
      <c r="Z4045" s="17"/>
      <c r="AA4045" s="17"/>
      <c r="AC4045" s="15"/>
      <c r="AD4045" s="7"/>
      <c r="AE4045" s="24"/>
      <c r="AG4045">
        <f t="shared" si="1030"/>
        <v>0</v>
      </c>
      <c r="AH4045">
        <f t="shared" si="1031"/>
        <v>2246471.0549323754</v>
      </c>
    </row>
    <row r="4046" spans="2:34" x14ac:dyDescent="0.25">
      <c r="B4046" s="15"/>
      <c r="C4046" s="7"/>
      <c r="D4046" s="13"/>
      <c r="E4046" s="7"/>
      <c r="F4046" s="7"/>
      <c r="G4046" s="7"/>
      <c r="H4046" s="7"/>
      <c r="I4046" s="7"/>
      <c r="J4046" s="7"/>
      <c r="K4046" s="16"/>
      <c r="L4046" s="16"/>
      <c r="M4046" s="7"/>
      <c r="N4046" s="7"/>
      <c r="O4046" s="7"/>
      <c r="P4046" s="7"/>
      <c r="Q4046" s="7"/>
      <c r="R4046" s="7"/>
      <c r="S4046" s="16"/>
      <c r="T4046" s="16"/>
      <c r="U4046" s="7"/>
      <c r="V4046" s="7"/>
      <c r="W4046" s="15"/>
      <c r="X4046" s="17"/>
      <c r="Y4046" s="17"/>
      <c r="Z4046" s="17"/>
      <c r="AA4046" s="17"/>
      <c r="AC4046" s="15"/>
      <c r="AD4046" s="7"/>
      <c r="AE4046" s="24"/>
      <c r="AG4046">
        <f t="shared" si="1030"/>
        <v>0</v>
      </c>
      <c r="AH4046">
        <f t="shared" si="1031"/>
        <v>2246471.0549323754</v>
      </c>
    </row>
    <row r="4047" spans="2:34" x14ac:dyDescent="0.25">
      <c r="B4047" s="15"/>
      <c r="C4047" s="7"/>
      <c r="D4047" s="13"/>
      <c r="E4047" s="7"/>
      <c r="F4047" s="7"/>
      <c r="G4047" s="7"/>
      <c r="H4047" s="7"/>
      <c r="I4047" s="7"/>
      <c r="J4047" s="7"/>
      <c r="K4047" s="16"/>
      <c r="L4047" s="16"/>
      <c r="M4047" s="7"/>
      <c r="N4047" s="7"/>
      <c r="O4047" s="7"/>
      <c r="P4047" s="7"/>
      <c r="Q4047" s="7"/>
      <c r="R4047" s="7"/>
      <c r="S4047" s="16"/>
      <c r="T4047" s="16"/>
      <c r="U4047" s="7"/>
      <c r="V4047" s="7"/>
      <c r="W4047" s="15"/>
      <c r="X4047" s="17"/>
      <c r="Y4047" s="17"/>
      <c r="Z4047" s="17"/>
      <c r="AA4047" s="17"/>
      <c r="AC4047" s="15"/>
      <c r="AD4047" s="7"/>
      <c r="AE4047" s="24"/>
      <c r="AG4047">
        <f t="shared" si="1030"/>
        <v>0</v>
      </c>
      <c r="AH4047">
        <f t="shared" si="1031"/>
        <v>2246471.0549323754</v>
      </c>
    </row>
    <row r="4048" spans="2:34" x14ac:dyDescent="0.25">
      <c r="B4048" s="15"/>
      <c r="C4048" s="7"/>
      <c r="D4048" s="13"/>
      <c r="E4048" s="7"/>
      <c r="F4048" s="7"/>
      <c r="G4048" s="7"/>
      <c r="H4048" s="7"/>
      <c r="I4048" s="7"/>
      <c r="J4048" s="7"/>
      <c r="K4048" s="16"/>
      <c r="L4048" s="16"/>
      <c r="M4048" s="7"/>
      <c r="N4048" s="7"/>
      <c r="O4048" s="7"/>
      <c r="P4048" s="7"/>
      <c r="Q4048" s="7"/>
      <c r="R4048" s="7"/>
      <c r="S4048" s="16"/>
      <c r="T4048" s="16"/>
      <c r="U4048" s="7"/>
      <c r="V4048" s="7"/>
      <c r="W4048" s="15"/>
      <c r="X4048" s="17"/>
      <c r="Y4048" s="17"/>
      <c r="Z4048" s="17"/>
      <c r="AA4048" s="17"/>
      <c r="AC4048" s="15"/>
      <c r="AD4048" s="7"/>
      <c r="AE4048" s="24"/>
      <c r="AG4048">
        <f t="shared" si="1030"/>
        <v>0</v>
      </c>
      <c r="AH4048">
        <f t="shared" si="1031"/>
        <v>2246471.0549323754</v>
      </c>
    </row>
    <row r="4049" spans="2:34" x14ac:dyDescent="0.25">
      <c r="B4049" s="15"/>
      <c r="C4049" s="7"/>
      <c r="D4049" s="13"/>
      <c r="E4049" s="7"/>
      <c r="F4049" s="7"/>
      <c r="G4049" s="7"/>
      <c r="H4049" s="7"/>
      <c r="I4049" s="7"/>
      <c r="J4049" s="7"/>
      <c r="K4049" s="16"/>
      <c r="L4049" s="16"/>
      <c r="M4049" s="7"/>
      <c r="N4049" s="7"/>
      <c r="O4049" s="7"/>
      <c r="P4049" s="7"/>
      <c r="Q4049" s="7"/>
      <c r="R4049" s="7"/>
      <c r="S4049" s="16"/>
      <c r="T4049" s="16"/>
      <c r="U4049" s="7"/>
      <c r="V4049" s="7"/>
      <c r="W4049" s="15"/>
      <c r="X4049" s="17"/>
      <c r="Y4049" s="17"/>
      <c r="Z4049" s="17"/>
      <c r="AA4049" s="17"/>
      <c r="AC4049" s="15"/>
      <c r="AD4049" s="7"/>
      <c r="AE4049" s="24"/>
      <c r="AG4049">
        <f t="shared" si="1030"/>
        <v>0</v>
      </c>
      <c r="AH4049">
        <f t="shared" si="1031"/>
        <v>2246471.0549323754</v>
      </c>
    </row>
    <row r="4050" spans="2:34" x14ac:dyDescent="0.25">
      <c r="B4050" s="15"/>
      <c r="C4050" s="7"/>
      <c r="D4050" s="13"/>
      <c r="E4050" s="7"/>
      <c r="F4050" s="7"/>
      <c r="G4050" s="7"/>
      <c r="H4050" s="7"/>
      <c r="I4050" s="7"/>
      <c r="J4050" s="7"/>
      <c r="K4050" s="16"/>
      <c r="L4050" s="16"/>
      <c r="M4050" s="7"/>
      <c r="N4050" s="7"/>
      <c r="O4050" s="7"/>
      <c r="P4050" s="7"/>
      <c r="Q4050" s="7"/>
      <c r="R4050" s="7"/>
      <c r="S4050" s="16"/>
      <c r="T4050" s="16"/>
      <c r="U4050" s="7"/>
      <c r="V4050" s="7"/>
      <c r="W4050" s="15"/>
      <c r="X4050" s="17"/>
      <c r="Y4050" s="17"/>
      <c r="Z4050" s="17"/>
      <c r="AA4050" s="17"/>
      <c r="AC4050" s="15"/>
      <c r="AD4050" s="7"/>
      <c r="AE4050" s="24"/>
      <c r="AG4050">
        <f t="shared" si="1030"/>
        <v>0</v>
      </c>
      <c r="AH4050">
        <f t="shared" si="1031"/>
        <v>2246471.0549323754</v>
      </c>
    </row>
    <row r="4051" spans="2:34" x14ac:dyDescent="0.25">
      <c r="B4051" s="15"/>
      <c r="C4051" s="7"/>
      <c r="D4051" s="13"/>
      <c r="E4051" s="7"/>
      <c r="F4051" s="7"/>
      <c r="G4051" s="7"/>
      <c r="H4051" s="7"/>
      <c r="I4051" s="7"/>
      <c r="J4051" s="7"/>
      <c r="K4051" s="16"/>
      <c r="L4051" s="16"/>
      <c r="M4051" s="7"/>
      <c r="N4051" s="7"/>
      <c r="O4051" s="7"/>
      <c r="P4051" s="7"/>
      <c r="Q4051" s="7"/>
      <c r="R4051" s="7"/>
      <c r="S4051" s="16"/>
      <c r="T4051" s="16"/>
      <c r="U4051" s="7"/>
      <c r="V4051" s="7"/>
      <c r="W4051" s="15"/>
      <c r="X4051" s="17"/>
      <c r="Y4051" s="17"/>
      <c r="Z4051" s="17"/>
      <c r="AA4051" s="17"/>
      <c r="AC4051" s="15"/>
      <c r="AD4051" s="7"/>
      <c r="AE4051" s="24"/>
      <c r="AG4051">
        <f t="shared" ref="AG4051:AG4114" si="1032">(AA4051-Z4051)^2</f>
        <v>0</v>
      </c>
      <c r="AH4051">
        <f t="shared" ref="AH4051:AH4114" si="1033">($AG$398-AA4051)^2</f>
        <v>2246471.0549323754</v>
      </c>
    </row>
    <row r="4052" spans="2:34" x14ac:dyDescent="0.25">
      <c r="B4052" s="15"/>
      <c r="C4052" s="7"/>
      <c r="D4052" s="13"/>
      <c r="E4052" s="7"/>
      <c r="F4052" s="7"/>
      <c r="G4052" s="7"/>
      <c r="H4052" s="7"/>
      <c r="I4052" s="7"/>
      <c r="J4052" s="7"/>
      <c r="K4052" s="16"/>
      <c r="L4052" s="16"/>
      <c r="M4052" s="7"/>
      <c r="N4052" s="7"/>
      <c r="O4052" s="7"/>
      <c r="P4052" s="7"/>
      <c r="Q4052" s="7"/>
      <c r="R4052" s="7"/>
      <c r="S4052" s="16"/>
      <c r="T4052" s="16"/>
      <c r="U4052" s="7"/>
      <c r="V4052" s="7"/>
      <c r="W4052" s="15"/>
      <c r="X4052" s="17"/>
      <c r="Y4052" s="17"/>
      <c r="Z4052" s="17"/>
      <c r="AA4052" s="17"/>
      <c r="AC4052" s="15"/>
      <c r="AD4052" s="7"/>
      <c r="AE4052" s="24"/>
      <c r="AG4052">
        <f t="shared" si="1032"/>
        <v>0</v>
      </c>
      <c r="AH4052">
        <f t="shared" si="1033"/>
        <v>2246471.0549323754</v>
      </c>
    </row>
    <row r="4053" spans="2:34" x14ac:dyDescent="0.25">
      <c r="B4053" s="15"/>
      <c r="C4053" s="7"/>
      <c r="D4053" s="13"/>
      <c r="E4053" s="7"/>
      <c r="F4053" s="7"/>
      <c r="G4053" s="7"/>
      <c r="H4053" s="7"/>
      <c r="I4053" s="7"/>
      <c r="J4053" s="7"/>
      <c r="K4053" s="16"/>
      <c r="L4053" s="16"/>
      <c r="M4053" s="7"/>
      <c r="N4053" s="7"/>
      <c r="O4053" s="7"/>
      <c r="P4053" s="7"/>
      <c r="Q4053" s="7"/>
      <c r="R4053" s="7"/>
      <c r="S4053" s="16"/>
      <c r="T4053" s="16"/>
      <c r="U4053" s="7"/>
      <c r="V4053" s="7"/>
      <c r="W4053" s="15"/>
      <c r="X4053" s="17"/>
      <c r="Y4053" s="17"/>
      <c r="Z4053" s="17"/>
      <c r="AA4053" s="17"/>
      <c r="AC4053" s="15"/>
      <c r="AD4053" s="7"/>
      <c r="AE4053" s="24"/>
      <c r="AG4053">
        <f t="shared" si="1032"/>
        <v>0</v>
      </c>
      <c r="AH4053">
        <f t="shared" si="1033"/>
        <v>2246471.0549323754</v>
      </c>
    </row>
    <row r="4054" spans="2:34" x14ac:dyDescent="0.25">
      <c r="B4054" s="15"/>
      <c r="C4054" s="7"/>
      <c r="D4054" s="13"/>
      <c r="E4054" s="7"/>
      <c r="F4054" s="7"/>
      <c r="G4054" s="7"/>
      <c r="H4054" s="7"/>
      <c r="I4054" s="7"/>
      <c r="J4054" s="7"/>
      <c r="K4054" s="16"/>
      <c r="L4054" s="16"/>
      <c r="M4054" s="7"/>
      <c r="N4054" s="7"/>
      <c r="O4054" s="7"/>
      <c r="P4054" s="7"/>
      <c r="Q4054" s="7"/>
      <c r="R4054" s="7"/>
      <c r="S4054" s="16"/>
      <c r="T4054" s="16"/>
      <c r="U4054" s="7"/>
      <c r="V4054" s="7"/>
      <c r="W4054" s="15"/>
      <c r="X4054" s="17"/>
      <c r="Y4054" s="17"/>
      <c r="Z4054" s="17"/>
      <c r="AA4054" s="17"/>
      <c r="AC4054" s="15"/>
      <c r="AD4054" s="7"/>
      <c r="AE4054" s="24"/>
      <c r="AG4054">
        <f t="shared" si="1032"/>
        <v>0</v>
      </c>
      <c r="AH4054">
        <f t="shared" si="1033"/>
        <v>2246471.0549323754</v>
      </c>
    </row>
    <row r="4055" spans="2:34" x14ac:dyDescent="0.25">
      <c r="B4055" s="15"/>
      <c r="C4055" s="7"/>
      <c r="D4055" s="13"/>
      <c r="E4055" s="7"/>
      <c r="F4055" s="7"/>
      <c r="G4055" s="7"/>
      <c r="H4055" s="7"/>
      <c r="I4055" s="7"/>
      <c r="J4055" s="7"/>
      <c r="K4055" s="16"/>
      <c r="L4055" s="16"/>
      <c r="M4055" s="7"/>
      <c r="N4055" s="7"/>
      <c r="O4055" s="7"/>
      <c r="P4055" s="7"/>
      <c r="Q4055" s="7"/>
      <c r="R4055" s="7"/>
      <c r="S4055" s="16"/>
      <c r="T4055" s="16"/>
      <c r="U4055" s="7"/>
      <c r="V4055" s="7"/>
      <c r="W4055" s="15"/>
      <c r="X4055" s="17"/>
      <c r="Y4055" s="17"/>
      <c r="Z4055" s="17"/>
      <c r="AA4055" s="17"/>
      <c r="AC4055" s="15"/>
      <c r="AD4055" s="7"/>
      <c r="AE4055" s="24"/>
      <c r="AG4055">
        <f t="shared" si="1032"/>
        <v>0</v>
      </c>
      <c r="AH4055">
        <f t="shared" si="1033"/>
        <v>2246471.0549323754</v>
      </c>
    </row>
    <row r="4056" spans="2:34" x14ac:dyDescent="0.25">
      <c r="B4056" s="15"/>
      <c r="C4056" s="7"/>
      <c r="D4056" s="13"/>
      <c r="E4056" s="7"/>
      <c r="F4056" s="7"/>
      <c r="G4056" s="7"/>
      <c r="H4056" s="7"/>
      <c r="I4056" s="7"/>
      <c r="J4056" s="7"/>
      <c r="K4056" s="16"/>
      <c r="L4056" s="16"/>
      <c r="M4056" s="7"/>
      <c r="N4056" s="7"/>
      <c r="O4056" s="7"/>
      <c r="P4056" s="7"/>
      <c r="Q4056" s="7"/>
      <c r="R4056" s="7"/>
      <c r="S4056" s="16"/>
      <c r="T4056" s="16"/>
      <c r="U4056" s="7"/>
      <c r="V4056" s="7"/>
      <c r="W4056" s="15"/>
      <c r="X4056" s="17"/>
      <c r="Y4056" s="17"/>
      <c r="Z4056" s="17"/>
      <c r="AA4056" s="17"/>
      <c r="AC4056" s="15"/>
      <c r="AD4056" s="7"/>
      <c r="AE4056" s="24"/>
      <c r="AG4056">
        <f t="shared" si="1032"/>
        <v>0</v>
      </c>
      <c r="AH4056">
        <f t="shared" si="1033"/>
        <v>2246471.0549323754</v>
      </c>
    </row>
    <row r="4057" spans="2:34" x14ac:dyDescent="0.25">
      <c r="B4057" s="15"/>
      <c r="C4057" s="7"/>
      <c r="D4057" s="13"/>
      <c r="E4057" s="7"/>
      <c r="F4057" s="7"/>
      <c r="G4057" s="7"/>
      <c r="H4057" s="7"/>
      <c r="I4057" s="7"/>
      <c r="J4057" s="7"/>
      <c r="K4057" s="16"/>
      <c r="L4057" s="16"/>
      <c r="M4057" s="7"/>
      <c r="N4057" s="7"/>
      <c r="O4057" s="7"/>
      <c r="P4057" s="7"/>
      <c r="Q4057" s="7"/>
      <c r="R4057" s="7"/>
      <c r="S4057" s="16"/>
      <c r="T4057" s="16"/>
      <c r="U4057" s="7"/>
      <c r="V4057" s="7"/>
      <c r="W4057" s="15"/>
      <c r="X4057" s="17"/>
      <c r="Y4057" s="17"/>
      <c r="Z4057" s="17"/>
      <c r="AA4057" s="17"/>
      <c r="AC4057" s="15"/>
      <c r="AD4057" s="7"/>
      <c r="AE4057" s="24"/>
      <c r="AG4057">
        <f t="shared" si="1032"/>
        <v>0</v>
      </c>
      <c r="AH4057">
        <f t="shared" si="1033"/>
        <v>2246471.0549323754</v>
      </c>
    </row>
    <row r="4058" spans="2:34" x14ac:dyDescent="0.25">
      <c r="B4058" s="15"/>
      <c r="C4058" s="7"/>
      <c r="D4058" s="13"/>
      <c r="E4058" s="7"/>
      <c r="F4058" s="7"/>
      <c r="G4058" s="7"/>
      <c r="H4058" s="7"/>
      <c r="I4058" s="7"/>
      <c r="J4058" s="7"/>
      <c r="K4058" s="16"/>
      <c r="L4058" s="16"/>
      <c r="M4058" s="7"/>
      <c r="N4058" s="7"/>
      <c r="O4058" s="7"/>
      <c r="P4058" s="7"/>
      <c r="Q4058" s="7"/>
      <c r="R4058" s="7"/>
      <c r="S4058" s="16"/>
      <c r="T4058" s="16"/>
      <c r="U4058" s="7"/>
      <c r="V4058" s="7"/>
      <c r="W4058" s="15"/>
      <c r="X4058" s="17"/>
      <c r="Y4058" s="17"/>
      <c r="Z4058" s="17"/>
      <c r="AA4058" s="17"/>
      <c r="AC4058" s="15"/>
      <c r="AD4058" s="7"/>
      <c r="AE4058" s="24"/>
      <c r="AG4058">
        <f t="shared" si="1032"/>
        <v>0</v>
      </c>
      <c r="AH4058">
        <f t="shared" si="1033"/>
        <v>2246471.0549323754</v>
      </c>
    </row>
    <row r="4059" spans="2:34" x14ac:dyDescent="0.25">
      <c r="B4059" s="15"/>
      <c r="C4059" s="7"/>
      <c r="D4059" s="13"/>
      <c r="E4059" s="7"/>
      <c r="F4059" s="7"/>
      <c r="G4059" s="7"/>
      <c r="H4059" s="7"/>
      <c r="I4059" s="7"/>
      <c r="J4059" s="7"/>
      <c r="K4059" s="16"/>
      <c r="L4059" s="16"/>
      <c r="M4059" s="7"/>
      <c r="N4059" s="7"/>
      <c r="O4059" s="7"/>
      <c r="P4059" s="7"/>
      <c r="Q4059" s="7"/>
      <c r="R4059" s="7"/>
      <c r="S4059" s="16"/>
      <c r="T4059" s="16"/>
      <c r="U4059" s="7"/>
      <c r="V4059" s="7"/>
      <c r="W4059" s="15"/>
      <c r="X4059" s="17"/>
      <c r="Y4059" s="17"/>
      <c r="Z4059" s="17"/>
      <c r="AA4059" s="17"/>
      <c r="AC4059" s="15"/>
      <c r="AD4059" s="7"/>
      <c r="AE4059" s="24"/>
      <c r="AG4059">
        <f t="shared" si="1032"/>
        <v>0</v>
      </c>
      <c r="AH4059">
        <f t="shared" si="1033"/>
        <v>2246471.0549323754</v>
      </c>
    </row>
    <row r="4060" spans="2:34" x14ac:dyDescent="0.25">
      <c r="B4060" s="15"/>
      <c r="C4060" s="7"/>
      <c r="D4060" s="13"/>
      <c r="E4060" s="7"/>
      <c r="F4060" s="7"/>
      <c r="G4060" s="7"/>
      <c r="H4060" s="7"/>
      <c r="I4060" s="7"/>
      <c r="J4060" s="7"/>
      <c r="K4060" s="16"/>
      <c r="L4060" s="16"/>
      <c r="M4060" s="7"/>
      <c r="N4060" s="7"/>
      <c r="O4060" s="7"/>
      <c r="P4060" s="7"/>
      <c r="Q4060" s="7"/>
      <c r="R4060" s="7"/>
      <c r="S4060" s="16"/>
      <c r="T4060" s="16"/>
      <c r="U4060" s="7"/>
      <c r="V4060" s="7"/>
      <c r="W4060" s="15"/>
      <c r="X4060" s="17"/>
      <c r="Y4060" s="17"/>
      <c r="Z4060" s="17"/>
      <c r="AA4060" s="17"/>
      <c r="AC4060" s="15"/>
      <c r="AD4060" s="7"/>
      <c r="AE4060" s="24"/>
      <c r="AG4060">
        <f t="shared" si="1032"/>
        <v>0</v>
      </c>
      <c r="AH4060">
        <f t="shared" si="1033"/>
        <v>2246471.0549323754</v>
      </c>
    </row>
    <row r="4061" spans="2:34" x14ac:dyDescent="0.25">
      <c r="B4061" s="15"/>
      <c r="C4061" s="7"/>
      <c r="D4061" s="13"/>
      <c r="E4061" s="7"/>
      <c r="F4061" s="7"/>
      <c r="G4061" s="7"/>
      <c r="H4061" s="7"/>
      <c r="I4061" s="7"/>
      <c r="J4061" s="7"/>
      <c r="K4061" s="16"/>
      <c r="L4061" s="16"/>
      <c r="M4061" s="7"/>
      <c r="N4061" s="7"/>
      <c r="O4061" s="7"/>
      <c r="P4061" s="7"/>
      <c r="Q4061" s="7"/>
      <c r="R4061" s="7"/>
      <c r="S4061" s="16"/>
      <c r="T4061" s="16"/>
      <c r="U4061" s="7"/>
      <c r="V4061" s="7"/>
      <c r="W4061" s="15"/>
      <c r="X4061" s="17"/>
      <c r="Y4061" s="17"/>
      <c r="Z4061" s="17"/>
      <c r="AA4061" s="17"/>
      <c r="AC4061" s="15"/>
      <c r="AD4061" s="7"/>
      <c r="AE4061" s="24"/>
      <c r="AG4061">
        <f t="shared" si="1032"/>
        <v>0</v>
      </c>
      <c r="AH4061">
        <f t="shared" si="1033"/>
        <v>2246471.0549323754</v>
      </c>
    </row>
    <row r="4062" spans="2:34" x14ac:dyDescent="0.25">
      <c r="B4062" s="15"/>
      <c r="C4062" s="7"/>
      <c r="D4062" s="13"/>
      <c r="E4062" s="7"/>
      <c r="F4062" s="7"/>
      <c r="G4062" s="7"/>
      <c r="H4062" s="7"/>
      <c r="I4062" s="7"/>
      <c r="J4062" s="7"/>
      <c r="K4062" s="16"/>
      <c r="L4062" s="16"/>
      <c r="M4062" s="7"/>
      <c r="N4062" s="7"/>
      <c r="O4062" s="7"/>
      <c r="P4062" s="7"/>
      <c r="Q4062" s="7"/>
      <c r="R4062" s="7"/>
      <c r="S4062" s="16"/>
      <c r="T4062" s="16"/>
      <c r="U4062" s="7"/>
      <c r="V4062" s="7"/>
      <c r="W4062" s="15"/>
      <c r="X4062" s="17"/>
      <c r="Y4062" s="17"/>
      <c r="Z4062" s="17"/>
      <c r="AA4062" s="17"/>
      <c r="AC4062" s="15"/>
      <c r="AD4062" s="7"/>
      <c r="AE4062" s="24"/>
      <c r="AG4062">
        <f t="shared" si="1032"/>
        <v>0</v>
      </c>
      <c r="AH4062">
        <f t="shared" si="1033"/>
        <v>2246471.0549323754</v>
      </c>
    </row>
    <row r="4063" spans="2:34" x14ac:dyDescent="0.25">
      <c r="B4063" s="15"/>
      <c r="C4063" s="7"/>
      <c r="D4063" s="13"/>
      <c r="E4063" s="7"/>
      <c r="F4063" s="7"/>
      <c r="G4063" s="7"/>
      <c r="H4063" s="7"/>
      <c r="I4063" s="7"/>
      <c r="J4063" s="7"/>
      <c r="K4063" s="16"/>
      <c r="L4063" s="16"/>
      <c r="M4063" s="7"/>
      <c r="N4063" s="7"/>
      <c r="O4063" s="7"/>
      <c r="P4063" s="7"/>
      <c r="Q4063" s="7"/>
      <c r="R4063" s="7"/>
      <c r="S4063" s="16"/>
      <c r="T4063" s="16"/>
      <c r="U4063" s="7"/>
      <c r="V4063" s="7"/>
      <c r="W4063" s="15"/>
      <c r="X4063" s="17"/>
      <c r="Y4063" s="17"/>
      <c r="Z4063" s="17"/>
      <c r="AA4063" s="17"/>
      <c r="AC4063" s="15"/>
      <c r="AD4063" s="7"/>
      <c r="AE4063" s="24"/>
      <c r="AG4063">
        <f t="shared" si="1032"/>
        <v>0</v>
      </c>
      <c r="AH4063">
        <f t="shared" si="1033"/>
        <v>2246471.0549323754</v>
      </c>
    </row>
    <row r="4064" spans="2:34" x14ac:dyDescent="0.25">
      <c r="B4064" s="15"/>
      <c r="C4064" s="7"/>
      <c r="D4064" s="13"/>
      <c r="E4064" s="7"/>
      <c r="F4064" s="7"/>
      <c r="G4064" s="7"/>
      <c r="H4064" s="7"/>
      <c r="I4064" s="7"/>
      <c r="J4064" s="7"/>
      <c r="K4064" s="16"/>
      <c r="L4064" s="16"/>
      <c r="M4064" s="7"/>
      <c r="N4064" s="7"/>
      <c r="O4064" s="7"/>
      <c r="P4064" s="7"/>
      <c r="Q4064" s="7"/>
      <c r="R4064" s="7"/>
      <c r="S4064" s="16"/>
      <c r="T4064" s="16"/>
      <c r="U4064" s="7"/>
      <c r="V4064" s="7"/>
      <c r="W4064" s="15"/>
      <c r="X4064" s="17"/>
      <c r="Y4064" s="17"/>
      <c r="Z4064" s="17"/>
      <c r="AA4064" s="17"/>
      <c r="AC4064" s="15"/>
      <c r="AD4064" s="7"/>
      <c r="AE4064" s="24"/>
      <c r="AG4064">
        <f t="shared" si="1032"/>
        <v>0</v>
      </c>
      <c r="AH4064">
        <f t="shared" si="1033"/>
        <v>2246471.0549323754</v>
      </c>
    </row>
    <row r="4065" spans="2:34" x14ac:dyDescent="0.25">
      <c r="B4065" s="15"/>
      <c r="C4065" s="7"/>
      <c r="D4065" s="13"/>
      <c r="E4065" s="7"/>
      <c r="F4065" s="7"/>
      <c r="G4065" s="7"/>
      <c r="H4065" s="7"/>
      <c r="I4065" s="7"/>
      <c r="J4065" s="7"/>
      <c r="K4065" s="16"/>
      <c r="L4065" s="16"/>
      <c r="M4065" s="7"/>
      <c r="N4065" s="7"/>
      <c r="O4065" s="7"/>
      <c r="P4065" s="7"/>
      <c r="Q4065" s="7"/>
      <c r="R4065" s="7"/>
      <c r="S4065" s="16"/>
      <c r="T4065" s="16"/>
      <c r="U4065" s="7"/>
      <c r="V4065" s="7"/>
      <c r="W4065" s="15"/>
      <c r="X4065" s="17"/>
      <c r="Y4065" s="17"/>
      <c r="Z4065" s="17"/>
      <c r="AA4065" s="17"/>
      <c r="AC4065" s="15"/>
      <c r="AD4065" s="7"/>
      <c r="AE4065" s="24"/>
      <c r="AG4065">
        <f t="shared" si="1032"/>
        <v>0</v>
      </c>
      <c r="AH4065">
        <f t="shared" si="1033"/>
        <v>2246471.0549323754</v>
      </c>
    </row>
    <row r="4066" spans="2:34" x14ac:dyDescent="0.25">
      <c r="B4066" s="15"/>
      <c r="C4066" s="7"/>
      <c r="D4066" s="13"/>
      <c r="E4066" s="7"/>
      <c r="F4066" s="7"/>
      <c r="G4066" s="7"/>
      <c r="H4066" s="7"/>
      <c r="I4066" s="7"/>
      <c r="J4066" s="7"/>
      <c r="K4066" s="16"/>
      <c r="L4066" s="16"/>
      <c r="M4066" s="7"/>
      <c r="N4066" s="7"/>
      <c r="O4066" s="7"/>
      <c r="P4066" s="7"/>
      <c r="Q4066" s="7"/>
      <c r="R4066" s="7"/>
      <c r="S4066" s="16"/>
      <c r="T4066" s="16"/>
      <c r="U4066" s="7"/>
      <c r="V4066" s="7"/>
      <c r="W4066" s="15"/>
      <c r="X4066" s="17"/>
      <c r="Y4066" s="17"/>
      <c r="Z4066" s="17"/>
      <c r="AA4066" s="17"/>
      <c r="AC4066" s="15"/>
      <c r="AD4066" s="7"/>
      <c r="AE4066" s="24"/>
      <c r="AG4066">
        <f t="shared" si="1032"/>
        <v>0</v>
      </c>
      <c r="AH4066">
        <f t="shared" si="1033"/>
        <v>2246471.0549323754</v>
      </c>
    </row>
    <row r="4067" spans="2:34" x14ac:dyDescent="0.25">
      <c r="B4067" s="15"/>
      <c r="C4067" s="7"/>
      <c r="D4067" s="13"/>
      <c r="E4067" s="7"/>
      <c r="F4067" s="7"/>
      <c r="G4067" s="7"/>
      <c r="H4067" s="7"/>
      <c r="I4067" s="7"/>
      <c r="J4067" s="7"/>
      <c r="K4067" s="16"/>
      <c r="L4067" s="16"/>
      <c r="M4067" s="7"/>
      <c r="N4067" s="7"/>
      <c r="O4067" s="7"/>
      <c r="P4067" s="7"/>
      <c r="Q4067" s="7"/>
      <c r="R4067" s="7"/>
      <c r="S4067" s="16"/>
      <c r="T4067" s="16"/>
      <c r="U4067" s="7"/>
      <c r="V4067" s="7"/>
      <c r="W4067" s="15"/>
      <c r="X4067" s="17"/>
      <c r="Y4067" s="17"/>
      <c r="Z4067" s="17"/>
      <c r="AA4067" s="17"/>
      <c r="AC4067" s="15"/>
      <c r="AD4067" s="7"/>
      <c r="AE4067" s="24"/>
      <c r="AG4067">
        <f t="shared" si="1032"/>
        <v>0</v>
      </c>
      <c r="AH4067">
        <f t="shared" si="1033"/>
        <v>2246471.0549323754</v>
      </c>
    </row>
    <row r="4068" spans="2:34" x14ac:dyDescent="0.25">
      <c r="B4068" s="15"/>
      <c r="C4068" s="7"/>
      <c r="D4068" s="13"/>
      <c r="E4068" s="7"/>
      <c r="F4068" s="7"/>
      <c r="G4068" s="7"/>
      <c r="H4068" s="7"/>
      <c r="I4068" s="7"/>
      <c r="J4068" s="7"/>
      <c r="K4068" s="16"/>
      <c r="L4068" s="16"/>
      <c r="M4068" s="7"/>
      <c r="N4068" s="7"/>
      <c r="O4068" s="7"/>
      <c r="P4068" s="7"/>
      <c r="Q4068" s="7"/>
      <c r="R4068" s="7"/>
      <c r="S4068" s="16"/>
      <c r="T4068" s="16"/>
      <c r="U4068" s="7"/>
      <c r="V4068" s="7"/>
      <c r="W4068" s="15"/>
      <c r="X4068" s="17"/>
      <c r="Y4068" s="17"/>
      <c r="Z4068" s="17"/>
      <c r="AA4068" s="17"/>
      <c r="AC4068" s="15"/>
      <c r="AD4068" s="7"/>
      <c r="AE4068" s="24"/>
      <c r="AG4068">
        <f t="shared" si="1032"/>
        <v>0</v>
      </c>
      <c r="AH4068">
        <f t="shared" si="1033"/>
        <v>2246471.0549323754</v>
      </c>
    </row>
    <row r="4069" spans="2:34" x14ac:dyDescent="0.25">
      <c r="B4069" s="15"/>
      <c r="C4069" s="7"/>
      <c r="D4069" s="13"/>
      <c r="E4069" s="7"/>
      <c r="F4069" s="7"/>
      <c r="G4069" s="7"/>
      <c r="H4069" s="7"/>
      <c r="I4069" s="7"/>
      <c r="J4069" s="7"/>
      <c r="K4069" s="16"/>
      <c r="L4069" s="16"/>
      <c r="M4069" s="7"/>
      <c r="N4069" s="7"/>
      <c r="O4069" s="7"/>
      <c r="P4069" s="7"/>
      <c r="Q4069" s="7"/>
      <c r="R4069" s="7"/>
      <c r="S4069" s="16"/>
      <c r="T4069" s="16"/>
      <c r="U4069" s="7"/>
      <c r="V4069" s="7"/>
      <c r="W4069" s="15"/>
      <c r="X4069" s="17"/>
      <c r="Y4069" s="17"/>
      <c r="Z4069" s="17"/>
      <c r="AA4069" s="17"/>
      <c r="AC4069" s="15"/>
      <c r="AD4069" s="7"/>
      <c r="AE4069" s="24"/>
      <c r="AG4069">
        <f t="shared" si="1032"/>
        <v>0</v>
      </c>
      <c r="AH4069">
        <f t="shared" si="1033"/>
        <v>2246471.0549323754</v>
      </c>
    </row>
    <row r="4070" spans="2:34" x14ac:dyDescent="0.25">
      <c r="B4070" s="15"/>
      <c r="C4070" s="7"/>
      <c r="D4070" s="13"/>
      <c r="E4070" s="7"/>
      <c r="F4070" s="7"/>
      <c r="G4070" s="7"/>
      <c r="H4070" s="7"/>
      <c r="I4070" s="7"/>
      <c r="J4070" s="7"/>
      <c r="K4070" s="16"/>
      <c r="L4070" s="16"/>
      <c r="M4070" s="7"/>
      <c r="N4070" s="7"/>
      <c r="O4070" s="7"/>
      <c r="P4070" s="7"/>
      <c r="Q4070" s="7"/>
      <c r="R4070" s="7"/>
      <c r="S4070" s="16"/>
      <c r="T4070" s="16"/>
      <c r="U4070" s="7"/>
      <c r="V4070" s="7"/>
      <c r="W4070" s="15"/>
      <c r="X4070" s="17"/>
      <c r="Y4070" s="17"/>
      <c r="Z4070" s="17"/>
      <c r="AA4070" s="17"/>
      <c r="AC4070" s="15"/>
      <c r="AD4070" s="7"/>
      <c r="AE4070" s="24"/>
      <c r="AG4070">
        <f t="shared" si="1032"/>
        <v>0</v>
      </c>
      <c r="AH4070">
        <f t="shared" si="1033"/>
        <v>2246471.0549323754</v>
      </c>
    </row>
    <row r="4071" spans="2:34" x14ac:dyDescent="0.25">
      <c r="B4071" s="15"/>
      <c r="C4071" s="7"/>
      <c r="D4071" s="13"/>
      <c r="E4071" s="7"/>
      <c r="F4071" s="7"/>
      <c r="G4071" s="7"/>
      <c r="H4071" s="7"/>
      <c r="I4071" s="7"/>
      <c r="J4071" s="7"/>
      <c r="K4071" s="16"/>
      <c r="L4071" s="16"/>
      <c r="M4071" s="7"/>
      <c r="N4071" s="7"/>
      <c r="O4071" s="7"/>
      <c r="P4071" s="7"/>
      <c r="Q4071" s="7"/>
      <c r="R4071" s="7"/>
      <c r="S4071" s="16"/>
      <c r="T4071" s="16"/>
      <c r="U4071" s="7"/>
      <c r="V4071" s="7"/>
      <c r="W4071" s="15"/>
      <c r="X4071" s="17"/>
      <c r="Y4071" s="17"/>
      <c r="Z4071" s="17"/>
      <c r="AA4071" s="17"/>
      <c r="AC4071" s="15"/>
      <c r="AD4071" s="7"/>
      <c r="AE4071" s="24"/>
      <c r="AG4071">
        <f t="shared" si="1032"/>
        <v>0</v>
      </c>
      <c r="AH4071">
        <f t="shared" si="1033"/>
        <v>2246471.0549323754</v>
      </c>
    </row>
    <row r="4072" spans="2:34" x14ac:dyDescent="0.25">
      <c r="B4072" s="15"/>
      <c r="C4072" s="7"/>
      <c r="D4072" s="13"/>
      <c r="E4072" s="7"/>
      <c r="F4072" s="7"/>
      <c r="G4072" s="7"/>
      <c r="H4072" s="7"/>
      <c r="I4072" s="7"/>
      <c r="J4072" s="7"/>
      <c r="K4072" s="16"/>
      <c r="L4072" s="16"/>
      <c r="M4072" s="7"/>
      <c r="N4072" s="7"/>
      <c r="O4072" s="7"/>
      <c r="P4072" s="7"/>
      <c r="Q4072" s="7"/>
      <c r="R4072" s="7"/>
      <c r="S4072" s="16"/>
      <c r="T4072" s="16"/>
      <c r="U4072" s="7"/>
      <c r="V4072" s="7"/>
      <c r="W4072" s="15"/>
      <c r="X4072" s="17"/>
      <c r="Y4072" s="17"/>
      <c r="Z4072" s="17"/>
      <c r="AA4072" s="17"/>
      <c r="AC4072" s="15"/>
      <c r="AD4072" s="7"/>
      <c r="AE4072" s="24"/>
      <c r="AG4072">
        <f t="shared" si="1032"/>
        <v>0</v>
      </c>
      <c r="AH4072">
        <f t="shared" si="1033"/>
        <v>2246471.0549323754</v>
      </c>
    </row>
    <row r="4073" spans="2:34" x14ac:dyDescent="0.25">
      <c r="B4073" s="15"/>
      <c r="C4073" s="7"/>
      <c r="D4073" s="13"/>
      <c r="E4073" s="7"/>
      <c r="F4073" s="7"/>
      <c r="G4073" s="7"/>
      <c r="H4073" s="7"/>
      <c r="I4073" s="7"/>
      <c r="J4073" s="7"/>
      <c r="K4073" s="16"/>
      <c r="L4073" s="16"/>
      <c r="M4073" s="7"/>
      <c r="N4073" s="7"/>
      <c r="O4073" s="7"/>
      <c r="P4073" s="7"/>
      <c r="Q4073" s="7"/>
      <c r="R4073" s="7"/>
      <c r="S4073" s="16"/>
      <c r="T4073" s="16"/>
      <c r="U4073" s="7"/>
      <c r="V4073" s="7"/>
      <c r="W4073" s="15"/>
      <c r="X4073" s="17"/>
      <c r="Y4073" s="17"/>
      <c r="Z4073" s="17"/>
      <c r="AA4073" s="17"/>
      <c r="AC4073" s="15"/>
      <c r="AD4073" s="7"/>
      <c r="AE4073" s="24"/>
      <c r="AG4073">
        <f t="shared" si="1032"/>
        <v>0</v>
      </c>
      <c r="AH4073">
        <f t="shared" si="1033"/>
        <v>2246471.0549323754</v>
      </c>
    </row>
    <row r="4074" spans="2:34" x14ac:dyDescent="0.25">
      <c r="B4074" s="15"/>
      <c r="C4074" s="7"/>
      <c r="D4074" s="13"/>
      <c r="E4074" s="7"/>
      <c r="F4074" s="7"/>
      <c r="G4074" s="7"/>
      <c r="H4074" s="7"/>
      <c r="I4074" s="7"/>
      <c r="J4074" s="7"/>
      <c r="K4074" s="16"/>
      <c r="L4074" s="16"/>
      <c r="M4074" s="7"/>
      <c r="N4074" s="7"/>
      <c r="O4074" s="7"/>
      <c r="P4074" s="7"/>
      <c r="Q4074" s="7"/>
      <c r="R4074" s="7"/>
      <c r="S4074" s="16"/>
      <c r="T4074" s="16"/>
      <c r="U4074" s="7"/>
      <c r="V4074" s="7"/>
      <c r="W4074" s="15"/>
      <c r="X4074" s="17"/>
      <c r="Y4074" s="17"/>
      <c r="Z4074" s="17"/>
      <c r="AA4074" s="17"/>
      <c r="AC4074" s="15"/>
      <c r="AD4074" s="7"/>
      <c r="AE4074" s="24"/>
      <c r="AG4074">
        <f t="shared" si="1032"/>
        <v>0</v>
      </c>
      <c r="AH4074">
        <f t="shared" si="1033"/>
        <v>2246471.0549323754</v>
      </c>
    </row>
    <row r="4075" spans="2:34" x14ac:dyDescent="0.25">
      <c r="B4075" s="15"/>
      <c r="C4075" s="7"/>
      <c r="D4075" s="13"/>
      <c r="E4075" s="7"/>
      <c r="F4075" s="7"/>
      <c r="G4075" s="7"/>
      <c r="H4075" s="7"/>
      <c r="I4075" s="7"/>
      <c r="J4075" s="7"/>
      <c r="K4075" s="16"/>
      <c r="L4075" s="16"/>
      <c r="M4075" s="7"/>
      <c r="N4075" s="7"/>
      <c r="O4075" s="7"/>
      <c r="P4075" s="7"/>
      <c r="Q4075" s="7"/>
      <c r="R4075" s="7"/>
      <c r="S4075" s="16"/>
      <c r="T4075" s="16"/>
      <c r="U4075" s="7"/>
      <c r="V4075" s="7"/>
      <c r="W4075" s="15"/>
      <c r="X4075" s="17"/>
      <c r="Y4075" s="17"/>
      <c r="Z4075" s="17"/>
      <c r="AA4075" s="17"/>
      <c r="AC4075" s="15"/>
      <c r="AD4075" s="7"/>
      <c r="AE4075" s="24"/>
      <c r="AG4075">
        <f t="shared" si="1032"/>
        <v>0</v>
      </c>
      <c r="AH4075">
        <f t="shared" si="1033"/>
        <v>2246471.0549323754</v>
      </c>
    </row>
    <row r="4076" spans="2:34" x14ac:dyDescent="0.25">
      <c r="B4076" s="15"/>
      <c r="C4076" s="7"/>
      <c r="D4076" s="13"/>
      <c r="E4076" s="7"/>
      <c r="F4076" s="7"/>
      <c r="G4076" s="7"/>
      <c r="H4076" s="7"/>
      <c r="I4076" s="7"/>
      <c r="J4076" s="7"/>
      <c r="K4076" s="16"/>
      <c r="L4076" s="16"/>
      <c r="M4076" s="7"/>
      <c r="N4076" s="7"/>
      <c r="O4076" s="7"/>
      <c r="P4076" s="7"/>
      <c r="Q4076" s="7"/>
      <c r="R4076" s="7"/>
      <c r="S4076" s="16"/>
      <c r="T4076" s="16"/>
      <c r="U4076" s="7"/>
      <c r="V4076" s="7"/>
      <c r="W4076" s="15"/>
      <c r="X4076" s="17"/>
      <c r="Y4076" s="17"/>
      <c r="Z4076" s="17"/>
      <c r="AA4076" s="17"/>
      <c r="AC4076" s="15"/>
      <c r="AD4076" s="7"/>
      <c r="AE4076" s="24"/>
      <c r="AG4076">
        <f t="shared" si="1032"/>
        <v>0</v>
      </c>
      <c r="AH4076">
        <f t="shared" si="1033"/>
        <v>2246471.0549323754</v>
      </c>
    </row>
    <row r="4077" spans="2:34" x14ac:dyDescent="0.25">
      <c r="B4077" s="15"/>
      <c r="C4077" s="7"/>
      <c r="D4077" s="13"/>
      <c r="E4077" s="7"/>
      <c r="F4077" s="7"/>
      <c r="G4077" s="7"/>
      <c r="H4077" s="7"/>
      <c r="I4077" s="7"/>
      <c r="J4077" s="7"/>
      <c r="K4077" s="16"/>
      <c r="L4077" s="16"/>
      <c r="M4077" s="7"/>
      <c r="N4077" s="7"/>
      <c r="O4077" s="7"/>
      <c r="P4077" s="7"/>
      <c r="Q4077" s="7"/>
      <c r="R4077" s="7"/>
      <c r="S4077" s="16"/>
      <c r="T4077" s="16"/>
      <c r="U4077" s="7"/>
      <c r="V4077" s="7"/>
      <c r="W4077" s="15"/>
      <c r="X4077" s="17"/>
      <c r="Y4077" s="17"/>
      <c r="Z4077" s="17"/>
      <c r="AA4077" s="17"/>
      <c r="AC4077" s="15"/>
      <c r="AD4077" s="7"/>
      <c r="AE4077" s="24"/>
      <c r="AG4077">
        <f t="shared" si="1032"/>
        <v>0</v>
      </c>
      <c r="AH4077">
        <f t="shared" si="1033"/>
        <v>2246471.0549323754</v>
      </c>
    </row>
    <row r="4078" spans="2:34" x14ac:dyDescent="0.25">
      <c r="B4078" s="15"/>
      <c r="C4078" s="7"/>
      <c r="D4078" s="13"/>
      <c r="E4078" s="7"/>
      <c r="F4078" s="7"/>
      <c r="G4078" s="7"/>
      <c r="H4078" s="7"/>
      <c r="I4078" s="7"/>
      <c r="J4078" s="7"/>
      <c r="K4078" s="16"/>
      <c r="L4078" s="16"/>
      <c r="M4078" s="7"/>
      <c r="N4078" s="7"/>
      <c r="O4078" s="7"/>
      <c r="P4078" s="7"/>
      <c r="Q4078" s="7"/>
      <c r="R4078" s="7"/>
      <c r="S4078" s="16"/>
      <c r="T4078" s="16"/>
      <c r="U4078" s="7"/>
      <c r="V4078" s="7"/>
      <c r="W4078" s="15"/>
      <c r="X4078" s="17"/>
      <c r="Y4078" s="17"/>
      <c r="Z4078" s="17"/>
      <c r="AA4078" s="17"/>
      <c r="AC4078" s="15"/>
      <c r="AD4078" s="7"/>
      <c r="AE4078" s="24"/>
      <c r="AG4078">
        <f t="shared" si="1032"/>
        <v>0</v>
      </c>
      <c r="AH4078">
        <f t="shared" si="1033"/>
        <v>2246471.0549323754</v>
      </c>
    </row>
    <row r="4079" spans="2:34" x14ac:dyDescent="0.25">
      <c r="B4079" s="15"/>
      <c r="C4079" s="7"/>
      <c r="D4079" s="13"/>
      <c r="E4079" s="7"/>
      <c r="F4079" s="7"/>
      <c r="G4079" s="7"/>
      <c r="H4079" s="7"/>
      <c r="I4079" s="7"/>
      <c r="J4079" s="7"/>
      <c r="K4079" s="16"/>
      <c r="L4079" s="16"/>
      <c r="M4079" s="7"/>
      <c r="N4079" s="7"/>
      <c r="O4079" s="7"/>
      <c r="P4079" s="7"/>
      <c r="Q4079" s="7"/>
      <c r="R4079" s="7"/>
      <c r="S4079" s="16"/>
      <c r="T4079" s="16"/>
      <c r="U4079" s="7"/>
      <c r="V4079" s="7"/>
      <c r="W4079" s="15"/>
      <c r="X4079" s="17"/>
      <c r="Y4079" s="17"/>
      <c r="Z4079" s="17"/>
      <c r="AA4079" s="17"/>
      <c r="AC4079" s="15"/>
      <c r="AD4079" s="7"/>
      <c r="AE4079" s="24"/>
      <c r="AG4079">
        <f t="shared" si="1032"/>
        <v>0</v>
      </c>
      <c r="AH4079">
        <f t="shared" si="1033"/>
        <v>2246471.0549323754</v>
      </c>
    </row>
    <row r="4080" spans="2:34" x14ac:dyDescent="0.25">
      <c r="B4080" s="15"/>
      <c r="C4080" s="7"/>
      <c r="D4080" s="13"/>
      <c r="E4080" s="7"/>
      <c r="F4080" s="7"/>
      <c r="G4080" s="7"/>
      <c r="H4080" s="7"/>
      <c r="I4080" s="7"/>
      <c r="J4080" s="7"/>
      <c r="K4080" s="16"/>
      <c r="L4080" s="16"/>
      <c r="M4080" s="7"/>
      <c r="N4080" s="7"/>
      <c r="O4080" s="7"/>
      <c r="P4080" s="7"/>
      <c r="Q4080" s="7"/>
      <c r="R4080" s="7"/>
      <c r="S4080" s="16"/>
      <c r="T4080" s="16"/>
      <c r="U4080" s="7"/>
      <c r="V4080" s="7"/>
      <c r="W4080" s="15"/>
      <c r="X4080" s="17"/>
      <c r="Y4080" s="17"/>
      <c r="Z4080" s="17"/>
      <c r="AA4080" s="17"/>
      <c r="AC4080" s="15"/>
      <c r="AD4080" s="7"/>
      <c r="AE4080" s="24"/>
      <c r="AG4080">
        <f t="shared" si="1032"/>
        <v>0</v>
      </c>
      <c r="AH4080">
        <f t="shared" si="1033"/>
        <v>2246471.0549323754</v>
      </c>
    </row>
    <row r="4081" spans="2:34" x14ac:dyDescent="0.25">
      <c r="B4081" s="15"/>
      <c r="C4081" s="7"/>
      <c r="D4081" s="13"/>
      <c r="E4081" s="7"/>
      <c r="F4081" s="7"/>
      <c r="G4081" s="7"/>
      <c r="H4081" s="7"/>
      <c r="I4081" s="7"/>
      <c r="J4081" s="7"/>
      <c r="K4081" s="16"/>
      <c r="L4081" s="16"/>
      <c r="M4081" s="7"/>
      <c r="N4081" s="7"/>
      <c r="O4081" s="7"/>
      <c r="P4081" s="7"/>
      <c r="Q4081" s="7"/>
      <c r="R4081" s="7"/>
      <c r="S4081" s="16"/>
      <c r="T4081" s="16"/>
      <c r="U4081" s="7"/>
      <c r="V4081" s="7"/>
      <c r="W4081" s="15"/>
      <c r="X4081" s="17"/>
      <c r="Y4081" s="17"/>
      <c r="Z4081" s="17"/>
      <c r="AA4081" s="17"/>
      <c r="AC4081" s="15"/>
      <c r="AD4081" s="7"/>
      <c r="AE4081" s="24"/>
      <c r="AG4081">
        <f t="shared" si="1032"/>
        <v>0</v>
      </c>
      <c r="AH4081">
        <f t="shared" si="1033"/>
        <v>2246471.0549323754</v>
      </c>
    </row>
    <row r="4082" spans="2:34" x14ac:dyDescent="0.25">
      <c r="B4082" s="15"/>
      <c r="C4082" s="7"/>
      <c r="D4082" s="13"/>
      <c r="E4082" s="7"/>
      <c r="F4082" s="7"/>
      <c r="G4082" s="7"/>
      <c r="H4082" s="7"/>
      <c r="I4082" s="7"/>
      <c r="J4082" s="7"/>
      <c r="K4082" s="16"/>
      <c r="L4082" s="16"/>
      <c r="M4082" s="7"/>
      <c r="N4082" s="7"/>
      <c r="O4082" s="7"/>
      <c r="P4082" s="7"/>
      <c r="Q4082" s="7"/>
      <c r="R4082" s="7"/>
      <c r="S4082" s="16"/>
      <c r="T4082" s="16"/>
      <c r="U4082" s="7"/>
      <c r="V4082" s="7"/>
      <c r="W4082" s="15"/>
      <c r="X4082" s="17"/>
      <c r="Y4082" s="17"/>
      <c r="Z4082" s="17"/>
      <c r="AA4082" s="17"/>
      <c r="AC4082" s="15"/>
      <c r="AD4082" s="7"/>
      <c r="AE4082" s="24"/>
      <c r="AG4082">
        <f t="shared" si="1032"/>
        <v>0</v>
      </c>
      <c r="AH4082">
        <f t="shared" si="1033"/>
        <v>2246471.0549323754</v>
      </c>
    </row>
    <row r="4083" spans="2:34" x14ac:dyDescent="0.25">
      <c r="B4083" s="15"/>
      <c r="C4083" s="7"/>
      <c r="D4083" s="13"/>
      <c r="E4083" s="7"/>
      <c r="F4083" s="7"/>
      <c r="G4083" s="7"/>
      <c r="H4083" s="7"/>
      <c r="I4083" s="7"/>
      <c r="J4083" s="7"/>
      <c r="K4083" s="16"/>
      <c r="L4083" s="16"/>
      <c r="M4083" s="7"/>
      <c r="N4083" s="7"/>
      <c r="O4083" s="7"/>
      <c r="P4083" s="7"/>
      <c r="Q4083" s="7"/>
      <c r="R4083" s="7"/>
      <c r="S4083" s="16"/>
      <c r="T4083" s="16"/>
      <c r="U4083" s="7"/>
      <c r="V4083" s="7"/>
      <c r="W4083" s="15"/>
      <c r="X4083" s="17"/>
      <c r="Y4083" s="17"/>
      <c r="Z4083" s="17"/>
      <c r="AA4083" s="17"/>
      <c r="AC4083" s="15"/>
      <c r="AD4083" s="7"/>
      <c r="AE4083" s="24"/>
      <c r="AG4083">
        <f t="shared" si="1032"/>
        <v>0</v>
      </c>
      <c r="AH4083">
        <f t="shared" si="1033"/>
        <v>2246471.0549323754</v>
      </c>
    </row>
    <row r="4084" spans="2:34" x14ac:dyDescent="0.25">
      <c r="B4084" s="15"/>
      <c r="C4084" s="7"/>
      <c r="D4084" s="13"/>
      <c r="E4084" s="7"/>
      <c r="F4084" s="7"/>
      <c r="G4084" s="7"/>
      <c r="H4084" s="7"/>
      <c r="I4084" s="7"/>
      <c r="J4084" s="7"/>
      <c r="K4084" s="16"/>
      <c r="L4084" s="16"/>
      <c r="M4084" s="7"/>
      <c r="N4084" s="7"/>
      <c r="O4084" s="7"/>
      <c r="P4084" s="7"/>
      <c r="Q4084" s="7"/>
      <c r="R4084" s="7"/>
      <c r="S4084" s="16"/>
      <c r="T4084" s="16"/>
      <c r="U4084" s="7"/>
      <c r="V4084" s="7"/>
      <c r="W4084" s="15"/>
      <c r="X4084" s="17"/>
      <c r="Y4084" s="17"/>
      <c r="Z4084" s="17"/>
      <c r="AA4084" s="17"/>
      <c r="AC4084" s="15"/>
      <c r="AD4084" s="7"/>
      <c r="AE4084" s="24"/>
      <c r="AG4084">
        <f t="shared" si="1032"/>
        <v>0</v>
      </c>
      <c r="AH4084">
        <f t="shared" si="1033"/>
        <v>2246471.0549323754</v>
      </c>
    </row>
    <row r="4085" spans="2:34" x14ac:dyDescent="0.25">
      <c r="B4085" s="15"/>
      <c r="C4085" s="7"/>
      <c r="D4085" s="13"/>
      <c r="E4085" s="7"/>
      <c r="F4085" s="7"/>
      <c r="G4085" s="7"/>
      <c r="H4085" s="7"/>
      <c r="I4085" s="7"/>
      <c r="J4085" s="7"/>
      <c r="K4085" s="16"/>
      <c r="L4085" s="16"/>
      <c r="M4085" s="7"/>
      <c r="N4085" s="7"/>
      <c r="O4085" s="7"/>
      <c r="P4085" s="7"/>
      <c r="Q4085" s="7"/>
      <c r="R4085" s="7"/>
      <c r="S4085" s="16"/>
      <c r="T4085" s="16"/>
      <c r="U4085" s="7"/>
      <c r="V4085" s="7"/>
      <c r="W4085" s="15"/>
      <c r="X4085" s="17"/>
      <c r="Y4085" s="17"/>
      <c r="Z4085" s="17"/>
      <c r="AA4085" s="17"/>
      <c r="AC4085" s="15"/>
      <c r="AD4085" s="7"/>
      <c r="AE4085" s="24"/>
      <c r="AG4085">
        <f t="shared" si="1032"/>
        <v>0</v>
      </c>
      <c r="AH4085">
        <f t="shared" si="1033"/>
        <v>2246471.0549323754</v>
      </c>
    </row>
    <row r="4086" spans="2:34" x14ac:dyDescent="0.25">
      <c r="B4086" s="15"/>
      <c r="C4086" s="7"/>
      <c r="D4086" s="13"/>
      <c r="E4086" s="7"/>
      <c r="F4086" s="7"/>
      <c r="G4086" s="7"/>
      <c r="H4086" s="7"/>
      <c r="I4086" s="7"/>
      <c r="J4086" s="7"/>
      <c r="K4086" s="16"/>
      <c r="L4086" s="16"/>
      <c r="M4086" s="7"/>
      <c r="N4086" s="7"/>
      <c r="O4086" s="7"/>
      <c r="P4086" s="7"/>
      <c r="Q4086" s="7"/>
      <c r="R4086" s="7"/>
      <c r="S4086" s="16"/>
      <c r="T4086" s="16"/>
      <c r="U4086" s="7"/>
      <c r="V4086" s="7"/>
      <c r="W4086" s="15"/>
      <c r="X4086" s="17"/>
      <c r="Y4086" s="17"/>
      <c r="Z4086" s="17"/>
      <c r="AA4086" s="17"/>
      <c r="AC4086" s="15"/>
      <c r="AD4086" s="7"/>
      <c r="AE4086" s="24"/>
      <c r="AG4086">
        <f t="shared" si="1032"/>
        <v>0</v>
      </c>
      <c r="AH4086">
        <f t="shared" si="1033"/>
        <v>2246471.0549323754</v>
      </c>
    </row>
    <row r="4087" spans="2:34" x14ac:dyDescent="0.25">
      <c r="B4087" s="15"/>
      <c r="C4087" s="7"/>
      <c r="D4087" s="13"/>
      <c r="E4087" s="7"/>
      <c r="F4087" s="7"/>
      <c r="G4087" s="7"/>
      <c r="H4087" s="7"/>
      <c r="I4087" s="7"/>
      <c r="J4087" s="7"/>
      <c r="K4087" s="16"/>
      <c r="L4087" s="16"/>
      <c r="M4087" s="7"/>
      <c r="N4087" s="7"/>
      <c r="O4087" s="7"/>
      <c r="P4087" s="7"/>
      <c r="Q4087" s="7"/>
      <c r="R4087" s="7"/>
      <c r="S4087" s="16"/>
      <c r="T4087" s="16"/>
      <c r="U4087" s="7"/>
      <c r="V4087" s="7"/>
      <c r="W4087" s="15"/>
      <c r="X4087" s="17"/>
      <c r="Y4087" s="17"/>
      <c r="Z4087" s="17"/>
      <c r="AA4087" s="17"/>
      <c r="AC4087" s="15"/>
      <c r="AD4087" s="7"/>
      <c r="AE4087" s="24"/>
      <c r="AG4087">
        <f t="shared" si="1032"/>
        <v>0</v>
      </c>
      <c r="AH4087">
        <f t="shared" si="1033"/>
        <v>2246471.0549323754</v>
      </c>
    </row>
    <row r="4088" spans="2:34" x14ac:dyDescent="0.25">
      <c r="B4088" s="15"/>
      <c r="C4088" s="7"/>
      <c r="D4088" s="13"/>
      <c r="E4088" s="7"/>
      <c r="F4088" s="7"/>
      <c r="G4088" s="7"/>
      <c r="H4088" s="7"/>
      <c r="I4088" s="7"/>
      <c r="J4088" s="7"/>
      <c r="K4088" s="16"/>
      <c r="L4088" s="16"/>
      <c r="M4088" s="7"/>
      <c r="N4088" s="7"/>
      <c r="O4088" s="7"/>
      <c r="P4088" s="7"/>
      <c r="Q4088" s="7"/>
      <c r="R4088" s="7"/>
      <c r="S4088" s="16"/>
      <c r="T4088" s="16"/>
      <c r="U4088" s="7"/>
      <c r="V4088" s="7"/>
      <c r="W4088" s="15"/>
      <c r="X4088" s="17"/>
      <c r="Y4088" s="17"/>
      <c r="Z4088" s="17"/>
      <c r="AA4088" s="17"/>
      <c r="AC4088" s="15"/>
      <c r="AD4088" s="7"/>
      <c r="AE4088" s="24"/>
      <c r="AG4088">
        <f t="shared" si="1032"/>
        <v>0</v>
      </c>
      <c r="AH4088">
        <f t="shared" si="1033"/>
        <v>2246471.0549323754</v>
      </c>
    </row>
    <row r="4089" spans="2:34" x14ac:dyDescent="0.25">
      <c r="B4089" s="15"/>
      <c r="C4089" s="7"/>
      <c r="D4089" s="13"/>
      <c r="E4089" s="7"/>
      <c r="F4089" s="7"/>
      <c r="G4089" s="7"/>
      <c r="H4089" s="7"/>
      <c r="I4089" s="7"/>
      <c r="J4089" s="7"/>
      <c r="K4089" s="16"/>
      <c r="L4089" s="16"/>
      <c r="M4089" s="7"/>
      <c r="N4089" s="7"/>
      <c r="O4089" s="7"/>
      <c r="P4089" s="7"/>
      <c r="Q4089" s="7"/>
      <c r="R4089" s="7"/>
      <c r="S4089" s="16"/>
      <c r="T4089" s="16"/>
      <c r="U4089" s="7"/>
      <c r="V4089" s="7"/>
      <c r="W4089" s="15"/>
      <c r="X4089" s="17"/>
      <c r="Y4089" s="17"/>
      <c r="Z4089" s="17"/>
      <c r="AA4089" s="17"/>
      <c r="AC4089" s="15"/>
      <c r="AD4089" s="7"/>
      <c r="AE4089" s="24"/>
      <c r="AG4089">
        <f t="shared" si="1032"/>
        <v>0</v>
      </c>
      <c r="AH4089">
        <f t="shared" si="1033"/>
        <v>2246471.0549323754</v>
      </c>
    </row>
    <row r="4090" spans="2:34" x14ac:dyDescent="0.25">
      <c r="B4090" s="15"/>
      <c r="C4090" s="7"/>
      <c r="D4090" s="13"/>
      <c r="E4090" s="7"/>
      <c r="F4090" s="7"/>
      <c r="G4090" s="7"/>
      <c r="H4090" s="7"/>
      <c r="I4090" s="7"/>
      <c r="J4090" s="7"/>
      <c r="K4090" s="16"/>
      <c r="L4090" s="16"/>
      <c r="M4090" s="7"/>
      <c r="N4090" s="7"/>
      <c r="O4090" s="7"/>
      <c r="P4090" s="7"/>
      <c r="Q4090" s="7"/>
      <c r="R4090" s="7"/>
      <c r="S4090" s="16"/>
      <c r="T4090" s="16"/>
      <c r="U4090" s="7"/>
      <c r="V4090" s="7"/>
      <c r="W4090" s="15"/>
      <c r="X4090" s="17"/>
      <c r="Y4090" s="17"/>
      <c r="Z4090" s="17"/>
      <c r="AA4090" s="17"/>
      <c r="AC4090" s="15"/>
      <c r="AD4090" s="7"/>
      <c r="AE4090" s="24"/>
      <c r="AG4090">
        <f t="shared" si="1032"/>
        <v>0</v>
      </c>
      <c r="AH4090">
        <f t="shared" si="1033"/>
        <v>2246471.0549323754</v>
      </c>
    </row>
    <row r="4091" spans="2:34" x14ac:dyDescent="0.25">
      <c r="B4091" s="15"/>
      <c r="C4091" s="7"/>
      <c r="D4091" s="13"/>
      <c r="E4091" s="7"/>
      <c r="F4091" s="7"/>
      <c r="G4091" s="7"/>
      <c r="H4091" s="7"/>
      <c r="I4091" s="7"/>
      <c r="J4091" s="7"/>
      <c r="K4091" s="16"/>
      <c r="L4091" s="16"/>
      <c r="M4091" s="7"/>
      <c r="N4091" s="7"/>
      <c r="O4091" s="7"/>
      <c r="P4091" s="7"/>
      <c r="Q4091" s="7"/>
      <c r="R4091" s="7"/>
      <c r="S4091" s="16"/>
      <c r="T4091" s="16"/>
      <c r="U4091" s="7"/>
      <c r="V4091" s="7"/>
      <c r="W4091" s="15"/>
      <c r="X4091" s="17"/>
      <c r="Y4091" s="17"/>
      <c r="Z4091" s="17"/>
      <c r="AA4091" s="17"/>
      <c r="AC4091" s="15"/>
      <c r="AD4091" s="7"/>
      <c r="AE4091" s="24"/>
      <c r="AG4091">
        <f t="shared" si="1032"/>
        <v>0</v>
      </c>
      <c r="AH4091">
        <f t="shared" si="1033"/>
        <v>2246471.0549323754</v>
      </c>
    </row>
    <row r="4092" spans="2:34" x14ac:dyDescent="0.25">
      <c r="B4092" s="15"/>
      <c r="C4092" s="7"/>
      <c r="D4092" s="13"/>
      <c r="E4092" s="7"/>
      <c r="F4092" s="7"/>
      <c r="G4092" s="7"/>
      <c r="H4092" s="7"/>
      <c r="I4092" s="7"/>
      <c r="J4092" s="7"/>
      <c r="K4092" s="16"/>
      <c r="L4092" s="16"/>
      <c r="M4092" s="7"/>
      <c r="N4092" s="7"/>
      <c r="O4092" s="7"/>
      <c r="P4092" s="7"/>
      <c r="Q4092" s="7"/>
      <c r="R4092" s="7"/>
      <c r="S4092" s="16"/>
      <c r="T4092" s="16"/>
      <c r="U4092" s="7"/>
      <c r="V4092" s="7"/>
      <c r="W4092" s="15"/>
      <c r="X4092" s="17"/>
      <c r="Y4092" s="17"/>
      <c r="Z4092" s="17"/>
      <c r="AA4092" s="17"/>
      <c r="AC4092" s="15"/>
      <c r="AD4092" s="7"/>
      <c r="AE4092" s="24"/>
      <c r="AG4092">
        <f t="shared" si="1032"/>
        <v>0</v>
      </c>
      <c r="AH4092">
        <f t="shared" si="1033"/>
        <v>2246471.0549323754</v>
      </c>
    </row>
    <row r="4093" spans="2:34" x14ac:dyDescent="0.25">
      <c r="B4093" s="15"/>
      <c r="C4093" s="7"/>
      <c r="D4093" s="13"/>
      <c r="E4093" s="7"/>
      <c r="F4093" s="7"/>
      <c r="G4093" s="7"/>
      <c r="H4093" s="7"/>
      <c r="I4093" s="7"/>
      <c r="J4093" s="7"/>
      <c r="K4093" s="16"/>
      <c r="L4093" s="16"/>
      <c r="M4093" s="7"/>
      <c r="N4093" s="7"/>
      <c r="O4093" s="7"/>
      <c r="P4093" s="7"/>
      <c r="Q4093" s="7"/>
      <c r="R4093" s="7"/>
      <c r="S4093" s="16"/>
      <c r="T4093" s="16"/>
      <c r="U4093" s="7"/>
      <c r="V4093" s="7"/>
      <c r="W4093" s="15"/>
      <c r="X4093" s="17"/>
      <c r="Y4093" s="17"/>
      <c r="Z4093" s="17"/>
      <c r="AA4093" s="17"/>
      <c r="AC4093" s="15"/>
      <c r="AD4093" s="7"/>
      <c r="AE4093" s="24"/>
      <c r="AG4093">
        <f t="shared" si="1032"/>
        <v>0</v>
      </c>
      <c r="AH4093">
        <f t="shared" si="1033"/>
        <v>2246471.0549323754</v>
      </c>
    </row>
    <row r="4094" spans="2:34" x14ac:dyDescent="0.25">
      <c r="B4094" s="15"/>
      <c r="C4094" s="7"/>
      <c r="D4094" s="13"/>
      <c r="E4094" s="7"/>
      <c r="F4094" s="7"/>
      <c r="G4094" s="7"/>
      <c r="H4094" s="7"/>
      <c r="I4094" s="7"/>
      <c r="J4094" s="7"/>
      <c r="K4094" s="16"/>
      <c r="L4094" s="16"/>
      <c r="M4094" s="7"/>
      <c r="N4094" s="7"/>
      <c r="O4094" s="7"/>
      <c r="P4094" s="7"/>
      <c r="Q4094" s="7"/>
      <c r="R4094" s="7"/>
      <c r="S4094" s="16"/>
      <c r="T4094" s="16"/>
      <c r="U4094" s="7"/>
      <c r="V4094" s="7"/>
      <c r="W4094" s="15"/>
      <c r="X4094" s="17"/>
      <c r="Y4094" s="17"/>
      <c r="Z4094" s="17"/>
      <c r="AA4094" s="17"/>
      <c r="AC4094" s="15"/>
      <c r="AD4094" s="7"/>
      <c r="AE4094" s="24"/>
      <c r="AG4094">
        <f t="shared" si="1032"/>
        <v>0</v>
      </c>
      <c r="AH4094">
        <f t="shared" si="1033"/>
        <v>2246471.0549323754</v>
      </c>
    </row>
    <row r="4095" spans="2:34" x14ac:dyDescent="0.25">
      <c r="B4095" s="15"/>
      <c r="C4095" s="7"/>
      <c r="D4095" s="13"/>
      <c r="E4095" s="7"/>
      <c r="F4095" s="7"/>
      <c r="G4095" s="7"/>
      <c r="H4095" s="7"/>
      <c r="I4095" s="7"/>
      <c r="J4095" s="7"/>
      <c r="K4095" s="16"/>
      <c r="L4095" s="16"/>
      <c r="M4095" s="7"/>
      <c r="N4095" s="7"/>
      <c r="O4095" s="7"/>
      <c r="P4095" s="7"/>
      <c r="Q4095" s="7"/>
      <c r="R4095" s="7"/>
      <c r="S4095" s="16"/>
      <c r="T4095" s="16"/>
      <c r="U4095" s="7"/>
      <c r="V4095" s="7"/>
      <c r="W4095" s="15"/>
      <c r="X4095" s="17"/>
      <c r="Y4095" s="17"/>
      <c r="Z4095" s="17"/>
      <c r="AA4095" s="17"/>
      <c r="AC4095" s="15"/>
      <c r="AD4095" s="7"/>
      <c r="AE4095" s="24"/>
      <c r="AG4095">
        <f t="shared" si="1032"/>
        <v>0</v>
      </c>
      <c r="AH4095">
        <f t="shared" si="1033"/>
        <v>2246471.0549323754</v>
      </c>
    </row>
    <row r="4096" spans="2:34" x14ac:dyDescent="0.25">
      <c r="B4096" s="15"/>
      <c r="C4096" s="7"/>
      <c r="D4096" s="13"/>
      <c r="E4096" s="7"/>
      <c r="F4096" s="7"/>
      <c r="G4096" s="7"/>
      <c r="H4096" s="7"/>
      <c r="I4096" s="7"/>
      <c r="J4096" s="7"/>
      <c r="K4096" s="16"/>
      <c r="L4096" s="16"/>
      <c r="M4096" s="7"/>
      <c r="N4096" s="7"/>
      <c r="O4096" s="7"/>
      <c r="P4096" s="7"/>
      <c r="Q4096" s="7"/>
      <c r="R4096" s="7"/>
      <c r="S4096" s="16"/>
      <c r="T4096" s="16"/>
      <c r="U4096" s="7"/>
      <c r="V4096" s="7"/>
      <c r="W4096" s="15"/>
      <c r="X4096" s="17"/>
      <c r="Y4096" s="17"/>
      <c r="Z4096" s="17"/>
      <c r="AA4096" s="17"/>
      <c r="AC4096" s="15"/>
      <c r="AD4096" s="7"/>
      <c r="AE4096" s="24"/>
      <c r="AG4096">
        <f t="shared" si="1032"/>
        <v>0</v>
      </c>
      <c r="AH4096">
        <f t="shared" si="1033"/>
        <v>2246471.0549323754</v>
      </c>
    </row>
    <row r="4097" spans="2:34" x14ac:dyDescent="0.25">
      <c r="B4097" s="15"/>
      <c r="C4097" s="7"/>
      <c r="D4097" s="13"/>
      <c r="E4097" s="7"/>
      <c r="F4097" s="7"/>
      <c r="G4097" s="7"/>
      <c r="H4097" s="7"/>
      <c r="I4097" s="7"/>
      <c r="J4097" s="7"/>
      <c r="K4097" s="16"/>
      <c r="L4097" s="16"/>
      <c r="M4097" s="7"/>
      <c r="N4097" s="7"/>
      <c r="O4097" s="7"/>
      <c r="P4097" s="7"/>
      <c r="Q4097" s="7"/>
      <c r="R4097" s="7"/>
      <c r="S4097" s="16"/>
      <c r="T4097" s="16"/>
      <c r="U4097" s="7"/>
      <c r="V4097" s="7"/>
      <c r="W4097" s="15"/>
      <c r="X4097" s="17"/>
      <c r="Y4097" s="17"/>
      <c r="Z4097" s="17"/>
      <c r="AA4097" s="17"/>
      <c r="AC4097" s="15"/>
      <c r="AD4097" s="7"/>
      <c r="AE4097" s="24"/>
      <c r="AG4097">
        <f t="shared" si="1032"/>
        <v>0</v>
      </c>
      <c r="AH4097">
        <f t="shared" si="1033"/>
        <v>2246471.0549323754</v>
      </c>
    </row>
    <row r="4098" spans="2:34" x14ac:dyDescent="0.25">
      <c r="B4098" s="15"/>
      <c r="C4098" s="7"/>
      <c r="D4098" s="13"/>
      <c r="E4098" s="7"/>
      <c r="F4098" s="7"/>
      <c r="G4098" s="7"/>
      <c r="H4098" s="7"/>
      <c r="I4098" s="7"/>
      <c r="J4098" s="7"/>
      <c r="K4098" s="16"/>
      <c r="L4098" s="16"/>
      <c r="M4098" s="7"/>
      <c r="N4098" s="7"/>
      <c r="O4098" s="7"/>
      <c r="P4098" s="7"/>
      <c r="Q4098" s="7"/>
      <c r="R4098" s="7"/>
      <c r="S4098" s="16"/>
      <c r="T4098" s="16"/>
      <c r="U4098" s="7"/>
      <c r="V4098" s="7"/>
      <c r="W4098" s="15"/>
      <c r="X4098" s="17"/>
      <c r="Y4098" s="17"/>
      <c r="Z4098" s="17"/>
      <c r="AA4098" s="17"/>
      <c r="AC4098" s="15"/>
      <c r="AD4098" s="7"/>
      <c r="AE4098" s="24"/>
      <c r="AG4098">
        <f t="shared" si="1032"/>
        <v>0</v>
      </c>
      <c r="AH4098">
        <f t="shared" si="1033"/>
        <v>2246471.0549323754</v>
      </c>
    </row>
    <row r="4099" spans="2:34" x14ac:dyDescent="0.25">
      <c r="B4099" s="15"/>
      <c r="C4099" s="7"/>
      <c r="D4099" s="13"/>
      <c r="E4099" s="7"/>
      <c r="F4099" s="7"/>
      <c r="G4099" s="7"/>
      <c r="H4099" s="7"/>
      <c r="I4099" s="7"/>
      <c r="J4099" s="7"/>
      <c r="K4099" s="16"/>
      <c r="L4099" s="16"/>
      <c r="M4099" s="7"/>
      <c r="N4099" s="7"/>
      <c r="O4099" s="7"/>
      <c r="P4099" s="7"/>
      <c r="Q4099" s="7"/>
      <c r="R4099" s="7"/>
      <c r="S4099" s="16"/>
      <c r="T4099" s="16"/>
      <c r="U4099" s="7"/>
      <c r="V4099" s="7"/>
      <c r="W4099" s="15"/>
      <c r="X4099" s="17"/>
      <c r="Y4099" s="17"/>
      <c r="Z4099" s="17"/>
      <c r="AA4099" s="17"/>
      <c r="AC4099" s="15"/>
      <c r="AD4099" s="7"/>
      <c r="AE4099" s="24"/>
      <c r="AG4099">
        <f t="shared" si="1032"/>
        <v>0</v>
      </c>
      <c r="AH4099">
        <f t="shared" si="1033"/>
        <v>2246471.0549323754</v>
      </c>
    </row>
    <row r="4100" spans="2:34" x14ac:dyDescent="0.25">
      <c r="B4100" s="15"/>
      <c r="C4100" s="7"/>
      <c r="D4100" s="13"/>
      <c r="E4100" s="7"/>
      <c r="F4100" s="7"/>
      <c r="G4100" s="7"/>
      <c r="H4100" s="7"/>
      <c r="I4100" s="7"/>
      <c r="J4100" s="7"/>
      <c r="K4100" s="16"/>
      <c r="L4100" s="16"/>
      <c r="M4100" s="7"/>
      <c r="N4100" s="7"/>
      <c r="O4100" s="7"/>
      <c r="P4100" s="7"/>
      <c r="Q4100" s="7"/>
      <c r="R4100" s="7"/>
      <c r="S4100" s="16"/>
      <c r="T4100" s="16"/>
      <c r="U4100" s="7"/>
      <c r="V4100" s="7"/>
      <c r="W4100" s="15"/>
      <c r="X4100" s="17"/>
      <c r="Y4100" s="17"/>
      <c r="Z4100" s="17"/>
      <c r="AA4100" s="17"/>
      <c r="AC4100" s="15"/>
      <c r="AD4100" s="7"/>
      <c r="AE4100" s="24"/>
      <c r="AG4100">
        <f t="shared" si="1032"/>
        <v>0</v>
      </c>
      <c r="AH4100">
        <f t="shared" si="1033"/>
        <v>2246471.0549323754</v>
      </c>
    </row>
    <row r="4101" spans="2:34" x14ac:dyDescent="0.25">
      <c r="B4101" s="15"/>
      <c r="C4101" s="7"/>
      <c r="D4101" s="13"/>
      <c r="E4101" s="7"/>
      <c r="F4101" s="7"/>
      <c r="G4101" s="7"/>
      <c r="H4101" s="7"/>
      <c r="I4101" s="7"/>
      <c r="J4101" s="7"/>
      <c r="K4101" s="16"/>
      <c r="L4101" s="16"/>
      <c r="M4101" s="7"/>
      <c r="N4101" s="7"/>
      <c r="O4101" s="7"/>
      <c r="P4101" s="7"/>
      <c r="Q4101" s="7"/>
      <c r="R4101" s="7"/>
      <c r="S4101" s="16"/>
      <c r="T4101" s="16"/>
      <c r="U4101" s="7"/>
      <c r="V4101" s="7"/>
      <c r="W4101" s="15"/>
      <c r="X4101" s="17"/>
      <c r="Y4101" s="17"/>
      <c r="Z4101" s="17"/>
      <c r="AA4101" s="17"/>
      <c r="AC4101" s="15"/>
      <c r="AD4101" s="7"/>
      <c r="AE4101" s="24"/>
      <c r="AG4101">
        <f t="shared" si="1032"/>
        <v>0</v>
      </c>
      <c r="AH4101">
        <f t="shared" si="1033"/>
        <v>2246471.0549323754</v>
      </c>
    </row>
    <row r="4102" spans="2:34" x14ac:dyDescent="0.25">
      <c r="B4102" s="15"/>
      <c r="C4102" s="7"/>
      <c r="D4102" s="13"/>
      <c r="E4102" s="7"/>
      <c r="F4102" s="7"/>
      <c r="G4102" s="7"/>
      <c r="H4102" s="7"/>
      <c r="I4102" s="7"/>
      <c r="J4102" s="7"/>
      <c r="K4102" s="16"/>
      <c r="L4102" s="16"/>
      <c r="M4102" s="7"/>
      <c r="N4102" s="7"/>
      <c r="O4102" s="7"/>
      <c r="P4102" s="7"/>
      <c r="Q4102" s="7"/>
      <c r="R4102" s="7"/>
      <c r="S4102" s="16"/>
      <c r="T4102" s="16"/>
      <c r="U4102" s="7"/>
      <c r="V4102" s="7"/>
      <c r="W4102" s="15"/>
      <c r="X4102" s="17"/>
      <c r="Y4102" s="17"/>
      <c r="Z4102" s="17"/>
      <c r="AA4102" s="17"/>
      <c r="AC4102" s="15"/>
      <c r="AD4102" s="7"/>
      <c r="AE4102" s="24"/>
      <c r="AG4102">
        <f t="shared" si="1032"/>
        <v>0</v>
      </c>
      <c r="AH4102">
        <f t="shared" si="1033"/>
        <v>2246471.0549323754</v>
      </c>
    </row>
    <row r="4103" spans="2:34" x14ac:dyDescent="0.25">
      <c r="B4103" s="15"/>
      <c r="C4103" s="7"/>
      <c r="D4103" s="13"/>
      <c r="E4103" s="7"/>
      <c r="F4103" s="7"/>
      <c r="G4103" s="7"/>
      <c r="H4103" s="7"/>
      <c r="I4103" s="7"/>
      <c r="J4103" s="7"/>
      <c r="K4103" s="16"/>
      <c r="L4103" s="16"/>
      <c r="M4103" s="7"/>
      <c r="N4103" s="7"/>
      <c r="O4103" s="7"/>
      <c r="P4103" s="7"/>
      <c r="Q4103" s="7"/>
      <c r="R4103" s="7"/>
      <c r="S4103" s="16"/>
      <c r="T4103" s="16"/>
      <c r="U4103" s="7"/>
      <c r="V4103" s="7"/>
      <c r="W4103" s="15"/>
      <c r="X4103" s="17"/>
      <c r="Y4103" s="17"/>
      <c r="Z4103" s="17"/>
      <c r="AA4103" s="17"/>
      <c r="AC4103" s="15"/>
      <c r="AD4103" s="7"/>
      <c r="AE4103" s="24"/>
      <c r="AG4103">
        <f t="shared" si="1032"/>
        <v>0</v>
      </c>
      <c r="AH4103">
        <f t="shared" si="1033"/>
        <v>2246471.0549323754</v>
      </c>
    </row>
    <row r="4104" spans="2:34" x14ac:dyDescent="0.25">
      <c r="B4104" s="15"/>
      <c r="C4104" s="7"/>
      <c r="D4104" s="13"/>
      <c r="E4104" s="7"/>
      <c r="F4104" s="7"/>
      <c r="G4104" s="7"/>
      <c r="H4104" s="7"/>
      <c r="I4104" s="7"/>
      <c r="J4104" s="7"/>
      <c r="K4104" s="16"/>
      <c r="L4104" s="16"/>
      <c r="M4104" s="7"/>
      <c r="N4104" s="7"/>
      <c r="O4104" s="7"/>
      <c r="P4104" s="7"/>
      <c r="Q4104" s="7"/>
      <c r="R4104" s="7"/>
      <c r="S4104" s="16"/>
      <c r="T4104" s="16"/>
      <c r="U4104" s="7"/>
      <c r="V4104" s="7"/>
      <c r="W4104" s="15"/>
      <c r="X4104" s="17"/>
      <c r="Y4104" s="17"/>
      <c r="Z4104" s="17"/>
      <c r="AA4104" s="17"/>
      <c r="AC4104" s="15"/>
      <c r="AD4104" s="7"/>
      <c r="AE4104" s="24"/>
      <c r="AG4104">
        <f t="shared" si="1032"/>
        <v>0</v>
      </c>
      <c r="AH4104">
        <f t="shared" si="1033"/>
        <v>2246471.0549323754</v>
      </c>
    </row>
    <row r="4105" spans="2:34" x14ac:dyDescent="0.25">
      <c r="B4105" s="15"/>
      <c r="C4105" s="7"/>
      <c r="D4105" s="13"/>
      <c r="E4105" s="7"/>
      <c r="F4105" s="7"/>
      <c r="G4105" s="7"/>
      <c r="H4105" s="7"/>
      <c r="I4105" s="7"/>
      <c r="J4105" s="7"/>
      <c r="K4105" s="16"/>
      <c r="L4105" s="16"/>
      <c r="M4105" s="7"/>
      <c r="N4105" s="7"/>
      <c r="O4105" s="7"/>
      <c r="P4105" s="7"/>
      <c r="Q4105" s="7"/>
      <c r="R4105" s="7"/>
      <c r="S4105" s="16"/>
      <c r="T4105" s="16"/>
      <c r="U4105" s="7"/>
      <c r="V4105" s="7"/>
      <c r="W4105" s="15"/>
      <c r="X4105" s="17"/>
      <c r="Y4105" s="17"/>
      <c r="Z4105" s="17"/>
      <c r="AA4105" s="17"/>
      <c r="AC4105" s="15"/>
      <c r="AD4105" s="7"/>
      <c r="AE4105" s="24"/>
      <c r="AG4105">
        <f t="shared" si="1032"/>
        <v>0</v>
      </c>
      <c r="AH4105">
        <f t="shared" si="1033"/>
        <v>2246471.0549323754</v>
      </c>
    </row>
    <row r="4106" spans="2:34" x14ac:dyDescent="0.25">
      <c r="B4106" s="15"/>
      <c r="C4106" s="7"/>
      <c r="D4106" s="13"/>
      <c r="E4106" s="7"/>
      <c r="F4106" s="7"/>
      <c r="G4106" s="7"/>
      <c r="H4106" s="7"/>
      <c r="I4106" s="7"/>
      <c r="J4106" s="7"/>
      <c r="K4106" s="16"/>
      <c r="L4106" s="16"/>
      <c r="M4106" s="7"/>
      <c r="N4106" s="7"/>
      <c r="O4106" s="7"/>
      <c r="P4106" s="7"/>
      <c r="Q4106" s="7"/>
      <c r="R4106" s="7"/>
      <c r="S4106" s="16"/>
      <c r="T4106" s="16"/>
      <c r="U4106" s="7"/>
      <c r="V4106" s="7"/>
      <c r="W4106" s="15"/>
      <c r="X4106" s="17"/>
      <c r="Y4106" s="17"/>
      <c r="Z4106" s="17"/>
      <c r="AA4106" s="17"/>
      <c r="AC4106" s="15"/>
      <c r="AD4106" s="7"/>
      <c r="AE4106" s="24"/>
      <c r="AG4106">
        <f t="shared" si="1032"/>
        <v>0</v>
      </c>
      <c r="AH4106">
        <f t="shared" si="1033"/>
        <v>2246471.0549323754</v>
      </c>
    </row>
    <row r="4107" spans="2:34" x14ac:dyDescent="0.25">
      <c r="B4107" s="15"/>
      <c r="C4107" s="7"/>
      <c r="D4107" s="13"/>
      <c r="E4107" s="7"/>
      <c r="F4107" s="7"/>
      <c r="G4107" s="7"/>
      <c r="H4107" s="7"/>
      <c r="I4107" s="7"/>
      <c r="J4107" s="7"/>
      <c r="K4107" s="16"/>
      <c r="L4107" s="16"/>
      <c r="M4107" s="7"/>
      <c r="N4107" s="7"/>
      <c r="O4107" s="7"/>
      <c r="P4107" s="7"/>
      <c r="Q4107" s="7"/>
      <c r="R4107" s="7"/>
      <c r="S4107" s="16"/>
      <c r="T4107" s="16"/>
      <c r="U4107" s="7"/>
      <c r="V4107" s="7"/>
      <c r="W4107" s="15"/>
      <c r="X4107" s="17"/>
      <c r="Y4107" s="17"/>
      <c r="Z4107" s="17"/>
      <c r="AA4107" s="17"/>
      <c r="AC4107" s="15"/>
      <c r="AD4107" s="7"/>
      <c r="AE4107" s="24"/>
      <c r="AG4107">
        <f t="shared" si="1032"/>
        <v>0</v>
      </c>
      <c r="AH4107">
        <f t="shared" si="1033"/>
        <v>2246471.0549323754</v>
      </c>
    </row>
    <row r="4108" spans="2:34" x14ac:dyDescent="0.25">
      <c r="B4108" s="15"/>
      <c r="C4108" s="7"/>
      <c r="D4108" s="13"/>
      <c r="E4108" s="7"/>
      <c r="F4108" s="7"/>
      <c r="G4108" s="7"/>
      <c r="H4108" s="7"/>
      <c r="I4108" s="7"/>
      <c r="J4108" s="7"/>
      <c r="K4108" s="16"/>
      <c r="L4108" s="16"/>
      <c r="M4108" s="7"/>
      <c r="N4108" s="7"/>
      <c r="O4108" s="7"/>
      <c r="P4108" s="7"/>
      <c r="Q4108" s="7"/>
      <c r="R4108" s="7"/>
      <c r="S4108" s="16"/>
      <c r="T4108" s="16"/>
      <c r="U4108" s="7"/>
      <c r="V4108" s="7"/>
      <c r="W4108" s="15"/>
      <c r="X4108" s="17"/>
      <c r="Y4108" s="17"/>
      <c r="Z4108" s="17"/>
      <c r="AA4108" s="17"/>
      <c r="AC4108" s="15"/>
      <c r="AD4108" s="7"/>
      <c r="AE4108" s="24"/>
      <c r="AG4108">
        <f t="shared" si="1032"/>
        <v>0</v>
      </c>
      <c r="AH4108">
        <f t="shared" si="1033"/>
        <v>2246471.0549323754</v>
      </c>
    </row>
    <row r="4109" spans="2:34" x14ac:dyDescent="0.25">
      <c r="B4109" s="15"/>
      <c r="C4109" s="7"/>
      <c r="D4109" s="13"/>
      <c r="E4109" s="7"/>
      <c r="F4109" s="7"/>
      <c r="G4109" s="7"/>
      <c r="H4109" s="7"/>
      <c r="I4109" s="7"/>
      <c r="J4109" s="7"/>
      <c r="K4109" s="16"/>
      <c r="L4109" s="16"/>
      <c r="M4109" s="7"/>
      <c r="N4109" s="7"/>
      <c r="O4109" s="7"/>
      <c r="P4109" s="7"/>
      <c r="Q4109" s="7"/>
      <c r="R4109" s="7"/>
      <c r="S4109" s="16"/>
      <c r="T4109" s="16"/>
      <c r="U4109" s="7"/>
      <c r="V4109" s="7"/>
      <c r="W4109" s="15"/>
      <c r="X4109" s="17"/>
      <c r="Y4109" s="17"/>
      <c r="Z4109" s="17"/>
      <c r="AA4109" s="17"/>
      <c r="AC4109" s="15"/>
      <c r="AD4109" s="7"/>
      <c r="AE4109" s="24"/>
      <c r="AG4109">
        <f t="shared" si="1032"/>
        <v>0</v>
      </c>
      <c r="AH4109">
        <f t="shared" si="1033"/>
        <v>2246471.0549323754</v>
      </c>
    </row>
    <row r="4110" spans="2:34" x14ac:dyDescent="0.25">
      <c r="B4110" s="15"/>
      <c r="C4110" s="7"/>
      <c r="D4110" s="13"/>
      <c r="E4110" s="7"/>
      <c r="F4110" s="7"/>
      <c r="G4110" s="7"/>
      <c r="H4110" s="7"/>
      <c r="I4110" s="7"/>
      <c r="J4110" s="7"/>
      <c r="K4110" s="16"/>
      <c r="L4110" s="16"/>
      <c r="M4110" s="7"/>
      <c r="N4110" s="7"/>
      <c r="O4110" s="7"/>
      <c r="P4110" s="7"/>
      <c r="Q4110" s="7"/>
      <c r="R4110" s="7"/>
      <c r="S4110" s="16"/>
      <c r="T4110" s="16"/>
      <c r="U4110" s="7"/>
      <c r="V4110" s="7"/>
      <c r="W4110" s="15"/>
      <c r="X4110" s="17"/>
      <c r="Y4110" s="17"/>
      <c r="Z4110" s="17"/>
      <c r="AA4110" s="17"/>
      <c r="AC4110" s="15"/>
      <c r="AD4110" s="7"/>
      <c r="AE4110" s="24"/>
      <c r="AG4110">
        <f t="shared" si="1032"/>
        <v>0</v>
      </c>
      <c r="AH4110">
        <f t="shared" si="1033"/>
        <v>2246471.0549323754</v>
      </c>
    </row>
    <row r="4111" spans="2:34" x14ac:dyDescent="0.25">
      <c r="B4111" s="15"/>
      <c r="C4111" s="7"/>
      <c r="D4111" s="13"/>
      <c r="E4111" s="7"/>
      <c r="F4111" s="7"/>
      <c r="G4111" s="7"/>
      <c r="H4111" s="7"/>
      <c r="I4111" s="7"/>
      <c r="J4111" s="7"/>
      <c r="K4111" s="16"/>
      <c r="L4111" s="16"/>
      <c r="M4111" s="7"/>
      <c r="N4111" s="7"/>
      <c r="O4111" s="7"/>
      <c r="P4111" s="7"/>
      <c r="Q4111" s="7"/>
      <c r="R4111" s="7"/>
      <c r="S4111" s="16"/>
      <c r="T4111" s="16"/>
      <c r="U4111" s="7"/>
      <c r="V4111" s="7"/>
      <c r="W4111" s="15"/>
      <c r="X4111" s="17"/>
      <c r="Y4111" s="17"/>
      <c r="Z4111" s="17"/>
      <c r="AA4111" s="17"/>
      <c r="AC4111" s="15"/>
      <c r="AD4111" s="7"/>
      <c r="AE4111" s="24"/>
      <c r="AG4111">
        <f t="shared" si="1032"/>
        <v>0</v>
      </c>
      <c r="AH4111">
        <f t="shared" si="1033"/>
        <v>2246471.0549323754</v>
      </c>
    </row>
    <row r="4112" spans="2:34" x14ac:dyDescent="0.25">
      <c r="B4112" s="15"/>
      <c r="C4112" s="7"/>
      <c r="D4112" s="13"/>
      <c r="E4112" s="7"/>
      <c r="F4112" s="7"/>
      <c r="G4112" s="7"/>
      <c r="H4112" s="7"/>
      <c r="I4112" s="7"/>
      <c r="J4112" s="7"/>
      <c r="K4112" s="16"/>
      <c r="L4112" s="16"/>
      <c r="M4112" s="7"/>
      <c r="N4112" s="7"/>
      <c r="O4112" s="7"/>
      <c r="P4112" s="7"/>
      <c r="Q4112" s="7"/>
      <c r="R4112" s="7"/>
      <c r="S4112" s="16"/>
      <c r="T4112" s="16"/>
      <c r="U4112" s="7"/>
      <c r="V4112" s="7"/>
      <c r="W4112" s="15"/>
      <c r="X4112" s="17"/>
      <c r="Y4112" s="17"/>
      <c r="Z4112" s="17"/>
      <c r="AA4112" s="17"/>
      <c r="AC4112" s="15"/>
      <c r="AD4112" s="7"/>
      <c r="AE4112" s="24"/>
      <c r="AG4112">
        <f t="shared" si="1032"/>
        <v>0</v>
      </c>
      <c r="AH4112">
        <f t="shared" si="1033"/>
        <v>2246471.0549323754</v>
      </c>
    </row>
    <row r="4113" spans="2:34" x14ac:dyDescent="0.25">
      <c r="B4113" s="15"/>
      <c r="C4113" s="7"/>
      <c r="D4113" s="13"/>
      <c r="E4113" s="7"/>
      <c r="F4113" s="7"/>
      <c r="G4113" s="7"/>
      <c r="H4113" s="7"/>
      <c r="I4113" s="7"/>
      <c r="J4113" s="7"/>
      <c r="K4113" s="16"/>
      <c r="L4113" s="16"/>
      <c r="M4113" s="7"/>
      <c r="N4113" s="7"/>
      <c r="O4113" s="7"/>
      <c r="P4113" s="7"/>
      <c r="Q4113" s="7"/>
      <c r="R4113" s="7"/>
      <c r="S4113" s="16"/>
      <c r="T4113" s="16"/>
      <c r="U4113" s="7"/>
      <c r="V4113" s="7"/>
      <c r="W4113" s="15"/>
      <c r="X4113" s="17"/>
      <c r="Y4113" s="17"/>
      <c r="Z4113" s="17"/>
      <c r="AA4113" s="17"/>
      <c r="AC4113" s="15"/>
      <c r="AD4113" s="7"/>
      <c r="AE4113" s="24"/>
      <c r="AG4113">
        <f t="shared" si="1032"/>
        <v>0</v>
      </c>
      <c r="AH4113">
        <f t="shared" si="1033"/>
        <v>2246471.0549323754</v>
      </c>
    </row>
    <row r="4114" spans="2:34" x14ac:dyDescent="0.25">
      <c r="B4114" s="15"/>
      <c r="C4114" s="7"/>
      <c r="D4114" s="13"/>
      <c r="E4114" s="7"/>
      <c r="F4114" s="7"/>
      <c r="G4114" s="7"/>
      <c r="H4114" s="7"/>
      <c r="I4114" s="7"/>
      <c r="J4114" s="7"/>
      <c r="K4114" s="16"/>
      <c r="L4114" s="16"/>
      <c r="M4114" s="7"/>
      <c r="N4114" s="7"/>
      <c r="O4114" s="7"/>
      <c r="P4114" s="7"/>
      <c r="Q4114" s="7"/>
      <c r="R4114" s="7"/>
      <c r="S4114" s="16"/>
      <c r="T4114" s="16"/>
      <c r="U4114" s="7"/>
      <c r="V4114" s="7"/>
      <c r="W4114" s="15"/>
      <c r="X4114" s="17"/>
      <c r="Y4114" s="17"/>
      <c r="Z4114" s="17"/>
      <c r="AA4114" s="17"/>
      <c r="AC4114" s="15"/>
      <c r="AD4114" s="7"/>
      <c r="AE4114" s="24"/>
      <c r="AG4114">
        <f t="shared" si="1032"/>
        <v>0</v>
      </c>
      <c r="AH4114">
        <f t="shared" si="1033"/>
        <v>2246471.0549323754</v>
      </c>
    </row>
    <row r="4115" spans="2:34" x14ac:dyDescent="0.25">
      <c r="B4115" s="15"/>
      <c r="C4115" s="7"/>
      <c r="D4115" s="13"/>
      <c r="E4115" s="7"/>
      <c r="F4115" s="7"/>
      <c r="G4115" s="7"/>
      <c r="H4115" s="7"/>
      <c r="I4115" s="7"/>
      <c r="J4115" s="7"/>
      <c r="K4115" s="16"/>
      <c r="L4115" s="16"/>
      <c r="M4115" s="7"/>
      <c r="N4115" s="7"/>
      <c r="O4115" s="7"/>
      <c r="P4115" s="7"/>
      <c r="Q4115" s="7"/>
      <c r="R4115" s="7"/>
      <c r="S4115" s="16"/>
      <c r="T4115" s="16"/>
      <c r="U4115" s="7"/>
      <c r="V4115" s="7"/>
      <c r="W4115" s="15"/>
      <c r="X4115" s="17"/>
      <c r="Y4115" s="17"/>
      <c r="Z4115" s="17"/>
      <c r="AA4115" s="17"/>
      <c r="AC4115" s="15"/>
      <c r="AD4115" s="7"/>
      <c r="AE4115" s="24"/>
      <c r="AG4115">
        <f t="shared" ref="AG4115:AG4178" si="1034">(AA4115-Z4115)^2</f>
        <v>0</v>
      </c>
      <c r="AH4115">
        <f t="shared" ref="AH4115:AH4178" si="1035">($AG$398-AA4115)^2</f>
        <v>2246471.0549323754</v>
      </c>
    </row>
    <row r="4116" spans="2:34" x14ac:dyDescent="0.25">
      <c r="B4116" s="15"/>
      <c r="C4116" s="7"/>
      <c r="D4116" s="13"/>
      <c r="E4116" s="7"/>
      <c r="F4116" s="7"/>
      <c r="G4116" s="7"/>
      <c r="H4116" s="7"/>
      <c r="I4116" s="7"/>
      <c r="J4116" s="7"/>
      <c r="K4116" s="16"/>
      <c r="L4116" s="16"/>
      <c r="M4116" s="7"/>
      <c r="N4116" s="7"/>
      <c r="O4116" s="7"/>
      <c r="P4116" s="7"/>
      <c r="Q4116" s="7"/>
      <c r="R4116" s="7"/>
      <c r="S4116" s="16"/>
      <c r="T4116" s="16"/>
      <c r="U4116" s="7"/>
      <c r="V4116" s="7"/>
      <c r="W4116" s="15"/>
      <c r="X4116" s="17"/>
      <c r="Y4116" s="17"/>
      <c r="Z4116" s="17"/>
      <c r="AA4116" s="17"/>
      <c r="AC4116" s="15"/>
      <c r="AD4116" s="7"/>
      <c r="AE4116" s="24"/>
      <c r="AG4116">
        <f t="shared" si="1034"/>
        <v>0</v>
      </c>
      <c r="AH4116">
        <f t="shared" si="1035"/>
        <v>2246471.0549323754</v>
      </c>
    </row>
    <row r="4117" spans="2:34" x14ac:dyDescent="0.25">
      <c r="B4117" s="15"/>
      <c r="C4117" s="7"/>
      <c r="D4117" s="13"/>
      <c r="E4117" s="7"/>
      <c r="F4117" s="7"/>
      <c r="G4117" s="7"/>
      <c r="H4117" s="7"/>
      <c r="I4117" s="7"/>
      <c r="J4117" s="7"/>
      <c r="K4117" s="16"/>
      <c r="L4117" s="16"/>
      <c r="M4117" s="7"/>
      <c r="N4117" s="7"/>
      <c r="O4117" s="7"/>
      <c r="P4117" s="7"/>
      <c r="Q4117" s="7"/>
      <c r="R4117" s="7"/>
      <c r="S4117" s="16"/>
      <c r="T4117" s="16"/>
      <c r="U4117" s="7"/>
      <c r="V4117" s="7"/>
      <c r="W4117" s="15"/>
      <c r="X4117" s="17"/>
      <c r="Y4117" s="17"/>
      <c r="Z4117" s="17"/>
      <c r="AA4117" s="17"/>
      <c r="AC4117" s="15"/>
      <c r="AD4117" s="7"/>
      <c r="AE4117" s="24"/>
      <c r="AG4117">
        <f t="shared" si="1034"/>
        <v>0</v>
      </c>
      <c r="AH4117">
        <f t="shared" si="1035"/>
        <v>2246471.0549323754</v>
      </c>
    </row>
    <row r="4118" spans="2:34" x14ac:dyDescent="0.25">
      <c r="B4118" s="15"/>
      <c r="C4118" s="7"/>
      <c r="D4118" s="13"/>
      <c r="E4118" s="7"/>
      <c r="F4118" s="7"/>
      <c r="G4118" s="7"/>
      <c r="H4118" s="7"/>
      <c r="I4118" s="7"/>
      <c r="J4118" s="7"/>
      <c r="K4118" s="16"/>
      <c r="L4118" s="16"/>
      <c r="M4118" s="7"/>
      <c r="N4118" s="7"/>
      <c r="O4118" s="7"/>
      <c r="P4118" s="7"/>
      <c r="Q4118" s="7"/>
      <c r="R4118" s="7"/>
      <c r="S4118" s="16"/>
      <c r="T4118" s="16"/>
      <c r="U4118" s="7"/>
      <c r="V4118" s="7"/>
      <c r="W4118" s="15"/>
      <c r="X4118" s="17"/>
      <c r="Y4118" s="17"/>
      <c r="Z4118" s="17"/>
      <c r="AA4118" s="17"/>
      <c r="AC4118" s="15"/>
      <c r="AD4118" s="7"/>
      <c r="AE4118" s="24"/>
      <c r="AG4118">
        <f t="shared" si="1034"/>
        <v>0</v>
      </c>
      <c r="AH4118">
        <f t="shared" si="1035"/>
        <v>2246471.0549323754</v>
      </c>
    </row>
    <row r="4119" spans="2:34" x14ac:dyDescent="0.25">
      <c r="B4119" s="15"/>
      <c r="C4119" s="7"/>
      <c r="D4119" s="13"/>
      <c r="E4119" s="7"/>
      <c r="F4119" s="7"/>
      <c r="G4119" s="7"/>
      <c r="H4119" s="7"/>
      <c r="I4119" s="7"/>
      <c r="J4119" s="7"/>
      <c r="K4119" s="16"/>
      <c r="L4119" s="16"/>
      <c r="M4119" s="7"/>
      <c r="N4119" s="7"/>
      <c r="O4119" s="7"/>
      <c r="P4119" s="7"/>
      <c r="Q4119" s="7"/>
      <c r="R4119" s="7"/>
      <c r="S4119" s="16"/>
      <c r="T4119" s="16"/>
      <c r="U4119" s="7"/>
      <c r="V4119" s="7"/>
      <c r="W4119" s="15"/>
      <c r="X4119" s="17"/>
      <c r="Y4119" s="17"/>
      <c r="Z4119" s="17"/>
      <c r="AA4119" s="17"/>
      <c r="AC4119" s="15"/>
      <c r="AD4119" s="7"/>
      <c r="AE4119" s="24"/>
      <c r="AG4119">
        <f t="shared" si="1034"/>
        <v>0</v>
      </c>
      <c r="AH4119">
        <f t="shared" si="1035"/>
        <v>2246471.0549323754</v>
      </c>
    </row>
    <row r="4120" spans="2:34" x14ac:dyDescent="0.25">
      <c r="B4120" s="15"/>
      <c r="C4120" s="7"/>
      <c r="D4120" s="13"/>
      <c r="E4120" s="7"/>
      <c r="F4120" s="7"/>
      <c r="G4120" s="7"/>
      <c r="H4120" s="7"/>
      <c r="I4120" s="7"/>
      <c r="J4120" s="7"/>
      <c r="K4120" s="16"/>
      <c r="L4120" s="16"/>
      <c r="M4120" s="7"/>
      <c r="N4120" s="7"/>
      <c r="O4120" s="7"/>
      <c r="P4120" s="7"/>
      <c r="Q4120" s="7"/>
      <c r="R4120" s="7"/>
      <c r="S4120" s="16"/>
      <c r="T4120" s="16"/>
      <c r="U4120" s="7"/>
      <c r="V4120" s="7"/>
      <c r="W4120" s="15"/>
      <c r="X4120" s="17"/>
      <c r="Y4120" s="17"/>
      <c r="Z4120" s="17"/>
      <c r="AA4120" s="17"/>
      <c r="AC4120" s="15"/>
      <c r="AD4120" s="7"/>
      <c r="AE4120" s="24"/>
      <c r="AG4120">
        <f t="shared" si="1034"/>
        <v>0</v>
      </c>
      <c r="AH4120">
        <f t="shared" si="1035"/>
        <v>2246471.0549323754</v>
      </c>
    </row>
    <row r="4121" spans="2:34" x14ac:dyDescent="0.25">
      <c r="B4121" s="15"/>
      <c r="C4121" s="7"/>
      <c r="D4121" s="13"/>
      <c r="E4121" s="7"/>
      <c r="F4121" s="7"/>
      <c r="G4121" s="7"/>
      <c r="H4121" s="7"/>
      <c r="I4121" s="7"/>
      <c r="J4121" s="7"/>
      <c r="K4121" s="16"/>
      <c r="L4121" s="16"/>
      <c r="M4121" s="7"/>
      <c r="N4121" s="7"/>
      <c r="O4121" s="7"/>
      <c r="P4121" s="7"/>
      <c r="Q4121" s="7"/>
      <c r="R4121" s="7"/>
      <c r="S4121" s="16"/>
      <c r="T4121" s="16"/>
      <c r="U4121" s="7"/>
      <c r="V4121" s="7"/>
      <c r="W4121" s="15"/>
      <c r="X4121" s="17"/>
      <c r="Y4121" s="17"/>
      <c r="Z4121" s="17"/>
      <c r="AA4121" s="17"/>
      <c r="AC4121" s="15"/>
      <c r="AD4121" s="7"/>
      <c r="AE4121" s="24"/>
      <c r="AG4121">
        <f t="shared" si="1034"/>
        <v>0</v>
      </c>
      <c r="AH4121">
        <f t="shared" si="1035"/>
        <v>2246471.0549323754</v>
      </c>
    </row>
    <row r="4122" spans="2:34" x14ac:dyDescent="0.25">
      <c r="B4122" s="15"/>
      <c r="C4122" s="7"/>
      <c r="D4122" s="13"/>
      <c r="E4122" s="7"/>
      <c r="F4122" s="7"/>
      <c r="G4122" s="7"/>
      <c r="H4122" s="7"/>
      <c r="I4122" s="7"/>
      <c r="J4122" s="7"/>
      <c r="K4122" s="16"/>
      <c r="L4122" s="16"/>
      <c r="M4122" s="7"/>
      <c r="N4122" s="7"/>
      <c r="O4122" s="7"/>
      <c r="P4122" s="7"/>
      <c r="Q4122" s="7"/>
      <c r="R4122" s="7"/>
      <c r="S4122" s="16"/>
      <c r="T4122" s="16"/>
      <c r="U4122" s="7"/>
      <c r="V4122" s="7"/>
      <c r="W4122" s="15"/>
      <c r="X4122" s="17"/>
      <c r="Y4122" s="17"/>
      <c r="Z4122" s="17"/>
      <c r="AA4122" s="17"/>
      <c r="AC4122" s="15"/>
      <c r="AD4122" s="7"/>
      <c r="AE4122" s="24"/>
      <c r="AG4122">
        <f t="shared" si="1034"/>
        <v>0</v>
      </c>
      <c r="AH4122">
        <f t="shared" si="1035"/>
        <v>2246471.0549323754</v>
      </c>
    </row>
    <row r="4123" spans="2:34" x14ac:dyDescent="0.25">
      <c r="B4123" s="15"/>
      <c r="C4123" s="7"/>
      <c r="D4123" s="13"/>
      <c r="E4123" s="7"/>
      <c r="F4123" s="7"/>
      <c r="G4123" s="7"/>
      <c r="H4123" s="7"/>
      <c r="I4123" s="7"/>
      <c r="J4123" s="7"/>
      <c r="K4123" s="16"/>
      <c r="L4123" s="16"/>
      <c r="M4123" s="7"/>
      <c r="N4123" s="7"/>
      <c r="O4123" s="7"/>
      <c r="P4123" s="7"/>
      <c r="Q4123" s="7"/>
      <c r="R4123" s="7"/>
      <c r="S4123" s="16"/>
      <c r="T4123" s="16"/>
      <c r="U4123" s="7"/>
      <c r="V4123" s="7"/>
      <c r="W4123" s="15"/>
      <c r="X4123" s="17"/>
      <c r="Y4123" s="17"/>
      <c r="Z4123" s="17"/>
      <c r="AA4123" s="17"/>
      <c r="AC4123" s="15"/>
      <c r="AD4123" s="7"/>
      <c r="AE4123" s="24"/>
      <c r="AG4123">
        <f t="shared" si="1034"/>
        <v>0</v>
      </c>
      <c r="AH4123">
        <f t="shared" si="1035"/>
        <v>2246471.0549323754</v>
      </c>
    </row>
    <row r="4124" spans="2:34" x14ac:dyDescent="0.25">
      <c r="B4124" s="15"/>
      <c r="C4124" s="7"/>
      <c r="D4124" s="13"/>
      <c r="E4124" s="7"/>
      <c r="F4124" s="7"/>
      <c r="G4124" s="7"/>
      <c r="H4124" s="7"/>
      <c r="I4124" s="7"/>
      <c r="J4124" s="7"/>
      <c r="K4124" s="16"/>
      <c r="L4124" s="16"/>
      <c r="M4124" s="7"/>
      <c r="N4124" s="7"/>
      <c r="O4124" s="7"/>
      <c r="P4124" s="7"/>
      <c r="Q4124" s="7"/>
      <c r="R4124" s="7"/>
      <c r="S4124" s="16"/>
      <c r="T4124" s="16"/>
      <c r="U4124" s="7"/>
      <c r="V4124" s="7"/>
      <c r="W4124" s="15"/>
      <c r="X4124" s="17"/>
      <c r="Y4124" s="17"/>
      <c r="Z4124" s="17"/>
      <c r="AA4124" s="17"/>
      <c r="AC4124" s="15"/>
      <c r="AD4124" s="7"/>
      <c r="AE4124" s="24"/>
      <c r="AG4124">
        <f t="shared" si="1034"/>
        <v>0</v>
      </c>
      <c r="AH4124">
        <f t="shared" si="1035"/>
        <v>2246471.0549323754</v>
      </c>
    </row>
    <row r="4125" spans="2:34" x14ac:dyDescent="0.25">
      <c r="B4125" s="15"/>
      <c r="C4125" s="7"/>
      <c r="D4125" s="13"/>
      <c r="E4125" s="7"/>
      <c r="F4125" s="7"/>
      <c r="G4125" s="7"/>
      <c r="H4125" s="7"/>
      <c r="I4125" s="7"/>
      <c r="J4125" s="7"/>
      <c r="K4125" s="16"/>
      <c r="L4125" s="16"/>
      <c r="M4125" s="7"/>
      <c r="N4125" s="7"/>
      <c r="O4125" s="7"/>
      <c r="P4125" s="7"/>
      <c r="Q4125" s="7"/>
      <c r="R4125" s="7"/>
      <c r="S4125" s="16"/>
      <c r="T4125" s="16"/>
      <c r="U4125" s="7"/>
      <c r="V4125" s="7"/>
      <c r="W4125" s="15"/>
      <c r="X4125" s="17"/>
      <c r="Y4125" s="17"/>
      <c r="Z4125" s="17"/>
      <c r="AA4125" s="17"/>
      <c r="AC4125" s="15"/>
      <c r="AD4125" s="7"/>
      <c r="AE4125" s="24"/>
      <c r="AG4125">
        <f t="shared" si="1034"/>
        <v>0</v>
      </c>
      <c r="AH4125">
        <f t="shared" si="1035"/>
        <v>2246471.0549323754</v>
      </c>
    </row>
    <row r="4126" spans="2:34" x14ac:dyDescent="0.25">
      <c r="B4126" s="15"/>
      <c r="C4126" s="7"/>
      <c r="D4126" s="13"/>
      <c r="E4126" s="7"/>
      <c r="F4126" s="7"/>
      <c r="G4126" s="7"/>
      <c r="H4126" s="7"/>
      <c r="I4126" s="7"/>
      <c r="J4126" s="7"/>
      <c r="K4126" s="16"/>
      <c r="L4126" s="16"/>
      <c r="M4126" s="7"/>
      <c r="N4126" s="7"/>
      <c r="O4126" s="7"/>
      <c r="P4126" s="7"/>
      <c r="Q4126" s="7"/>
      <c r="R4126" s="7"/>
      <c r="S4126" s="16"/>
      <c r="T4126" s="16"/>
      <c r="U4126" s="7"/>
      <c r="V4126" s="7"/>
      <c r="W4126" s="15"/>
      <c r="X4126" s="17"/>
      <c r="Y4126" s="17"/>
      <c r="Z4126" s="17"/>
      <c r="AA4126" s="17"/>
      <c r="AC4126" s="15"/>
      <c r="AD4126" s="7"/>
      <c r="AE4126" s="24"/>
      <c r="AG4126">
        <f t="shared" si="1034"/>
        <v>0</v>
      </c>
      <c r="AH4126">
        <f t="shared" si="1035"/>
        <v>2246471.0549323754</v>
      </c>
    </row>
    <row r="4127" spans="2:34" x14ac:dyDescent="0.25">
      <c r="B4127" s="15"/>
      <c r="C4127" s="7"/>
      <c r="D4127" s="13"/>
      <c r="E4127" s="7"/>
      <c r="F4127" s="7"/>
      <c r="G4127" s="7"/>
      <c r="H4127" s="7"/>
      <c r="I4127" s="7"/>
      <c r="J4127" s="7"/>
      <c r="K4127" s="16"/>
      <c r="L4127" s="16"/>
      <c r="M4127" s="7"/>
      <c r="N4127" s="7"/>
      <c r="O4127" s="7"/>
      <c r="P4127" s="7"/>
      <c r="Q4127" s="7"/>
      <c r="R4127" s="7"/>
      <c r="S4127" s="16"/>
      <c r="T4127" s="16"/>
      <c r="U4127" s="7"/>
      <c r="V4127" s="7"/>
      <c r="W4127" s="15"/>
      <c r="X4127" s="17"/>
      <c r="Y4127" s="17"/>
      <c r="Z4127" s="17"/>
      <c r="AA4127" s="17"/>
      <c r="AC4127" s="15"/>
      <c r="AD4127" s="7"/>
      <c r="AE4127" s="24"/>
      <c r="AG4127">
        <f t="shared" si="1034"/>
        <v>0</v>
      </c>
      <c r="AH4127">
        <f t="shared" si="1035"/>
        <v>2246471.0549323754</v>
      </c>
    </row>
    <row r="4128" spans="2:34" x14ac:dyDescent="0.25">
      <c r="B4128" s="15"/>
      <c r="C4128" s="7"/>
      <c r="D4128" s="13"/>
      <c r="E4128" s="7"/>
      <c r="F4128" s="7"/>
      <c r="G4128" s="7"/>
      <c r="H4128" s="7"/>
      <c r="I4128" s="7"/>
      <c r="J4128" s="7"/>
      <c r="K4128" s="16"/>
      <c r="L4128" s="16"/>
      <c r="M4128" s="7"/>
      <c r="N4128" s="7"/>
      <c r="O4128" s="7"/>
      <c r="P4128" s="7"/>
      <c r="Q4128" s="7"/>
      <c r="R4128" s="7"/>
      <c r="S4128" s="16"/>
      <c r="T4128" s="16"/>
      <c r="U4128" s="7"/>
      <c r="V4128" s="7"/>
      <c r="W4128" s="15"/>
      <c r="X4128" s="17"/>
      <c r="Y4128" s="17"/>
      <c r="Z4128" s="17"/>
      <c r="AA4128" s="17"/>
      <c r="AC4128" s="15"/>
      <c r="AD4128" s="7"/>
      <c r="AE4128" s="24"/>
      <c r="AG4128">
        <f t="shared" si="1034"/>
        <v>0</v>
      </c>
      <c r="AH4128">
        <f t="shared" si="1035"/>
        <v>2246471.0549323754</v>
      </c>
    </row>
    <row r="4129" spans="2:34" x14ac:dyDescent="0.25">
      <c r="B4129" s="15"/>
      <c r="C4129" s="7"/>
      <c r="D4129" s="13"/>
      <c r="E4129" s="7"/>
      <c r="F4129" s="7"/>
      <c r="G4129" s="7"/>
      <c r="H4129" s="7"/>
      <c r="I4129" s="7"/>
      <c r="J4129" s="7"/>
      <c r="K4129" s="16"/>
      <c r="L4129" s="16"/>
      <c r="M4129" s="7"/>
      <c r="N4129" s="7"/>
      <c r="O4129" s="7"/>
      <c r="P4129" s="7"/>
      <c r="Q4129" s="7"/>
      <c r="R4129" s="7"/>
      <c r="S4129" s="16"/>
      <c r="T4129" s="16"/>
      <c r="U4129" s="7"/>
      <c r="V4129" s="7"/>
      <c r="W4129" s="15"/>
      <c r="X4129" s="17"/>
      <c r="Y4129" s="17"/>
      <c r="Z4129" s="17"/>
      <c r="AA4129" s="17"/>
      <c r="AC4129" s="15"/>
      <c r="AD4129" s="7"/>
      <c r="AE4129" s="24"/>
      <c r="AG4129">
        <f t="shared" si="1034"/>
        <v>0</v>
      </c>
      <c r="AH4129">
        <f t="shared" si="1035"/>
        <v>2246471.0549323754</v>
      </c>
    </row>
    <row r="4130" spans="2:34" x14ac:dyDescent="0.25">
      <c r="B4130" s="15"/>
      <c r="C4130" s="7"/>
      <c r="D4130" s="13"/>
      <c r="E4130" s="7"/>
      <c r="F4130" s="7"/>
      <c r="G4130" s="7"/>
      <c r="H4130" s="7"/>
      <c r="I4130" s="7"/>
      <c r="J4130" s="7"/>
      <c r="K4130" s="16"/>
      <c r="L4130" s="16"/>
      <c r="M4130" s="7"/>
      <c r="N4130" s="7"/>
      <c r="O4130" s="7"/>
      <c r="P4130" s="7"/>
      <c r="Q4130" s="7"/>
      <c r="R4130" s="7"/>
      <c r="S4130" s="16"/>
      <c r="T4130" s="16"/>
      <c r="U4130" s="7"/>
      <c r="V4130" s="7"/>
      <c r="W4130" s="15"/>
      <c r="X4130" s="17"/>
      <c r="Y4130" s="17"/>
      <c r="Z4130" s="17"/>
      <c r="AA4130" s="17"/>
      <c r="AC4130" s="15"/>
      <c r="AD4130" s="7"/>
      <c r="AE4130" s="24"/>
      <c r="AG4130">
        <f t="shared" si="1034"/>
        <v>0</v>
      </c>
      <c r="AH4130">
        <f t="shared" si="1035"/>
        <v>2246471.0549323754</v>
      </c>
    </row>
    <row r="4131" spans="2:34" x14ac:dyDescent="0.25">
      <c r="B4131" s="15"/>
      <c r="C4131" s="7"/>
      <c r="D4131" s="13"/>
      <c r="E4131" s="7"/>
      <c r="F4131" s="7"/>
      <c r="G4131" s="7"/>
      <c r="H4131" s="7"/>
      <c r="I4131" s="7"/>
      <c r="J4131" s="7"/>
      <c r="K4131" s="16"/>
      <c r="L4131" s="16"/>
      <c r="M4131" s="7"/>
      <c r="N4131" s="7"/>
      <c r="O4131" s="7"/>
      <c r="P4131" s="7"/>
      <c r="Q4131" s="7"/>
      <c r="R4131" s="7"/>
      <c r="S4131" s="16"/>
      <c r="T4131" s="16"/>
      <c r="U4131" s="7"/>
      <c r="V4131" s="7"/>
      <c r="W4131" s="15"/>
      <c r="X4131" s="17"/>
      <c r="Y4131" s="17"/>
      <c r="Z4131" s="17"/>
      <c r="AA4131" s="17"/>
      <c r="AC4131" s="15"/>
      <c r="AD4131" s="7"/>
      <c r="AE4131" s="24"/>
      <c r="AG4131">
        <f t="shared" si="1034"/>
        <v>0</v>
      </c>
      <c r="AH4131">
        <f t="shared" si="1035"/>
        <v>2246471.0549323754</v>
      </c>
    </row>
    <row r="4132" spans="2:34" x14ac:dyDescent="0.25">
      <c r="B4132" s="15"/>
      <c r="C4132" s="7"/>
      <c r="D4132" s="13"/>
      <c r="E4132" s="7"/>
      <c r="F4132" s="7"/>
      <c r="G4132" s="7"/>
      <c r="H4132" s="7"/>
      <c r="I4132" s="7"/>
      <c r="J4132" s="7"/>
      <c r="K4132" s="16"/>
      <c r="L4132" s="16"/>
      <c r="M4132" s="7"/>
      <c r="N4132" s="7"/>
      <c r="O4132" s="7"/>
      <c r="P4132" s="7"/>
      <c r="Q4132" s="7"/>
      <c r="R4132" s="7"/>
      <c r="S4132" s="16"/>
      <c r="T4132" s="16"/>
      <c r="U4132" s="7"/>
      <c r="V4132" s="7"/>
      <c r="W4132" s="15"/>
      <c r="X4132" s="17"/>
      <c r="Y4132" s="17"/>
      <c r="Z4132" s="17"/>
      <c r="AA4132" s="17"/>
      <c r="AC4132" s="15"/>
      <c r="AD4132" s="7"/>
      <c r="AE4132" s="24"/>
      <c r="AG4132">
        <f t="shared" si="1034"/>
        <v>0</v>
      </c>
      <c r="AH4132">
        <f t="shared" si="1035"/>
        <v>2246471.0549323754</v>
      </c>
    </row>
    <row r="4133" spans="2:34" x14ac:dyDescent="0.25">
      <c r="B4133" s="15"/>
      <c r="C4133" s="7"/>
      <c r="D4133" s="13"/>
      <c r="E4133" s="7"/>
      <c r="F4133" s="7"/>
      <c r="G4133" s="7"/>
      <c r="H4133" s="7"/>
      <c r="I4133" s="7"/>
      <c r="J4133" s="7"/>
      <c r="K4133" s="16"/>
      <c r="L4133" s="16"/>
      <c r="M4133" s="7"/>
      <c r="N4133" s="7"/>
      <c r="O4133" s="7"/>
      <c r="P4133" s="7"/>
      <c r="Q4133" s="7"/>
      <c r="R4133" s="7"/>
      <c r="S4133" s="16"/>
      <c r="T4133" s="16"/>
      <c r="U4133" s="7"/>
      <c r="V4133" s="7"/>
      <c r="W4133" s="15"/>
      <c r="X4133" s="17"/>
      <c r="Y4133" s="17"/>
      <c r="Z4133" s="17"/>
      <c r="AA4133" s="17"/>
      <c r="AC4133" s="15"/>
      <c r="AD4133" s="7"/>
      <c r="AE4133" s="24"/>
      <c r="AG4133">
        <f t="shared" si="1034"/>
        <v>0</v>
      </c>
      <c r="AH4133">
        <f t="shared" si="1035"/>
        <v>2246471.0549323754</v>
      </c>
    </row>
    <row r="4134" spans="2:34" x14ac:dyDescent="0.25">
      <c r="B4134" s="15"/>
      <c r="C4134" s="7"/>
      <c r="D4134" s="13"/>
      <c r="E4134" s="7"/>
      <c r="F4134" s="7"/>
      <c r="G4134" s="7"/>
      <c r="H4134" s="7"/>
      <c r="I4134" s="7"/>
      <c r="J4134" s="7"/>
      <c r="K4134" s="16"/>
      <c r="L4134" s="16"/>
      <c r="M4134" s="7"/>
      <c r="N4134" s="7"/>
      <c r="O4134" s="7"/>
      <c r="P4134" s="7"/>
      <c r="Q4134" s="7"/>
      <c r="R4134" s="7"/>
      <c r="S4134" s="16"/>
      <c r="T4134" s="16"/>
      <c r="U4134" s="7"/>
      <c r="V4134" s="7"/>
      <c r="W4134" s="15"/>
      <c r="X4134" s="17"/>
      <c r="Y4134" s="17"/>
      <c r="Z4134" s="17"/>
      <c r="AA4134" s="17"/>
      <c r="AC4134" s="15"/>
      <c r="AD4134" s="7"/>
      <c r="AE4134" s="24"/>
      <c r="AG4134">
        <f t="shared" si="1034"/>
        <v>0</v>
      </c>
      <c r="AH4134">
        <f t="shared" si="1035"/>
        <v>2246471.0549323754</v>
      </c>
    </row>
    <row r="4135" spans="2:34" x14ac:dyDescent="0.25">
      <c r="B4135" s="15"/>
      <c r="C4135" s="7"/>
      <c r="D4135" s="13"/>
      <c r="E4135" s="7"/>
      <c r="F4135" s="7"/>
      <c r="G4135" s="7"/>
      <c r="H4135" s="7"/>
      <c r="I4135" s="7"/>
      <c r="J4135" s="7"/>
      <c r="K4135" s="16"/>
      <c r="L4135" s="16"/>
      <c r="M4135" s="7"/>
      <c r="N4135" s="7"/>
      <c r="O4135" s="7"/>
      <c r="P4135" s="7"/>
      <c r="Q4135" s="7"/>
      <c r="R4135" s="7"/>
      <c r="S4135" s="16"/>
      <c r="T4135" s="16"/>
      <c r="U4135" s="7"/>
      <c r="V4135" s="7"/>
      <c r="W4135" s="15"/>
      <c r="X4135" s="17"/>
      <c r="Y4135" s="17"/>
      <c r="Z4135" s="17"/>
      <c r="AA4135" s="17"/>
      <c r="AC4135" s="15"/>
      <c r="AD4135" s="7"/>
      <c r="AE4135" s="24"/>
      <c r="AG4135">
        <f t="shared" si="1034"/>
        <v>0</v>
      </c>
      <c r="AH4135">
        <f t="shared" si="1035"/>
        <v>2246471.0549323754</v>
      </c>
    </row>
    <row r="4136" spans="2:34" x14ac:dyDescent="0.25">
      <c r="B4136" s="15"/>
      <c r="C4136" s="7"/>
      <c r="D4136" s="13"/>
      <c r="E4136" s="7"/>
      <c r="F4136" s="7"/>
      <c r="G4136" s="7"/>
      <c r="H4136" s="7"/>
      <c r="I4136" s="7"/>
      <c r="J4136" s="7"/>
      <c r="K4136" s="16"/>
      <c r="L4136" s="16"/>
      <c r="M4136" s="7"/>
      <c r="N4136" s="7"/>
      <c r="O4136" s="7"/>
      <c r="P4136" s="7"/>
      <c r="Q4136" s="7"/>
      <c r="R4136" s="7"/>
      <c r="S4136" s="16"/>
      <c r="T4136" s="16"/>
      <c r="U4136" s="7"/>
      <c r="V4136" s="7"/>
      <c r="W4136" s="15"/>
      <c r="X4136" s="17"/>
      <c r="Y4136" s="17"/>
      <c r="Z4136" s="17"/>
      <c r="AA4136" s="17"/>
      <c r="AC4136" s="15"/>
      <c r="AD4136" s="7"/>
      <c r="AE4136" s="24"/>
      <c r="AG4136">
        <f t="shared" si="1034"/>
        <v>0</v>
      </c>
      <c r="AH4136">
        <f t="shared" si="1035"/>
        <v>2246471.0549323754</v>
      </c>
    </row>
    <row r="4137" spans="2:34" x14ac:dyDescent="0.25">
      <c r="B4137" s="15"/>
      <c r="C4137" s="7"/>
      <c r="D4137" s="13"/>
      <c r="E4137" s="7"/>
      <c r="F4137" s="7"/>
      <c r="G4137" s="7"/>
      <c r="H4137" s="7"/>
      <c r="I4137" s="7"/>
      <c r="J4137" s="7"/>
      <c r="K4137" s="16"/>
      <c r="L4137" s="16"/>
      <c r="M4137" s="7"/>
      <c r="N4137" s="7"/>
      <c r="O4137" s="7"/>
      <c r="P4137" s="7"/>
      <c r="Q4137" s="7"/>
      <c r="R4137" s="7"/>
      <c r="S4137" s="16"/>
      <c r="T4137" s="16"/>
      <c r="U4137" s="7"/>
      <c r="V4137" s="7"/>
      <c r="W4137" s="15"/>
      <c r="X4137" s="17"/>
      <c r="Y4137" s="17"/>
      <c r="Z4137" s="17"/>
      <c r="AA4137" s="17"/>
      <c r="AC4137" s="15"/>
      <c r="AD4137" s="7"/>
      <c r="AE4137" s="24"/>
      <c r="AG4137">
        <f t="shared" si="1034"/>
        <v>0</v>
      </c>
      <c r="AH4137">
        <f t="shared" si="1035"/>
        <v>2246471.0549323754</v>
      </c>
    </row>
    <row r="4138" spans="2:34" x14ac:dyDescent="0.25">
      <c r="B4138" s="15"/>
      <c r="C4138" s="7"/>
      <c r="D4138" s="13"/>
      <c r="E4138" s="7"/>
      <c r="F4138" s="7"/>
      <c r="G4138" s="7"/>
      <c r="H4138" s="7"/>
      <c r="I4138" s="7"/>
      <c r="J4138" s="7"/>
      <c r="K4138" s="16"/>
      <c r="L4138" s="16"/>
      <c r="M4138" s="7"/>
      <c r="N4138" s="7"/>
      <c r="O4138" s="7"/>
      <c r="P4138" s="7"/>
      <c r="Q4138" s="7"/>
      <c r="R4138" s="7"/>
      <c r="S4138" s="16"/>
      <c r="T4138" s="16"/>
      <c r="U4138" s="7"/>
      <c r="V4138" s="7"/>
      <c r="W4138" s="15"/>
      <c r="X4138" s="17"/>
      <c r="Y4138" s="17"/>
      <c r="Z4138" s="17"/>
      <c r="AA4138" s="17"/>
      <c r="AC4138" s="15"/>
      <c r="AD4138" s="7"/>
      <c r="AE4138" s="24"/>
      <c r="AG4138">
        <f t="shared" si="1034"/>
        <v>0</v>
      </c>
      <c r="AH4138">
        <f t="shared" si="1035"/>
        <v>2246471.0549323754</v>
      </c>
    </row>
    <row r="4139" spans="2:34" x14ac:dyDescent="0.25">
      <c r="B4139" s="15"/>
      <c r="C4139" s="7"/>
      <c r="D4139" s="13"/>
      <c r="E4139" s="7"/>
      <c r="F4139" s="7"/>
      <c r="G4139" s="7"/>
      <c r="H4139" s="7"/>
      <c r="I4139" s="7"/>
      <c r="J4139" s="7"/>
      <c r="K4139" s="16"/>
      <c r="L4139" s="16"/>
      <c r="M4139" s="7"/>
      <c r="N4139" s="7"/>
      <c r="O4139" s="7"/>
      <c r="P4139" s="7"/>
      <c r="Q4139" s="7"/>
      <c r="R4139" s="7"/>
      <c r="S4139" s="16"/>
      <c r="T4139" s="16"/>
      <c r="U4139" s="7"/>
      <c r="V4139" s="7"/>
      <c r="W4139" s="15"/>
      <c r="X4139" s="17"/>
      <c r="Y4139" s="17"/>
      <c r="Z4139" s="17"/>
      <c r="AA4139" s="17"/>
      <c r="AC4139" s="15"/>
      <c r="AD4139" s="7"/>
      <c r="AE4139" s="24"/>
      <c r="AG4139">
        <f t="shared" si="1034"/>
        <v>0</v>
      </c>
      <c r="AH4139">
        <f t="shared" si="1035"/>
        <v>2246471.0549323754</v>
      </c>
    </row>
    <row r="4140" spans="2:34" x14ac:dyDescent="0.25">
      <c r="B4140" s="15"/>
      <c r="C4140" s="7"/>
      <c r="D4140" s="13"/>
      <c r="E4140" s="7"/>
      <c r="F4140" s="7"/>
      <c r="G4140" s="7"/>
      <c r="H4140" s="7"/>
      <c r="I4140" s="7"/>
      <c r="J4140" s="7"/>
      <c r="K4140" s="16"/>
      <c r="L4140" s="16"/>
      <c r="M4140" s="7"/>
      <c r="N4140" s="7"/>
      <c r="O4140" s="7"/>
      <c r="P4140" s="7"/>
      <c r="Q4140" s="7"/>
      <c r="R4140" s="7"/>
      <c r="S4140" s="16"/>
      <c r="T4140" s="16"/>
      <c r="U4140" s="7"/>
      <c r="V4140" s="7"/>
      <c r="W4140" s="15"/>
      <c r="X4140" s="17"/>
      <c r="Y4140" s="17"/>
      <c r="Z4140" s="17"/>
      <c r="AA4140" s="17"/>
      <c r="AC4140" s="15"/>
      <c r="AD4140" s="7"/>
      <c r="AE4140" s="24"/>
      <c r="AG4140">
        <f t="shared" si="1034"/>
        <v>0</v>
      </c>
      <c r="AH4140">
        <f t="shared" si="1035"/>
        <v>2246471.0549323754</v>
      </c>
    </row>
    <row r="4141" spans="2:34" x14ac:dyDescent="0.25">
      <c r="B4141" s="15"/>
      <c r="C4141" s="7"/>
      <c r="D4141" s="13"/>
      <c r="E4141" s="7"/>
      <c r="F4141" s="7"/>
      <c r="G4141" s="7"/>
      <c r="H4141" s="7"/>
      <c r="I4141" s="7"/>
      <c r="J4141" s="7"/>
      <c r="K4141" s="16"/>
      <c r="L4141" s="16"/>
      <c r="M4141" s="7"/>
      <c r="N4141" s="7"/>
      <c r="O4141" s="7"/>
      <c r="P4141" s="7"/>
      <c r="Q4141" s="7"/>
      <c r="R4141" s="7"/>
      <c r="S4141" s="16"/>
      <c r="T4141" s="16"/>
      <c r="U4141" s="7"/>
      <c r="V4141" s="7"/>
      <c r="W4141" s="15"/>
      <c r="X4141" s="17"/>
      <c r="Y4141" s="17"/>
      <c r="Z4141" s="17"/>
      <c r="AA4141" s="17"/>
      <c r="AC4141" s="15"/>
      <c r="AD4141" s="7"/>
      <c r="AE4141" s="24"/>
      <c r="AG4141">
        <f t="shared" si="1034"/>
        <v>0</v>
      </c>
      <c r="AH4141">
        <f t="shared" si="1035"/>
        <v>2246471.0549323754</v>
      </c>
    </row>
    <row r="4142" spans="2:34" x14ac:dyDescent="0.25">
      <c r="B4142" s="15"/>
      <c r="C4142" s="7"/>
      <c r="D4142" s="13"/>
      <c r="E4142" s="7"/>
      <c r="F4142" s="7"/>
      <c r="G4142" s="7"/>
      <c r="H4142" s="7"/>
      <c r="I4142" s="7"/>
      <c r="J4142" s="7"/>
      <c r="K4142" s="16"/>
      <c r="L4142" s="16"/>
      <c r="M4142" s="7"/>
      <c r="N4142" s="7"/>
      <c r="O4142" s="7"/>
      <c r="P4142" s="7"/>
      <c r="Q4142" s="7"/>
      <c r="R4142" s="7"/>
      <c r="S4142" s="16"/>
      <c r="T4142" s="16"/>
      <c r="U4142" s="7"/>
      <c r="V4142" s="7"/>
      <c r="W4142" s="15"/>
      <c r="X4142" s="17"/>
      <c r="Y4142" s="17"/>
      <c r="Z4142" s="17"/>
      <c r="AA4142" s="17"/>
      <c r="AC4142" s="15"/>
      <c r="AD4142" s="7"/>
      <c r="AE4142" s="24"/>
      <c r="AG4142">
        <f t="shared" si="1034"/>
        <v>0</v>
      </c>
      <c r="AH4142">
        <f t="shared" si="1035"/>
        <v>2246471.0549323754</v>
      </c>
    </row>
    <row r="4143" spans="2:34" x14ac:dyDescent="0.25">
      <c r="B4143" s="15"/>
      <c r="C4143" s="7"/>
      <c r="D4143" s="13"/>
      <c r="E4143" s="7"/>
      <c r="F4143" s="7"/>
      <c r="G4143" s="7"/>
      <c r="H4143" s="7"/>
      <c r="I4143" s="7"/>
      <c r="J4143" s="7"/>
      <c r="K4143" s="16"/>
      <c r="L4143" s="16"/>
      <c r="M4143" s="7"/>
      <c r="N4143" s="7"/>
      <c r="O4143" s="7"/>
      <c r="P4143" s="7"/>
      <c r="Q4143" s="7"/>
      <c r="R4143" s="7"/>
      <c r="S4143" s="16"/>
      <c r="T4143" s="16"/>
      <c r="U4143" s="7"/>
      <c r="V4143" s="7"/>
      <c r="W4143" s="15"/>
      <c r="X4143" s="17"/>
      <c r="Y4143" s="17"/>
      <c r="Z4143" s="17"/>
      <c r="AA4143" s="17"/>
      <c r="AC4143" s="15"/>
      <c r="AD4143" s="7"/>
      <c r="AE4143" s="24"/>
      <c r="AG4143">
        <f t="shared" si="1034"/>
        <v>0</v>
      </c>
      <c r="AH4143">
        <f t="shared" si="1035"/>
        <v>2246471.0549323754</v>
      </c>
    </row>
    <row r="4144" spans="2:34" x14ac:dyDescent="0.25">
      <c r="B4144" s="15"/>
      <c r="C4144" s="7"/>
      <c r="D4144" s="13"/>
      <c r="E4144" s="7"/>
      <c r="F4144" s="7"/>
      <c r="G4144" s="7"/>
      <c r="H4144" s="7"/>
      <c r="I4144" s="7"/>
      <c r="J4144" s="7"/>
      <c r="K4144" s="16"/>
      <c r="L4144" s="16"/>
      <c r="M4144" s="7"/>
      <c r="N4144" s="7"/>
      <c r="O4144" s="7"/>
      <c r="P4144" s="7"/>
      <c r="Q4144" s="7"/>
      <c r="R4144" s="7"/>
      <c r="S4144" s="16"/>
      <c r="T4144" s="16"/>
      <c r="U4144" s="7"/>
      <c r="V4144" s="7"/>
      <c r="W4144" s="15"/>
      <c r="X4144" s="17"/>
      <c r="Y4144" s="17"/>
      <c r="Z4144" s="17"/>
      <c r="AA4144" s="17"/>
      <c r="AC4144" s="15"/>
      <c r="AD4144" s="7"/>
      <c r="AE4144" s="24"/>
      <c r="AG4144">
        <f t="shared" si="1034"/>
        <v>0</v>
      </c>
      <c r="AH4144">
        <f t="shared" si="1035"/>
        <v>2246471.0549323754</v>
      </c>
    </row>
    <row r="4145" spans="2:34" x14ac:dyDescent="0.25">
      <c r="B4145" s="15"/>
      <c r="C4145" s="7"/>
      <c r="D4145" s="13"/>
      <c r="E4145" s="7"/>
      <c r="F4145" s="7"/>
      <c r="G4145" s="7"/>
      <c r="H4145" s="7"/>
      <c r="I4145" s="7"/>
      <c r="J4145" s="7"/>
      <c r="K4145" s="16"/>
      <c r="L4145" s="16"/>
      <c r="M4145" s="7"/>
      <c r="N4145" s="7"/>
      <c r="O4145" s="7"/>
      <c r="P4145" s="7"/>
      <c r="Q4145" s="7"/>
      <c r="R4145" s="7"/>
      <c r="S4145" s="16"/>
      <c r="T4145" s="16"/>
      <c r="U4145" s="7"/>
      <c r="V4145" s="7"/>
      <c r="W4145" s="15"/>
      <c r="X4145" s="17"/>
      <c r="Y4145" s="17"/>
      <c r="Z4145" s="17"/>
      <c r="AA4145" s="17"/>
      <c r="AC4145" s="15"/>
      <c r="AD4145" s="7"/>
      <c r="AE4145" s="24"/>
      <c r="AG4145">
        <f t="shared" si="1034"/>
        <v>0</v>
      </c>
      <c r="AH4145">
        <f t="shared" si="1035"/>
        <v>2246471.0549323754</v>
      </c>
    </row>
    <row r="4146" spans="2:34" x14ac:dyDescent="0.25">
      <c r="B4146" s="15"/>
      <c r="C4146" s="7"/>
      <c r="D4146" s="13"/>
      <c r="E4146" s="7"/>
      <c r="F4146" s="7"/>
      <c r="G4146" s="7"/>
      <c r="H4146" s="7"/>
      <c r="I4146" s="7"/>
      <c r="J4146" s="7"/>
      <c r="K4146" s="16"/>
      <c r="L4146" s="16"/>
      <c r="M4146" s="7"/>
      <c r="N4146" s="7"/>
      <c r="O4146" s="7"/>
      <c r="P4146" s="7"/>
      <c r="Q4146" s="7"/>
      <c r="R4146" s="7"/>
      <c r="S4146" s="16"/>
      <c r="T4146" s="16"/>
      <c r="U4146" s="7"/>
      <c r="V4146" s="7"/>
      <c r="W4146" s="15"/>
      <c r="X4146" s="17"/>
      <c r="Y4146" s="17"/>
      <c r="Z4146" s="17"/>
      <c r="AA4146" s="17"/>
      <c r="AC4146" s="15"/>
      <c r="AD4146" s="7"/>
      <c r="AE4146" s="24"/>
      <c r="AG4146">
        <f t="shared" si="1034"/>
        <v>0</v>
      </c>
      <c r="AH4146">
        <f t="shared" si="1035"/>
        <v>2246471.0549323754</v>
      </c>
    </row>
    <row r="4147" spans="2:34" x14ac:dyDescent="0.25">
      <c r="B4147" s="15"/>
      <c r="C4147" s="7"/>
      <c r="D4147" s="13"/>
      <c r="E4147" s="7"/>
      <c r="F4147" s="7"/>
      <c r="G4147" s="7"/>
      <c r="H4147" s="7"/>
      <c r="I4147" s="7"/>
      <c r="J4147" s="7"/>
      <c r="K4147" s="16"/>
      <c r="L4147" s="16"/>
      <c r="M4147" s="7"/>
      <c r="N4147" s="7"/>
      <c r="O4147" s="7"/>
      <c r="P4147" s="7"/>
      <c r="Q4147" s="7"/>
      <c r="R4147" s="7"/>
      <c r="S4147" s="16"/>
      <c r="T4147" s="16"/>
      <c r="U4147" s="7"/>
      <c r="V4147" s="7"/>
      <c r="W4147" s="15"/>
      <c r="X4147" s="17"/>
      <c r="Y4147" s="17"/>
      <c r="Z4147" s="17"/>
      <c r="AA4147" s="17"/>
      <c r="AC4147" s="15"/>
      <c r="AD4147" s="7"/>
      <c r="AE4147" s="24"/>
      <c r="AG4147">
        <f t="shared" si="1034"/>
        <v>0</v>
      </c>
      <c r="AH4147">
        <f t="shared" si="1035"/>
        <v>2246471.0549323754</v>
      </c>
    </row>
    <row r="4148" spans="2:34" x14ac:dyDescent="0.25">
      <c r="B4148" s="15"/>
      <c r="C4148" s="7"/>
      <c r="D4148" s="13"/>
      <c r="E4148" s="7"/>
      <c r="F4148" s="7"/>
      <c r="G4148" s="7"/>
      <c r="H4148" s="7"/>
      <c r="I4148" s="7"/>
      <c r="J4148" s="7"/>
      <c r="K4148" s="16"/>
      <c r="L4148" s="16"/>
      <c r="M4148" s="7"/>
      <c r="N4148" s="7"/>
      <c r="O4148" s="7"/>
      <c r="P4148" s="7"/>
      <c r="Q4148" s="7"/>
      <c r="R4148" s="7"/>
      <c r="S4148" s="16"/>
      <c r="T4148" s="16"/>
      <c r="U4148" s="7"/>
      <c r="V4148" s="7"/>
      <c r="W4148" s="15"/>
      <c r="X4148" s="17"/>
      <c r="Y4148" s="17"/>
      <c r="Z4148" s="17"/>
      <c r="AA4148" s="17"/>
      <c r="AC4148" s="15"/>
      <c r="AD4148" s="7"/>
      <c r="AE4148" s="24"/>
      <c r="AG4148">
        <f t="shared" si="1034"/>
        <v>0</v>
      </c>
      <c r="AH4148">
        <f t="shared" si="1035"/>
        <v>2246471.0549323754</v>
      </c>
    </row>
    <row r="4149" spans="2:34" x14ac:dyDescent="0.25">
      <c r="B4149" s="15"/>
      <c r="C4149" s="7"/>
      <c r="D4149" s="13"/>
      <c r="E4149" s="7"/>
      <c r="F4149" s="7"/>
      <c r="G4149" s="7"/>
      <c r="H4149" s="7"/>
      <c r="I4149" s="7"/>
      <c r="J4149" s="7"/>
      <c r="K4149" s="16"/>
      <c r="L4149" s="16"/>
      <c r="M4149" s="7"/>
      <c r="N4149" s="7"/>
      <c r="O4149" s="7"/>
      <c r="P4149" s="7"/>
      <c r="Q4149" s="7"/>
      <c r="R4149" s="7"/>
      <c r="S4149" s="16"/>
      <c r="T4149" s="16"/>
      <c r="U4149" s="7"/>
      <c r="V4149" s="7"/>
      <c r="W4149" s="15"/>
      <c r="X4149" s="17"/>
      <c r="Y4149" s="17"/>
      <c r="Z4149" s="17"/>
      <c r="AA4149" s="17"/>
      <c r="AC4149" s="15"/>
      <c r="AD4149" s="7"/>
      <c r="AE4149" s="24"/>
      <c r="AG4149">
        <f t="shared" si="1034"/>
        <v>0</v>
      </c>
      <c r="AH4149">
        <f t="shared" si="1035"/>
        <v>2246471.0549323754</v>
      </c>
    </row>
    <row r="4150" spans="2:34" x14ac:dyDescent="0.25">
      <c r="B4150" s="15"/>
      <c r="C4150" s="7"/>
      <c r="D4150" s="13"/>
      <c r="E4150" s="7"/>
      <c r="F4150" s="7"/>
      <c r="G4150" s="7"/>
      <c r="H4150" s="7"/>
      <c r="I4150" s="7"/>
      <c r="J4150" s="7"/>
      <c r="K4150" s="16"/>
      <c r="L4150" s="16"/>
      <c r="M4150" s="7"/>
      <c r="N4150" s="7"/>
      <c r="O4150" s="7"/>
      <c r="P4150" s="7"/>
      <c r="Q4150" s="7"/>
      <c r="R4150" s="7"/>
      <c r="S4150" s="16"/>
      <c r="T4150" s="16"/>
      <c r="U4150" s="7"/>
      <c r="V4150" s="7"/>
      <c r="W4150" s="15"/>
      <c r="X4150" s="17"/>
      <c r="Y4150" s="17"/>
      <c r="Z4150" s="17"/>
      <c r="AA4150" s="17"/>
      <c r="AC4150" s="15"/>
      <c r="AD4150" s="7"/>
      <c r="AE4150" s="24"/>
      <c r="AG4150">
        <f t="shared" si="1034"/>
        <v>0</v>
      </c>
      <c r="AH4150">
        <f t="shared" si="1035"/>
        <v>2246471.0549323754</v>
      </c>
    </row>
    <row r="4151" spans="2:34" x14ac:dyDescent="0.25">
      <c r="B4151" s="15"/>
      <c r="C4151" s="7"/>
      <c r="D4151" s="13"/>
      <c r="E4151" s="7"/>
      <c r="F4151" s="7"/>
      <c r="G4151" s="7"/>
      <c r="H4151" s="7"/>
      <c r="I4151" s="7"/>
      <c r="J4151" s="7"/>
      <c r="K4151" s="16"/>
      <c r="L4151" s="16"/>
      <c r="M4151" s="7"/>
      <c r="N4151" s="7"/>
      <c r="O4151" s="7"/>
      <c r="P4151" s="7"/>
      <c r="Q4151" s="7"/>
      <c r="R4151" s="7"/>
      <c r="S4151" s="16"/>
      <c r="T4151" s="16"/>
      <c r="U4151" s="7"/>
      <c r="V4151" s="7"/>
      <c r="W4151" s="15"/>
      <c r="X4151" s="17"/>
      <c r="Y4151" s="17"/>
      <c r="Z4151" s="17"/>
      <c r="AA4151" s="17"/>
      <c r="AC4151" s="15"/>
      <c r="AD4151" s="7"/>
      <c r="AE4151" s="24"/>
      <c r="AG4151">
        <f t="shared" si="1034"/>
        <v>0</v>
      </c>
      <c r="AH4151">
        <f t="shared" si="1035"/>
        <v>2246471.0549323754</v>
      </c>
    </row>
    <row r="4152" spans="2:34" x14ac:dyDescent="0.25">
      <c r="B4152" s="15"/>
      <c r="C4152" s="7"/>
      <c r="D4152" s="13"/>
      <c r="E4152" s="7"/>
      <c r="F4152" s="7"/>
      <c r="G4152" s="7"/>
      <c r="H4152" s="7"/>
      <c r="I4152" s="7"/>
      <c r="J4152" s="7"/>
      <c r="K4152" s="16"/>
      <c r="L4152" s="16"/>
      <c r="M4152" s="7"/>
      <c r="N4152" s="7"/>
      <c r="O4152" s="7"/>
      <c r="P4152" s="7"/>
      <c r="Q4152" s="7"/>
      <c r="R4152" s="7"/>
      <c r="S4152" s="16"/>
      <c r="T4152" s="16"/>
      <c r="U4152" s="7"/>
      <c r="V4152" s="7"/>
      <c r="W4152" s="15"/>
      <c r="X4152" s="17"/>
      <c r="Y4152" s="17"/>
      <c r="Z4152" s="17"/>
      <c r="AA4152" s="17"/>
      <c r="AC4152" s="15"/>
      <c r="AD4152" s="7"/>
      <c r="AE4152" s="24"/>
      <c r="AG4152">
        <f t="shared" si="1034"/>
        <v>0</v>
      </c>
      <c r="AH4152">
        <f t="shared" si="1035"/>
        <v>2246471.0549323754</v>
      </c>
    </row>
    <row r="4153" spans="2:34" x14ac:dyDescent="0.25">
      <c r="B4153" s="15"/>
      <c r="C4153" s="7"/>
      <c r="D4153" s="13"/>
      <c r="E4153" s="7"/>
      <c r="F4153" s="7"/>
      <c r="G4153" s="7"/>
      <c r="H4153" s="7"/>
      <c r="I4153" s="7"/>
      <c r="J4153" s="7"/>
      <c r="K4153" s="16"/>
      <c r="L4153" s="16"/>
      <c r="M4153" s="7"/>
      <c r="N4153" s="7"/>
      <c r="O4153" s="7"/>
      <c r="P4153" s="7"/>
      <c r="Q4153" s="7"/>
      <c r="R4153" s="7"/>
      <c r="S4153" s="16"/>
      <c r="T4153" s="16"/>
      <c r="U4153" s="7"/>
      <c r="V4153" s="7"/>
      <c r="W4153" s="15"/>
      <c r="X4153" s="17"/>
      <c r="Y4153" s="17"/>
      <c r="Z4153" s="17"/>
      <c r="AA4153" s="17"/>
      <c r="AC4153" s="15"/>
      <c r="AD4153" s="7"/>
      <c r="AE4153" s="24"/>
      <c r="AG4153">
        <f t="shared" si="1034"/>
        <v>0</v>
      </c>
      <c r="AH4153">
        <f t="shared" si="1035"/>
        <v>2246471.0549323754</v>
      </c>
    </row>
    <row r="4154" spans="2:34" x14ac:dyDescent="0.25">
      <c r="B4154" s="15"/>
      <c r="C4154" s="7"/>
      <c r="D4154" s="13"/>
      <c r="E4154" s="7"/>
      <c r="F4154" s="7"/>
      <c r="G4154" s="7"/>
      <c r="H4154" s="7"/>
      <c r="I4154" s="7"/>
      <c r="J4154" s="7"/>
      <c r="K4154" s="16"/>
      <c r="L4154" s="16"/>
      <c r="M4154" s="7"/>
      <c r="N4154" s="7"/>
      <c r="O4154" s="7"/>
      <c r="P4154" s="7"/>
      <c r="Q4154" s="7"/>
      <c r="R4154" s="7"/>
      <c r="S4154" s="16"/>
      <c r="T4154" s="16"/>
      <c r="U4154" s="7"/>
      <c r="V4154" s="7"/>
      <c r="W4154" s="15"/>
      <c r="X4154" s="17"/>
      <c r="Y4154" s="17"/>
      <c r="Z4154" s="17"/>
      <c r="AA4154" s="17"/>
      <c r="AC4154" s="15"/>
      <c r="AD4154" s="7"/>
      <c r="AE4154" s="24"/>
      <c r="AG4154">
        <f t="shared" si="1034"/>
        <v>0</v>
      </c>
      <c r="AH4154">
        <f t="shared" si="1035"/>
        <v>2246471.0549323754</v>
      </c>
    </row>
    <row r="4155" spans="2:34" x14ac:dyDescent="0.25">
      <c r="B4155" s="15"/>
      <c r="C4155" s="7"/>
      <c r="D4155" s="13"/>
      <c r="E4155" s="7"/>
      <c r="F4155" s="7"/>
      <c r="G4155" s="7"/>
      <c r="H4155" s="7"/>
      <c r="I4155" s="7"/>
      <c r="J4155" s="7"/>
      <c r="K4155" s="16"/>
      <c r="L4155" s="16"/>
      <c r="M4155" s="7"/>
      <c r="N4155" s="7"/>
      <c r="O4155" s="7"/>
      <c r="P4155" s="7"/>
      <c r="Q4155" s="7"/>
      <c r="R4155" s="7"/>
      <c r="S4155" s="16"/>
      <c r="T4155" s="16"/>
      <c r="U4155" s="7"/>
      <c r="V4155" s="7"/>
      <c r="W4155" s="15"/>
      <c r="X4155" s="17"/>
      <c r="Y4155" s="17"/>
      <c r="Z4155" s="17"/>
      <c r="AA4155" s="17"/>
      <c r="AC4155" s="15"/>
      <c r="AD4155" s="7"/>
      <c r="AE4155" s="24"/>
      <c r="AG4155">
        <f t="shared" si="1034"/>
        <v>0</v>
      </c>
      <c r="AH4155">
        <f t="shared" si="1035"/>
        <v>2246471.0549323754</v>
      </c>
    </row>
    <row r="4156" spans="2:34" x14ac:dyDescent="0.25">
      <c r="B4156" s="15"/>
      <c r="C4156" s="7"/>
      <c r="D4156" s="13"/>
      <c r="E4156" s="7"/>
      <c r="F4156" s="7"/>
      <c r="G4156" s="7"/>
      <c r="H4156" s="7"/>
      <c r="I4156" s="7"/>
      <c r="J4156" s="7"/>
      <c r="K4156" s="16"/>
      <c r="L4156" s="16"/>
      <c r="M4156" s="7"/>
      <c r="N4156" s="7"/>
      <c r="O4156" s="7"/>
      <c r="P4156" s="7"/>
      <c r="Q4156" s="7"/>
      <c r="R4156" s="7"/>
      <c r="S4156" s="16"/>
      <c r="T4156" s="16"/>
      <c r="U4156" s="7"/>
      <c r="V4156" s="7"/>
      <c r="W4156" s="15"/>
      <c r="X4156" s="17"/>
      <c r="Y4156" s="17"/>
      <c r="Z4156" s="17"/>
      <c r="AA4156" s="17"/>
      <c r="AC4156" s="15"/>
      <c r="AD4156" s="7"/>
      <c r="AE4156" s="24"/>
      <c r="AG4156">
        <f t="shared" si="1034"/>
        <v>0</v>
      </c>
      <c r="AH4156">
        <f t="shared" si="1035"/>
        <v>2246471.0549323754</v>
      </c>
    </row>
    <row r="4157" spans="2:34" x14ac:dyDescent="0.25">
      <c r="B4157" s="15"/>
      <c r="C4157" s="7"/>
      <c r="D4157" s="13"/>
      <c r="E4157" s="7"/>
      <c r="F4157" s="7"/>
      <c r="G4157" s="7"/>
      <c r="H4157" s="7"/>
      <c r="I4157" s="7"/>
      <c r="J4157" s="7"/>
      <c r="K4157" s="16"/>
      <c r="L4157" s="16"/>
      <c r="M4157" s="7"/>
      <c r="N4157" s="7"/>
      <c r="O4157" s="7"/>
      <c r="P4157" s="7"/>
      <c r="Q4157" s="7"/>
      <c r="R4157" s="7"/>
      <c r="S4157" s="16"/>
      <c r="T4157" s="16"/>
      <c r="U4157" s="7"/>
      <c r="V4157" s="7"/>
      <c r="W4157" s="15"/>
      <c r="X4157" s="17"/>
      <c r="Y4157" s="17"/>
      <c r="Z4157" s="17"/>
      <c r="AA4157" s="17"/>
      <c r="AC4157" s="15"/>
      <c r="AD4157" s="7"/>
      <c r="AE4157" s="24"/>
      <c r="AG4157">
        <f t="shared" si="1034"/>
        <v>0</v>
      </c>
      <c r="AH4157">
        <f t="shared" si="1035"/>
        <v>2246471.0549323754</v>
      </c>
    </row>
    <row r="4158" spans="2:34" x14ac:dyDescent="0.25">
      <c r="B4158" s="15"/>
      <c r="C4158" s="7"/>
      <c r="D4158" s="13"/>
      <c r="E4158" s="7"/>
      <c r="F4158" s="7"/>
      <c r="G4158" s="7"/>
      <c r="H4158" s="7"/>
      <c r="I4158" s="7"/>
      <c r="J4158" s="7"/>
      <c r="K4158" s="16"/>
      <c r="L4158" s="16"/>
      <c r="M4158" s="7"/>
      <c r="N4158" s="7"/>
      <c r="O4158" s="7"/>
      <c r="P4158" s="7"/>
      <c r="Q4158" s="7"/>
      <c r="R4158" s="7"/>
      <c r="S4158" s="16"/>
      <c r="T4158" s="16"/>
      <c r="U4158" s="7"/>
      <c r="V4158" s="7"/>
      <c r="W4158" s="15"/>
      <c r="X4158" s="17"/>
      <c r="Y4158" s="17"/>
      <c r="Z4158" s="17"/>
      <c r="AA4158" s="17"/>
      <c r="AC4158" s="15"/>
      <c r="AD4158" s="7"/>
      <c r="AE4158" s="24"/>
      <c r="AG4158">
        <f t="shared" si="1034"/>
        <v>0</v>
      </c>
      <c r="AH4158">
        <f t="shared" si="1035"/>
        <v>2246471.0549323754</v>
      </c>
    </row>
    <row r="4159" spans="2:34" x14ac:dyDescent="0.25">
      <c r="B4159" s="15"/>
      <c r="C4159" s="7"/>
      <c r="D4159" s="13"/>
      <c r="E4159" s="7"/>
      <c r="F4159" s="7"/>
      <c r="G4159" s="7"/>
      <c r="H4159" s="7"/>
      <c r="I4159" s="7"/>
      <c r="J4159" s="7"/>
      <c r="K4159" s="16"/>
      <c r="L4159" s="16"/>
      <c r="M4159" s="7"/>
      <c r="N4159" s="7"/>
      <c r="O4159" s="7"/>
      <c r="P4159" s="7"/>
      <c r="Q4159" s="7"/>
      <c r="R4159" s="7"/>
      <c r="S4159" s="16"/>
      <c r="T4159" s="16"/>
      <c r="U4159" s="7"/>
      <c r="V4159" s="7"/>
      <c r="W4159" s="15"/>
      <c r="X4159" s="17"/>
      <c r="Y4159" s="17"/>
      <c r="Z4159" s="17"/>
      <c r="AA4159" s="17"/>
      <c r="AC4159" s="15"/>
      <c r="AD4159" s="7"/>
      <c r="AE4159" s="24"/>
      <c r="AG4159">
        <f t="shared" si="1034"/>
        <v>0</v>
      </c>
      <c r="AH4159">
        <f t="shared" si="1035"/>
        <v>2246471.0549323754</v>
      </c>
    </row>
    <row r="4160" spans="2:34" x14ac:dyDescent="0.25">
      <c r="B4160" s="15"/>
      <c r="C4160" s="7"/>
      <c r="D4160" s="13"/>
      <c r="E4160" s="7"/>
      <c r="F4160" s="7"/>
      <c r="G4160" s="7"/>
      <c r="H4160" s="7"/>
      <c r="I4160" s="7"/>
      <c r="J4160" s="7"/>
      <c r="K4160" s="16"/>
      <c r="L4160" s="16"/>
      <c r="M4160" s="7"/>
      <c r="N4160" s="7"/>
      <c r="O4160" s="7"/>
      <c r="P4160" s="7"/>
      <c r="Q4160" s="7"/>
      <c r="R4160" s="7"/>
      <c r="S4160" s="16"/>
      <c r="T4160" s="16"/>
      <c r="U4160" s="7"/>
      <c r="V4160" s="7"/>
      <c r="W4160" s="15"/>
      <c r="X4160" s="17"/>
      <c r="Y4160" s="17"/>
      <c r="Z4160" s="17"/>
      <c r="AA4160" s="17"/>
      <c r="AC4160" s="15"/>
      <c r="AD4160" s="7"/>
      <c r="AE4160" s="24"/>
      <c r="AG4160">
        <f t="shared" si="1034"/>
        <v>0</v>
      </c>
      <c r="AH4160">
        <f t="shared" si="1035"/>
        <v>2246471.0549323754</v>
      </c>
    </row>
    <row r="4161" spans="2:34" x14ac:dyDescent="0.25">
      <c r="B4161" s="15"/>
      <c r="C4161" s="7"/>
      <c r="D4161" s="13"/>
      <c r="E4161" s="7"/>
      <c r="F4161" s="7"/>
      <c r="G4161" s="7"/>
      <c r="H4161" s="7"/>
      <c r="I4161" s="7"/>
      <c r="J4161" s="7"/>
      <c r="K4161" s="16"/>
      <c r="L4161" s="16"/>
      <c r="M4161" s="7"/>
      <c r="N4161" s="7"/>
      <c r="O4161" s="7"/>
      <c r="P4161" s="7"/>
      <c r="Q4161" s="7"/>
      <c r="R4161" s="7"/>
      <c r="S4161" s="16"/>
      <c r="T4161" s="16"/>
      <c r="U4161" s="7"/>
      <c r="V4161" s="7"/>
      <c r="W4161" s="15"/>
      <c r="X4161" s="17"/>
      <c r="Y4161" s="17"/>
      <c r="Z4161" s="17"/>
      <c r="AA4161" s="17"/>
      <c r="AC4161" s="15"/>
      <c r="AD4161" s="7"/>
      <c r="AE4161" s="24"/>
      <c r="AG4161">
        <f t="shared" si="1034"/>
        <v>0</v>
      </c>
      <c r="AH4161">
        <f t="shared" si="1035"/>
        <v>2246471.0549323754</v>
      </c>
    </row>
    <row r="4162" spans="2:34" x14ac:dyDescent="0.25">
      <c r="B4162" s="15"/>
      <c r="C4162" s="7"/>
      <c r="D4162" s="13"/>
      <c r="E4162" s="7"/>
      <c r="F4162" s="7"/>
      <c r="G4162" s="7"/>
      <c r="H4162" s="7"/>
      <c r="I4162" s="7"/>
      <c r="J4162" s="7"/>
      <c r="K4162" s="16"/>
      <c r="L4162" s="16"/>
      <c r="M4162" s="7"/>
      <c r="N4162" s="7"/>
      <c r="O4162" s="7"/>
      <c r="P4162" s="7"/>
      <c r="Q4162" s="7"/>
      <c r="R4162" s="7"/>
      <c r="S4162" s="16"/>
      <c r="T4162" s="16"/>
      <c r="U4162" s="7"/>
      <c r="V4162" s="7"/>
      <c r="W4162" s="15"/>
      <c r="X4162" s="17"/>
      <c r="Y4162" s="17"/>
      <c r="Z4162" s="17"/>
      <c r="AA4162" s="17"/>
      <c r="AC4162" s="15"/>
      <c r="AD4162" s="7"/>
      <c r="AE4162" s="24"/>
      <c r="AG4162">
        <f t="shared" si="1034"/>
        <v>0</v>
      </c>
      <c r="AH4162">
        <f t="shared" si="1035"/>
        <v>2246471.0549323754</v>
      </c>
    </row>
    <row r="4163" spans="2:34" x14ac:dyDescent="0.25">
      <c r="B4163" s="15"/>
      <c r="C4163" s="7"/>
      <c r="D4163" s="13"/>
      <c r="E4163" s="7"/>
      <c r="F4163" s="7"/>
      <c r="G4163" s="7"/>
      <c r="H4163" s="7"/>
      <c r="I4163" s="7"/>
      <c r="J4163" s="7"/>
      <c r="K4163" s="16"/>
      <c r="L4163" s="16"/>
      <c r="M4163" s="7"/>
      <c r="N4163" s="7"/>
      <c r="O4163" s="7"/>
      <c r="P4163" s="7"/>
      <c r="Q4163" s="7"/>
      <c r="R4163" s="7"/>
      <c r="S4163" s="16"/>
      <c r="T4163" s="16"/>
      <c r="U4163" s="7"/>
      <c r="V4163" s="7"/>
      <c r="W4163" s="15"/>
      <c r="X4163" s="17"/>
      <c r="Y4163" s="17"/>
      <c r="Z4163" s="17"/>
      <c r="AA4163" s="17"/>
      <c r="AC4163" s="15"/>
      <c r="AD4163" s="7"/>
      <c r="AE4163" s="24"/>
      <c r="AG4163">
        <f t="shared" si="1034"/>
        <v>0</v>
      </c>
      <c r="AH4163">
        <f t="shared" si="1035"/>
        <v>2246471.0549323754</v>
      </c>
    </row>
    <row r="4164" spans="2:34" x14ac:dyDescent="0.25">
      <c r="B4164" s="15"/>
      <c r="C4164" s="7"/>
      <c r="D4164" s="13"/>
      <c r="E4164" s="7"/>
      <c r="F4164" s="7"/>
      <c r="G4164" s="7"/>
      <c r="H4164" s="7"/>
      <c r="I4164" s="7"/>
      <c r="J4164" s="7"/>
      <c r="K4164" s="16"/>
      <c r="L4164" s="16"/>
      <c r="M4164" s="7"/>
      <c r="N4164" s="7"/>
      <c r="O4164" s="7"/>
      <c r="P4164" s="7"/>
      <c r="Q4164" s="7"/>
      <c r="R4164" s="7"/>
      <c r="S4164" s="16"/>
      <c r="T4164" s="16"/>
      <c r="U4164" s="7"/>
      <c r="V4164" s="7"/>
      <c r="W4164" s="15"/>
      <c r="X4164" s="17"/>
      <c r="Y4164" s="17"/>
      <c r="Z4164" s="17"/>
      <c r="AA4164" s="17"/>
      <c r="AC4164" s="15"/>
      <c r="AD4164" s="7"/>
      <c r="AE4164" s="24"/>
      <c r="AG4164">
        <f t="shared" si="1034"/>
        <v>0</v>
      </c>
      <c r="AH4164">
        <f t="shared" si="1035"/>
        <v>2246471.0549323754</v>
      </c>
    </row>
    <row r="4165" spans="2:34" x14ac:dyDescent="0.25">
      <c r="B4165" s="15"/>
      <c r="C4165" s="7"/>
      <c r="D4165" s="13"/>
      <c r="E4165" s="7"/>
      <c r="F4165" s="7"/>
      <c r="G4165" s="7"/>
      <c r="H4165" s="7"/>
      <c r="I4165" s="7"/>
      <c r="J4165" s="7"/>
      <c r="K4165" s="16"/>
      <c r="L4165" s="16"/>
      <c r="M4165" s="7"/>
      <c r="N4165" s="7"/>
      <c r="O4165" s="7"/>
      <c r="P4165" s="7"/>
      <c r="Q4165" s="7"/>
      <c r="R4165" s="7"/>
      <c r="S4165" s="16"/>
      <c r="T4165" s="16"/>
      <c r="U4165" s="7"/>
      <c r="V4165" s="7"/>
      <c r="W4165" s="15"/>
      <c r="X4165" s="17"/>
      <c r="Y4165" s="17"/>
      <c r="Z4165" s="17"/>
      <c r="AA4165" s="17"/>
      <c r="AC4165" s="15"/>
      <c r="AD4165" s="7"/>
      <c r="AE4165" s="24"/>
      <c r="AG4165">
        <f t="shared" si="1034"/>
        <v>0</v>
      </c>
      <c r="AH4165">
        <f t="shared" si="1035"/>
        <v>2246471.0549323754</v>
      </c>
    </row>
    <row r="4166" spans="2:34" x14ac:dyDescent="0.25">
      <c r="B4166" s="15"/>
      <c r="C4166" s="7"/>
      <c r="D4166" s="13"/>
      <c r="E4166" s="7"/>
      <c r="F4166" s="7"/>
      <c r="G4166" s="7"/>
      <c r="H4166" s="7"/>
      <c r="I4166" s="7"/>
      <c r="J4166" s="7"/>
      <c r="K4166" s="16"/>
      <c r="L4166" s="16"/>
      <c r="M4166" s="7"/>
      <c r="N4166" s="7"/>
      <c r="O4166" s="7"/>
      <c r="P4166" s="7"/>
      <c r="Q4166" s="7"/>
      <c r="R4166" s="7"/>
      <c r="S4166" s="16"/>
      <c r="T4166" s="16"/>
      <c r="U4166" s="7"/>
      <c r="V4166" s="7"/>
      <c r="W4166" s="15"/>
      <c r="X4166" s="17"/>
      <c r="Y4166" s="17"/>
      <c r="Z4166" s="17"/>
      <c r="AA4166" s="17"/>
      <c r="AC4166" s="15"/>
      <c r="AD4166" s="7"/>
      <c r="AE4166" s="24"/>
      <c r="AG4166">
        <f t="shared" si="1034"/>
        <v>0</v>
      </c>
      <c r="AH4166">
        <f t="shared" si="1035"/>
        <v>2246471.0549323754</v>
      </c>
    </row>
    <row r="4167" spans="2:34" x14ac:dyDescent="0.25">
      <c r="B4167" s="15"/>
      <c r="C4167" s="7"/>
      <c r="D4167" s="13"/>
      <c r="E4167" s="7"/>
      <c r="F4167" s="7"/>
      <c r="G4167" s="7"/>
      <c r="H4167" s="7"/>
      <c r="I4167" s="7"/>
      <c r="J4167" s="7"/>
      <c r="K4167" s="16"/>
      <c r="L4167" s="16"/>
      <c r="M4167" s="7"/>
      <c r="N4167" s="7"/>
      <c r="O4167" s="7"/>
      <c r="P4167" s="7"/>
      <c r="Q4167" s="7"/>
      <c r="R4167" s="7"/>
      <c r="S4167" s="16"/>
      <c r="T4167" s="16"/>
      <c r="U4167" s="7"/>
      <c r="V4167" s="7"/>
      <c r="W4167" s="15"/>
      <c r="X4167" s="17"/>
      <c r="Y4167" s="17"/>
      <c r="Z4167" s="17"/>
      <c r="AA4167" s="17"/>
      <c r="AC4167" s="15"/>
      <c r="AD4167" s="7"/>
      <c r="AE4167" s="24"/>
      <c r="AG4167">
        <f t="shared" si="1034"/>
        <v>0</v>
      </c>
      <c r="AH4167">
        <f t="shared" si="1035"/>
        <v>2246471.0549323754</v>
      </c>
    </row>
    <row r="4168" spans="2:34" x14ac:dyDescent="0.25">
      <c r="B4168" s="15"/>
      <c r="C4168" s="7"/>
      <c r="D4168" s="13"/>
      <c r="E4168" s="7"/>
      <c r="F4168" s="7"/>
      <c r="G4168" s="7"/>
      <c r="H4168" s="7"/>
      <c r="I4168" s="7"/>
      <c r="J4168" s="7"/>
      <c r="K4168" s="16"/>
      <c r="L4168" s="16"/>
      <c r="M4168" s="7"/>
      <c r="N4168" s="7"/>
      <c r="O4168" s="7"/>
      <c r="P4168" s="7"/>
      <c r="Q4168" s="7"/>
      <c r="R4168" s="7"/>
      <c r="S4168" s="16"/>
      <c r="T4168" s="16"/>
      <c r="U4168" s="7"/>
      <c r="V4168" s="7"/>
      <c r="W4168" s="15"/>
      <c r="X4168" s="17"/>
      <c r="Y4168" s="17"/>
      <c r="Z4168" s="17"/>
      <c r="AA4168" s="17"/>
      <c r="AC4168" s="15"/>
      <c r="AD4168" s="7"/>
      <c r="AE4168" s="24"/>
      <c r="AG4168">
        <f t="shared" si="1034"/>
        <v>0</v>
      </c>
      <c r="AH4168">
        <f t="shared" si="1035"/>
        <v>2246471.0549323754</v>
      </c>
    </row>
    <row r="4169" spans="2:34" x14ac:dyDescent="0.25">
      <c r="B4169" s="15"/>
      <c r="C4169" s="7"/>
      <c r="D4169" s="13"/>
      <c r="E4169" s="7"/>
      <c r="F4169" s="7"/>
      <c r="G4169" s="7"/>
      <c r="H4169" s="7"/>
      <c r="I4169" s="7"/>
      <c r="J4169" s="7"/>
      <c r="K4169" s="16"/>
      <c r="L4169" s="16"/>
      <c r="M4169" s="7"/>
      <c r="N4169" s="7"/>
      <c r="O4169" s="7"/>
      <c r="P4169" s="7"/>
      <c r="Q4169" s="7"/>
      <c r="R4169" s="7"/>
      <c r="S4169" s="16"/>
      <c r="T4169" s="16"/>
      <c r="U4169" s="7"/>
      <c r="V4169" s="7"/>
      <c r="W4169" s="15"/>
      <c r="X4169" s="17"/>
      <c r="Y4169" s="17"/>
      <c r="Z4169" s="17"/>
      <c r="AA4169" s="17"/>
      <c r="AC4169" s="15"/>
      <c r="AD4169" s="7"/>
      <c r="AE4169" s="24"/>
      <c r="AG4169">
        <f t="shared" si="1034"/>
        <v>0</v>
      </c>
      <c r="AH4169">
        <f t="shared" si="1035"/>
        <v>2246471.0549323754</v>
      </c>
    </row>
    <row r="4170" spans="2:34" x14ac:dyDescent="0.25">
      <c r="B4170" s="15"/>
      <c r="C4170" s="7"/>
      <c r="D4170" s="13"/>
      <c r="E4170" s="7"/>
      <c r="F4170" s="7"/>
      <c r="G4170" s="7"/>
      <c r="H4170" s="7"/>
      <c r="I4170" s="7"/>
      <c r="J4170" s="7"/>
      <c r="K4170" s="16"/>
      <c r="L4170" s="16"/>
      <c r="M4170" s="7"/>
      <c r="N4170" s="7"/>
      <c r="O4170" s="7"/>
      <c r="P4170" s="7"/>
      <c r="Q4170" s="7"/>
      <c r="R4170" s="7"/>
      <c r="S4170" s="16"/>
      <c r="T4170" s="16"/>
      <c r="U4170" s="7"/>
      <c r="V4170" s="7"/>
      <c r="W4170" s="15"/>
      <c r="X4170" s="17"/>
      <c r="Y4170" s="17"/>
      <c r="Z4170" s="17"/>
      <c r="AA4170" s="17"/>
      <c r="AC4170" s="15"/>
      <c r="AD4170" s="7"/>
      <c r="AE4170" s="24"/>
      <c r="AG4170">
        <f t="shared" si="1034"/>
        <v>0</v>
      </c>
      <c r="AH4170">
        <f t="shared" si="1035"/>
        <v>2246471.0549323754</v>
      </c>
    </row>
    <row r="4171" spans="2:34" x14ac:dyDescent="0.25">
      <c r="B4171" s="15"/>
      <c r="C4171" s="7"/>
      <c r="D4171" s="13"/>
      <c r="E4171" s="7"/>
      <c r="F4171" s="7"/>
      <c r="G4171" s="7"/>
      <c r="H4171" s="7"/>
      <c r="I4171" s="7"/>
      <c r="J4171" s="7"/>
      <c r="K4171" s="16"/>
      <c r="L4171" s="16"/>
      <c r="M4171" s="7"/>
      <c r="N4171" s="7"/>
      <c r="O4171" s="7"/>
      <c r="P4171" s="7"/>
      <c r="Q4171" s="7"/>
      <c r="R4171" s="7"/>
      <c r="S4171" s="16"/>
      <c r="T4171" s="16"/>
      <c r="U4171" s="7"/>
      <c r="V4171" s="7"/>
      <c r="W4171" s="15"/>
      <c r="X4171" s="17"/>
      <c r="Y4171" s="17"/>
      <c r="Z4171" s="17"/>
      <c r="AA4171" s="17"/>
      <c r="AC4171" s="15"/>
      <c r="AD4171" s="7"/>
      <c r="AE4171" s="24"/>
      <c r="AG4171">
        <f t="shared" si="1034"/>
        <v>0</v>
      </c>
      <c r="AH4171">
        <f t="shared" si="1035"/>
        <v>2246471.0549323754</v>
      </c>
    </row>
    <row r="4172" spans="2:34" x14ac:dyDescent="0.25">
      <c r="B4172" s="15"/>
      <c r="C4172" s="7"/>
      <c r="D4172" s="13"/>
      <c r="E4172" s="7"/>
      <c r="F4172" s="7"/>
      <c r="G4172" s="7"/>
      <c r="H4172" s="7"/>
      <c r="I4172" s="7"/>
      <c r="J4172" s="7"/>
      <c r="K4172" s="16"/>
      <c r="L4172" s="16"/>
      <c r="M4172" s="7"/>
      <c r="N4172" s="7"/>
      <c r="O4172" s="7"/>
      <c r="P4172" s="7"/>
      <c r="Q4172" s="7"/>
      <c r="R4172" s="7"/>
      <c r="S4172" s="16"/>
      <c r="T4172" s="16"/>
      <c r="U4172" s="7"/>
      <c r="V4172" s="7"/>
      <c r="W4172" s="15"/>
      <c r="X4172" s="17"/>
      <c r="Y4172" s="17"/>
      <c r="Z4172" s="17"/>
      <c r="AA4172" s="17"/>
      <c r="AC4172" s="15"/>
      <c r="AD4172" s="7"/>
      <c r="AE4172" s="24"/>
      <c r="AG4172">
        <f t="shared" si="1034"/>
        <v>0</v>
      </c>
      <c r="AH4172">
        <f t="shared" si="1035"/>
        <v>2246471.0549323754</v>
      </c>
    </row>
    <row r="4173" spans="2:34" x14ac:dyDescent="0.25">
      <c r="B4173" s="15"/>
      <c r="C4173" s="7"/>
      <c r="D4173" s="13"/>
      <c r="E4173" s="7"/>
      <c r="F4173" s="7"/>
      <c r="G4173" s="7"/>
      <c r="H4173" s="7"/>
      <c r="I4173" s="7"/>
      <c r="J4173" s="7"/>
      <c r="K4173" s="16"/>
      <c r="L4173" s="16"/>
      <c r="M4173" s="7"/>
      <c r="N4173" s="7"/>
      <c r="O4173" s="7"/>
      <c r="P4173" s="7"/>
      <c r="Q4173" s="7"/>
      <c r="R4173" s="7"/>
      <c r="S4173" s="16"/>
      <c r="T4173" s="16"/>
      <c r="U4173" s="7"/>
      <c r="V4173" s="7"/>
      <c r="W4173" s="15"/>
      <c r="X4173" s="17"/>
      <c r="Y4173" s="17"/>
      <c r="Z4173" s="17"/>
      <c r="AA4173" s="17"/>
      <c r="AC4173" s="15"/>
      <c r="AD4173" s="7"/>
      <c r="AE4173" s="24"/>
      <c r="AG4173">
        <f t="shared" si="1034"/>
        <v>0</v>
      </c>
      <c r="AH4173">
        <f t="shared" si="1035"/>
        <v>2246471.0549323754</v>
      </c>
    </row>
    <row r="4174" spans="2:34" x14ac:dyDescent="0.25">
      <c r="B4174" s="15"/>
      <c r="C4174" s="7"/>
      <c r="D4174" s="13"/>
      <c r="E4174" s="7"/>
      <c r="F4174" s="7"/>
      <c r="G4174" s="7"/>
      <c r="H4174" s="7"/>
      <c r="I4174" s="7"/>
      <c r="J4174" s="7"/>
      <c r="K4174" s="16"/>
      <c r="L4174" s="16"/>
      <c r="M4174" s="7"/>
      <c r="N4174" s="7"/>
      <c r="O4174" s="7"/>
      <c r="P4174" s="7"/>
      <c r="Q4174" s="7"/>
      <c r="R4174" s="7"/>
      <c r="S4174" s="16"/>
      <c r="T4174" s="16"/>
      <c r="U4174" s="7"/>
      <c r="V4174" s="7"/>
      <c r="W4174" s="15"/>
      <c r="X4174" s="17"/>
      <c r="Y4174" s="17"/>
      <c r="Z4174" s="17"/>
      <c r="AA4174" s="17"/>
      <c r="AC4174" s="15"/>
      <c r="AD4174" s="7"/>
      <c r="AE4174" s="24"/>
      <c r="AG4174">
        <f t="shared" si="1034"/>
        <v>0</v>
      </c>
      <c r="AH4174">
        <f t="shared" si="1035"/>
        <v>2246471.0549323754</v>
      </c>
    </row>
    <row r="4175" spans="2:34" x14ac:dyDescent="0.25">
      <c r="B4175" s="15"/>
      <c r="C4175" s="7"/>
      <c r="D4175" s="13"/>
      <c r="E4175" s="7"/>
      <c r="F4175" s="7"/>
      <c r="G4175" s="7"/>
      <c r="H4175" s="7"/>
      <c r="I4175" s="7"/>
      <c r="J4175" s="7"/>
      <c r="K4175" s="16"/>
      <c r="L4175" s="16"/>
      <c r="M4175" s="7"/>
      <c r="N4175" s="7"/>
      <c r="O4175" s="7"/>
      <c r="P4175" s="7"/>
      <c r="Q4175" s="7"/>
      <c r="R4175" s="7"/>
      <c r="S4175" s="16"/>
      <c r="T4175" s="16"/>
      <c r="U4175" s="7"/>
      <c r="V4175" s="7"/>
      <c r="W4175" s="15"/>
      <c r="X4175" s="17"/>
      <c r="Y4175" s="17"/>
      <c r="Z4175" s="17"/>
      <c r="AA4175" s="17"/>
      <c r="AC4175" s="15"/>
      <c r="AD4175" s="7"/>
      <c r="AE4175" s="24"/>
      <c r="AG4175">
        <f t="shared" si="1034"/>
        <v>0</v>
      </c>
      <c r="AH4175">
        <f t="shared" si="1035"/>
        <v>2246471.0549323754</v>
      </c>
    </row>
    <row r="4176" spans="2:34" x14ac:dyDescent="0.25">
      <c r="B4176" s="15"/>
      <c r="C4176" s="7"/>
      <c r="D4176" s="13"/>
      <c r="E4176" s="7"/>
      <c r="F4176" s="7"/>
      <c r="G4176" s="7"/>
      <c r="H4176" s="7"/>
      <c r="I4176" s="7"/>
      <c r="J4176" s="7"/>
      <c r="K4176" s="16"/>
      <c r="L4176" s="16"/>
      <c r="M4176" s="7"/>
      <c r="N4176" s="7"/>
      <c r="O4176" s="7"/>
      <c r="P4176" s="7"/>
      <c r="Q4176" s="7"/>
      <c r="R4176" s="7"/>
      <c r="S4176" s="16"/>
      <c r="T4176" s="16"/>
      <c r="U4176" s="7"/>
      <c r="V4176" s="7"/>
      <c r="W4176" s="15"/>
      <c r="X4176" s="17"/>
      <c r="Y4176" s="17"/>
      <c r="Z4176" s="17"/>
      <c r="AA4176" s="17"/>
      <c r="AC4176" s="15"/>
      <c r="AD4176" s="7"/>
      <c r="AE4176" s="24"/>
      <c r="AG4176">
        <f t="shared" si="1034"/>
        <v>0</v>
      </c>
      <c r="AH4176">
        <f t="shared" si="1035"/>
        <v>2246471.0549323754</v>
      </c>
    </row>
    <row r="4177" spans="2:34" x14ac:dyDescent="0.25">
      <c r="B4177" s="15"/>
      <c r="C4177" s="7"/>
      <c r="D4177" s="13"/>
      <c r="E4177" s="7"/>
      <c r="F4177" s="7"/>
      <c r="G4177" s="7"/>
      <c r="H4177" s="7"/>
      <c r="I4177" s="7"/>
      <c r="J4177" s="7"/>
      <c r="K4177" s="16"/>
      <c r="L4177" s="16"/>
      <c r="M4177" s="7"/>
      <c r="N4177" s="7"/>
      <c r="O4177" s="7"/>
      <c r="P4177" s="7"/>
      <c r="Q4177" s="7"/>
      <c r="R4177" s="7"/>
      <c r="S4177" s="16"/>
      <c r="T4177" s="16"/>
      <c r="U4177" s="7"/>
      <c r="V4177" s="7"/>
      <c r="W4177" s="15"/>
      <c r="X4177" s="17"/>
      <c r="Y4177" s="17"/>
      <c r="Z4177" s="17"/>
      <c r="AA4177" s="17"/>
      <c r="AC4177" s="15"/>
      <c r="AD4177" s="7"/>
      <c r="AE4177" s="24"/>
      <c r="AG4177">
        <f t="shared" si="1034"/>
        <v>0</v>
      </c>
      <c r="AH4177">
        <f t="shared" si="1035"/>
        <v>2246471.0549323754</v>
      </c>
    </row>
    <row r="4178" spans="2:34" x14ac:dyDescent="0.25">
      <c r="B4178" s="15"/>
      <c r="C4178" s="7"/>
      <c r="D4178" s="13"/>
      <c r="E4178" s="7"/>
      <c r="F4178" s="7"/>
      <c r="G4178" s="7"/>
      <c r="H4178" s="7"/>
      <c r="I4178" s="7"/>
      <c r="J4178" s="7"/>
      <c r="K4178" s="16"/>
      <c r="L4178" s="16"/>
      <c r="M4178" s="7"/>
      <c r="N4178" s="7"/>
      <c r="O4178" s="7"/>
      <c r="P4178" s="7"/>
      <c r="Q4178" s="7"/>
      <c r="R4178" s="7"/>
      <c r="S4178" s="16"/>
      <c r="T4178" s="16"/>
      <c r="U4178" s="7"/>
      <c r="V4178" s="7"/>
      <c r="W4178" s="15"/>
      <c r="X4178" s="17"/>
      <c r="Y4178" s="17"/>
      <c r="Z4178" s="17"/>
      <c r="AA4178" s="17"/>
      <c r="AC4178" s="15"/>
      <c r="AD4178" s="7"/>
      <c r="AE4178" s="24"/>
      <c r="AG4178">
        <f t="shared" si="1034"/>
        <v>0</v>
      </c>
      <c r="AH4178">
        <f t="shared" si="1035"/>
        <v>2246471.0549323754</v>
      </c>
    </row>
    <row r="4179" spans="2:34" x14ac:dyDescent="0.25">
      <c r="B4179" s="15"/>
      <c r="C4179" s="7"/>
      <c r="D4179" s="13"/>
      <c r="E4179" s="7"/>
      <c r="F4179" s="7"/>
      <c r="G4179" s="7"/>
      <c r="H4179" s="7"/>
      <c r="I4179" s="7"/>
      <c r="J4179" s="7"/>
      <c r="K4179" s="16"/>
      <c r="L4179" s="16"/>
      <c r="M4179" s="7"/>
      <c r="N4179" s="7"/>
      <c r="O4179" s="7"/>
      <c r="P4179" s="7"/>
      <c r="Q4179" s="7"/>
      <c r="R4179" s="7"/>
      <c r="S4179" s="16"/>
      <c r="T4179" s="16"/>
      <c r="U4179" s="7"/>
      <c r="V4179" s="7"/>
      <c r="W4179" s="15"/>
      <c r="X4179" s="17"/>
      <c r="Y4179" s="17"/>
      <c r="Z4179" s="17"/>
      <c r="AA4179" s="17"/>
      <c r="AC4179" s="15"/>
      <c r="AD4179" s="7"/>
      <c r="AE4179" s="24"/>
      <c r="AG4179">
        <f t="shared" ref="AG4179:AG4242" si="1036">(AA4179-Z4179)^2</f>
        <v>0</v>
      </c>
      <c r="AH4179">
        <f t="shared" ref="AH4179:AH4242" si="1037">($AG$398-AA4179)^2</f>
        <v>2246471.0549323754</v>
      </c>
    </row>
    <row r="4180" spans="2:34" x14ac:dyDescent="0.25">
      <c r="B4180" s="15"/>
      <c r="C4180" s="7"/>
      <c r="D4180" s="13"/>
      <c r="E4180" s="7"/>
      <c r="F4180" s="7"/>
      <c r="G4180" s="7"/>
      <c r="H4180" s="7"/>
      <c r="I4180" s="7"/>
      <c r="J4180" s="7"/>
      <c r="K4180" s="16"/>
      <c r="L4180" s="16"/>
      <c r="M4180" s="7"/>
      <c r="N4180" s="7"/>
      <c r="O4180" s="7"/>
      <c r="P4180" s="7"/>
      <c r="Q4180" s="7"/>
      <c r="R4180" s="7"/>
      <c r="S4180" s="16"/>
      <c r="T4180" s="16"/>
      <c r="U4180" s="7"/>
      <c r="V4180" s="7"/>
      <c r="W4180" s="15"/>
      <c r="X4180" s="17"/>
      <c r="Y4180" s="17"/>
      <c r="Z4180" s="17"/>
      <c r="AA4180" s="17"/>
      <c r="AC4180" s="15"/>
      <c r="AD4180" s="7"/>
      <c r="AE4180" s="24"/>
      <c r="AG4180">
        <f t="shared" si="1036"/>
        <v>0</v>
      </c>
      <c r="AH4180">
        <f t="shared" si="1037"/>
        <v>2246471.0549323754</v>
      </c>
    </row>
    <row r="4181" spans="2:34" x14ac:dyDescent="0.25">
      <c r="B4181" s="15"/>
      <c r="C4181" s="7"/>
      <c r="D4181" s="13"/>
      <c r="E4181" s="7"/>
      <c r="F4181" s="7"/>
      <c r="G4181" s="7"/>
      <c r="H4181" s="7"/>
      <c r="I4181" s="7"/>
      <c r="J4181" s="7"/>
      <c r="K4181" s="16"/>
      <c r="L4181" s="16"/>
      <c r="M4181" s="7"/>
      <c r="N4181" s="7"/>
      <c r="O4181" s="7"/>
      <c r="P4181" s="7"/>
      <c r="Q4181" s="7"/>
      <c r="R4181" s="7"/>
      <c r="S4181" s="16"/>
      <c r="T4181" s="16"/>
      <c r="U4181" s="7"/>
      <c r="V4181" s="7"/>
      <c r="W4181" s="15"/>
      <c r="X4181" s="17"/>
      <c r="Y4181" s="17"/>
      <c r="Z4181" s="17"/>
      <c r="AA4181" s="17"/>
      <c r="AC4181" s="15"/>
      <c r="AD4181" s="7"/>
      <c r="AE4181" s="24"/>
      <c r="AG4181">
        <f t="shared" si="1036"/>
        <v>0</v>
      </c>
      <c r="AH4181">
        <f t="shared" si="1037"/>
        <v>2246471.0549323754</v>
      </c>
    </row>
    <row r="4182" spans="2:34" x14ac:dyDescent="0.25">
      <c r="B4182" s="15"/>
      <c r="C4182" s="7"/>
      <c r="D4182" s="13"/>
      <c r="E4182" s="7"/>
      <c r="F4182" s="7"/>
      <c r="G4182" s="7"/>
      <c r="H4182" s="7"/>
      <c r="I4182" s="7"/>
      <c r="J4182" s="7"/>
      <c r="K4182" s="16"/>
      <c r="L4182" s="16"/>
      <c r="M4182" s="7"/>
      <c r="N4182" s="7"/>
      <c r="O4182" s="7"/>
      <c r="P4182" s="7"/>
      <c r="Q4182" s="7"/>
      <c r="R4182" s="7"/>
      <c r="S4182" s="16"/>
      <c r="T4182" s="16"/>
      <c r="U4182" s="7"/>
      <c r="V4182" s="7"/>
      <c r="W4182" s="15"/>
      <c r="X4182" s="17"/>
      <c r="Y4182" s="17"/>
      <c r="Z4182" s="17"/>
      <c r="AA4182" s="17"/>
      <c r="AC4182" s="15"/>
      <c r="AD4182" s="7"/>
      <c r="AE4182" s="24"/>
      <c r="AG4182">
        <f t="shared" si="1036"/>
        <v>0</v>
      </c>
      <c r="AH4182">
        <f t="shared" si="1037"/>
        <v>2246471.0549323754</v>
      </c>
    </row>
    <row r="4183" spans="2:34" x14ac:dyDescent="0.25">
      <c r="B4183" s="15"/>
      <c r="C4183" s="7"/>
      <c r="D4183" s="13"/>
      <c r="E4183" s="7"/>
      <c r="F4183" s="7"/>
      <c r="G4183" s="7"/>
      <c r="H4183" s="7"/>
      <c r="I4183" s="7"/>
      <c r="J4183" s="7"/>
      <c r="K4183" s="16"/>
      <c r="L4183" s="16"/>
      <c r="M4183" s="7"/>
      <c r="N4183" s="7"/>
      <c r="O4183" s="7"/>
      <c r="P4183" s="7"/>
      <c r="Q4183" s="7"/>
      <c r="R4183" s="7"/>
      <c r="S4183" s="16"/>
      <c r="T4183" s="16"/>
      <c r="U4183" s="7"/>
      <c r="V4183" s="7"/>
      <c r="W4183" s="15"/>
      <c r="X4183" s="17"/>
      <c r="Y4183" s="17"/>
      <c r="Z4183" s="17"/>
      <c r="AA4183" s="17"/>
      <c r="AC4183" s="15"/>
      <c r="AD4183" s="7"/>
      <c r="AE4183" s="24"/>
      <c r="AG4183">
        <f t="shared" si="1036"/>
        <v>0</v>
      </c>
      <c r="AH4183">
        <f t="shared" si="1037"/>
        <v>2246471.0549323754</v>
      </c>
    </row>
    <row r="4184" spans="2:34" x14ac:dyDescent="0.25">
      <c r="B4184" s="15"/>
      <c r="C4184" s="7"/>
      <c r="D4184" s="13"/>
      <c r="E4184" s="7"/>
      <c r="F4184" s="7"/>
      <c r="G4184" s="7"/>
      <c r="H4184" s="7"/>
      <c r="I4184" s="7"/>
      <c r="J4184" s="7"/>
      <c r="K4184" s="16"/>
      <c r="L4184" s="16"/>
      <c r="M4184" s="7"/>
      <c r="N4184" s="7"/>
      <c r="O4184" s="7"/>
      <c r="P4184" s="7"/>
      <c r="Q4184" s="7"/>
      <c r="R4184" s="7"/>
      <c r="S4184" s="16"/>
      <c r="T4184" s="16"/>
      <c r="U4184" s="7"/>
      <c r="V4184" s="7"/>
      <c r="W4184" s="15"/>
      <c r="X4184" s="17"/>
      <c r="Y4184" s="17"/>
      <c r="Z4184" s="17"/>
      <c r="AA4184" s="17"/>
      <c r="AC4184" s="15"/>
      <c r="AD4184" s="7"/>
      <c r="AE4184" s="24"/>
      <c r="AG4184">
        <f t="shared" si="1036"/>
        <v>0</v>
      </c>
      <c r="AH4184">
        <f t="shared" si="1037"/>
        <v>2246471.0549323754</v>
      </c>
    </row>
    <row r="4185" spans="2:34" x14ac:dyDescent="0.25">
      <c r="B4185" s="15"/>
      <c r="C4185" s="7"/>
      <c r="D4185" s="13"/>
      <c r="E4185" s="7"/>
      <c r="F4185" s="7"/>
      <c r="G4185" s="7"/>
      <c r="H4185" s="7"/>
      <c r="I4185" s="7"/>
      <c r="J4185" s="7"/>
      <c r="K4185" s="16"/>
      <c r="L4185" s="16"/>
      <c r="M4185" s="7"/>
      <c r="N4185" s="7"/>
      <c r="O4185" s="7"/>
      <c r="P4185" s="7"/>
      <c r="Q4185" s="7"/>
      <c r="R4185" s="7"/>
      <c r="S4185" s="16"/>
      <c r="T4185" s="16"/>
      <c r="U4185" s="7"/>
      <c r="V4185" s="7"/>
      <c r="W4185" s="15"/>
      <c r="X4185" s="17"/>
      <c r="Y4185" s="17"/>
      <c r="Z4185" s="17"/>
      <c r="AA4185" s="17"/>
      <c r="AC4185" s="15"/>
      <c r="AD4185" s="7"/>
      <c r="AE4185" s="24"/>
      <c r="AG4185">
        <f t="shared" si="1036"/>
        <v>0</v>
      </c>
      <c r="AH4185">
        <f t="shared" si="1037"/>
        <v>2246471.0549323754</v>
      </c>
    </row>
    <row r="4186" spans="2:34" x14ac:dyDescent="0.25">
      <c r="B4186" s="15"/>
      <c r="C4186" s="7"/>
      <c r="D4186" s="13"/>
      <c r="E4186" s="7"/>
      <c r="F4186" s="7"/>
      <c r="G4186" s="7"/>
      <c r="H4186" s="7"/>
      <c r="I4186" s="7"/>
      <c r="J4186" s="7"/>
      <c r="K4186" s="16"/>
      <c r="L4186" s="16"/>
      <c r="M4186" s="7"/>
      <c r="N4186" s="7"/>
      <c r="O4186" s="7"/>
      <c r="P4186" s="7"/>
      <c r="Q4186" s="7"/>
      <c r="R4186" s="7"/>
      <c r="S4186" s="16"/>
      <c r="T4186" s="16"/>
      <c r="U4186" s="7"/>
      <c r="V4186" s="7"/>
      <c r="W4186" s="15"/>
      <c r="X4186" s="17"/>
      <c r="Y4186" s="17"/>
      <c r="Z4186" s="17"/>
      <c r="AA4186" s="17"/>
      <c r="AC4186" s="15"/>
      <c r="AD4186" s="7"/>
      <c r="AE4186" s="24"/>
      <c r="AG4186">
        <f t="shared" si="1036"/>
        <v>0</v>
      </c>
      <c r="AH4186">
        <f t="shared" si="1037"/>
        <v>2246471.0549323754</v>
      </c>
    </row>
    <row r="4187" spans="2:34" x14ac:dyDescent="0.25">
      <c r="B4187" s="15"/>
      <c r="C4187" s="7"/>
      <c r="D4187" s="13"/>
      <c r="E4187" s="7"/>
      <c r="F4187" s="7"/>
      <c r="G4187" s="7"/>
      <c r="H4187" s="7"/>
      <c r="I4187" s="7"/>
      <c r="J4187" s="7"/>
      <c r="K4187" s="16"/>
      <c r="L4187" s="16"/>
      <c r="M4187" s="7"/>
      <c r="N4187" s="7"/>
      <c r="O4187" s="7"/>
      <c r="P4187" s="7"/>
      <c r="Q4187" s="7"/>
      <c r="R4187" s="7"/>
      <c r="S4187" s="16"/>
      <c r="T4187" s="16"/>
      <c r="U4187" s="7"/>
      <c r="V4187" s="7"/>
      <c r="W4187" s="15"/>
      <c r="X4187" s="17"/>
      <c r="Y4187" s="17"/>
      <c r="Z4187" s="17"/>
      <c r="AA4187" s="17"/>
      <c r="AC4187" s="15"/>
      <c r="AD4187" s="7"/>
      <c r="AE4187" s="24"/>
      <c r="AG4187">
        <f t="shared" si="1036"/>
        <v>0</v>
      </c>
      <c r="AH4187">
        <f t="shared" si="1037"/>
        <v>2246471.0549323754</v>
      </c>
    </row>
    <row r="4188" spans="2:34" x14ac:dyDescent="0.25">
      <c r="B4188" s="15"/>
      <c r="C4188" s="7"/>
      <c r="D4188" s="13"/>
      <c r="E4188" s="7"/>
      <c r="F4188" s="7"/>
      <c r="G4188" s="7"/>
      <c r="H4188" s="7"/>
      <c r="I4188" s="7"/>
      <c r="J4188" s="7"/>
      <c r="K4188" s="16"/>
      <c r="L4188" s="16"/>
      <c r="M4188" s="7"/>
      <c r="N4188" s="7"/>
      <c r="O4188" s="7"/>
      <c r="P4188" s="7"/>
      <c r="Q4188" s="7"/>
      <c r="R4188" s="7"/>
      <c r="S4188" s="16"/>
      <c r="T4188" s="16"/>
      <c r="U4188" s="7"/>
      <c r="V4188" s="7"/>
      <c r="W4188" s="15"/>
      <c r="X4188" s="17"/>
      <c r="Y4188" s="17"/>
      <c r="Z4188" s="17"/>
      <c r="AA4188" s="17"/>
      <c r="AC4188" s="15"/>
      <c r="AD4188" s="7"/>
      <c r="AE4188" s="24"/>
      <c r="AG4188">
        <f t="shared" si="1036"/>
        <v>0</v>
      </c>
      <c r="AH4188">
        <f t="shared" si="1037"/>
        <v>2246471.0549323754</v>
      </c>
    </row>
    <row r="4189" spans="2:34" x14ac:dyDescent="0.25">
      <c r="B4189" s="15"/>
      <c r="C4189" s="7"/>
      <c r="D4189" s="13"/>
      <c r="E4189" s="7"/>
      <c r="F4189" s="7"/>
      <c r="G4189" s="7"/>
      <c r="H4189" s="7"/>
      <c r="I4189" s="7"/>
      <c r="J4189" s="7"/>
      <c r="K4189" s="16"/>
      <c r="L4189" s="16"/>
      <c r="M4189" s="7"/>
      <c r="N4189" s="7"/>
      <c r="O4189" s="7"/>
      <c r="P4189" s="7"/>
      <c r="Q4189" s="7"/>
      <c r="R4189" s="7"/>
      <c r="S4189" s="16"/>
      <c r="T4189" s="16"/>
      <c r="U4189" s="7"/>
      <c r="V4189" s="7"/>
      <c r="W4189" s="15"/>
      <c r="X4189" s="17"/>
      <c r="Y4189" s="17"/>
      <c r="Z4189" s="17"/>
      <c r="AA4189" s="17"/>
      <c r="AC4189" s="15"/>
      <c r="AD4189" s="7"/>
      <c r="AE4189" s="24"/>
      <c r="AG4189">
        <f t="shared" si="1036"/>
        <v>0</v>
      </c>
      <c r="AH4189">
        <f t="shared" si="1037"/>
        <v>2246471.0549323754</v>
      </c>
    </row>
    <row r="4190" spans="2:34" x14ac:dyDescent="0.25">
      <c r="B4190" s="15"/>
      <c r="C4190" s="7"/>
      <c r="D4190" s="13"/>
      <c r="E4190" s="7"/>
      <c r="F4190" s="7"/>
      <c r="G4190" s="7"/>
      <c r="H4190" s="7"/>
      <c r="I4190" s="7"/>
      <c r="J4190" s="7"/>
      <c r="K4190" s="16"/>
      <c r="L4190" s="16"/>
      <c r="M4190" s="7"/>
      <c r="N4190" s="7"/>
      <c r="O4190" s="7"/>
      <c r="P4190" s="7"/>
      <c r="Q4190" s="7"/>
      <c r="R4190" s="7"/>
      <c r="S4190" s="16"/>
      <c r="T4190" s="16"/>
      <c r="U4190" s="7"/>
      <c r="V4190" s="7"/>
      <c r="W4190" s="15"/>
      <c r="X4190" s="17"/>
      <c r="Y4190" s="17"/>
      <c r="Z4190" s="17"/>
      <c r="AA4190" s="17"/>
      <c r="AC4190" s="15"/>
      <c r="AD4190" s="7"/>
      <c r="AE4190" s="24"/>
      <c r="AG4190">
        <f t="shared" si="1036"/>
        <v>0</v>
      </c>
      <c r="AH4190">
        <f t="shared" si="1037"/>
        <v>2246471.0549323754</v>
      </c>
    </row>
    <row r="4191" spans="2:34" x14ac:dyDescent="0.25">
      <c r="B4191" s="15"/>
      <c r="C4191" s="7"/>
      <c r="D4191" s="13"/>
      <c r="E4191" s="7"/>
      <c r="F4191" s="7"/>
      <c r="G4191" s="7"/>
      <c r="H4191" s="7"/>
      <c r="I4191" s="7"/>
      <c r="J4191" s="7"/>
      <c r="K4191" s="16"/>
      <c r="L4191" s="16"/>
      <c r="M4191" s="7"/>
      <c r="N4191" s="7"/>
      <c r="O4191" s="7"/>
      <c r="P4191" s="7"/>
      <c r="Q4191" s="7"/>
      <c r="R4191" s="7"/>
      <c r="S4191" s="16"/>
      <c r="T4191" s="16"/>
      <c r="U4191" s="7"/>
      <c r="V4191" s="7"/>
      <c r="W4191" s="15"/>
      <c r="X4191" s="17"/>
      <c r="Y4191" s="17"/>
      <c r="Z4191" s="17"/>
      <c r="AA4191" s="17"/>
      <c r="AC4191" s="15"/>
      <c r="AD4191" s="7"/>
      <c r="AE4191" s="24"/>
      <c r="AG4191">
        <f t="shared" si="1036"/>
        <v>0</v>
      </c>
      <c r="AH4191">
        <f t="shared" si="1037"/>
        <v>2246471.0549323754</v>
      </c>
    </row>
    <row r="4192" spans="2:34" x14ac:dyDescent="0.25">
      <c r="B4192" s="15"/>
      <c r="C4192" s="7"/>
      <c r="D4192" s="13"/>
      <c r="E4192" s="7"/>
      <c r="F4192" s="7"/>
      <c r="G4192" s="7"/>
      <c r="H4192" s="7"/>
      <c r="I4192" s="7"/>
      <c r="J4192" s="7"/>
      <c r="K4192" s="16"/>
      <c r="L4192" s="16"/>
      <c r="M4192" s="7"/>
      <c r="N4192" s="7"/>
      <c r="O4192" s="7"/>
      <c r="P4192" s="7"/>
      <c r="Q4192" s="7"/>
      <c r="R4192" s="7"/>
      <c r="S4192" s="16"/>
      <c r="T4192" s="16"/>
      <c r="U4192" s="7"/>
      <c r="V4192" s="7"/>
      <c r="W4192" s="15"/>
      <c r="X4192" s="17"/>
      <c r="Y4192" s="17"/>
      <c r="Z4192" s="17"/>
      <c r="AA4192" s="17"/>
      <c r="AC4192" s="15"/>
      <c r="AD4192" s="7"/>
      <c r="AE4192" s="24"/>
      <c r="AG4192">
        <f t="shared" si="1036"/>
        <v>0</v>
      </c>
      <c r="AH4192">
        <f t="shared" si="1037"/>
        <v>2246471.0549323754</v>
      </c>
    </row>
    <row r="4193" spans="2:34" x14ac:dyDescent="0.25">
      <c r="B4193" s="15"/>
      <c r="C4193" s="7"/>
      <c r="D4193" s="13"/>
      <c r="E4193" s="7"/>
      <c r="F4193" s="7"/>
      <c r="G4193" s="7"/>
      <c r="H4193" s="7"/>
      <c r="I4193" s="7"/>
      <c r="J4193" s="7"/>
      <c r="K4193" s="16"/>
      <c r="L4193" s="16"/>
      <c r="M4193" s="7"/>
      <c r="N4193" s="7"/>
      <c r="O4193" s="7"/>
      <c r="P4193" s="7"/>
      <c r="Q4193" s="7"/>
      <c r="R4193" s="7"/>
      <c r="S4193" s="16"/>
      <c r="T4193" s="16"/>
      <c r="U4193" s="7"/>
      <c r="V4193" s="7"/>
      <c r="W4193" s="15"/>
      <c r="X4193" s="17"/>
      <c r="Y4193" s="17"/>
      <c r="Z4193" s="17"/>
      <c r="AA4193" s="17"/>
      <c r="AC4193" s="15"/>
      <c r="AD4193" s="7"/>
      <c r="AE4193" s="24"/>
      <c r="AG4193">
        <f t="shared" si="1036"/>
        <v>0</v>
      </c>
      <c r="AH4193">
        <f t="shared" si="1037"/>
        <v>2246471.0549323754</v>
      </c>
    </row>
    <row r="4194" spans="2:34" x14ac:dyDescent="0.25">
      <c r="B4194" s="15"/>
      <c r="C4194" s="7"/>
      <c r="D4194" s="13"/>
      <c r="E4194" s="7"/>
      <c r="F4194" s="7"/>
      <c r="G4194" s="7"/>
      <c r="H4194" s="7"/>
      <c r="I4194" s="7"/>
      <c r="J4194" s="7"/>
      <c r="K4194" s="16"/>
      <c r="L4194" s="16"/>
      <c r="M4194" s="7"/>
      <c r="N4194" s="7"/>
      <c r="O4194" s="7"/>
      <c r="P4194" s="7"/>
      <c r="Q4194" s="7"/>
      <c r="R4194" s="7"/>
      <c r="S4194" s="16"/>
      <c r="T4194" s="16"/>
      <c r="U4194" s="7"/>
      <c r="V4194" s="7"/>
      <c r="W4194" s="15"/>
      <c r="X4194" s="17"/>
      <c r="Y4194" s="17"/>
      <c r="Z4194" s="17"/>
      <c r="AA4194" s="17"/>
      <c r="AC4194" s="15"/>
      <c r="AD4194" s="7"/>
      <c r="AE4194" s="24"/>
      <c r="AG4194">
        <f t="shared" si="1036"/>
        <v>0</v>
      </c>
      <c r="AH4194">
        <f t="shared" si="1037"/>
        <v>2246471.0549323754</v>
      </c>
    </row>
    <row r="4195" spans="2:34" x14ac:dyDescent="0.25">
      <c r="B4195" s="15"/>
      <c r="C4195" s="7"/>
      <c r="D4195" s="13"/>
      <c r="E4195" s="7"/>
      <c r="F4195" s="7"/>
      <c r="G4195" s="7"/>
      <c r="H4195" s="7"/>
      <c r="I4195" s="7"/>
      <c r="J4195" s="7"/>
      <c r="K4195" s="16"/>
      <c r="L4195" s="16"/>
      <c r="M4195" s="7"/>
      <c r="N4195" s="7"/>
      <c r="O4195" s="7"/>
      <c r="P4195" s="7"/>
      <c r="Q4195" s="7"/>
      <c r="R4195" s="7"/>
      <c r="S4195" s="16"/>
      <c r="T4195" s="16"/>
      <c r="U4195" s="7"/>
      <c r="V4195" s="7"/>
      <c r="W4195" s="15"/>
      <c r="X4195" s="17"/>
      <c r="Y4195" s="17"/>
      <c r="Z4195" s="17"/>
      <c r="AA4195" s="17"/>
      <c r="AC4195" s="15"/>
      <c r="AD4195" s="7"/>
      <c r="AE4195" s="24"/>
      <c r="AG4195">
        <f t="shared" si="1036"/>
        <v>0</v>
      </c>
      <c r="AH4195">
        <f t="shared" si="1037"/>
        <v>2246471.0549323754</v>
      </c>
    </row>
    <row r="4196" spans="2:34" x14ac:dyDescent="0.25">
      <c r="B4196" s="15"/>
      <c r="C4196" s="7"/>
      <c r="D4196" s="13"/>
      <c r="E4196" s="7"/>
      <c r="F4196" s="7"/>
      <c r="G4196" s="7"/>
      <c r="H4196" s="7"/>
      <c r="I4196" s="7"/>
      <c r="J4196" s="7"/>
      <c r="K4196" s="16"/>
      <c r="L4196" s="16"/>
      <c r="M4196" s="7"/>
      <c r="N4196" s="7"/>
      <c r="O4196" s="7"/>
      <c r="P4196" s="7"/>
      <c r="Q4196" s="7"/>
      <c r="R4196" s="7"/>
      <c r="S4196" s="16"/>
      <c r="T4196" s="16"/>
      <c r="U4196" s="7"/>
      <c r="V4196" s="7"/>
      <c r="W4196" s="15"/>
      <c r="X4196" s="17"/>
      <c r="Y4196" s="17"/>
      <c r="Z4196" s="17"/>
      <c r="AA4196" s="17"/>
      <c r="AC4196" s="15"/>
      <c r="AD4196" s="7"/>
      <c r="AE4196" s="24"/>
      <c r="AG4196">
        <f t="shared" si="1036"/>
        <v>0</v>
      </c>
      <c r="AH4196">
        <f t="shared" si="1037"/>
        <v>2246471.0549323754</v>
      </c>
    </row>
    <row r="4197" spans="2:34" x14ac:dyDescent="0.25">
      <c r="B4197" s="15"/>
      <c r="C4197" s="7"/>
      <c r="D4197" s="13"/>
      <c r="E4197" s="7"/>
      <c r="F4197" s="7"/>
      <c r="G4197" s="7"/>
      <c r="H4197" s="7"/>
      <c r="I4197" s="7"/>
      <c r="J4197" s="7"/>
      <c r="K4197" s="16"/>
      <c r="L4197" s="16"/>
      <c r="M4197" s="7"/>
      <c r="N4197" s="7"/>
      <c r="O4197" s="7"/>
      <c r="P4197" s="7"/>
      <c r="Q4197" s="7"/>
      <c r="R4197" s="7"/>
      <c r="S4197" s="16"/>
      <c r="T4197" s="16"/>
      <c r="U4197" s="7"/>
      <c r="V4197" s="7"/>
      <c r="W4197" s="15"/>
      <c r="X4197" s="17"/>
      <c r="Y4197" s="17"/>
      <c r="Z4197" s="17"/>
      <c r="AA4197" s="17"/>
      <c r="AC4197" s="15"/>
      <c r="AD4197" s="7"/>
      <c r="AE4197" s="24"/>
      <c r="AG4197">
        <f t="shared" si="1036"/>
        <v>0</v>
      </c>
      <c r="AH4197">
        <f t="shared" si="1037"/>
        <v>2246471.0549323754</v>
      </c>
    </row>
    <row r="4198" spans="2:34" x14ac:dyDescent="0.25">
      <c r="B4198" s="15"/>
      <c r="C4198" s="7"/>
      <c r="D4198" s="13"/>
      <c r="E4198" s="7"/>
      <c r="F4198" s="7"/>
      <c r="G4198" s="7"/>
      <c r="H4198" s="7"/>
      <c r="I4198" s="7"/>
      <c r="J4198" s="7"/>
      <c r="K4198" s="16"/>
      <c r="L4198" s="16"/>
      <c r="M4198" s="7"/>
      <c r="N4198" s="7"/>
      <c r="O4198" s="7"/>
      <c r="P4198" s="7"/>
      <c r="Q4198" s="7"/>
      <c r="R4198" s="7"/>
      <c r="S4198" s="16"/>
      <c r="T4198" s="16"/>
      <c r="U4198" s="7"/>
      <c r="V4198" s="7"/>
      <c r="W4198" s="15"/>
      <c r="X4198" s="17"/>
      <c r="Y4198" s="17"/>
      <c r="Z4198" s="17"/>
      <c r="AA4198" s="17"/>
      <c r="AC4198" s="15"/>
      <c r="AD4198" s="7"/>
      <c r="AE4198" s="24"/>
      <c r="AG4198">
        <f t="shared" si="1036"/>
        <v>0</v>
      </c>
      <c r="AH4198">
        <f t="shared" si="1037"/>
        <v>2246471.0549323754</v>
      </c>
    </row>
    <row r="4199" spans="2:34" x14ac:dyDescent="0.25">
      <c r="B4199" s="15"/>
      <c r="C4199" s="7"/>
      <c r="D4199" s="13"/>
      <c r="E4199" s="7"/>
      <c r="F4199" s="7"/>
      <c r="G4199" s="7"/>
      <c r="H4199" s="7"/>
      <c r="I4199" s="7"/>
      <c r="J4199" s="7"/>
      <c r="K4199" s="16"/>
      <c r="L4199" s="16"/>
      <c r="M4199" s="7"/>
      <c r="N4199" s="7"/>
      <c r="O4199" s="7"/>
      <c r="P4199" s="7"/>
      <c r="Q4199" s="7"/>
      <c r="R4199" s="7"/>
      <c r="S4199" s="16"/>
      <c r="T4199" s="16"/>
      <c r="U4199" s="7"/>
      <c r="V4199" s="7"/>
      <c r="W4199" s="15"/>
      <c r="X4199" s="17"/>
      <c r="Y4199" s="17"/>
      <c r="Z4199" s="17"/>
      <c r="AA4199" s="17"/>
      <c r="AC4199" s="15"/>
      <c r="AD4199" s="7"/>
      <c r="AE4199" s="24"/>
      <c r="AG4199">
        <f t="shared" si="1036"/>
        <v>0</v>
      </c>
      <c r="AH4199">
        <f t="shared" si="1037"/>
        <v>2246471.0549323754</v>
      </c>
    </row>
    <row r="4200" spans="2:34" x14ac:dyDescent="0.25">
      <c r="B4200" s="15"/>
      <c r="C4200" s="7"/>
      <c r="D4200" s="13"/>
      <c r="E4200" s="7"/>
      <c r="F4200" s="7"/>
      <c r="G4200" s="7"/>
      <c r="H4200" s="7"/>
      <c r="I4200" s="7"/>
      <c r="J4200" s="7"/>
      <c r="K4200" s="16"/>
      <c r="L4200" s="16"/>
      <c r="M4200" s="7"/>
      <c r="N4200" s="7"/>
      <c r="O4200" s="7"/>
      <c r="P4200" s="7"/>
      <c r="Q4200" s="7"/>
      <c r="R4200" s="7"/>
      <c r="S4200" s="16"/>
      <c r="T4200" s="16"/>
      <c r="U4200" s="7"/>
      <c r="V4200" s="7"/>
      <c r="W4200" s="15"/>
      <c r="X4200" s="17"/>
      <c r="Y4200" s="17"/>
      <c r="Z4200" s="17"/>
      <c r="AA4200" s="17"/>
      <c r="AC4200" s="15"/>
      <c r="AD4200" s="7"/>
      <c r="AE4200" s="24"/>
      <c r="AG4200">
        <f t="shared" si="1036"/>
        <v>0</v>
      </c>
      <c r="AH4200">
        <f t="shared" si="1037"/>
        <v>2246471.0549323754</v>
      </c>
    </row>
    <row r="4201" spans="2:34" x14ac:dyDescent="0.25">
      <c r="B4201" s="15"/>
      <c r="C4201" s="7"/>
      <c r="D4201" s="13"/>
      <c r="E4201" s="7"/>
      <c r="F4201" s="7"/>
      <c r="G4201" s="7"/>
      <c r="H4201" s="7"/>
      <c r="I4201" s="7"/>
      <c r="J4201" s="7"/>
      <c r="K4201" s="16"/>
      <c r="L4201" s="16"/>
      <c r="M4201" s="7"/>
      <c r="N4201" s="7"/>
      <c r="O4201" s="7"/>
      <c r="P4201" s="7"/>
      <c r="Q4201" s="7"/>
      <c r="R4201" s="7"/>
      <c r="S4201" s="16"/>
      <c r="T4201" s="16"/>
      <c r="U4201" s="7"/>
      <c r="V4201" s="7"/>
      <c r="W4201" s="15"/>
      <c r="X4201" s="17"/>
      <c r="Y4201" s="17"/>
      <c r="Z4201" s="17"/>
      <c r="AA4201" s="17"/>
      <c r="AC4201" s="15"/>
      <c r="AD4201" s="7"/>
      <c r="AE4201" s="24"/>
      <c r="AG4201">
        <f t="shared" si="1036"/>
        <v>0</v>
      </c>
      <c r="AH4201">
        <f t="shared" si="1037"/>
        <v>2246471.0549323754</v>
      </c>
    </row>
    <row r="4202" spans="2:34" x14ac:dyDescent="0.25">
      <c r="B4202" s="15"/>
      <c r="C4202" s="7"/>
      <c r="D4202" s="13"/>
      <c r="E4202" s="7"/>
      <c r="F4202" s="7"/>
      <c r="G4202" s="7"/>
      <c r="H4202" s="7"/>
      <c r="I4202" s="7"/>
      <c r="J4202" s="7"/>
      <c r="K4202" s="16"/>
      <c r="L4202" s="16"/>
      <c r="M4202" s="7"/>
      <c r="N4202" s="7"/>
      <c r="O4202" s="7"/>
      <c r="P4202" s="7"/>
      <c r="Q4202" s="7"/>
      <c r="R4202" s="7"/>
      <c r="S4202" s="16"/>
      <c r="T4202" s="16"/>
      <c r="U4202" s="7"/>
      <c r="V4202" s="7"/>
      <c r="W4202" s="15"/>
      <c r="X4202" s="17"/>
      <c r="Y4202" s="17"/>
      <c r="Z4202" s="17"/>
      <c r="AA4202" s="17"/>
      <c r="AC4202" s="15"/>
      <c r="AD4202" s="7"/>
      <c r="AE4202" s="24"/>
      <c r="AG4202">
        <f t="shared" si="1036"/>
        <v>0</v>
      </c>
      <c r="AH4202">
        <f t="shared" si="1037"/>
        <v>2246471.0549323754</v>
      </c>
    </row>
    <row r="4203" spans="2:34" x14ac:dyDescent="0.25">
      <c r="B4203" s="15"/>
      <c r="C4203" s="7"/>
      <c r="D4203" s="13"/>
      <c r="E4203" s="7"/>
      <c r="F4203" s="7"/>
      <c r="G4203" s="7"/>
      <c r="H4203" s="7"/>
      <c r="I4203" s="7"/>
      <c r="J4203" s="7"/>
      <c r="K4203" s="16"/>
      <c r="L4203" s="16"/>
      <c r="M4203" s="7"/>
      <c r="N4203" s="7"/>
      <c r="O4203" s="7"/>
      <c r="P4203" s="7"/>
      <c r="Q4203" s="7"/>
      <c r="R4203" s="7"/>
      <c r="S4203" s="16"/>
      <c r="T4203" s="16"/>
      <c r="U4203" s="7"/>
      <c r="V4203" s="7"/>
      <c r="W4203" s="15"/>
      <c r="X4203" s="17"/>
      <c r="Y4203" s="17"/>
      <c r="Z4203" s="17"/>
      <c r="AA4203" s="17"/>
      <c r="AC4203" s="15"/>
      <c r="AD4203" s="7"/>
      <c r="AE4203" s="24"/>
      <c r="AG4203">
        <f t="shared" si="1036"/>
        <v>0</v>
      </c>
      <c r="AH4203">
        <f t="shared" si="1037"/>
        <v>2246471.0549323754</v>
      </c>
    </row>
    <row r="4204" spans="2:34" x14ac:dyDescent="0.25">
      <c r="B4204" s="15"/>
      <c r="C4204" s="7"/>
      <c r="D4204" s="13"/>
      <c r="E4204" s="7"/>
      <c r="F4204" s="7"/>
      <c r="G4204" s="7"/>
      <c r="H4204" s="7"/>
      <c r="I4204" s="7"/>
      <c r="J4204" s="7"/>
      <c r="K4204" s="16"/>
      <c r="L4204" s="16"/>
      <c r="M4204" s="7"/>
      <c r="N4204" s="7"/>
      <c r="O4204" s="7"/>
      <c r="P4204" s="7"/>
      <c r="Q4204" s="7"/>
      <c r="R4204" s="7"/>
      <c r="S4204" s="16"/>
      <c r="T4204" s="16"/>
      <c r="U4204" s="7"/>
      <c r="V4204" s="7"/>
      <c r="W4204" s="15"/>
      <c r="X4204" s="17"/>
      <c r="Y4204" s="17"/>
      <c r="Z4204" s="17"/>
      <c r="AA4204" s="17"/>
      <c r="AC4204" s="15"/>
      <c r="AD4204" s="7"/>
      <c r="AE4204" s="24"/>
      <c r="AG4204">
        <f t="shared" si="1036"/>
        <v>0</v>
      </c>
      <c r="AH4204">
        <f t="shared" si="1037"/>
        <v>2246471.0549323754</v>
      </c>
    </row>
    <row r="4205" spans="2:34" x14ac:dyDescent="0.25">
      <c r="B4205" s="15"/>
      <c r="C4205" s="7"/>
      <c r="D4205" s="13"/>
      <c r="E4205" s="7"/>
      <c r="F4205" s="7"/>
      <c r="G4205" s="7"/>
      <c r="H4205" s="7"/>
      <c r="I4205" s="7"/>
      <c r="J4205" s="7"/>
      <c r="K4205" s="16"/>
      <c r="L4205" s="16"/>
      <c r="M4205" s="7"/>
      <c r="N4205" s="7"/>
      <c r="O4205" s="7"/>
      <c r="P4205" s="7"/>
      <c r="Q4205" s="7"/>
      <c r="R4205" s="7"/>
      <c r="S4205" s="16"/>
      <c r="T4205" s="16"/>
      <c r="U4205" s="7"/>
      <c r="V4205" s="7"/>
      <c r="W4205" s="15"/>
      <c r="X4205" s="17"/>
      <c r="Y4205" s="17"/>
      <c r="Z4205" s="17"/>
      <c r="AA4205" s="17"/>
      <c r="AC4205" s="15"/>
      <c r="AD4205" s="7"/>
      <c r="AE4205" s="24"/>
      <c r="AG4205">
        <f t="shared" si="1036"/>
        <v>0</v>
      </c>
      <c r="AH4205">
        <f t="shared" si="1037"/>
        <v>2246471.0549323754</v>
      </c>
    </row>
    <row r="4206" spans="2:34" x14ac:dyDescent="0.25">
      <c r="B4206" s="15"/>
      <c r="C4206" s="7"/>
      <c r="D4206" s="13"/>
      <c r="E4206" s="7"/>
      <c r="F4206" s="7"/>
      <c r="G4206" s="7"/>
      <c r="H4206" s="7"/>
      <c r="I4206" s="7"/>
      <c r="J4206" s="7"/>
      <c r="K4206" s="16"/>
      <c r="L4206" s="16"/>
      <c r="M4206" s="7"/>
      <c r="N4206" s="7"/>
      <c r="O4206" s="7"/>
      <c r="P4206" s="7"/>
      <c r="Q4206" s="7"/>
      <c r="R4206" s="7"/>
      <c r="S4206" s="16"/>
      <c r="T4206" s="16"/>
      <c r="U4206" s="7"/>
      <c r="V4206" s="7"/>
      <c r="W4206" s="15"/>
      <c r="X4206" s="17"/>
      <c r="Y4206" s="17"/>
      <c r="Z4206" s="17"/>
      <c r="AA4206" s="17"/>
      <c r="AC4206" s="15"/>
      <c r="AD4206" s="7"/>
      <c r="AE4206" s="24"/>
      <c r="AG4206">
        <f t="shared" si="1036"/>
        <v>0</v>
      </c>
      <c r="AH4206">
        <f t="shared" si="1037"/>
        <v>2246471.0549323754</v>
      </c>
    </row>
    <row r="4207" spans="2:34" x14ac:dyDescent="0.25">
      <c r="B4207" s="15"/>
      <c r="C4207" s="7"/>
      <c r="D4207" s="13"/>
      <c r="E4207" s="7"/>
      <c r="F4207" s="7"/>
      <c r="G4207" s="7"/>
      <c r="H4207" s="7"/>
      <c r="I4207" s="7"/>
      <c r="J4207" s="7"/>
      <c r="K4207" s="16"/>
      <c r="L4207" s="16"/>
      <c r="M4207" s="7"/>
      <c r="N4207" s="7"/>
      <c r="O4207" s="7"/>
      <c r="P4207" s="7"/>
      <c r="Q4207" s="7"/>
      <c r="R4207" s="7"/>
      <c r="S4207" s="16"/>
      <c r="T4207" s="16"/>
      <c r="U4207" s="7"/>
      <c r="V4207" s="7"/>
      <c r="W4207" s="15"/>
      <c r="X4207" s="17"/>
      <c r="Y4207" s="17"/>
      <c r="Z4207" s="17"/>
      <c r="AA4207" s="17"/>
      <c r="AC4207" s="15"/>
      <c r="AD4207" s="7"/>
      <c r="AE4207" s="24"/>
      <c r="AG4207">
        <f t="shared" si="1036"/>
        <v>0</v>
      </c>
      <c r="AH4207">
        <f t="shared" si="1037"/>
        <v>2246471.0549323754</v>
      </c>
    </row>
    <row r="4208" spans="2:34" x14ac:dyDescent="0.25">
      <c r="B4208" s="15"/>
      <c r="C4208" s="7"/>
      <c r="D4208" s="13"/>
      <c r="E4208" s="7"/>
      <c r="F4208" s="7"/>
      <c r="G4208" s="7"/>
      <c r="H4208" s="7"/>
      <c r="I4208" s="7"/>
      <c r="J4208" s="7"/>
      <c r="K4208" s="16"/>
      <c r="L4208" s="16"/>
      <c r="M4208" s="7"/>
      <c r="N4208" s="7"/>
      <c r="O4208" s="7"/>
      <c r="P4208" s="7"/>
      <c r="Q4208" s="7"/>
      <c r="R4208" s="7"/>
      <c r="S4208" s="16"/>
      <c r="T4208" s="16"/>
      <c r="U4208" s="7"/>
      <c r="V4208" s="7"/>
      <c r="W4208" s="15"/>
      <c r="X4208" s="17"/>
      <c r="Y4208" s="17"/>
      <c r="Z4208" s="17"/>
      <c r="AA4208" s="17"/>
      <c r="AC4208" s="15"/>
      <c r="AD4208" s="7"/>
      <c r="AE4208" s="24"/>
      <c r="AG4208">
        <f t="shared" si="1036"/>
        <v>0</v>
      </c>
      <c r="AH4208">
        <f t="shared" si="1037"/>
        <v>2246471.0549323754</v>
      </c>
    </row>
    <row r="4209" spans="2:34" x14ac:dyDescent="0.25">
      <c r="B4209" s="15"/>
      <c r="C4209" s="7"/>
      <c r="D4209" s="13"/>
      <c r="E4209" s="7"/>
      <c r="F4209" s="7"/>
      <c r="G4209" s="7"/>
      <c r="H4209" s="7"/>
      <c r="I4209" s="7"/>
      <c r="J4209" s="7"/>
      <c r="K4209" s="16"/>
      <c r="L4209" s="16"/>
      <c r="M4209" s="7"/>
      <c r="N4209" s="7"/>
      <c r="O4209" s="7"/>
      <c r="P4209" s="7"/>
      <c r="Q4209" s="7"/>
      <c r="R4209" s="7"/>
      <c r="S4209" s="16"/>
      <c r="T4209" s="16"/>
      <c r="U4209" s="7"/>
      <c r="V4209" s="7"/>
      <c r="W4209" s="15"/>
      <c r="X4209" s="17"/>
      <c r="Y4209" s="17"/>
      <c r="Z4209" s="17"/>
      <c r="AA4209" s="17"/>
      <c r="AC4209" s="15"/>
      <c r="AD4209" s="7"/>
      <c r="AE4209" s="24"/>
      <c r="AG4209">
        <f t="shared" si="1036"/>
        <v>0</v>
      </c>
      <c r="AH4209">
        <f t="shared" si="1037"/>
        <v>2246471.0549323754</v>
      </c>
    </row>
    <row r="4210" spans="2:34" x14ac:dyDescent="0.25">
      <c r="B4210" s="15"/>
      <c r="C4210" s="7"/>
      <c r="D4210" s="13"/>
      <c r="E4210" s="7"/>
      <c r="F4210" s="7"/>
      <c r="G4210" s="7"/>
      <c r="H4210" s="7"/>
      <c r="I4210" s="7"/>
      <c r="J4210" s="7"/>
      <c r="K4210" s="16"/>
      <c r="L4210" s="16"/>
      <c r="M4210" s="7"/>
      <c r="N4210" s="7"/>
      <c r="O4210" s="7"/>
      <c r="P4210" s="7"/>
      <c r="Q4210" s="7"/>
      <c r="R4210" s="7"/>
      <c r="S4210" s="16"/>
      <c r="T4210" s="16"/>
      <c r="U4210" s="7"/>
      <c r="V4210" s="7"/>
      <c r="W4210" s="15"/>
      <c r="X4210" s="17"/>
      <c r="Y4210" s="17"/>
      <c r="Z4210" s="17"/>
      <c r="AA4210" s="17"/>
      <c r="AC4210" s="15"/>
      <c r="AD4210" s="7"/>
      <c r="AE4210" s="24"/>
      <c r="AG4210">
        <f t="shared" si="1036"/>
        <v>0</v>
      </c>
      <c r="AH4210">
        <f t="shared" si="1037"/>
        <v>2246471.0549323754</v>
      </c>
    </row>
    <row r="4211" spans="2:34" x14ac:dyDescent="0.25">
      <c r="B4211" s="15"/>
      <c r="C4211" s="7"/>
      <c r="D4211" s="13"/>
      <c r="E4211" s="7"/>
      <c r="F4211" s="7"/>
      <c r="G4211" s="7"/>
      <c r="H4211" s="7"/>
      <c r="I4211" s="7"/>
      <c r="J4211" s="7"/>
      <c r="K4211" s="16"/>
      <c r="L4211" s="16"/>
      <c r="M4211" s="7"/>
      <c r="N4211" s="7"/>
      <c r="O4211" s="7"/>
      <c r="P4211" s="7"/>
      <c r="Q4211" s="7"/>
      <c r="R4211" s="7"/>
      <c r="S4211" s="16"/>
      <c r="T4211" s="16"/>
      <c r="U4211" s="7"/>
      <c r="V4211" s="7"/>
      <c r="W4211" s="15"/>
      <c r="X4211" s="17"/>
      <c r="Y4211" s="17"/>
      <c r="Z4211" s="17"/>
      <c r="AA4211" s="17"/>
      <c r="AC4211" s="15"/>
      <c r="AD4211" s="7"/>
      <c r="AE4211" s="24"/>
      <c r="AG4211">
        <f t="shared" si="1036"/>
        <v>0</v>
      </c>
      <c r="AH4211">
        <f t="shared" si="1037"/>
        <v>2246471.0549323754</v>
      </c>
    </row>
    <row r="4212" spans="2:34" x14ac:dyDescent="0.25">
      <c r="B4212" s="15"/>
      <c r="C4212" s="7"/>
      <c r="D4212" s="13"/>
      <c r="E4212" s="7"/>
      <c r="F4212" s="7"/>
      <c r="G4212" s="7"/>
      <c r="H4212" s="7"/>
      <c r="I4212" s="7"/>
      <c r="J4212" s="7"/>
      <c r="K4212" s="16"/>
      <c r="L4212" s="16"/>
      <c r="M4212" s="7"/>
      <c r="N4212" s="7"/>
      <c r="O4212" s="7"/>
      <c r="P4212" s="7"/>
      <c r="Q4212" s="7"/>
      <c r="R4212" s="7"/>
      <c r="S4212" s="16"/>
      <c r="T4212" s="16"/>
      <c r="U4212" s="7"/>
      <c r="V4212" s="7"/>
      <c r="W4212" s="15"/>
      <c r="X4212" s="17"/>
      <c r="Y4212" s="17"/>
      <c r="Z4212" s="17"/>
      <c r="AA4212" s="17"/>
      <c r="AC4212" s="15"/>
      <c r="AD4212" s="7"/>
      <c r="AE4212" s="24"/>
      <c r="AG4212">
        <f t="shared" si="1036"/>
        <v>0</v>
      </c>
      <c r="AH4212">
        <f t="shared" si="1037"/>
        <v>2246471.0549323754</v>
      </c>
    </row>
    <row r="4213" spans="2:34" x14ac:dyDescent="0.25">
      <c r="B4213" s="15"/>
      <c r="C4213" s="7"/>
      <c r="D4213" s="13"/>
      <c r="E4213" s="7"/>
      <c r="F4213" s="7"/>
      <c r="G4213" s="7"/>
      <c r="H4213" s="7"/>
      <c r="I4213" s="7"/>
      <c r="J4213" s="7"/>
      <c r="K4213" s="16"/>
      <c r="L4213" s="16"/>
      <c r="M4213" s="7"/>
      <c r="N4213" s="7"/>
      <c r="O4213" s="7"/>
      <c r="P4213" s="7"/>
      <c r="Q4213" s="7"/>
      <c r="R4213" s="7"/>
      <c r="S4213" s="16"/>
      <c r="T4213" s="16"/>
      <c r="U4213" s="7"/>
      <c r="V4213" s="7"/>
      <c r="W4213" s="15"/>
      <c r="X4213" s="17"/>
      <c r="Y4213" s="17"/>
      <c r="Z4213" s="17"/>
      <c r="AA4213" s="17"/>
      <c r="AC4213" s="15"/>
      <c r="AD4213" s="7"/>
      <c r="AE4213" s="24"/>
      <c r="AG4213">
        <f t="shared" si="1036"/>
        <v>0</v>
      </c>
      <c r="AH4213">
        <f t="shared" si="1037"/>
        <v>2246471.0549323754</v>
      </c>
    </row>
    <row r="4214" spans="2:34" x14ac:dyDescent="0.25">
      <c r="B4214" s="15"/>
      <c r="C4214" s="7"/>
      <c r="D4214" s="13"/>
      <c r="E4214" s="7"/>
      <c r="F4214" s="7"/>
      <c r="G4214" s="7"/>
      <c r="H4214" s="7"/>
      <c r="I4214" s="7"/>
      <c r="J4214" s="7"/>
      <c r="K4214" s="16"/>
      <c r="L4214" s="16"/>
      <c r="M4214" s="7"/>
      <c r="N4214" s="7"/>
      <c r="O4214" s="7"/>
      <c r="P4214" s="7"/>
      <c r="Q4214" s="7"/>
      <c r="R4214" s="7"/>
      <c r="S4214" s="16"/>
      <c r="T4214" s="16"/>
      <c r="U4214" s="7"/>
      <c r="V4214" s="7"/>
      <c r="W4214" s="15"/>
      <c r="X4214" s="17"/>
      <c r="Y4214" s="17"/>
      <c r="Z4214" s="17"/>
      <c r="AA4214" s="17"/>
      <c r="AC4214" s="15"/>
      <c r="AD4214" s="7"/>
      <c r="AE4214" s="24"/>
      <c r="AG4214">
        <f t="shared" si="1036"/>
        <v>0</v>
      </c>
      <c r="AH4214">
        <f t="shared" si="1037"/>
        <v>2246471.0549323754</v>
      </c>
    </row>
    <row r="4215" spans="2:34" x14ac:dyDescent="0.25">
      <c r="B4215" s="15"/>
      <c r="C4215" s="7"/>
      <c r="D4215" s="13"/>
      <c r="E4215" s="7"/>
      <c r="F4215" s="7"/>
      <c r="G4215" s="7"/>
      <c r="H4215" s="7"/>
      <c r="I4215" s="7"/>
      <c r="J4215" s="7"/>
      <c r="K4215" s="16"/>
      <c r="L4215" s="16"/>
      <c r="M4215" s="7"/>
      <c r="N4215" s="7"/>
      <c r="O4215" s="7"/>
      <c r="P4215" s="7"/>
      <c r="Q4215" s="7"/>
      <c r="R4215" s="7"/>
      <c r="S4215" s="16"/>
      <c r="T4215" s="16"/>
      <c r="U4215" s="7"/>
      <c r="V4215" s="7"/>
      <c r="W4215" s="15"/>
      <c r="X4215" s="17"/>
      <c r="Y4215" s="17"/>
      <c r="Z4215" s="17"/>
      <c r="AA4215" s="17"/>
      <c r="AC4215" s="15"/>
      <c r="AD4215" s="7"/>
      <c r="AE4215" s="24"/>
      <c r="AG4215">
        <f t="shared" si="1036"/>
        <v>0</v>
      </c>
      <c r="AH4215">
        <f t="shared" si="1037"/>
        <v>2246471.0549323754</v>
      </c>
    </row>
    <row r="4216" spans="2:34" x14ac:dyDescent="0.25">
      <c r="B4216" s="15"/>
      <c r="C4216" s="7"/>
      <c r="D4216" s="13"/>
      <c r="E4216" s="7"/>
      <c r="F4216" s="7"/>
      <c r="G4216" s="7"/>
      <c r="H4216" s="7"/>
      <c r="I4216" s="7"/>
      <c r="J4216" s="7"/>
      <c r="K4216" s="16"/>
      <c r="L4216" s="16"/>
      <c r="M4216" s="7"/>
      <c r="N4216" s="7"/>
      <c r="O4216" s="7"/>
      <c r="P4216" s="7"/>
      <c r="Q4216" s="7"/>
      <c r="R4216" s="7"/>
      <c r="S4216" s="16"/>
      <c r="T4216" s="16"/>
      <c r="U4216" s="7"/>
      <c r="V4216" s="7"/>
      <c r="W4216" s="15"/>
      <c r="X4216" s="17"/>
      <c r="Y4216" s="17"/>
      <c r="Z4216" s="17"/>
      <c r="AA4216" s="17"/>
      <c r="AC4216" s="15"/>
      <c r="AD4216" s="7"/>
      <c r="AE4216" s="24"/>
      <c r="AG4216">
        <f t="shared" si="1036"/>
        <v>0</v>
      </c>
      <c r="AH4216">
        <f t="shared" si="1037"/>
        <v>2246471.0549323754</v>
      </c>
    </row>
    <row r="4217" spans="2:34" x14ac:dyDescent="0.25">
      <c r="B4217" s="15"/>
      <c r="C4217" s="7"/>
      <c r="D4217" s="13"/>
      <c r="E4217" s="7"/>
      <c r="F4217" s="7"/>
      <c r="G4217" s="7"/>
      <c r="H4217" s="7"/>
      <c r="I4217" s="7"/>
      <c r="J4217" s="7"/>
      <c r="K4217" s="16"/>
      <c r="L4217" s="16"/>
      <c r="M4217" s="7"/>
      <c r="N4217" s="7"/>
      <c r="O4217" s="7"/>
      <c r="P4217" s="7"/>
      <c r="Q4217" s="7"/>
      <c r="R4217" s="7"/>
      <c r="S4217" s="16"/>
      <c r="T4217" s="16"/>
      <c r="U4217" s="7"/>
      <c r="V4217" s="7"/>
      <c r="W4217" s="15"/>
      <c r="X4217" s="17"/>
      <c r="Y4217" s="17"/>
      <c r="Z4217" s="17"/>
      <c r="AA4217" s="17"/>
      <c r="AC4217" s="15"/>
      <c r="AD4217" s="7"/>
      <c r="AE4217" s="24"/>
      <c r="AG4217">
        <f t="shared" si="1036"/>
        <v>0</v>
      </c>
      <c r="AH4217">
        <f t="shared" si="1037"/>
        <v>2246471.0549323754</v>
      </c>
    </row>
    <row r="4218" spans="2:34" x14ac:dyDescent="0.25">
      <c r="B4218" s="15"/>
      <c r="C4218" s="7"/>
      <c r="D4218" s="13"/>
      <c r="E4218" s="7"/>
      <c r="F4218" s="7"/>
      <c r="G4218" s="7"/>
      <c r="H4218" s="7"/>
      <c r="I4218" s="7"/>
      <c r="J4218" s="7"/>
      <c r="K4218" s="16"/>
      <c r="L4218" s="16"/>
      <c r="M4218" s="7"/>
      <c r="N4218" s="7"/>
      <c r="O4218" s="7"/>
      <c r="P4218" s="7"/>
      <c r="Q4218" s="7"/>
      <c r="R4218" s="7"/>
      <c r="S4218" s="16"/>
      <c r="T4218" s="16"/>
      <c r="U4218" s="7"/>
      <c r="V4218" s="7"/>
      <c r="W4218" s="15"/>
      <c r="X4218" s="17"/>
      <c r="Y4218" s="17"/>
      <c r="Z4218" s="17"/>
      <c r="AA4218" s="17"/>
      <c r="AC4218" s="15"/>
      <c r="AD4218" s="7"/>
      <c r="AE4218" s="24"/>
      <c r="AG4218">
        <f t="shared" si="1036"/>
        <v>0</v>
      </c>
      <c r="AH4218">
        <f t="shared" si="1037"/>
        <v>2246471.0549323754</v>
      </c>
    </row>
    <row r="4219" spans="2:34" x14ac:dyDescent="0.25">
      <c r="B4219" s="15"/>
      <c r="C4219" s="7"/>
      <c r="D4219" s="13"/>
      <c r="E4219" s="7"/>
      <c r="F4219" s="7"/>
      <c r="G4219" s="7"/>
      <c r="H4219" s="7"/>
      <c r="I4219" s="7"/>
      <c r="J4219" s="7"/>
      <c r="K4219" s="16"/>
      <c r="L4219" s="16"/>
      <c r="M4219" s="7"/>
      <c r="N4219" s="7"/>
      <c r="O4219" s="7"/>
      <c r="P4219" s="7"/>
      <c r="Q4219" s="7"/>
      <c r="R4219" s="7"/>
      <c r="S4219" s="16"/>
      <c r="T4219" s="16"/>
      <c r="U4219" s="7"/>
      <c r="V4219" s="7"/>
      <c r="W4219" s="15"/>
      <c r="X4219" s="17"/>
      <c r="Y4219" s="17"/>
      <c r="Z4219" s="17"/>
      <c r="AA4219" s="17"/>
      <c r="AC4219" s="15"/>
      <c r="AD4219" s="7"/>
      <c r="AE4219" s="24"/>
      <c r="AG4219">
        <f t="shared" si="1036"/>
        <v>0</v>
      </c>
      <c r="AH4219">
        <f t="shared" si="1037"/>
        <v>2246471.0549323754</v>
      </c>
    </row>
    <row r="4220" spans="2:34" x14ac:dyDescent="0.25">
      <c r="B4220" s="15"/>
      <c r="C4220" s="7"/>
      <c r="D4220" s="13"/>
      <c r="E4220" s="7"/>
      <c r="F4220" s="7"/>
      <c r="G4220" s="7"/>
      <c r="H4220" s="7"/>
      <c r="I4220" s="7"/>
      <c r="J4220" s="7"/>
      <c r="K4220" s="16"/>
      <c r="L4220" s="16"/>
      <c r="M4220" s="7"/>
      <c r="N4220" s="7"/>
      <c r="O4220" s="7"/>
      <c r="P4220" s="7"/>
      <c r="Q4220" s="7"/>
      <c r="R4220" s="7"/>
      <c r="S4220" s="16"/>
      <c r="T4220" s="16"/>
      <c r="U4220" s="7"/>
      <c r="V4220" s="7"/>
      <c r="W4220" s="15"/>
      <c r="X4220" s="17"/>
      <c r="Y4220" s="17"/>
      <c r="Z4220" s="17"/>
      <c r="AA4220" s="17"/>
      <c r="AC4220" s="15"/>
      <c r="AD4220" s="7"/>
      <c r="AE4220" s="24"/>
      <c r="AG4220">
        <f t="shared" si="1036"/>
        <v>0</v>
      </c>
      <c r="AH4220">
        <f t="shared" si="1037"/>
        <v>2246471.0549323754</v>
      </c>
    </row>
    <row r="4221" spans="2:34" x14ac:dyDescent="0.25">
      <c r="B4221" s="15"/>
      <c r="C4221" s="7"/>
      <c r="D4221" s="13"/>
      <c r="E4221" s="7"/>
      <c r="F4221" s="7"/>
      <c r="G4221" s="7"/>
      <c r="H4221" s="7"/>
      <c r="I4221" s="7"/>
      <c r="J4221" s="7"/>
      <c r="K4221" s="16"/>
      <c r="L4221" s="16"/>
      <c r="M4221" s="7"/>
      <c r="N4221" s="7"/>
      <c r="O4221" s="7"/>
      <c r="P4221" s="7"/>
      <c r="Q4221" s="7"/>
      <c r="R4221" s="7"/>
      <c r="S4221" s="16"/>
      <c r="T4221" s="16"/>
      <c r="U4221" s="7"/>
      <c r="V4221" s="7"/>
      <c r="W4221" s="15"/>
      <c r="X4221" s="17"/>
      <c r="Y4221" s="17"/>
      <c r="Z4221" s="17"/>
      <c r="AA4221" s="17"/>
      <c r="AC4221" s="15"/>
      <c r="AD4221" s="7"/>
      <c r="AE4221" s="24"/>
      <c r="AG4221">
        <f t="shared" si="1036"/>
        <v>0</v>
      </c>
      <c r="AH4221">
        <f t="shared" si="1037"/>
        <v>2246471.0549323754</v>
      </c>
    </row>
    <row r="4222" spans="2:34" x14ac:dyDescent="0.25">
      <c r="B4222" s="15"/>
      <c r="C4222" s="7"/>
      <c r="D4222" s="13"/>
      <c r="E4222" s="7"/>
      <c r="F4222" s="7"/>
      <c r="G4222" s="7"/>
      <c r="H4222" s="7"/>
      <c r="I4222" s="7"/>
      <c r="J4222" s="7"/>
      <c r="K4222" s="16"/>
      <c r="L4222" s="16"/>
      <c r="M4222" s="7"/>
      <c r="N4222" s="7"/>
      <c r="O4222" s="7"/>
      <c r="P4222" s="7"/>
      <c r="Q4222" s="7"/>
      <c r="R4222" s="7"/>
      <c r="S4222" s="16"/>
      <c r="T4222" s="16"/>
      <c r="U4222" s="7"/>
      <c r="V4222" s="7"/>
      <c r="W4222" s="15"/>
      <c r="X4222" s="17"/>
      <c r="Y4222" s="17"/>
      <c r="Z4222" s="17"/>
      <c r="AA4222" s="17"/>
      <c r="AC4222" s="15"/>
      <c r="AD4222" s="7"/>
      <c r="AE4222" s="24"/>
      <c r="AG4222">
        <f t="shared" si="1036"/>
        <v>0</v>
      </c>
      <c r="AH4222">
        <f t="shared" si="1037"/>
        <v>2246471.0549323754</v>
      </c>
    </row>
    <row r="4223" spans="2:34" x14ac:dyDescent="0.25">
      <c r="B4223" s="15"/>
      <c r="C4223" s="7"/>
      <c r="D4223" s="13"/>
      <c r="E4223" s="7"/>
      <c r="F4223" s="7"/>
      <c r="G4223" s="7"/>
      <c r="H4223" s="7"/>
      <c r="I4223" s="7"/>
      <c r="J4223" s="7"/>
      <c r="K4223" s="16"/>
      <c r="L4223" s="16"/>
      <c r="M4223" s="7"/>
      <c r="N4223" s="7"/>
      <c r="O4223" s="7"/>
      <c r="P4223" s="7"/>
      <c r="Q4223" s="7"/>
      <c r="R4223" s="7"/>
      <c r="S4223" s="16"/>
      <c r="T4223" s="16"/>
      <c r="U4223" s="7"/>
      <c r="V4223" s="7"/>
      <c r="W4223" s="15"/>
      <c r="X4223" s="17"/>
      <c r="Y4223" s="17"/>
      <c r="Z4223" s="17"/>
      <c r="AA4223" s="17"/>
      <c r="AC4223" s="15"/>
      <c r="AD4223" s="7"/>
      <c r="AE4223" s="24"/>
      <c r="AG4223">
        <f t="shared" si="1036"/>
        <v>0</v>
      </c>
      <c r="AH4223">
        <f t="shared" si="1037"/>
        <v>2246471.0549323754</v>
      </c>
    </row>
    <row r="4224" spans="2:34" x14ac:dyDescent="0.25">
      <c r="B4224" s="15"/>
      <c r="C4224" s="7"/>
      <c r="D4224" s="13"/>
      <c r="E4224" s="7"/>
      <c r="F4224" s="7"/>
      <c r="G4224" s="7"/>
      <c r="H4224" s="7"/>
      <c r="I4224" s="7"/>
      <c r="J4224" s="7"/>
      <c r="K4224" s="16"/>
      <c r="L4224" s="16"/>
      <c r="M4224" s="7"/>
      <c r="N4224" s="7"/>
      <c r="O4224" s="7"/>
      <c r="P4224" s="7"/>
      <c r="Q4224" s="7"/>
      <c r="R4224" s="7"/>
      <c r="S4224" s="16"/>
      <c r="T4224" s="16"/>
      <c r="U4224" s="7"/>
      <c r="V4224" s="7"/>
      <c r="W4224" s="15"/>
      <c r="X4224" s="17"/>
      <c r="Y4224" s="17"/>
      <c r="Z4224" s="17"/>
      <c r="AA4224" s="17"/>
      <c r="AC4224" s="15"/>
      <c r="AD4224" s="7"/>
      <c r="AE4224" s="24"/>
      <c r="AG4224">
        <f t="shared" si="1036"/>
        <v>0</v>
      </c>
      <c r="AH4224">
        <f t="shared" si="1037"/>
        <v>2246471.0549323754</v>
      </c>
    </row>
    <row r="4225" spans="2:34" x14ac:dyDescent="0.25">
      <c r="B4225" s="15"/>
      <c r="C4225" s="7"/>
      <c r="D4225" s="13"/>
      <c r="E4225" s="7"/>
      <c r="F4225" s="7"/>
      <c r="G4225" s="7"/>
      <c r="H4225" s="7"/>
      <c r="I4225" s="7"/>
      <c r="J4225" s="7"/>
      <c r="K4225" s="16"/>
      <c r="L4225" s="16"/>
      <c r="M4225" s="7"/>
      <c r="N4225" s="7"/>
      <c r="O4225" s="7"/>
      <c r="P4225" s="7"/>
      <c r="Q4225" s="7"/>
      <c r="R4225" s="7"/>
      <c r="S4225" s="16"/>
      <c r="T4225" s="16"/>
      <c r="U4225" s="7"/>
      <c r="V4225" s="7"/>
      <c r="W4225" s="15"/>
      <c r="X4225" s="17"/>
      <c r="Y4225" s="17"/>
      <c r="Z4225" s="17"/>
      <c r="AA4225" s="17"/>
      <c r="AC4225" s="15"/>
      <c r="AD4225" s="7"/>
      <c r="AE4225" s="24"/>
      <c r="AG4225">
        <f t="shared" si="1036"/>
        <v>0</v>
      </c>
      <c r="AH4225">
        <f t="shared" si="1037"/>
        <v>2246471.0549323754</v>
      </c>
    </row>
    <row r="4226" spans="2:34" x14ac:dyDescent="0.25">
      <c r="B4226" s="15"/>
      <c r="C4226" s="7"/>
      <c r="D4226" s="13"/>
      <c r="E4226" s="7"/>
      <c r="F4226" s="7"/>
      <c r="G4226" s="7"/>
      <c r="H4226" s="7"/>
      <c r="I4226" s="7"/>
      <c r="J4226" s="7"/>
      <c r="K4226" s="16"/>
      <c r="L4226" s="16"/>
      <c r="M4226" s="7"/>
      <c r="N4226" s="7"/>
      <c r="O4226" s="7"/>
      <c r="P4226" s="7"/>
      <c r="Q4226" s="7"/>
      <c r="R4226" s="7"/>
      <c r="S4226" s="16"/>
      <c r="T4226" s="16"/>
      <c r="U4226" s="7"/>
      <c r="V4226" s="7"/>
      <c r="W4226" s="15"/>
      <c r="X4226" s="17"/>
      <c r="Y4226" s="17"/>
      <c r="Z4226" s="17"/>
      <c r="AA4226" s="17"/>
      <c r="AC4226" s="15"/>
      <c r="AD4226" s="7"/>
      <c r="AE4226" s="24"/>
      <c r="AG4226">
        <f t="shared" si="1036"/>
        <v>0</v>
      </c>
      <c r="AH4226">
        <f t="shared" si="1037"/>
        <v>2246471.0549323754</v>
      </c>
    </row>
    <row r="4227" spans="2:34" x14ac:dyDescent="0.25">
      <c r="B4227" s="15"/>
      <c r="C4227" s="7"/>
      <c r="D4227" s="13"/>
      <c r="E4227" s="7"/>
      <c r="F4227" s="7"/>
      <c r="G4227" s="7"/>
      <c r="H4227" s="7"/>
      <c r="I4227" s="7"/>
      <c r="J4227" s="7"/>
      <c r="K4227" s="16"/>
      <c r="L4227" s="16"/>
      <c r="M4227" s="7"/>
      <c r="N4227" s="7"/>
      <c r="O4227" s="7"/>
      <c r="P4227" s="7"/>
      <c r="Q4227" s="7"/>
      <c r="R4227" s="7"/>
      <c r="S4227" s="16"/>
      <c r="T4227" s="16"/>
      <c r="U4227" s="7"/>
      <c r="V4227" s="7"/>
      <c r="W4227" s="15"/>
      <c r="X4227" s="17"/>
      <c r="Y4227" s="17"/>
      <c r="Z4227" s="17"/>
      <c r="AA4227" s="17"/>
      <c r="AC4227" s="15"/>
      <c r="AD4227" s="7"/>
      <c r="AE4227" s="24"/>
      <c r="AG4227">
        <f t="shared" si="1036"/>
        <v>0</v>
      </c>
      <c r="AH4227">
        <f t="shared" si="1037"/>
        <v>2246471.0549323754</v>
      </c>
    </row>
    <row r="4228" spans="2:34" x14ac:dyDescent="0.25">
      <c r="B4228" s="15"/>
      <c r="C4228" s="7"/>
      <c r="D4228" s="13"/>
      <c r="E4228" s="7"/>
      <c r="F4228" s="7"/>
      <c r="G4228" s="7"/>
      <c r="H4228" s="7"/>
      <c r="I4228" s="7"/>
      <c r="J4228" s="7"/>
      <c r="K4228" s="16"/>
      <c r="L4228" s="16"/>
      <c r="M4228" s="7"/>
      <c r="N4228" s="7"/>
      <c r="O4228" s="7"/>
      <c r="P4228" s="7"/>
      <c r="Q4228" s="7"/>
      <c r="R4228" s="7"/>
      <c r="S4228" s="16"/>
      <c r="T4228" s="16"/>
      <c r="U4228" s="7"/>
      <c r="V4228" s="7"/>
      <c r="W4228" s="15"/>
      <c r="X4228" s="17"/>
      <c r="Y4228" s="17"/>
      <c r="Z4228" s="17"/>
      <c r="AA4228" s="17"/>
      <c r="AC4228" s="15"/>
      <c r="AD4228" s="7"/>
      <c r="AE4228" s="24"/>
      <c r="AG4228">
        <f t="shared" si="1036"/>
        <v>0</v>
      </c>
      <c r="AH4228">
        <f t="shared" si="1037"/>
        <v>2246471.0549323754</v>
      </c>
    </row>
    <row r="4229" spans="2:34" x14ac:dyDescent="0.25">
      <c r="B4229" s="15"/>
      <c r="C4229" s="7"/>
      <c r="D4229" s="13"/>
      <c r="E4229" s="7"/>
      <c r="F4229" s="7"/>
      <c r="G4229" s="7"/>
      <c r="H4229" s="7"/>
      <c r="I4229" s="7"/>
      <c r="J4229" s="7"/>
      <c r="K4229" s="16"/>
      <c r="L4229" s="16"/>
      <c r="M4229" s="7"/>
      <c r="N4229" s="7"/>
      <c r="O4229" s="7"/>
      <c r="P4229" s="7"/>
      <c r="Q4229" s="7"/>
      <c r="R4229" s="7"/>
      <c r="S4229" s="16"/>
      <c r="T4229" s="16"/>
      <c r="U4229" s="7"/>
      <c r="V4229" s="7"/>
      <c r="W4229" s="15"/>
      <c r="X4229" s="17"/>
      <c r="Y4229" s="17"/>
      <c r="Z4229" s="17"/>
      <c r="AA4229" s="17"/>
      <c r="AC4229" s="15"/>
      <c r="AD4229" s="7"/>
      <c r="AE4229" s="24"/>
      <c r="AG4229">
        <f t="shared" si="1036"/>
        <v>0</v>
      </c>
      <c r="AH4229">
        <f t="shared" si="1037"/>
        <v>2246471.0549323754</v>
      </c>
    </row>
    <row r="4230" spans="2:34" x14ac:dyDescent="0.25">
      <c r="B4230" s="15"/>
      <c r="C4230" s="7"/>
      <c r="D4230" s="13"/>
      <c r="E4230" s="7"/>
      <c r="F4230" s="7"/>
      <c r="G4230" s="7"/>
      <c r="H4230" s="7"/>
      <c r="I4230" s="7"/>
      <c r="J4230" s="7"/>
      <c r="K4230" s="16"/>
      <c r="L4230" s="16"/>
      <c r="M4230" s="7"/>
      <c r="N4230" s="7"/>
      <c r="O4230" s="7"/>
      <c r="P4230" s="7"/>
      <c r="Q4230" s="7"/>
      <c r="R4230" s="7"/>
      <c r="S4230" s="16"/>
      <c r="T4230" s="16"/>
      <c r="U4230" s="7"/>
      <c r="V4230" s="7"/>
      <c r="W4230" s="15"/>
      <c r="X4230" s="17"/>
      <c r="Y4230" s="17"/>
      <c r="Z4230" s="17"/>
      <c r="AA4230" s="17"/>
      <c r="AC4230" s="15"/>
      <c r="AD4230" s="7"/>
      <c r="AE4230" s="24"/>
      <c r="AG4230">
        <f t="shared" si="1036"/>
        <v>0</v>
      </c>
      <c r="AH4230">
        <f t="shared" si="1037"/>
        <v>2246471.0549323754</v>
      </c>
    </row>
    <row r="4231" spans="2:34" x14ac:dyDescent="0.25">
      <c r="B4231" s="15"/>
      <c r="C4231" s="7"/>
      <c r="D4231" s="13"/>
      <c r="E4231" s="7"/>
      <c r="F4231" s="7"/>
      <c r="G4231" s="7"/>
      <c r="H4231" s="7"/>
      <c r="I4231" s="7"/>
      <c r="J4231" s="7"/>
      <c r="K4231" s="16"/>
      <c r="L4231" s="16"/>
      <c r="M4231" s="7"/>
      <c r="N4231" s="7"/>
      <c r="O4231" s="7"/>
      <c r="P4231" s="7"/>
      <c r="Q4231" s="7"/>
      <c r="R4231" s="7"/>
      <c r="S4231" s="16"/>
      <c r="T4231" s="16"/>
      <c r="U4231" s="7"/>
      <c r="V4231" s="7"/>
      <c r="W4231" s="15"/>
      <c r="X4231" s="17"/>
      <c r="Y4231" s="17"/>
      <c r="Z4231" s="17"/>
      <c r="AA4231" s="17"/>
      <c r="AC4231" s="15"/>
      <c r="AD4231" s="7"/>
      <c r="AE4231" s="24"/>
      <c r="AG4231">
        <f t="shared" si="1036"/>
        <v>0</v>
      </c>
      <c r="AH4231">
        <f t="shared" si="1037"/>
        <v>2246471.0549323754</v>
      </c>
    </row>
    <row r="4232" spans="2:34" x14ac:dyDescent="0.25">
      <c r="B4232" s="15"/>
      <c r="C4232" s="7"/>
      <c r="D4232" s="13"/>
      <c r="E4232" s="7"/>
      <c r="F4232" s="7"/>
      <c r="G4232" s="7"/>
      <c r="H4232" s="7"/>
      <c r="I4232" s="7"/>
      <c r="J4232" s="7"/>
      <c r="K4232" s="16"/>
      <c r="L4232" s="16"/>
      <c r="M4232" s="7"/>
      <c r="N4232" s="7"/>
      <c r="O4232" s="7"/>
      <c r="P4232" s="7"/>
      <c r="Q4232" s="7"/>
      <c r="R4232" s="7"/>
      <c r="S4232" s="16"/>
      <c r="T4232" s="16"/>
      <c r="U4232" s="7"/>
      <c r="V4232" s="7"/>
      <c r="W4232" s="15"/>
      <c r="X4232" s="17"/>
      <c r="Y4232" s="17"/>
      <c r="Z4232" s="17"/>
      <c r="AA4232" s="17"/>
      <c r="AC4232" s="15"/>
      <c r="AD4232" s="7"/>
      <c r="AE4232" s="24"/>
      <c r="AG4232">
        <f t="shared" si="1036"/>
        <v>0</v>
      </c>
      <c r="AH4232">
        <f t="shared" si="1037"/>
        <v>2246471.0549323754</v>
      </c>
    </row>
    <row r="4233" spans="2:34" x14ac:dyDescent="0.25">
      <c r="B4233" s="15"/>
      <c r="C4233" s="7"/>
      <c r="D4233" s="13"/>
      <c r="E4233" s="7"/>
      <c r="F4233" s="7"/>
      <c r="G4233" s="7"/>
      <c r="H4233" s="7"/>
      <c r="I4233" s="7"/>
      <c r="J4233" s="7"/>
      <c r="K4233" s="16"/>
      <c r="L4233" s="16"/>
      <c r="M4233" s="7"/>
      <c r="N4233" s="7"/>
      <c r="O4233" s="7"/>
      <c r="P4233" s="7"/>
      <c r="Q4233" s="7"/>
      <c r="R4233" s="7"/>
      <c r="S4233" s="16"/>
      <c r="T4233" s="16"/>
      <c r="U4233" s="7"/>
      <c r="V4233" s="7"/>
      <c r="W4233" s="15"/>
      <c r="X4233" s="17"/>
      <c r="Y4233" s="17"/>
      <c r="Z4233" s="17"/>
      <c r="AA4233" s="17"/>
      <c r="AC4233" s="15"/>
      <c r="AD4233" s="7"/>
      <c r="AE4233" s="24"/>
      <c r="AG4233">
        <f t="shared" si="1036"/>
        <v>0</v>
      </c>
      <c r="AH4233">
        <f t="shared" si="1037"/>
        <v>2246471.0549323754</v>
      </c>
    </row>
    <row r="4234" spans="2:34" x14ac:dyDescent="0.25">
      <c r="B4234" s="15"/>
      <c r="C4234" s="7"/>
      <c r="D4234" s="13"/>
      <c r="E4234" s="7"/>
      <c r="F4234" s="7"/>
      <c r="G4234" s="7"/>
      <c r="H4234" s="7"/>
      <c r="I4234" s="7"/>
      <c r="J4234" s="7"/>
      <c r="K4234" s="16"/>
      <c r="L4234" s="16"/>
      <c r="M4234" s="7"/>
      <c r="N4234" s="7"/>
      <c r="O4234" s="7"/>
      <c r="P4234" s="7"/>
      <c r="Q4234" s="7"/>
      <c r="R4234" s="7"/>
      <c r="S4234" s="16"/>
      <c r="T4234" s="16"/>
      <c r="U4234" s="7"/>
      <c r="V4234" s="7"/>
      <c r="W4234" s="15"/>
      <c r="X4234" s="17"/>
      <c r="Y4234" s="17"/>
      <c r="Z4234" s="17"/>
      <c r="AA4234" s="17"/>
      <c r="AC4234" s="15"/>
      <c r="AD4234" s="7"/>
      <c r="AE4234" s="24"/>
      <c r="AG4234">
        <f t="shared" si="1036"/>
        <v>0</v>
      </c>
      <c r="AH4234">
        <f t="shared" si="1037"/>
        <v>2246471.0549323754</v>
      </c>
    </row>
    <row r="4235" spans="2:34" x14ac:dyDescent="0.25">
      <c r="B4235" s="15"/>
      <c r="C4235" s="7"/>
      <c r="D4235" s="13"/>
      <c r="E4235" s="7"/>
      <c r="F4235" s="7"/>
      <c r="G4235" s="7"/>
      <c r="H4235" s="7"/>
      <c r="I4235" s="7"/>
      <c r="J4235" s="7"/>
      <c r="K4235" s="16"/>
      <c r="L4235" s="16"/>
      <c r="M4235" s="7"/>
      <c r="N4235" s="7"/>
      <c r="O4235" s="7"/>
      <c r="P4235" s="7"/>
      <c r="Q4235" s="7"/>
      <c r="R4235" s="7"/>
      <c r="S4235" s="16"/>
      <c r="T4235" s="16"/>
      <c r="U4235" s="7"/>
      <c r="V4235" s="7"/>
      <c r="W4235" s="15"/>
      <c r="X4235" s="17"/>
      <c r="Y4235" s="17"/>
      <c r="Z4235" s="17"/>
      <c r="AA4235" s="17"/>
      <c r="AC4235" s="15"/>
      <c r="AD4235" s="7"/>
      <c r="AE4235" s="24"/>
      <c r="AG4235">
        <f t="shared" si="1036"/>
        <v>0</v>
      </c>
      <c r="AH4235">
        <f t="shared" si="1037"/>
        <v>2246471.0549323754</v>
      </c>
    </row>
    <row r="4236" spans="2:34" x14ac:dyDescent="0.25">
      <c r="B4236" s="15"/>
      <c r="C4236" s="7"/>
      <c r="D4236" s="13"/>
      <c r="E4236" s="7"/>
      <c r="F4236" s="7"/>
      <c r="G4236" s="7"/>
      <c r="H4236" s="7"/>
      <c r="I4236" s="7"/>
      <c r="J4236" s="7"/>
      <c r="K4236" s="16"/>
      <c r="L4236" s="16"/>
      <c r="M4236" s="7"/>
      <c r="N4236" s="7"/>
      <c r="O4236" s="7"/>
      <c r="P4236" s="7"/>
      <c r="Q4236" s="7"/>
      <c r="R4236" s="7"/>
      <c r="S4236" s="16"/>
      <c r="T4236" s="16"/>
      <c r="U4236" s="7"/>
      <c r="V4236" s="7"/>
      <c r="W4236" s="15"/>
      <c r="X4236" s="17"/>
      <c r="Y4236" s="17"/>
      <c r="Z4236" s="17"/>
      <c r="AA4236" s="17"/>
      <c r="AC4236" s="15"/>
      <c r="AD4236" s="7"/>
      <c r="AE4236" s="24"/>
      <c r="AG4236">
        <f t="shared" si="1036"/>
        <v>0</v>
      </c>
      <c r="AH4236">
        <f t="shared" si="1037"/>
        <v>2246471.0549323754</v>
      </c>
    </row>
    <row r="4237" spans="2:34" x14ac:dyDescent="0.25">
      <c r="B4237" s="15"/>
      <c r="C4237" s="7"/>
      <c r="D4237" s="13"/>
      <c r="E4237" s="7"/>
      <c r="F4237" s="7"/>
      <c r="G4237" s="7"/>
      <c r="H4237" s="7"/>
      <c r="I4237" s="7"/>
      <c r="J4237" s="7"/>
      <c r="K4237" s="16"/>
      <c r="L4237" s="16"/>
      <c r="M4237" s="7"/>
      <c r="N4237" s="7"/>
      <c r="O4237" s="7"/>
      <c r="P4237" s="7"/>
      <c r="Q4237" s="7"/>
      <c r="R4237" s="7"/>
      <c r="S4237" s="16"/>
      <c r="T4237" s="16"/>
      <c r="U4237" s="7"/>
      <c r="V4237" s="7"/>
      <c r="W4237" s="15"/>
      <c r="X4237" s="17"/>
      <c r="Y4237" s="17"/>
      <c r="Z4237" s="17"/>
      <c r="AA4237" s="17"/>
      <c r="AC4237" s="15"/>
      <c r="AD4237" s="7"/>
      <c r="AE4237" s="24"/>
      <c r="AG4237">
        <f t="shared" si="1036"/>
        <v>0</v>
      </c>
      <c r="AH4237">
        <f t="shared" si="1037"/>
        <v>2246471.0549323754</v>
      </c>
    </row>
    <row r="4238" spans="2:34" x14ac:dyDescent="0.25">
      <c r="B4238" s="15"/>
      <c r="C4238" s="7"/>
      <c r="D4238" s="13"/>
      <c r="E4238" s="7"/>
      <c r="F4238" s="7"/>
      <c r="G4238" s="7"/>
      <c r="H4238" s="7"/>
      <c r="I4238" s="7"/>
      <c r="J4238" s="7"/>
      <c r="K4238" s="16"/>
      <c r="L4238" s="16"/>
      <c r="M4238" s="7"/>
      <c r="N4238" s="7"/>
      <c r="O4238" s="7"/>
      <c r="P4238" s="7"/>
      <c r="Q4238" s="7"/>
      <c r="R4238" s="7"/>
      <c r="S4238" s="16"/>
      <c r="T4238" s="16"/>
      <c r="U4238" s="7"/>
      <c r="V4238" s="7"/>
      <c r="W4238" s="15"/>
      <c r="X4238" s="17"/>
      <c r="Y4238" s="17"/>
      <c r="Z4238" s="17"/>
      <c r="AA4238" s="17"/>
      <c r="AC4238" s="15"/>
      <c r="AD4238" s="7"/>
      <c r="AE4238" s="24"/>
      <c r="AG4238">
        <f t="shared" si="1036"/>
        <v>0</v>
      </c>
      <c r="AH4238">
        <f t="shared" si="1037"/>
        <v>2246471.0549323754</v>
      </c>
    </row>
    <row r="4239" spans="2:34" x14ac:dyDescent="0.25">
      <c r="B4239" s="15"/>
      <c r="C4239" s="7"/>
      <c r="D4239" s="13"/>
      <c r="E4239" s="7"/>
      <c r="F4239" s="7"/>
      <c r="G4239" s="7"/>
      <c r="H4239" s="7"/>
      <c r="I4239" s="7"/>
      <c r="J4239" s="7"/>
      <c r="K4239" s="16"/>
      <c r="L4239" s="16"/>
      <c r="M4239" s="7"/>
      <c r="N4239" s="7"/>
      <c r="O4239" s="7"/>
      <c r="P4239" s="7"/>
      <c r="Q4239" s="7"/>
      <c r="R4239" s="7"/>
      <c r="S4239" s="16"/>
      <c r="T4239" s="16"/>
      <c r="U4239" s="7"/>
      <c r="V4239" s="7"/>
      <c r="W4239" s="15"/>
      <c r="X4239" s="17"/>
      <c r="Y4239" s="17"/>
      <c r="Z4239" s="17"/>
      <c r="AA4239" s="17"/>
      <c r="AC4239" s="15"/>
      <c r="AD4239" s="7"/>
      <c r="AE4239" s="24"/>
      <c r="AG4239">
        <f t="shared" si="1036"/>
        <v>0</v>
      </c>
      <c r="AH4239">
        <f t="shared" si="1037"/>
        <v>2246471.0549323754</v>
      </c>
    </row>
    <row r="4240" spans="2:34" x14ac:dyDescent="0.25">
      <c r="B4240" s="15"/>
      <c r="C4240" s="7"/>
      <c r="D4240" s="13"/>
      <c r="E4240" s="7"/>
      <c r="F4240" s="7"/>
      <c r="G4240" s="7"/>
      <c r="H4240" s="7"/>
      <c r="I4240" s="7"/>
      <c r="J4240" s="7"/>
      <c r="K4240" s="16"/>
      <c r="L4240" s="16"/>
      <c r="M4240" s="7"/>
      <c r="N4240" s="7"/>
      <c r="O4240" s="7"/>
      <c r="P4240" s="7"/>
      <c r="Q4240" s="7"/>
      <c r="R4240" s="7"/>
      <c r="S4240" s="16"/>
      <c r="T4240" s="16"/>
      <c r="U4240" s="7"/>
      <c r="V4240" s="7"/>
      <c r="W4240" s="15"/>
      <c r="X4240" s="17"/>
      <c r="Y4240" s="17"/>
      <c r="Z4240" s="17"/>
      <c r="AA4240" s="17"/>
      <c r="AC4240" s="15"/>
      <c r="AD4240" s="7"/>
      <c r="AE4240" s="24"/>
      <c r="AG4240">
        <f t="shared" si="1036"/>
        <v>0</v>
      </c>
      <c r="AH4240">
        <f t="shared" si="1037"/>
        <v>2246471.0549323754</v>
      </c>
    </row>
    <row r="4241" spans="2:34" x14ac:dyDescent="0.25">
      <c r="B4241" s="15"/>
      <c r="C4241" s="7"/>
      <c r="D4241" s="13"/>
      <c r="E4241" s="7"/>
      <c r="F4241" s="7"/>
      <c r="G4241" s="7"/>
      <c r="H4241" s="7"/>
      <c r="I4241" s="7"/>
      <c r="J4241" s="7"/>
      <c r="K4241" s="16"/>
      <c r="L4241" s="16"/>
      <c r="M4241" s="7"/>
      <c r="N4241" s="7"/>
      <c r="O4241" s="7"/>
      <c r="P4241" s="7"/>
      <c r="Q4241" s="7"/>
      <c r="R4241" s="7"/>
      <c r="S4241" s="16"/>
      <c r="T4241" s="16"/>
      <c r="U4241" s="7"/>
      <c r="V4241" s="7"/>
      <c r="W4241" s="15"/>
      <c r="X4241" s="17"/>
      <c r="Y4241" s="17"/>
      <c r="Z4241" s="17"/>
      <c r="AA4241" s="17"/>
      <c r="AC4241" s="15"/>
      <c r="AD4241" s="7"/>
      <c r="AE4241" s="24"/>
      <c r="AG4241">
        <f t="shared" si="1036"/>
        <v>0</v>
      </c>
      <c r="AH4241">
        <f t="shared" si="1037"/>
        <v>2246471.0549323754</v>
      </c>
    </row>
    <row r="4242" spans="2:34" x14ac:dyDescent="0.25">
      <c r="B4242" s="15"/>
      <c r="C4242" s="7"/>
      <c r="D4242" s="13"/>
      <c r="E4242" s="7"/>
      <c r="F4242" s="7"/>
      <c r="G4242" s="7"/>
      <c r="H4242" s="7"/>
      <c r="I4242" s="7"/>
      <c r="J4242" s="7"/>
      <c r="K4242" s="16"/>
      <c r="L4242" s="16"/>
      <c r="M4242" s="7"/>
      <c r="N4242" s="7"/>
      <c r="O4242" s="7"/>
      <c r="P4242" s="7"/>
      <c r="Q4242" s="7"/>
      <c r="R4242" s="7"/>
      <c r="S4242" s="16"/>
      <c r="T4242" s="16"/>
      <c r="U4242" s="7"/>
      <c r="V4242" s="7"/>
      <c r="W4242" s="15"/>
      <c r="X4242" s="17"/>
      <c r="Y4242" s="17"/>
      <c r="Z4242" s="17"/>
      <c r="AA4242" s="17"/>
      <c r="AC4242" s="15"/>
      <c r="AD4242" s="7"/>
      <c r="AE4242" s="24"/>
      <c r="AG4242">
        <f t="shared" si="1036"/>
        <v>0</v>
      </c>
      <c r="AH4242">
        <f t="shared" si="1037"/>
        <v>2246471.0549323754</v>
      </c>
    </row>
    <row r="4243" spans="2:34" x14ac:dyDescent="0.25">
      <c r="B4243" s="15"/>
      <c r="C4243" s="7"/>
      <c r="D4243" s="13"/>
      <c r="E4243" s="7"/>
      <c r="F4243" s="7"/>
      <c r="G4243" s="7"/>
      <c r="H4243" s="7"/>
      <c r="I4243" s="7"/>
      <c r="J4243" s="7"/>
      <c r="K4243" s="16"/>
      <c r="L4243" s="16"/>
      <c r="M4243" s="7"/>
      <c r="N4243" s="7"/>
      <c r="O4243" s="7"/>
      <c r="P4243" s="7"/>
      <c r="Q4243" s="7"/>
      <c r="R4243" s="7"/>
      <c r="S4243" s="16"/>
      <c r="T4243" s="16"/>
      <c r="U4243" s="7"/>
      <c r="V4243" s="7"/>
      <c r="W4243" s="15"/>
      <c r="X4243" s="17"/>
      <c r="Y4243" s="17"/>
      <c r="Z4243" s="17"/>
      <c r="AA4243" s="17"/>
      <c r="AC4243" s="15"/>
      <c r="AD4243" s="7"/>
      <c r="AE4243" s="24"/>
      <c r="AG4243">
        <f t="shared" ref="AG4243:AG4306" si="1038">(AA4243-Z4243)^2</f>
        <v>0</v>
      </c>
      <c r="AH4243">
        <f t="shared" ref="AH4243:AH4306" si="1039">($AG$398-AA4243)^2</f>
        <v>2246471.0549323754</v>
      </c>
    </row>
    <row r="4244" spans="2:34" x14ac:dyDescent="0.25">
      <c r="B4244" s="15"/>
      <c r="C4244" s="7"/>
      <c r="D4244" s="13"/>
      <c r="E4244" s="7"/>
      <c r="F4244" s="7"/>
      <c r="G4244" s="7"/>
      <c r="H4244" s="7"/>
      <c r="I4244" s="7"/>
      <c r="J4244" s="7"/>
      <c r="K4244" s="16"/>
      <c r="L4244" s="16"/>
      <c r="M4244" s="7"/>
      <c r="N4244" s="7"/>
      <c r="O4244" s="7"/>
      <c r="P4244" s="7"/>
      <c r="Q4244" s="7"/>
      <c r="R4244" s="7"/>
      <c r="S4244" s="16"/>
      <c r="T4244" s="16"/>
      <c r="U4244" s="7"/>
      <c r="V4244" s="7"/>
      <c r="W4244" s="15"/>
      <c r="X4244" s="17"/>
      <c r="Y4244" s="17"/>
      <c r="Z4244" s="17"/>
      <c r="AA4244" s="17"/>
      <c r="AC4244" s="15"/>
      <c r="AD4244" s="7"/>
      <c r="AE4244" s="24"/>
      <c r="AG4244">
        <f t="shared" si="1038"/>
        <v>0</v>
      </c>
      <c r="AH4244">
        <f t="shared" si="1039"/>
        <v>2246471.0549323754</v>
      </c>
    </row>
    <row r="4245" spans="2:34" x14ac:dyDescent="0.25">
      <c r="B4245" s="15"/>
      <c r="C4245" s="7"/>
      <c r="D4245" s="13"/>
      <c r="E4245" s="7"/>
      <c r="F4245" s="7"/>
      <c r="G4245" s="7"/>
      <c r="H4245" s="7"/>
      <c r="I4245" s="7"/>
      <c r="J4245" s="7"/>
      <c r="K4245" s="16"/>
      <c r="L4245" s="16"/>
      <c r="M4245" s="7"/>
      <c r="N4245" s="7"/>
      <c r="O4245" s="7"/>
      <c r="P4245" s="7"/>
      <c r="Q4245" s="7"/>
      <c r="R4245" s="7"/>
      <c r="S4245" s="16"/>
      <c r="T4245" s="16"/>
      <c r="U4245" s="7"/>
      <c r="V4245" s="7"/>
      <c r="W4245" s="15"/>
      <c r="X4245" s="17"/>
      <c r="Y4245" s="17"/>
      <c r="Z4245" s="17"/>
      <c r="AA4245" s="17"/>
      <c r="AC4245" s="15"/>
      <c r="AD4245" s="7"/>
      <c r="AE4245" s="24"/>
      <c r="AG4245">
        <f t="shared" si="1038"/>
        <v>0</v>
      </c>
      <c r="AH4245">
        <f t="shared" si="1039"/>
        <v>2246471.0549323754</v>
      </c>
    </row>
    <row r="4246" spans="2:34" x14ac:dyDescent="0.25">
      <c r="B4246" s="15"/>
      <c r="C4246" s="7"/>
      <c r="D4246" s="13"/>
      <c r="E4246" s="7"/>
      <c r="F4246" s="7"/>
      <c r="G4246" s="7"/>
      <c r="H4246" s="7"/>
      <c r="I4246" s="7"/>
      <c r="J4246" s="7"/>
      <c r="K4246" s="16"/>
      <c r="L4246" s="16"/>
      <c r="M4246" s="7"/>
      <c r="N4246" s="7"/>
      <c r="O4246" s="7"/>
      <c r="P4246" s="7"/>
      <c r="Q4246" s="7"/>
      <c r="R4246" s="7"/>
      <c r="S4246" s="16"/>
      <c r="T4246" s="16"/>
      <c r="U4246" s="7"/>
      <c r="V4246" s="7"/>
      <c r="W4246" s="15"/>
      <c r="X4246" s="17"/>
      <c r="Y4246" s="17"/>
      <c r="Z4246" s="17"/>
      <c r="AA4246" s="17"/>
      <c r="AC4246" s="15"/>
      <c r="AD4246" s="7"/>
      <c r="AE4246" s="24"/>
      <c r="AG4246">
        <f t="shared" si="1038"/>
        <v>0</v>
      </c>
      <c r="AH4246">
        <f t="shared" si="1039"/>
        <v>2246471.0549323754</v>
      </c>
    </row>
    <row r="4247" spans="2:34" x14ac:dyDescent="0.25">
      <c r="B4247" s="15"/>
      <c r="C4247" s="7"/>
      <c r="D4247" s="13"/>
      <c r="E4247" s="7"/>
      <c r="F4247" s="7"/>
      <c r="G4247" s="7"/>
      <c r="H4247" s="7"/>
      <c r="I4247" s="7"/>
      <c r="J4247" s="7"/>
      <c r="K4247" s="16"/>
      <c r="L4247" s="16"/>
      <c r="M4247" s="7"/>
      <c r="N4247" s="7"/>
      <c r="O4247" s="7"/>
      <c r="P4247" s="7"/>
      <c r="Q4247" s="7"/>
      <c r="R4247" s="7"/>
      <c r="S4247" s="16"/>
      <c r="T4247" s="16"/>
      <c r="U4247" s="7"/>
      <c r="V4247" s="7"/>
      <c r="W4247" s="15"/>
      <c r="X4247" s="17"/>
      <c r="Y4247" s="17"/>
      <c r="Z4247" s="17"/>
      <c r="AA4247" s="17"/>
      <c r="AC4247" s="15"/>
      <c r="AD4247" s="7"/>
      <c r="AE4247" s="24"/>
      <c r="AG4247">
        <f t="shared" si="1038"/>
        <v>0</v>
      </c>
      <c r="AH4247">
        <f t="shared" si="1039"/>
        <v>2246471.0549323754</v>
      </c>
    </row>
    <row r="4248" spans="2:34" x14ac:dyDescent="0.25">
      <c r="B4248" s="15"/>
      <c r="C4248" s="7"/>
      <c r="D4248" s="13"/>
      <c r="E4248" s="7"/>
      <c r="F4248" s="7"/>
      <c r="G4248" s="7"/>
      <c r="H4248" s="7"/>
      <c r="I4248" s="7"/>
      <c r="J4248" s="7"/>
      <c r="K4248" s="16"/>
      <c r="L4248" s="16"/>
      <c r="M4248" s="7"/>
      <c r="N4248" s="7"/>
      <c r="O4248" s="7"/>
      <c r="P4248" s="7"/>
      <c r="Q4248" s="7"/>
      <c r="R4248" s="7"/>
      <c r="S4248" s="16"/>
      <c r="T4248" s="16"/>
      <c r="U4248" s="7"/>
      <c r="V4248" s="7"/>
      <c r="W4248" s="15"/>
      <c r="X4248" s="17"/>
      <c r="Y4248" s="17"/>
      <c r="Z4248" s="17"/>
      <c r="AA4248" s="17"/>
      <c r="AC4248" s="15"/>
      <c r="AD4248" s="7"/>
      <c r="AE4248" s="24"/>
      <c r="AG4248">
        <f t="shared" si="1038"/>
        <v>0</v>
      </c>
      <c r="AH4248">
        <f t="shared" si="1039"/>
        <v>2246471.0549323754</v>
      </c>
    </row>
    <row r="4249" spans="2:34" x14ac:dyDescent="0.25">
      <c r="B4249" s="15"/>
      <c r="C4249" s="7"/>
      <c r="D4249" s="13"/>
      <c r="E4249" s="7"/>
      <c r="F4249" s="7"/>
      <c r="G4249" s="7"/>
      <c r="H4249" s="7"/>
      <c r="I4249" s="7"/>
      <c r="J4249" s="7"/>
      <c r="K4249" s="16"/>
      <c r="L4249" s="16"/>
      <c r="M4249" s="7"/>
      <c r="N4249" s="7"/>
      <c r="O4249" s="7"/>
      <c r="P4249" s="7"/>
      <c r="Q4249" s="7"/>
      <c r="R4249" s="7"/>
      <c r="S4249" s="16"/>
      <c r="T4249" s="16"/>
      <c r="U4249" s="7"/>
      <c r="V4249" s="7"/>
      <c r="W4249" s="15"/>
      <c r="X4249" s="17"/>
      <c r="Y4249" s="17"/>
      <c r="Z4249" s="17"/>
      <c r="AA4249" s="17"/>
      <c r="AC4249" s="15"/>
      <c r="AD4249" s="7"/>
      <c r="AE4249" s="24"/>
      <c r="AG4249">
        <f t="shared" si="1038"/>
        <v>0</v>
      </c>
      <c r="AH4249">
        <f t="shared" si="1039"/>
        <v>2246471.0549323754</v>
      </c>
    </row>
    <row r="4250" spans="2:34" x14ac:dyDescent="0.25">
      <c r="B4250" s="15"/>
      <c r="C4250" s="7"/>
      <c r="D4250" s="13"/>
      <c r="E4250" s="7"/>
      <c r="F4250" s="7"/>
      <c r="G4250" s="7"/>
      <c r="H4250" s="7"/>
      <c r="I4250" s="7"/>
      <c r="J4250" s="7"/>
      <c r="K4250" s="16"/>
      <c r="L4250" s="16"/>
      <c r="M4250" s="7"/>
      <c r="N4250" s="7"/>
      <c r="O4250" s="7"/>
      <c r="P4250" s="7"/>
      <c r="Q4250" s="7"/>
      <c r="R4250" s="7"/>
      <c r="S4250" s="16"/>
      <c r="T4250" s="16"/>
      <c r="U4250" s="7"/>
      <c r="V4250" s="7"/>
      <c r="W4250" s="15"/>
      <c r="X4250" s="17"/>
      <c r="Y4250" s="17"/>
      <c r="Z4250" s="17"/>
      <c r="AA4250" s="17"/>
      <c r="AC4250" s="15"/>
      <c r="AD4250" s="7"/>
      <c r="AE4250" s="24"/>
      <c r="AG4250">
        <f t="shared" si="1038"/>
        <v>0</v>
      </c>
      <c r="AH4250">
        <f t="shared" si="1039"/>
        <v>2246471.0549323754</v>
      </c>
    </row>
    <row r="4251" spans="2:34" x14ac:dyDescent="0.25">
      <c r="B4251" s="15"/>
      <c r="C4251" s="7"/>
      <c r="D4251" s="13"/>
      <c r="E4251" s="7"/>
      <c r="F4251" s="7"/>
      <c r="G4251" s="7"/>
      <c r="H4251" s="7"/>
      <c r="I4251" s="7"/>
      <c r="J4251" s="7"/>
      <c r="K4251" s="16"/>
      <c r="L4251" s="16"/>
      <c r="M4251" s="7"/>
      <c r="N4251" s="7"/>
      <c r="O4251" s="7"/>
      <c r="P4251" s="7"/>
      <c r="Q4251" s="7"/>
      <c r="R4251" s="7"/>
      <c r="S4251" s="16"/>
      <c r="T4251" s="16"/>
      <c r="U4251" s="7"/>
      <c r="V4251" s="7"/>
      <c r="W4251" s="15"/>
      <c r="X4251" s="17"/>
      <c r="Y4251" s="17"/>
      <c r="Z4251" s="17"/>
      <c r="AA4251" s="17"/>
      <c r="AC4251" s="15"/>
      <c r="AD4251" s="7"/>
      <c r="AE4251" s="24"/>
      <c r="AG4251">
        <f t="shared" si="1038"/>
        <v>0</v>
      </c>
      <c r="AH4251">
        <f t="shared" si="1039"/>
        <v>2246471.0549323754</v>
      </c>
    </row>
    <row r="4252" spans="2:34" x14ac:dyDescent="0.25">
      <c r="B4252" s="15"/>
      <c r="C4252" s="7"/>
      <c r="D4252" s="13"/>
      <c r="E4252" s="7"/>
      <c r="F4252" s="7"/>
      <c r="G4252" s="7"/>
      <c r="H4252" s="7"/>
      <c r="I4252" s="7"/>
      <c r="J4252" s="7"/>
      <c r="K4252" s="16"/>
      <c r="L4252" s="16"/>
      <c r="M4252" s="7"/>
      <c r="N4252" s="7"/>
      <c r="O4252" s="7"/>
      <c r="P4252" s="7"/>
      <c r="Q4252" s="7"/>
      <c r="R4252" s="7"/>
      <c r="S4252" s="16"/>
      <c r="T4252" s="16"/>
      <c r="U4252" s="7"/>
      <c r="V4252" s="7"/>
      <c r="W4252" s="15"/>
      <c r="X4252" s="17"/>
      <c r="Y4252" s="17"/>
      <c r="Z4252" s="17"/>
      <c r="AA4252" s="17"/>
      <c r="AC4252" s="15"/>
      <c r="AD4252" s="7"/>
      <c r="AE4252" s="24"/>
      <c r="AG4252">
        <f t="shared" si="1038"/>
        <v>0</v>
      </c>
      <c r="AH4252">
        <f t="shared" si="1039"/>
        <v>2246471.0549323754</v>
      </c>
    </row>
    <row r="4253" spans="2:34" x14ac:dyDescent="0.25">
      <c r="B4253" s="15"/>
      <c r="C4253" s="7"/>
      <c r="D4253" s="13"/>
      <c r="E4253" s="7"/>
      <c r="F4253" s="7"/>
      <c r="G4253" s="7"/>
      <c r="H4253" s="7"/>
      <c r="I4253" s="7"/>
      <c r="J4253" s="7"/>
      <c r="K4253" s="16"/>
      <c r="L4253" s="16"/>
      <c r="M4253" s="7"/>
      <c r="N4253" s="7"/>
      <c r="O4253" s="7"/>
      <c r="P4253" s="7"/>
      <c r="Q4253" s="7"/>
      <c r="R4253" s="7"/>
      <c r="S4253" s="16"/>
      <c r="T4253" s="16"/>
      <c r="U4253" s="7"/>
      <c r="V4253" s="7"/>
      <c r="W4253" s="15"/>
      <c r="X4253" s="17"/>
      <c r="Y4253" s="17"/>
      <c r="Z4253" s="17"/>
      <c r="AA4253" s="17"/>
      <c r="AC4253" s="15"/>
      <c r="AD4253" s="7"/>
      <c r="AE4253" s="24"/>
      <c r="AG4253">
        <f t="shared" si="1038"/>
        <v>0</v>
      </c>
      <c r="AH4253">
        <f t="shared" si="1039"/>
        <v>2246471.0549323754</v>
      </c>
    </row>
    <row r="4254" spans="2:34" x14ac:dyDescent="0.25">
      <c r="B4254" s="15"/>
      <c r="C4254" s="7"/>
      <c r="D4254" s="13"/>
      <c r="E4254" s="7"/>
      <c r="F4254" s="7"/>
      <c r="G4254" s="7"/>
      <c r="H4254" s="7"/>
      <c r="I4254" s="7"/>
      <c r="J4254" s="7"/>
      <c r="K4254" s="16"/>
      <c r="L4254" s="16"/>
      <c r="M4254" s="7"/>
      <c r="N4254" s="7"/>
      <c r="O4254" s="7"/>
      <c r="P4254" s="7"/>
      <c r="Q4254" s="7"/>
      <c r="R4254" s="7"/>
      <c r="S4254" s="16"/>
      <c r="T4254" s="16"/>
      <c r="U4254" s="7"/>
      <c r="V4254" s="7"/>
      <c r="W4254" s="15"/>
      <c r="X4254" s="17"/>
      <c r="Y4254" s="17"/>
      <c r="Z4254" s="17"/>
      <c r="AA4254" s="17"/>
      <c r="AC4254" s="15"/>
      <c r="AD4254" s="7"/>
      <c r="AE4254" s="24"/>
      <c r="AG4254">
        <f t="shared" si="1038"/>
        <v>0</v>
      </c>
      <c r="AH4254">
        <f t="shared" si="1039"/>
        <v>2246471.0549323754</v>
      </c>
    </row>
    <row r="4255" spans="2:34" x14ac:dyDescent="0.25">
      <c r="B4255" s="15"/>
      <c r="C4255" s="7"/>
      <c r="D4255" s="13"/>
      <c r="E4255" s="7"/>
      <c r="F4255" s="7"/>
      <c r="G4255" s="7"/>
      <c r="H4255" s="7"/>
      <c r="I4255" s="7"/>
      <c r="J4255" s="7"/>
      <c r="K4255" s="16"/>
      <c r="L4255" s="16"/>
      <c r="M4255" s="7"/>
      <c r="N4255" s="7"/>
      <c r="O4255" s="7"/>
      <c r="P4255" s="7"/>
      <c r="Q4255" s="7"/>
      <c r="R4255" s="7"/>
      <c r="S4255" s="16"/>
      <c r="T4255" s="16"/>
      <c r="U4255" s="7"/>
      <c r="V4255" s="7"/>
      <c r="W4255" s="15"/>
      <c r="X4255" s="17"/>
      <c r="Y4255" s="17"/>
      <c r="Z4255" s="17"/>
      <c r="AA4255" s="17"/>
      <c r="AC4255" s="15"/>
      <c r="AD4255" s="7"/>
      <c r="AE4255" s="24"/>
      <c r="AG4255">
        <f t="shared" si="1038"/>
        <v>0</v>
      </c>
      <c r="AH4255">
        <f t="shared" si="1039"/>
        <v>2246471.0549323754</v>
      </c>
    </row>
    <row r="4256" spans="2:34" x14ac:dyDescent="0.25">
      <c r="B4256" s="15"/>
      <c r="C4256" s="7"/>
      <c r="D4256" s="13"/>
      <c r="E4256" s="7"/>
      <c r="F4256" s="7"/>
      <c r="G4256" s="7"/>
      <c r="H4256" s="7"/>
      <c r="I4256" s="7"/>
      <c r="J4256" s="7"/>
      <c r="K4256" s="16"/>
      <c r="L4256" s="16"/>
      <c r="M4256" s="7"/>
      <c r="N4256" s="7"/>
      <c r="O4256" s="7"/>
      <c r="P4256" s="7"/>
      <c r="Q4256" s="7"/>
      <c r="R4256" s="7"/>
      <c r="S4256" s="16"/>
      <c r="T4256" s="16"/>
      <c r="U4256" s="7"/>
      <c r="V4256" s="7"/>
      <c r="W4256" s="15"/>
      <c r="X4256" s="17"/>
      <c r="Y4256" s="17"/>
      <c r="Z4256" s="17"/>
      <c r="AA4256" s="17"/>
      <c r="AC4256" s="15"/>
      <c r="AD4256" s="7"/>
      <c r="AE4256" s="24"/>
      <c r="AG4256">
        <f t="shared" si="1038"/>
        <v>0</v>
      </c>
      <c r="AH4256">
        <f t="shared" si="1039"/>
        <v>2246471.0549323754</v>
      </c>
    </row>
    <row r="4257" spans="2:34" x14ac:dyDescent="0.25">
      <c r="B4257" s="15"/>
      <c r="C4257" s="7"/>
      <c r="D4257" s="13"/>
      <c r="E4257" s="7"/>
      <c r="F4257" s="7"/>
      <c r="G4257" s="7"/>
      <c r="H4257" s="7"/>
      <c r="I4257" s="7"/>
      <c r="J4257" s="7"/>
      <c r="K4257" s="16"/>
      <c r="L4257" s="16"/>
      <c r="M4257" s="7"/>
      <c r="N4257" s="7"/>
      <c r="O4257" s="7"/>
      <c r="P4257" s="7"/>
      <c r="Q4257" s="7"/>
      <c r="R4257" s="7"/>
      <c r="S4257" s="16"/>
      <c r="T4257" s="16"/>
      <c r="U4257" s="7"/>
      <c r="V4257" s="7"/>
      <c r="W4257" s="15"/>
      <c r="X4257" s="17"/>
      <c r="Y4257" s="17"/>
      <c r="Z4257" s="17"/>
      <c r="AA4257" s="17"/>
      <c r="AC4257" s="15"/>
      <c r="AD4257" s="7"/>
      <c r="AE4257" s="24"/>
      <c r="AG4257">
        <f t="shared" si="1038"/>
        <v>0</v>
      </c>
      <c r="AH4257">
        <f t="shared" si="1039"/>
        <v>2246471.0549323754</v>
      </c>
    </row>
    <row r="4258" spans="2:34" x14ac:dyDescent="0.25">
      <c r="B4258" s="15"/>
      <c r="C4258" s="7"/>
      <c r="D4258" s="13"/>
      <c r="E4258" s="7"/>
      <c r="F4258" s="7"/>
      <c r="G4258" s="7"/>
      <c r="H4258" s="7"/>
      <c r="I4258" s="7"/>
      <c r="J4258" s="7"/>
      <c r="K4258" s="16"/>
      <c r="L4258" s="16"/>
      <c r="M4258" s="7"/>
      <c r="N4258" s="7"/>
      <c r="O4258" s="7"/>
      <c r="P4258" s="7"/>
      <c r="Q4258" s="7"/>
      <c r="R4258" s="7"/>
      <c r="S4258" s="16"/>
      <c r="T4258" s="16"/>
      <c r="U4258" s="7"/>
      <c r="V4258" s="7"/>
      <c r="W4258" s="15"/>
      <c r="X4258" s="17"/>
      <c r="Y4258" s="17"/>
      <c r="Z4258" s="17"/>
      <c r="AA4258" s="17"/>
      <c r="AC4258" s="15"/>
      <c r="AD4258" s="7"/>
      <c r="AE4258" s="24"/>
      <c r="AG4258">
        <f t="shared" si="1038"/>
        <v>0</v>
      </c>
      <c r="AH4258">
        <f t="shared" si="1039"/>
        <v>2246471.0549323754</v>
      </c>
    </row>
    <row r="4259" spans="2:34" x14ac:dyDescent="0.25">
      <c r="B4259" s="15"/>
      <c r="C4259" s="7"/>
      <c r="D4259" s="13"/>
      <c r="E4259" s="7"/>
      <c r="F4259" s="7"/>
      <c r="G4259" s="7"/>
      <c r="H4259" s="7"/>
      <c r="I4259" s="7"/>
      <c r="J4259" s="7"/>
      <c r="K4259" s="16"/>
      <c r="L4259" s="16"/>
      <c r="M4259" s="7"/>
      <c r="N4259" s="7"/>
      <c r="O4259" s="7"/>
      <c r="P4259" s="7"/>
      <c r="Q4259" s="7"/>
      <c r="R4259" s="7"/>
      <c r="S4259" s="16"/>
      <c r="T4259" s="16"/>
      <c r="U4259" s="7"/>
      <c r="V4259" s="7"/>
      <c r="W4259" s="15"/>
      <c r="X4259" s="17"/>
      <c r="Y4259" s="17"/>
      <c r="Z4259" s="17"/>
      <c r="AA4259" s="17"/>
      <c r="AC4259" s="15"/>
      <c r="AD4259" s="7"/>
      <c r="AE4259" s="24"/>
      <c r="AG4259">
        <f t="shared" si="1038"/>
        <v>0</v>
      </c>
      <c r="AH4259">
        <f t="shared" si="1039"/>
        <v>2246471.0549323754</v>
      </c>
    </row>
    <row r="4260" spans="2:34" x14ac:dyDescent="0.25">
      <c r="B4260" s="15"/>
      <c r="C4260" s="7"/>
      <c r="D4260" s="13"/>
      <c r="E4260" s="7"/>
      <c r="F4260" s="7"/>
      <c r="G4260" s="7"/>
      <c r="H4260" s="7"/>
      <c r="I4260" s="7"/>
      <c r="J4260" s="7"/>
      <c r="K4260" s="16"/>
      <c r="L4260" s="16"/>
      <c r="M4260" s="7"/>
      <c r="N4260" s="7"/>
      <c r="O4260" s="7"/>
      <c r="P4260" s="7"/>
      <c r="Q4260" s="7"/>
      <c r="R4260" s="7"/>
      <c r="S4260" s="16"/>
      <c r="T4260" s="16"/>
      <c r="U4260" s="7"/>
      <c r="V4260" s="7"/>
      <c r="W4260" s="15"/>
      <c r="X4260" s="17"/>
      <c r="Y4260" s="17"/>
      <c r="Z4260" s="17"/>
      <c r="AA4260" s="17"/>
      <c r="AC4260" s="15"/>
      <c r="AD4260" s="7"/>
      <c r="AE4260" s="24"/>
      <c r="AG4260">
        <f t="shared" si="1038"/>
        <v>0</v>
      </c>
      <c r="AH4260">
        <f t="shared" si="1039"/>
        <v>2246471.0549323754</v>
      </c>
    </row>
    <row r="4261" spans="2:34" x14ac:dyDescent="0.25">
      <c r="B4261" s="15"/>
      <c r="C4261" s="7"/>
      <c r="D4261" s="13"/>
      <c r="E4261" s="7"/>
      <c r="F4261" s="7"/>
      <c r="G4261" s="7"/>
      <c r="H4261" s="7"/>
      <c r="I4261" s="7"/>
      <c r="J4261" s="7"/>
      <c r="K4261" s="16"/>
      <c r="L4261" s="16"/>
      <c r="M4261" s="7"/>
      <c r="N4261" s="7"/>
      <c r="O4261" s="7"/>
      <c r="P4261" s="7"/>
      <c r="Q4261" s="7"/>
      <c r="R4261" s="7"/>
      <c r="S4261" s="16"/>
      <c r="T4261" s="16"/>
      <c r="U4261" s="7"/>
      <c r="V4261" s="7"/>
      <c r="W4261" s="15"/>
      <c r="X4261" s="17"/>
      <c r="Y4261" s="17"/>
      <c r="Z4261" s="17"/>
      <c r="AA4261" s="17"/>
      <c r="AC4261" s="15"/>
      <c r="AD4261" s="7"/>
      <c r="AE4261" s="24"/>
      <c r="AG4261">
        <f t="shared" si="1038"/>
        <v>0</v>
      </c>
      <c r="AH4261">
        <f t="shared" si="1039"/>
        <v>2246471.0549323754</v>
      </c>
    </row>
    <row r="4262" spans="2:34" x14ac:dyDescent="0.25">
      <c r="B4262" s="15"/>
      <c r="C4262" s="7"/>
      <c r="D4262" s="13"/>
      <c r="E4262" s="7"/>
      <c r="F4262" s="7"/>
      <c r="G4262" s="7"/>
      <c r="H4262" s="7"/>
      <c r="I4262" s="7"/>
      <c r="J4262" s="7"/>
      <c r="K4262" s="16"/>
      <c r="L4262" s="16"/>
      <c r="M4262" s="7"/>
      <c r="N4262" s="7"/>
      <c r="O4262" s="7"/>
      <c r="P4262" s="7"/>
      <c r="Q4262" s="7"/>
      <c r="R4262" s="7"/>
      <c r="S4262" s="16"/>
      <c r="T4262" s="16"/>
      <c r="U4262" s="7"/>
      <c r="V4262" s="7"/>
      <c r="W4262" s="15"/>
      <c r="X4262" s="17"/>
      <c r="Y4262" s="17"/>
      <c r="Z4262" s="17"/>
      <c r="AA4262" s="17"/>
      <c r="AC4262" s="15"/>
      <c r="AD4262" s="7"/>
      <c r="AE4262" s="24"/>
      <c r="AG4262">
        <f t="shared" si="1038"/>
        <v>0</v>
      </c>
      <c r="AH4262">
        <f t="shared" si="1039"/>
        <v>2246471.0549323754</v>
      </c>
    </row>
    <row r="4263" spans="2:34" x14ac:dyDescent="0.25">
      <c r="B4263" s="15"/>
      <c r="C4263" s="7"/>
      <c r="D4263" s="13"/>
      <c r="E4263" s="7"/>
      <c r="F4263" s="7"/>
      <c r="G4263" s="7"/>
      <c r="H4263" s="7"/>
      <c r="I4263" s="7"/>
      <c r="J4263" s="7"/>
      <c r="K4263" s="16"/>
      <c r="L4263" s="16"/>
      <c r="M4263" s="7"/>
      <c r="N4263" s="7"/>
      <c r="O4263" s="7"/>
      <c r="P4263" s="7"/>
      <c r="Q4263" s="7"/>
      <c r="R4263" s="7"/>
      <c r="S4263" s="16"/>
      <c r="T4263" s="16"/>
      <c r="U4263" s="7"/>
      <c r="V4263" s="7"/>
      <c r="W4263" s="15"/>
      <c r="X4263" s="17"/>
      <c r="Y4263" s="17"/>
      <c r="Z4263" s="17"/>
      <c r="AA4263" s="17"/>
      <c r="AC4263" s="15"/>
      <c r="AD4263" s="7"/>
      <c r="AE4263" s="24"/>
      <c r="AG4263">
        <f t="shared" si="1038"/>
        <v>0</v>
      </c>
      <c r="AH4263">
        <f t="shared" si="1039"/>
        <v>2246471.0549323754</v>
      </c>
    </row>
    <row r="4264" spans="2:34" x14ac:dyDescent="0.25">
      <c r="B4264" s="15"/>
      <c r="C4264" s="7"/>
      <c r="D4264" s="13"/>
      <c r="E4264" s="7"/>
      <c r="F4264" s="7"/>
      <c r="G4264" s="7"/>
      <c r="H4264" s="7"/>
      <c r="I4264" s="7"/>
      <c r="J4264" s="7"/>
      <c r="K4264" s="16"/>
      <c r="L4264" s="16"/>
      <c r="M4264" s="7"/>
      <c r="N4264" s="7"/>
      <c r="O4264" s="7"/>
      <c r="P4264" s="7"/>
      <c r="Q4264" s="7"/>
      <c r="R4264" s="7"/>
      <c r="S4264" s="16"/>
      <c r="T4264" s="16"/>
      <c r="U4264" s="7"/>
      <c r="V4264" s="7"/>
      <c r="W4264" s="15"/>
      <c r="X4264" s="17"/>
      <c r="Y4264" s="17"/>
      <c r="Z4264" s="17"/>
      <c r="AA4264" s="17"/>
      <c r="AC4264" s="15"/>
      <c r="AD4264" s="7"/>
      <c r="AE4264" s="24"/>
      <c r="AG4264">
        <f t="shared" si="1038"/>
        <v>0</v>
      </c>
      <c r="AH4264">
        <f t="shared" si="1039"/>
        <v>2246471.0549323754</v>
      </c>
    </row>
    <row r="4265" spans="2:34" x14ac:dyDescent="0.25">
      <c r="B4265" s="15"/>
      <c r="C4265" s="7"/>
      <c r="D4265" s="13"/>
      <c r="E4265" s="7"/>
      <c r="F4265" s="7"/>
      <c r="G4265" s="7"/>
      <c r="H4265" s="7"/>
      <c r="I4265" s="7"/>
      <c r="J4265" s="7"/>
      <c r="K4265" s="16"/>
      <c r="L4265" s="16"/>
      <c r="M4265" s="7"/>
      <c r="N4265" s="7"/>
      <c r="O4265" s="7"/>
      <c r="P4265" s="7"/>
      <c r="Q4265" s="7"/>
      <c r="R4265" s="7"/>
      <c r="S4265" s="16"/>
      <c r="T4265" s="16"/>
      <c r="U4265" s="7"/>
      <c r="V4265" s="7"/>
      <c r="W4265" s="15"/>
      <c r="X4265" s="17"/>
      <c r="Y4265" s="17"/>
      <c r="Z4265" s="17"/>
      <c r="AA4265" s="17"/>
      <c r="AC4265" s="15"/>
      <c r="AD4265" s="7"/>
      <c r="AE4265" s="24"/>
      <c r="AG4265">
        <f t="shared" si="1038"/>
        <v>0</v>
      </c>
      <c r="AH4265">
        <f t="shared" si="1039"/>
        <v>2246471.0549323754</v>
      </c>
    </row>
    <row r="4266" spans="2:34" x14ac:dyDescent="0.25">
      <c r="B4266" s="15"/>
      <c r="C4266" s="7"/>
      <c r="D4266" s="13"/>
      <c r="E4266" s="7"/>
      <c r="F4266" s="7"/>
      <c r="G4266" s="7"/>
      <c r="H4266" s="7"/>
      <c r="I4266" s="7"/>
      <c r="J4266" s="7"/>
      <c r="K4266" s="16"/>
      <c r="L4266" s="16"/>
      <c r="M4266" s="7"/>
      <c r="N4266" s="7"/>
      <c r="O4266" s="7"/>
      <c r="P4266" s="7"/>
      <c r="Q4266" s="7"/>
      <c r="R4266" s="7"/>
      <c r="S4266" s="16"/>
      <c r="T4266" s="16"/>
      <c r="U4266" s="7"/>
      <c r="V4266" s="7"/>
      <c r="W4266" s="15"/>
      <c r="X4266" s="17"/>
      <c r="Y4266" s="17"/>
      <c r="Z4266" s="17"/>
      <c r="AA4266" s="17"/>
      <c r="AC4266" s="15"/>
      <c r="AD4266" s="7"/>
      <c r="AE4266" s="24"/>
      <c r="AG4266">
        <f t="shared" si="1038"/>
        <v>0</v>
      </c>
      <c r="AH4266">
        <f t="shared" si="1039"/>
        <v>2246471.0549323754</v>
      </c>
    </row>
    <row r="4267" spans="2:34" x14ac:dyDescent="0.25">
      <c r="B4267" s="15"/>
      <c r="C4267" s="7"/>
      <c r="D4267" s="13"/>
      <c r="E4267" s="7"/>
      <c r="F4267" s="7"/>
      <c r="G4267" s="7"/>
      <c r="H4267" s="7"/>
      <c r="I4267" s="7"/>
      <c r="J4267" s="7"/>
      <c r="K4267" s="16"/>
      <c r="L4267" s="16"/>
      <c r="M4267" s="7"/>
      <c r="N4267" s="7"/>
      <c r="O4267" s="7"/>
      <c r="P4267" s="7"/>
      <c r="Q4267" s="7"/>
      <c r="R4267" s="7"/>
      <c r="S4267" s="16"/>
      <c r="T4267" s="16"/>
      <c r="U4267" s="7"/>
      <c r="V4267" s="7"/>
      <c r="W4267" s="15"/>
      <c r="X4267" s="17"/>
      <c r="Y4267" s="17"/>
      <c r="Z4267" s="17"/>
      <c r="AA4267" s="17"/>
      <c r="AC4267" s="15"/>
      <c r="AD4267" s="7"/>
      <c r="AE4267" s="24"/>
      <c r="AG4267">
        <f t="shared" si="1038"/>
        <v>0</v>
      </c>
      <c r="AH4267">
        <f t="shared" si="1039"/>
        <v>2246471.0549323754</v>
      </c>
    </row>
    <row r="4268" spans="2:34" x14ac:dyDescent="0.25">
      <c r="B4268" s="15"/>
      <c r="C4268" s="7"/>
      <c r="D4268" s="13"/>
      <c r="E4268" s="7"/>
      <c r="F4268" s="7"/>
      <c r="G4268" s="7"/>
      <c r="H4268" s="7"/>
      <c r="I4268" s="7"/>
      <c r="J4268" s="7"/>
      <c r="K4268" s="16"/>
      <c r="L4268" s="16"/>
      <c r="M4268" s="7"/>
      <c r="N4268" s="7"/>
      <c r="O4268" s="7"/>
      <c r="P4268" s="7"/>
      <c r="Q4268" s="7"/>
      <c r="R4268" s="7"/>
      <c r="S4268" s="16"/>
      <c r="T4268" s="16"/>
      <c r="U4268" s="7"/>
      <c r="V4268" s="7"/>
      <c r="W4268" s="15"/>
      <c r="X4268" s="17"/>
      <c r="Y4268" s="17"/>
      <c r="Z4268" s="17"/>
      <c r="AA4268" s="17"/>
      <c r="AC4268" s="15"/>
      <c r="AD4268" s="7"/>
      <c r="AE4268" s="24"/>
      <c r="AG4268">
        <f t="shared" si="1038"/>
        <v>0</v>
      </c>
      <c r="AH4268">
        <f t="shared" si="1039"/>
        <v>2246471.0549323754</v>
      </c>
    </row>
    <row r="4269" spans="2:34" x14ac:dyDescent="0.25">
      <c r="B4269" s="15"/>
      <c r="C4269" s="7"/>
      <c r="D4269" s="13"/>
      <c r="E4269" s="7"/>
      <c r="F4269" s="7"/>
      <c r="G4269" s="7"/>
      <c r="H4269" s="7"/>
      <c r="I4269" s="7"/>
      <c r="J4269" s="7"/>
      <c r="K4269" s="16"/>
      <c r="L4269" s="16"/>
      <c r="M4269" s="7"/>
      <c r="N4269" s="7"/>
      <c r="O4269" s="7"/>
      <c r="P4269" s="7"/>
      <c r="Q4269" s="7"/>
      <c r="R4269" s="7"/>
      <c r="S4269" s="16"/>
      <c r="T4269" s="16"/>
      <c r="U4269" s="7"/>
      <c r="V4269" s="7"/>
      <c r="W4269" s="15"/>
      <c r="X4269" s="17"/>
      <c r="Y4269" s="17"/>
      <c r="Z4269" s="17"/>
      <c r="AA4269" s="17"/>
      <c r="AC4269" s="15"/>
      <c r="AD4269" s="7"/>
      <c r="AE4269" s="24"/>
      <c r="AG4269">
        <f t="shared" si="1038"/>
        <v>0</v>
      </c>
      <c r="AH4269">
        <f t="shared" si="1039"/>
        <v>2246471.0549323754</v>
      </c>
    </row>
    <row r="4270" spans="2:34" x14ac:dyDescent="0.25">
      <c r="B4270" s="15"/>
      <c r="C4270" s="7"/>
      <c r="D4270" s="13"/>
      <c r="E4270" s="7"/>
      <c r="F4270" s="7"/>
      <c r="G4270" s="7"/>
      <c r="H4270" s="7"/>
      <c r="I4270" s="7"/>
      <c r="J4270" s="7"/>
      <c r="K4270" s="16"/>
      <c r="L4270" s="16"/>
      <c r="M4270" s="7"/>
      <c r="N4270" s="7"/>
      <c r="O4270" s="7"/>
      <c r="P4270" s="7"/>
      <c r="Q4270" s="7"/>
      <c r="R4270" s="7"/>
      <c r="S4270" s="16"/>
      <c r="T4270" s="16"/>
      <c r="U4270" s="7"/>
      <c r="V4270" s="7"/>
      <c r="W4270" s="15"/>
      <c r="X4270" s="17"/>
      <c r="Y4270" s="17"/>
      <c r="Z4270" s="17"/>
      <c r="AA4270" s="17"/>
      <c r="AC4270" s="15"/>
      <c r="AD4270" s="7"/>
      <c r="AE4270" s="24"/>
      <c r="AG4270">
        <f t="shared" si="1038"/>
        <v>0</v>
      </c>
      <c r="AH4270">
        <f t="shared" si="1039"/>
        <v>2246471.0549323754</v>
      </c>
    </row>
    <row r="4271" spans="2:34" x14ac:dyDescent="0.25">
      <c r="B4271" s="15"/>
      <c r="C4271" s="7"/>
      <c r="D4271" s="13"/>
      <c r="E4271" s="7"/>
      <c r="F4271" s="7"/>
      <c r="G4271" s="7"/>
      <c r="H4271" s="7"/>
      <c r="I4271" s="7"/>
      <c r="J4271" s="7"/>
      <c r="K4271" s="16"/>
      <c r="L4271" s="16"/>
      <c r="M4271" s="7"/>
      <c r="N4271" s="7"/>
      <c r="O4271" s="7"/>
      <c r="P4271" s="7"/>
      <c r="Q4271" s="7"/>
      <c r="R4271" s="7"/>
      <c r="S4271" s="16"/>
      <c r="T4271" s="16"/>
      <c r="U4271" s="7"/>
      <c r="V4271" s="7"/>
      <c r="W4271" s="15"/>
      <c r="X4271" s="17"/>
      <c r="Y4271" s="17"/>
      <c r="Z4271" s="17"/>
      <c r="AA4271" s="17"/>
      <c r="AC4271" s="15"/>
      <c r="AD4271" s="7"/>
      <c r="AE4271" s="24"/>
      <c r="AG4271">
        <f t="shared" si="1038"/>
        <v>0</v>
      </c>
      <c r="AH4271">
        <f t="shared" si="1039"/>
        <v>2246471.0549323754</v>
      </c>
    </row>
    <row r="4272" spans="2:34" x14ac:dyDescent="0.25">
      <c r="B4272" s="15"/>
      <c r="C4272" s="7"/>
      <c r="D4272" s="13"/>
      <c r="E4272" s="7"/>
      <c r="F4272" s="7"/>
      <c r="G4272" s="7"/>
      <c r="H4272" s="7"/>
      <c r="I4272" s="7"/>
      <c r="J4272" s="7"/>
      <c r="K4272" s="16"/>
      <c r="L4272" s="16"/>
      <c r="M4272" s="7"/>
      <c r="N4272" s="7"/>
      <c r="O4272" s="7"/>
      <c r="P4272" s="7"/>
      <c r="Q4272" s="7"/>
      <c r="R4272" s="7"/>
      <c r="S4272" s="16"/>
      <c r="T4272" s="16"/>
      <c r="U4272" s="7"/>
      <c r="V4272" s="7"/>
      <c r="W4272" s="15"/>
      <c r="X4272" s="17"/>
      <c r="Y4272" s="17"/>
      <c r="Z4272" s="17"/>
      <c r="AA4272" s="17"/>
      <c r="AC4272" s="15"/>
      <c r="AD4272" s="7"/>
      <c r="AE4272" s="24"/>
      <c r="AG4272">
        <f t="shared" si="1038"/>
        <v>0</v>
      </c>
      <c r="AH4272">
        <f t="shared" si="1039"/>
        <v>2246471.0549323754</v>
      </c>
    </row>
    <row r="4273" spans="2:34" x14ac:dyDescent="0.25">
      <c r="B4273" s="15"/>
      <c r="C4273" s="7"/>
      <c r="D4273" s="13"/>
      <c r="E4273" s="7"/>
      <c r="F4273" s="7"/>
      <c r="G4273" s="7"/>
      <c r="H4273" s="7"/>
      <c r="I4273" s="7"/>
      <c r="J4273" s="7"/>
      <c r="K4273" s="16"/>
      <c r="L4273" s="16"/>
      <c r="M4273" s="7"/>
      <c r="N4273" s="7"/>
      <c r="O4273" s="7"/>
      <c r="P4273" s="7"/>
      <c r="Q4273" s="7"/>
      <c r="R4273" s="7"/>
      <c r="S4273" s="16"/>
      <c r="T4273" s="16"/>
      <c r="U4273" s="7"/>
      <c r="V4273" s="7"/>
      <c r="W4273" s="15"/>
      <c r="X4273" s="17"/>
      <c r="Y4273" s="17"/>
      <c r="Z4273" s="17"/>
      <c r="AA4273" s="17"/>
      <c r="AC4273" s="15"/>
      <c r="AD4273" s="7"/>
      <c r="AE4273" s="24"/>
      <c r="AG4273">
        <f t="shared" si="1038"/>
        <v>0</v>
      </c>
      <c r="AH4273">
        <f t="shared" si="1039"/>
        <v>2246471.0549323754</v>
      </c>
    </row>
    <row r="4274" spans="2:34" x14ac:dyDescent="0.25">
      <c r="B4274" s="15"/>
      <c r="C4274" s="7"/>
      <c r="D4274" s="13"/>
      <c r="E4274" s="7"/>
      <c r="F4274" s="7"/>
      <c r="G4274" s="7"/>
      <c r="H4274" s="7"/>
      <c r="I4274" s="7"/>
      <c r="J4274" s="7"/>
      <c r="K4274" s="16"/>
      <c r="L4274" s="16"/>
      <c r="M4274" s="7"/>
      <c r="N4274" s="7"/>
      <c r="O4274" s="7"/>
      <c r="P4274" s="7"/>
      <c r="Q4274" s="7"/>
      <c r="R4274" s="7"/>
      <c r="S4274" s="16"/>
      <c r="T4274" s="16"/>
      <c r="U4274" s="7"/>
      <c r="V4274" s="7"/>
      <c r="W4274" s="15"/>
      <c r="X4274" s="17"/>
      <c r="Y4274" s="17"/>
      <c r="Z4274" s="17"/>
      <c r="AA4274" s="17"/>
      <c r="AC4274" s="15"/>
      <c r="AD4274" s="7"/>
      <c r="AE4274" s="24"/>
      <c r="AG4274">
        <f t="shared" si="1038"/>
        <v>0</v>
      </c>
      <c r="AH4274">
        <f t="shared" si="1039"/>
        <v>2246471.0549323754</v>
      </c>
    </row>
    <row r="4275" spans="2:34" x14ac:dyDescent="0.25">
      <c r="B4275" s="15"/>
      <c r="C4275" s="7"/>
      <c r="D4275" s="13"/>
      <c r="E4275" s="7"/>
      <c r="F4275" s="7"/>
      <c r="G4275" s="7"/>
      <c r="H4275" s="7"/>
      <c r="I4275" s="7"/>
      <c r="J4275" s="7"/>
      <c r="K4275" s="16"/>
      <c r="L4275" s="16"/>
      <c r="M4275" s="7"/>
      <c r="N4275" s="7"/>
      <c r="O4275" s="7"/>
      <c r="P4275" s="7"/>
      <c r="Q4275" s="7"/>
      <c r="R4275" s="7"/>
      <c r="S4275" s="16"/>
      <c r="T4275" s="16"/>
      <c r="U4275" s="7"/>
      <c r="V4275" s="7"/>
      <c r="W4275" s="15"/>
      <c r="X4275" s="17"/>
      <c r="Y4275" s="17"/>
      <c r="Z4275" s="17"/>
      <c r="AA4275" s="17"/>
      <c r="AC4275" s="15"/>
      <c r="AD4275" s="7"/>
      <c r="AE4275" s="24"/>
      <c r="AG4275">
        <f t="shared" si="1038"/>
        <v>0</v>
      </c>
      <c r="AH4275">
        <f t="shared" si="1039"/>
        <v>2246471.0549323754</v>
      </c>
    </row>
    <row r="4276" spans="2:34" x14ac:dyDescent="0.25">
      <c r="B4276" s="15"/>
      <c r="C4276" s="7"/>
      <c r="D4276" s="13"/>
      <c r="E4276" s="7"/>
      <c r="F4276" s="7"/>
      <c r="G4276" s="7"/>
      <c r="H4276" s="7"/>
      <c r="I4276" s="7"/>
      <c r="J4276" s="7"/>
      <c r="K4276" s="16"/>
      <c r="L4276" s="16"/>
      <c r="M4276" s="7"/>
      <c r="N4276" s="7"/>
      <c r="O4276" s="7"/>
      <c r="P4276" s="7"/>
      <c r="Q4276" s="7"/>
      <c r="R4276" s="7"/>
      <c r="S4276" s="16"/>
      <c r="T4276" s="16"/>
      <c r="U4276" s="7"/>
      <c r="V4276" s="7"/>
      <c r="W4276" s="15"/>
      <c r="X4276" s="17"/>
      <c r="Y4276" s="17"/>
      <c r="Z4276" s="17"/>
      <c r="AA4276" s="17"/>
      <c r="AC4276" s="15"/>
      <c r="AD4276" s="7"/>
      <c r="AE4276" s="24"/>
      <c r="AG4276">
        <f t="shared" si="1038"/>
        <v>0</v>
      </c>
      <c r="AH4276">
        <f t="shared" si="1039"/>
        <v>2246471.0549323754</v>
      </c>
    </row>
    <row r="4277" spans="2:34" x14ac:dyDescent="0.25">
      <c r="B4277" s="15"/>
      <c r="C4277" s="7"/>
      <c r="D4277" s="13"/>
      <c r="E4277" s="7"/>
      <c r="F4277" s="7"/>
      <c r="G4277" s="7"/>
      <c r="H4277" s="7"/>
      <c r="I4277" s="7"/>
      <c r="J4277" s="7"/>
      <c r="K4277" s="16"/>
      <c r="L4277" s="16"/>
      <c r="M4277" s="7"/>
      <c r="N4277" s="7"/>
      <c r="O4277" s="7"/>
      <c r="P4277" s="7"/>
      <c r="Q4277" s="7"/>
      <c r="R4277" s="7"/>
      <c r="S4277" s="16"/>
      <c r="T4277" s="16"/>
      <c r="U4277" s="7"/>
      <c r="V4277" s="7"/>
      <c r="W4277" s="15"/>
      <c r="X4277" s="17"/>
      <c r="Y4277" s="17"/>
      <c r="Z4277" s="17"/>
      <c r="AA4277" s="17"/>
      <c r="AC4277" s="15"/>
      <c r="AD4277" s="7"/>
      <c r="AE4277" s="24"/>
      <c r="AG4277">
        <f t="shared" si="1038"/>
        <v>0</v>
      </c>
      <c r="AH4277">
        <f t="shared" si="1039"/>
        <v>2246471.0549323754</v>
      </c>
    </row>
    <row r="4278" spans="2:34" x14ac:dyDescent="0.25">
      <c r="B4278" s="15"/>
      <c r="C4278" s="7"/>
      <c r="D4278" s="13"/>
      <c r="E4278" s="7"/>
      <c r="F4278" s="7"/>
      <c r="G4278" s="7"/>
      <c r="H4278" s="7"/>
      <c r="I4278" s="7"/>
      <c r="J4278" s="7"/>
      <c r="K4278" s="16"/>
      <c r="L4278" s="16"/>
      <c r="M4278" s="7"/>
      <c r="N4278" s="7"/>
      <c r="O4278" s="7"/>
      <c r="P4278" s="7"/>
      <c r="Q4278" s="7"/>
      <c r="R4278" s="7"/>
      <c r="S4278" s="16"/>
      <c r="T4278" s="16"/>
      <c r="U4278" s="7"/>
      <c r="V4278" s="7"/>
      <c r="W4278" s="15"/>
      <c r="X4278" s="17"/>
      <c r="Y4278" s="17"/>
      <c r="Z4278" s="17"/>
      <c r="AA4278" s="17"/>
      <c r="AC4278" s="15"/>
      <c r="AD4278" s="7"/>
      <c r="AE4278" s="24"/>
      <c r="AG4278">
        <f t="shared" si="1038"/>
        <v>0</v>
      </c>
      <c r="AH4278">
        <f t="shared" si="1039"/>
        <v>2246471.0549323754</v>
      </c>
    </row>
    <row r="4279" spans="2:34" x14ac:dyDescent="0.25">
      <c r="B4279" s="15"/>
      <c r="C4279" s="7"/>
      <c r="D4279" s="13"/>
      <c r="E4279" s="7"/>
      <c r="F4279" s="7"/>
      <c r="G4279" s="7"/>
      <c r="H4279" s="7"/>
      <c r="I4279" s="7"/>
      <c r="J4279" s="7"/>
      <c r="K4279" s="16"/>
      <c r="L4279" s="16"/>
      <c r="M4279" s="7"/>
      <c r="N4279" s="7"/>
      <c r="O4279" s="7"/>
      <c r="P4279" s="7"/>
      <c r="Q4279" s="7"/>
      <c r="R4279" s="7"/>
      <c r="S4279" s="16"/>
      <c r="T4279" s="16"/>
      <c r="U4279" s="7"/>
      <c r="V4279" s="7"/>
      <c r="W4279" s="15"/>
      <c r="X4279" s="17"/>
      <c r="Y4279" s="17"/>
      <c r="Z4279" s="17"/>
      <c r="AA4279" s="17"/>
      <c r="AC4279" s="15"/>
      <c r="AD4279" s="7"/>
      <c r="AE4279" s="24"/>
      <c r="AG4279">
        <f t="shared" si="1038"/>
        <v>0</v>
      </c>
      <c r="AH4279">
        <f t="shared" si="1039"/>
        <v>2246471.0549323754</v>
      </c>
    </row>
    <row r="4280" spans="2:34" x14ac:dyDescent="0.25">
      <c r="B4280" s="15"/>
      <c r="C4280" s="7"/>
      <c r="D4280" s="13"/>
      <c r="E4280" s="7"/>
      <c r="F4280" s="7"/>
      <c r="G4280" s="7"/>
      <c r="H4280" s="7"/>
      <c r="I4280" s="7"/>
      <c r="J4280" s="7"/>
      <c r="K4280" s="16"/>
      <c r="L4280" s="16"/>
      <c r="M4280" s="7"/>
      <c r="N4280" s="7"/>
      <c r="O4280" s="7"/>
      <c r="P4280" s="7"/>
      <c r="Q4280" s="7"/>
      <c r="R4280" s="7"/>
      <c r="S4280" s="16"/>
      <c r="T4280" s="16"/>
      <c r="U4280" s="7"/>
      <c r="V4280" s="7"/>
      <c r="W4280" s="15"/>
      <c r="X4280" s="17"/>
      <c r="Y4280" s="17"/>
      <c r="Z4280" s="17"/>
      <c r="AA4280" s="17"/>
      <c r="AC4280" s="15"/>
      <c r="AD4280" s="7"/>
      <c r="AE4280" s="24"/>
      <c r="AG4280">
        <f t="shared" si="1038"/>
        <v>0</v>
      </c>
      <c r="AH4280">
        <f t="shared" si="1039"/>
        <v>2246471.0549323754</v>
      </c>
    </row>
    <row r="4281" spans="2:34" x14ac:dyDescent="0.25">
      <c r="B4281" s="15"/>
      <c r="C4281" s="7"/>
      <c r="D4281" s="13"/>
      <c r="E4281" s="7"/>
      <c r="F4281" s="7"/>
      <c r="G4281" s="7"/>
      <c r="H4281" s="7"/>
      <c r="I4281" s="7"/>
      <c r="J4281" s="7"/>
      <c r="K4281" s="16"/>
      <c r="L4281" s="16"/>
      <c r="M4281" s="7"/>
      <c r="N4281" s="7"/>
      <c r="O4281" s="7"/>
      <c r="P4281" s="7"/>
      <c r="Q4281" s="7"/>
      <c r="R4281" s="7"/>
      <c r="S4281" s="16"/>
      <c r="T4281" s="16"/>
      <c r="U4281" s="7"/>
      <c r="V4281" s="7"/>
      <c r="W4281" s="15"/>
      <c r="X4281" s="17"/>
      <c r="Y4281" s="17"/>
      <c r="Z4281" s="17"/>
      <c r="AA4281" s="17"/>
      <c r="AC4281" s="15"/>
      <c r="AD4281" s="7"/>
      <c r="AE4281" s="24"/>
      <c r="AG4281">
        <f t="shared" si="1038"/>
        <v>0</v>
      </c>
      <c r="AH4281">
        <f t="shared" si="1039"/>
        <v>2246471.0549323754</v>
      </c>
    </row>
    <row r="4282" spans="2:34" x14ac:dyDescent="0.25">
      <c r="B4282" s="15"/>
      <c r="C4282" s="7"/>
      <c r="D4282" s="13"/>
      <c r="E4282" s="7"/>
      <c r="F4282" s="7"/>
      <c r="G4282" s="7"/>
      <c r="H4282" s="7"/>
      <c r="I4282" s="7"/>
      <c r="J4282" s="7"/>
      <c r="K4282" s="16"/>
      <c r="L4282" s="16"/>
      <c r="M4282" s="7"/>
      <c r="N4282" s="7"/>
      <c r="O4282" s="7"/>
      <c r="P4282" s="7"/>
      <c r="Q4282" s="7"/>
      <c r="R4282" s="7"/>
      <c r="S4282" s="16"/>
      <c r="T4282" s="16"/>
      <c r="U4282" s="7"/>
      <c r="V4282" s="7"/>
      <c r="W4282" s="15"/>
      <c r="X4282" s="17"/>
      <c r="Y4282" s="17"/>
      <c r="Z4282" s="17"/>
      <c r="AA4282" s="17"/>
      <c r="AC4282" s="15"/>
      <c r="AD4282" s="7"/>
      <c r="AE4282" s="24"/>
      <c r="AG4282">
        <f t="shared" si="1038"/>
        <v>0</v>
      </c>
      <c r="AH4282">
        <f t="shared" si="1039"/>
        <v>2246471.0549323754</v>
      </c>
    </row>
    <row r="4283" spans="2:34" x14ac:dyDescent="0.25">
      <c r="B4283" s="15"/>
      <c r="C4283" s="7"/>
      <c r="D4283" s="13"/>
      <c r="E4283" s="7"/>
      <c r="F4283" s="7"/>
      <c r="G4283" s="7"/>
      <c r="H4283" s="7"/>
      <c r="I4283" s="7"/>
      <c r="J4283" s="7"/>
      <c r="K4283" s="16"/>
      <c r="L4283" s="16"/>
      <c r="M4283" s="7"/>
      <c r="N4283" s="7"/>
      <c r="O4283" s="7"/>
      <c r="P4283" s="7"/>
      <c r="Q4283" s="7"/>
      <c r="R4283" s="7"/>
      <c r="S4283" s="16"/>
      <c r="T4283" s="16"/>
      <c r="U4283" s="7"/>
      <c r="V4283" s="7"/>
      <c r="W4283" s="15"/>
      <c r="X4283" s="17"/>
      <c r="Y4283" s="17"/>
      <c r="Z4283" s="17"/>
      <c r="AA4283" s="17"/>
      <c r="AC4283" s="15"/>
      <c r="AD4283" s="7"/>
      <c r="AE4283" s="24"/>
      <c r="AG4283">
        <f t="shared" si="1038"/>
        <v>0</v>
      </c>
      <c r="AH4283">
        <f t="shared" si="1039"/>
        <v>2246471.0549323754</v>
      </c>
    </row>
    <row r="4284" spans="2:34" x14ac:dyDescent="0.25">
      <c r="B4284" s="15"/>
      <c r="C4284" s="7"/>
      <c r="D4284" s="13"/>
      <c r="E4284" s="7"/>
      <c r="F4284" s="7"/>
      <c r="G4284" s="7"/>
      <c r="H4284" s="7"/>
      <c r="I4284" s="7"/>
      <c r="J4284" s="7"/>
      <c r="K4284" s="16"/>
      <c r="L4284" s="16"/>
      <c r="M4284" s="7"/>
      <c r="N4284" s="7"/>
      <c r="O4284" s="7"/>
      <c r="P4284" s="7"/>
      <c r="Q4284" s="7"/>
      <c r="R4284" s="7"/>
      <c r="S4284" s="16"/>
      <c r="T4284" s="16"/>
      <c r="U4284" s="7"/>
      <c r="V4284" s="7"/>
      <c r="W4284" s="15"/>
      <c r="X4284" s="17"/>
      <c r="Y4284" s="17"/>
      <c r="Z4284" s="17"/>
      <c r="AA4284" s="17"/>
      <c r="AC4284" s="15"/>
      <c r="AD4284" s="7"/>
      <c r="AE4284" s="24"/>
      <c r="AG4284">
        <f t="shared" si="1038"/>
        <v>0</v>
      </c>
      <c r="AH4284">
        <f t="shared" si="1039"/>
        <v>2246471.0549323754</v>
      </c>
    </row>
    <row r="4285" spans="2:34" x14ac:dyDescent="0.25">
      <c r="B4285" s="15"/>
      <c r="C4285" s="7"/>
      <c r="D4285" s="13"/>
      <c r="E4285" s="7"/>
      <c r="F4285" s="7"/>
      <c r="G4285" s="7"/>
      <c r="H4285" s="7"/>
      <c r="I4285" s="7"/>
      <c r="J4285" s="7"/>
      <c r="K4285" s="16"/>
      <c r="L4285" s="16"/>
      <c r="M4285" s="7"/>
      <c r="N4285" s="7"/>
      <c r="O4285" s="7"/>
      <c r="P4285" s="7"/>
      <c r="Q4285" s="7"/>
      <c r="R4285" s="7"/>
      <c r="S4285" s="16"/>
      <c r="T4285" s="16"/>
      <c r="U4285" s="7"/>
      <c r="V4285" s="7"/>
      <c r="W4285" s="15"/>
      <c r="X4285" s="17"/>
      <c r="Y4285" s="17"/>
      <c r="Z4285" s="17"/>
      <c r="AA4285" s="17"/>
      <c r="AC4285" s="15"/>
      <c r="AD4285" s="7"/>
      <c r="AE4285" s="24"/>
      <c r="AG4285">
        <f t="shared" si="1038"/>
        <v>0</v>
      </c>
      <c r="AH4285">
        <f t="shared" si="1039"/>
        <v>2246471.0549323754</v>
      </c>
    </row>
    <row r="4286" spans="2:34" x14ac:dyDescent="0.25">
      <c r="B4286" s="15"/>
      <c r="C4286" s="7"/>
      <c r="D4286" s="13"/>
      <c r="E4286" s="7"/>
      <c r="F4286" s="7"/>
      <c r="G4286" s="7"/>
      <c r="H4286" s="7"/>
      <c r="I4286" s="7"/>
      <c r="J4286" s="7"/>
      <c r="K4286" s="16"/>
      <c r="L4286" s="16"/>
      <c r="M4286" s="7"/>
      <c r="N4286" s="7"/>
      <c r="O4286" s="7"/>
      <c r="P4286" s="7"/>
      <c r="Q4286" s="7"/>
      <c r="R4286" s="7"/>
      <c r="S4286" s="16"/>
      <c r="T4286" s="16"/>
      <c r="U4286" s="7"/>
      <c r="V4286" s="7"/>
      <c r="W4286" s="15"/>
      <c r="X4286" s="17"/>
      <c r="Y4286" s="17"/>
      <c r="Z4286" s="17"/>
      <c r="AA4286" s="17"/>
      <c r="AC4286" s="15"/>
      <c r="AD4286" s="7"/>
      <c r="AE4286" s="24"/>
      <c r="AG4286">
        <f t="shared" si="1038"/>
        <v>0</v>
      </c>
      <c r="AH4286">
        <f t="shared" si="1039"/>
        <v>2246471.0549323754</v>
      </c>
    </row>
    <row r="4287" spans="2:34" x14ac:dyDescent="0.25">
      <c r="B4287" s="15"/>
      <c r="C4287" s="7"/>
      <c r="D4287" s="13"/>
      <c r="E4287" s="7"/>
      <c r="F4287" s="7"/>
      <c r="G4287" s="7"/>
      <c r="H4287" s="7"/>
      <c r="I4287" s="7"/>
      <c r="J4287" s="7"/>
      <c r="K4287" s="16"/>
      <c r="L4287" s="16"/>
      <c r="M4287" s="7"/>
      <c r="N4287" s="7"/>
      <c r="O4287" s="7"/>
      <c r="P4287" s="7"/>
      <c r="Q4287" s="7"/>
      <c r="R4287" s="7"/>
      <c r="S4287" s="16"/>
      <c r="T4287" s="16"/>
      <c r="U4287" s="7"/>
      <c r="V4287" s="7"/>
      <c r="W4287" s="15"/>
      <c r="X4287" s="17"/>
      <c r="Y4287" s="17"/>
      <c r="Z4287" s="17"/>
      <c r="AA4287" s="17"/>
      <c r="AC4287" s="15"/>
      <c r="AD4287" s="7"/>
      <c r="AE4287" s="24"/>
      <c r="AG4287">
        <f t="shared" si="1038"/>
        <v>0</v>
      </c>
      <c r="AH4287">
        <f t="shared" si="1039"/>
        <v>2246471.0549323754</v>
      </c>
    </row>
    <row r="4288" spans="2:34" x14ac:dyDescent="0.25">
      <c r="B4288" s="15"/>
      <c r="C4288" s="7"/>
      <c r="D4288" s="13"/>
      <c r="E4288" s="7"/>
      <c r="F4288" s="7"/>
      <c r="G4288" s="7"/>
      <c r="H4288" s="7"/>
      <c r="I4288" s="7"/>
      <c r="J4288" s="7"/>
      <c r="K4288" s="16"/>
      <c r="L4288" s="16"/>
      <c r="M4288" s="7"/>
      <c r="N4288" s="7"/>
      <c r="O4288" s="7"/>
      <c r="P4288" s="7"/>
      <c r="Q4288" s="7"/>
      <c r="R4288" s="7"/>
      <c r="S4288" s="16"/>
      <c r="T4288" s="16"/>
      <c r="U4288" s="7"/>
      <c r="V4288" s="7"/>
      <c r="W4288" s="15"/>
      <c r="X4288" s="17"/>
      <c r="Y4288" s="17"/>
      <c r="Z4288" s="17"/>
      <c r="AA4288" s="17"/>
      <c r="AC4288" s="15"/>
      <c r="AD4288" s="7"/>
      <c r="AE4288" s="24"/>
      <c r="AG4288">
        <f t="shared" si="1038"/>
        <v>0</v>
      </c>
      <c r="AH4288">
        <f t="shared" si="1039"/>
        <v>2246471.0549323754</v>
      </c>
    </row>
    <row r="4289" spans="2:34" x14ac:dyDescent="0.25">
      <c r="B4289" s="15"/>
      <c r="C4289" s="7"/>
      <c r="D4289" s="13"/>
      <c r="E4289" s="7"/>
      <c r="F4289" s="7"/>
      <c r="G4289" s="7"/>
      <c r="H4289" s="7"/>
      <c r="I4289" s="7"/>
      <c r="J4289" s="7"/>
      <c r="K4289" s="16"/>
      <c r="L4289" s="16"/>
      <c r="M4289" s="7"/>
      <c r="N4289" s="7"/>
      <c r="O4289" s="7"/>
      <c r="P4289" s="7"/>
      <c r="Q4289" s="7"/>
      <c r="R4289" s="7"/>
      <c r="S4289" s="16"/>
      <c r="T4289" s="16"/>
      <c r="U4289" s="7"/>
      <c r="V4289" s="7"/>
      <c r="W4289" s="15"/>
      <c r="X4289" s="17"/>
      <c r="Y4289" s="17"/>
      <c r="Z4289" s="17"/>
      <c r="AA4289" s="17"/>
      <c r="AC4289" s="15"/>
      <c r="AD4289" s="7"/>
      <c r="AE4289" s="24"/>
      <c r="AG4289">
        <f t="shared" si="1038"/>
        <v>0</v>
      </c>
      <c r="AH4289">
        <f t="shared" si="1039"/>
        <v>2246471.0549323754</v>
      </c>
    </row>
    <row r="4290" spans="2:34" x14ac:dyDescent="0.25">
      <c r="B4290" s="15"/>
      <c r="C4290" s="7"/>
      <c r="D4290" s="13"/>
      <c r="E4290" s="7"/>
      <c r="F4290" s="7"/>
      <c r="G4290" s="7"/>
      <c r="H4290" s="7"/>
      <c r="I4290" s="7"/>
      <c r="J4290" s="7"/>
      <c r="K4290" s="16"/>
      <c r="L4290" s="16"/>
      <c r="M4290" s="7"/>
      <c r="N4290" s="7"/>
      <c r="O4290" s="7"/>
      <c r="P4290" s="7"/>
      <c r="Q4290" s="7"/>
      <c r="R4290" s="7"/>
      <c r="S4290" s="16"/>
      <c r="T4290" s="16"/>
      <c r="U4290" s="7"/>
      <c r="V4290" s="7"/>
      <c r="W4290" s="15"/>
      <c r="X4290" s="17"/>
      <c r="Y4290" s="17"/>
      <c r="Z4290" s="17"/>
      <c r="AA4290" s="17"/>
      <c r="AC4290" s="15"/>
      <c r="AD4290" s="7"/>
      <c r="AE4290" s="24"/>
      <c r="AG4290">
        <f t="shared" si="1038"/>
        <v>0</v>
      </c>
      <c r="AH4290">
        <f t="shared" si="1039"/>
        <v>2246471.0549323754</v>
      </c>
    </row>
    <row r="4291" spans="2:34" x14ac:dyDescent="0.25">
      <c r="B4291" s="15"/>
      <c r="C4291" s="7"/>
      <c r="D4291" s="13"/>
      <c r="E4291" s="7"/>
      <c r="F4291" s="7"/>
      <c r="G4291" s="7"/>
      <c r="H4291" s="7"/>
      <c r="I4291" s="7"/>
      <c r="J4291" s="7"/>
      <c r="K4291" s="16"/>
      <c r="L4291" s="16"/>
      <c r="M4291" s="7"/>
      <c r="N4291" s="7"/>
      <c r="O4291" s="7"/>
      <c r="P4291" s="7"/>
      <c r="Q4291" s="7"/>
      <c r="R4291" s="7"/>
      <c r="S4291" s="16"/>
      <c r="T4291" s="16"/>
      <c r="U4291" s="7"/>
      <c r="V4291" s="7"/>
      <c r="W4291" s="15"/>
      <c r="X4291" s="17"/>
      <c r="Y4291" s="17"/>
      <c r="Z4291" s="17"/>
      <c r="AA4291" s="17"/>
      <c r="AC4291" s="15"/>
      <c r="AD4291" s="7"/>
      <c r="AE4291" s="24"/>
      <c r="AG4291">
        <f t="shared" si="1038"/>
        <v>0</v>
      </c>
      <c r="AH4291">
        <f t="shared" si="1039"/>
        <v>2246471.0549323754</v>
      </c>
    </row>
    <row r="4292" spans="2:34" x14ac:dyDescent="0.25">
      <c r="B4292" s="15"/>
      <c r="C4292" s="7"/>
      <c r="D4292" s="13"/>
      <c r="E4292" s="7"/>
      <c r="F4292" s="7"/>
      <c r="G4292" s="7"/>
      <c r="H4292" s="7"/>
      <c r="I4292" s="7"/>
      <c r="J4292" s="7"/>
      <c r="K4292" s="16"/>
      <c r="L4292" s="16"/>
      <c r="M4292" s="7"/>
      <c r="N4292" s="7"/>
      <c r="O4292" s="7"/>
      <c r="P4292" s="7"/>
      <c r="Q4292" s="7"/>
      <c r="R4292" s="7"/>
      <c r="S4292" s="16"/>
      <c r="T4292" s="16"/>
      <c r="U4292" s="7"/>
      <c r="V4292" s="7"/>
      <c r="W4292" s="15"/>
      <c r="X4292" s="17"/>
      <c r="Y4292" s="17"/>
      <c r="Z4292" s="17"/>
      <c r="AA4292" s="17"/>
      <c r="AC4292" s="15"/>
      <c r="AD4292" s="7"/>
      <c r="AE4292" s="24"/>
      <c r="AG4292">
        <f t="shared" si="1038"/>
        <v>0</v>
      </c>
      <c r="AH4292">
        <f t="shared" si="1039"/>
        <v>2246471.0549323754</v>
      </c>
    </row>
    <row r="4293" spans="2:34" x14ac:dyDescent="0.25">
      <c r="B4293" s="15"/>
      <c r="C4293" s="7"/>
      <c r="D4293" s="13"/>
      <c r="E4293" s="7"/>
      <c r="F4293" s="7"/>
      <c r="G4293" s="7"/>
      <c r="H4293" s="7"/>
      <c r="I4293" s="7"/>
      <c r="J4293" s="7"/>
      <c r="K4293" s="16"/>
      <c r="L4293" s="16"/>
      <c r="M4293" s="7"/>
      <c r="N4293" s="7"/>
      <c r="O4293" s="7"/>
      <c r="P4293" s="7"/>
      <c r="Q4293" s="7"/>
      <c r="R4293" s="7"/>
      <c r="S4293" s="16"/>
      <c r="T4293" s="16"/>
      <c r="U4293" s="7"/>
      <c r="V4293" s="7"/>
      <c r="W4293" s="15"/>
      <c r="X4293" s="17"/>
      <c r="Y4293" s="17"/>
      <c r="Z4293" s="17"/>
      <c r="AA4293" s="17"/>
      <c r="AC4293" s="15"/>
      <c r="AD4293" s="7"/>
      <c r="AE4293" s="24"/>
      <c r="AG4293">
        <f t="shared" si="1038"/>
        <v>0</v>
      </c>
      <c r="AH4293">
        <f t="shared" si="1039"/>
        <v>2246471.0549323754</v>
      </c>
    </row>
    <row r="4294" spans="2:34" x14ac:dyDescent="0.25">
      <c r="B4294" s="15"/>
      <c r="C4294" s="7"/>
      <c r="D4294" s="13"/>
      <c r="E4294" s="7"/>
      <c r="F4294" s="7"/>
      <c r="G4294" s="7"/>
      <c r="H4294" s="7"/>
      <c r="I4294" s="7"/>
      <c r="J4294" s="7"/>
      <c r="K4294" s="16"/>
      <c r="L4294" s="16"/>
      <c r="M4294" s="7"/>
      <c r="N4294" s="7"/>
      <c r="O4294" s="7"/>
      <c r="P4294" s="7"/>
      <c r="Q4294" s="7"/>
      <c r="R4294" s="7"/>
      <c r="S4294" s="16"/>
      <c r="T4294" s="16"/>
      <c r="U4294" s="7"/>
      <c r="V4294" s="7"/>
      <c r="W4294" s="15"/>
      <c r="X4294" s="17"/>
      <c r="Y4294" s="17"/>
      <c r="Z4294" s="17"/>
      <c r="AA4294" s="17"/>
      <c r="AC4294" s="15"/>
      <c r="AD4294" s="7"/>
      <c r="AE4294" s="24"/>
      <c r="AG4294">
        <f t="shared" si="1038"/>
        <v>0</v>
      </c>
      <c r="AH4294">
        <f t="shared" si="1039"/>
        <v>2246471.0549323754</v>
      </c>
    </row>
    <row r="4295" spans="2:34" x14ac:dyDescent="0.25">
      <c r="B4295" s="15"/>
      <c r="C4295" s="7"/>
      <c r="D4295" s="13"/>
      <c r="E4295" s="7"/>
      <c r="F4295" s="7"/>
      <c r="G4295" s="7"/>
      <c r="H4295" s="7"/>
      <c r="I4295" s="7"/>
      <c r="J4295" s="7"/>
      <c r="K4295" s="16"/>
      <c r="L4295" s="16"/>
      <c r="M4295" s="7"/>
      <c r="N4295" s="7"/>
      <c r="O4295" s="7"/>
      <c r="P4295" s="7"/>
      <c r="Q4295" s="7"/>
      <c r="R4295" s="7"/>
      <c r="S4295" s="16"/>
      <c r="T4295" s="16"/>
      <c r="U4295" s="7"/>
      <c r="V4295" s="7"/>
      <c r="W4295" s="15"/>
      <c r="X4295" s="17"/>
      <c r="Y4295" s="17"/>
      <c r="Z4295" s="17"/>
      <c r="AA4295" s="17"/>
      <c r="AC4295" s="15"/>
      <c r="AD4295" s="7"/>
      <c r="AE4295" s="24"/>
      <c r="AG4295">
        <f t="shared" si="1038"/>
        <v>0</v>
      </c>
      <c r="AH4295">
        <f t="shared" si="1039"/>
        <v>2246471.0549323754</v>
      </c>
    </row>
    <row r="4296" spans="2:34" x14ac:dyDescent="0.25">
      <c r="B4296" s="15"/>
      <c r="C4296" s="7"/>
      <c r="D4296" s="13"/>
      <c r="E4296" s="7"/>
      <c r="F4296" s="7"/>
      <c r="G4296" s="7"/>
      <c r="H4296" s="7"/>
      <c r="I4296" s="7"/>
      <c r="J4296" s="7"/>
      <c r="K4296" s="16"/>
      <c r="L4296" s="16"/>
      <c r="M4296" s="7"/>
      <c r="N4296" s="7"/>
      <c r="O4296" s="7"/>
      <c r="P4296" s="7"/>
      <c r="Q4296" s="7"/>
      <c r="R4296" s="7"/>
      <c r="S4296" s="16"/>
      <c r="T4296" s="16"/>
      <c r="U4296" s="7"/>
      <c r="V4296" s="7"/>
      <c r="W4296" s="15"/>
      <c r="X4296" s="17"/>
      <c r="Y4296" s="17"/>
      <c r="Z4296" s="17"/>
      <c r="AA4296" s="17"/>
      <c r="AC4296" s="15"/>
      <c r="AD4296" s="7"/>
      <c r="AE4296" s="24"/>
      <c r="AG4296">
        <f t="shared" si="1038"/>
        <v>0</v>
      </c>
      <c r="AH4296">
        <f t="shared" si="1039"/>
        <v>2246471.0549323754</v>
      </c>
    </row>
    <row r="4297" spans="2:34" x14ac:dyDescent="0.25">
      <c r="B4297" s="15"/>
      <c r="C4297" s="7"/>
      <c r="D4297" s="13"/>
      <c r="E4297" s="7"/>
      <c r="F4297" s="7"/>
      <c r="G4297" s="7"/>
      <c r="H4297" s="7"/>
      <c r="I4297" s="7"/>
      <c r="J4297" s="7"/>
      <c r="K4297" s="16"/>
      <c r="L4297" s="16"/>
      <c r="M4297" s="7"/>
      <c r="N4297" s="7"/>
      <c r="O4297" s="7"/>
      <c r="P4297" s="7"/>
      <c r="Q4297" s="7"/>
      <c r="R4297" s="7"/>
      <c r="S4297" s="16"/>
      <c r="T4297" s="16"/>
      <c r="U4297" s="7"/>
      <c r="V4297" s="7"/>
      <c r="W4297" s="15"/>
      <c r="X4297" s="17"/>
      <c r="Y4297" s="17"/>
      <c r="Z4297" s="17"/>
      <c r="AA4297" s="17"/>
      <c r="AC4297" s="15"/>
      <c r="AD4297" s="7"/>
      <c r="AE4297" s="24"/>
      <c r="AG4297">
        <f t="shared" si="1038"/>
        <v>0</v>
      </c>
      <c r="AH4297">
        <f t="shared" si="1039"/>
        <v>2246471.0549323754</v>
      </c>
    </row>
    <row r="4298" spans="2:34" x14ac:dyDescent="0.25">
      <c r="B4298" s="15"/>
      <c r="C4298" s="7"/>
      <c r="D4298" s="13"/>
      <c r="E4298" s="7"/>
      <c r="F4298" s="7"/>
      <c r="G4298" s="7"/>
      <c r="H4298" s="7"/>
      <c r="I4298" s="7"/>
      <c r="J4298" s="7"/>
      <c r="K4298" s="16"/>
      <c r="L4298" s="16"/>
      <c r="M4298" s="7"/>
      <c r="N4298" s="7"/>
      <c r="O4298" s="7"/>
      <c r="P4298" s="7"/>
      <c r="Q4298" s="7"/>
      <c r="R4298" s="7"/>
      <c r="S4298" s="16"/>
      <c r="T4298" s="16"/>
      <c r="U4298" s="7"/>
      <c r="V4298" s="7"/>
      <c r="W4298" s="15"/>
      <c r="X4298" s="17"/>
      <c r="Y4298" s="17"/>
      <c r="Z4298" s="17"/>
      <c r="AA4298" s="17"/>
      <c r="AC4298" s="15"/>
      <c r="AD4298" s="7"/>
      <c r="AE4298" s="24"/>
      <c r="AG4298">
        <f t="shared" si="1038"/>
        <v>0</v>
      </c>
      <c r="AH4298">
        <f t="shared" si="1039"/>
        <v>2246471.0549323754</v>
      </c>
    </row>
    <row r="4299" spans="2:34" x14ac:dyDescent="0.25">
      <c r="B4299" s="15"/>
      <c r="C4299" s="7"/>
      <c r="D4299" s="13"/>
      <c r="E4299" s="7"/>
      <c r="F4299" s="7"/>
      <c r="G4299" s="7"/>
      <c r="H4299" s="7"/>
      <c r="I4299" s="7"/>
      <c r="J4299" s="7"/>
      <c r="K4299" s="16"/>
      <c r="L4299" s="16"/>
      <c r="M4299" s="7"/>
      <c r="N4299" s="7"/>
      <c r="O4299" s="7"/>
      <c r="P4299" s="7"/>
      <c r="Q4299" s="7"/>
      <c r="R4299" s="7"/>
      <c r="S4299" s="16"/>
      <c r="T4299" s="16"/>
      <c r="U4299" s="7"/>
      <c r="V4299" s="7"/>
      <c r="W4299" s="15"/>
      <c r="X4299" s="17"/>
      <c r="Y4299" s="17"/>
      <c r="Z4299" s="17"/>
      <c r="AA4299" s="17"/>
      <c r="AC4299" s="15"/>
      <c r="AD4299" s="7"/>
      <c r="AE4299" s="24"/>
      <c r="AG4299">
        <f t="shared" si="1038"/>
        <v>0</v>
      </c>
      <c r="AH4299">
        <f t="shared" si="1039"/>
        <v>2246471.0549323754</v>
      </c>
    </row>
    <row r="4300" spans="2:34" x14ac:dyDescent="0.25">
      <c r="B4300" s="15"/>
      <c r="C4300" s="7"/>
      <c r="D4300" s="13"/>
      <c r="E4300" s="7"/>
      <c r="F4300" s="7"/>
      <c r="G4300" s="7"/>
      <c r="H4300" s="7"/>
      <c r="I4300" s="7"/>
      <c r="J4300" s="7"/>
      <c r="K4300" s="16"/>
      <c r="L4300" s="16"/>
      <c r="M4300" s="7"/>
      <c r="N4300" s="7"/>
      <c r="O4300" s="7"/>
      <c r="P4300" s="7"/>
      <c r="Q4300" s="7"/>
      <c r="R4300" s="7"/>
      <c r="S4300" s="16"/>
      <c r="T4300" s="16"/>
      <c r="U4300" s="7"/>
      <c r="V4300" s="7"/>
      <c r="W4300" s="15"/>
      <c r="X4300" s="17"/>
      <c r="Y4300" s="17"/>
      <c r="Z4300" s="17"/>
      <c r="AA4300" s="17"/>
      <c r="AC4300" s="15"/>
      <c r="AD4300" s="7"/>
      <c r="AE4300" s="24"/>
      <c r="AG4300">
        <f t="shared" si="1038"/>
        <v>0</v>
      </c>
      <c r="AH4300">
        <f t="shared" si="1039"/>
        <v>2246471.0549323754</v>
      </c>
    </row>
    <row r="4301" spans="2:34" x14ac:dyDescent="0.25">
      <c r="B4301" s="15"/>
      <c r="C4301" s="7"/>
      <c r="D4301" s="13"/>
      <c r="E4301" s="7"/>
      <c r="F4301" s="7"/>
      <c r="G4301" s="7"/>
      <c r="H4301" s="7"/>
      <c r="I4301" s="7"/>
      <c r="J4301" s="7"/>
      <c r="K4301" s="16"/>
      <c r="L4301" s="16"/>
      <c r="M4301" s="7"/>
      <c r="N4301" s="7"/>
      <c r="O4301" s="7"/>
      <c r="P4301" s="7"/>
      <c r="Q4301" s="7"/>
      <c r="R4301" s="7"/>
      <c r="S4301" s="16"/>
      <c r="T4301" s="16"/>
      <c r="U4301" s="7"/>
      <c r="V4301" s="7"/>
      <c r="W4301" s="15"/>
      <c r="X4301" s="17"/>
      <c r="Y4301" s="17"/>
      <c r="Z4301" s="17"/>
      <c r="AA4301" s="17"/>
      <c r="AC4301" s="15"/>
      <c r="AD4301" s="7"/>
      <c r="AE4301" s="24"/>
      <c r="AG4301">
        <f t="shared" si="1038"/>
        <v>0</v>
      </c>
      <c r="AH4301">
        <f t="shared" si="1039"/>
        <v>2246471.0549323754</v>
      </c>
    </row>
    <row r="4302" spans="2:34" x14ac:dyDescent="0.25">
      <c r="B4302" s="15"/>
      <c r="C4302" s="7"/>
      <c r="D4302" s="13"/>
      <c r="E4302" s="7"/>
      <c r="F4302" s="7"/>
      <c r="G4302" s="7"/>
      <c r="H4302" s="7"/>
      <c r="I4302" s="7"/>
      <c r="J4302" s="7"/>
      <c r="K4302" s="16"/>
      <c r="L4302" s="16"/>
      <c r="M4302" s="7"/>
      <c r="N4302" s="7"/>
      <c r="O4302" s="7"/>
      <c r="P4302" s="7"/>
      <c r="Q4302" s="7"/>
      <c r="R4302" s="7"/>
      <c r="S4302" s="16"/>
      <c r="T4302" s="16"/>
      <c r="U4302" s="7"/>
      <c r="V4302" s="7"/>
      <c r="W4302" s="15"/>
      <c r="X4302" s="17"/>
      <c r="Y4302" s="17"/>
      <c r="Z4302" s="17"/>
      <c r="AA4302" s="17"/>
      <c r="AC4302" s="15"/>
      <c r="AD4302" s="7"/>
      <c r="AE4302" s="24"/>
      <c r="AG4302">
        <f t="shared" si="1038"/>
        <v>0</v>
      </c>
      <c r="AH4302">
        <f t="shared" si="1039"/>
        <v>2246471.0549323754</v>
      </c>
    </row>
    <row r="4303" spans="2:34" x14ac:dyDescent="0.25">
      <c r="B4303" s="15"/>
      <c r="C4303" s="7"/>
      <c r="D4303" s="13"/>
      <c r="E4303" s="7"/>
      <c r="F4303" s="7"/>
      <c r="G4303" s="7"/>
      <c r="H4303" s="7"/>
      <c r="I4303" s="7"/>
      <c r="J4303" s="7"/>
      <c r="K4303" s="16"/>
      <c r="L4303" s="16"/>
      <c r="M4303" s="7"/>
      <c r="N4303" s="7"/>
      <c r="O4303" s="7"/>
      <c r="P4303" s="7"/>
      <c r="Q4303" s="7"/>
      <c r="R4303" s="7"/>
      <c r="S4303" s="16"/>
      <c r="T4303" s="16"/>
      <c r="U4303" s="7"/>
      <c r="V4303" s="7"/>
      <c r="W4303" s="15"/>
      <c r="X4303" s="17"/>
      <c r="Y4303" s="17"/>
      <c r="Z4303" s="17"/>
      <c r="AA4303" s="17"/>
      <c r="AC4303" s="15"/>
      <c r="AD4303" s="7"/>
      <c r="AE4303" s="24"/>
      <c r="AG4303">
        <f t="shared" si="1038"/>
        <v>0</v>
      </c>
      <c r="AH4303">
        <f t="shared" si="1039"/>
        <v>2246471.0549323754</v>
      </c>
    </row>
    <row r="4304" spans="2:34" x14ac:dyDescent="0.25">
      <c r="B4304" s="15"/>
      <c r="C4304" s="7"/>
      <c r="D4304" s="13"/>
      <c r="E4304" s="7"/>
      <c r="F4304" s="7"/>
      <c r="G4304" s="7"/>
      <c r="H4304" s="7"/>
      <c r="I4304" s="7"/>
      <c r="J4304" s="7"/>
      <c r="K4304" s="16"/>
      <c r="L4304" s="16"/>
      <c r="M4304" s="7"/>
      <c r="N4304" s="7"/>
      <c r="O4304" s="7"/>
      <c r="P4304" s="7"/>
      <c r="Q4304" s="7"/>
      <c r="R4304" s="7"/>
      <c r="S4304" s="16"/>
      <c r="T4304" s="16"/>
      <c r="U4304" s="7"/>
      <c r="V4304" s="7"/>
      <c r="W4304" s="15"/>
      <c r="X4304" s="17"/>
      <c r="Y4304" s="17"/>
      <c r="Z4304" s="17"/>
      <c r="AA4304" s="17"/>
      <c r="AC4304" s="15"/>
      <c r="AD4304" s="7"/>
      <c r="AE4304" s="24"/>
      <c r="AG4304">
        <f t="shared" si="1038"/>
        <v>0</v>
      </c>
      <c r="AH4304">
        <f t="shared" si="1039"/>
        <v>2246471.0549323754</v>
      </c>
    </row>
    <row r="4305" spans="2:34" x14ac:dyDescent="0.25">
      <c r="B4305" s="15"/>
      <c r="C4305" s="7"/>
      <c r="D4305" s="13"/>
      <c r="E4305" s="7"/>
      <c r="F4305" s="7"/>
      <c r="G4305" s="7"/>
      <c r="H4305" s="7"/>
      <c r="I4305" s="7"/>
      <c r="J4305" s="7"/>
      <c r="K4305" s="16"/>
      <c r="L4305" s="16"/>
      <c r="M4305" s="7"/>
      <c r="N4305" s="7"/>
      <c r="O4305" s="7"/>
      <c r="P4305" s="7"/>
      <c r="Q4305" s="7"/>
      <c r="R4305" s="7"/>
      <c r="S4305" s="16"/>
      <c r="T4305" s="16"/>
      <c r="U4305" s="7"/>
      <c r="V4305" s="7"/>
      <c r="W4305" s="15"/>
      <c r="X4305" s="17"/>
      <c r="Y4305" s="17"/>
      <c r="Z4305" s="17"/>
      <c r="AA4305" s="17"/>
      <c r="AC4305" s="15"/>
      <c r="AD4305" s="7"/>
      <c r="AE4305" s="24"/>
      <c r="AG4305">
        <f t="shared" si="1038"/>
        <v>0</v>
      </c>
      <c r="AH4305">
        <f t="shared" si="1039"/>
        <v>2246471.0549323754</v>
      </c>
    </row>
    <row r="4306" spans="2:34" x14ac:dyDescent="0.25">
      <c r="B4306" s="15"/>
      <c r="C4306" s="7"/>
      <c r="D4306" s="13"/>
      <c r="E4306" s="7"/>
      <c r="F4306" s="7"/>
      <c r="G4306" s="7"/>
      <c r="H4306" s="7"/>
      <c r="I4306" s="7"/>
      <c r="J4306" s="7"/>
      <c r="K4306" s="16"/>
      <c r="L4306" s="16"/>
      <c r="M4306" s="7"/>
      <c r="N4306" s="7"/>
      <c r="O4306" s="7"/>
      <c r="P4306" s="7"/>
      <c r="Q4306" s="7"/>
      <c r="R4306" s="7"/>
      <c r="S4306" s="16"/>
      <c r="T4306" s="16"/>
      <c r="U4306" s="7"/>
      <c r="V4306" s="7"/>
      <c r="W4306" s="15"/>
      <c r="X4306" s="17"/>
      <c r="Y4306" s="17"/>
      <c r="Z4306" s="17"/>
      <c r="AA4306" s="17"/>
      <c r="AC4306" s="15"/>
      <c r="AD4306" s="7"/>
      <c r="AE4306" s="24"/>
      <c r="AG4306">
        <f t="shared" si="1038"/>
        <v>0</v>
      </c>
      <c r="AH4306">
        <f t="shared" si="1039"/>
        <v>2246471.0549323754</v>
      </c>
    </row>
    <row r="4307" spans="2:34" x14ac:dyDescent="0.25">
      <c r="B4307" s="15"/>
      <c r="C4307" s="7"/>
      <c r="D4307" s="13"/>
      <c r="E4307" s="7"/>
      <c r="F4307" s="7"/>
      <c r="G4307" s="7"/>
      <c r="H4307" s="7"/>
      <c r="I4307" s="7"/>
      <c r="J4307" s="7"/>
      <c r="K4307" s="16"/>
      <c r="L4307" s="16"/>
      <c r="M4307" s="7"/>
      <c r="N4307" s="7"/>
      <c r="O4307" s="7"/>
      <c r="P4307" s="7"/>
      <c r="Q4307" s="7"/>
      <c r="R4307" s="7"/>
      <c r="S4307" s="16"/>
      <c r="T4307" s="16"/>
      <c r="U4307" s="7"/>
      <c r="V4307" s="7"/>
      <c r="W4307" s="15"/>
      <c r="X4307" s="17"/>
      <c r="Y4307" s="17"/>
      <c r="Z4307" s="17"/>
      <c r="AA4307" s="17"/>
      <c r="AC4307" s="15"/>
      <c r="AD4307" s="7"/>
      <c r="AE4307" s="24"/>
      <c r="AG4307">
        <f t="shared" ref="AG4307:AG4370" si="1040">(AA4307-Z4307)^2</f>
        <v>0</v>
      </c>
      <c r="AH4307">
        <f t="shared" ref="AH4307:AH4370" si="1041">($AG$398-AA4307)^2</f>
        <v>2246471.0549323754</v>
      </c>
    </row>
    <row r="4308" spans="2:34" x14ac:dyDescent="0.25">
      <c r="B4308" s="15"/>
      <c r="C4308" s="7"/>
      <c r="D4308" s="13"/>
      <c r="E4308" s="7"/>
      <c r="F4308" s="7"/>
      <c r="G4308" s="7"/>
      <c r="H4308" s="7"/>
      <c r="I4308" s="7"/>
      <c r="J4308" s="7"/>
      <c r="K4308" s="16"/>
      <c r="L4308" s="16"/>
      <c r="M4308" s="7"/>
      <c r="N4308" s="7"/>
      <c r="O4308" s="7"/>
      <c r="P4308" s="7"/>
      <c r="Q4308" s="7"/>
      <c r="R4308" s="7"/>
      <c r="S4308" s="16"/>
      <c r="T4308" s="16"/>
      <c r="U4308" s="7"/>
      <c r="V4308" s="7"/>
      <c r="W4308" s="15"/>
      <c r="X4308" s="17"/>
      <c r="Y4308" s="17"/>
      <c r="Z4308" s="17"/>
      <c r="AA4308" s="17"/>
      <c r="AC4308" s="15"/>
      <c r="AD4308" s="7"/>
      <c r="AE4308" s="24"/>
      <c r="AG4308">
        <f t="shared" si="1040"/>
        <v>0</v>
      </c>
      <c r="AH4308">
        <f t="shared" si="1041"/>
        <v>2246471.0549323754</v>
      </c>
    </row>
    <row r="4309" spans="2:34" x14ac:dyDescent="0.25">
      <c r="B4309" s="15"/>
      <c r="C4309" s="7"/>
      <c r="D4309" s="13"/>
      <c r="E4309" s="7"/>
      <c r="F4309" s="7"/>
      <c r="G4309" s="7"/>
      <c r="H4309" s="7"/>
      <c r="I4309" s="7"/>
      <c r="J4309" s="7"/>
      <c r="K4309" s="16"/>
      <c r="L4309" s="16"/>
      <c r="M4309" s="7"/>
      <c r="N4309" s="7"/>
      <c r="O4309" s="7"/>
      <c r="P4309" s="7"/>
      <c r="Q4309" s="7"/>
      <c r="R4309" s="7"/>
      <c r="S4309" s="16"/>
      <c r="T4309" s="16"/>
      <c r="U4309" s="7"/>
      <c r="V4309" s="7"/>
      <c r="W4309" s="15"/>
      <c r="X4309" s="17"/>
      <c r="Y4309" s="17"/>
      <c r="Z4309" s="17"/>
      <c r="AA4309" s="17"/>
      <c r="AC4309" s="15"/>
      <c r="AD4309" s="7"/>
      <c r="AE4309" s="24"/>
      <c r="AG4309">
        <f t="shared" si="1040"/>
        <v>0</v>
      </c>
      <c r="AH4309">
        <f t="shared" si="1041"/>
        <v>2246471.0549323754</v>
      </c>
    </row>
    <row r="4310" spans="2:34" x14ac:dyDescent="0.25">
      <c r="B4310" s="15"/>
      <c r="C4310" s="7"/>
      <c r="D4310" s="13"/>
      <c r="E4310" s="7"/>
      <c r="F4310" s="7"/>
      <c r="G4310" s="7"/>
      <c r="H4310" s="7"/>
      <c r="I4310" s="7"/>
      <c r="J4310" s="7"/>
      <c r="K4310" s="16"/>
      <c r="L4310" s="16"/>
      <c r="M4310" s="7"/>
      <c r="N4310" s="7"/>
      <c r="O4310" s="7"/>
      <c r="P4310" s="7"/>
      <c r="Q4310" s="7"/>
      <c r="R4310" s="7"/>
      <c r="S4310" s="16"/>
      <c r="T4310" s="16"/>
      <c r="U4310" s="7"/>
      <c r="V4310" s="7"/>
      <c r="W4310" s="15"/>
      <c r="X4310" s="17"/>
      <c r="Y4310" s="17"/>
      <c r="Z4310" s="17"/>
      <c r="AA4310" s="17"/>
      <c r="AC4310" s="15"/>
      <c r="AD4310" s="7"/>
      <c r="AE4310" s="24"/>
      <c r="AG4310">
        <f t="shared" si="1040"/>
        <v>0</v>
      </c>
      <c r="AH4310">
        <f t="shared" si="1041"/>
        <v>2246471.0549323754</v>
      </c>
    </row>
    <row r="4311" spans="2:34" x14ac:dyDescent="0.25">
      <c r="B4311" s="15"/>
      <c r="C4311" s="7"/>
      <c r="D4311" s="13"/>
      <c r="E4311" s="7"/>
      <c r="F4311" s="7"/>
      <c r="G4311" s="7"/>
      <c r="H4311" s="7"/>
      <c r="I4311" s="7"/>
      <c r="J4311" s="7"/>
      <c r="K4311" s="16"/>
      <c r="L4311" s="16"/>
      <c r="M4311" s="7"/>
      <c r="N4311" s="7"/>
      <c r="O4311" s="7"/>
      <c r="P4311" s="7"/>
      <c r="Q4311" s="7"/>
      <c r="R4311" s="7"/>
      <c r="S4311" s="16"/>
      <c r="T4311" s="16"/>
      <c r="U4311" s="7"/>
      <c r="V4311" s="7"/>
      <c r="W4311" s="15"/>
      <c r="X4311" s="17"/>
      <c r="Y4311" s="17"/>
      <c r="Z4311" s="17"/>
      <c r="AA4311" s="17"/>
      <c r="AC4311" s="15"/>
      <c r="AD4311" s="7"/>
      <c r="AE4311" s="24"/>
      <c r="AG4311">
        <f t="shared" si="1040"/>
        <v>0</v>
      </c>
      <c r="AH4311">
        <f t="shared" si="1041"/>
        <v>2246471.0549323754</v>
      </c>
    </row>
    <row r="4312" spans="2:34" x14ac:dyDescent="0.25">
      <c r="B4312" s="15"/>
      <c r="C4312" s="7"/>
      <c r="D4312" s="13"/>
      <c r="E4312" s="7"/>
      <c r="F4312" s="7"/>
      <c r="G4312" s="7"/>
      <c r="H4312" s="7"/>
      <c r="I4312" s="7"/>
      <c r="J4312" s="7"/>
      <c r="K4312" s="16"/>
      <c r="L4312" s="16"/>
      <c r="M4312" s="7"/>
      <c r="N4312" s="7"/>
      <c r="O4312" s="7"/>
      <c r="P4312" s="7"/>
      <c r="Q4312" s="7"/>
      <c r="R4312" s="7"/>
      <c r="S4312" s="16"/>
      <c r="T4312" s="16"/>
      <c r="U4312" s="7"/>
      <c r="V4312" s="7"/>
      <c r="W4312" s="15"/>
      <c r="X4312" s="17"/>
      <c r="Y4312" s="17"/>
      <c r="Z4312" s="17"/>
      <c r="AA4312" s="17"/>
      <c r="AC4312" s="15"/>
      <c r="AD4312" s="7"/>
      <c r="AE4312" s="24"/>
      <c r="AG4312">
        <f t="shared" si="1040"/>
        <v>0</v>
      </c>
      <c r="AH4312">
        <f t="shared" si="1041"/>
        <v>2246471.0549323754</v>
      </c>
    </row>
    <row r="4313" spans="2:34" x14ac:dyDescent="0.25">
      <c r="B4313" s="15"/>
      <c r="C4313" s="7"/>
      <c r="D4313" s="13"/>
      <c r="E4313" s="7"/>
      <c r="F4313" s="7"/>
      <c r="G4313" s="7"/>
      <c r="H4313" s="7"/>
      <c r="I4313" s="7"/>
      <c r="J4313" s="7"/>
      <c r="K4313" s="16"/>
      <c r="L4313" s="16"/>
      <c r="M4313" s="7"/>
      <c r="N4313" s="7"/>
      <c r="O4313" s="7"/>
      <c r="P4313" s="7"/>
      <c r="Q4313" s="7"/>
      <c r="R4313" s="7"/>
      <c r="S4313" s="16"/>
      <c r="T4313" s="16"/>
      <c r="U4313" s="7"/>
      <c r="V4313" s="7"/>
      <c r="W4313" s="15"/>
      <c r="X4313" s="17"/>
      <c r="Y4313" s="17"/>
      <c r="Z4313" s="17"/>
      <c r="AA4313" s="17"/>
      <c r="AC4313" s="15"/>
      <c r="AD4313" s="7"/>
      <c r="AE4313" s="24"/>
      <c r="AG4313">
        <f t="shared" si="1040"/>
        <v>0</v>
      </c>
      <c r="AH4313">
        <f t="shared" si="1041"/>
        <v>2246471.0549323754</v>
      </c>
    </row>
    <row r="4314" spans="2:34" x14ac:dyDescent="0.25">
      <c r="B4314" s="15"/>
      <c r="C4314" s="7"/>
      <c r="D4314" s="13"/>
      <c r="E4314" s="7"/>
      <c r="F4314" s="7"/>
      <c r="G4314" s="7"/>
      <c r="H4314" s="7"/>
      <c r="I4314" s="7"/>
      <c r="J4314" s="7"/>
      <c r="K4314" s="16"/>
      <c r="L4314" s="16"/>
      <c r="M4314" s="7"/>
      <c r="N4314" s="7"/>
      <c r="O4314" s="7"/>
      <c r="P4314" s="7"/>
      <c r="Q4314" s="7"/>
      <c r="R4314" s="7"/>
      <c r="S4314" s="16"/>
      <c r="T4314" s="16"/>
      <c r="U4314" s="7"/>
      <c r="V4314" s="7"/>
      <c r="W4314" s="15"/>
      <c r="X4314" s="17"/>
      <c r="Y4314" s="17"/>
      <c r="Z4314" s="17"/>
      <c r="AA4314" s="17"/>
      <c r="AC4314" s="15"/>
      <c r="AD4314" s="7"/>
      <c r="AE4314" s="24"/>
      <c r="AG4314">
        <f t="shared" si="1040"/>
        <v>0</v>
      </c>
      <c r="AH4314">
        <f t="shared" si="1041"/>
        <v>2246471.0549323754</v>
      </c>
    </row>
    <row r="4315" spans="2:34" x14ac:dyDescent="0.25">
      <c r="B4315" s="15"/>
      <c r="C4315" s="7"/>
      <c r="D4315" s="13"/>
      <c r="E4315" s="7"/>
      <c r="F4315" s="7"/>
      <c r="G4315" s="7"/>
      <c r="H4315" s="7"/>
      <c r="I4315" s="7"/>
      <c r="J4315" s="7"/>
      <c r="K4315" s="16"/>
      <c r="L4315" s="16"/>
      <c r="M4315" s="7"/>
      <c r="N4315" s="7"/>
      <c r="O4315" s="7"/>
      <c r="P4315" s="7"/>
      <c r="Q4315" s="7"/>
      <c r="R4315" s="7"/>
      <c r="S4315" s="16"/>
      <c r="T4315" s="16"/>
      <c r="U4315" s="7"/>
      <c r="V4315" s="7"/>
      <c r="W4315" s="15"/>
      <c r="X4315" s="17"/>
      <c r="Y4315" s="17"/>
      <c r="Z4315" s="17"/>
      <c r="AA4315" s="17"/>
      <c r="AC4315" s="15"/>
      <c r="AD4315" s="7"/>
      <c r="AE4315" s="24"/>
      <c r="AG4315">
        <f t="shared" si="1040"/>
        <v>0</v>
      </c>
      <c r="AH4315">
        <f t="shared" si="1041"/>
        <v>2246471.0549323754</v>
      </c>
    </row>
    <row r="4316" spans="2:34" x14ac:dyDescent="0.25">
      <c r="B4316" s="15"/>
      <c r="C4316" s="7"/>
      <c r="D4316" s="13"/>
      <c r="E4316" s="7"/>
      <c r="F4316" s="7"/>
      <c r="G4316" s="7"/>
      <c r="H4316" s="7"/>
      <c r="I4316" s="7"/>
      <c r="J4316" s="7"/>
      <c r="K4316" s="16"/>
      <c r="L4316" s="16"/>
      <c r="M4316" s="7"/>
      <c r="N4316" s="7"/>
      <c r="O4316" s="7"/>
      <c r="P4316" s="7"/>
      <c r="Q4316" s="7"/>
      <c r="R4316" s="7"/>
      <c r="S4316" s="16"/>
      <c r="T4316" s="16"/>
      <c r="U4316" s="7"/>
      <c r="V4316" s="7"/>
      <c r="W4316" s="15"/>
      <c r="X4316" s="17"/>
      <c r="Y4316" s="17"/>
      <c r="Z4316" s="17"/>
      <c r="AA4316" s="17"/>
      <c r="AC4316" s="15"/>
      <c r="AD4316" s="7"/>
      <c r="AE4316" s="24"/>
      <c r="AG4316">
        <f t="shared" si="1040"/>
        <v>0</v>
      </c>
      <c r="AH4316">
        <f t="shared" si="1041"/>
        <v>2246471.0549323754</v>
      </c>
    </row>
    <row r="4317" spans="2:34" x14ac:dyDescent="0.25">
      <c r="B4317" s="15"/>
      <c r="C4317" s="7"/>
      <c r="D4317" s="13"/>
      <c r="E4317" s="7"/>
      <c r="F4317" s="7"/>
      <c r="G4317" s="7"/>
      <c r="H4317" s="7"/>
      <c r="I4317" s="7"/>
      <c r="J4317" s="7"/>
      <c r="K4317" s="16"/>
      <c r="L4317" s="16"/>
      <c r="M4317" s="7"/>
      <c r="N4317" s="7"/>
      <c r="O4317" s="7"/>
      <c r="P4317" s="7"/>
      <c r="Q4317" s="7"/>
      <c r="R4317" s="7"/>
      <c r="S4317" s="16"/>
      <c r="T4317" s="16"/>
      <c r="U4317" s="7"/>
      <c r="V4317" s="7"/>
      <c r="W4317" s="15"/>
      <c r="X4317" s="17"/>
      <c r="Y4317" s="17"/>
      <c r="Z4317" s="17"/>
      <c r="AA4317" s="17"/>
      <c r="AC4317" s="15"/>
      <c r="AD4317" s="7"/>
      <c r="AE4317" s="24"/>
      <c r="AG4317">
        <f t="shared" si="1040"/>
        <v>0</v>
      </c>
      <c r="AH4317">
        <f t="shared" si="1041"/>
        <v>2246471.0549323754</v>
      </c>
    </row>
    <row r="4318" spans="2:34" x14ac:dyDescent="0.25">
      <c r="B4318" s="15"/>
      <c r="C4318" s="7"/>
      <c r="D4318" s="13"/>
      <c r="E4318" s="7"/>
      <c r="F4318" s="7"/>
      <c r="G4318" s="7"/>
      <c r="H4318" s="7"/>
      <c r="I4318" s="7"/>
      <c r="J4318" s="7"/>
      <c r="K4318" s="16"/>
      <c r="L4318" s="16"/>
      <c r="M4318" s="7"/>
      <c r="N4318" s="7"/>
      <c r="O4318" s="7"/>
      <c r="P4318" s="7"/>
      <c r="Q4318" s="7"/>
      <c r="R4318" s="7"/>
      <c r="S4318" s="16"/>
      <c r="T4318" s="16"/>
      <c r="U4318" s="7"/>
      <c r="V4318" s="7"/>
      <c r="W4318" s="15"/>
      <c r="X4318" s="17"/>
      <c r="Y4318" s="17"/>
      <c r="Z4318" s="17"/>
      <c r="AA4318" s="17"/>
      <c r="AC4318" s="15"/>
      <c r="AD4318" s="7"/>
      <c r="AE4318" s="24"/>
      <c r="AG4318">
        <f t="shared" si="1040"/>
        <v>0</v>
      </c>
      <c r="AH4318">
        <f t="shared" si="1041"/>
        <v>2246471.0549323754</v>
      </c>
    </row>
    <row r="4319" spans="2:34" x14ac:dyDescent="0.25">
      <c r="B4319" s="15"/>
      <c r="C4319" s="7"/>
      <c r="D4319" s="13"/>
      <c r="E4319" s="7"/>
      <c r="F4319" s="7"/>
      <c r="G4319" s="7"/>
      <c r="H4319" s="7"/>
      <c r="I4319" s="7"/>
      <c r="J4319" s="7"/>
      <c r="K4319" s="16"/>
      <c r="L4319" s="16"/>
      <c r="M4319" s="7"/>
      <c r="N4319" s="7"/>
      <c r="O4319" s="7"/>
      <c r="P4319" s="7"/>
      <c r="Q4319" s="7"/>
      <c r="R4319" s="7"/>
      <c r="S4319" s="16"/>
      <c r="T4319" s="16"/>
      <c r="U4319" s="7"/>
      <c r="V4319" s="7"/>
      <c r="W4319" s="15"/>
      <c r="X4319" s="17"/>
      <c r="Y4319" s="17"/>
      <c r="Z4319" s="17"/>
      <c r="AA4319" s="17"/>
      <c r="AC4319" s="15"/>
      <c r="AD4319" s="7"/>
      <c r="AE4319" s="24"/>
      <c r="AG4319">
        <f t="shared" si="1040"/>
        <v>0</v>
      </c>
      <c r="AH4319">
        <f t="shared" si="1041"/>
        <v>2246471.0549323754</v>
      </c>
    </row>
    <row r="4320" spans="2:34" x14ac:dyDescent="0.25">
      <c r="B4320" s="15"/>
      <c r="C4320" s="7"/>
      <c r="D4320" s="13"/>
      <c r="E4320" s="7"/>
      <c r="F4320" s="7"/>
      <c r="G4320" s="7"/>
      <c r="H4320" s="7"/>
      <c r="I4320" s="7"/>
      <c r="J4320" s="7"/>
      <c r="K4320" s="16"/>
      <c r="L4320" s="16"/>
      <c r="M4320" s="7"/>
      <c r="N4320" s="7"/>
      <c r="O4320" s="7"/>
      <c r="P4320" s="7"/>
      <c r="Q4320" s="7"/>
      <c r="R4320" s="7"/>
      <c r="S4320" s="16"/>
      <c r="T4320" s="16"/>
      <c r="U4320" s="7"/>
      <c r="V4320" s="7"/>
      <c r="W4320" s="15"/>
      <c r="X4320" s="17"/>
      <c r="Y4320" s="17"/>
      <c r="Z4320" s="17"/>
      <c r="AA4320" s="17"/>
      <c r="AC4320" s="15"/>
      <c r="AD4320" s="7"/>
      <c r="AE4320" s="24"/>
      <c r="AG4320">
        <f t="shared" si="1040"/>
        <v>0</v>
      </c>
      <c r="AH4320">
        <f t="shared" si="1041"/>
        <v>2246471.0549323754</v>
      </c>
    </row>
    <row r="4321" spans="2:34" x14ac:dyDescent="0.25">
      <c r="B4321" s="15"/>
      <c r="C4321" s="7"/>
      <c r="D4321" s="13"/>
      <c r="E4321" s="7"/>
      <c r="F4321" s="7"/>
      <c r="G4321" s="7"/>
      <c r="H4321" s="7"/>
      <c r="I4321" s="7"/>
      <c r="J4321" s="7"/>
      <c r="K4321" s="16"/>
      <c r="L4321" s="16"/>
      <c r="M4321" s="7"/>
      <c r="N4321" s="7"/>
      <c r="O4321" s="7"/>
      <c r="P4321" s="7"/>
      <c r="Q4321" s="7"/>
      <c r="R4321" s="7"/>
      <c r="S4321" s="16"/>
      <c r="T4321" s="16"/>
      <c r="U4321" s="7"/>
      <c r="V4321" s="7"/>
      <c r="W4321" s="15"/>
      <c r="X4321" s="17"/>
      <c r="Y4321" s="17"/>
      <c r="Z4321" s="17"/>
      <c r="AA4321" s="17"/>
      <c r="AC4321" s="15"/>
      <c r="AD4321" s="7"/>
      <c r="AE4321" s="24"/>
      <c r="AG4321">
        <f t="shared" si="1040"/>
        <v>0</v>
      </c>
      <c r="AH4321">
        <f t="shared" si="1041"/>
        <v>2246471.0549323754</v>
      </c>
    </row>
    <row r="4322" spans="2:34" x14ac:dyDescent="0.25">
      <c r="B4322" s="15"/>
      <c r="C4322" s="7"/>
      <c r="D4322" s="13"/>
      <c r="E4322" s="7"/>
      <c r="F4322" s="7"/>
      <c r="G4322" s="7"/>
      <c r="H4322" s="7"/>
      <c r="I4322" s="7"/>
      <c r="J4322" s="7"/>
      <c r="K4322" s="16"/>
      <c r="L4322" s="16"/>
      <c r="M4322" s="7"/>
      <c r="N4322" s="7"/>
      <c r="O4322" s="7"/>
      <c r="P4322" s="7"/>
      <c r="Q4322" s="7"/>
      <c r="R4322" s="7"/>
      <c r="S4322" s="16"/>
      <c r="T4322" s="16"/>
      <c r="U4322" s="7"/>
      <c r="V4322" s="7"/>
      <c r="W4322" s="15"/>
      <c r="X4322" s="17"/>
      <c r="Y4322" s="17"/>
      <c r="Z4322" s="17"/>
      <c r="AA4322" s="17"/>
      <c r="AC4322" s="15"/>
      <c r="AD4322" s="7"/>
      <c r="AE4322" s="24"/>
      <c r="AG4322">
        <f t="shared" si="1040"/>
        <v>0</v>
      </c>
      <c r="AH4322">
        <f t="shared" si="1041"/>
        <v>2246471.0549323754</v>
      </c>
    </row>
    <row r="4323" spans="2:34" x14ac:dyDescent="0.25">
      <c r="B4323" s="15"/>
      <c r="C4323" s="7"/>
      <c r="D4323" s="13"/>
      <c r="E4323" s="7"/>
      <c r="F4323" s="7"/>
      <c r="G4323" s="7"/>
      <c r="H4323" s="7"/>
      <c r="I4323" s="7"/>
      <c r="J4323" s="7"/>
      <c r="K4323" s="16"/>
      <c r="L4323" s="16"/>
      <c r="M4323" s="7"/>
      <c r="N4323" s="7"/>
      <c r="O4323" s="7"/>
      <c r="P4323" s="7"/>
      <c r="Q4323" s="7"/>
      <c r="R4323" s="7"/>
      <c r="S4323" s="16"/>
      <c r="T4323" s="16"/>
      <c r="U4323" s="7"/>
      <c r="V4323" s="7"/>
      <c r="W4323" s="15"/>
      <c r="X4323" s="17"/>
      <c r="Y4323" s="17"/>
      <c r="Z4323" s="17"/>
      <c r="AA4323" s="17"/>
      <c r="AC4323" s="15"/>
      <c r="AD4323" s="7"/>
      <c r="AE4323" s="24"/>
      <c r="AG4323">
        <f t="shared" si="1040"/>
        <v>0</v>
      </c>
      <c r="AH4323">
        <f t="shared" si="1041"/>
        <v>2246471.0549323754</v>
      </c>
    </row>
    <row r="4324" spans="2:34" x14ac:dyDescent="0.25">
      <c r="B4324" s="15"/>
      <c r="C4324" s="7"/>
      <c r="D4324" s="13"/>
      <c r="E4324" s="7"/>
      <c r="F4324" s="7"/>
      <c r="G4324" s="7"/>
      <c r="H4324" s="7"/>
      <c r="I4324" s="7"/>
      <c r="J4324" s="7"/>
      <c r="K4324" s="16"/>
      <c r="L4324" s="16"/>
      <c r="M4324" s="7"/>
      <c r="N4324" s="7"/>
      <c r="O4324" s="7"/>
      <c r="P4324" s="7"/>
      <c r="Q4324" s="7"/>
      <c r="R4324" s="7"/>
      <c r="S4324" s="16"/>
      <c r="T4324" s="16"/>
      <c r="U4324" s="7"/>
      <c r="V4324" s="7"/>
      <c r="W4324" s="15"/>
      <c r="X4324" s="17"/>
      <c r="Y4324" s="17"/>
      <c r="Z4324" s="17"/>
      <c r="AA4324" s="17"/>
      <c r="AC4324" s="15"/>
      <c r="AD4324" s="7"/>
      <c r="AE4324" s="24"/>
      <c r="AG4324">
        <f t="shared" si="1040"/>
        <v>0</v>
      </c>
      <c r="AH4324">
        <f t="shared" si="1041"/>
        <v>2246471.0549323754</v>
      </c>
    </row>
    <row r="4325" spans="2:34" x14ac:dyDescent="0.25">
      <c r="B4325" s="15"/>
      <c r="C4325" s="7"/>
      <c r="D4325" s="13"/>
      <c r="E4325" s="7"/>
      <c r="F4325" s="7"/>
      <c r="G4325" s="7"/>
      <c r="H4325" s="7"/>
      <c r="I4325" s="7"/>
      <c r="J4325" s="7"/>
      <c r="K4325" s="16"/>
      <c r="L4325" s="16"/>
      <c r="M4325" s="7"/>
      <c r="N4325" s="7"/>
      <c r="O4325" s="7"/>
      <c r="P4325" s="7"/>
      <c r="Q4325" s="7"/>
      <c r="R4325" s="7"/>
      <c r="S4325" s="16"/>
      <c r="T4325" s="16"/>
      <c r="U4325" s="7"/>
      <c r="V4325" s="7"/>
      <c r="W4325" s="15"/>
      <c r="X4325" s="17"/>
      <c r="Y4325" s="17"/>
      <c r="Z4325" s="17"/>
      <c r="AA4325" s="17"/>
      <c r="AC4325" s="15"/>
      <c r="AD4325" s="7"/>
      <c r="AE4325" s="24"/>
      <c r="AG4325">
        <f t="shared" si="1040"/>
        <v>0</v>
      </c>
      <c r="AH4325">
        <f t="shared" si="1041"/>
        <v>2246471.0549323754</v>
      </c>
    </row>
    <row r="4326" spans="2:34" x14ac:dyDescent="0.25">
      <c r="B4326" s="15"/>
      <c r="C4326" s="7"/>
      <c r="D4326" s="13"/>
      <c r="E4326" s="7"/>
      <c r="F4326" s="7"/>
      <c r="G4326" s="7"/>
      <c r="H4326" s="7"/>
      <c r="I4326" s="7"/>
      <c r="J4326" s="7"/>
      <c r="K4326" s="16"/>
      <c r="L4326" s="16"/>
      <c r="M4326" s="7"/>
      <c r="N4326" s="7"/>
      <c r="O4326" s="7"/>
      <c r="P4326" s="7"/>
      <c r="Q4326" s="7"/>
      <c r="R4326" s="7"/>
      <c r="S4326" s="16"/>
      <c r="T4326" s="16"/>
      <c r="U4326" s="7"/>
      <c r="V4326" s="7"/>
      <c r="W4326" s="15"/>
      <c r="X4326" s="17"/>
      <c r="Y4326" s="17"/>
      <c r="Z4326" s="17"/>
      <c r="AA4326" s="17"/>
      <c r="AC4326" s="15"/>
      <c r="AD4326" s="7"/>
      <c r="AE4326" s="24"/>
      <c r="AG4326">
        <f t="shared" si="1040"/>
        <v>0</v>
      </c>
      <c r="AH4326">
        <f t="shared" si="1041"/>
        <v>2246471.0549323754</v>
      </c>
    </row>
    <row r="4327" spans="2:34" x14ac:dyDescent="0.25">
      <c r="B4327" s="15"/>
      <c r="C4327" s="7"/>
      <c r="D4327" s="13"/>
      <c r="E4327" s="7"/>
      <c r="F4327" s="7"/>
      <c r="G4327" s="7"/>
      <c r="H4327" s="7"/>
      <c r="I4327" s="7"/>
      <c r="J4327" s="7"/>
      <c r="K4327" s="16"/>
      <c r="L4327" s="16"/>
      <c r="M4327" s="7"/>
      <c r="N4327" s="7"/>
      <c r="O4327" s="7"/>
      <c r="P4327" s="7"/>
      <c r="Q4327" s="7"/>
      <c r="R4327" s="7"/>
      <c r="S4327" s="16"/>
      <c r="T4327" s="16"/>
      <c r="U4327" s="7"/>
      <c r="V4327" s="7"/>
      <c r="W4327" s="15"/>
      <c r="X4327" s="17"/>
      <c r="Y4327" s="17"/>
      <c r="Z4327" s="17"/>
      <c r="AA4327" s="17"/>
      <c r="AC4327" s="15"/>
      <c r="AD4327" s="7"/>
      <c r="AE4327" s="24"/>
      <c r="AG4327">
        <f t="shared" si="1040"/>
        <v>0</v>
      </c>
      <c r="AH4327">
        <f t="shared" si="1041"/>
        <v>2246471.0549323754</v>
      </c>
    </row>
    <row r="4328" spans="2:34" x14ac:dyDescent="0.25">
      <c r="B4328" s="15"/>
      <c r="C4328" s="7"/>
      <c r="D4328" s="13"/>
      <c r="E4328" s="7"/>
      <c r="F4328" s="7"/>
      <c r="G4328" s="7"/>
      <c r="H4328" s="7"/>
      <c r="I4328" s="7"/>
      <c r="J4328" s="7"/>
      <c r="K4328" s="16"/>
      <c r="L4328" s="16"/>
      <c r="M4328" s="7"/>
      <c r="N4328" s="7"/>
      <c r="O4328" s="7"/>
      <c r="P4328" s="7"/>
      <c r="Q4328" s="7"/>
      <c r="R4328" s="7"/>
      <c r="S4328" s="16"/>
      <c r="T4328" s="16"/>
      <c r="U4328" s="7"/>
      <c r="V4328" s="7"/>
      <c r="W4328" s="15"/>
      <c r="X4328" s="17"/>
      <c r="Y4328" s="17"/>
      <c r="Z4328" s="17"/>
      <c r="AA4328" s="17"/>
      <c r="AC4328" s="15"/>
      <c r="AD4328" s="7"/>
      <c r="AE4328" s="24"/>
      <c r="AG4328">
        <f t="shared" si="1040"/>
        <v>0</v>
      </c>
      <c r="AH4328">
        <f t="shared" si="1041"/>
        <v>2246471.0549323754</v>
      </c>
    </row>
    <row r="4329" spans="2:34" x14ac:dyDescent="0.25">
      <c r="B4329" s="15"/>
      <c r="C4329" s="7"/>
      <c r="D4329" s="13"/>
      <c r="E4329" s="7"/>
      <c r="F4329" s="7"/>
      <c r="G4329" s="7"/>
      <c r="H4329" s="7"/>
      <c r="I4329" s="7"/>
      <c r="J4329" s="7"/>
      <c r="K4329" s="16"/>
      <c r="L4329" s="16"/>
      <c r="M4329" s="7"/>
      <c r="N4329" s="7"/>
      <c r="O4329" s="7"/>
      <c r="P4329" s="7"/>
      <c r="Q4329" s="7"/>
      <c r="R4329" s="7"/>
      <c r="S4329" s="16"/>
      <c r="T4329" s="16"/>
      <c r="U4329" s="7"/>
      <c r="V4329" s="7"/>
      <c r="W4329" s="15"/>
      <c r="X4329" s="17"/>
      <c r="Y4329" s="17"/>
      <c r="Z4329" s="17"/>
      <c r="AA4329" s="17"/>
      <c r="AC4329" s="15"/>
      <c r="AD4329" s="7"/>
      <c r="AE4329" s="24"/>
      <c r="AG4329">
        <f t="shared" si="1040"/>
        <v>0</v>
      </c>
      <c r="AH4329">
        <f t="shared" si="1041"/>
        <v>2246471.0549323754</v>
      </c>
    </row>
    <row r="4330" spans="2:34" x14ac:dyDescent="0.25">
      <c r="B4330" s="15"/>
      <c r="C4330" s="7"/>
      <c r="D4330" s="13"/>
      <c r="E4330" s="7"/>
      <c r="F4330" s="7"/>
      <c r="G4330" s="7"/>
      <c r="H4330" s="7"/>
      <c r="I4330" s="7"/>
      <c r="J4330" s="7"/>
      <c r="K4330" s="16"/>
      <c r="L4330" s="16"/>
      <c r="M4330" s="7"/>
      <c r="N4330" s="7"/>
      <c r="O4330" s="7"/>
      <c r="P4330" s="7"/>
      <c r="Q4330" s="7"/>
      <c r="R4330" s="7"/>
      <c r="S4330" s="16"/>
      <c r="T4330" s="16"/>
      <c r="U4330" s="7"/>
      <c r="V4330" s="7"/>
      <c r="W4330" s="15"/>
      <c r="X4330" s="17"/>
      <c r="Y4330" s="17"/>
      <c r="Z4330" s="17"/>
      <c r="AA4330" s="17"/>
      <c r="AC4330" s="15"/>
      <c r="AD4330" s="7"/>
      <c r="AE4330" s="24"/>
      <c r="AG4330">
        <f t="shared" si="1040"/>
        <v>0</v>
      </c>
      <c r="AH4330">
        <f t="shared" si="1041"/>
        <v>2246471.0549323754</v>
      </c>
    </row>
    <row r="4331" spans="2:34" x14ac:dyDescent="0.25">
      <c r="B4331" s="15"/>
      <c r="C4331" s="7"/>
      <c r="D4331" s="13"/>
      <c r="E4331" s="7"/>
      <c r="F4331" s="7"/>
      <c r="G4331" s="7"/>
      <c r="H4331" s="7"/>
      <c r="I4331" s="7"/>
      <c r="J4331" s="7"/>
      <c r="K4331" s="16"/>
      <c r="L4331" s="16"/>
      <c r="M4331" s="7"/>
      <c r="N4331" s="7"/>
      <c r="O4331" s="7"/>
      <c r="P4331" s="7"/>
      <c r="Q4331" s="7"/>
      <c r="R4331" s="7"/>
      <c r="S4331" s="16"/>
      <c r="T4331" s="16"/>
      <c r="U4331" s="7"/>
      <c r="V4331" s="7"/>
      <c r="W4331" s="15"/>
      <c r="X4331" s="17"/>
      <c r="Y4331" s="17"/>
      <c r="Z4331" s="17"/>
      <c r="AA4331" s="17"/>
      <c r="AC4331" s="15"/>
      <c r="AD4331" s="7"/>
      <c r="AE4331" s="24"/>
      <c r="AG4331">
        <f t="shared" si="1040"/>
        <v>0</v>
      </c>
      <c r="AH4331">
        <f t="shared" si="1041"/>
        <v>2246471.0549323754</v>
      </c>
    </row>
    <row r="4332" spans="2:34" x14ac:dyDescent="0.25">
      <c r="B4332" s="15"/>
      <c r="C4332" s="7"/>
      <c r="D4332" s="13"/>
      <c r="E4332" s="7"/>
      <c r="F4332" s="7"/>
      <c r="G4332" s="7"/>
      <c r="H4332" s="7"/>
      <c r="I4332" s="7"/>
      <c r="J4332" s="7"/>
      <c r="K4332" s="16"/>
      <c r="L4332" s="16"/>
      <c r="M4332" s="7"/>
      <c r="N4332" s="7"/>
      <c r="O4332" s="7"/>
      <c r="P4332" s="7"/>
      <c r="Q4332" s="7"/>
      <c r="R4332" s="7"/>
      <c r="S4332" s="16"/>
      <c r="T4332" s="16"/>
      <c r="U4332" s="7"/>
      <c r="V4332" s="7"/>
      <c r="W4332" s="15"/>
      <c r="X4332" s="17"/>
      <c r="Y4332" s="17"/>
      <c r="Z4332" s="17"/>
      <c r="AA4332" s="17"/>
      <c r="AC4332" s="15"/>
      <c r="AD4332" s="7"/>
      <c r="AE4332" s="24"/>
      <c r="AG4332">
        <f t="shared" si="1040"/>
        <v>0</v>
      </c>
      <c r="AH4332">
        <f t="shared" si="1041"/>
        <v>2246471.0549323754</v>
      </c>
    </row>
    <row r="4333" spans="2:34" x14ac:dyDescent="0.25">
      <c r="B4333" s="15"/>
      <c r="C4333" s="7"/>
      <c r="D4333" s="13"/>
      <c r="E4333" s="7"/>
      <c r="F4333" s="7"/>
      <c r="G4333" s="7"/>
      <c r="H4333" s="7"/>
      <c r="I4333" s="7"/>
      <c r="J4333" s="7"/>
      <c r="K4333" s="16"/>
      <c r="L4333" s="16"/>
      <c r="M4333" s="7"/>
      <c r="N4333" s="7"/>
      <c r="O4333" s="7"/>
      <c r="P4333" s="7"/>
      <c r="Q4333" s="7"/>
      <c r="R4333" s="7"/>
      <c r="S4333" s="16"/>
      <c r="T4333" s="16"/>
      <c r="U4333" s="7"/>
      <c r="V4333" s="7"/>
      <c r="W4333" s="15"/>
      <c r="X4333" s="17"/>
      <c r="Y4333" s="17"/>
      <c r="Z4333" s="17"/>
      <c r="AA4333" s="17"/>
      <c r="AC4333" s="15"/>
      <c r="AD4333" s="7"/>
      <c r="AE4333" s="24"/>
      <c r="AG4333">
        <f t="shared" si="1040"/>
        <v>0</v>
      </c>
      <c r="AH4333">
        <f t="shared" si="1041"/>
        <v>2246471.0549323754</v>
      </c>
    </row>
    <row r="4334" spans="2:34" x14ac:dyDescent="0.25">
      <c r="B4334" s="15"/>
      <c r="C4334" s="7"/>
      <c r="D4334" s="13"/>
      <c r="E4334" s="7"/>
      <c r="F4334" s="7"/>
      <c r="G4334" s="7"/>
      <c r="H4334" s="7"/>
      <c r="I4334" s="7"/>
      <c r="J4334" s="7"/>
      <c r="K4334" s="16"/>
      <c r="L4334" s="16"/>
      <c r="M4334" s="7"/>
      <c r="N4334" s="7"/>
      <c r="O4334" s="7"/>
      <c r="P4334" s="7"/>
      <c r="Q4334" s="7"/>
      <c r="R4334" s="7"/>
      <c r="S4334" s="16"/>
      <c r="T4334" s="16"/>
      <c r="U4334" s="7"/>
      <c r="V4334" s="7"/>
      <c r="W4334" s="15"/>
      <c r="X4334" s="17"/>
      <c r="Y4334" s="17"/>
      <c r="Z4334" s="17"/>
      <c r="AA4334" s="17"/>
      <c r="AC4334" s="15"/>
      <c r="AD4334" s="7"/>
      <c r="AE4334" s="24"/>
      <c r="AG4334">
        <f t="shared" si="1040"/>
        <v>0</v>
      </c>
      <c r="AH4334">
        <f t="shared" si="1041"/>
        <v>2246471.0549323754</v>
      </c>
    </row>
    <row r="4335" spans="2:34" x14ac:dyDescent="0.25">
      <c r="B4335" s="15"/>
      <c r="C4335" s="7"/>
      <c r="D4335" s="13"/>
      <c r="E4335" s="7"/>
      <c r="F4335" s="7"/>
      <c r="G4335" s="7"/>
      <c r="H4335" s="7"/>
      <c r="I4335" s="7"/>
      <c r="J4335" s="7"/>
      <c r="K4335" s="16"/>
      <c r="L4335" s="16"/>
      <c r="M4335" s="7"/>
      <c r="N4335" s="7"/>
      <c r="O4335" s="7"/>
      <c r="P4335" s="7"/>
      <c r="Q4335" s="7"/>
      <c r="R4335" s="7"/>
      <c r="S4335" s="16"/>
      <c r="T4335" s="16"/>
      <c r="U4335" s="7"/>
      <c r="V4335" s="7"/>
      <c r="W4335" s="15"/>
      <c r="X4335" s="17"/>
      <c r="Y4335" s="17"/>
      <c r="Z4335" s="17"/>
      <c r="AA4335" s="17"/>
      <c r="AC4335" s="15"/>
      <c r="AD4335" s="7"/>
      <c r="AE4335" s="24"/>
      <c r="AG4335">
        <f t="shared" si="1040"/>
        <v>0</v>
      </c>
      <c r="AH4335">
        <f t="shared" si="1041"/>
        <v>2246471.0549323754</v>
      </c>
    </row>
    <row r="4336" spans="2:34" x14ac:dyDescent="0.25">
      <c r="B4336" s="15"/>
      <c r="C4336" s="7"/>
      <c r="D4336" s="13"/>
      <c r="E4336" s="7"/>
      <c r="F4336" s="7"/>
      <c r="G4336" s="7"/>
      <c r="H4336" s="7"/>
      <c r="I4336" s="7"/>
      <c r="J4336" s="7"/>
      <c r="K4336" s="16"/>
      <c r="L4336" s="16"/>
      <c r="M4336" s="7"/>
      <c r="N4336" s="7"/>
      <c r="O4336" s="7"/>
      <c r="P4336" s="7"/>
      <c r="Q4336" s="7"/>
      <c r="R4336" s="7"/>
      <c r="S4336" s="16"/>
      <c r="T4336" s="16"/>
      <c r="U4336" s="7"/>
      <c r="V4336" s="7"/>
      <c r="W4336" s="15"/>
      <c r="X4336" s="17"/>
      <c r="Y4336" s="17"/>
      <c r="Z4336" s="17"/>
      <c r="AA4336" s="17"/>
      <c r="AC4336" s="15"/>
      <c r="AD4336" s="7"/>
      <c r="AE4336" s="24"/>
      <c r="AG4336">
        <f t="shared" si="1040"/>
        <v>0</v>
      </c>
      <c r="AH4336">
        <f t="shared" si="1041"/>
        <v>2246471.0549323754</v>
      </c>
    </row>
    <row r="4337" spans="2:34" x14ac:dyDescent="0.25">
      <c r="B4337" s="15"/>
      <c r="C4337" s="7"/>
      <c r="D4337" s="13"/>
      <c r="E4337" s="7"/>
      <c r="F4337" s="7"/>
      <c r="G4337" s="7"/>
      <c r="H4337" s="7"/>
      <c r="I4337" s="7"/>
      <c r="J4337" s="7"/>
      <c r="K4337" s="16"/>
      <c r="L4337" s="16"/>
      <c r="M4337" s="7"/>
      <c r="N4337" s="7"/>
      <c r="O4337" s="7"/>
      <c r="P4337" s="7"/>
      <c r="Q4337" s="7"/>
      <c r="R4337" s="7"/>
      <c r="S4337" s="16"/>
      <c r="T4337" s="16"/>
      <c r="U4337" s="7"/>
      <c r="V4337" s="7"/>
      <c r="W4337" s="15"/>
      <c r="X4337" s="17"/>
      <c r="Y4337" s="17"/>
      <c r="Z4337" s="17"/>
      <c r="AA4337" s="17"/>
      <c r="AC4337" s="15"/>
      <c r="AD4337" s="7"/>
      <c r="AE4337" s="24"/>
      <c r="AG4337">
        <f t="shared" si="1040"/>
        <v>0</v>
      </c>
      <c r="AH4337">
        <f t="shared" si="1041"/>
        <v>2246471.0549323754</v>
      </c>
    </row>
    <row r="4338" spans="2:34" x14ac:dyDescent="0.25">
      <c r="B4338" s="15"/>
      <c r="C4338" s="7"/>
      <c r="D4338" s="13"/>
      <c r="E4338" s="7"/>
      <c r="F4338" s="7"/>
      <c r="G4338" s="7"/>
      <c r="H4338" s="7"/>
      <c r="I4338" s="7"/>
      <c r="J4338" s="7"/>
      <c r="K4338" s="16"/>
      <c r="L4338" s="16"/>
      <c r="M4338" s="7"/>
      <c r="N4338" s="7"/>
      <c r="O4338" s="7"/>
      <c r="P4338" s="7"/>
      <c r="Q4338" s="7"/>
      <c r="R4338" s="7"/>
      <c r="S4338" s="16"/>
      <c r="T4338" s="16"/>
      <c r="U4338" s="7"/>
      <c r="V4338" s="7"/>
      <c r="W4338" s="15"/>
      <c r="X4338" s="17"/>
      <c r="Y4338" s="17"/>
      <c r="Z4338" s="17"/>
      <c r="AA4338" s="17"/>
      <c r="AC4338" s="15"/>
      <c r="AD4338" s="7"/>
      <c r="AE4338" s="24"/>
      <c r="AG4338">
        <f t="shared" si="1040"/>
        <v>0</v>
      </c>
      <c r="AH4338">
        <f t="shared" si="1041"/>
        <v>2246471.0549323754</v>
      </c>
    </row>
    <row r="4339" spans="2:34" x14ac:dyDescent="0.25">
      <c r="B4339" s="15"/>
      <c r="C4339" s="7"/>
      <c r="D4339" s="13"/>
      <c r="E4339" s="7"/>
      <c r="F4339" s="7"/>
      <c r="G4339" s="7"/>
      <c r="H4339" s="7"/>
      <c r="I4339" s="7"/>
      <c r="J4339" s="7"/>
      <c r="K4339" s="16"/>
      <c r="L4339" s="16"/>
      <c r="M4339" s="7"/>
      <c r="N4339" s="7"/>
      <c r="O4339" s="7"/>
      <c r="P4339" s="7"/>
      <c r="Q4339" s="7"/>
      <c r="R4339" s="7"/>
      <c r="S4339" s="16"/>
      <c r="T4339" s="16"/>
      <c r="U4339" s="7"/>
      <c r="V4339" s="7"/>
      <c r="W4339" s="15"/>
      <c r="X4339" s="17"/>
      <c r="Y4339" s="17"/>
      <c r="Z4339" s="17"/>
      <c r="AA4339" s="17"/>
      <c r="AC4339" s="15"/>
      <c r="AD4339" s="7"/>
      <c r="AE4339" s="24"/>
      <c r="AG4339">
        <f t="shared" si="1040"/>
        <v>0</v>
      </c>
      <c r="AH4339">
        <f t="shared" si="1041"/>
        <v>2246471.0549323754</v>
      </c>
    </row>
    <row r="4340" spans="2:34" x14ac:dyDescent="0.25">
      <c r="B4340" s="15"/>
      <c r="C4340" s="7"/>
      <c r="D4340" s="13"/>
      <c r="E4340" s="7"/>
      <c r="F4340" s="7"/>
      <c r="G4340" s="7"/>
      <c r="H4340" s="7"/>
      <c r="I4340" s="7"/>
      <c r="J4340" s="7"/>
      <c r="K4340" s="16"/>
      <c r="L4340" s="16"/>
      <c r="M4340" s="7"/>
      <c r="N4340" s="7"/>
      <c r="O4340" s="7"/>
      <c r="P4340" s="7"/>
      <c r="Q4340" s="7"/>
      <c r="R4340" s="7"/>
      <c r="S4340" s="16"/>
      <c r="T4340" s="16"/>
      <c r="U4340" s="7"/>
      <c r="V4340" s="7"/>
      <c r="W4340" s="15"/>
      <c r="X4340" s="17"/>
      <c r="Y4340" s="17"/>
      <c r="Z4340" s="17"/>
      <c r="AA4340" s="17"/>
      <c r="AC4340" s="15"/>
      <c r="AD4340" s="7"/>
      <c r="AE4340" s="24"/>
      <c r="AG4340">
        <f t="shared" si="1040"/>
        <v>0</v>
      </c>
      <c r="AH4340">
        <f t="shared" si="1041"/>
        <v>2246471.0549323754</v>
      </c>
    </row>
    <row r="4341" spans="2:34" x14ac:dyDescent="0.25">
      <c r="B4341" s="15"/>
      <c r="C4341" s="7"/>
      <c r="D4341" s="13"/>
      <c r="E4341" s="7"/>
      <c r="F4341" s="7"/>
      <c r="G4341" s="7"/>
      <c r="H4341" s="7"/>
      <c r="I4341" s="7"/>
      <c r="J4341" s="7"/>
      <c r="K4341" s="16"/>
      <c r="L4341" s="16"/>
      <c r="M4341" s="7"/>
      <c r="N4341" s="7"/>
      <c r="O4341" s="7"/>
      <c r="P4341" s="7"/>
      <c r="Q4341" s="7"/>
      <c r="R4341" s="7"/>
      <c r="S4341" s="16"/>
      <c r="T4341" s="16"/>
      <c r="U4341" s="7"/>
      <c r="V4341" s="7"/>
      <c r="W4341" s="15"/>
      <c r="X4341" s="17"/>
      <c r="Y4341" s="17"/>
      <c r="Z4341" s="17"/>
      <c r="AA4341" s="17"/>
      <c r="AC4341" s="15"/>
      <c r="AD4341" s="7"/>
      <c r="AE4341" s="24"/>
      <c r="AG4341">
        <f t="shared" si="1040"/>
        <v>0</v>
      </c>
      <c r="AH4341">
        <f t="shared" si="1041"/>
        <v>2246471.0549323754</v>
      </c>
    </row>
    <row r="4342" spans="2:34" x14ac:dyDescent="0.25">
      <c r="B4342" s="15"/>
      <c r="C4342" s="7"/>
      <c r="D4342" s="13"/>
      <c r="E4342" s="7"/>
      <c r="F4342" s="7"/>
      <c r="G4342" s="7"/>
      <c r="H4342" s="7"/>
      <c r="I4342" s="7"/>
      <c r="J4342" s="7"/>
      <c r="K4342" s="16"/>
      <c r="L4342" s="16"/>
      <c r="M4342" s="7"/>
      <c r="N4342" s="7"/>
      <c r="O4342" s="7"/>
      <c r="P4342" s="7"/>
      <c r="Q4342" s="7"/>
      <c r="R4342" s="7"/>
      <c r="S4342" s="16"/>
      <c r="T4342" s="16"/>
      <c r="U4342" s="7"/>
      <c r="V4342" s="7"/>
      <c r="W4342" s="15"/>
      <c r="X4342" s="17"/>
      <c r="Y4342" s="17"/>
      <c r="Z4342" s="17"/>
      <c r="AA4342" s="17"/>
      <c r="AC4342" s="15"/>
      <c r="AD4342" s="7"/>
      <c r="AE4342" s="24"/>
      <c r="AG4342">
        <f t="shared" si="1040"/>
        <v>0</v>
      </c>
      <c r="AH4342">
        <f t="shared" si="1041"/>
        <v>2246471.0549323754</v>
      </c>
    </row>
    <row r="4343" spans="2:34" x14ac:dyDescent="0.25">
      <c r="B4343" s="15"/>
      <c r="C4343" s="7"/>
      <c r="D4343" s="13"/>
      <c r="E4343" s="7"/>
      <c r="F4343" s="7"/>
      <c r="G4343" s="7"/>
      <c r="H4343" s="7"/>
      <c r="I4343" s="7"/>
      <c r="J4343" s="7"/>
      <c r="K4343" s="16"/>
      <c r="L4343" s="16"/>
      <c r="M4343" s="7"/>
      <c r="N4343" s="7"/>
      <c r="O4343" s="7"/>
      <c r="P4343" s="7"/>
      <c r="Q4343" s="7"/>
      <c r="R4343" s="7"/>
      <c r="S4343" s="16"/>
      <c r="T4343" s="16"/>
      <c r="U4343" s="7"/>
      <c r="V4343" s="7"/>
      <c r="W4343" s="15"/>
      <c r="X4343" s="17"/>
      <c r="Y4343" s="17"/>
      <c r="Z4343" s="17"/>
      <c r="AA4343" s="17"/>
      <c r="AC4343" s="15"/>
      <c r="AD4343" s="7"/>
      <c r="AE4343" s="24"/>
      <c r="AG4343">
        <f t="shared" si="1040"/>
        <v>0</v>
      </c>
      <c r="AH4343">
        <f t="shared" si="1041"/>
        <v>2246471.0549323754</v>
      </c>
    </row>
    <row r="4344" spans="2:34" x14ac:dyDescent="0.25">
      <c r="B4344" s="15"/>
      <c r="C4344" s="7"/>
      <c r="D4344" s="13"/>
      <c r="E4344" s="7"/>
      <c r="F4344" s="7"/>
      <c r="G4344" s="7"/>
      <c r="H4344" s="7"/>
      <c r="I4344" s="7"/>
      <c r="J4344" s="7"/>
      <c r="K4344" s="16"/>
      <c r="L4344" s="16"/>
      <c r="M4344" s="7"/>
      <c r="N4344" s="7"/>
      <c r="O4344" s="7"/>
      <c r="P4344" s="7"/>
      <c r="Q4344" s="7"/>
      <c r="R4344" s="7"/>
      <c r="S4344" s="16"/>
      <c r="T4344" s="16"/>
      <c r="U4344" s="7"/>
      <c r="V4344" s="7"/>
      <c r="W4344" s="15"/>
      <c r="X4344" s="17"/>
      <c r="Y4344" s="17"/>
      <c r="Z4344" s="17"/>
      <c r="AA4344" s="17"/>
      <c r="AC4344" s="15"/>
      <c r="AD4344" s="7"/>
      <c r="AE4344" s="24"/>
      <c r="AG4344">
        <f t="shared" si="1040"/>
        <v>0</v>
      </c>
      <c r="AH4344">
        <f t="shared" si="1041"/>
        <v>2246471.0549323754</v>
      </c>
    </row>
    <row r="4345" spans="2:34" x14ac:dyDescent="0.25">
      <c r="B4345" s="15"/>
      <c r="C4345" s="7"/>
      <c r="D4345" s="13"/>
      <c r="E4345" s="7"/>
      <c r="F4345" s="7"/>
      <c r="G4345" s="7"/>
      <c r="H4345" s="7"/>
      <c r="I4345" s="7"/>
      <c r="J4345" s="7"/>
      <c r="K4345" s="16"/>
      <c r="L4345" s="16"/>
      <c r="M4345" s="7"/>
      <c r="N4345" s="7"/>
      <c r="O4345" s="7"/>
      <c r="P4345" s="7"/>
      <c r="Q4345" s="7"/>
      <c r="R4345" s="7"/>
      <c r="S4345" s="16"/>
      <c r="T4345" s="16"/>
      <c r="U4345" s="7"/>
      <c r="V4345" s="7"/>
      <c r="W4345" s="15"/>
      <c r="X4345" s="17"/>
      <c r="Y4345" s="17"/>
      <c r="Z4345" s="17"/>
      <c r="AA4345" s="17"/>
      <c r="AC4345" s="15"/>
      <c r="AD4345" s="7"/>
      <c r="AE4345" s="24"/>
      <c r="AG4345">
        <f t="shared" si="1040"/>
        <v>0</v>
      </c>
      <c r="AH4345">
        <f t="shared" si="1041"/>
        <v>2246471.0549323754</v>
      </c>
    </row>
    <row r="4346" spans="2:34" x14ac:dyDescent="0.25">
      <c r="B4346" s="15"/>
      <c r="C4346" s="7"/>
      <c r="D4346" s="13"/>
      <c r="E4346" s="7"/>
      <c r="F4346" s="7"/>
      <c r="G4346" s="7"/>
      <c r="H4346" s="7"/>
      <c r="I4346" s="7"/>
      <c r="J4346" s="7"/>
      <c r="K4346" s="16"/>
      <c r="L4346" s="16"/>
      <c r="M4346" s="7"/>
      <c r="N4346" s="7"/>
      <c r="O4346" s="7"/>
      <c r="P4346" s="7"/>
      <c r="Q4346" s="7"/>
      <c r="R4346" s="7"/>
      <c r="S4346" s="16"/>
      <c r="T4346" s="16"/>
      <c r="U4346" s="7"/>
      <c r="V4346" s="7"/>
      <c r="W4346" s="15"/>
      <c r="X4346" s="17"/>
      <c r="Y4346" s="17"/>
      <c r="Z4346" s="17"/>
      <c r="AA4346" s="17"/>
      <c r="AC4346" s="15"/>
      <c r="AD4346" s="7"/>
      <c r="AE4346" s="24"/>
      <c r="AG4346">
        <f t="shared" si="1040"/>
        <v>0</v>
      </c>
      <c r="AH4346">
        <f t="shared" si="1041"/>
        <v>2246471.0549323754</v>
      </c>
    </row>
    <row r="4347" spans="2:34" x14ac:dyDescent="0.25">
      <c r="B4347" s="15"/>
      <c r="C4347" s="7"/>
      <c r="D4347" s="13"/>
      <c r="E4347" s="7"/>
      <c r="F4347" s="7"/>
      <c r="G4347" s="7"/>
      <c r="H4347" s="7"/>
      <c r="I4347" s="7"/>
      <c r="J4347" s="7"/>
      <c r="K4347" s="16"/>
      <c r="L4347" s="16"/>
      <c r="M4347" s="7"/>
      <c r="N4347" s="7"/>
      <c r="O4347" s="7"/>
      <c r="P4347" s="7"/>
      <c r="Q4347" s="7"/>
      <c r="R4347" s="7"/>
      <c r="S4347" s="16"/>
      <c r="T4347" s="16"/>
      <c r="U4347" s="7"/>
      <c r="V4347" s="7"/>
      <c r="W4347" s="15"/>
      <c r="X4347" s="17"/>
      <c r="Y4347" s="17"/>
      <c r="Z4347" s="17"/>
      <c r="AA4347" s="17"/>
      <c r="AC4347" s="15"/>
      <c r="AD4347" s="7"/>
      <c r="AE4347" s="24"/>
      <c r="AG4347">
        <f t="shared" si="1040"/>
        <v>0</v>
      </c>
      <c r="AH4347">
        <f t="shared" si="1041"/>
        <v>2246471.0549323754</v>
      </c>
    </row>
    <row r="4348" spans="2:34" x14ac:dyDescent="0.25">
      <c r="B4348" s="15"/>
      <c r="C4348" s="7"/>
      <c r="D4348" s="13"/>
      <c r="E4348" s="7"/>
      <c r="F4348" s="7"/>
      <c r="G4348" s="7"/>
      <c r="H4348" s="7"/>
      <c r="I4348" s="7"/>
      <c r="J4348" s="7"/>
      <c r="K4348" s="16"/>
      <c r="L4348" s="16"/>
      <c r="M4348" s="7"/>
      <c r="N4348" s="7"/>
      <c r="O4348" s="7"/>
      <c r="P4348" s="7"/>
      <c r="Q4348" s="7"/>
      <c r="R4348" s="7"/>
      <c r="S4348" s="16"/>
      <c r="T4348" s="16"/>
      <c r="U4348" s="7"/>
      <c r="V4348" s="7"/>
      <c r="W4348" s="15"/>
      <c r="X4348" s="17"/>
      <c r="Y4348" s="17"/>
      <c r="Z4348" s="17"/>
      <c r="AA4348" s="17"/>
      <c r="AC4348" s="15"/>
      <c r="AD4348" s="7"/>
      <c r="AE4348" s="24"/>
      <c r="AG4348">
        <f t="shared" si="1040"/>
        <v>0</v>
      </c>
      <c r="AH4348">
        <f t="shared" si="1041"/>
        <v>2246471.0549323754</v>
      </c>
    </row>
    <row r="4349" spans="2:34" x14ac:dyDescent="0.25">
      <c r="B4349" s="15"/>
      <c r="C4349" s="7"/>
      <c r="D4349" s="13"/>
      <c r="E4349" s="7"/>
      <c r="F4349" s="7"/>
      <c r="G4349" s="7"/>
      <c r="H4349" s="7"/>
      <c r="I4349" s="7"/>
      <c r="J4349" s="7"/>
      <c r="K4349" s="16"/>
      <c r="L4349" s="16"/>
      <c r="M4349" s="7"/>
      <c r="N4349" s="7"/>
      <c r="O4349" s="7"/>
      <c r="P4349" s="7"/>
      <c r="Q4349" s="7"/>
      <c r="R4349" s="7"/>
      <c r="S4349" s="16"/>
      <c r="T4349" s="16"/>
      <c r="U4349" s="7"/>
      <c r="V4349" s="7"/>
      <c r="W4349" s="15"/>
      <c r="X4349" s="17"/>
      <c r="Y4349" s="17"/>
      <c r="Z4349" s="17"/>
      <c r="AA4349" s="17"/>
      <c r="AC4349" s="15"/>
      <c r="AD4349" s="7"/>
      <c r="AE4349" s="24"/>
      <c r="AG4349">
        <f t="shared" si="1040"/>
        <v>0</v>
      </c>
      <c r="AH4349">
        <f t="shared" si="1041"/>
        <v>2246471.0549323754</v>
      </c>
    </row>
    <row r="4350" spans="2:34" x14ac:dyDescent="0.25">
      <c r="B4350" s="15"/>
      <c r="C4350" s="7"/>
      <c r="D4350" s="13"/>
      <c r="E4350" s="7"/>
      <c r="F4350" s="7"/>
      <c r="G4350" s="7"/>
      <c r="H4350" s="7"/>
      <c r="I4350" s="7"/>
      <c r="J4350" s="7"/>
      <c r="K4350" s="16"/>
      <c r="L4350" s="16"/>
      <c r="M4350" s="7"/>
      <c r="N4350" s="7"/>
      <c r="O4350" s="7"/>
      <c r="P4350" s="7"/>
      <c r="Q4350" s="7"/>
      <c r="R4350" s="7"/>
      <c r="S4350" s="16"/>
      <c r="T4350" s="16"/>
      <c r="U4350" s="7"/>
      <c r="V4350" s="7"/>
      <c r="W4350" s="15"/>
      <c r="X4350" s="17"/>
      <c r="Y4350" s="17"/>
      <c r="Z4350" s="17"/>
      <c r="AA4350" s="17"/>
      <c r="AC4350" s="15"/>
      <c r="AD4350" s="7"/>
      <c r="AE4350" s="24"/>
      <c r="AG4350">
        <f t="shared" si="1040"/>
        <v>0</v>
      </c>
      <c r="AH4350">
        <f t="shared" si="1041"/>
        <v>2246471.0549323754</v>
      </c>
    </row>
    <row r="4351" spans="2:34" x14ac:dyDescent="0.25">
      <c r="B4351" s="15"/>
      <c r="C4351" s="7"/>
      <c r="D4351" s="13"/>
      <c r="E4351" s="7"/>
      <c r="F4351" s="7"/>
      <c r="G4351" s="7"/>
      <c r="H4351" s="7"/>
      <c r="I4351" s="7"/>
      <c r="J4351" s="7"/>
      <c r="K4351" s="16"/>
      <c r="L4351" s="16"/>
      <c r="M4351" s="7"/>
      <c r="N4351" s="7"/>
      <c r="O4351" s="7"/>
      <c r="P4351" s="7"/>
      <c r="Q4351" s="7"/>
      <c r="R4351" s="7"/>
      <c r="S4351" s="16"/>
      <c r="T4351" s="16"/>
      <c r="U4351" s="7"/>
      <c r="V4351" s="7"/>
      <c r="W4351" s="15"/>
      <c r="X4351" s="17"/>
      <c r="Y4351" s="17"/>
      <c r="Z4351" s="17"/>
      <c r="AA4351" s="17"/>
      <c r="AC4351" s="15"/>
      <c r="AD4351" s="7"/>
      <c r="AE4351" s="24"/>
      <c r="AG4351">
        <f t="shared" si="1040"/>
        <v>0</v>
      </c>
      <c r="AH4351">
        <f t="shared" si="1041"/>
        <v>2246471.0549323754</v>
      </c>
    </row>
    <row r="4352" spans="2:34" x14ac:dyDescent="0.25">
      <c r="B4352" s="15"/>
      <c r="C4352" s="7"/>
      <c r="D4352" s="13"/>
      <c r="E4352" s="7"/>
      <c r="F4352" s="7"/>
      <c r="G4352" s="7"/>
      <c r="H4352" s="7"/>
      <c r="I4352" s="7"/>
      <c r="J4352" s="7"/>
      <c r="K4352" s="16"/>
      <c r="L4352" s="16"/>
      <c r="M4352" s="7"/>
      <c r="N4352" s="7"/>
      <c r="O4352" s="7"/>
      <c r="P4352" s="7"/>
      <c r="Q4352" s="7"/>
      <c r="R4352" s="7"/>
      <c r="S4352" s="16"/>
      <c r="T4352" s="16"/>
      <c r="U4352" s="7"/>
      <c r="V4352" s="7"/>
      <c r="W4352" s="15"/>
      <c r="X4352" s="17"/>
      <c r="Y4352" s="17"/>
      <c r="Z4352" s="17"/>
      <c r="AA4352" s="17"/>
      <c r="AC4352" s="15"/>
      <c r="AD4352" s="7"/>
      <c r="AE4352" s="24"/>
      <c r="AG4352">
        <f t="shared" si="1040"/>
        <v>0</v>
      </c>
      <c r="AH4352">
        <f t="shared" si="1041"/>
        <v>2246471.0549323754</v>
      </c>
    </row>
    <row r="4353" spans="2:34" x14ac:dyDescent="0.25">
      <c r="B4353" s="15"/>
      <c r="C4353" s="7"/>
      <c r="D4353" s="13"/>
      <c r="E4353" s="7"/>
      <c r="F4353" s="7"/>
      <c r="G4353" s="7"/>
      <c r="H4353" s="7"/>
      <c r="I4353" s="7"/>
      <c r="J4353" s="7"/>
      <c r="K4353" s="16"/>
      <c r="L4353" s="16"/>
      <c r="M4353" s="7"/>
      <c r="N4353" s="7"/>
      <c r="O4353" s="7"/>
      <c r="P4353" s="7"/>
      <c r="Q4353" s="7"/>
      <c r="R4353" s="7"/>
      <c r="S4353" s="16"/>
      <c r="T4353" s="16"/>
      <c r="U4353" s="7"/>
      <c r="V4353" s="7"/>
      <c r="W4353" s="15"/>
      <c r="X4353" s="17"/>
      <c r="Y4353" s="17"/>
      <c r="Z4353" s="17"/>
      <c r="AA4353" s="17"/>
      <c r="AC4353" s="15"/>
      <c r="AD4353" s="7"/>
      <c r="AE4353" s="24"/>
      <c r="AG4353">
        <f t="shared" si="1040"/>
        <v>0</v>
      </c>
      <c r="AH4353">
        <f t="shared" si="1041"/>
        <v>2246471.0549323754</v>
      </c>
    </row>
    <row r="4354" spans="2:34" x14ac:dyDescent="0.25">
      <c r="B4354" s="15"/>
      <c r="C4354" s="7"/>
      <c r="D4354" s="13"/>
      <c r="E4354" s="7"/>
      <c r="F4354" s="7"/>
      <c r="G4354" s="7"/>
      <c r="H4354" s="7"/>
      <c r="I4354" s="7"/>
      <c r="J4354" s="7"/>
      <c r="K4354" s="16"/>
      <c r="L4354" s="16"/>
      <c r="M4354" s="7"/>
      <c r="N4354" s="7"/>
      <c r="O4354" s="7"/>
      <c r="P4354" s="7"/>
      <c r="Q4354" s="7"/>
      <c r="R4354" s="7"/>
      <c r="S4354" s="16"/>
      <c r="T4354" s="16"/>
      <c r="U4354" s="7"/>
      <c r="V4354" s="7"/>
      <c r="W4354" s="15"/>
      <c r="X4354" s="17"/>
      <c r="Y4354" s="17"/>
      <c r="Z4354" s="17"/>
      <c r="AA4354" s="17"/>
      <c r="AC4354" s="15"/>
      <c r="AD4354" s="7"/>
      <c r="AE4354" s="24"/>
      <c r="AG4354">
        <f t="shared" si="1040"/>
        <v>0</v>
      </c>
      <c r="AH4354">
        <f t="shared" si="1041"/>
        <v>2246471.0549323754</v>
      </c>
    </row>
    <row r="4355" spans="2:34" x14ac:dyDescent="0.25">
      <c r="B4355" s="15"/>
      <c r="C4355" s="7"/>
      <c r="D4355" s="13"/>
      <c r="E4355" s="7"/>
      <c r="F4355" s="7"/>
      <c r="G4355" s="7"/>
      <c r="H4355" s="7"/>
      <c r="I4355" s="7"/>
      <c r="J4355" s="7"/>
      <c r="K4355" s="16"/>
      <c r="L4355" s="16"/>
      <c r="M4355" s="7"/>
      <c r="N4355" s="7"/>
      <c r="O4355" s="7"/>
      <c r="P4355" s="7"/>
      <c r="Q4355" s="7"/>
      <c r="R4355" s="7"/>
      <c r="S4355" s="16"/>
      <c r="T4355" s="16"/>
      <c r="U4355" s="7"/>
      <c r="V4355" s="7"/>
      <c r="W4355" s="15"/>
      <c r="X4355" s="17"/>
      <c r="Y4355" s="17"/>
      <c r="Z4355" s="17"/>
      <c r="AA4355" s="17"/>
      <c r="AC4355" s="15"/>
      <c r="AD4355" s="7"/>
      <c r="AE4355" s="24"/>
      <c r="AG4355">
        <f t="shared" si="1040"/>
        <v>0</v>
      </c>
      <c r="AH4355">
        <f t="shared" si="1041"/>
        <v>2246471.0549323754</v>
      </c>
    </row>
    <row r="4356" spans="2:34" x14ac:dyDescent="0.25">
      <c r="B4356" s="15"/>
      <c r="C4356" s="7"/>
      <c r="D4356" s="13"/>
      <c r="E4356" s="7"/>
      <c r="F4356" s="7"/>
      <c r="G4356" s="7"/>
      <c r="H4356" s="7"/>
      <c r="I4356" s="7"/>
      <c r="J4356" s="7"/>
      <c r="K4356" s="16"/>
      <c r="L4356" s="16"/>
      <c r="M4356" s="7"/>
      <c r="N4356" s="7"/>
      <c r="O4356" s="7"/>
      <c r="P4356" s="7"/>
      <c r="Q4356" s="7"/>
      <c r="R4356" s="7"/>
      <c r="S4356" s="16"/>
      <c r="T4356" s="16"/>
      <c r="U4356" s="7"/>
      <c r="V4356" s="7"/>
      <c r="W4356" s="15"/>
      <c r="X4356" s="17"/>
      <c r="Y4356" s="17"/>
      <c r="Z4356" s="17"/>
      <c r="AA4356" s="17"/>
      <c r="AC4356" s="15"/>
      <c r="AD4356" s="7"/>
      <c r="AE4356" s="24"/>
      <c r="AG4356">
        <f t="shared" si="1040"/>
        <v>0</v>
      </c>
      <c r="AH4356">
        <f t="shared" si="1041"/>
        <v>2246471.0549323754</v>
      </c>
    </row>
    <row r="4357" spans="2:34" x14ac:dyDescent="0.25">
      <c r="B4357" s="15"/>
      <c r="C4357" s="7"/>
      <c r="D4357" s="13"/>
      <c r="E4357" s="7"/>
      <c r="F4357" s="7"/>
      <c r="G4357" s="7"/>
      <c r="H4357" s="7"/>
      <c r="I4357" s="7"/>
      <c r="J4357" s="7"/>
      <c r="K4357" s="16"/>
      <c r="L4357" s="16"/>
      <c r="M4357" s="7"/>
      <c r="N4357" s="7"/>
      <c r="O4357" s="7"/>
      <c r="P4357" s="7"/>
      <c r="Q4357" s="7"/>
      <c r="R4357" s="7"/>
      <c r="S4357" s="16"/>
      <c r="T4357" s="16"/>
      <c r="U4357" s="7"/>
      <c r="V4357" s="7"/>
      <c r="W4357" s="15"/>
      <c r="X4357" s="17"/>
      <c r="Y4357" s="17"/>
      <c r="Z4357" s="17"/>
      <c r="AA4357" s="17"/>
      <c r="AC4357" s="15"/>
      <c r="AD4357" s="7"/>
      <c r="AE4357" s="24"/>
      <c r="AG4357">
        <f t="shared" si="1040"/>
        <v>0</v>
      </c>
      <c r="AH4357">
        <f t="shared" si="1041"/>
        <v>2246471.0549323754</v>
      </c>
    </row>
    <row r="4358" spans="2:34" x14ac:dyDescent="0.25">
      <c r="B4358" s="15"/>
      <c r="C4358" s="7"/>
      <c r="D4358" s="13"/>
      <c r="E4358" s="7"/>
      <c r="F4358" s="7"/>
      <c r="G4358" s="7"/>
      <c r="H4358" s="7"/>
      <c r="I4358" s="7"/>
      <c r="J4358" s="7"/>
      <c r="K4358" s="16"/>
      <c r="L4358" s="16"/>
      <c r="M4358" s="7"/>
      <c r="N4358" s="7"/>
      <c r="O4358" s="7"/>
      <c r="P4358" s="7"/>
      <c r="Q4358" s="7"/>
      <c r="R4358" s="7"/>
      <c r="S4358" s="16"/>
      <c r="T4358" s="16"/>
      <c r="U4358" s="7"/>
      <c r="V4358" s="7"/>
      <c r="W4358" s="15"/>
      <c r="X4358" s="17"/>
      <c r="Y4358" s="17"/>
      <c r="Z4358" s="17"/>
      <c r="AA4358" s="17"/>
      <c r="AC4358" s="15"/>
      <c r="AD4358" s="7"/>
      <c r="AE4358" s="24"/>
      <c r="AG4358">
        <f t="shared" si="1040"/>
        <v>0</v>
      </c>
      <c r="AH4358">
        <f t="shared" si="1041"/>
        <v>2246471.0549323754</v>
      </c>
    </row>
    <row r="4359" spans="2:34" x14ac:dyDescent="0.25">
      <c r="B4359" s="15"/>
      <c r="C4359" s="7"/>
      <c r="D4359" s="13"/>
      <c r="E4359" s="7"/>
      <c r="F4359" s="7"/>
      <c r="G4359" s="7"/>
      <c r="H4359" s="7"/>
      <c r="I4359" s="7"/>
      <c r="J4359" s="7"/>
      <c r="K4359" s="16"/>
      <c r="L4359" s="16"/>
      <c r="M4359" s="7"/>
      <c r="N4359" s="7"/>
      <c r="O4359" s="7"/>
      <c r="P4359" s="7"/>
      <c r="Q4359" s="7"/>
      <c r="R4359" s="7"/>
      <c r="S4359" s="16"/>
      <c r="T4359" s="16"/>
      <c r="U4359" s="7"/>
      <c r="V4359" s="7"/>
      <c r="W4359" s="15"/>
      <c r="X4359" s="17"/>
      <c r="Y4359" s="17"/>
      <c r="Z4359" s="17"/>
      <c r="AA4359" s="17"/>
      <c r="AC4359" s="15"/>
      <c r="AD4359" s="7"/>
      <c r="AE4359" s="24"/>
      <c r="AG4359">
        <f t="shared" si="1040"/>
        <v>0</v>
      </c>
      <c r="AH4359">
        <f t="shared" si="1041"/>
        <v>2246471.0549323754</v>
      </c>
    </row>
    <row r="4360" spans="2:34" x14ac:dyDescent="0.25">
      <c r="B4360" s="15"/>
      <c r="C4360" s="7"/>
      <c r="D4360" s="13"/>
      <c r="E4360" s="7"/>
      <c r="F4360" s="7"/>
      <c r="G4360" s="7"/>
      <c r="H4360" s="7"/>
      <c r="I4360" s="7"/>
      <c r="J4360" s="7"/>
      <c r="K4360" s="16"/>
      <c r="L4360" s="16"/>
      <c r="M4360" s="7"/>
      <c r="N4360" s="7"/>
      <c r="O4360" s="7"/>
      <c r="P4360" s="7"/>
      <c r="Q4360" s="7"/>
      <c r="R4360" s="7"/>
      <c r="S4360" s="16"/>
      <c r="T4360" s="16"/>
      <c r="U4360" s="7"/>
      <c r="V4360" s="7"/>
      <c r="W4360" s="15"/>
      <c r="X4360" s="17"/>
      <c r="Y4360" s="17"/>
      <c r="Z4360" s="17"/>
      <c r="AA4360" s="17"/>
      <c r="AC4360" s="15"/>
      <c r="AD4360" s="7"/>
      <c r="AE4360" s="24"/>
      <c r="AG4360">
        <f t="shared" si="1040"/>
        <v>0</v>
      </c>
      <c r="AH4360">
        <f t="shared" si="1041"/>
        <v>2246471.0549323754</v>
      </c>
    </row>
    <row r="4361" spans="2:34" x14ac:dyDescent="0.25">
      <c r="B4361" s="15"/>
      <c r="C4361" s="7"/>
      <c r="D4361" s="13"/>
      <c r="E4361" s="7"/>
      <c r="F4361" s="7"/>
      <c r="G4361" s="7"/>
      <c r="H4361" s="7"/>
      <c r="I4361" s="7"/>
      <c r="J4361" s="7"/>
      <c r="K4361" s="16"/>
      <c r="L4361" s="16"/>
      <c r="M4361" s="7"/>
      <c r="N4361" s="7"/>
      <c r="O4361" s="7"/>
      <c r="P4361" s="7"/>
      <c r="Q4361" s="7"/>
      <c r="R4361" s="7"/>
      <c r="S4361" s="16"/>
      <c r="T4361" s="16"/>
      <c r="U4361" s="7"/>
      <c r="V4361" s="7"/>
      <c r="W4361" s="15"/>
      <c r="X4361" s="17"/>
      <c r="Y4361" s="17"/>
      <c r="Z4361" s="17"/>
      <c r="AA4361" s="17"/>
      <c r="AC4361" s="15"/>
      <c r="AD4361" s="7"/>
      <c r="AE4361" s="24"/>
      <c r="AG4361">
        <f t="shared" si="1040"/>
        <v>0</v>
      </c>
      <c r="AH4361">
        <f t="shared" si="1041"/>
        <v>2246471.0549323754</v>
      </c>
    </row>
    <row r="4362" spans="2:34" x14ac:dyDescent="0.25">
      <c r="B4362" s="15"/>
      <c r="C4362" s="7"/>
      <c r="D4362" s="13"/>
      <c r="E4362" s="7"/>
      <c r="F4362" s="7"/>
      <c r="G4362" s="7"/>
      <c r="H4362" s="7"/>
      <c r="I4362" s="7"/>
      <c r="J4362" s="7"/>
      <c r="K4362" s="16"/>
      <c r="L4362" s="16"/>
      <c r="M4362" s="7"/>
      <c r="N4362" s="7"/>
      <c r="O4362" s="7"/>
      <c r="P4362" s="7"/>
      <c r="Q4362" s="7"/>
      <c r="R4362" s="7"/>
      <c r="S4362" s="16"/>
      <c r="T4362" s="16"/>
      <c r="U4362" s="7"/>
      <c r="V4362" s="7"/>
      <c r="W4362" s="15"/>
      <c r="X4362" s="17"/>
      <c r="Y4362" s="17"/>
      <c r="Z4362" s="17"/>
      <c r="AA4362" s="17"/>
      <c r="AC4362" s="15"/>
      <c r="AD4362" s="7"/>
      <c r="AE4362" s="24"/>
      <c r="AG4362">
        <f t="shared" si="1040"/>
        <v>0</v>
      </c>
      <c r="AH4362">
        <f t="shared" si="1041"/>
        <v>2246471.0549323754</v>
      </c>
    </row>
    <row r="4363" spans="2:34" x14ac:dyDescent="0.25">
      <c r="B4363" s="15"/>
      <c r="C4363" s="7"/>
      <c r="D4363" s="13"/>
      <c r="E4363" s="7"/>
      <c r="F4363" s="7"/>
      <c r="G4363" s="7"/>
      <c r="H4363" s="7"/>
      <c r="I4363" s="7"/>
      <c r="J4363" s="7"/>
      <c r="K4363" s="16"/>
      <c r="L4363" s="16"/>
      <c r="M4363" s="7"/>
      <c r="N4363" s="7"/>
      <c r="O4363" s="7"/>
      <c r="P4363" s="7"/>
      <c r="Q4363" s="7"/>
      <c r="R4363" s="7"/>
      <c r="S4363" s="16"/>
      <c r="T4363" s="16"/>
      <c r="U4363" s="7"/>
      <c r="V4363" s="7"/>
      <c r="W4363" s="15"/>
      <c r="X4363" s="17"/>
      <c r="Y4363" s="17"/>
      <c r="Z4363" s="17"/>
      <c r="AA4363" s="17"/>
      <c r="AC4363" s="15"/>
      <c r="AD4363" s="7"/>
      <c r="AE4363" s="24"/>
      <c r="AG4363">
        <f t="shared" si="1040"/>
        <v>0</v>
      </c>
      <c r="AH4363">
        <f t="shared" si="1041"/>
        <v>2246471.0549323754</v>
      </c>
    </row>
    <row r="4364" spans="2:34" x14ac:dyDescent="0.25">
      <c r="B4364" s="15"/>
      <c r="C4364" s="7"/>
      <c r="D4364" s="13"/>
      <c r="E4364" s="7"/>
      <c r="F4364" s="7"/>
      <c r="G4364" s="7"/>
      <c r="H4364" s="7"/>
      <c r="I4364" s="7"/>
      <c r="J4364" s="7"/>
      <c r="K4364" s="16"/>
      <c r="L4364" s="16"/>
      <c r="M4364" s="7"/>
      <c r="N4364" s="7"/>
      <c r="O4364" s="7"/>
      <c r="P4364" s="7"/>
      <c r="Q4364" s="7"/>
      <c r="R4364" s="7"/>
      <c r="S4364" s="16"/>
      <c r="T4364" s="16"/>
      <c r="U4364" s="7"/>
      <c r="V4364" s="7"/>
      <c r="W4364" s="15"/>
      <c r="X4364" s="17"/>
      <c r="Y4364" s="17"/>
      <c r="Z4364" s="17"/>
      <c r="AA4364" s="17"/>
      <c r="AC4364" s="15"/>
      <c r="AD4364" s="7"/>
      <c r="AE4364" s="24"/>
      <c r="AG4364">
        <f t="shared" si="1040"/>
        <v>0</v>
      </c>
      <c r="AH4364">
        <f t="shared" si="1041"/>
        <v>2246471.0549323754</v>
      </c>
    </row>
    <row r="4365" spans="2:34" x14ac:dyDescent="0.25">
      <c r="B4365" s="15"/>
      <c r="C4365" s="7"/>
      <c r="D4365" s="13"/>
      <c r="E4365" s="7"/>
      <c r="F4365" s="7"/>
      <c r="G4365" s="7"/>
      <c r="H4365" s="7"/>
      <c r="I4365" s="7"/>
      <c r="J4365" s="7"/>
      <c r="K4365" s="16"/>
      <c r="L4365" s="16"/>
      <c r="M4365" s="7"/>
      <c r="N4365" s="7"/>
      <c r="O4365" s="7"/>
      <c r="P4365" s="7"/>
      <c r="Q4365" s="7"/>
      <c r="R4365" s="7"/>
      <c r="S4365" s="16"/>
      <c r="T4365" s="16"/>
      <c r="U4365" s="7"/>
      <c r="V4365" s="7"/>
      <c r="W4365" s="15"/>
      <c r="X4365" s="17"/>
      <c r="Y4365" s="17"/>
      <c r="Z4365" s="17"/>
      <c r="AA4365" s="17"/>
      <c r="AC4365" s="15"/>
      <c r="AD4365" s="7"/>
      <c r="AE4365" s="24"/>
      <c r="AG4365">
        <f t="shared" si="1040"/>
        <v>0</v>
      </c>
      <c r="AH4365">
        <f t="shared" si="1041"/>
        <v>2246471.0549323754</v>
      </c>
    </row>
    <row r="4366" spans="2:34" x14ac:dyDescent="0.25">
      <c r="B4366" s="15"/>
      <c r="C4366" s="7"/>
      <c r="D4366" s="13"/>
      <c r="E4366" s="7"/>
      <c r="F4366" s="7"/>
      <c r="G4366" s="7"/>
      <c r="H4366" s="7"/>
      <c r="I4366" s="7"/>
      <c r="J4366" s="7"/>
      <c r="K4366" s="16"/>
      <c r="L4366" s="16"/>
      <c r="M4366" s="7"/>
      <c r="N4366" s="7"/>
      <c r="O4366" s="7"/>
      <c r="P4366" s="7"/>
      <c r="Q4366" s="7"/>
      <c r="R4366" s="7"/>
      <c r="S4366" s="16"/>
      <c r="T4366" s="16"/>
      <c r="U4366" s="7"/>
      <c r="V4366" s="7"/>
      <c r="W4366" s="15"/>
      <c r="X4366" s="17"/>
      <c r="Y4366" s="17"/>
      <c r="Z4366" s="17"/>
      <c r="AA4366" s="17"/>
      <c r="AC4366" s="15"/>
      <c r="AD4366" s="7"/>
      <c r="AE4366" s="24"/>
      <c r="AG4366">
        <f t="shared" si="1040"/>
        <v>0</v>
      </c>
      <c r="AH4366">
        <f t="shared" si="1041"/>
        <v>2246471.0549323754</v>
      </c>
    </row>
    <row r="4367" spans="2:34" x14ac:dyDescent="0.25">
      <c r="B4367" s="15"/>
      <c r="C4367" s="7"/>
      <c r="D4367" s="13"/>
      <c r="E4367" s="7"/>
      <c r="F4367" s="7"/>
      <c r="G4367" s="7"/>
      <c r="H4367" s="7"/>
      <c r="I4367" s="7"/>
      <c r="J4367" s="7"/>
      <c r="K4367" s="16"/>
      <c r="L4367" s="16"/>
      <c r="M4367" s="7"/>
      <c r="N4367" s="7"/>
      <c r="O4367" s="7"/>
      <c r="P4367" s="7"/>
      <c r="Q4367" s="7"/>
      <c r="R4367" s="7"/>
      <c r="S4367" s="16"/>
      <c r="T4367" s="16"/>
      <c r="U4367" s="7"/>
      <c r="V4367" s="7"/>
      <c r="W4367" s="15"/>
      <c r="X4367" s="17"/>
      <c r="Y4367" s="17"/>
      <c r="Z4367" s="17"/>
      <c r="AA4367" s="17"/>
      <c r="AC4367" s="15"/>
      <c r="AD4367" s="7"/>
      <c r="AE4367" s="24"/>
      <c r="AG4367">
        <f t="shared" si="1040"/>
        <v>0</v>
      </c>
      <c r="AH4367">
        <f t="shared" si="1041"/>
        <v>2246471.0549323754</v>
      </c>
    </row>
    <row r="4368" spans="2:34" x14ac:dyDescent="0.25">
      <c r="B4368" s="15"/>
      <c r="C4368" s="7"/>
      <c r="D4368" s="13"/>
      <c r="E4368" s="7"/>
      <c r="F4368" s="7"/>
      <c r="G4368" s="7"/>
      <c r="H4368" s="7"/>
      <c r="I4368" s="7"/>
      <c r="J4368" s="7"/>
      <c r="K4368" s="16"/>
      <c r="L4368" s="16"/>
      <c r="M4368" s="7"/>
      <c r="N4368" s="7"/>
      <c r="O4368" s="7"/>
      <c r="P4368" s="7"/>
      <c r="Q4368" s="7"/>
      <c r="R4368" s="7"/>
      <c r="S4368" s="16"/>
      <c r="T4368" s="16"/>
      <c r="U4368" s="7"/>
      <c r="V4368" s="7"/>
      <c r="W4368" s="15"/>
      <c r="X4368" s="17"/>
      <c r="Y4368" s="17"/>
      <c r="Z4368" s="17"/>
      <c r="AA4368" s="17"/>
      <c r="AC4368" s="15"/>
      <c r="AD4368" s="7"/>
      <c r="AE4368" s="24"/>
      <c r="AG4368">
        <f t="shared" si="1040"/>
        <v>0</v>
      </c>
      <c r="AH4368">
        <f t="shared" si="1041"/>
        <v>2246471.0549323754</v>
      </c>
    </row>
    <row r="4369" spans="2:34" x14ac:dyDescent="0.25">
      <c r="B4369" s="15"/>
      <c r="C4369" s="7"/>
      <c r="D4369" s="13"/>
      <c r="E4369" s="7"/>
      <c r="F4369" s="7"/>
      <c r="G4369" s="7"/>
      <c r="H4369" s="7"/>
      <c r="I4369" s="7"/>
      <c r="J4369" s="7"/>
      <c r="K4369" s="16"/>
      <c r="L4369" s="16"/>
      <c r="M4369" s="7"/>
      <c r="N4369" s="7"/>
      <c r="O4369" s="7"/>
      <c r="P4369" s="7"/>
      <c r="Q4369" s="7"/>
      <c r="R4369" s="7"/>
      <c r="S4369" s="16"/>
      <c r="T4369" s="16"/>
      <c r="U4369" s="7"/>
      <c r="V4369" s="7"/>
      <c r="W4369" s="15"/>
      <c r="X4369" s="17"/>
      <c r="Y4369" s="17"/>
      <c r="Z4369" s="17"/>
      <c r="AA4369" s="17"/>
      <c r="AC4369" s="15"/>
      <c r="AD4369" s="7"/>
      <c r="AE4369" s="24"/>
      <c r="AG4369">
        <f t="shared" si="1040"/>
        <v>0</v>
      </c>
      <c r="AH4369">
        <f t="shared" si="1041"/>
        <v>2246471.0549323754</v>
      </c>
    </row>
    <row r="4370" spans="2:34" x14ac:dyDescent="0.25">
      <c r="B4370" s="15"/>
      <c r="C4370" s="7"/>
      <c r="D4370" s="13"/>
      <c r="E4370" s="7"/>
      <c r="F4370" s="7"/>
      <c r="G4370" s="7"/>
      <c r="H4370" s="7"/>
      <c r="I4370" s="7"/>
      <c r="J4370" s="7"/>
      <c r="K4370" s="16"/>
      <c r="L4370" s="16"/>
      <c r="M4370" s="7"/>
      <c r="N4370" s="7"/>
      <c r="O4370" s="7"/>
      <c r="P4370" s="7"/>
      <c r="Q4370" s="7"/>
      <c r="R4370" s="7"/>
      <c r="S4370" s="16"/>
      <c r="T4370" s="16"/>
      <c r="U4370" s="7"/>
      <c r="V4370" s="7"/>
      <c r="W4370" s="15"/>
      <c r="X4370" s="17"/>
      <c r="Y4370" s="17"/>
      <c r="Z4370" s="17"/>
      <c r="AA4370" s="17"/>
      <c r="AC4370" s="15"/>
      <c r="AD4370" s="7"/>
      <c r="AE4370" s="24"/>
      <c r="AG4370">
        <f t="shared" si="1040"/>
        <v>0</v>
      </c>
      <c r="AH4370">
        <f t="shared" si="1041"/>
        <v>2246471.0549323754</v>
      </c>
    </row>
    <row r="4371" spans="2:34" x14ac:dyDescent="0.25">
      <c r="B4371" s="15"/>
      <c r="C4371" s="7"/>
      <c r="D4371" s="13"/>
      <c r="E4371" s="7"/>
      <c r="F4371" s="7"/>
      <c r="G4371" s="7"/>
      <c r="H4371" s="7"/>
      <c r="I4371" s="7"/>
      <c r="J4371" s="7"/>
      <c r="K4371" s="16"/>
      <c r="L4371" s="16"/>
      <c r="M4371" s="7"/>
      <c r="N4371" s="7"/>
      <c r="O4371" s="7"/>
      <c r="P4371" s="7"/>
      <c r="Q4371" s="7"/>
      <c r="R4371" s="7"/>
      <c r="S4371" s="16"/>
      <c r="T4371" s="16"/>
      <c r="U4371" s="7"/>
      <c r="V4371" s="7"/>
      <c r="W4371" s="15"/>
      <c r="X4371" s="17"/>
      <c r="Y4371" s="17"/>
      <c r="Z4371" s="17"/>
      <c r="AA4371" s="17"/>
      <c r="AC4371" s="15"/>
      <c r="AD4371" s="7"/>
      <c r="AE4371" s="24"/>
      <c r="AG4371">
        <f t="shared" ref="AG4371:AG4419" si="1042">(AA4371-Z4371)^2</f>
        <v>0</v>
      </c>
      <c r="AH4371">
        <f t="shared" ref="AH4371:AH4419" si="1043">($AG$398-AA4371)^2</f>
        <v>2246471.0549323754</v>
      </c>
    </row>
    <row r="4372" spans="2:34" x14ac:dyDescent="0.25">
      <c r="B4372" s="15"/>
      <c r="C4372" s="7"/>
      <c r="D4372" s="13"/>
      <c r="E4372" s="7"/>
      <c r="F4372" s="7"/>
      <c r="G4372" s="7"/>
      <c r="H4372" s="7"/>
      <c r="I4372" s="7"/>
      <c r="J4372" s="7"/>
      <c r="K4372" s="16"/>
      <c r="L4372" s="16"/>
      <c r="M4372" s="7"/>
      <c r="N4372" s="7"/>
      <c r="O4372" s="7"/>
      <c r="P4372" s="7"/>
      <c r="Q4372" s="7"/>
      <c r="R4372" s="7"/>
      <c r="S4372" s="16"/>
      <c r="T4372" s="16"/>
      <c r="U4372" s="7"/>
      <c r="V4372" s="7"/>
      <c r="W4372" s="15"/>
      <c r="X4372" s="17"/>
      <c r="Y4372" s="17"/>
      <c r="Z4372" s="17"/>
      <c r="AA4372" s="17"/>
      <c r="AC4372" s="15"/>
      <c r="AD4372" s="7"/>
      <c r="AE4372" s="24"/>
      <c r="AG4372">
        <f t="shared" si="1042"/>
        <v>0</v>
      </c>
      <c r="AH4372">
        <f t="shared" si="1043"/>
        <v>2246471.0549323754</v>
      </c>
    </row>
    <row r="4373" spans="2:34" x14ac:dyDescent="0.25">
      <c r="B4373" s="15"/>
      <c r="C4373" s="7"/>
      <c r="D4373" s="13"/>
      <c r="E4373" s="7"/>
      <c r="F4373" s="7"/>
      <c r="G4373" s="7"/>
      <c r="H4373" s="7"/>
      <c r="I4373" s="7"/>
      <c r="J4373" s="7"/>
      <c r="K4373" s="16"/>
      <c r="L4373" s="16"/>
      <c r="M4373" s="7"/>
      <c r="N4373" s="7"/>
      <c r="O4373" s="7"/>
      <c r="P4373" s="7"/>
      <c r="Q4373" s="7"/>
      <c r="R4373" s="7"/>
      <c r="S4373" s="16"/>
      <c r="T4373" s="16"/>
      <c r="U4373" s="7"/>
      <c r="V4373" s="7"/>
      <c r="W4373" s="15"/>
      <c r="X4373" s="17"/>
      <c r="Y4373" s="17"/>
      <c r="Z4373" s="17"/>
      <c r="AA4373" s="17"/>
      <c r="AC4373" s="15"/>
      <c r="AD4373" s="7"/>
      <c r="AE4373" s="24"/>
      <c r="AG4373">
        <f t="shared" si="1042"/>
        <v>0</v>
      </c>
      <c r="AH4373">
        <f t="shared" si="1043"/>
        <v>2246471.0549323754</v>
      </c>
    </row>
    <row r="4374" spans="2:34" x14ac:dyDescent="0.25">
      <c r="B4374" s="15"/>
      <c r="C4374" s="7"/>
      <c r="D4374" s="13"/>
      <c r="E4374" s="7"/>
      <c r="F4374" s="7"/>
      <c r="G4374" s="7"/>
      <c r="H4374" s="7"/>
      <c r="I4374" s="7"/>
      <c r="J4374" s="7"/>
      <c r="K4374" s="16"/>
      <c r="L4374" s="16"/>
      <c r="M4374" s="7"/>
      <c r="N4374" s="7"/>
      <c r="O4374" s="7"/>
      <c r="P4374" s="7"/>
      <c r="Q4374" s="7"/>
      <c r="R4374" s="7"/>
      <c r="S4374" s="16"/>
      <c r="T4374" s="16"/>
      <c r="U4374" s="7"/>
      <c r="V4374" s="7"/>
      <c r="W4374" s="15"/>
      <c r="X4374" s="17"/>
      <c r="Y4374" s="17"/>
      <c r="Z4374" s="17"/>
      <c r="AA4374" s="17"/>
      <c r="AC4374" s="15"/>
      <c r="AD4374" s="7"/>
      <c r="AE4374" s="24"/>
      <c r="AG4374">
        <f t="shared" si="1042"/>
        <v>0</v>
      </c>
      <c r="AH4374">
        <f t="shared" si="1043"/>
        <v>2246471.0549323754</v>
      </c>
    </row>
    <row r="4375" spans="2:34" x14ac:dyDescent="0.25">
      <c r="B4375" s="15"/>
      <c r="C4375" s="7"/>
      <c r="D4375" s="13"/>
      <c r="E4375" s="7"/>
      <c r="F4375" s="7"/>
      <c r="G4375" s="7"/>
      <c r="H4375" s="7"/>
      <c r="I4375" s="7"/>
      <c r="J4375" s="7"/>
      <c r="K4375" s="16"/>
      <c r="L4375" s="16"/>
      <c r="M4375" s="7"/>
      <c r="N4375" s="7"/>
      <c r="O4375" s="7"/>
      <c r="P4375" s="7"/>
      <c r="Q4375" s="7"/>
      <c r="R4375" s="7"/>
      <c r="S4375" s="16"/>
      <c r="T4375" s="16"/>
      <c r="U4375" s="7"/>
      <c r="V4375" s="7"/>
      <c r="W4375" s="15"/>
      <c r="X4375" s="17"/>
      <c r="Y4375" s="17"/>
      <c r="Z4375" s="17"/>
      <c r="AA4375" s="17"/>
      <c r="AC4375" s="15"/>
      <c r="AD4375" s="7"/>
      <c r="AE4375" s="24"/>
      <c r="AG4375">
        <f t="shared" si="1042"/>
        <v>0</v>
      </c>
      <c r="AH4375">
        <f t="shared" si="1043"/>
        <v>2246471.0549323754</v>
      </c>
    </row>
    <row r="4376" spans="2:34" x14ac:dyDescent="0.25">
      <c r="B4376" s="15"/>
      <c r="C4376" s="7"/>
      <c r="D4376" s="13"/>
      <c r="E4376" s="7"/>
      <c r="F4376" s="7"/>
      <c r="G4376" s="7"/>
      <c r="H4376" s="7"/>
      <c r="I4376" s="7"/>
      <c r="J4376" s="7"/>
      <c r="K4376" s="16"/>
      <c r="L4376" s="16"/>
      <c r="M4376" s="7"/>
      <c r="N4376" s="7"/>
      <c r="O4376" s="7"/>
      <c r="P4376" s="7"/>
      <c r="Q4376" s="7"/>
      <c r="R4376" s="7"/>
      <c r="S4376" s="16"/>
      <c r="T4376" s="16"/>
      <c r="U4376" s="7"/>
      <c r="V4376" s="7"/>
      <c r="W4376" s="15"/>
      <c r="X4376" s="17"/>
      <c r="Y4376" s="17"/>
      <c r="Z4376" s="17"/>
      <c r="AA4376" s="17"/>
      <c r="AC4376" s="15"/>
      <c r="AD4376" s="7"/>
      <c r="AE4376" s="24"/>
      <c r="AG4376">
        <f t="shared" si="1042"/>
        <v>0</v>
      </c>
      <c r="AH4376">
        <f t="shared" si="1043"/>
        <v>2246471.0549323754</v>
      </c>
    </row>
    <row r="4377" spans="2:34" x14ac:dyDescent="0.25">
      <c r="B4377" s="15"/>
      <c r="C4377" s="7"/>
      <c r="D4377" s="13"/>
      <c r="E4377" s="7"/>
      <c r="F4377" s="7"/>
      <c r="G4377" s="7"/>
      <c r="H4377" s="7"/>
      <c r="I4377" s="7"/>
      <c r="J4377" s="7"/>
      <c r="K4377" s="16"/>
      <c r="L4377" s="16"/>
      <c r="M4377" s="7"/>
      <c r="N4377" s="7"/>
      <c r="O4377" s="7"/>
      <c r="P4377" s="7"/>
      <c r="Q4377" s="7"/>
      <c r="R4377" s="7"/>
      <c r="S4377" s="16"/>
      <c r="T4377" s="16"/>
      <c r="U4377" s="7"/>
      <c r="V4377" s="7"/>
      <c r="W4377" s="15"/>
      <c r="X4377" s="17"/>
      <c r="Y4377" s="17"/>
      <c r="Z4377" s="17"/>
      <c r="AA4377" s="17"/>
      <c r="AC4377" s="15"/>
      <c r="AD4377" s="7"/>
      <c r="AE4377" s="24"/>
      <c r="AG4377">
        <f t="shared" si="1042"/>
        <v>0</v>
      </c>
      <c r="AH4377">
        <f t="shared" si="1043"/>
        <v>2246471.0549323754</v>
      </c>
    </row>
    <row r="4378" spans="2:34" x14ac:dyDescent="0.25">
      <c r="B4378" s="15"/>
      <c r="C4378" s="7"/>
      <c r="D4378" s="13"/>
      <c r="E4378" s="7"/>
      <c r="F4378" s="7"/>
      <c r="G4378" s="7"/>
      <c r="H4378" s="7"/>
      <c r="I4378" s="7"/>
      <c r="J4378" s="7"/>
      <c r="K4378" s="16"/>
      <c r="L4378" s="16"/>
      <c r="M4378" s="7"/>
      <c r="N4378" s="7"/>
      <c r="O4378" s="7"/>
      <c r="P4378" s="7"/>
      <c r="Q4378" s="7"/>
      <c r="R4378" s="7"/>
      <c r="S4378" s="16"/>
      <c r="T4378" s="16"/>
      <c r="U4378" s="7"/>
      <c r="V4378" s="7"/>
      <c r="W4378" s="15"/>
      <c r="X4378" s="17"/>
      <c r="Y4378" s="17"/>
      <c r="Z4378" s="17"/>
      <c r="AA4378" s="17"/>
      <c r="AC4378" s="15"/>
      <c r="AD4378" s="7"/>
      <c r="AE4378" s="24"/>
      <c r="AG4378">
        <f t="shared" si="1042"/>
        <v>0</v>
      </c>
      <c r="AH4378">
        <f t="shared" si="1043"/>
        <v>2246471.0549323754</v>
      </c>
    </row>
    <row r="4379" spans="2:34" x14ac:dyDescent="0.25">
      <c r="B4379" s="15"/>
      <c r="C4379" s="7"/>
      <c r="D4379" s="13"/>
      <c r="E4379" s="7"/>
      <c r="F4379" s="7"/>
      <c r="G4379" s="7"/>
      <c r="H4379" s="7"/>
      <c r="I4379" s="7"/>
      <c r="J4379" s="7"/>
      <c r="K4379" s="16"/>
      <c r="L4379" s="16"/>
      <c r="M4379" s="7"/>
      <c r="N4379" s="7"/>
      <c r="O4379" s="7"/>
      <c r="P4379" s="7"/>
      <c r="Q4379" s="7"/>
      <c r="R4379" s="7"/>
      <c r="S4379" s="16"/>
      <c r="T4379" s="16"/>
      <c r="U4379" s="7"/>
      <c r="V4379" s="7"/>
      <c r="W4379" s="15"/>
      <c r="X4379" s="17"/>
      <c r="Y4379" s="17"/>
      <c r="Z4379" s="17"/>
      <c r="AA4379" s="17"/>
      <c r="AC4379" s="15"/>
      <c r="AD4379" s="7"/>
      <c r="AE4379" s="24"/>
      <c r="AG4379">
        <f t="shared" si="1042"/>
        <v>0</v>
      </c>
      <c r="AH4379">
        <f t="shared" si="1043"/>
        <v>2246471.0549323754</v>
      </c>
    </row>
    <row r="4380" spans="2:34" x14ac:dyDescent="0.25">
      <c r="B4380" s="15"/>
      <c r="C4380" s="7"/>
      <c r="D4380" s="13"/>
      <c r="E4380" s="7"/>
      <c r="F4380" s="7"/>
      <c r="G4380" s="7"/>
      <c r="H4380" s="7"/>
      <c r="I4380" s="7"/>
      <c r="J4380" s="7"/>
      <c r="K4380" s="16"/>
      <c r="L4380" s="16"/>
      <c r="M4380" s="7"/>
      <c r="N4380" s="7"/>
      <c r="O4380" s="7"/>
      <c r="P4380" s="7"/>
      <c r="Q4380" s="7"/>
      <c r="R4380" s="7"/>
      <c r="S4380" s="16"/>
      <c r="T4380" s="16"/>
      <c r="U4380" s="7"/>
      <c r="V4380" s="7"/>
      <c r="W4380" s="15"/>
      <c r="X4380" s="17"/>
      <c r="Y4380" s="17"/>
      <c r="Z4380" s="17"/>
      <c r="AA4380" s="17"/>
      <c r="AC4380" s="15"/>
      <c r="AD4380" s="7"/>
      <c r="AE4380" s="24"/>
      <c r="AG4380">
        <f t="shared" si="1042"/>
        <v>0</v>
      </c>
      <c r="AH4380">
        <f t="shared" si="1043"/>
        <v>2246471.0549323754</v>
      </c>
    </row>
    <row r="4381" spans="2:34" x14ac:dyDescent="0.25">
      <c r="B4381" s="15"/>
      <c r="C4381" s="7"/>
      <c r="D4381" s="13"/>
      <c r="E4381" s="7"/>
      <c r="F4381" s="7"/>
      <c r="G4381" s="7"/>
      <c r="H4381" s="7"/>
      <c r="I4381" s="7"/>
      <c r="J4381" s="7"/>
      <c r="K4381" s="16"/>
      <c r="L4381" s="16"/>
      <c r="M4381" s="7"/>
      <c r="N4381" s="7"/>
      <c r="O4381" s="7"/>
      <c r="P4381" s="7"/>
      <c r="Q4381" s="7"/>
      <c r="R4381" s="7"/>
      <c r="S4381" s="16"/>
      <c r="T4381" s="16"/>
      <c r="U4381" s="7"/>
      <c r="V4381" s="7"/>
      <c r="W4381" s="15"/>
      <c r="X4381" s="17"/>
      <c r="Y4381" s="17"/>
      <c r="Z4381" s="17"/>
      <c r="AA4381" s="17"/>
      <c r="AC4381" s="15"/>
      <c r="AD4381" s="7"/>
      <c r="AE4381" s="24"/>
      <c r="AG4381">
        <f t="shared" si="1042"/>
        <v>0</v>
      </c>
      <c r="AH4381">
        <f t="shared" si="1043"/>
        <v>2246471.0549323754</v>
      </c>
    </row>
    <row r="4382" spans="2:34" x14ac:dyDescent="0.25">
      <c r="B4382" s="15"/>
      <c r="C4382" s="7"/>
      <c r="D4382" s="13"/>
      <c r="E4382" s="7"/>
      <c r="F4382" s="7"/>
      <c r="G4382" s="7"/>
      <c r="H4382" s="7"/>
      <c r="I4382" s="7"/>
      <c r="J4382" s="7"/>
      <c r="K4382" s="16"/>
      <c r="L4382" s="16"/>
      <c r="M4382" s="7"/>
      <c r="N4382" s="7"/>
      <c r="O4382" s="7"/>
      <c r="P4382" s="7"/>
      <c r="Q4382" s="7"/>
      <c r="R4382" s="7"/>
      <c r="S4382" s="16"/>
      <c r="T4382" s="16"/>
      <c r="U4382" s="7"/>
      <c r="V4382" s="7"/>
      <c r="W4382" s="15"/>
      <c r="X4382" s="17"/>
      <c r="Y4382" s="17"/>
      <c r="Z4382" s="17"/>
      <c r="AA4382" s="17"/>
      <c r="AC4382" s="15"/>
      <c r="AD4382" s="7"/>
      <c r="AE4382" s="24"/>
      <c r="AG4382">
        <f t="shared" si="1042"/>
        <v>0</v>
      </c>
      <c r="AH4382">
        <f t="shared" si="1043"/>
        <v>2246471.0549323754</v>
      </c>
    </row>
    <row r="4383" spans="2:34" x14ac:dyDescent="0.25">
      <c r="B4383" s="15"/>
      <c r="C4383" s="7"/>
      <c r="D4383" s="13"/>
      <c r="E4383" s="7"/>
      <c r="F4383" s="7"/>
      <c r="G4383" s="7"/>
      <c r="H4383" s="7"/>
      <c r="I4383" s="7"/>
      <c r="J4383" s="7"/>
      <c r="K4383" s="16"/>
      <c r="L4383" s="16"/>
      <c r="M4383" s="7"/>
      <c r="N4383" s="7"/>
      <c r="O4383" s="7"/>
      <c r="P4383" s="7"/>
      <c r="Q4383" s="7"/>
      <c r="R4383" s="7"/>
      <c r="S4383" s="16"/>
      <c r="T4383" s="16"/>
      <c r="U4383" s="7"/>
      <c r="V4383" s="7"/>
      <c r="W4383" s="15"/>
      <c r="X4383" s="17"/>
      <c r="Y4383" s="17"/>
      <c r="Z4383" s="17"/>
      <c r="AA4383" s="17"/>
      <c r="AC4383" s="15"/>
      <c r="AD4383" s="7"/>
      <c r="AE4383" s="24"/>
      <c r="AG4383">
        <f t="shared" si="1042"/>
        <v>0</v>
      </c>
      <c r="AH4383">
        <f t="shared" si="1043"/>
        <v>2246471.0549323754</v>
      </c>
    </row>
    <row r="4384" spans="2:34" x14ac:dyDescent="0.25">
      <c r="B4384" s="15"/>
      <c r="C4384" s="7"/>
      <c r="D4384" s="13"/>
      <c r="E4384" s="7"/>
      <c r="F4384" s="7"/>
      <c r="G4384" s="7"/>
      <c r="H4384" s="7"/>
      <c r="I4384" s="7"/>
      <c r="J4384" s="7"/>
      <c r="K4384" s="16"/>
      <c r="L4384" s="16"/>
      <c r="M4384" s="7"/>
      <c r="N4384" s="7"/>
      <c r="O4384" s="7"/>
      <c r="P4384" s="7"/>
      <c r="Q4384" s="7"/>
      <c r="R4384" s="7"/>
      <c r="S4384" s="16"/>
      <c r="T4384" s="16"/>
      <c r="U4384" s="7"/>
      <c r="V4384" s="7"/>
      <c r="W4384" s="15"/>
      <c r="X4384" s="17"/>
      <c r="Y4384" s="17"/>
      <c r="Z4384" s="17"/>
      <c r="AA4384" s="17"/>
      <c r="AC4384" s="15"/>
      <c r="AD4384" s="7"/>
      <c r="AE4384" s="24"/>
      <c r="AG4384">
        <f t="shared" si="1042"/>
        <v>0</v>
      </c>
      <c r="AH4384">
        <f t="shared" si="1043"/>
        <v>2246471.0549323754</v>
      </c>
    </row>
    <row r="4385" spans="2:34" x14ac:dyDescent="0.25">
      <c r="B4385" s="15"/>
      <c r="C4385" s="7"/>
      <c r="D4385" s="13"/>
      <c r="E4385" s="7"/>
      <c r="F4385" s="7"/>
      <c r="G4385" s="7"/>
      <c r="H4385" s="7"/>
      <c r="I4385" s="7"/>
      <c r="J4385" s="7"/>
      <c r="K4385" s="16"/>
      <c r="L4385" s="16"/>
      <c r="M4385" s="7"/>
      <c r="N4385" s="7"/>
      <c r="O4385" s="7"/>
      <c r="P4385" s="7"/>
      <c r="Q4385" s="7"/>
      <c r="R4385" s="7"/>
      <c r="S4385" s="16"/>
      <c r="T4385" s="16"/>
      <c r="U4385" s="7"/>
      <c r="V4385" s="7"/>
      <c r="W4385" s="15"/>
      <c r="X4385" s="17"/>
      <c r="Y4385" s="17"/>
      <c r="Z4385" s="17"/>
      <c r="AA4385" s="17"/>
      <c r="AC4385" s="15"/>
      <c r="AD4385" s="7"/>
      <c r="AE4385" s="24"/>
      <c r="AG4385">
        <f t="shared" si="1042"/>
        <v>0</v>
      </c>
      <c r="AH4385">
        <f t="shared" si="1043"/>
        <v>2246471.0549323754</v>
      </c>
    </row>
    <row r="4386" spans="2:34" x14ac:dyDescent="0.25">
      <c r="B4386" s="15"/>
      <c r="C4386" s="7"/>
      <c r="D4386" s="13"/>
      <c r="E4386" s="7"/>
      <c r="F4386" s="7"/>
      <c r="G4386" s="7"/>
      <c r="H4386" s="7"/>
      <c r="I4386" s="7"/>
      <c r="J4386" s="7"/>
      <c r="K4386" s="16"/>
      <c r="L4386" s="16"/>
      <c r="M4386" s="7"/>
      <c r="N4386" s="7"/>
      <c r="O4386" s="7"/>
      <c r="P4386" s="7"/>
      <c r="Q4386" s="7"/>
      <c r="R4386" s="7"/>
      <c r="S4386" s="16"/>
      <c r="T4386" s="16"/>
      <c r="U4386" s="7"/>
      <c r="V4386" s="7"/>
      <c r="W4386" s="15"/>
      <c r="X4386" s="17"/>
      <c r="Y4386" s="17"/>
      <c r="Z4386" s="17"/>
      <c r="AA4386" s="17"/>
      <c r="AC4386" s="15"/>
      <c r="AD4386" s="7"/>
      <c r="AE4386" s="24"/>
      <c r="AG4386">
        <f t="shared" si="1042"/>
        <v>0</v>
      </c>
      <c r="AH4386">
        <f t="shared" si="1043"/>
        <v>2246471.0549323754</v>
      </c>
    </row>
    <row r="4387" spans="2:34" x14ac:dyDescent="0.25">
      <c r="B4387" s="15"/>
      <c r="C4387" s="7"/>
      <c r="D4387" s="13"/>
      <c r="E4387" s="7"/>
      <c r="F4387" s="7"/>
      <c r="G4387" s="7"/>
      <c r="H4387" s="7"/>
      <c r="I4387" s="7"/>
      <c r="J4387" s="7"/>
      <c r="K4387" s="16"/>
      <c r="L4387" s="16"/>
      <c r="M4387" s="7"/>
      <c r="N4387" s="7"/>
      <c r="O4387" s="7"/>
      <c r="P4387" s="7"/>
      <c r="Q4387" s="7"/>
      <c r="R4387" s="7"/>
      <c r="S4387" s="16"/>
      <c r="T4387" s="16"/>
      <c r="U4387" s="7"/>
      <c r="V4387" s="7"/>
      <c r="W4387" s="15"/>
      <c r="X4387" s="17"/>
      <c r="Y4387" s="17"/>
      <c r="Z4387" s="17"/>
      <c r="AA4387" s="17"/>
      <c r="AC4387" s="15"/>
      <c r="AD4387" s="7"/>
      <c r="AE4387" s="24"/>
      <c r="AG4387">
        <f t="shared" si="1042"/>
        <v>0</v>
      </c>
      <c r="AH4387">
        <f t="shared" si="1043"/>
        <v>2246471.0549323754</v>
      </c>
    </row>
    <row r="4388" spans="2:34" x14ac:dyDescent="0.25">
      <c r="B4388" s="15"/>
      <c r="C4388" s="7"/>
      <c r="D4388" s="13"/>
      <c r="E4388" s="7"/>
      <c r="F4388" s="7"/>
      <c r="G4388" s="7"/>
      <c r="H4388" s="7"/>
      <c r="I4388" s="7"/>
      <c r="J4388" s="7"/>
      <c r="K4388" s="16"/>
      <c r="L4388" s="16"/>
      <c r="M4388" s="7"/>
      <c r="N4388" s="7"/>
      <c r="O4388" s="7"/>
      <c r="P4388" s="7"/>
      <c r="Q4388" s="7"/>
      <c r="R4388" s="7"/>
      <c r="S4388" s="16"/>
      <c r="T4388" s="16"/>
      <c r="U4388" s="7"/>
      <c r="V4388" s="7"/>
      <c r="W4388" s="15"/>
      <c r="X4388" s="17"/>
      <c r="Y4388" s="17"/>
      <c r="Z4388" s="17"/>
      <c r="AA4388" s="17"/>
      <c r="AC4388" s="15"/>
      <c r="AD4388" s="7"/>
      <c r="AE4388" s="24"/>
      <c r="AG4388">
        <f t="shared" si="1042"/>
        <v>0</v>
      </c>
      <c r="AH4388">
        <f t="shared" si="1043"/>
        <v>2246471.0549323754</v>
      </c>
    </row>
    <row r="4389" spans="2:34" x14ac:dyDescent="0.25">
      <c r="B4389" s="15"/>
      <c r="C4389" s="7"/>
      <c r="D4389" s="13"/>
      <c r="E4389" s="7"/>
      <c r="F4389" s="7"/>
      <c r="G4389" s="7"/>
      <c r="H4389" s="7"/>
      <c r="I4389" s="7"/>
      <c r="J4389" s="7"/>
      <c r="K4389" s="16"/>
      <c r="L4389" s="16"/>
      <c r="M4389" s="7"/>
      <c r="N4389" s="7"/>
      <c r="O4389" s="7"/>
      <c r="P4389" s="7"/>
      <c r="Q4389" s="7"/>
      <c r="R4389" s="7"/>
      <c r="S4389" s="16"/>
      <c r="T4389" s="16"/>
      <c r="U4389" s="7"/>
      <c r="V4389" s="7"/>
      <c r="W4389" s="15"/>
      <c r="X4389" s="17"/>
      <c r="Y4389" s="17"/>
      <c r="Z4389" s="17"/>
      <c r="AA4389" s="17"/>
      <c r="AC4389" s="15"/>
      <c r="AD4389" s="7"/>
      <c r="AE4389" s="24"/>
      <c r="AG4389">
        <f t="shared" si="1042"/>
        <v>0</v>
      </c>
      <c r="AH4389">
        <f t="shared" si="1043"/>
        <v>2246471.0549323754</v>
      </c>
    </row>
    <row r="4390" spans="2:34" x14ac:dyDescent="0.25">
      <c r="B4390" s="15"/>
      <c r="C4390" s="7"/>
      <c r="D4390" s="13"/>
      <c r="E4390" s="7"/>
      <c r="F4390" s="7"/>
      <c r="G4390" s="7"/>
      <c r="H4390" s="7"/>
      <c r="I4390" s="7"/>
      <c r="J4390" s="7"/>
      <c r="K4390" s="16"/>
      <c r="L4390" s="16"/>
      <c r="M4390" s="7"/>
      <c r="N4390" s="7"/>
      <c r="O4390" s="7"/>
      <c r="P4390" s="7"/>
      <c r="Q4390" s="7"/>
      <c r="R4390" s="7"/>
      <c r="S4390" s="16"/>
      <c r="T4390" s="16"/>
      <c r="U4390" s="7"/>
      <c r="V4390" s="7"/>
      <c r="W4390" s="15"/>
      <c r="X4390" s="17"/>
      <c r="Y4390" s="17"/>
      <c r="Z4390" s="17"/>
      <c r="AA4390" s="17"/>
      <c r="AC4390" s="15"/>
      <c r="AD4390" s="7"/>
      <c r="AE4390" s="24"/>
      <c r="AG4390">
        <f t="shared" si="1042"/>
        <v>0</v>
      </c>
      <c r="AH4390">
        <f t="shared" si="1043"/>
        <v>2246471.0549323754</v>
      </c>
    </row>
    <row r="4391" spans="2:34" x14ac:dyDescent="0.25">
      <c r="B4391" s="15"/>
      <c r="C4391" s="7"/>
      <c r="D4391" s="13"/>
      <c r="E4391" s="7"/>
      <c r="F4391" s="7"/>
      <c r="G4391" s="7"/>
      <c r="H4391" s="7"/>
      <c r="I4391" s="7"/>
      <c r="J4391" s="7"/>
      <c r="K4391" s="16"/>
      <c r="L4391" s="16"/>
      <c r="M4391" s="7"/>
      <c r="N4391" s="7"/>
      <c r="O4391" s="7"/>
      <c r="P4391" s="7"/>
      <c r="Q4391" s="7"/>
      <c r="R4391" s="7"/>
      <c r="S4391" s="16"/>
      <c r="T4391" s="16"/>
      <c r="U4391" s="7"/>
      <c r="V4391" s="7"/>
      <c r="W4391" s="15"/>
      <c r="X4391" s="17"/>
      <c r="Y4391" s="17"/>
      <c r="Z4391" s="17"/>
      <c r="AA4391" s="17"/>
      <c r="AC4391" s="15"/>
      <c r="AD4391" s="7"/>
      <c r="AE4391" s="24"/>
      <c r="AG4391">
        <f t="shared" si="1042"/>
        <v>0</v>
      </c>
      <c r="AH4391">
        <f t="shared" si="1043"/>
        <v>2246471.0549323754</v>
      </c>
    </row>
    <row r="4392" spans="2:34" x14ac:dyDescent="0.25">
      <c r="B4392" s="15"/>
      <c r="C4392" s="7"/>
      <c r="D4392" s="13"/>
      <c r="E4392" s="7"/>
      <c r="F4392" s="7"/>
      <c r="G4392" s="7"/>
      <c r="H4392" s="7"/>
      <c r="I4392" s="7"/>
      <c r="J4392" s="7"/>
      <c r="K4392" s="16"/>
      <c r="L4392" s="16"/>
      <c r="M4392" s="7"/>
      <c r="N4392" s="7"/>
      <c r="O4392" s="7"/>
      <c r="P4392" s="7"/>
      <c r="Q4392" s="7"/>
      <c r="R4392" s="7"/>
      <c r="S4392" s="16"/>
      <c r="T4392" s="16"/>
      <c r="U4392" s="7"/>
      <c r="V4392" s="7"/>
      <c r="W4392" s="15"/>
      <c r="X4392" s="17"/>
      <c r="Y4392" s="17"/>
      <c r="Z4392" s="17"/>
      <c r="AA4392" s="17"/>
      <c r="AC4392" s="15"/>
      <c r="AD4392" s="7"/>
      <c r="AE4392" s="24"/>
      <c r="AG4392">
        <f t="shared" si="1042"/>
        <v>0</v>
      </c>
      <c r="AH4392">
        <f t="shared" si="1043"/>
        <v>2246471.0549323754</v>
      </c>
    </row>
    <row r="4393" spans="2:34" x14ac:dyDescent="0.25">
      <c r="B4393" s="15"/>
      <c r="C4393" s="7"/>
      <c r="D4393" s="13"/>
      <c r="E4393" s="7"/>
      <c r="F4393" s="7"/>
      <c r="G4393" s="7"/>
      <c r="H4393" s="7"/>
      <c r="I4393" s="7"/>
      <c r="J4393" s="7"/>
      <c r="K4393" s="16"/>
      <c r="L4393" s="16"/>
      <c r="M4393" s="7"/>
      <c r="N4393" s="7"/>
      <c r="O4393" s="7"/>
      <c r="P4393" s="7"/>
      <c r="Q4393" s="7"/>
      <c r="R4393" s="7"/>
      <c r="S4393" s="16"/>
      <c r="T4393" s="16"/>
      <c r="U4393" s="7"/>
      <c r="V4393" s="7"/>
      <c r="W4393" s="15"/>
      <c r="X4393" s="17"/>
      <c r="Y4393" s="17"/>
      <c r="Z4393" s="17"/>
      <c r="AA4393" s="17"/>
      <c r="AC4393" s="15"/>
      <c r="AD4393" s="7"/>
      <c r="AE4393" s="24"/>
      <c r="AG4393">
        <f t="shared" si="1042"/>
        <v>0</v>
      </c>
      <c r="AH4393">
        <f t="shared" si="1043"/>
        <v>2246471.0549323754</v>
      </c>
    </row>
    <row r="4394" spans="2:34" x14ac:dyDescent="0.25">
      <c r="B4394" s="15"/>
      <c r="C4394" s="7"/>
      <c r="D4394" s="13"/>
      <c r="E4394" s="7"/>
      <c r="F4394" s="7"/>
      <c r="G4394" s="7"/>
      <c r="H4394" s="7"/>
      <c r="I4394" s="7"/>
      <c r="J4394" s="7"/>
      <c r="K4394" s="16"/>
      <c r="L4394" s="16"/>
      <c r="M4394" s="7"/>
      <c r="N4394" s="7"/>
      <c r="O4394" s="7"/>
      <c r="P4394" s="7"/>
      <c r="Q4394" s="7"/>
      <c r="R4394" s="7"/>
      <c r="S4394" s="16"/>
      <c r="T4394" s="16"/>
      <c r="U4394" s="7"/>
      <c r="V4394" s="7"/>
      <c r="W4394" s="15"/>
      <c r="X4394" s="17"/>
      <c r="Y4394" s="17"/>
      <c r="Z4394" s="17"/>
      <c r="AA4394" s="17"/>
      <c r="AC4394" s="15"/>
      <c r="AD4394" s="7"/>
      <c r="AE4394" s="24"/>
      <c r="AG4394">
        <f t="shared" si="1042"/>
        <v>0</v>
      </c>
      <c r="AH4394">
        <f t="shared" si="1043"/>
        <v>2246471.0549323754</v>
      </c>
    </row>
    <row r="4395" spans="2:34" x14ac:dyDescent="0.25">
      <c r="B4395" s="15"/>
      <c r="C4395" s="7"/>
      <c r="D4395" s="13"/>
      <c r="E4395" s="7"/>
      <c r="F4395" s="7"/>
      <c r="G4395" s="7"/>
      <c r="H4395" s="7"/>
      <c r="I4395" s="7"/>
      <c r="J4395" s="7"/>
      <c r="K4395" s="16"/>
      <c r="L4395" s="16"/>
      <c r="M4395" s="7"/>
      <c r="N4395" s="7"/>
      <c r="O4395" s="7"/>
      <c r="P4395" s="7"/>
      <c r="Q4395" s="7"/>
      <c r="R4395" s="7"/>
      <c r="S4395" s="16"/>
      <c r="T4395" s="16"/>
      <c r="U4395" s="7"/>
      <c r="V4395" s="7"/>
      <c r="W4395" s="15"/>
      <c r="X4395" s="17"/>
      <c r="Y4395" s="17"/>
      <c r="Z4395" s="17"/>
      <c r="AA4395" s="17"/>
      <c r="AC4395" s="15"/>
      <c r="AD4395" s="7"/>
      <c r="AE4395" s="24"/>
      <c r="AG4395">
        <f t="shared" si="1042"/>
        <v>0</v>
      </c>
      <c r="AH4395">
        <f t="shared" si="1043"/>
        <v>2246471.0549323754</v>
      </c>
    </row>
    <row r="4396" spans="2:34" x14ac:dyDescent="0.25">
      <c r="B4396" s="15"/>
      <c r="C4396" s="7"/>
      <c r="D4396" s="13"/>
      <c r="E4396" s="7"/>
      <c r="F4396" s="7"/>
      <c r="G4396" s="7"/>
      <c r="H4396" s="7"/>
      <c r="I4396" s="7"/>
      <c r="J4396" s="7"/>
      <c r="K4396" s="16"/>
      <c r="L4396" s="16"/>
      <c r="M4396" s="7"/>
      <c r="N4396" s="7"/>
      <c r="O4396" s="7"/>
      <c r="P4396" s="7"/>
      <c r="Q4396" s="7"/>
      <c r="R4396" s="7"/>
      <c r="S4396" s="16"/>
      <c r="T4396" s="16"/>
      <c r="U4396" s="7"/>
      <c r="V4396" s="7"/>
      <c r="W4396" s="15"/>
      <c r="X4396" s="17"/>
      <c r="Y4396" s="17"/>
      <c r="Z4396" s="17"/>
      <c r="AA4396" s="17"/>
      <c r="AC4396" s="15"/>
      <c r="AD4396" s="7"/>
      <c r="AE4396" s="24"/>
      <c r="AG4396">
        <f t="shared" si="1042"/>
        <v>0</v>
      </c>
      <c r="AH4396">
        <f t="shared" si="1043"/>
        <v>2246471.0549323754</v>
      </c>
    </row>
    <row r="4397" spans="2:34" x14ac:dyDescent="0.25">
      <c r="B4397" s="15"/>
      <c r="C4397" s="7"/>
      <c r="D4397" s="13"/>
      <c r="E4397" s="7"/>
      <c r="F4397" s="7"/>
      <c r="G4397" s="7"/>
      <c r="H4397" s="7"/>
      <c r="I4397" s="7"/>
      <c r="J4397" s="7"/>
      <c r="K4397" s="16"/>
      <c r="L4397" s="16"/>
      <c r="M4397" s="7"/>
      <c r="N4397" s="7"/>
      <c r="O4397" s="7"/>
      <c r="P4397" s="7"/>
      <c r="Q4397" s="7"/>
      <c r="R4397" s="7"/>
      <c r="S4397" s="16"/>
      <c r="T4397" s="16"/>
      <c r="U4397" s="7"/>
      <c r="V4397" s="7"/>
      <c r="W4397" s="15"/>
      <c r="X4397" s="17"/>
      <c r="Y4397" s="17"/>
      <c r="Z4397" s="17"/>
      <c r="AA4397" s="17"/>
      <c r="AC4397" s="15"/>
      <c r="AD4397" s="7"/>
      <c r="AE4397" s="24"/>
      <c r="AG4397">
        <f t="shared" si="1042"/>
        <v>0</v>
      </c>
      <c r="AH4397">
        <f t="shared" si="1043"/>
        <v>2246471.0549323754</v>
      </c>
    </row>
    <row r="4398" spans="2:34" x14ac:dyDescent="0.25">
      <c r="B4398" s="15"/>
      <c r="C4398" s="7"/>
      <c r="D4398" s="13"/>
      <c r="E4398" s="7"/>
      <c r="F4398" s="7"/>
      <c r="G4398" s="7"/>
      <c r="H4398" s="7"/>
      <c r="I4398" s="7"/>
      <c r="J4398" s="7"/>
      <c r="K4398" s="16"/>
      <c r="L4398" s="16"/>
      <c r="M4398" s="7"/>
      <c r="N4398" s="7"/>
      <c r="O4398" s="7"/>
      <c r="P4398" s="7"/>
      <c r="Q4398" s="7"/>
      <c r="R4398" s="7"/>
      <c r="S4398" s="16"/>
      <c r="T4398" s="16"/>
      <c r="U4398" s="7"/>
      <c r="V4398" s="7"/>
      <c r="W4398" s="15"/>
      <c r="X4398" s="17"/>
      <c r="Y4398" s="17"/>
      <c r="Z4398" s="17"/>
      <c r="AA4398" s="17"/>
      <c r="AC4398" s="15"/>
      <c r="AD4398" s="7"/>
      <c r="AE4398" s="24"/>
      <c r="AG4398">
        <f t="shared" si="1042"/>
        <v>0</v>
      </c>
      <c r="AH4398">
        <f t="shared" si="1043"/>
        <v>2246471.0549323754</v>
      </c>
    </row>
    <row r="4399" spans="2:34" x14ac:dyDescent="0.25">
      <c r="B4399" s="15"/>
      <c r="C4399" s="7"/>
      <c r="D4399" s="13"/>
      <c r="E4399" s="7"/>
      <c r="F4399" s="7"/>
      <c r="G4399" s="7"/>
      <c r="H4399" s="7"/>
      <c r="I4399" s="7"/>
      <c r="J4399" s="7"/>
      <c r="K4399" s="16"/>
      <c r="L4399" s="16"/>
      <c r="M4399" s="7"/>
      <c r="N4399" s="7"/>
      <c r="O4399" s="7"/>
      <c r="P4399" s="7"/>
      <c r="Q4399" s="7"/>
      <c r="R4399" s="7"/>
      <c r="S4399" s="16"/>
      <c r="T4399" s="16"/>
      <c r="U4399" s="7"/>
      <c r="V4399" s="7"/>
      <c r="W4399" s="15"/>
      <c r="X4399" s="17"/>
      <c r="Y4399" s="17"/>
      <c r="Z4399" s="17"/>
      <c r="AA4399" s="17"/>
      <c r="AC4399" s="15"/>
      <c r="AD4399" s="7"/>
      <c r="AE4399" s="24"/>
      <c r="AG4399">
        <f t="shared" si="1042"/>
        <v>0</v>
      </c>
      <c r="AH4399">
        <f t="shared" si="1043"/>
        <v>2246471.0549323754</v>
      </c>
    </row>
    <row r="4400" spans="2:34" x14ac:dyDescent="0.25">
      <c r="B4400" s="15"/>
      <c r="C4400" s="7"/>
      <c r="D4400" s="13"/>
      <c r="E4400" s="7"/>
      <c r="F4400" s="7"/>
      <c r="G4400" s="7"/>
      <c r="H4400" s="7"/>
      <c r="I4400" s="7"/>
      <c r="J4400" s="7"/>
      <c r="K4400" s="16"/>
      <c r="L4400" s="16"/>
      <c r="M4400" s="7"/>
      <c r="N4400" s="7"/>
      <c r="O4400" s="7"/>
      <c r="P4400" s="7"/>
      <c r="Q4400" s="7"/>
      <c r="R4400" s="7"/>
      <c r="S4400" s="16"/>
      <c r="T4400" s="16"/>
      <c r="U4400" s="7"/>
      <c r="V4400" s="7"/>
      <c r="W4400" s="15"/>
      <c r="X4400" s="17"/>
      <c r="Y4400" s="17"/>
      <c r="Z4400" s="17"/>
      <c r="AA4400" s="17"/>
      <c r="AC4400" s="15"/>
      <c r="AD4400" s="7"/>
      <c r="AE4400" s="24"/>
      <c r="AG4400">
        <f t="shared" si="1042"/>
        <v>0</v>
      </c>
      <c r="AH4400">
        <f t="shared" si="1043"/>
        <v>2246471.0549323754</v>
      </c>
    </row>
    <row r="4401" spans="1:34" x14ac:dyDescent="0.25">
      <c r="B4401" s="15"/>
      <c r="C4401" s="7"/>
      <c r="D4401" s="13"/>
      <c r="E4401" s="7"/>
      <c r="F4401" s="7"/>
      <c r="G4401" s="7"/>
      <c r="H4401" s="7"/>
      <c r="I4401" s="7"/>
      <c r="J4401" s="7"/>
      <c r="K4401" s="16"/>
      <c r="L4401" s="16"/>
      <c r="M4401" s="7"/>
      <c r="N4401" s="7"/>
      <c r="O4401" s="7"/>
      <c r="P4401" s="7"/>
      <c r="Q4401" s="7"/>
      <c r="R4401" s="7"/>
      <c r="S4401" s="16"/>
      <c r="T4401" s="16"/>
      <c r="U4401" s="7"/>
      <c r="V4401" s="7"/>
      <c r="W4401" s="15"/>
      <c r="X4401" s="17"/>
      <c r="Y4401" s="17"/>
      <c r="Z4401" s="17"/>
      <c r="AA4401" s="17"/>
      <c r="AC4401" s="15"/>
      <c r="AD4401" s="7"/>
      <c r="AE4401" s="24"/>
      <c r="AG4401">
        <f t="shared" si="1042"/>
        <v>0</v>
      </c>
      <c r="AH4401">
        <f t="shared" si="1043"/>
        <v>2246471.0549323754</v>
      </c>
    </row>
    <row r="4402" spans="1:34" x14ac:dyDescent="0.25">
      <c r="B4402" s="15"/>
      <c r="C4402" s="7"/>
      <c r="D4402" s="13"/>
      <c r="E4402" s="7"/>
      <c r="F4402" s="7"/>
      <c r="G4402" s="7"/>
      <c r="H4402" s="7"/>
      <c r="I4402" s="7"/>
      <c r="J4402" s="7"/>
      <c r="K4402" s="16"/>
      <c r="L4402" s="16"/>
      <c r="M4402" s="7"/>
      <c r="N4402" s="7"/>
      <c r="O4402" s="7"/>
      <c r="P4402" s="7"/>
      <c r="Q4402" s="7"/>
      <c r="R4402" s="7"/>
      <c r="S4402" s="16"/>
      <c r="T4402" s="16"/>
      <c r="U4402" s="7"/>
      <c r="V4402" s="7"/>
      <c r="W4402" s="15"/>
      <c r="X4402" s="17"/>
      <c r="Y4402" s="17"/>
      <c r="Z4402" s="17"/>
      <c r="AA4402" s="17"/>
      <c r="AC4402" s="15"/>
      <c r="AD4402" s="7"/>
      <c r="AE4402" s="24"/>
      <c r="AG4402">
        <f t="shared" si="1042"/>
        <v>0</v>
      </c>
      <c r="AH4402">
        <f t="shared" si="1043"/>
        <v>2246471.0549323754</v>
      </c>
    </row>
    <row r="4403" spans="1:34" x14ac:dyDescent="0.25">
      <c r="B4403" s="15"/>
      <c r="C4403" s="7"/>
      <c r="D4403" s="13"/>
      <c r="E4403" s="7"/>
      <c r="F4403" s="7"/>
      <c r="G4403" s="7"/>
      <c r="H4403" s="7"/>
      <c r="I4403" s="7"/>
      <c r="J4403" s="7"/>
      <c r="K4403" s="16"/>
      <c r="L4403" s="16"/>
      <c r="M4403" s="7"/>
      <c r="N4403" s="7"/>
      <c r="O4403" s="7"/>
      <c r="P4403" s="7"/>
      <c r="Q4403" s="7"/>
      <c r="R4403" s="7"/>
      <c r="S4403" s="16"/>
      <c r="T4403" s="16"/>
      <c r="U4403" s="7"/>
      <c r="V4403" s="7"/>
      <c r="W4403" s="15"/>
      <c r="X4403" s="17"/>
      <c r="Y4403" s="17"/>
      <c r="Z4403" s="17"/>
      <c r="AA4403" s="17"/>
      <c r="AC4403" s="15"/>
      <c r="AD4403" s="7"/>
      <c r="AE4403" s="24"/>
      <c r="AG4403">
        <f t="shared" si="1042"/>
        <v>0</v>
      </c>
      <c r="AH4403">
        <f t="shared" si="1043"/>
        <v>2246471.0549323754</v>
      </c>
    </row>
    <row r="4404" spans="1:34" x14ac:dyDescent="0.25">
      <c r="B4404" s="15"/>
      <c r="C4404" s="7"/>
      <c r="D4404" s="13"/>
      <c r="E4404" s="7"/>
      <c r="F4404" s="7"/>
      <c r="G4404" s="7"/>
      <c r="H4404" s="7"/>
      <c r="I4404" s="7"/>
      <c r="J4404" s="7"/>
      <c r="K4404" s="16"/>
      <c r="L4404" s="16"/>
      <c r="M4404" s="7"/>
      <c r="N4404" s="7"/>
      <c r="O4404" s="7"/>
      <c r="P4404" s="7"/>
      <c r="Q4404" s="7"/>
      <c r="R4404" s="7"/>
      <c r="S4404" s="16"/>
      <c r="T4404" s="16"/>
      <c r="U4404" s="7"/>
      <c r="V4404" s="7"/>
      <c r="W4404" s="15"/>
      <c r="X4404" s="17"/>
      <c r="Y4404" s="17"/>
      <c r="Z4404" s="17"/>
      <c r="AA4404" s="17"/>
      <c r="AC4404" s="15"/>
      <c r="AD4404" s="7"/>
      <c r="AE4404" s="24"/>
      <c r="AG4404">
        <f t="shared" si="1042"/>
        <v>0</v>
      </c>
      <c r="AH4404">
        <f t="shared" si="1043"/>
        <v>2246471.0549323754</v>
      </c>
    </row>
    <row r="4405" spans="1:34" x14ac:dyDescent="0.25">
      <c r="B4405" s="15"/>
      <c r="C4405" s="7"/>
      <c r="D4405" s="13"/>
      <c r="E4405" s="7"/>
      <c r="F4405" s="7"/>
      <c r="G4405" s="7"/>
      <c r="H4405" s="7"/>
      <c r="I4405" s="7"/>
      <c r="J4405" s="7"/>
      <c r="K4405" s="16"/>
      <c r="L4405" s="16"/>
      <c r="M4405" s="7"/>
      <c r="N4405" s="7"/>
      <c r="O4405" s="7"/>
      <c r="P4405" s="7"/>
      <c r="Q4405" s="7"/>
      <c r="R4405" s="7"/>
      <c r="S4405" s="16"/>
      <c r="T4405" s="16"/>
      <c r="U4405" s="7"/>
      <c r="V4405" s="7"/>
      <c r="W4405" s="15"/>
      <c r="X4405" s="17"/>
      <c r="Y4405" s="17"/>
      <c r="Z4405" s="17"/>
      <c r="AA4405" s="17"/>
      <c r="AC4405" s="15"/>
      <c r="AD4405" s="7"/>
      <c r="AE4405" s="24"/>
      <c r="AG4405">
        <f t="shared" si="1042"/>
        <v>0</v>
      </c>
      <c r="AH4405">
        <f t="shared" si="1043"/>
        <v>2246471.0549323754</v>
      </c>
    </row>
    <row r="4406" spans="1:34" x14ac:dyDescent="0.25">
      <c r="B4406" s="15"/>
      <c r="C4406" s="7"/>
      <c r="D4406" s="13"/>
      <c r="E4406" s="7"/>
      <c r="F4406" s="7"/>
      <c r="G4406" s="7"/>
      <c r="H4406" s="7"/>
      <c r="I4406" s="7"/>
      <c r="J4406" s="7"/>
      <c r="K4406" s="16"/>
      <c r="L4406" s="16"/>
      <c r="M4406" s="7"/>
      <c r="N4406" s="7"/>
      <c r="O4406" s="7"/>
      <c r="P4406" s="7"/>
      <c r="Q4406" s="7"/>
      <c r="R4406" s="7"/>
      <c r="S4406" s="16"/>
      <c r="T4406" s="16"/>
      <c r="U4406" s="7"/>
      <c r="V4406" s="7"/>
      <c r="W4406" s="15"/>
      <c r="X4406" s="17"/>
      <c r="Y4406" s="17"/>
      <c r="Z4406" s="17"/>
      <c r="AA4406" s="17"/>
      <c r="AC4406" s="15"/>
      <c r="AD4406" s="7"/>
      <c r="AE4406" s="24"/>
      <c r="AG4406">
        <f t="shared" si="1042"/>
        <v>0</v>
      </c>
      <c r="AH4406">
        <f t="shared" si="1043"/>
        <v>2246471.0549323754</v>
      </c>
    </row>
    <row r="4407" spans="1:34" x14ac:dyDescent="0.25">
      <c r="B4407" s="15"/>
      <c r="C4407" s="7"/>
      <c r="D4407" s="13"/>
      <c r="E4407" s="7"/>
      <c r="F4407" s="7"/>
      <c r="G4407" s="7"/>
      <c r="H4407" s="7"/>
      <c r="I4407" s="7"/>
      <c r="J4407" s="7"/>
      <c r="K4407" s="16"/>
      <c r="L4407" s="16"/>
      <c r="M4407" s="7"/>
      <c r="N4407" s="7"/>
      <c r="O4407" s="7"/>
      <c r="P4407" s="7"/>
      <c r="Q4407" s="7"/>
      <c r="R4407" s="7"/>
      <c r="S4407" s="16"/>
      <c r="T4407" s="16"/>
      <c r="U4407" s="7"/>
      <c r="V4407" s="7"/>
      <c r="W4407" s="15"/>
      <c r="X4407" s="17"/>
      <c r="Y4407" s="17"/>
      <c r="Z4407" s="17"/>
      <c r="AA4407" s="17"/>
      <c r="AC4407" s="15"/>
      <c r="AD4407" s="7"/>
      <c r="AE4407" s="24"/>
      <c r="AG4407">
        <f t="shared" si="1042"/>
        <v>0</v>
      </c>
      <c r="AH4407">
        <f t="shared" si="1043"/>
        <v>2246471.0549323754</v>
      </c>
    </row>
    <row r="4408" spans="1:34" x14ac:dyDescent="0.25">
      <c r="B4408" s="15"/>
      <c r="C4408" s="7"/>
      <c r="D4408" s="13"/>
      <c r="E4408" s="7"/>
      <c r="F4408" s="7"/>
      <c r="G4408" s="7"/>
      <c r="H4408" s="7"/>
      <c r="I4408" s="7"/>
      <c r="J4408" s="7"/>
      <c r="K4408" s="16"/>
      <c r="L4408" s="16"/>
      <c r="M4408" s="7"/>
      <c r="N4408" s="7"/>
      <c r="O4408" s="7"/>
      <c r="P4408" s="7"/>
      <c r="Q4408" s="7"/>
      <c r="R4408" s="7"/>
      <c r="S4408" s="16"/>
      <c r="T4408" s="16"/>
      <c r="U4408" s="7"/>
      <c r="V4408" s="7"/>
      <c r="W4408" s="15"/>
      <c r="X4408" s="17"/>
      <c r="Y4408" s="17"/>
      <c r="Z4408" s="17"/>
      <c r="AA4408" s="17"/>
      <c r="AC4408" s="15"/>
      <c r="AD4408" s="7"/>
      <c r="AE4408" s="24"/>
      <c r="AG4408">
        <f t="shared" si="1042"/>
        <v>0</v>
      </c>
      <c r="AH4408">
        <f t="shared" si="1043"/>
        <v>2246471.0549323754</v>
      </c>
    </row>
    <row r="4409" spans="1:34" x14ac:dyDescent="0.25">
      <c r="B4409" s="15"/>
      <c r="C4409" s="7"/>
      <c r="D4409" s="13"/>
      <c r="E4409" s="7"/>
      <c r="F4409" s="7"/>
      <c r="G4409" s="7"/>
      <c r="H4409" s="7"/>
      <c r="I4409" s="7"/>
      <c r="J4409" s="7"/>
      <c r="K4409" s="16"/>
      <c r="L4409" s="16"/>
      <c r="M4409" s="7"/>
      <c r="N4409" s="7"/>
      <c r="O4409" s="7"/>
      <c r="P4409" s="7"/>
      <c r="Q4409" s="7"/>
      <c r="R4409" s="7"/>
      <c r="S4409" s="16"/>
      <c r="T4409" s="16"/>
      <c r="U4409" s="7"/>
      <c r="V4409" s="7"/>
      <c r="W4409" s="15"/>
      <c r="X4409" s="17"/>
      <c r="Y4409" s="17"/>
      <c r="Z4409" s="17"/>
      <c r="AA4409" s="17"/>
      <c r="AC4409" s="15"/>
      <c r="AD4409" s="7"/>
      <c r="AE4409" s="24"/>
      <c r="AG4409">
        <f t="shared" si="1042"/>
        <v>0</v>
      </c>
      <c r="AH4409">
        <f t="shared" si="1043"/>
        <v>2246471.0549323754</v>
      </c>
    </row>
    <row r="4410" spans="1:34" x14ac:dyDescent="0.25">
      <c r="B4410" s="15"/>
      <c r="C4410" s="7"/>
      <c r="D4410" s="13"/>
      <c r="E4410" s="7"/>
      <c r="F4410" s="7"/>
      <c r="G4410" s="7"/>
      <c r="H4410" s="7"/>
      <c r="I4410" s="7"/>
      <c r="J4410" s="7"/>
      <c r="K4410" s="16"/>
      <c r="L4410" s="16"/>
      <c r="M4410" s="7"/>
      <c r="N4410" s="7"/>
      <c r="O4410" s="7"/>
      <c r="P4410" s="7"/>
      <c r="Q4410" s="7"/>
      <c r="R4410" s="7"/>
      <c r="S4410" s="16"/>
      <c r="T4410" s="16"/>
      <c r="U4410" s="7"/>
      <c r="V4410" s="7"/>
      <c r="W4410" s="15"/>
      <c r="X4410" s="17"/>
      <c r="Y4410" s="17"/>
      <c r="Z4410" s="17"/>
      <c r="AA4410" s="17"/>
      <c r="AC4410" s="15"/>
      <c r="AD4410" s="7"/>
      <c r="AE4410" s="24"/>
      <c r="AG4410">
        <f t="shared" si="1042"/>
        <v>0</v>
      </c>
      <c r="AH4410">
        <f t="shared" si="1043"/>
        <v>2246471.0549323754</v>
      </c>
    </row>
    <row r="4411" spans="1:34" x14ac:dyDescent="0.25">
      <c r="B4411" s="15"/>
      <c r="C4411" s="7"/>
      <c r="D4411" s="13"/>
      <c r="E4411" s="7"/>
      <c r="F4411" s="7"/>
      <c r="G4411" s="7"/>
      <c r="H4411" s="7"/>
      <c r="I4411" s="7"/>
      <c r="J4411" s="7"/>
      <c r="K4411" s="16"/>
      <c r="L4411" s="16"/>
      <c r="M4411" s="7"/>
      <c r="N4411" s="7"/>
      <c r="O4411" s="7"/>
      <c r="P4411" s="7"/>
      <c r="Q4411" s="7"/>
      <c r="R4411" s="7"/>
      <c r="S4411" s="16"/>
      <c r="T4411" s="16"/>
      <c r="U4411" s="7"/>
      <c r="V4411" s="7"/>
      <c r="W4411" s="15"/>
      <c r="X4411" s="17"/>
      <c r="Y4411" s="17"/>
      <c r="Z4411" s="17"/>
      <c r="AA4411" s="17"/>
      <c r="AC4411" s="15"/>
      <c r="AD4411" s="7"/>
      <c r="AE4411" s="24"/>
      <c r="AG4411">
        <f t="shared" si="1042"/>
        <v>0</v>
      </c>
      <c r="AH4411">
        <f t="shared" si="1043"/>
        <v>2246471.0549323754</v>
      </c>
    </row>
    <row r="4412" spans="1:34" x14ac:dyDescent="0.25">
      <c r="A4412" t="s">
        <v>83</v>
      </c>
      <c r="B4412" s="15"/>
      <c r="C4412" s="7"/>
      <c r="D4412" s="13"/>
      <c r="E4412" s="7"/>
      <c r="F4412" s="7"/>
      <c r="G4412" s="7"/>
      <c r="H4412" s="7"/>
      <c r="I4412" s="7"/>
      <c r="J4412" s="7"/>
      <c r="K4412" s="16"/>
      <c r="L4412" s="16"/>
      <c r="M4412" s="7"/>
      <c r="N4412" s="7"/>
      <c r="O4412" s="7"/>
      <c r="P4412" s="7"/>
      <c r="Q4412" s="7"/>
      <c r="R4412" s="7"/>
      <c r="S4412" s="16"/>
      <c r="T4412" s="16"/>
      <c r="U4412" s="7"/>
      <c r="V4412" s="7"/>
      <c r="W4412" s="15"/>
      <c r="X4412" s="17"/>
      <c r="Y4412" s="17"/>
      <c r="Z4412" s="17"/>
      <c r="AA4412" s="17"/>
      <c r="AC4412" s="15"/>
      <c r="AD4412" s="7"/>
      <c r="AE4412" s="24"/>
      <c r="AG4412">
        <f t="shared" si="1042"/>
        <v>0</v>
      </c>
      <c r="AH4412">
        <f t="shared" si="1043"/>
        <v>2246471.0549323754</v>
      </c>
    </row>
    <row r="4413" spans="1:34" x14ac:dyDescent="0.25">
      <c r="B4413" s="15"/>
      <c r="C4413" s="7"/>
      <c r="D4413" s="13"/>
      <c r="E4413" s="7"/>
      <c r="F4413" s="7"/>
      <c r="G4413" s="7"/>
      <c r="H4413" s="7"/>
      <c r="I4413" s="7"/>
      <c r="J4413" s="7"/>
      <c r="K4413" s="16"/>
      <c r="L4413" s="16"/>
      <c r="M4413" s="7"/>
      <c r="N4413" s="7"/>
      <c r="O4413" s="7"/>
      <c r="P4413" s="7"/>
      <c r="Q4413" s="7"/>
      <c r="R4413" s="7"/>
      <c r="S4413" s="16"/>
      <c r="T4413" s="16"/>
      <c r="U4413" s="7"/>
      <c r="V4413" s="7"/>
      <c r="W4413" s="15"/>
      <c r="X4413" s="17"/>
      <c r="Y4413" s="17"/>
      <c r="Z4413" s="17"/>
      <c r="AA4413" s="17"/>
      <c r="AC4413" s="15"/>
      <c r="AD4413" s="7"/>
      <c r="AE4413" s="24"/>
      <c r="AG4413">
        <f t="shared" si="1042"/>
        <v>0</v>
      </c>
      <c r="AH4413">
        <f t="shared" si="1043"/>
        <v>2246471.0549323754</v>
      </c>
    </row>
    <row r="4414" spans="1:34" x14ac:dyDescent="0.25">
      <c r="B4414" s="15"/>
      <c r="C4414" s="7"/>
      <c r="D4414" s="13"/>
      <c r="E4414" s="7"/>
      <c r="F4414" s="7"/>
      <c r="G4414" s="7"/>
      <c r="H4414" s="7"/>
      <c r="I4414" s="7"/>
      <c r="J4414" s="7"/>
      <c r="K4414" s="16"/>
      <c r="L4414" s="16"/>
      <c r="M4414" s="7"/>
      <c r="N4414" s="7"/>
      <c r="O4414" s="7"/>
      <c r="P4414" s="7"/>
      <c r="Q4414" s="7"/>
      <c r="R4414" s="7"/>
      <c r="S4414" s="16"/>
      <c r="T4414" s="16"/>
      <c r="U4414" s="7"/>
      <c r="V4414" s="7"/>
      <c r="W4414" s="15"/>
      <c r="X4414" s="17"/>
      <c r="Y4414" s="17"/>
      <c r="Z4414" s="17"/>
      <c r="AA4414" s="17"/>
      <c r="AC4414" s="15"/>
      <c r="AD4414" s="7"/>
      <c r="AE4414" s="24"/>
      <c r="AG4414">
        <f t="shared" si="1042"/>
        <v>0</v>
      </c>
      <c r="AH4414">
        <f t="shared" si="1043"/>
        <v>2246471.0549323754</v>
      </c>
    </row>
    <row r="4415" spans="1:34" x14ac:dyDescent="0.25">
      <c r="B4415" s="15"/>
      <c r="C4415" s="7"/>
      <c r="D4415" s="13"/>
      <c r="E4415" s="7"/>
      <c r="F4415" s="7"/>
      <c r="G4415" s="7"/>
      <c r="H4415" s="7"/>
      <c r="I4415" s="7"/>
      <c r="J4415" s="7"/>
      <c r="K4415" s="16"/>
      <c r="L4415" s="16"/>
      <c r="M4415" s="7"/>
      <c r="N4415" s="7"/>
      <c r="O4415" s="7"/>
      <c r="P4415" s="7"/>
      <c r="Q4415" s="7"/>
      <c r="R4415" s="7"/>
      <c r="S4415" s="16"/>
      <c r="T4415" s="16"/>
      <c r="U4415" s="7"/>
      <c r="V4415" s="7"/>
      <c r="W4415" s="15"/>
      <c r="X4415" s="17"/>
      <c r="Y4415" s="17"/>
      <c r="Z4415" s="17"/>
      <c r="AA4415" s="17"/>
      <c r="AC4415" s="15"/>
      <c r="AD4415" s="7"/>
      <c r="AE4415" s="24"/>
      <c r="AG4415">
        <f t="shared" si="1042"/>
        <v>0</v>
      </c>
      <c r="AH4415">
        <f t="shared" si="1043"/>
        <v>2246471.0549323754</v>
      </c>
    </row>
    <row r="4416" spans="1:34" x14ac:dyDescent="0.25">
      <c r="B4416" s="15"/>
      <c r="C4416" s="7"/>
      <c r="D4416" s="13"/>
      <c r="E4416" s="7"/>
      <c r="F4416" s="7"/>
      <c r="G4416" s="7"/>
      <c r="H4416" s="7"/>
      <c r="I4416" s="7"/>
      <c r="J4416" s="7"/>
      <c r="K4416" s="16"/>
      <c r="L4416" s="16"/>
      <c r="M4416" s="7"/>
      <c r="N4416" s="7"/>
      <c r="O4416" s="7"/>
      <c r="P4416" s="7"/>
      <c r="Q4416" s="7"/>
      <c r="R4416" s="7"/>
      <c r="S4416" s="16"/>
      <c r="T4416" s="16"/>
      <c r="U4416" s="7"/>
      <c r="V4416" s="7"/>
      <c r="W4416" s="15"/>
      <c r="X4416" s="17"/>
      <c r="Y4416" s="17"/>
      <c r="Z4416" s="17"/>
      <c r="AA4416" s="17"/>
      <c r="AC4416" s="15"/>
      <c r="AD4416" s="7"/>
      <c r="AE4416" s="24"/>
      <c r="AG4416">
        <f t="shared" si="1042"/>
        <v>0</v>
      </c>
      <c r="AH4416">
        <f t="shared" si="1043"/>
        <v>2246471.0549323754</v>
      </c>
    </row>
    <row r="4417" spans="2:34" x14ac:dyDescent="0.25">
      <c r="B4417" s="15"/>
      <c r="C4417" s="7"/>
      <c r="D4417" s="13"/>
      <c r="E4417" s="7"/>
      <c r="F4417" s="7"/>
      <c r="G4417" s="7"/>
      <c r="H4417" s="7"/>
      <c r="I4417" s="7"/>
      <c r="J4417" s="7"/>
      <c r="K4417" s="16"/>
      <c r="L4417" s="16"/>
      <c r="M4417" s="7"/>
      <c r="N4417" s="7"/>
      <c r="O4417" s="7"/>
      <c r="P4417" s="7"/>
      <c r="Q4417" s="7"/>
      <c r="R4417" s="7"/>
      <c r="S4417" s="16"/>
      <c r="T4417" s="16"/>
      <c r="U4417" s="7"/>
      <c r="V4417" s="7"/>
      <c r="W4417" s="15"/>
      <c r="X4417" s="17"/>
      <c r="Y4417" s="17"/>
      <c r="Z4417" s="17"/>
      <c r="AA4417" s="17"/>
      <c r="AC4417" s="15"/>
      <c r="AD4417" s="7"/>
      <c r="AE4417" s="24"/>
      <c r="AG4417">
        <f t="shared" si="1042"/>
        <v>0</v>
      </c>
      <c r="AH4417">
        <f t="shared" si="1043"/>
        <v>2246471.0549323754</v>
      </c>
    </row>
    <row r="4418" spans="2:34" x14ac:dyDescent="0.25">
      <c r="B4418" s="15"/>
      <c r="C4418" s="7"/>
      <c r="D4418" s="13"/>
      <c r="E4418" s="7"/>
      <c r="F4418" s="7"/>
      <c r="G4418" s="7"/>
      <c r="H4418" s="7"/>
      <c r="I4418" s="7"/>
      <c r="J4418" s="7"/>
      <c r="K4418" s="16"/>
      <c r="L4418" s="16"/>
      <c r="M4418" s="7"/>
      <c r="N4418" s="7"/>
      <c r="O4418" s="7"/>
      <c r="P4418" s="7"/>
      <c r="Q4418" s="7"/>
      <c r="R4418" s="7"/>
      <c r="S4418" s="16"/>
      <c r="T4418" s="16"/>
      <c r="U4418" s="7"/>
      <c r="V4418" s="7"/>
      <c r="W4418" s="15"/>
      <c r="X4418" s="17"/>
      <c r="Y4418" s="17"/>
      <c r="Z4418" s="17"/>
      <c r="AA4418" s="17"/>
      <c r="AC4418" s="15"/>
      <c r="AD4418" s="7"/>
      <c r="AE4418" s="24"/>
      <c r="AG4418">
        <f t="shared" si="1042"/>
        <v>0</v>
      </c>
      <c r="AH4418">
        <f t="shared" si="1043"/>
        <v>2246471.0549323754</v>
      </c>
    </row>
    <row r="4419" spans="2:34" x14ac:dyDescent="0.25">
      <c r="B4419" s="15"/>
      <c r="C4419" s="7"/>
      <c r="D4419" s="13"/>
      <c r="E4419" s="7"/>
      <c r="F4419" s="7"/>
      <c r="G4419" s="7"/>
      <c r="H4419" s="7"/>
      <c r="I4419" s="7"/>
      <c r="J4419" s="7"/>
      <c r="K4419" s="16"/>
      <c r="L4419" s="16"/>
      <c r="M4419" s="7"/>
      <c r="N4419" s="7"/>
      <c r="O4419" s="7"/>
      <c r="P4419" s="7"/>
      <c r="Q4419" s="7"/>
      <c r="R4419" s="7"/>
      <c r="S4419" s="16"/>
      <c r="T4419" s="16"/>
      <c r="U4419" s="7"/>
      <c r="V4419" s="7"/>
      <c r="W4419" s="15"/>
      <c r="X4419" s="17"/>
      <c r="Y4419" s="17"/>
      <c r="Z4419" s="17"/>
      <c r="AA4419" s="17"/>
      <c r="AC4419" s="15"/>
      <c r="AD4419" s="7"/>
      <c r="AE4419" s="24"/>
      <c r="AG4419">
        <f t="shared" si="1042"/>
        <v>0</v>
      </c>
      <c r="AH4419">
        <f t="shared" si="1043"/>
        <v>2246471.0549323754</v>
      </c>
    </row>
    <row r="4420" spans="2:34" x14ac:dyDescent="0.25">
      <c r="B4420" s="25"/>
    </row>
    <row r="4421" spans="2:34" x14ac:dyDescent="0.25">
      <c r="B4421" s="25"/>
    </row>
    <row r="4422" spans="2:34" x14ac:dyDescent="0.25">
      <c r="B4422" s="25"/>
    </row>
    <row r="4423" spans="2:34" x14ac:dyDescent="0.25">
      <c r="B4423" s="25"/>
    </row>
    <row r="4424" spans="2:34" x14ac:dyDescent="0.25">
      <c r="B4424" s="25"/>
    </row>
    <row r="4425" spans="2:34" x14ac:dyDescent="0.25">
      <c r="B4425" s="25"/>
    </row>
    <row r="4426" spans="2:34" x14ac:dyDescent="0.25">
      <c r="B4426" s="25"/>
    </row>
    <row r="4427" spans="2:34" x14ac:dyDescent="0.25">
      <c r="B4427" s="25"/>
    </row>
    <row r="4428" spans="2:34" x14ac:dyDescent="0.25">
      <c r="B4428" s="25"/>
    </row>
    <row r="4429" spans="2:34" x14ac:dyDescent="0.25">
      <c r="B4429" s="25"/>
    </row>
    <row r="4430" spans="2:34" x14ac:dyDescent="0.25">
      <c r="B4430" s="25"/>
    </row>
    <row r="4431" spans="2:34" x14ac:dyDescent="0.25">
      <c r="B4431" s="25"/>
    </row>
    <row r="4432" spans="2:34" x14ac:dyDescent="0.25">
      <c r="B4432" s="25"/>
    </row>
    <row r="4433" spans="2:2" x14ac:dyDescent="0.25">
      <c r="B4433" s="25"/>
    </row>
    <row r="4434" spans="2:2" x14ac:dyDescent="0.25">
      <c r="B4434" s="25"/>
    </row>
    <row r="4435" spans="2:2" x14ac:dyDescent="0.25">
      <c r="B4435" s="25"/>
    </row>
    <row r="4436" spans="2:2" x14ac:dyDescent="0.25">
      <c r="B4436" s="25"/>
    </row>
    <row r="4437" spans="2:2" x14ac:dyDescent="0.25">
      <c r="B4437" s="25"/>
    </row>
    <row r="4438" spans="2:2" x14ac:dyDescent="0.25">
      <c r="B4438" s="25"/>
    </row>
    <row r="4439" spans="2:2" x14ac:dyDescent="0.25">
      <c r="B4439" s="25"/>
    </row>
    <row r="4440" spans="2:2" x14ac:dyDescent="0.25">
      <c r="B4440" s="25"/>
    </row>
    <row r="4441" spans="2:2" x14ac:dyDescent="0.25">
      <c r="B4441" s="25"/>
    </row>
    <row r="4442" spans="2:2" x14ac:dyDescent="0.25">
      <c r="B4442" s="25"/>
    </row>
    <row r="4443" spans="2:2" x14ac:dyDescent="0.25">
      <c r="B4443" s="25"/>
    </row>
    <row r="4444" spans="2:2" x14ac:dyDescent="0.25">
      <c r="B4444" s="25"/>
    </row>
    <row r="4445" spans="2:2" x14ac:dyDescent="0.25">
      <c r="B4445" s="25"/>
    </row>
    <row r="4446" spans="2:2" x14ac:dyDescent="0.25">
      <c r="B4446" s="25"/>
    </row>
    <row r="4447" spans="2:2" x14ac:dyDescent="0.25">
      <c r="B4447" s="25"/>
    </row>
    <row r="4448" spans="2:2" x14ac:dyDescent="0.25">
      <c r="B4448" s="25"/>
    </row>
    <row r="4449" spans="2:2" x14ac:dyDescent="0.25">
      <c r="B4449" s="25"/>
    </row>
    <row r="4450" spans="2:2" x14ac:dyDescent="0.25">
      <c r="B4450" s="25"/>
    </row>
    <row r="4451" spans="2:2" x14ac:dyDescent="0.25">
      <c r="B4451" s="25"/>
    </row>
    <row r="4452" spans="2:2" x14ac:dyDescent="0.25">
      <c r="B4452" s="25"/>
    </row>
    <row r="4453" spans="2:2" x14ac:dyDescent="0.25">
      <c r="B4453" s="25"/>
    </row>
    <row r="4454" spans="2:2" x14ac:dyDescent="0.25">
      <c r="B4454" s="25"/>
    </row>
    <row r="4455" spans="2:2" x14ac:dyDescent="0.25">
      <c r="B4455" s="25"/>
    </row>
    <row r="4456" spans="2:2" x14ac:dyDescent="0.25">
      <c r="B4456" s="25"/>
    </row>
    <row r="4457" spans="2:2" x14ac:dyDescent="0.25">
      <c r="B4457" s="25"/>
    </row>
    <row r="4458" spans="2:2" x14ac:dyDescent="0.25">
      <c r="B4458" s="25"/>
    </row>
    <row r="4459" spans="2:2" x14ac:dyDescent="0.25">
      <c r="B4459" s="25"/>
    </row>
    <row r="4460" spans="2:2" x14ac:dyDescent="0.25">
      <c r="B4460" s="25"/>
    </row>
    <row r="4461" spans="2:2" x14ac:dyDescent="0.25">
      <c r="B4461" s="25"/>
    </row>
    <row r="4462" spans="2:2" x14ac:dyDescent="0.25">
      <c r="B4462" s="25"/>
    </row>
    <row r="4463" spans="2:2" x14ac:dyDescent="0.25">
      <c r="B4463" s="25"/>
    </row>
    <row r="4464" spans="2:2" x14ac:dyDescent="0.25">
      <c r="B4464" s="25"/>
    </row>
    <row r="4465" spans="2:2" x14ac:dyDescent="0.25">
      <c r="B4465" s="25"/>
    </row>
    <row r="4466" spans="2:2" x14ac:dyDescent="0.25">
      <c r="B4466" s="25"/>
    </row>
    <row r="4467" spans="2:2" x14ac:dyDescent="0.25">
      <c r="B4467" s="25"/>
    </row>
    <row r="4468" spans="2:2" x14ac:dyDescent="0.25">
      <c r="B4468" s="25"/>
    </row>
    <row r="4469" spans="2:2" x14ac:dyDescent="0.25">
      <c r="B4469" s="25"/>
    </row>
    <row r="4470" spans="2:2" x14ac:dyDescent="0.25">
      <c r="B4470" s="25"/>
    </row>
    <row r="4471" spans="2:2" x14ac:dyDescent="0.25">
      <c r="B4471" s="25"/>
    </row>
    <row r="4472" spans="2:2" x14ac:dyDescent="0.25">
      <c r="B4472" s="25"/>
    </row>
    <row r="4473" spans="2:2" x14ac:dyDescent="0.25">
      <c r="B4473" s="25"/>
    </row>
    <row r="4474" spans="2:2" x14ac:dyDescent="0.25">
      <c r="B4474" s="25"/>
    </row>
    <row r="4475" spans="2:2" x14ac:dyDescent="0.25">
      <c r="B4475" s="25"/>
    </row>
    <row r="4476" spans="2:2" x14ac:dyDescent="0.25">
      <c r="B4476" s="25"/>
    </row>
    <row r="4477" spans="2:2" x14ac:dyDescent="0.25">
      <c r="B4477" s="25"/>
    </row>
    <row r="4478" spans="2:2" x14ac:dyDescent="0.25">
      <c r="B4478" s="25"/>
    </row>
    <row r="4479" spans="2:2" x14ac:dyDescent="0.25">
      <c r="B4479" s="25"/>
    </row>
    <row r="4480" spans="2:2" x14ac:dyDescent="0.25">
      <c r="B4480" s="25"/>
    </row>
    <row r="4481" spans="2:2" x14ac:dyDescent="0.25">
      <c r="B4481" s="25"/>
    </row>
    <row r="4482" spans="2:2" x14ac:dyDescent="0.25">
      <c r="B4482" s="25"/>
    </row>
    <row r="4483" spans="2:2" x14ac:dyDescent="0.25">
      <c r="B4483" s="25"/>
    </row>
    <row r="4484" spans="2:2" x14ac:dyDescent="0.25">
      <c r="B4484" s="25"/>
    </row>
    <row r="4485" spans="2:2" x14ac:dyDescent="0.25">
      <c r="B4485" s="25"/>
    </row>
    <row r="4486" spans="2:2" x14ac:dyDescent="0.25">
      <c r="B4486" s="25"/>
    </row>
    <row r="4487" spans="2:2" x14ac:dyDescent="0.25">
      <c r="B4487" s="25"/>
    </row>
    <row r="4488" spans="2:2" x14ac:dyDescent="0.25">
      <c r="B4488" s="25"/>
    </row>
    <row r="4489" spans="2:2" x14ac:dyDescent="0.25">
      <c r="B4489" s="25"/>
    </row>
    <row r="4490" spans="2:2" x14ac:dyDescent="0.25">
      <c r="B4490" s="25"/>
    </row>
    <row r="4491" spans="2:2" x14ac:dyDescent="0.25">
      <c r="B4491" s="25"/>
    </row>
    <row r="4492" spans="2:2" x14ac:dyDescent="0.25">
      <c r="B4492" s="25"/>
    </row>
    <row r="4493" spans="2:2" x14ac:dyDescent="0.25">
      <c r="B4493" s="25"/>
    </row>
    <row r="4494" spans="2:2" x14ac:dyDescent="0.25">
      <c r="B4494" s="25"/>
    </row>
    <row r="4495" spans="2:2" x14ac:dyDescent="0.25">
      <c r="B4495" s="25"/>
    </row>
    <row r="4496" spans="2:2" x14ac:dyDescent="0.25">
      <c r="B4496" s="25"/>
    </row>
    <row r="4497" spans="2:2" x14ac:dyDescent="0.25">
      <c r="B4497" s="25"/>
    </row>
    <row r="4498" spans="2:2" x14ac:dyDescent="0.25">
      <c r="B4498" s="25"/>
    </row>
    <row r="4499" spans="2:2" x14ac:dyDescent="0.25">
      <c r="B4499" s="25"/>
    </row>
    <row r="4500" spans="2:2" x14ac:dyDescent="0.25">
      <c r="B4500" s="25"/>
    </row>
    <row r="4501" spans="2:2" x14ac:dyDescent="0.25">
      <c r="B4501" s="25"/>
    </row>
    <row r="4502" spans="2:2" x14ac:dyDescent="0.25">
      <c r="B4502" s="25"/>
    </row>
    <row r="4503" spans="2:2" x14ac:dyDescent="0.25">
      <c r="B4503" s="25"/>
    </row>
    <row r="4504" spans="2:2" x14ac:dyDescent="0.25">
      <c r="B4504" s="25"/>
    </row>
    <row r="4505" spans="2:2" x14ac:dyDescent="0.25">
      <c r="B4505" s="25"/>
    </row>
    <row r="4506" spans="2:2" x14ac:dyDescent="0.25">
      <c r="B4506" s="25"/>
    </row>
    <row r="4507" spans="2:2" x14ac:dyDescent="0.25">
      <c r="B4507" s="25"/>
    </row>
    <row r="4508" spans="2:2" x14ac:dyDescent="0.25">
      <c r="B4508" s="25"/>
    </row>
    <row r="4509" spans="2:2" x14ac:dyDescent="0.25">
      <c r="B4509" s="25"/>
    </row>
    <row r="4510" spans="2:2" x14ac:dyDescent="0.25">
      <c r="B4510" s="25"/>
    </row>
    <row r="4511" spans="2:2" x14ac:dyDescent="0.25">
      <c r="B4511" s="25"/>
    </row>
    <row r="4512" spans="2:2" x14ac:dyDescent="0.25">
      <c r="B4512" s="25"/>
    </row>
    <row r="4513" spans="2:2" x14ac:dyDescent="0.25">
      <c r="B4513" s="25"/>
    </row>
    <row r="4514" spans="2:2" x14ac:dyDescent="0.25">
      <c r="B4514" s="25"/>
    </row>
    <row r="4515" spans="2:2" x14ac:dyDescent="0.25">
      <c r="B4515" s="25"/>
    </row>
    <row r="4516" spans="2:2" x14ac:dyDescent="0.25">
      <c r="B4516" s="25"/>
    </row>
    <row r="4517" spans="2:2" x14ac:dyDescent="0.25">
      <c r="B4517" s="25"/>
    </row>
    <row r="4518" spans="2:2" x14ac:dyDescent="0.25">
      <c r="B4518" s="25"/>
    </row>
    <row r="4519" spans="2:2" x14ac:dyDescent="0.25">
      <c r="B4519" s="25"/>
    </row>
    <row r="4520" spans="2:2" x14ac:dyDescent="0.25">
      <c r="B4520" s="25"/>
    </row>
    <row r="4521" spans="2:2" x14ac:dyDescent="0.25">
      <c r="B4521" s="25"/>
    </row>
    <row r="4522" spans="2:2" x14ac:dyDescent="0.25">
      <c r="B4522" s="25"/>
    </row>
    <row r="4523" spans="2:2" x14ac:dyDescent="0.25">
      <c r="B4523" s="25"/>
    </row>
    <row r="4524" spans="2:2" x14ac:dyDescent="0.25">
      <c r="B4524" s="25"/>
    </row>
    <row r="4525" spans="2:2" x14ac:dyDescent="0.25">
      <c r="B4525" s="25"/>
    </row>
    <row r="4526" spans="2:2" x14ac:dyDescent="0.25">
      <c r="B4526" s="25"/>
    </row>
    <row r="4527" spans="2:2" x14ac:dyDescent="0.25">
      <c r="B4527" s="25"/>
    </row>
    <row r="4528" spans="2:2" x14ac:dyDescent="0.25">
      <c r="B4528" s="25"/>
    </row>
    <row r="4529" spans="2:2" x14ac:dyDescent="0.25">
      <c r="B4529" s="25"/>
    </row>
    <row r="4530" spans="2:2" x14ac:dyDescent="0.25">
      <c r="B4530" s="25"/>
    </row>
    <row r="4531" spans="2:2" x14ac:dyDescent="0.25">
      <c r="B4531" s="25"/>
    </row>
    <row r="4532" spans="2:2" x14ac:dyDescent="0.25">
      <c r="B4532" s="25"/>
    </row>
    <row r="4533" spans="2:2" x14ac:dyDescent="0.25">
      <c r="B4533" s="25"/>
    </row>
    <row r="4534" spans="2:2" x14ac:dyDescent="0.25">
      <c r="B4534" s="25"/>
    </row>
    <row r="4535" spans="2:2" x14ac:dyDescent="0.25">
      <c r="B4535" s="25"/>
    </row>
    <row r="4536" spans="2:2" x14ac:dyDescent="0.25">
      <c r="B4536" s="25"/>
    </row>
    <row r="4537" spans="2:2" x14ac:dyDescent="0.25">
      <c r="B4537" s="25"/>
    </row>
    <row r="4538" spans="2:2" x14ac:dyDescent="0.25">
      <c r="B4538" s="25"/>
    </row>
    <row r="4539" spans="2:2" x14ac:dyDescent="0.25">
      <c r="B4539" s="25"/>
    </row>
    <row r="4540" spans="2:2" x14ac:dyDescent="0.25">
      <c r="B4540" s="25"/>
    </row>
    <row r="4541" spans="2:2" x14ac:dyDescent="0.25">
      <c r="B4541" s="25"/>
    </row>
    <row r="4542" spans="2:2" x14ac:dyDescent="0.25">
      <c r="B4542" s="25"/>
    </row>
    <row r="4543" spans="2:2" x14ac:dyDescent="0.25">
      <c r="B4543" s="25"/>
    </row>
    <row r="4544" spans="2:2" x14ac:dyDescent="0.25">
      <c r="B4544" s="25"/>
    </row>
    <row r="4545" spans="2:2" x14ac:dyDescent="0.25">
      <c r="B4545" s="25"/>
    </row>
    <row r="4546" spans="2:2" x14ac:dyDescent="0.25">
      <c r="B4546" s="25"/>
    </row>
    <row r="4547" spans="2:2" x14ac:dyDescent="0.25">
      <c r="B4547" s="25"/>
    </row>
    <row r="4548" spans="2:2" x14ac:dyDescent="0.25">
      <c r="B4548" s="25"/>
    </row>
    <row r="4549" spans="2:2" x14ac:dyDescent="0.25">
      <c r="B4549" s="25"/>
    </row>
    <row r="4550" spans="2:2" x14ac:dyDescent="0.25">
      <c r="B4550" s="25"/>
    </row>
    <row r="4551" spans="2:2" x14ac:dyDescent="0.25">
      <c r="B4551" s="25"/>
    </row>
    <row r="4552" spans="2:2" x14ac:dyDescent="0.25">
      <c r="B4552" s="25"/>
    </row>
    <row r="4553" spans="2:2" x14ac:dyDescent="0.25">
      <c r="B4553" s="25"/>
    </row>
    <row r="4554" spans="2:2" x14ac:dyDescent="0.25">
      <c r="B4554" s="25"/>
    </row>
    <row r="4555" spans="2:2" x14ac:dyDescent="0.25">
      <c r="B4555" s="25"/>
    </row>
    <row r="4556" spans="2:2" x14ac:dyDescent="0.25">
      <c r="B4556" s="25"/>
    </row>
    <row r="4557" spans="2:2" x14ac:dyDescent="0.25">
      <c r="B4557" s="25"/>
    </row>
    <row r="4558" spans="2:2" x14ac:dyDescent="0.25">
      <c r="B4558" s="25"/>
    </row>
  </sheetData>
  <mergeCells count="1">
    <mergeCell ref="B2:B4"/>
  </mergeCells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7"/>
  <sheetViews>
    <sheetView workbookViewId="0">
      <selection activeCell="R9" sqref="R9"/>
    </sheetView>
  </sheetViews>
  <sheetFormatPr defaultRowHeight="15" x14ac:dyDescent="0.25"/>
  <cols>
    <col min="4" max="4" width="9.85546875" bestFit="1" customWidth="1"/>
    <col min="5" max="5" width="8.85546875" bestFit="1" customWidth="1"/>
    <col min="6" max="6" width="9.42578125" bestFit="1" customWidth="1"/>
    <col min="8" max="8" width="10.85546875" bestFit="1" customWidth="1"/>
    <col min="9" max="9" width="10.85546875" customWidth="1"/>
    <col min="16" max="16" width="10.85546875" customWidth="1"/>
    <col min="18" max="18" width="8.85546875" customWidth="1"/>
    <col min="19" max="19" width="9.42578125" customWidth="1"/>
  </cols>
  <sheetData>
    <row r="2" spans="2:19" x14ac:dyDescent="0.25">
      <c r="F2" s="19">
        <f>AVERAGE(F6:F137)</f>
        <v>90.466163172984352</v>
      </c>
      <c r="M2" s="19">
        <f>AVERAGE(M6:M16)</f>
        <v>1085.5939580758125</v>
      </c>
      <c r="S2" s="19"/>
    </row>
    <row r="3" spans="2:19" x14ac:dyDescent="0.25">
      <c r="F3" s="18">
        <f>SUM(F6:F137)</f>
        <v>6513.5637484548733</v>
      </c>
      <c r="G3">
        <f>SUM(G6:G137)</f>
        <v>122061.65425768726</v>
      </c>
      <c r="H3">
        <f>SUM(H6:H137)</f>
        <v>435686.51525648352</v>
      </c>
      <c r="I3" s="18">
        <f>SUM(I6:I137)</f>
        <v>1796.5248439789877</v>
      </c>
      <c r="M3" s="18">
        <f>SUM(M6:M16)</f>
        <v>6513.5637484548752</v>
      </c>
      <c r="N3" s="18">
        <f>SUM(N6:N16)</f>
        <v>555832.2688715721</v>
      </c>
      <c r="O3" s="18">
        <f>SUM(O6:O16)</f>
        <v>93581.685276740725</v>
      </c>
      <c r="P3" s="18">
        <f>SUM(P6:P137)</f>
        <v>2395.3664586386503</v>
      </c>
      <c r="S3" s="18"/>
    </row>
    <row r="4" spans="2:19" x14ac:dyDescent="0.25">
      <c r="R4" t="s">
        <v>84</v>
      </c>
      <c r="S4" t="s">
        <v>84</v>
      </c>
    </row>
    <row r="5" spans="2:19" x14ac:dyDescent="0.25">
      <c r="B5" t="s">
        <v>61</v>
      </c>
      <c r="C5" t="s">
        <v>60</v>
      </c>
      <c r="D5" t="s">
        <v>27</v>
      </c>
      <c r="E5" t="s">
        <v>74</v>
      </c>
      <c r="F5" t="s">
        <v>75</v>
      </c>
      <c r="G5" t="s">
        <v>64</v>
      </c>
      <c r="H5" t="s">
        <v>65</v>
      </c>
      <c r="I5" t="s">
        <v>63</v>
      </c>
      <c r="K5" t="s">
        <v>61</v>
      </c>
      <c r="L5" t="s">
        <v>74</v>
      </c>
      <c r="M5" t="s">
        <v>75</v>
      </c>
      <c r="N5" t="s">
        <v>64</v>
      </c>
      <c r="O5" t="s">
        <v>65</v>
      </c>
      <c r="P5" t="s">
        <v>63</v>
      </c>
      <c r="R5" t="s">
        <v>74</v>
      </c>
      <c r="S5" t="s">
        <v>75</v>
      </c>
    </row>
    <row r="6" spans="2:19" x14ac:dyDescent="0.25">
      <c r="B6">
        <v>2008</v>
      </c>
      <c r="C6">
        <v>10</v>
      </c>
      <c r="D6" s="1">
        <f>DATE(B6,C6,1)</f>
        <v>39722</v>
      </c>
      <c r="E6" s="18">
        <f>10^-3*SUM(simhyd!Z402:Z432)</f>
        <v>10.049636175913944</v>
      </c>
      <c r="F6" s="18">
        <f>10^-3*SUM(simhyd!AA402:AA432)</f>
        <v>19.71413499137795</v>
      </c>
      <c r="G6">
        <f>(E6-F6)^2</f>
        <v>93.402537354105164</v>
      </c>
      <c r="H6">
        <f t="shared" ref="H6:H37" si="0">(F6-$F$2)^2</f>
        <v>5005.8494918108272</v>
      </c>
      <c r="I6" s="18">
        <f>F6-E6</f>
        <v>9.6644988154640057</v>
      </c>
      <c r="K6">
        <v>2008</v>
      </c>
      <c r="L6" s="18">
        <f>SUM(E6:E17)</f>
        <v>699.24732422016166</v>
      </c>
      <c r="M6" s="18">
        <f>SUM(F6:F17)</f>
        <v>952.83568627910324</v>
      </c>
      <c r="N6" s="19">
        <f>(M6-L6)^2</f>
        <v>64307.057371736846</v>
      </c>
      <c r="O6" s="19">
        <f t="shared" ref="O6:O11" si="1">(M6-$M$2)^2</f>
        <v>17624.758730448917</v>
      </c>
      <c r="P6" s="18">
        <f>M6-L6</f>
        <v>253.58836205894158</v>
      </c>
      <c r="R6" s="18">
        <f>LOG(E6)</f>
        <v>1.0021503394029694</v>
      </c>
      <c r="S6" s="18">
        <f>LOG(F6)</f>
        <v>1.2947777260345046</v>
      </c>
    </row>
    <row r="7" spans="2:19" x14ac:dyDescent="0.25">
      <c r="B7">
        <f>IF(C7=1,B6+1,B6)</f>
        <v>2008</v>
      </c>
      <c r="C7">
        <v>11</v>
      </c>
      <c r="D7" s="1">
        <f t="shared" ref="D7:D70" si="2">DATE(B7,C7,1)</f>
        <v>39753</v>
      </c>
      <c r="E7" s="18">
        <f>10^-3*SUM(simhyd!Z433:Z462)</f>
        <v>70.462663243643135</v>
      </c>
      <c r="F7" s="18">
        <f>10^-3*SUM(simhyd!AA433:AA462)</f>
        <v>153.8727004367145</v>
      </c>
      <c r="G7">
        <f t="shared" ref="G7:G70" si="3">(E7-F7)^2</f>
        <v>6957.2343045495481</v>
      </c>
      <c r="H7">
        <f t="shared" si="0"/>
        <v>4020.3889677767993</v>
      </c>
      <c r="I7" s="18">
        <f t="shared" ref="I7:I70" si="4">F7-E7</f>
        <v>83.410037193071361</v>
      </c>
      <c r="K7">
        <f>K6+1</f>
        <v>2009</v>
      </c>
      <c r="L7" s="18">
        <f>SUM(E18:E29)</f>
        <v>798.77947178303805</v>
      </c>
      <c r="M7" s="18">
        <f>SUM(F18:F29)</f>
        <v>1007.3717088552245</v>
      </c>
      <c r="N7" s="19">
        <f t="shared" ref="N7:N11" si="5">(M7-L7)^2</f>
        <v>43510.721366779231</v>
      </c>
      <c r="O7" s="19">
        <f t="shared" si="1"/>
        <v>6118.7202731277748</v>
      </c>
      <c r="P7" s="18">
        <f t="shared" ref="P7:P11" si="6">M7-L7</f>
        <v>208.59223707218644</v>
      </c>
      <c r="R7" s="18">
        <f t="shared" ref="R7:R70" si="7">LOG(E7)</f>
        <v>1.8479590539766397</v>
      </c>
      <c r="S7" s="18">
        <f t="shared" ref="S7:S70" si="8">LOG(F7)</f>
        <v>2.1871615756381013</v>
      </c>
    </row>
    <row r="8" spans="2:19" x14ac:dyDescent="0.25">
      <c r="B8">
        <f t="shared" ref="B8:B71" si="9">IF(C8=1,B7+1,B7)</f>
        <v>2008</v>
      </c>
      <c r="C8">
        <v>12</v>
      </c>
      <c r="D8" s="1">
        <f t="shared" si="2"/>
        <v>39783</v>
      </c>
      <c r="E8" s="18">
        <f>10^-3*SUM(simhyd!Z463:Z493)</f>
        <v>88.449296978661422</v>
      </c>
      <c r="F8" s="18">
        <f>10^-3*SUM(simhyd!AA463:AA493)</f>
        <v>143.94934062974633</v>
      </c>
      <c r="G8">
        <f t="shared" si="3"/>
        <v>3080.2548452723304</v>
      </c>
      <c r="H8">
        <f t="shared" si="0"/>
        <v>2860.4502708714926</v>
      </c>
      <c r="I8" s="18">
        <f t="shared" si="4"/>
        <v>55.500043651084908</v>
      </c>
      <c r="K8">
        <f t="shared" ref="K8:K11" si="10">K7+1</f>
        <v>2010</v>
      </c>
      <c r="L8" s="18">
        <f>SUM(E30:E41)</f>
        <v>924.42445398731786</v>
      </c>
      <c r="M8" s="18">
        <f>SUM(F30:F41)</f>
        <v>1273.1515903628217</v>
      </c>
      <c r="N8" s="19">
        <f t="shared" si="5"/>
        <v>121610.61564465926</v>
      </c>
      <c r="O8" s="19">
        <f t="shared" si="1"/>
        <v>35177.865429108977</v>
      </c>
      <c r="P8" s="18">
        <f t="shared" si="6"/>
        <v>348.72713637550385</v>
      </c>
      <c r="R8" s="18">
        <f t="shared" si="7"/>
        <v>1.9466943853576539</v>
      </c>
      <c r="S8" s="18">
        <f t="shared" si="8"/>
        <v>2.1582096799017108</v>
      </c>
    </row>
    <row r="9" spans="2:19" x14ac:dyDescent="0.25">
      <c r="B9">
        <f t="shared" si="9"/>
        <v>2009</v>
      </c>
      <c r="C9">
        <v>1</v>
      </c>
      <c r="D9" s="1">
        <f t="shared" si="2"/>
        <v>39814</v>
      </c>
      <c r="E9" s="18">
        <f>10^-3*SUM(simhyd!Z494:Z524)</f>
        <v>170.9604434706832</v>
      </c>
      <c r="F9" s="18">
        <f>10^-3*SUM(simhyd!AA494:AA524)</f>
        <v>243.37504434320684</v>
      </c>
      <c r="G9">
        <f t="shared" si="3"/>
        <v>5243.874419526901</v>
      </c>
      <c r="H9">
        <f t="shared" si="0"/>
        <v>23381.12594072922</v>
      </c>
      <c r="I9" s="18">
        <f t="shared" si="4"/>
        <v>72.414600872523636</v>
      </c>
      <c r="K9">
        <f t="shared" si="10"/>
        <v>2011</v>
      </c>
      <c r="L9" s="18">
        <f>SUM(E42:E53)</f>
        <v>884.74845514825279</v>
      </c>
      <c r="M9" s="18">
        <f>SUM(F42:F53)</f>
        <v>1227.7809369070965</v>
      </c>
      <c r="N9" s="19">
        <f t="shared" si="5"/>
        <v>117671.28354163143</v>
      </c>
      <c r="O9" s="19">
        <f t="shared" si="1"/>
        <v>20217.136949168013</v>
      </c>
      <c r="P9" s="18">
        <f t="shared" si="6"/>
        <v>343.03248175884369</v>
      </c>
      <c r="R9" s="18">
        <f t="shared" si="7"/>
        <v>2.2328956357155638</v>
      </c>
      <c r="S9" s="18">
        <f t="shared" si="8"/>
        <v>2.3862760436570385</v>
      </c>
    </row>
    <row r="10" spans="2:19" x14ac:dyDescent="0.25">
      <c r="B10">
        <f t="shared" si="9"/>
        <v>2009</v>
      </c>
      <c r="C10">
        <v>2</v>
      </c>
      <c r="D10" s="1">
        <f t="shared" si="2"/>
        <v>39845</v>
      </c>
      <c r="E10" s="18">
        <f>10^-3*SUM(simhyd!Z525:Z552)</f>
        <v>69.560395579974909</v>
      </c>
      <c r="F10" s="18">
        <f>10^-3*SUM(simhyd!AA525:AA552)</f>
        <v>47.536281581779633</v>
      </c>
      <c r="G10">
        <f t="shared" si="3"/>
        <v>485.06159740550106</v>
      </c>
      <c r="H10">
        <f t="shared" si="0"/>
        <v>1842.9747334348579</v>
      </c>
      <c r="I10" s="18">
        <f t="shared" si="4"/>
        <v>-22.024113998195276</v>
      </c>
      <c r="K10">
        <f t="shared" si="10"/>
        <v>2012</v>
      </c>
      <c r="L10" s="18">
        <f>SUM(E54:E65)</f>
        <v>799.43670194946469</v>
      </c>
      <c r="M10" s="18">
        <f>SUM(F54:F65)</f>
        <v>1087.0015064855788</v>
      </c>
      <c r="N10" s="19">
        <f t="shared" si="5"/>
        <v>82693.516807893524</v>
      </c>
      <c r="O10" s="19">
        <f t="shared" si="1"/>
        <v>1.9811925258358583</v>
      </c>
      <c r="P10" s="18">
        <f t="shared" si="6"/>
        <v>287.56480453611414</v>
      </c>
      <c r="R10" s="18">
        <f t="shared" si="7"/>
        <v>1.8423620431080148</v>
      </c>
      <c r="S10" s="18">
        <f t="shared" si="8"/>
        <v>1.6770252070161966</v>
      </c>
    </row>
    <row r="11" spans="2:19" x14ac:dyDescent="0.25">
      <c r="B11">
        <f t="shared" si="9"/>
        <v>2009</v>
      </c>
      <c r="C11">
        <v>3</v>
      </c>
      <c r="D11" s="1">
        <f t="shared" si="2"/>
        <v>39873</v>
      </c>
      <c r="E11" s="18">
        <f>10^-3*SUM(simhyd!Z553:Z583)</f>
        <v>110.21598855279294</v>
      </c>
      <c r="F11" s="18">
        <f>10^-3*SUM(simhyd!AA553:AA583)</f>
        <v>121.00442119294834</v>
      </c>
      <c r="G11">
        <f t="shared" si="3"/>
        <v>116.39027883117055</v>
      </c>
      <c r="H11">
        <f t="shared" si="0"/>
        <v>932.58520289389503</v>
      </c>
      <c r="I11" s="18">
        <f t="shared" si="4"/>
        <v>10.788432640155406</v>
      </c>
      <c r="K11">
        <f t="shared" si="10"/>
        <v>2013</v>
      </c>
      <c r="L11" s="18">
        <f>SUM(E66:E77)</f>
        <v>610.40249738765203</v>
      </c>
      <c r="M11" s="18">
        <f>SUM(F66:F77)</f>
        <v>965.42231956505066</v>
      </c>
      <c r="N11" s="19">
        <f t="shared" si="5"/>
        <v>126039.07413887174</v>
      </c>
      <c r="O11" s="19">
        <f t="shared" si="1"/>
        <v>14441.222702361207</v>
      </c>
      <c r="P11" s="18">
        <f t="shared" si="6"/>
        <v>355.01982217739862</v>
      </c>
      <c r="R11" s="18">
        <f t="shared" si="7"/>
        <v>2.0422446002923378</v>
      </c>
      <c r="S11" s="18">
        <f t="shared" si="8"/>
        <v>2.0828012386191168</v>
      </c>
    </row>
    <row r="12" spans="2:19" x14ac:dyDescent="0.25">
      <c r="B12">
        <f t="shared" si="9"/>
        <v>2009</v>
      </c>
      <c r="C12">
        <v>4</v>
      </c>
      <c r="D12" s="1">
        <f t="shared" si="2"/>
        <v>39904</v>
      </c>
      <c r="E12" s="18">
        <f>10^-3*SUM(simhyd!Z584:Z613)</f>
        <v>68.482758890301866</v>
      </c>
      <c r="F12" s="18">
        <f>10^-3*SUM(simhyd!AA584:AA613)</f>
        <v>89.437439126671137</v>
      </c>
      <c r="G12">
        <f t="shared" si="3"/>
        <v>439.09862380848489</v>
      </c>
      <c r="H12">
        <f t="shared" si="0"/>
        <v>1.0582731634630338</v>
      </c>
      <c r="I12" s="18">
        <f t="shared" si="4"/>
        <v>20.954680236369271</v>
      </c>
      <c r="L12" s="18"/>
      <c r="M12" s="18"/>
      <c r="N12" s="19"/>
      <c r="O12" s="19"/>
      <c r="P12" s="18"/>
      <c r="R12" s="18">
        <f t="shared" si="7"/>
        <v>1.8355812479701956</v>
      </c>
      <c r="S12" s="18">
        <f t="shared" si="8"/>
        <v>1.9515193555124071</v>
      </c>
    </row>
    <row r="13" spans="2:19" x14ac:dyDescent="0.25">
      <c r="B13">
        <f t="shared" si="9"/>
        <v>2009</v>
      </c>
      <c r="C13">
        <v>5</v>
      </c>
      <c r="D13" s="1">
        <f t="shared" si="2"/>
        <v>39934</v>
      </c>
      <c r="E13" s="18">
        <f>10^-3*SUM(simhyd!Z614:Z644)</f>
        <v>59.477185143157129</v>
      </c>
      <c r="F13" s="18">
        <f>10^-3*SUM(simhyd!AA614:AA644)</f>
        <v>93.181240826033644</v>
      </c>
      <c r="G13">
        <f t="shared" si="3"/>
        <v>1135.9633694744407</v>
      </c>
      <c r="H13">
        <f t="shared" si="0"/>
        <v>7.3716466620876515</v>
      </c>
      <c r="I13" s="18">
        <f t="shared" si="4"/>
        <v>33.704055682876515</v>
      </c>
      <c r="L13" s="18"/>
      <c r="M13" s="18"/>
      <c r="N13" s="19"/>
      <c r="O13" s="19"/>
      <c r="P13" s="18"/>
      <c r="R13" s="18">
        <f t="shared" si="7"/>
        <v>1.7743504066266209</v>
      </c>
      <c r="S13" s="18">
        <f t="shared" si="8"/>
        <v>1.9693284893308267</v>
      </c>
    </row>
    <row r="14" spans="2:19" x14ac:dyDescent="0.25">
      <c r="B14">
        <f t="shared" si="9"/>
        <v>2009</v>
      </c>
      <c r="C14">
        <v>6</v>
      </c>
      <c r="D14" s="1">
        <f t="shared" si="2"/>
        <v>39965</v>
      </c>
      <c r="E14" s="18">
        <f>10^-3*SUM(simhyd!Z645:Z674)</f>
        <v>27.397266446687969</v>
      </c>
      <c r="F14" s="18">
        <f>10^-3*SUM(simhyd!AA645:AA674)</f>
        <v>20.24776884636675</v>
      </c>
      <c r="G14">
        <f t="shared" si="3"/>
        <v>51.115315936998869</v>
      </c>
      <c r="H14">
        <f t="shared" si="0"/>
        <v>4930.6229018083623</v>
      </c>
      <c r="I14" s="18">
        <f t="shared" si="4"/>
        <v>-7.1494976003212187</v>
      </c>
      <c r="L14" s="18"/>
      <c r="M14" s="18"/>
      <c r="N14" s="19"/>
      <c r="O14" s="19"/>
      <c r="P14" s="18"/>
      <c r="R14" s="18">
        <f t="shared" si="7"/>
        <v>1.4377072333918464</v>
      </c>
      <c r="S14" s="18">
        <f t="shared" si="8"/>
        <v>1.3063771741632153</v>
      </c>
    </row>
    <row r="15" spans="2:19" x14ac:dyDescent="0.25">
      <c r="B15">
        <f t="shared" si="9"/>
        <v>2009</v>
      </c>
      <c r="C15">
        <v>7</v>
      </c>
      <c r="D15" s="1">
        <f t="shared" si="2"/>
        <v>39995</v>
      </c>
      <c r="E15" s="18">
        <f>10^-3*SUM(simhyd!Z675:Z705)</f>
        <v>13.941149182879633</v>
      </c>
      <c r="F15" s="18">
        <f>10^-3*SUM(simhyd!AA675:AA705)</f>
        <v>9.4614877207465007</v>
      </c>
      <c r="G15">
        <f t="shared" si="3"/>
        <v>20.067366815320749</v>
      </c>
      <c r="H15">
        <f t="shared" si="0"/>
        <v>6561.7574451223845</v>
      </c>
      <c r="I15" s="18">
        <f t="shared" si="4"/>
        <v>-4.4796614621331319</v>
      </c>
      <c r="L15" s="18"/>
      <c r="M15" s="18"/>
      <c r="N15" s="19"/>
      <c r="O15" s="19"/>
      <c r="P15" s="18"/>
      <c r="R15" s="18">
        <f t="shared" si="7"/>
        <v>1.1442985745663499</v>
      </c>
      <c r="S15" s="18">
        <f t="shared" si="8"/>
        <v>0.97595943007105235</v>
      </c>
    </row>
    <row r="16" spans="2:19" x14ac:dyDescent="0.25">
      <c r="B16">
        <f t="shared" si="9"/>
        <v>2009</v>
      </c>
      <c r="C16">
        <v>8</v>
      </c>
      <c r="D16" s="1">
        <f t="shared" si="2"/>
        <v>40026</v>
      </c>
      <c r="E16" s="18">
        <f>10^-3*SUM(simhyd!Z706:Z736)</f>
        <v>6.7816780512918076</v>
      </c>
      <c r="F16" s="18">
        <f>10^-3*SUM(simhyd!AA706:AA736)</f>
        <v>5.4544628776208732</v>
      </c>
      <c r="G16">
        <f t="shared" si="3"/>
        <v>1.7615001172223683</v>
      </c>
      <c r="H16">
        <f t="shared" si="0"/>
        <v>7226.9891871087038</v>
      </c>
      <c r="I16" s="18">
        <f t="shared" si="4"/>
        <v>-1.3272151736709343</v>
      </c>
      <c r="L16" s="18"/>
      <c r="M16" s="18"/>
      <c r="N16" s="19"/>
      <c r="O16" s="19"/>
      <c r="P16" s="18"/>
      <c r="R16" s="18">
        <f t="shared" si="7"/>
        <v>0.83133716853462969</v>
      </c>
      <c r="S16" s="18">
        <f t="shared" si="8"/>
        <v>0.73675199034682526</v>
      </c>
    </row>
    <row r="17" spans="2:19" x14ac:dyDescent="0.25">
      <c r="B17">
        <f t="shared" si="9"/>
        <v>2009</v>
      </c>
      <c r="C17">
        <v>9</v>
      </c>
      <c r="D17" s="1">
        <f t="shared" si="2"/>
        <v>40057</v>
      </c>
      <c r="E17" s="18">
        <f>10^-3*SUM(simhyd!Z737:Z766)</f>
        <v>3.4688625041737464</v>
      </c>
      <c r="F17" s="18">
        <f>10^-3*SUM(simhyd!AA737:AA766)</f>
        <v>5.6013637058905585</v>
      </c>
      <c r="G17">
        <f t="shared" si="3"/>
        <v>4.5475613753236477</v>
      </c>
      <c r="H17">
        <f t="shared" si="0"/>
        <v>7202.0341885900425</v>
      </c>
      <c r="I17" s="18">
        <f t="shared" si="4"/>
        <v>2.1325012017168121</v>
      </c>
      <c r="P17" s="18"/>
      <c r="R17" s="18">
        <f t="shared" si="7"/>
        <v>0.54018708598733189</v>
      </c>
      <c r="S17" s="18">
        <f t="shared" si="8"/>
        <v>0.74829377304957245</v>
      </c>
    </row>
    <row r="18" spans="2:19" x14ac:dyDescent="0.25">
      <c r="B18">
        <f t="shared" si="9"/>
        <v>2009</v>
      </c>
      <c r="C18">
        <v>10</v>
      </c>
      <c r="D18" s="1">
        <f t="shared" si="2"/>
        <v>40087</v>
      </c>
      <c r="E18" s="18">
        <f>10^-3*SUM(simhyd!Z767:Z797)</f>
        <v>10.2766340060417</v>
      </c>
      <c r="F18" s="18">
        <f>10^-3*SUM(simhyd!AA767:AA797)</f>
        <v>15.095173741087846</v>
      </c>
      <c r="G18">
        <f t="shared" si="3"/>
        <v>23.218325178218585</v>
      </c>
      <c r="H18">
        <f t="shared" si="0"/>
        <v>5680.7860479430547</v>
      </c>
      <c r="I18" s="18">
        <f t="shared" si="4"/>
        <v>4.8185397350461461</v>
      </c>
      <c r="M18" s="19">
        <f>AVERAGE(M22:M33)</f>
        <v>90.466163172984366</v>
      </c>
      <c r="R18" s="18">
        <f t="shared" si="7"/>
        <v>1.0118508897585416</v>
      </c>
      <c r="S18" s="18">
        <f t="shared" si="8"/>
        <v>1.1788381159918757</v>
      </c>
    </row>
    <row r="19" spans="2:19" x14ac:dyDescent="0.25">
      <c r="B19">
        <f t="shared" si="9"/>
        <v>2009</v>
      </c>
      <c r="C19">
        <v>11</v>
      </c>
      <c r="D19" s="1">
        <f t="shared" si="2"/>
        <v>40118</v>
      </c>
      <c r="E19" s="18">
        <f>10^-3*SUM(simhyd!Z798:Z827)</f>
        <v>81.788533266748104</v>
      </c>
      <c r="F19" s="18">
        <f>10^-3*SUM(simhyd!AA798:AA827)</f>
        <v>130.1569503759037</v>
      </c>
      <c r="G19">
        <f t="shared" si="3"/>
        <v>2339.5037736452564</v>
      </c>
      <c r="H19">
        <f t="shared" si="0"/>
        <v>1575.3585887874267</v>
      </c>
      <c r="I19" s="18">
        <f t="shared" si="4"/>
        <v>48.368417109155601</v>
      </c>
      <c r="M19" s="18">
        <f>SUM(M22:M33)</f>
        <v>1085.5939580758125</v>
      </c>
      <c r="N19" s="18">
        <f>SUM(N22:N33)</f>
        <v>13925.791620369504</v>
      </c>
      <c r="O19" s="18">
        <f>SUM(O22:O33)</f>
        <v>51463.10905581151</v>
      </c>
      <c r="P19" s="18">
        <f>SUM(P22:P33)</f>
        <v>299.42080732983123</v>
      </c>
      <c r="R19" s="18">
        <f t="shared" si="7"/>
        <v>1.9126924199542865</v>
      </c>
      <c r="S19" s="18">
        <f t="shared" si="8"/>
        <v>2.1144673643723122</v>
      </c>
    </row>
    <row r="20" spans="2:19" x14ac:dyDescent="0.25">
      <c r="B20">
        <f t="shared" si="9"/>
        <v>2009</v>
      </c>
      <c r="C20">
        <v>12</v>
      </c>
      <c r="D20" s="1">
        <f t="shared" si="2"/>
        <v>40148</v>
      </c>
      <c r="E20" s="18">
        <f>10^-3*SUM(simhyd!Z828:Z858)</f>
        <v>90.998887615968854</v>
      </c>
      <c r="F20" s="18">
        <f>10^-3*SUM(simhyd!AA828:AA858)</f>
        <v>110.57454682705203</v>
      </c>
      <c r="G20">
        <f t="shared" si="3"/>
        <v>383.20643354846567</v>
      </c>
      <c r="H20">
        <f t="shared" si="0"/>
        <v>404.34709317917628</v>
      </c>
      <c r="I20" s="18">
        <f t="shared" si="4"/>
        <v>19.575659211083178</v>
      </c>
      <c r="P20" s="18"/>
      <c r="R20" s="18">
        <f t="shared" si="7"/>
        <v>1.9590360834727505</v>
      </c>
      <c r="S20" s="18">
        <f t="shared" si="8"/>
        <v>2.0436551681554649</v>
      </c>
    </row>
    <row r="21" spans="2:19" x14ac:dyDescent="0.25">
      <c r="B21">
        <f t="shared" si="9"/>
        <v>2010</v>
      </c>
      <c r="C21">
        <v>1</v>
      </c>
      <c r="D21" s="1">
        <f t="shared" si="2"/>
        <v>40179</v>
      </c>
      <c r="E21" s="18">
        <f>10^-3*SUM(simhyd!Z859:Z889)</f>
        <v>146.47318743864801</v>
      </c>
      <c r="F21" s="18">
        <f>10^-3*SUM(simhyd!AA859:AA889)</f>
        <v>222.95868045342499</v>
      </c>
      <c r="G21">
        <f t="shared" si="3"/>
        <v>5850.030641713498</v>
      </c>
      <c r="H21">
        <f t="shared" si="0"/>
        <v>17554.267135307862</v>
      </c>
      <c r="I21" s="18">
        <f t="shared" si="4"/>
        <v>76.485493014776978</v>
      </c>
      <c r="K21" t="s">
        <v>60</v>
      </c>
      <c r="L21" t="s">
        <v>74</v>
      </c>
      <c r="M21" t="s">
        <v>75</v>
      </c>
      <c r="N21" t="s">
        <v>64</v>
      </c>
      <c r="O21" t="s">
        <v>65</v>
      </c>
      <c r="P21" t="s">
        <v>63</v>
      </c>
      <c r="R21" s="18">
        <f t="shared" si="7"/>
        <v>2.165758132450069</v>
      </c>
      <c r="S21" s="18">
        <f t="shared" si="8"/>
        <v>2.3482243854079212</v>
      </c>
    </row>
    <row r="22" spans="2:19" x14ac:dyDescent="0.25">
      <c r="B22">
        <f t="shared" si="9"/>
        <v>2010</v>
      </c>
      <c r="C22">
        <v>2</v>
      </c>
      <c r="D22" s="1">
        <f t="shared" si="2"/>
        <v>40210</v>
      </c>
      <c r="E22" s="18">
        <f>10^-3*SUM(simhyd!Z890:Z917)</f>
        <v>102.50149982723771</v>
      </c>
      <c r="F22" s="18">
        <f>10^-3*SUM(simhyd!AA890:AA917)</f>
        <v>94.288017699275585</v>
      </c>
      <c r="G22">
        <f t="shared" si="3"/>
        <v>67.461288666353212</v>
      </c>
      <c r="H22">
        <f t="shared" si="0"/>
        <v>14.606572020132784</v>
      </c>
      <c r="I22" s="18">
        <f t="shared" si="4"/>
        <v>-8.2134821279621235</v>
      </c>
      <c r="K22">
        <v>10</v>
      </c>
      <c r="L22" s="18">
        <f>AVERAGE(E6,E18,E30,E42,E54,E66,E78,E78,E90,E102,E114,E126)</f>
        <v>19.684858117159184</v>
      </c>
      <c r="M22" s="18">
        <f>AVERAGE(F6,F18,F30,F42,F54,F66,F78,F78,F90,F102,F114,F126)</f>
        <v>38.437171695211333</v>
      </c>
      <c r="N22" s="19">
        <f>(M22-L22)^2</f>
        <v>351.64926452959901</v>
      </c>
      <c r="O22" s="19">
        <f t="shared" ref="O22:O24" si="11">(M22-$M$18)^2</f>
        <v>2707.0159541941789</v>
      </c>
      <c r="P22" s="18">
        <f>M22-L22</f>
        <v>18.752313578052149</v>
      </c>
      <c r="R22" s="18">
        <f t="shared" si="7"/>
        <v>2.0107302201422868</v>
      </c>
      <c r="S22" s="18">
        <f t="shared" si="8"/>
        <v>1.9744565052746719</v>
      </c>
    </row>
    <row r="23" spans="2:19" x14ac:dyDescent="0.25">
      <c r="B23">
        <f t="shared" si="9"/>
        <v>2010</v>
      </c>
      <c r="C23">
        <v>3</v>
      </c>
      <c r="D23" s="1">
        <f t="shared" si="2"/>
        <v>40238</v>
      </c>
      <c r="E23" s="18">
        <f>10^-3*SUM(simhyd!Z918:Z948)</f>
        <v>101.03226656821855</v>
      </c>
      <c r="F23" s="18">
        <f>10^-3*SUM(simhyd!AA918:AA948)</f>
        <v>122.37685024340072</v>
      </c>
      <c r="G23">
        <f t="shared" si="3"/>
        <v>455.59125226685359</v>
      </c>
      <c r="H23">
        <f t="shared" si="0"/>
        <v>1018.2919493060386</v>
      </c>
      <c r="I23" s="18">
        <f t="shared" si="4"/>
        <v>21.344583675182179</v>
      </c>
      <c r="K23">
        <v>11</v>
      </c>
      <c r="L23" s="18">
        <f t="shared" ref="L23:M33" si="12">AVERAGE(E7,E19,E31,E43,E55,E67,E79,E79,E91,E103,E115,E127)</f>
        <v>78.586390550426458</v>
      </c>
      <c r="M23" s="18">
        <f t="shared" si="12"/>
        <v>139.78562339037708</v>
      </c>
      <c r="N23" s="19">
        <f t="shared" ref="N23:N33" si="13">(M23-L23)^2</f>
        <v>3745.3461001984911</v>
      </c>
      <c r="O23" s="19">
        <f t="shared" si="11"/>
        <v>2432.4091561349828</v>
      </c>
      <c r="P23" s="18">
        <f t="shared" ref="P23:P33" si="14">M23-L23</f>
        <v>61.199232839950625</v>
      </c>
      <c r="R23" s="18">
        <f t="shared" si="7"/>
        <v>2.0044600961054124</v>
      </c>
      <c r="S23" s="18">
        <f t="shared" si="8"/>
        <v>2.0876992710577689</v>
      </c>
    </row>
    <row r="24" spans="2:19" x14ac:dyDescent="0.25">
      <c r="B24">
        <f t="shared" si="9"/>
        <v>2010</v>
      </c>
      <c r="C24">
        <v>4</v>
      </c>
      <c r="D24" s="1">
        <f t="shared" si="2"/>
        <v>40269</v>
      </c>
      <c r="E24" s="18">
        <f>10^-3*SUM(simhyd!Z949:Z978)</f>
        <v>107.82063046469416</v>
      </c>
      <c r="F24" s="18">
        <f>10^-3*SUM(simhyd!AA949:AA978)</f>
        <v>123.69636517174474</v>
      </c>
      <c r="G24">
        <f t="shared" si="3"/>
        <v>252.03895248865047</v>
      </c>
      <c r="H24">
        <f t="shared" si="0"/>
        <v>1104.2463248784193</v>
      </c>
      <c r="I24" s="18">
        <f t="shared" si="4"/>
        <v>15.875734707050583</v>
      </c>
      <c r="K24">
        <v>12</v>
      </c>
      <c r="L24" s="18">
        <f t="shared" si="12"/>
        <v>112.16800633489082</v>
      </c>
      <c r="M24" s="18">
        <f t="shared" si="12"/>
        <v>160.01673752339784</v>
      </c>
      <c r="N24" s="19">
        <f t="shared" si="13"/>
        <v>2289.501076350004</v>
      </c>
      <c r="O24" s="19">
        <f t="shared" si="11"/>
        <v>4837.2823924723916</v>
      </c>
      <c r="P24" s="18">
        <f t="shared" si="14"/>
        <v>47.848731188507017</v>
      </c>
      <c r="R24" s="18">
        <f t="shared" si="7"/>
        <v>2.0327018669707959</v>
      </c>
      <c r="S24" s="18">
        <f t="shared" si="8"/>
        <v>2.0923569380361768</v>
      </c>
    </row>
    <row r="25" spans="2:19" x14ac:dyDescent="0.25">
      <c r="B25">
        <f t="shared" si="9"/>
        <v>2010</v>
      </c>
      <c r="C25">
        <v>5</v>
      </c>
      <c r="D25" s="1">
        <f t="shared" si="2"/>
        <v>40299</v>
      </c>
      <c r="E25" s="18">
        <f>10^-3*SUM(simhyd!Z979:Z1009)</f>
        <v>64.999707411932206</v>
      </c>
      <c r="F25" s="18">
        <f>10^-3*SUM(simhyd!AA979:AA1009)</f>
        <v>64.958182624475228</v>
      </c>
      <c r="G25">
        <f t="shared" si="3"/>
        <v>1.7243079733472496E-3</v>
      </c>
      <c r="H25">
        <f t="shared" si="0"/>
        <v>650.65707166311984</v>
      </c>
      <c r="I25" s="18">
        <f t="shared" si="4"/>
        <v>-4.1524787456978629E-2</v>
      </c>
      <c r="K25">
        <v>1</v>
      </c>
      <c r="L25" s="18">
        <f t="shared" si="12"/>
        <v>136.54982948631647</v>
      </c>
      <c r="M25" s="18">
        <f t="shared" si="12"/>
        <v>201.28503004665978</v>
      </c>
      <c r="N25" s="19">
        <f t="shared" si="13"/>
        <v>4190.6461915878735</v>
      </c>
      <c r="O25" s="19">
        <f>(M25-$M$18)^2</f>
        <v>12280.821255165394</v>
      </c>
      <c r="P25" s="18">
        <f t="shared" si="14"/>
        <v>64.735200560343316</v>
      </c>
      <c r="R25" s="18">
        <f t="shared" si="7"/>
        <v>1.8129114017248662</v>
      </c>
      <c r="S25" s="18">
        <f t="shared" si="8"/>
        <v>1.8126338658759316</v>
      </c>
    </row>
    <row r="26" spans="2:19" x14ac:dyDescent="0.25">
      <c r="B26">
        <f t="shared" si="9"/>
        <v>2010</v>
      </c>
      <c r="C26">
        <v>6</v>
      </c>
      <c r="D26" s="1">
        <f t="shared" si="2"/>
        <v>40330</v>
      </c>
      <c r="E26" s="18">
        <f>10^-3*SUM(simhyd!Z1010:Z1039)</f>
        <v>49.750299106872191</v>
      </c>
      <c r="F26" s="18">
        <f>10^-3*SUM(simhyd!AA1010:AA1039)</f>
        <v>84.601549738582463</v>
      </c>
      <c r="G26">
        <f t="shared" si="3"/>
        <v>1214.6096705942857</v>
      </c>
      <c r="H26">
        <f t="shared" si="0"/>
        <v>34.393690734967116</v>
      </c>
      <c r="I26" s="18">
        <f t="shared" si="4"/>
        <v>34.851250631710272</v>
      </c>
      <c r="K26">
        <v>2</v>
      </c>
      <c r="L26" s="18">
        <f t="shared" si="12"/>
        <v>90.861473699916885</v>
      </c>
      <c r="M26" s="18">
        <f t="shared" si="12"/>
        <v>106.07395448468701</v>
      </c>
      <c r="N26" s="19">
        <f t="shared" si="13"/>
        <v>231.41957162700018</v>
      </c>
      <c r="O26" s="19">
        <f t="shared" ref="O26:O33" si="15">(M26-$M$18)^2</f>
        <v>243.60314962966046</v>
      </c>
      <c r="P26" s="18">
        <f t="shared" si="14"/>
        <v>15.212480784770122</v>
      </c>
      <c r="R26" s="18">
        <f t="shared" si="7"/>
        <v>1.6967956961385</v>
      </c>
      <c r="S26" s="18">
        <f t="shared" si="8"/>
        <v>1.9273783185561664</v>
      </c>
    </row>
    <row r="27" spans="2:19" x14ac:dyDescent="0.25">
      <c r="B27">
        <f t="shared" si="9"/>
        <v>2010</v>
      </c>
      <c r="C27">
        <v>7</v>
      </c>
      <c r="D27" s="1">
        <f t="shared" si="2"/>
        <v>40360</v>
      </c>
      <c r="E27" s="18">
        <f>10^-3*SUM(simhyd!Z1040:Z1070)</f>
        <v>23.595371475566282</v>
      </c>
      <c r="F27" s="18">
        <f>10^-3*SUM(simhyd!AA1040:AA1070)</f>
        <v>16.542066321030866</v>
      </c>
      <c r="G27">
        <f t="shared" si="3"/>
        <v>49.749113602995862</v>
      </c>
      <c r="H27">
        <f t="shared" si="0"/>
        <v>5464.7720953770004</v>
      </c>
      <c r="I27" s="18">
        <f t="shared" si="4"/>
        <v>-7.0533051545354155</v>
      </c>
      <c r="K27">
        <v>3</v>
      </c>
      <c r="L27" s="18">
        <f t="shared" si="12"/>
        <v>125.54408931131985</v>
      </c>
      <c r="M27" s="18">
        <f t="shared" si="12"/>
        <v>172.23944219062295</v>
      </c>
      <c r="N27" s="19">
        <f t="shared" si="13"/>
        <v>2180.4559805226404</v>
      </c>
      <c r="O27" s="19">
        <f t="shared" si="15"/>
        <v>6686.8691612965713</v>
      </c>
      <c r="P27" s="18">
        <f t="shared" si="14"/>
        <v>46.695352879303101</v>
      </c>
      <c r="R27" s="18">
        <f t="shared" si="7"/>
        <v>1.3728268190817499</v>
      </c>
      <c r="S27" s="18">
        <f t="shared" si="8"/>
        <v>1.2185897576815343</v>
      </c>
    </row>
    <row r="28" spans="2:19" x14ac:dyDescent="0.25">
      <c r="B28">
        <f t="shared" si="9"/>
        <v>2010</v>
      </c>
      <c r="C28">
        <v>8</v>
      </c>
      <c r="D28" s="1">
        <f t="shared" si="2"/>
        <v>40391</v>
      </c>
      <c r="E28" s="18">
        <f>10^-3*SUM(simhyd!Z1071:Z1101)</f>
        <v>11.488373398430742</v>
      </c>
      <c r="F28" s="18">
        <f>10^-3*SUM(simhyd!AA1071:AA1101)</f>
        <v>7.2916447186067108</v>
      </c>
      <c r="G28">
        <f t="shared" si="3"/>
        <v>17.612531612057555</v>
      </c>
      <c r="H28">
        <f t="shared" si="0"/>
        <v>6918.0005201176082</v>
      </c>
      <c r="I28" s="18">
        <f t="shared" si="4"/>
        <v>-4.1967286798240311</v>
      </c>
      <c r="K28">
        <v>4</v>
      </c>
      <c r="L28" s="18">
        <f t="shared" si="12"/>
        <v>91.963828766715892</v>
      </c>
      <c r="M28" s="18">
        <f t="shared" si="12"/>
        <v>119.16168970522932</v>
      </c>
      <c r="N28" s="19">
        <f t="shared" si="13"/>
        <v>739.72363963071462</v>
      </c>
      <c r="O28" s="19">
        <f t="shared" si="15"/>
        <v>823.43324296277422</v>
      </c>
      <c r="P28" s="18">
        <f t="shared" si="14"/>
        <v>27.197860938513429</v>
      </c>
      <c r="R28" s="18">
        <f t="shared" si="7"/>
        <v>1.0602585426923259</v>
      </c>
      <c r="S28" s="18">
        <f t="shared" si="8"/>
        <v>0.8628254997377961</v>
      </c>
    </row>
    <row r="29" spans="2:19" x14ac:dyDescent="0.25">
      <c r="B29">
        <f t="shared" si="9"/>
        <v>2010</v>
      </c>
      <c r="C29">
        <v>9</v>
      </c>
      <c r="D29" s="1">
        <f t="shared" si="2"/>
        <v>40422</v>
      </c>
      <c r="E29" s="18">
        <f>10^-3*SUM(simhyd!Z1102:Z1131)</f>
        <v>8.0540812026794466</v>
      </c>
      <c r="F29" s="18">
        <f>10^-3*SUM(simhyd!AA1102:AA1131)</f>
        <v>14.831680940639576</v>
      </c>
      <c r="G29">
        <f t="shared" si="3"/>
        <v>45.935858207997207</v>
      </c>
      <c r="H29">
        <f t="shared" si="0"/>
        <v>5720.5749025548785</v>
      </c>
      <c r="I29" s="18">
        <f t="shared" si="4"/>
        <v>6.7775997379601289</v>
      </c>
      <c r="K29">
        <v>5</v>
      </c>
      <c r="L29" s="18">
        <f t="shared" si="12"/>
        <v>61.554793733124122</v>
      </c>
      <c r="M29" s="18">
        <f t="shared" si="12"/>
        <v>73.628745074894141</v>
      </c>
      <c r="N29" s="19">
        <f t="shared" si="13"/>
        <v>145.78030100343005</v>
      </c>
      <c r="O29" s="19">
        <f t="shared" si="15"/>
        <v>283.49864820989626</v>
      </c>
      <c r="P29" s="18">
        <f t="shared" si="14"/>
        <v>12.073951341770019</v>
      </c>
      <c r="R29" s="18">
        <f t="shared" si="7"/>
        <v>0.90601600392771031</v>
      </c>
      <c r="S29" s="18">
        <f t="shared" si="8"/>
        <v>1.1711903743509857</v>
      </c>
    </row>
    <row r="30" spans="2:19" x14ac:dyDescent="0.25">
      <c r="B30">
        <f t="shared" si="9"/>
        <v>2010</v>
      </c>
      <c r="C30">
        <v>10</v>
      </c>
      <c r="D30" s="1">
        <f t="shared" si="2"/>
        <v>40452</v>
      </c>
      <c r="E30" s="18">
        <f>10^-3*SUM(simhyd!Z1132:Z1162)</f>
        <v>15.591676438658885</v>
      </c>
      <c r="F30" s="18">
        <f>10^-3*SUM(simhyd!AA1132:AA1162)</f>
        <v>38.172066589513229</v>
      </c>
      <c r="G30">
        <f t="shared" si="3"/>
        <v>509.87401936479978</v>
      </c>
      <c r="H30">
        <f t="shared" si="0"/>
        <v>2734.6725374814064</v>
      </c>
      <c r="I30" s="18">
        <f t="shared" si="4"/>
        <v>22.580390150854342</v>
      </c>
      <c r="K30">
        <v>6</v>
      </c>
      <c r="L30" s="18">
        <f t="shared" si="12"/>
        <v>33.5510912321839</v>
      </c>
      <c r="M30" s="18">
        <f t="shared" si="12"/>
        <v>39.139005157031015</v>
      </c>
      <c r="N30" s="19">
        <f t="shared" si="13"/>
        <v>31.224782031500286</v>
      </c>
      <c r="O30" s="19">
        <f t="shared" si="15"/>
        <v>2634.4771499946442</v>
      </c>
      <c r="P30" s="18">
        <f t="shared" si="14"/>
        <v>5.5879139248471148</v>
      </c>
      <c r="R30" s="18">
        <f t="shared" si="7"/>
        <v>1.1928928136440025</v>
      </c>
      <c r="S30" s="18">
        <f t="shared" si="8"/>
        <v>1.5817456727635213</v>
      </c>
    </row>
    <row r="31" spans="2:19" x14ac:dyDescent="0.25">
      <c r="B31">
        <f t="shared" si="9"/>
        <v>2010</v>
      </c>
      <c r="C31">
        <v>11</v>
      </c>
      <c r="D31" s="1">
        <f t="shared" si="2"/>
        <v>40483</v>
      </c>
      <c r="E31" s="18">
        <f>10^-3*SUM(simhyd!Z1163:Z1192)</f>
        <v>71.806423397946347</v>
      </c>
      <c r="F31" s="18">
        <f>10^-3*SUM(simhyd!AA1163:AA1192)</f>
        <v>149.26598532383844</v>
      </c>
      <c r="G31">
        <f t="shared" si="3"/>
        <v>5999.9837337511117</v>
      </c>
      <c r="H31">
        <f t="shared" si="0"/>
        <v>3457.4190849720708</v>
      </c>
      <c r="I31" s="18">
        <f t="shared" si="4"/>
        <v>77.459561925892089</v>
      </c>
      <c r="K31">
        <v>7</v>
      </c>
      <c r="L31" s="18">
        <f t="shared" si="12"/>
        <v>16.852612648605142</v>
      </c>
      <c r="M31" s="18">
        <f t="shared" si="12"/>
        <v>14.481308719694146</v>
      </c>
      <c r="N31" s="19">
        <f t="shared" si="13"/>
        <v>5.623082323268723</v>
      </c>
      <c r="O31" s="19">
        <f t="shared" si="15"/>
        <v>5773.6981062876994</v>
      </c>
      <c r="P31" s="18">
        <f t="shared" si="14"/>
        <v>-2.3713039289109954</v>
      </c>
      <c r="R31" s="18">
        <f t="shared" si="7"/>
        <v>1.8561632955167631</v>
      </c>
      <c r="S31" s="18">
        <f t="shared" si="8"/>
        <v>2.1739608521376459</v>
      </c>
    </row>
    <row r="32" spans="2:19" x14ac:dyDescent="0.25">
      <c r="B32">
        <f t="shared" si="9"/>
        <v>2010</v>
      </c>
      <c r="C32">
        <v>12</v>
      </c>
      <c r="D32" s="1">
        <f t="shared" si="2"/>
        <v>40513</v>
      </c>
      <c r="E32" s="18">
        <f>10^-3*SUM(simhyd!Z1193:Z1223)</f>
        <v>167.94974868821569</v>
      </c>
      <c r="F32" s="18">
        <f>10^-3*SUM(simhyd!AA1193:AA1223)</f>
        <v>258.16446601438383</v>
      </c>
      <c r="G32">
        <f t="shared" si="3"/>
        <v>8138.6952222404225</v>
      </c>
      <c r="H32">
        <f t="shared" si="0"/>
        <v>28122.720775885733</v>
      </c>
      <c r="I32" s="18">
        <f t="shared" si="4"/>
        <v>90.214717326168142</v>
      </c>
      <c r="K32">
        <v>8</v>
      </c>
      <c r="L32" s="18">
        <f t="shared" si="12"/>
        <v>8.203173329527532</v>
      </c>
      <c r="M32" s="18">
        <f t="shared" si="12"/>
        <v>7.0682259830511569</v>
      </c>
      <c r="N32" s="19">
        <f t="shared" si="13"/>
        <v>1.288105479273765</v>
      </c>
      <c r="O32" s="19">
        <f t="shared" si="15"/>
        <v>6955.2159275360436</v>
      </c>
      <c r="P32" s="18">
        <f t="shared" si="14"/>
        <v>-1.1349473464763751</v>
      </c>
      <c r="R32" s="18">
        <f t="shared" si="7"/>
        <v>2.2251793583211614</v>
      </c>
      <c r="S32" s="18">
        <f t="shared" si="8"/>
        <v>2.411896465366977</v>
      </c>
    </row>
    <row r="33" spans="2:19" x14ac:dyDescent="0.25">
      <c r="B33">
        <f t="shared" si="9"/>
        <v>2011</v>
      </c>
      <c r="C33">
        <v>1</v>
      </c>
      <c r="D33" s="1">
        <f t="shared" si="2"/>
        <v>40544</v>
      </c>
      <c r="E33" s="18">
        <f>10^-3*SUM(simhyd!Z1224:Z1254)</f>
        <v>155.8346363367761</v>
      </c>
      <c r="F33" s="18">
        <f>10^-3*SUM(simhyd!AA1224:AA1254)</f>
        <v>229.61322599056987</v>
      </c>
      <c r="G33">
        <f t="shared" si="3"/>
        <v>5443.2802913028854</v>
      </c>
      <c r="H33">
        <f t="shared" si="0"/>
        <v>19361.905090761091</v>
      </c>
      <c r="I33" s="18">
        <f t="shared" si="4"/>
        <v>73.778589653793773</v>
      </c>
      <c r="K33">
        <v>9</v>
      </c>
      <c r="L33" s="18">
        <f t="shared" si="12"/>
        <v>10.653003535794928</v>
      </c>
      <c r="M33" s="18">
        <f t="shared" si="12"/>
        <v>14.277024104956674</v>
      </c>
      <c r="N33" s="19">
        <f t="shared" si="13"/>
        <v>13.133525085707419</v>
      </c>
      <c r="O33" s="19">
        <f t="shared" si="15"/>
        <v>5804.7849119272623</v>
      </c>
      <c r="P33" s="18">
        <f t="shared" si="14"/>
        <v>3.6240205691617451</v>
      </c>
      <c r="R33" s="18">
        <f t="shared" si="7"/>
        <v>2.1926639918354365</v>
      </c>
      <c r="S33" s="18">
        <f t="shared" si="8"/>
        <v>2.3609969003169167</v>
      </c>
    </row>
    <row r="34" spans="2:19" x14ac:dyDescent="0.25">
      <c r="B34">
        <f t="shared" si="9"/>
        <v>2011</v>
      </c>
      <c r="C34">
        <v>2</v>
      </c>
      <c r="D34" s="1">
        <f t="shared" si="2"/>
        <v>40575</v>
      </c>
      <c r="E34" s="18">
        <f>10^-3*SUM(simhyd!Z1255:Z1282)</f>
        <v>98.167395776816193</v>
      </c>
      <c r="F34" s="18">
        <f>10^-3*SUM(simhyd!AA1255:AA1282)</f>
        <v>75.424050522977865</v>
      </c>
      <c r="G34">
        <f t="shared" si="3"/>
        <v>517.25975333529038</v>
      </c>
      <c r="H34">
        <f t="shared" si="0"/>
        <v>226.26515297548519</v>
      </c>
      <c r="I34" s="18">
        <f t="shared" si="4"/>
        <v>-22.743345253838328</v>
      </c>
      <c r="P34" s="18"/>
      <c r="R34" s="18">
        <f t="shared" si="7"/>
        <v>1.9919672700130207</v>
      </c>
      <c r="S34" s="18">
        <f t="shared" si="8"/>
        <v>1.8775098517575086</v>
      </c>
    </row>
    <row r="35" spans="2:19" x14ac:dyDescent="0.25">
      <c r="B35">
        <f t="shared" si="9"/>
        <v>2011</v>
      </c>
      <c r="C35">
        <v>3</v>
      </c>
      <c r="D35" s="1">
        <f t="shared" si="2"/>
        <v>40603</v>
      </c>
      <c r="E35" s="18">
        <f>10^-3*SUM(simhyd!Z1283:Z1313)</f>
        <v>151.41971540106351</v>
      </c>
      <c r="F35" s="18">
        <f>10^-3*SUM(simhyd!AA1283:AA1313)</f>
        <v>230.91617246739673</v>
      </c>
      <c r="G35">
        <f t="shared" si="3"/>
        <v>6319.6866860993614</v>
      </c>
      <c r="H35">
        <f t="shared" si="0"/>
        <v>19726.205110800525</v>
      </c>
      <c r="I35" s="18">
        <f t="shared" si="4"/>
        <v>79.496457066333221</v>
      </c>
      <c r="P35" s="18"/>
      <c r="R35" s="18">
        <f t="shared" si="7"/>
        <v>2.1801824255765077</v>
      </c>
      <c r="S35" s="18">
        <f t="shared" si="8"/>
        <v>2.3634543502726992</v>
      </c>
    </row>
    <row r="36" spans="2:19" x14ac:dyDescent="0.25">
      <c r="B36">
        <f t="shared" si="9"/>
        <v>2011</v>
      </c>
      <c r="C36">
        <v>4</v>
      </c>
      <c r="D36" s="1">
        <f t="shared" si="2"/>
        <v>40634</v>
      </c>
      <c r="E36" s="18">
        <f>10^-3*SUM(simhyd!Z1314:Z1343)</f>
        <v>117.6135002693718</v>
      </c>
      <c r="F36" s="18">
        <f>10^-3*SUM(simhyd!AA1314:AA1343)</f>
        <v>173.50496083131625</v>
      </c>
      <c r="G36">
        <f t="shared" si="3"/>
        <v>3123.8553637473924</v>
      </c>
      <c r="H36">
        <f t="shared" si="0"/>
        <v>6895.4419165413874</v>
      </c>
      <c r="I36" s="18">
        <f t="shared" si="4"/>
        <v>55.891460561944456</v>
      </c>
      <c r="P36" s="18"/>
      <c r="R36" s="18">
        <f t="shared" si="7"/>
        <v>2.0704571751073124</v>
      </c>
      <c r="S36" s="18">
        <f t="shared" si="8"/>
        <v>2.2393118965958605</v>
      </c>
    </row>
    <row r="37" spans="2:19" x14ac:dyDescent="0.25">
      <c r="B37">
        <f t="shared" si="9"/>
        <v>2011</v>
      </c>
      <c r="C37">
        <v>5</v>
      </c>
      <c r="D37" s="1">
        <f t="shared" si="2"/>
        <v>40664</v>
      </c>
      <c r="E37" s="18">
        <f>10^-3*SUM(simhyd!Z1344:Z1374)</f>
        <v>73.893760108273312</v>
      </c>
      <c r="F37" s="18">
        <f>10^-3*SUM(simhyd!AA1344:AA1374)</f>
        <v>63.193306569510895</v>
      </c>
      <c r="G37">
        <f t="shared" si="3"/>
        <v>114.49970593521314</v>
      </c>
      <c r="H37">
        <f t="shared" si="0"/>
        <v>743.80870731362575</v>
      </c>
      <c r="I37" s="18">
        <f t="shared" si="4"/>
        <v>-10.700453538762417</v>
      </c>
      <c r="P37" s="18"/>
      <c r="R37" s="18">
        <f t="shared" si="7"/>
        <v>1.8686077663385197</v>
      </c>
      <c r="S37" s="18">
        <f t="shared" si="8"/>
        <v>1.8006710802780914</v>
      </c>
    </row>
    <row r="38" spans="2:19" x14ac:dyDescent="0.25">
      <c r="B38">
        <f t="shared" si="9"/>
        <v>2011</v>
      </c>
      <c r="C38">
        <v>6</v>
      </c>
      <c r="D38" s="1">
        <f t="shared" si="2"/>
        <v>40695</v>
      </c>
      <c r="E38" s="18">
        <f>10^-3*SUM(simhyd!Z1375:Z1404)</f>
        <v>38.526610989740277</v>
      </c>
      <c r="F38" s="18">
        <f>10^-3*SUM(simhyd!AA1375:AA1404)</f>
        <v>29.746611939477749</v>
      </c>
      <c r="G38">
        <f t="shared" si="3"/>
        <v>77.088383322610909</v>
      </c>
      <c r="H38">
        <f t="shared" ref="H38:H69" si="16">(F38-$F$2)^2</f>
        <v>3686.8639019984339</v>
      </c>
      <c r="I38" s="18">
        <f t="shared" si="4"/>
        <v>-8.7799990502625285</v>
      </c>
      <c r="P38" s="18"/>
      <c r="R38" s="18">
        <f t="shared" si="7"/>
        <v>1.5857608077882921</v>
      </c>
      <c r="S38" s="18">
        <f t="shared" si="8"/>
        <v>1.4734375078870496</v>
      </c>
    </row>
    <row r="39" spans="2:19" x14ac:dyDescent="0.25">
      <c r="B39">
        <f t="shared" si="9"/>
        <v>2011</v>
      </c>
      <c r="C39">
        <v>7</v>
      </c>
      <c r="D39" s="1">
        <f t="shared" si="2"/>
        <v>40725</v>
      </c>
      <c r="E39" s="18">
        <f>10^-3*SUM(simhyd!Z1405:Z1435)</f>
        <v>19.544951626487251</v>
      </c>
      <c r="F39" s="18">
        <f>10^-3*SUM(simhyd!AA1405:AA1435)</f>
        <v>13.752396864916504</v>
      </c>
      <c r="G39">
        <f t="shared" si="3"/>
        <v>33.553690665795934</v>
      </c>
      <c r="H39">
        <f t="shared" si="16"/>
        <v>5885.0019411688454</v>
      </c>
      <c r="I39" s="18">
        <f t="shared" si="4"/>
        <v>-5.7925547615707469</v>
      </c>
      <c r="P39" s="18"/>
      <c r="R39" s="18">
        <f t="shared" si="7"/>
        <v>1.2910345998961423</v>
      </c>
      <c r="S39" s="18">
        <f t="shared" si="8"/>
        <v>1.138378396674659</v>
      </c>
    </row>
    <row r="40" spans="2:19" x14ac:dyDescent="0.25">
      <c r="B40">
        <f t="shared" si="9"/>
        <v>2011</v>
      </c>
      <c r="C40">
        <v>8</v>
      </c>
      <c r="D40" s="1">
        <f t="shared" si="2"/>
        <v>40756</v>
      </c>
      <c r="E40" s="18">
        <f>10^-3*SUM(simhyd!Z1436:Z1466)</f>
        <v>9.5149618866046044</v>
      </c>
      <c r="F40" s="18">
        <f>10^-3*SUM(simhyd!AA1436:AA1466)</f>
        <v>6.9418182679834981</v>
      </c>
      <c r="G40">
        <f t="shared" si="3"/>
        <v>6.6210680820505212</v>
      </c>
      <c r="H40">
        <f t="shared" si="16"/>
        <v>6976.3161918095429</v>
      </c>
      <c r="I40" s="18">
        <f t="shared" si="4"/>
        <v>-2.5731436186211063</v>
      </c>
      <c r="P40" s="18"/>
      <c r="R40" s="18">
        <f t="shared" si="7"/>
        <v>0.97840705300449393</v>
      </c>
      <c r="S40" s="18">
        <f t="shared" si="8"/>
        <v>0.84147323995408418</v>
      </c>
    </row>
    <row r="41" spans="2:19" x14ac:dyDescent="0.25">
      <c r="B41">
        <f t="shared" si="9"/>
        <v>2011</v>
      </c>
      <c r="C41">
        <v>9</v>
      </c>
      <c r="D41" s="1">
        <f t="shared" si="2"/>
        <v>40787</v>
      </c>
      <c r="E41" s="18">
        <f>10^-3*SUM(simhyd!Z1467:Z1496)</f>
        <v>4.5610730673639024</v>
      </c>
      <c r="F41" s="18">
        <f>10^-3*SUM(simhyd!AA1467:AA1496)</f>
        <v>4.4565289809364996</v>
      </c>
      <c r="G41">
        <f t="shared" si="3"/>
        <v>1.0929466006940258E-2</v>
      </c>
      <c r="H41">
        <f t="shared" si="16"/>
        <v>7397.6571738498878</v>
      </c>
      <c r="I41" s="18">
        <f t="shared" si="4"/>
        <v>-0.10454408642740276</v>
      </c>
      <c r="P41" s="18"/>
      <c r="R41" s="18">
        <f t="shared" si="7"/>
        <v>0.65906702959651231</v>
      </c>
      <c r="S41" s="18">
        <f t="shared" si="8"/>
        <v>0.64899673509807021</v>
      </c>
    </row>
    <row r="42" spans="2:19" x14ac:dyDescent="0.25">
      <c r="B42">
        <f t="shared" si="9"/>
        <v>2011</v>
      </c>
      <c r="C42">
        <v>10</v>
      </c>
      <c r="D42" s="1">
        <f t="shared" si="2"/>
        <v>40817</v>
      </c>
      <c r="E42" s="18">
        <f>10^-3*SUM(simhyd!Z1497:Z1527)</f>
        <v>10.024767368625659</v>
      </c>
      <c r="F42" s="18">
        <f>10^-3*SUM(simhyd!AA1497:AA1527)</f>
        <v>13.662471243965589</v>
      </c>
      <c r="G42">
        <f t="shared" si="3"/>
        <v>13.232889484663149</v>
      </c>
      <c r="H42">
        <f t="shared" si="16"/>
        <v>5898.8070939276231</v>
      </c>
      <c r="I42" s="18">
        <f t="shared" si="4"/>
        <v>3.6377038753399304</v>
      </c>
      <c r="P42" s="18"/>
      <c r="R42" s="18">
        <f t="shared" si="7"/>
        <v>1.0010743033177136</v>
      </c>
      <c r="S42" s="18">
        <f t="shared" si="8"/>
        <v>1.1355292608790615</v>
      </c>
    </row>
    <row r="43" spans="2:19" x14ac:dyDescent="0.25">
      <c r="B43">
        <f t="shared" si="9"/>
        <v>2011</v>
      </c>
      <c r="C43">
        <v>11</v>
      </c>
      <c r="D43" s="1">
        <f t="shared" si="2"/>
        <v>40848</v>
      </c>
      <c r="E43" s="18">
        <f>10^-3*SUM(simhyd!Z1528:Z1557)</f>
        <v>60.404272691204795</v>
      </c>
      <c r="F43" s="18">
        <f>10^-3*SUM(simhyd!AA1528:AA1557)</f>
        <v>109.39066251483642</v>
      </c>
      <c r="G43">
        <f t="shared" si="3"/>
        <v>2399.6663879528001</v>
      </c>
      <c r="H43">
        <f t="shared" si="16"/>
        <v>358.13667533975939</v>
      </c>
      <c r="I43" s="18">
        <f t="shared" si="4"/>
        <v>48.986389823631626</v>
      </c>
      <c r="P43" s="18"/>
      <c r="R43" s="18">
        <f t="shared" si="7"/>
        <v>1.7810676594917194</v>
      </c>
      <c r="S43" s="18">
        <f t="shared" si="8"/>
        <v>2.0389802526066321</v>
      </c>
    </row>
    <row r="44" spans="2:19" x14ac:dyDescent="0.25">
      <c r="B44">
        <f t="shared" si="9"/>
        <v>2011</v>
      </c>
      <c r="C44">
        <v>12</v>
      </c>
      <c r="D44" s="1">
        <f t="shared" si="2"/>
        <v>40878</v>
      </c>
      <c r="E44" s="18">
        <f>10^-3*SUM(simhyd!Z1558:Z1588)</f>
        <v>81.021639632806213</v>
      </c>
      <c r="F44" s="18">
        <f>10^-3*SUM(simhyd!AA1558:AA1588)</f>
        <v>116.27958822017987</v>
      </c>
      <c r="G44">
        <f t="shared" si="3"/>
        <v>1243.1229385898844</v>
      </c>
      <c r="H44">
        <f t="shared" si="16"/>
        <v>666.33291266718118</v>
      </c>
      <c r="I44" s="18">
        <f t="shared" si="4"/>
        <v>35.257948587373662</v>
      </c>
      <c r="P44" s="18"/>
      <c r="R44" s="18">
        <f t="shared" si="7"/>
        <v>1.9086010277425933</v>
      </c>
      <c r="S44" s="18">
        <f t="shared" si="8"/>
        <v>2.0655034851381195</v>
      </c>
    </row>
    <row r="45" spans="2:19" x14ac:dyDescent="0.25">
      <c r="B45">
        <f t="shared" si="9"/>
        <v>2012</v>
      </c>
      <c r="C45">
        <v>1</v>
      </c>
      <c r="D45" s="1">
        <f t="shared" si="2"/>
        <v>40909</v>
      </c>
      <c r="E45" s="18">
        <f>10^-3*SUM(simhyd!Z1589:Z1619)</f>
        <v>175.76309482866071</v>
      </c>
      <c r="F45" s="18">
        <f>10^-3*SUM(simhyd!AA1589:AA1619)</f>
        <v>312.81760718863376</v>
      </c>
      <c r="G45">
        <f t="shared" si="3"/>
        <v>18783.939358230004</v>
      </c>
      <c r="H45">
        <f t="shared" si="16"/>
        <v>49440.16465584447</v>
      </c>
      <c r="I45" s="18">
        <f t="shared" si="4"/>
        <v>137.05451235997305</v>
      </c>
      <c r="P45" s="18"/>
      <c r="R45" s="18">
        <f t="shared" si="7"/>
        <v>2.2449276910174638</v>
      </c>
      <c r="S45" s="18">
        <f t="shared" si="8"/>
        <v>2.4952911896872383</v>
      </c>
    </row>
    <row r="46" spans="2:19" x14ac:dyDescent="0.25">
      <c r="B46">
        <f t="shared" si="9"/>
        <v>2012</v>
      </c>
      <c r="C46">
        <v>2</v>
      </c>
      <c r="D46" s="1">
        <f t="shared" si="2"/>
        <v>40940</v>
      </c>
      <c r="E46" s="18">
        <f>10^-3*SUM(simhyd!Z1620:Z1648)</f>
        <v>104.38135325106464</v>
      </c>
      <c r="F46" s="18">
        <f>10^-3*SUM(simhyd!AA1620:AA1648)</f>
        <v>126.47107594998748</v>
      </c>
      <c r="G46">
        <f t="shared" si="3"/>
        <v>487.955848915307</v>
      </c>
      <c r="H46">
        <f t="shared" si="16"/>
        <v>1296.3537440796031</v>
      </c>
      <c r="I46" s="18">
        <f t="shared" si="4"/>
        <v>22.089722698922841</v>
      </c>
      <c r="P46" s="18"/>
      <c r="R46" s="18">
        <f t="shared" si="7"/>
        <v>2.0186229229626331</v>
      </c>
      <c r="S46" s="18">
        <f t="shared" si="8"/>
        <v>2.1019912133250793</v>
      </c>
    </row>
    <row r="47" spans="2:19" x14ac:dyDescent="0.25">
      <c r="B47">
        <f t="shared" si="9"/>
        <v>2012</v>
      </c>
      <c r="C47">
        <v>3</v>
      </c>
      <c r="D47" s="1">
        <f t="shared" si="2"/>
        <v>40969</v>
      </c>
      <c r="E47" s="18">
        <f>10^-3*SUM(simhyd!Z1649:Z1679)</f>
        <v>185.62463970266768</v>
      </c>
      <c r="F47" s="18">
        <f>10^-3*SUM(simhyd!AA1649:AA1679)</f>
        <v>258.87671898765143</v>
      </c>
      <c r="G47">
        <f t="shared" si="3"/>
        <v>5365.8671195735451</v>
      </c>
      <c r="H47">
        <f t="shared" si="16"/>
        <v>28362.115309805096</v>
      </c>
      <c r="I47" s="18">
        <f t="shared" si="4"/>
        <v>73.252079284983751</v>
      </c>
      <c r="P47" s="18"/>
      <c r="R47" s="18">
        <f t="shared" si="7"/>
        <v>2.2686356236967349</v>
      </c>
      <c r="S47" s="18">
        <f t="shared" si="8"/>
        <v>2.4130929957040115</v>
      </c>
    </row>
    <row r="48" spans="2:19" x14ac:dyDescent="0.25">
      <c r="B48">
        <f t="shared" si="9"/>
        <v>2012</v>
      </c>
      <c r="C48">
        <v>4</v>
      </c>
      <c r="D48" s="1">
        <f t="shared" si="2"/>
        <v>41000</v>
      </c>
      <c r="E48" s="18">
        <f>10^-3*SUM(simhyd!Z1680:Z1709)</f>
        <v>120.06179755228258</v>
      </c>
      <c r="F48" s="18">
        <f>10^-3*SUM(simhyd!AA1680:AA1709)</f>
        <v>137.84955255547007</v>
      </c>
      <c r="G48">
        <f t="shared" si="3"/>
        <v>316.40422805342138</v>
      </c>
      <c r="H48">
        <f t="shared" si="16"/>
        <v>2245.18558937226</v>
      </c>
      <c r="I48" s="18">
        <f t="shared" si="4"/>
        <v>17.787755003187485</v>
      </c>
      <c r="P48" s="18"/>
      <c r="R48" s="18">
        <f t="shared" si="7"/>
        <v>2.0794048412786688</v>
      </c>
      <c r="S48" s="18">
        <f t="shared" si="8"/>
        <v>2.1394053607718204</v>
      </c>
    </row>
    <row r="49" spans="2:19" x14ac:dyDescent="0.25">
      <c r="B49">
        <f t="shared" si="9"/>
        <v>2012</v>
      </c>
      <c r="C49">
        <v>5</v>
      </c>
      <c r="D49" s="1">
        <f t="shared" si="2"/>
        <v>41030</v>
      </c>
      <c r="E49" s="18">
        <f>10^-3*SUM(simhyd!Z1710:Z1740)</f>
        <v>76.565451158631689</v>
      </c>
      <c r="F49" s="18">
        <f>10^-3*SUM(simhyd!AA1710:AA1740)</f>
        <v>84.789738745589503</v>
      </c>
      <c r="G49">
        <f t="shared" si="3"/>
        <v>67.638906312988382</v>
      </c>
      <c r="H49">
        <f t="shared" si="16"/>
        <v>32.221794279924943</v>
      </c>
      <c r="I49" s="18">
        <f t="shared" si="4"/>
        <v>8.2242875869578143</v>
      </c>
      <c r="P49" s="18"/>
      <c r="R49" s="18">
        <f t="shared" si="7"/>
        <v>1.8840328459265281</v>
      </c>
      <c r="S49" s="18">
        <f t="shared" si="8"/>
        <v>1.9283432971173959</v>
      </c>
    </row>
    <row r="50" spans="2:19" x14ac:dyDescent="0.25">
      <c r="B50">
        <f t="shared" si="9"/>
        <v>2012</v>
      </c>
      <c r="C50">
        <v>6</v>
      </c>
      <c r="D50" s="1">
        <f t="shared" si="2"/>
        <v>41061</v>
      </c>
      <c r="E50" s="18">
        <f>10^-3*SUM(simhyd!Z1741:Z1770)</f>
        <v>37.757758217509824</v>
      </c>
      <c r="F50" s="18">
        <f>10^-3*SUM(simhyd!AA1741:AA1770)</f>
        <v>37.557769061227127</v>
      </c>
      <c r="G50">
        <f t="shared" si="3"/>
        <v>3.9995662630665174E-2</v>
      </c>
      <c r="H50">
        <f t="shared" si="16"/>
        <v>2799.2981674850266</v>
      </c>
      <c r="I50" s="18">
        <f t="shared" si="4"/>
        <v>-0.19998915628269742</v>
      </c>
      <c r="P50" s="18"/>
      <c r="R50" s="18">
        <f t="shared" si="7"/>
        <v>1.5770062011274346</v>
      </c>
      <c r="S50" s="18">
        <f t="shared" si="8"/>
        <v>1.5746997871836923</v>
      </c>
    </row>
    <row r="51" spans="2:19" x14ac:dyDescent="0.25">
      <c r="B51">
        <f t="shared" si="9"/>
        <v>2012</v>
      </c>
      <c r="C51">
        <v>7</v>
      </c>
      <c r="D51" s="1">
        <f t="shared" si="2"/>
        <v>41091</v>
      </c>
      <c r="E51" s="18">
        <f>10^-3*SUM(simhyd!Z1771:Z1801)</f>
        <v>19.30554567020782</v>
      </c>
      <c r="F51" s="18">
        <f>10^-3*SUM(simhyd!AA1771:AA1801)</f>
        <v>17.281239883924876</v>
      </c>
      <c r="G51">
        <f t="shared" si="3"/>
        <v>4.0978139163786107</v>
      </c>
      <c r="H51">
        <f t="shared" si="16"/>
        <v>5356.0329968255191</v>
      </c>
      <c r="I51" s="18">
        <f t="shared" si="4"/>
        <v>-2.0243057862829446</v>
      </c>
      <c r="P51" s="18"/>
      <c r="R51" s="18">
        <f t="shared" si="7"/>
        <v>1.2856820814436747</v>
      </c>
      <c r="S51" s="18">
        <f t="shared" si="8"/>
        <v>1.237574898757992</v>
      </c>
    </row>
    <row r="52" spans="2:19" x14ac:dyDescent="0.25">
      <c r="B52">
        <f t="shared" si="9"/>
        <v>2012</v>
      </c>
      <c r="C52">
        <v>8</v>
      </c>
      <c r="D52" s="1">
        <f t="shared" si="2"/>
        <v>41122</v>
      </c>
      <c r="E52" s="18">
        <f>10^-3*SUM(simhyd!Z1802:Z1832)</f>
        <v>9.3799952537704012</v>
      </c>
      <c r="F52" s="18">
        <f>10^-3*SUM(simhyd!AA1802:AA1832)</f>
        <v>8.1167273734761487</v>
      </c>
      <c r="G52">
        <f t="shared" si="3"/>
        <v>1.5958457373831338</v>
      </c>
      <c r="H52">
        <f t="shared" si="16"/>
        <v>6781.4295764973231</v>
      </c>
      <c r="I52" s="18">
        <f t="shared" si="4"/>
        <v>-1.2632678802942525</v>
      </c>
      <c r="P52" s="18"/>
      <c r="R52" s="18">
        <f t="shared" si="7"/>
        <v>0.97220261862833457</v>
      </c>
      <c r="S52" s="18">
        <f t="shared" si="8"/>
        <v>0.90938095902817073</v>
      </c>
    </row>
    <row r="53" spans="2:19" x14ac:dyDescent="0.25">
      <c r="B53">
        <f t="shared" si="9"/>
        <v>2012</v>
      </c>
      <c r="C53">
        <v>9</v>
      </c>
      <c r="D53" s="1">
        <f t="shared" si="2"/>
        <v>41153</v>
      </c>
      <c r="E53" s="18">
        <f>10^-3*SUM(simhyd!Z1833:Z1862)</f>
        <v>4.4581398208207084</v>
      </c>
      <c r="F53" s="18">
        <f>10^-3*SUM(simhyd!AA1833:AA1862)</f>
        <v>4.6877851821540748</v>
      </c>
      <c r="G53">
        <f t="shared" si="3"/>
        <v>5.2736991981932435E-2</v>
      </c>
      <c r="H53">
        <f t="shared" si="16"/>
        <v>7357.9301307377564</v>
      </c>
      <c r="I53" s="18">
        <f t="shared" si="4"/>
        <v>0.22964536133336644</v>
      </c>
      <c r="P53" s="18"/>
      <c r="R53" s="18">
        <f t="shared" si="7"/>
        <v>0.64915368515333594</v>
      </c>
      <c r="S53" s="18">
        <f t="shared" si="8"/>
        <v>0.670967701913048</v>
      </c>
    </row>
    <row r="54" spans="2:19" x14ac:dyDescent="0.25">
      <c r="B54">
        <f t="shared" si="9"/>
        <v>2012</v>
      </c>
      <c r="C54">
        <v>10</v>
      </c>
      <c r="D54" s="1">
        <f t="shared" si="2"/>
        <v>41183</v>
      </c>
      <c r="E54" s="18">
        <f>10^-3*SUM(simhyd!Z1863:Z1893)</f>
        <v>35.047963344168764</v>
      </c>
      <c r="F54" s="18">
        <f>10^-3*SUM(simhyd!AA1863:AA1893)</f>
        <v>81.232653900862275</v>
      </c>
      <c r="G54">
        <f t="shared" si="3"/>
        <v>2133.025641817535</v>
      </c>
      <c r="H54">
        <f t="shared" si="16"/>
        <v>85.257693478364374</v>
      </c>
      <c r="I54" s="18">
        <f t="shared" si="4"/>
        <v>46.184690556693511</v>
      </c>
      <c r="P54" s="18"/>
      <c r="R54" s="18">
        <f t="shared" si="7"/>
        <v>1.5446627859520876</v>
      </c>
      <c r="S54" s="18">
        <f t="shared" si="8"/>
        <v>1.9097306420275526</v>
      </c>
    </row>
    <row r="55" spans="2:19" x14ac:dyDescent="0.25">
      <c r="B55">
        <f t="shared" si="9"/>
        <v>2012</v>
      </c>
      <c r="C55">
        <v>11</v>
      </c>
      <c r="D55" s="1">
        <f t="shared" si="2"/>
        <v>41214</v>
      </c>
      <c r="E55" s="18">
        <f>10^-3*SUM(simhyd!Z1894:Z1923)</f>
        <v>143.55206473448155</v>
      </c>
      <c r="F55" s="18">
        <f>10^-3*SUM(simhyd!AA1894:AA1923)</f>
        <v>209.46886210416437</v>
      </c>
      <c r="G55">
        <f t="shared" si="3"/>
        <v>4345.0241754758244</v>
      </c>
      <c r="H55">
        <f t="shared" si="16"/>
        <v>14161.642352905075</v>
      </c>
      <c r="I55" s="18">
        <f t="shared" si="4"/>
        <v>65.916797369682826</v>
      </c>
      <c r="P55" s="18"/>
      <c r="R55" s="18">
        <f t="shared" si="7"/>
        <v>2.1570094434110212</v>
      </c>
      <c r="S55" s="18">
        <f t="shared" si="8"/>
        <v>2.321119473500886</v>
      </c>
    </row>
    <row r="56" spans="2:19" x14ac:dyDescent="0.25">
      <c r="B56">
        <f t="shared" si="9"/>
        <v>2012</v>
      </c>
      <c r="C56">
        <v>12</v>
      </c>
      <c r="D56" s="1">
        <f t="shared" si="2"/>
        <v>41244</v>
      </c>
      <c r="E56" s="18">
        <f>10^-3*SUM(simhyd!Z1924:Z1954)</f>
        <v>199.91729748744234</v>
      </c>
      <c r="F56" s="18">
        <f>10^-3*SUM(simhyd!AA1924:AA1954)</f>
        <v>252.21653205625751</v>
      </c>
      <c r="G56">
        <f t="shared" si="3"/>
        <v>2735.2099364839514</v>
      </c>
      <c r="H56">
        <f t="shared" si="16"/>
        <v>26163.18183387494</v>
      </c>
      <c r="I56" s="18">
        <f t="shared" si="4"/>
        <v>52.299234568815166</v>
      </c>
      <c r="P56" s="18"/>
      <c r="R56" s="18">
        <f t="shared" si="7"/>
        <v>2.3008503722989455</v>
      </c>
      <c r="S56" s="18">
        <f t="shared" si="8"/>
        <v>2.4017735499035782</v>
      </c>
    </row>
    <row r="57" spans="2:19" x14ac:dyDescent="0.25">
      <c r="B57">
        <f t="shared" si="9"/>
        <v>2013</v>
      </c>
      <c r="C57">
        <v>1</v>
      </c>
      <c r="D57" s="1">
        <f t="shared" si="2"/>
        <v>41275</v>
      </c>
      <c r="E57" s="18">
        <f>10^-3*SUM(simhyd!Z1955:Z1985)</f>
        <v>119.95102070026196</v>
      </c>
      <c r="F57" s="18">
        <f>10^-3*SUM(simhyd!AA1955:AA1985)</f>
        <v>109.31115838161813</v>
      </c>
      <c r="G57">
        <f t="shared" si="3"/>
        <v>113.20667015969698</v>
      </c>
      <c r="H57">
        <f t="shared" si="16"/>
        <v>355.13384441342998</v>
      </c>
      <c r="I57" s="18">
        <f t="shared" si="4"/>
        <v>-10.639862318643836</v>
      </c>
      <c r="P57" s="18"/>
      <c r="R57" s="18">
        <f t="shared" si="7"/>
        <v>2.0790039478653788</v>
      </c>
      <c r="S57" s="18">
        <f t="shared" si="8"/>
        <v>2.0386644965902931</v>
      </c>
    </row>
    <row r="58" spans="2:19" x14ac:dyDescent="0.25">
      <c r="B58">
        <f t="shared" si="9"/>
        <v>2013</v>
      </c>
      <c r="C58">
        <v>2</v>
      </c>
      <c r="D58" s="1">
        <f t="shared" si="2"/>
        <v>41306</v>
      </c>
      <c r="E58" s="18">
        <f>10^-3*SUM(simhyd!Z1986:Z2013)</f>
        <v>77.13765363776686</v>
      </c>
      <c r="F58" s="18">
        <f>10^-3*SUM(simhyd!AA1986:AA2013)</f>
        <v>90.82834823484491</v>
      </c>
      <c r="G58">
        <f t="shared" si="3"/>
        <v>187.43511855046211</v>
      </c>
      <c r="H58">
        <f t="shared" si="16"/>
        <v>0.13117801903493606</v>
      </c>
      <c r="I58" s="18">
        <f t="shared" si="4"/>
        <v>13.69069459707805</v>
      </c>
      <c r="P58" s="18"/>
      <c r="R58" s="18">
        <f t="shared" si="7"/>
        <v>1.8872664244228372</v>
      </c>
      <c r="S58" s="18">
        <f t="shared" si="8"/>
        <v>1.958221416368114</v>
      </c>
    </row>
    <row r="59" spans="2:19" x14ac:dyDescent="0.25">
      <c r="B59">
        <f t="shared" si="9"/>
        <v>2013</v>
      </c>
      <c r="C59">
        <v>3</v>
      </c>
      <c r="D59" s="1">
        <f t="shared" si="2"/>
        <v>41334</v>
      </c>
      <c r="E59" s="18">
        <f>10^-3*SUM(simhyd!Z2014:Z2044)</f>
        <v>70.273663713836115</v>
      </c>
      <c r="F59" s="18">
        <f>10^-3*SUM(simhyd!AA2014:AA2044)</f>
        <v>98.153436360262646</v>
      </c>
      <c r="G59">
        <f t="shared" si="3"/>
        <v>777.28172281643299</v>
      </c>
      <c r="H59">
        <f t="shared" si="16"/>
        <v>59.094169055847772</v>
      </c>
      <c r="I59" s="18">
        <f t="shared" si="4"/>
        <v>27.879772646426531</v>
      </c>
      <c r="P59" s="18"/>
      <c r="R59" s="18">
        <f t="shared" si="7"/>
        <v>1.8467925960478893</v>
      </c>
      <c r="S59" s="18">
        <f t="shared" si="8"/>
        <v>1.9919055088894146</v>
      </c>
    </row>
    <row r="60" spans="2:19" x14ac:dyDescent="0.25">
      <c r="B60">
        <f t="shared" si="9"/>
        <v>2013</v>
      </c>
      <c r="C60">
        <v>4</v>
      </c>
      <c r="D60" s="1">
        <f t="shared" si="2"/>
        <v>41365</v>
      </c>
      <c r="E60" s="18">
        <f>10^-3*SUM(simhyd!Z2045:Z2074)</f>
        <v>53.088237560478653</v>
      </c>
      <c r="F60" s="18">
        <f>10^-3*SUM(simhyd!AA2045:AA2074)</f>
        <v>82.382563006044606</v>
      </c>
      <c r="G60">
        <f t="shared" si="3"/>
        <v>858.15750331073286</v>
      </c>
      <c r="H60">
        <f t="shared" si="16"/>
        <v>65.344591658948289</v>
      </c>
      <c r="I60" s="18">
        <f t="shared" si="4"/>
        <v>29.294325445565953</v>
      </c>
      <c r="P60" s="18"/>
      <c r="R60" s="18">
        <f t="shared" si="7"/>
        <v>1.7249983077396509</v>
      </c>
      <c r="S60" s="18">
        <f t="shared" si="8"/>
        <v>1.9158352991774179</v>
      </c>
    </row>
    <row r="61" spans="2:19" x14ac:dyDescent="0.25">
      <c r="B61">
        <f t="shared" si="9"/>
        <v>2013</v>
      </c>
      <c r="C61">
        <v>5</v>
      </c>
      <c r="D61" s="1">
        <f t="shared" si="2"/>
        <v>41395</v>
      </c>
      <c r="E61" s="18">
        <f>10^-3*SUM(simhyd!Z2075:Z2105)</f>
        <v>29.838657491212388</v>
      </c>
      <c r="F61" s="18">
        <f>10^-3*SUM(simhyd!AA2075:AA2105)</f>
        <v>51.465537828898611</v>
      </c>
      <c r="G61">
        <f t="shared" si="3"/>
        <v>467.721953140599</v>
      </c>
      <c r="H61">
        <f t="shared" si="16"/>
        <v>1521.0487772297431</v>
      </c>
      <c r="I61" s="18">
        <f t="shared" si="4"/>
        <v>21.626880337686224</v>
      </c>
      <c r="P61" s="18"/>
      <c r="R61" s="18">
        <f t="shared" si="7"/>
        <v>1.4747792793477355</v>
      </c>
      <c r="S61" s="18">
        <f t="shared" si="8"/>
        <v>1.7115165156312835</v>
      </c>
    </row>
    <row r="62" spans="2:19" x14ac:dyDescent="0.25">
      <c r="B62">
        <f t="shared" si="9"/>
        <v>2013</v>
      </c>
      <c r="C62">
        <v>6</v>
      </c>
      <c r="D62" s="1">
        <f t="shared" si="2"/>
        <v>41426</v>
      </c>
      <c r="E62" s="18">
        <f>10^-3*SUM(simhyd!Z2106:Z2135)</f>
        <v>17.556567788427298</v>
      </c>
      <c r="F62" s="18">
        <f>10^-3*SUM(simhyd!AA2106:AA2135)</f>
        <v>39.038264947372397</v>
      </c>
      <c r="G62">
        <f t="shared" si="3"/>
        <v>461.46331282862997</v>
      </c>
      <c r="H62">
        <f t="shared" si="16"/>
        <v>2644.8287159039014</v>
      </c>
      <c r="I62" s="18">
        <f t="shared" si="4"/>
        <v>21.481697158945099</v>
      </c>
      <c r="P62" s="18"/>
      <c r="R62" s="18">
        <f t="shared" si="7"/>
        <v>1.2444396177068522</v>
      </c>
      <c r="S62" s="18">
        <f t="shared" si="8"/>
        <v>1.5914905072393548</v>
      </c>
    </row>
    <row r="63" spans="2:19" x14ac:dyDescent="0.25">
      <c r="B63">
        <f t="shared" si="9"/>
        <v>2013</v>
      </c>
      <c r="C63">
        <v>7</v>
      </c>
      <c r="D63" s="1">
        <f t="shared" si="2"/>
        <v>41456</v>
      </c>
      <c r="E63" s="18">
        <f>10^-3*SUM(simhyd!Z2136:Z2166)</f>
        <v>9.1176705425080549</v>
      </c>
      <c r="F63" s="18">
        <f>10^-3*SUM(simhyd!AA2136:AA2166)</f>
        <v>14.109256373478257</v>
      </c>
      <c r="G63">
        <f t="shared" si="3"/>
        <v>24.915929107942478</v>
      </c>
      <c r="H63">
        <f t="shared" si="16"/>
        <v>5830.3772159884593</v>
      </c>
      <c r="I63" s="18">
        <f t="shared" si="4"/>
        <v>4.9915858309702017</v>
      </c>
      <c r="P63" s="18"/>
      <c r="R63" s="18">
        <f t="shared" si="7"/>
        <v>0.95988389537243679</v>
      </c>
      <c r="S63" s="18">
        <f t="shared" si="8"/>
        <v>1.149504124923346</v>
      </c>
    </row>
    <row r="64" spans="2:19" x14ac:dyDescent="0.25">
      <c r="B64">
        <f t="shared" si="9"/>
        <v>2013</v>
      </c>
      <c r="C64">
        <v>8</v>
      </c>
      <c r="D64" s="1">
        <f t="shared" si="2"/>
        <v>41487</v>
      </c>
      <c r="E64" s="18">
        <f>10^-3*SUM(simhyd!Z2167:Z2197)</f>
        <v>4.4607281889869173</v>
      </c>
      <c r="F64" s="18">
        <f>10^-3*SUM(simhyd!AA2167:AA2197)</f>
        <v>7.7939835678172011</v>
      </c>
      <c r="G64">
        <f t="shared" si="3"/>
        <v>11.11059142050102</v>
      </c>
      <c r="H64">
        <f t="shared" si="16"/>
        <v>6834.6892806690148</v>
      </c>
      <c r="I64" s="18">
        <f t="shared" si="4"/>
        <v>3.3332553788302839</v>
      </c>
      <c r="P64" s="18"/>
      <c r="R64" s="18">
        <f t="shared" si="7"/>
        <v>0.64940576065037015</v>
      </c>
      <c r="S64" s="18">
        <f t="shared" si="8"/>
        <v>0.89175948582749032</v>
      </c>
    </row>
    <row r="65" spans="2:19" x14ac:dyDescent="0.25">
      <c r="B65">
        <f t="shared" si="9"/>
        <v>2013</v>
      </c>
      <c r="C65">
        <v>9</v>
      </c>
      <c r="D65" s="1">
        <f t="shared" si="2"/>
        <v>41518</v>
      </c>
      <c r="E65" s="18">
        <f>10^-3*SUM(simhyd!Z2198:Z2227)</f>
        <v>39.495176759893702</v>
      </c>
      <c r="F65" s="18">
        <f>10^-3*SUM(simhyd!AA2198:AA2227)</f>
        <v>51.000909723957868</v>
      </c>
      <c r="G65">
        <f t="shared" si="3"/>
        <v>132.38189104035277</v>
      </c>
      <c r="H65">
        <f t="shared" si="16"/>
        <v>1557.5062297958968</v>
      </c>
      <c r="I65" s="18">
        <f t="shared" si="4"/>
        <v>11.505732964064165</v>
      </c>
      <c r="P65" s="18"/>
      <c r="R65" s="18">
        <f t="shared" si="7"/>
        <v>1.5965440618425868</v>
      </c>
      <c r="S65" s="18">
        <f t="shared" si="8"/>
        <v>1.7075779228542356</v>
      </c>
    </row>
    <row r="66" spans="2:19" x14ac:dyDescent="0.25">
      <c r="B66">
        <f t="shared" si="9"/>
        <v>2013</v>
      </c>
      <c r="C66">
        <v>10</v>
      </c>
      <c r="D66" s="1">
        <f t="shared" si="2"/>
        <v>41548</v>
      </c>
      <c r="E66" s="18">
        <f>10^-3*SUM(simhyd!Z2228:Z2258)</f>
        <v>37.118471369546143</v>
      </c>
      <c r="F66" s="18">
        <f>10^-3*SUM(simhyd!AA2228:AA2258)</f>
        <v>62.746529704461132</v>
      </c>
      <c r="G66">
        <f t="shared" si="3"/>
        <v>656.79737401780562</v>
      </c>
      <c r="H66">
        <f t="shared" si="16"/>
        <v>768.37807962927263</v>
      </c>
      <c r="I66" s="18">
        <f t="shared" si="4"/>
        <v>25.628058334914989</v>
      </c>
      <c r="P66" s="18"/>
      <c r="R66" s="18">
        <f t="shared" si="7"/>
        <v>1.5695900825942164</v>
      </c>
      <c r="S66" s="18">
        <f t="shared" si="8"/>
        <v>1.7975897114777062</v>
      </c>
    </row>
    <row r="67" spans="2:19" x14ac:dyDescent="0.25">
      <c r="B67">
        <f t="shared" si="9"/>
        <v>2013</v>
      </c>
      <c r="C67">
        <v>11</v>
      </c>
      <c r="D67" s="1">
        <f t="shared" si="2"/>
        <v>41579</v>
      </c>
      <c r="E67" s="18">
        <f>10^-3*SUM(simhyd!Z2259:Z2288)</f>
        <v>43.504385968534876</v>
      </c>
      <c r="F67" s="18">
        <f>10^-3*SUM(simhyd!AA2259:AA2288)</f>
        <v>86.558579586805052</v>
      </c>
      <c r="G67">
        <f t="shared" si="3"/>
        <v>1853.6635881194964</v>
      </c>
      <c r="H67">
        <f t="shared" si="16"/>
        <v>15.269209482977876</v>
      </c>
      <c r="I67" s="18">
        <f t="shared" si="4"/>
        <v>43.054193618270176</v>
      </c>
      <c r="P67" s="18"/>
      <c r="R67" s="18">
        <f t="shared" si="7"/>
        <v>1.638533043297427</v>
      </c>
      <c r="S67" s="18">
        <f t="shared" si="8"/>
        <v>1.9373101211142272</v>
      </c>
    </row>
    <row r="68" spans="2:19" x14ac:dyDescent="0.25">
      <c r="B68">
        <f t="shared" si="9"/>
        <v>2013</v>
      </c>
      <c r="C68">
        <v>12</v>
      </c>
      <c r="D68" s="1">
        <f t="shared" si="2"/>
        <v>41609</v>
      </c>
      <c r="E68" s="18">
        <f>10^-3*SUM(simhyd!Z2289:Z2319)</f>
        <v>44.671167606250414</v>
      </c>
      <c r="F68" s="18">
        <f>10^-3*SUM(simhyd!AA2289:AA2319)</f>
        <v>78.915951392767397</v>
      </c>
      <c r="G68">
        <f t="shared" si="3"/>
        <v>1172.7052165852965</v>
      </c>
      <c r="H68">
        <f t="shared" si="16"/>
        <v>133.40739216786253</v>
      </c>
      <c r="I68" s="18">
        <f t="shared" si="4"/>
        <v>34.244783786516983</v>
      </c>
      <c r="P68" s="18"/>
      <c r="R68" s="18">
        <f t="shared" si="7"/>
        <v>1.6500273041245024</v>
      </c>
      <c r="S68" s="18">
        <f t="shared" si="8"/>
        <v>1.8971647966399323</v>
      </c>
    </row>
    <row r="69" spans="2:19" x14ac:dyDescent="0.25">
      <c r="B69">
        <f t="shared" si="9"/>
        <v>2014</v>
      </c>
      <c r="C69">
        <v>1</v>
      </c>
      <c r="D69" s="1">
        <f t="shared" si="2"/>
        <v>41640</v>
      </c>
      <c r="E69" s="18">
        <f>10^-3*SUM(simhyd!Z2320:Z2350)</f>
        <v>50.31659414286873</v>
      </c>
      <c r="F69" s="18">
        <f>10^-3*SUM(simhyd!AA2320:AA2350)</f>
        <v>89.634463922505148</v>
      </c>
      <c r="G69">
        <f t="shared" si="3"/>
        <v>1545.8948840084468</v>
      </c>
      <c r="H69">
        <f t="shared" si="16"/>
        <v>0.69172364324766977</v>
      </c>
      <c r="I69" s="18">
        <f t="shared" si="4"/>
        <v>39.317869779636418</v>
      </c>
      <c r="P69" s="18"/>
      <c r="R69" s="18">
        <f t="shared" si="7"/>
        <v>1.7017112366697698</v>
      </c>
      <c r="S69" s="18">
        <f t="shared" si="8"/>
        <v>1.9524750254382839</v>
      </c>
    </row>
    <row r="70" spans="2:19" x14ac:dyDescent="0.25">
      <c r="B70">
        <f t="shared" si="9"/>
        <v>2014</v>
      </c>
      <c r="C70">
        <v>2</v>
      </c>
      <c r="D70" s="1">
        <f t="shared" si="2"/>
        <v>41671</v>
      </c>
      <c r="E70" s="18">
        <f>10^-3*SUM(simhyd!Z2351:Z2378)</f>
        <v>93.420544126641104</v>
      </c>
      <c r="F70" s="18">
        <f>10^-3*SUM(simhyd!AA2351:AA2378)</f>
        <v>201.89595291925662</v>
      </c>
      <c r="G70">
        <f t="shared" si="3"/>
        <v>11766.914312725046</v>
      </c>
      <c r="H70">
        <f t="shared" ref="H70:H77" si="17">(F70-$F$2)^2</f>
        <v>12416.598042898444</v>
      </c>
      <c r="I70" s="18">
        <f t="shared" si="4"/>
        <v>108.47540879261551</v>
      </c>
      <c r="P70" s="18"/>
      <c r="R70" s="18">
        <f t="shared" si="7"/>
        <v>1.9704423925012124</v>
      </c>
      <c r="S70" s="18">
        <f t="shared" si="8"/>
        <v>2.3051276134337302</v>
      </c>
    </row>
    <row r="71" spans="2:19" x14ac:dyDescent="0.25">
      <c r="B71">
        <f t="shared" si="9"/>
        <v>2014</v>
      </c>
      <c r="C71">
        <v>3</v>
      </c>
      <c r="D71" s="1">
        <f t="shared" ref="D71:D77" si="18">DATE(B71,C71,1)</f>
        <v>41699</v>
      </c>
      <c r="E71" s="18">
        <f>10^-3*SUM(simhyd!Z2379:Z2409)</f>
        <v>134.6982619293403</v>
      </c>
      <c r="F71" s="18">
        <f>10^-3*SUM(simhyd!AA2379:AA2409)</f>
        <v>202.1090538920779</v>
      </c>
      <c r="G71">
        <f t="shared" ref="G71:G77" si="19">(E71-F71)^2</f>
        <v>4544.2148730434874</v>
      </c>
      <c r="H71">
        <f t="shared" si="17"/>
        <v>12464.135048115464</v>
      </c>
      <c r="I71" s="18">
        <f t="shared" ref="I71:I77" si="20">F71-E71</f>
        <v>67.410791962737591</v>
      </c>
      <c r="P71" s="18"/>
      <c r="R71" s="18">
        <f t="shared" ref="R71:R134" si="21">LOG(E71)</f>
        <v>2.1293619918672571</v>
      </c>
      <c r="S71" s="18">
        <f t="shared" ref="S71:S134" si="22">LOG(F71)</f>
        <v>2.3055857690684736</v>
      </c>
    </row>
    <row r="72" spans="2:19" x14ac:dyDescent="0.25">
      <c r="B72">
        <f t="shared" ref="B72:B77" si="23">IF(C72=1,B71+1,B71)</f>
        <v>2014</v>
      </c>
      <c r="C72">
        <v>4</v>
      </c>
      <c r="D72" s="1">
        <f t="shared" si="18"/>
        <v>41730</v>
      </c>
      <c r="E72" s="18">
        <f>10^-3*SUM(simhyd!Z2410:Z2439)</f>
        <v>84.71604786316621</v>
      </c>
      <c r="F72" s="18">
        <f>10^-3*SUM(simhyd!AA2410:AA2439)</f>
        <v>108.0992575401291</v>
      </c>
      <c r="G72">
        <f t="shared" si="19"/>
        <v>546.77449479681104</v>
      </c>
      <c r="H72">
        <f t="shared" si="17"/>
        <v>310.9260169606319</v>
      </c>
      <c r="I72" s="18">
        <f t="shared" si="20"/>
        <v>23.383209676962892</v>
      </c>
      <c r="P72" s="18"/>
      <c r="R72" s="18">
        <f t="shared" si="21"/>
        <v>1.9279656870515745</v>
      </c>
      <c r="S72" s="18">
        <f t="shared" si="22"/>
        <v>2.0338227110917719</v>
      </c>
    </row>
    <row r="73" spans="2:19" x14ac:dyDescent="0.25">
      <c r="B73">
        <f t="shared" si="23"/>
        <v>2014</v>
      </c>
      <c r="C73">
        <v>5</v>
      </c>
      <c r="D73" s="1">
        <f t="shared" si="18"/>
        <v>41760</v>
      </c>
      <c r="E73" s="18">
        <f>10^-3*SUM(simhyd!Z2440:Z2470)</f>
        <v>64.55400108553809</v>
      </c>
      <c r="F73" s="18">
        <f>10^-3*SUM(simhyd!AA2440:AA2470)</f>
        <v>84.184463854856972</v>
      </c>
      <c r="G73">
        <f t="shared" si="19"/>
        <v>385.35506853761473</v>
      </c>
      <c r="H73">
        <f t="shared" si="17"/>
        <v>39.459746323361991</v>
      </c>
      <c r="I73" s="18">
        <f t="shared" si="20"/>
        <v>19.630462769318882</v>
      </c>
      <c r="P73" s="18"/>
      <c r="R73" s="18">
        <f t="shared" si="21"/>
        <v>1.8099231652007282</v>
      </c>
      <c r="S73" s="18">
        <f t="shared" si="22"/>
        <v>1.9252319503515847</v>
      </c>
    </row>
    <row r="74" spans="2:19" x14ac:dyDescent="0.25">
      <c r="B74">
        <f t="shared" si="23"/>
        <v>2014</v>
      </c>
      <c r="C74">
        <v>6</v>
      </c>
      <c r="D74" s="1">
        <f t="shared" si="18"/>
        <v>41791</v>
      </c>
      <c r="E74" s="18">
        <f>10^-3*SUM(simhyd!Z2471:Z2500)</f>
        <v>30.318044843865824</v>
      </c>
      <c r="F74" s="18">
        <f>10^-3*SUM(simhyd!AA2471:AA2500)</f>
        <v>23.642066409159622</v>
      </c>
      <c r="G74">
        <f t="shared" si="19"/>
        <v>44.568688060662275</v>
      </c>
      <c r="H74">
        <f t="shared" si="17"/>
        <v>4465.4599083010107</v>
      </c>
      <c r="I74" s="18">
        <f t="shared" si="20"/>
        <v>-6.6759784347062023</v>
      </c>
      <c r="P74" s="18"/>
      <c r="R74" s="18">
        <f t="shared" si="21"/>
        <v>1.4817011909937019</v>
      </c>
      <c r="S74" s="18">
        <f t="shared" si="22"/>
        <v>1.3736854329061206</v>
      </c>
    </row>
    <row r="75" spans="2:19" x14ac:dyDescent="0.25">
      <c r="B75">
        <f t="shared" si="23"/>
        <v>2014</v>
      </c>
      <c r="C75">
        <v>7</v>
      </c>
      <c r="D75" s="1">
        <f t="shared" si="18"/>
        <v>41821</v>
      </c>
      <c r="E75" s="18">
        <f>10^-3*SUM(simhyd!Z2501:Z2531)</f>
        <v>15.6109873939818</v>
      </c>
      <c r="F75" s="18">
        <f>10^-3*SUM(simhyd!AA2501:AA2531)</f>
        <v>15.741405154067873</v>
      </c>
      <c r="G75">
        <f t="shared" si="19"/>
        <v>1.7008792145868663E-2</v>
      </c>
      <c r="H75">
        <f t="shared" si="17"/>
        <v>5583.7894609856221</v>
      </c>
      <c r="I75" s="18">
        <f t="shared" si="20"/>
        <v>0.13041776008607364</v>
      </c>
      <c r="P75" s="18"/>
      <c r="R75" s="18">
        <f t="shared" si="21"/>
        <v>1.1934303730301346</v>
      </c>
      <c r="S75" s="18">
        <f t="shared" si="22"/>
        <v>1.1970434969823931</v>
      </c>
    </row>
    <row r="76" spans="2:19" x14ac:dyDescent="0.25">
      <c r="B76">
        <f t="shared" si="23"/>
        <v>2014</v>
      </c>
      <c r="C76">
        <v>8</v>
      </c>
      <c r="D76" s="1">
        <f t="shared" si="18"/>
        <v>41852</v>
      </c>
      <c r="E76" s="18">
        <f>10^-3*SUM(simhyd!Z2532:Z2562)</f>
        <v>7.5933031980807133</v>
      </c>
      <c r="F76" s="18">
        <f>10^-3*SUM(simhyd!AA2532:AA2562)</f>
        <v>6.8107190928025094</v>
      </c>
      <c r="G76">
        <f t="shared" si="19"/>
        <v>0.61243788183408687</v>
      </c>
      <c r="H76">
        <f t="shared" si="17"/>
        <v>6998.2333242524301</v>
      </c>
      <c r="I76" s="18">
        <f t="shared" si="20"/>
        <v>-0.78258410527820388</v>
      </c>
      <c r="P76" s="18"/>
      <c r="R76" s="18">
        <f t="shared" si="21"/>
        <v>0.88043074145890288</v>
      </c>
      <c r="S76" s="18">
        <f t="shared" si="22"/>
        <v>0.83319296823421263</v>
      </c>
    </row>
    <row r="77" spans="2:19" x14ac:dyDescent="0.25">
      <c r="B77">
        <f t="shared" si="23"/>
        <v>2014</v>
      </c>
      <c r="C77">
        <v>9</v>
      </c>
      <c r="D77" s="1">
        <f t="shared" si="18"/>
        <v>41883</v>
      </c>
      <c r="E77" s="18">
        <f>10^-3*SUM(simhyd!Z2563:Z2592)</f>
        <v>3.8806878598380639</v>
      </c>
      <c r="F77" s="18">
        <f>10^-3*SUM(simhyd!AA2563:AA2592)</f>
        <v>5.083876096161462</v>
      </c>
      <c r="G77">
        <f t="shared" si="19"/>
        <v>1.4476619320270092</v>
      </c>
      <c r="H77">
        <f t="shared" si="17"/>
        <v>7290.1349464689974</v>
      </c>
      <c r="I77" s="18">
        <f t="shared" si="20"/>
        <v>1.2031882363233981</v>
      </c>
      <c r="P77" s="18"/>
      <c r="R77" s="18">
        <f t="shared" si="21"/>
        <v>0.58890871200009587</v>
      </c>
      <c r="S77" s="18">
        <f t="shared" si="22"/>
        <v>0.70619495741912752</v>
      </c>
    </row>
    <row r="78" spans="2:19" x14ac:dyDescent="0.25">
      <c r="D78" s="1"/>
      <c r="E78" s="18"/>
      <c r="F78" s="18"/>
      <c r="I78" s="18"/>
      <c r="P78" s="18"/>
      <c r="R78" s="18" t="e">
        <f t="shared" si="21"/>
        <v>#NUM!</v>
      </c>
      <c r="S78" s="18" t="e">
        <f t="shared" si="22"/>
        <v>#NUM!</v>
      </c>
    </row>
    <row r="79" spans="2:19" x14ac:dyDescent="0.25">
      <c r="D79" s="1"/>
      <c r="E79" s="18"/>
      <c r="F79" s="18"/>
      <c r="I79" s="18"/>
      <c r="P79" s="18"/>
      <c r="R79" s="18" t="e">
        <f t="shared" si="21"/>
        <v>#NUM!</v>
      </c>
      <c r="S79" s="18" t="e">
        <f t="shared" si="22"/>
        <v>#NUM!</v>
      </c>
    </row>
    <row r="80" spans="2:19" x14ac:dyDescent="0.25">
      <c r="D80" s="1"/>
      <c r="E80" s="18"/>
      <c r="F80" s="18"/>
      <c r="I80" s="18"/>
      <c r="P80" s="18"/>
      <c r="R80" s="18" t="e">
        <f t="shared" si="21"/>
        <v>#NUM!</v>
      </c>
      <c r="S80" s="18" t="e">
        <f t="shared" si="22"/>
        <v>#NUM!</v>
      </c>
    </row>
    <row r="81" spans="4:19" x14ac:dyDescent="0.25">
      <c r="D81" s="1"/>
      <c r="E81" s="18"/>
      <c r="F81" s="18"/>
      <c r="I81" s="18"/>
      <c r="P81" s="18"/>
      <c r="R81" s="18" t="e">
        <f t="shared" si="21"/>
        <v>#NUM!</v>
      </c>
      <c r="S81" s="18" t="e">
        <f t="shared" si="22"/>
        <v>#NUM!</v>
      </c>
    </row>
    <row r="82" spans="4:19" x14ac:dyDescent="0.25">
      <c r="D82" s="1"/>
      <c r="E82" s="18"/>
      <c r="F82" s="18"/>
      <c r="I82" s="18"/>
      <c r="P82" s="18"/>
      <c r="R82" s="18" t="e">
        <f t="shared" si="21"/>
        <v>#NUM!</v>
      </c>
      <c r="S82" s="18" t="e">
        <f t="shared" si="22"/>
        <v>#NUM!</v>
      </c>
    </row>
    <row r="83" spans="4:19" x14ac:dyDescent="0.25">
      <c r="D83" s="1"/>
      <c r="E83" s="18"/>
      <c r="F83" s="18"/>
      <c r="I83" s="18"/>
      <c r="P83" s="18"/>
      <c r="R83" s="18" t="e">
        <f t="shared" si="21"/>
        <v>#NUM!</v>
      </c>
      <c r="S83" s="18" t="e">
        <f t="shared" si="22"/>
        <v>#NUM!</v>
      </c>
    </row>
    <row r="84" spans="4:19" x14ac:dyDescent="0.25">
      <c r="D84" s="1"/>
      <c r="E84" s="18"/>
      <c r="F84" s="18"/>
      <c r="I84" s="18"/>
      <c r="P84" s="18"/>
      <c r="R84" s="18" t="e">
        <f t="shared" si="21"/>
        <v>#NUM!</v>
      </c>
      <c r="S84" s="18" t="e">
        <f t="shared" si="22"/>
        <v>#NUM!</v>
      </c>
    </row>
    <row r="85" spans="4:19" x14ac:dyDescent="0.25">
      <c r="D85" s="1"/>
      <c r="E85" s="18"/>
      <c r="F85" s="18"/>
      <c r="I85" s="18"/>
      <c r="P85" s="18"/>
      <c r="R85" s="18" t="e">
        <f t="shared" si="21"/>
        <v>#NUM!</v>
      </c>
      <c r="S85" s="18" t="e">
        <f t="shared" si="22"/>
        <v>#NUM!</v>
      </c>
    </row>
    <row r="86" spans="4:19" x14ac:dyDescent="0.25">
      <c r="D86" s="1"/>
      <c r="E86" s="18"/>
      <c r="F86" s="18"/>
      <c r="I86" s="18"/>
      <c r="P86" s="18"/>
      <c r="R86" s="18" t="e">
        <f t="shared" si="21"/>
        <v>#NUM!</v>
      </c>
      <c r="S86" s="18" t="e">
        <f t="shared" si="22"/>
        <v>#NUM!</v>
      </c>
    </row>
    <row r="87" spans="4:19" x14ac:dyDescent="0.25">
      <c r="D87" s="1"/>
      <c r="E87" s="18"/>
      <c r="F87" s="18"/>
      <c r="I87" s="18"/>
      <c r="P87" s="18"/>
      <c r="R87" s="18" t="e">
        <f t="shared" si="21"/>
        <v>#NUM!</v>
      </c>
      <c r="S87" s="18" t="e">
        <f t="shared" si="22"/>
        <v>#NUM!</v>
      </c>
    </row>
    <row r="88" spans="4:19" x14ac:dyDescent="0.25">
      <c r="D88" s="1"/>
      <c r="E88" s="18"/>
      <c r="F88" s="18"/>
      <c r="I88" s="18"/>
      <c r="P88" s="18"/>
      <c r="R88" s="18" t="e">
        <f t="shared" si="21"/>
        <v>#NUM!</v>
      </c>
      <c r="S88" s="18" t="e">
        <f t="shared" si="22"/>
        <v>#NUM!</v>
      </c>
    </row>
    <row r="89" spans="4:19" x14ac:dyDescent="0.25">
      <c r="D89" s="1"/>
      <c r="E89" s="18"/>
      <c r="F89" s="18"/>
      <c r="I89" s="18"/>
      <c r="P89" s="18"/>
      <c r="R89" s="18" t="e">
        <f t="shared" si="21"/>
        <v>#NUM!</v>
      </c>
      <c r="S89" s="18" t="e">
        <f t="shared" si="22"/>
        <v>#NUM!</v>
      </c>
    </row>
    <row r="90" spans="4:19" x14ac:dyDescent="0.25">
      <c r="D90" s="1"/>
      <c r="E90" s="18"/>
      <c r="F90" s="18"/>
      <c r="I90" s="18"/>
      <c r="P90" s="18"/>
      <c r="R90" s="18" t="e">
        <f t="shared" si="21"/>
        <v>#NUM!</v>
      </c>
      <c r="S90" s="18" t="e">
        <f t="shared" si="22"/>
        <v>#NUM!</v>
      </c>
    </row>
    <row r="91" spans="4:19" x14ac:dyDescent="0.25">
      <c r="D91" s="1"/>
      <c r="E91" s="18"/>
      <c r="F91" s="18"/>
      <c r="I91" s="18"/>
      <c r="P91" s="18"/>
      <c r="R91" s="18" t="e">
        <f t="shared" si="21"/>
        <v>#NUM!</v>
      </c>
      <c r="S91" s="18" t="e">
        <f t="shared" si="22"/>
        <v>#NUM!</v>
      </c>
    </row>
    <row r="92" spans="4:19" x14ac:dyDescent="0.25">
      <c r="D92" s="1"/>
      <c r="E92" s="18"/>
      <c r="F92" s="18"/>
      <c r="I92" s="18"/>
      <c r="P92" s="18"/>
      <c r="R92" s="18" t="e">
        <f t="shared" si="21"/>
        <v>#NUM!</v>
      </c>
      <c r="S92" s="18" t="e">
        <f t="shared" si="22"/>
        <v>#NUM!</v>
      </c>
    </row>
    <row r="93" spans="4:19" x14ac:dyDescent="0.25">
      <c r="D93" s="1"/>
      <c r="E93" s="18"/>
      <c r="F93" s="18"/>
      <c r="I93" s="18"/>
      <c r="P93" s="18"/>
      <c r="R93" s="18" t="e">
        <f t="shared" si="21"/>
        <v>#NUM!</v>
      </c>
      <c r="S93" s="18" t="e">
        <f t="shared" si="22"/>
        <v>#NUM!</v>
      </c>
    </row>
    <row r="94" spans="4:19" x14ac:dyDescent="0.25">
      <c r="D94" s="1"/>
      <c r="E94" s="18"/>
      <c r="F94" s="18"/>
      <c r="I94" s="18"/>
      <c r="P94" s="18"/>
      <c r="R94" s="18" t="e">
        <f t="shared" si="21"/>
        <v>#NUM!</v>
      </c>
      <c r="S94" s="18" t="e">
        <f t="shared" si="22"/>
        <v>#NUM!</v>
      </c>
    </row>
    <row r="95" spans="4:19" x14ac:dyDescent="0.25">
      <c r="D95" s="1"/>
      <c r="E95" s="18"/>
      <c r="F95" s="18"/>
      <c r="I95" s="18"/>
      <c r="P95" s="18"/>
      <c r="R95" s="18" t="e">
        <f t="shared" si="21"/>
        <v>#NUM!</v>
      </c>
      <c r="S95" s="18" t="e">
        <f t="shared" si="22"/>
        <v>#NUM!</v>
      </c>
    </row>
    <row r="96" spans="4:19" x14ac:dyDescent="0.25">
      <c r="D96" s="1"/>
      <c r="E96" s="18"/>
      <c r="F96" s="18"/>
      <c r="I96" s="18"/>
      <c r="P96" s="18"/>
      <c r="R96" s="18" t="e">
        <f t="shared" si="21"/>
        <v>#NUM!</v>
      </c>
      <c r="S96" s="18" t="e">
        <f t="shared" si="22"/>
        <v>#NUM!</v>
      </c>
    </row>
    <row r="97" spans="4:19" x14ac:dyDescent="0.25">
      <c r="D97" s="1"/>
      <c r="E97" s="18"/>
      <c r="F97" s="18"/>
      <c r="I97" s="18"/>
      <c r="P97" s="18"/>
      <c r="R97" s="18" t="e">
        <f t="shared" si="21"/>
        <v>#NUM!</v>
      </c>
      <c r="S97" s="18" t="e">
        <f t="shared" si="22"/>
        <v>#NUM!</v>
      </c>
    </row>
    <row r="98" spans="4:19" x14ac:dyDescent="0.25">
      <c r="D98" s="1"/>
      <c r="E98" s="18"/>
      <c r="F98" s="18"/>
      <c r="I98" s="18"/>
      <c r="P98" s="18"/>
      <c r="R98" s="18" t="e">
        <f t="shared" si="21"/>
        <v>#NUM!</v>
      </c>
      <c r="S98" s="18" t="e">
        <f t="shared" si="22"/>
        <v>#NUM!</v>
      </c>
    </row>
    <row r="99" spans="4:19" x14ac:dyDescent="0.25">
      <c r="D99" s="1"/>
      <c r="E99" s="18"/>
      <c r="F99" s="18"/>
      <c r="I99" s="18"/>
      <c r="P99" s="18"/>
      <c r="R99" s="18" t="e">
        <f t="shared" si="21"/>
        <v>#NUM!</v>
      </c>
      <c r="S99" s="18" t="e">
        <f t="shared" si="22"/>
        <v>#NUM!</v>
      </c>
    </row>
    <row r="100" spans="4:19" x14ac:dyDescent="0.25">
      <c r="D100" s="1"/>
      <c r="E100" s="18"/>
      <c r="F100" s="18"/>
      <c r="I100" s="18"/>
      <c r="P100" s="18"/>
      <c r="R100" s="18" t="e">
        <f t="shared" si="21"/>
        <v>#NUM!</v>
      </c>
      <c r="S100" s="18" t="e">
        <f t="shared" si="22"/>
        <v>#NUM!</v>
      </c>
    </row>
    <row r="101" spans="4:19" x14ac:dyDescent="0.25">
      <c r="D101" s="1"/>
      <c r="E101" s="18"/>
      <c r="F101" s="18"/>
      <c r="I101" s="18"/>
      <c r="P101" s="18"/>
      <c r="R101" s="18" t="e">
        <f t="shared" si="21"/>
        <v>#NUM!</v>
      </c>
      <c r="S101" s="18" t="e">
        <f t="shared" si="22"/>
        <v>#NUM!</v>
      </c>
    </row>
    <row r="102" spans="4:19" x14ac:dyDescent="0.25">
      <c r="D102" s="1"/>
      <c r="E102" s="18"/>
      <c r="F102" s="18"/>
      <c r="I102" s="18"/>
      <c r="P102" s="18"/>
      <c r="R102" s="18" t="e">
        <f t="shared" si="21"/>
        <v>#NUM!</v>
      </c>
      <c r="S102" s="18" t="e">
        <f t="shared" si="22"/>
        <v>#NUM!</v>
      </c>
    </row>
    <row r="103" spans="4:19" x14ac:dyDescent="0.25">
      <c r="D103" s="1"/>
      <c r="E103" s="18"/>
      <c r="F103" s="18"/>
      <c r="I103" s="18"/>
      <c r="P103" s="18"/>
      <c r="R103" s="18" t="e">
        <f t="shared" si="21"/>
        <v>#NUM!</v>
      </c>
      <c r="S103" s="18" t="e">
        <f t="shared" si="22"/>
        <v>#NUM!</v>
      </c>
    </row>
    <row r="104" spans="4:19" x14ac:dyDescent="0.25">
      <c r="D104" s="1"/>
      <c r="E104" s="18"/>
      <c r="F104" s="18"/>
      <c r="I104" s="18"/>
      <c r="P104" s="18"/>
      <c r="R104" s="18" t="e">
        <f t="shared" si="21"/>
        <v>#NUM!</v>
      </c>
      <c r="S104" s="18" t="e">
        <f t="shared" si="22"/>
        <v>#NUM!</v>
      </c>
    </row>
    <row r="105" spans="4:19" x14ac:dyDescent="0.25">
      <c r="D105" s="1"/>
      <c r="E105" s="18"/>
      <c r="F105" s="18"/>
      <c r="I105" s="18"/>
      <c r="P105" s="18"/>
      <c r="R105" s="18" t="e">
        <f t="shared" si="21"/>
        <v>#NUM!</v>
      </c>
      <c r="S105" s="18" t="e">
        <f t="shared" si="22"/>
        <v>#NUM!</v>
      </c>
    </row>
    <row r="106" spans="4:19" x14ac:dyDescent="0.25">
      <c r="D106" s="1"/>
      <c r="E106" s="18"/>
      <c r="F106" s="18"/>
      <c r="I106" s="18"/>
      <c r="P106" s="18"/>
      <c r="R106" s="18" t="e">
        <f t="shared" si="21"/>
        <v>#NUM!</v>
      </c>
      <c r="S106" s="18" t="e">
        <f t="shared" si="22"/>
        <v>#NUM!</v>
      </c>
    </row>
    <row r="107" spans="4:19" x14ac:dyDescent="0.25">
      <c r="D107" s="1"/>
      <c r="E107" s="18"/>
      <c r="F107" s="18"/>
      <c r="I107" s="18"/>
      <c r="P107" s="18"/>
      <c r="R107" s="18" t="e">
        <f t="shared" si="21"/>
        <v>#NUM!</v>
      </c>
      <c r="S107" s="18" t="e">
        <f t="shared" si="22"/>
        <v>#NUM!</v>
      </c>
    </row>
    <row r="108" spans="4:19" x14ac:dyDescent="0.25">
      <c r="D108" s="1"/>
      <c r="E108" s="18"/>
      <c r="F108" s="18"/>
      <c r="I108" s="18"/>
      <c r="P108" s="18"/>
      <c r="R108" s="18" t="e">
        <f t="shared" si="21"/>
        <v>#NUM!</v>
      </c>
      <c r="S108" s="18" t="e">
        <f t="shared" si="22"/>
        <v>#NUM!</v>
      </c>
    </row>
    <row r="109" spans="4:19" x14ac:dyDescent="0.25">
      <c r="D109" s="1"/>
      <c r="E109" s="18"/>
      <c r="F109" s="18"/>
      <c r="I109" s="18"/>
      <c r="P109" s="18"/>
      <c r="R109" s="18" t="e">
        <f t="shared" si="21"/>
        <v>#NUM!</v>
      </c>
      <c r="S109" s="18" t="e">
        <f t="shared" si="22"/>
        <v>#NUM!</v>
      </c>
    </row>
    <row r="110" spans="4:19" x14ac:dyDescent="0.25">
      <c r="D110" s="1"/>
      <c r="E110" s="18"/>
      <c r="F110" s="18"/>
      <c r="I110" s="18"/>
      <c r="P110" s="18"/>
      <c r="R110" s="18" t="e">
        <f t="shared" si="21"/>
        <v>#NUM!</v>
      </c>
      <c r="S110" s="18" t="e">
        <f t="shared" si="22"/>
        <v>#NUM!</v>
      </c>
    </row>
    <row r="111" spans="4:19" x14ac:dyDescent="0.25">
      <c r="D111" s="1"/>
      <c r="E111" s="18"/>
      <c r="F111" s="18"/>
      <c r="I111" s="18"/>
      <c r="P111" s="18"/>
      <c r="R111" s="18" t="e">
        <f t="shared" si="21"/>
        <v>#NUM!</v>
      </c>
      <c r="S111" s="18" t="e">
        <f t="shared" si="22"/>
        <v>#NUM!</v>
      </c>
    </row>
    <row r="112" spans="4:19" x14ac:dyDescent="0.25">
      <c r="D112" s="1"/>
      <c r="E112" s="18"/>
      <c r="F112" s="18"/>
      <c r="I112" s="18"/>
      <c r="P112" s="18"/>
      <c r="R112" s="18" t="e">
        <f t="shared" si="21"/>
        <v>#NUM!</v>
      </c>
      <c r="S112" s="18" t="e">
        <f t="shared" si="22"/>
        <v>#NUM!</v>
      </c>
    </row>
    <row r="113" spans="4:19" x14ac:dyDescent="0.25">
      <c r="D113" s="1"/>
      <c r="E113" s="18"/>
      <c r="F113" s="18"/>
      <c r="I113" s="18"/>
      <c r="P113" s="18"/>
      <c r="R113" s="18" t="e">
        <f t="shared" si="21"/>
        <v>#NUM!</v>
      </c>
      <c r="S113" s="18" t="e">
        <f t="shared" si="22"/>
        <v>#NUM!</v>
      </c>
    </row>
    <row r="114" spans="4:19" x14ac:dyDescent="0.25">
      <c r="D114" s="1"/>
      <c r="E114" s="18"/>
      <c r="F114" s="18"/>
      <c r="I114" s="18"/>
      <c r="P114" s="18"/>
      <c r="R114" s="18" t="e">
        <f t="shared" si="21"/>
        <v>#NUM!</v>
      </c>
      <c r="S114" s="18" t="e">
        <f t="shared" si="22"/>
        <v>#NUM!</v>
      </c>
    </row>
    <row r="115" spans="4:19" x14ac:dyDescent="0.25">
      <c r="D115" s="1"/>
      <c r="E115" s="18"/>
      <c r="F115" s="18"/>
      <c r="I115" s="18"/>
      <c r="P115" s="18"/>
      <c r="R115" s="18" t="e">
        <f t="shared" si="21"/>
        <v>#NUM!</v>
      </c>
      <c r="S115" s="18" t="e">
        <f t="shared" si="22"/>
        <v>#NUM!</v>
      </c>
    </row>
    <row r="116" spans="4:19" x14ac:dyDescent="0.25">
      <c r="D116" s="1"/>
      <c r="E116" s="18"/>
      <c r="F116" s="18"/>
      <c r="I116" s="18"/>
      <c r="P116" s="18"/>
      <c r="R116" s="18" t="e">
        <f t="shared" si="21"/>
        <v>#NUM!</v>
      </c>
      <c r="S116" s="18" t="e">
        <f t="shared" si="22"/>
        <v>#NUM!</v>
      </c>
    </row>
    <row r="117" spans="4:19" x14ac:dyDescent="0.25">
      <c r="D117" s="1"/>
      <c r="E117" s="18"/>
      <c r="F117" s="18"/>
      <c r="I117" s="18"/>
      <c r="P117" s="18"/>
      <c r="R117" s="18" t="e">
        <f t="shared" si="21"/>
        <v>#NUM!</v>
      </c>
      <c r="S117" s="18" t="e">
        <f t="shared" si="22"/>
        <v>#NUM!</v>
      </c>
    </row>
    <row r="118" spans="4:19" x14ac:dyDescent="0.25">
      <c r="D118" s="1"/>
      <c r="E118" s="18"/>
      <c r="F118" s="18"/>
      <c r="I118" s="18"/>
      <c r="P118" s="18"/>
      <c r="R118" s="18" t="e">
        <f t="shared" si="21"/>
        <v>#NUM!</v>
      </c>
      <c r="S118" s="18" t="e">
        <f t="shared" si="22"/>
        <v>#NUM!</v>
      </c>
    </row>
    <row r="119" spans="4:19" x14ac:dyDescent="0.25">
      <c r="D119" s="1"/>
      <c r="E119" s="18"/>
      <c r="F119" s="18"/>
      <c r="I119" s="18"/>
      <c r="P119" s="18"/>
      <c r="R119" s="18" t="e">
        <f t="shared" si="21"/>
        <v>#NUM!</v>
      </c>
      <c r="S119" s="18" t="e">
        <f t="shared" si="22"/>
        <v>#NUM!</v>
      </c>
    </row>
    <row r="120" spans="4:19" x14ac:dyDescent="0.25">
      <c r="D120" s="1"/>
      <c r="E120" s="18"/>
      <c r="F120" s="18"/>
      <c r="I120" s="18"/>
      <c r="P120" s="18"/>
      <c r="R120" s="18" t="e">
        <f t="shared" si="21"/>
        <v>#NUM!</v>
      </c>
      <c r="S120" s="18" t="e">
        <f t="shared" si="22"/>
        <v>#NUM!</v>
      </c>
    </row>
    <row r="121" spans="4:19" x14ac:dyDescent="0.25">
      <c r="D121" s="1"/>
      <c r="E121" s="18"/>
      <c r="F121" s="18"/>
      <c r="I121" s="18"/>
      <c r="P121" s="18"/>
      <c r="R121" s="18" t="e">
        <f t="shared" si="21"/>
        <v>#NUM!</v>
      </c>
      <c r="S121" s="18" t="e">
        <f t="shared" si="22"/>
        <v>#NUM!</v>
      </c>
    </row>
    <row r="122" spans="4:19" x14ac:dyDescent="0.25">
      <c r="D122" s="1"/>
      <c r="E122" s="18"/>
      <c r="F122" s="18"/>
      <c r="I122" s="18"/>
      <c r="P122" s="18"/>
      <c r="R122" s="18" t="e">
        <f t="shared" si="21"/>
        <v>#NUM!</v>
      </c>
      <c r="S122" s="18" t="e">
        <f t="shared" si="22"/>
        <v>#NUM!</v>
      </c>
    </row>
    <row r="123" spans="4:19" x14ac:dyDescent="0.25">
      <c r="D123" s="1"/>
      <c r="E123" s="18"/>
      <c r="F123" s="18"/>
      <c r="I123" s="18"/>
      <c r="P123" s="18"/>
      <c r="R123" s="18" t="e">
        <f t="shared" si="21"/>
        <v>#NUM!</v>
      </c>
      <c r="S123" s="18" t="e">
        <f t="shared" si="22"/>
        <v>#NUM!</v>
      </c>
    </row>
    <row r="124" spans="4:19" x14ac:dyDescent="0.25">
      <c r="D124" s="1"/>
      <c r="E124" s="18"/>
      <c r="F124" s="18"/>
      <c r="I124" s="18"/>
      <c r="P124" s="18"/>
      <c r="R124" s="18" t="e">
        <f t="shared" si="21"/>
        <v>#NUM!</v>
      </c>
      <c r="S124" s="18" t="e">
        <f t="shared" si="22"/>
        <v>#NUM!</v>
      </c>
    </row>
    <row r="125" spans="4:19" x14ac:dyDescent="0.25">
      <c r="D125" s="1"/>
      <c r="E125" s="18"/>
      <c r="F125" s="18"/>
      <c r="I125" s="18"/>
      <c r="P125" s="18"/>
      <c r="R125" s="18" t="e">
        <f t="shared" si="21"/>
        <v>#NUM!</v>
      </c>
      <c r="S125" s="18" t="e">
        <f t="shared" si="22"/>
        <v>#NUM!</v>
      </c>
    </row>
    <row r="126" spans="4:19" x14ac:dyDescent="0.25">
      <c r="D126" s="1"/>
      <c r="E126" s="18"/>
      <c r="F126" s="18"/>
      <c r="I126" s="18"/>
      <c r="P126" s="18"/>
      <c r="R126" s="18" t="e">
        <f t="shared" si="21"/>
        <v>#NUM!</v>
      </c>
      <c r="S126" s="18" t="e">
        <f t="shared" si="22"/>
        <v>#NUM!</v>
      </c>
    </row>
    <row r="127" spans="4:19" x14ac:dyDescent="0.25">
      <c r="D127" s="1"/>
      <c r="E127" s="18"/>
      <c r="F127" s="18"/>
      <c r="I127" s="18"/>
      <c r="P127" s="18"/>
      <c r="R127" s="18" t="e">
        <f t="shared" si="21"/>
        <v>#NUM!</v>
      </c>
      <c r="S127" s="18" t="e">
        <f t="shared" si="22"/>
        <v>#NUM!</v>
      </c>
    </row>
    <row r="128" spans="4:19" x14ac:dyDescent="0.25">
      <c r="D128" s="1"/>
      <c r="E128" s="18"/>
      <c r="F128" s="18"/>
      <c r="I128" s="18"/>
      <c r="P128" s="18"/>
      <c r="R128" s="18" t="e">
        <f t="shared" si="21"/>
        <v>#NUM!</v>
      </c>
      <c r="S128" s="18" t="e">
        <f t="shared" si="22"/>
        <v>#NUM!</v>
      </c>
    </row>
    <row r="129" spans="4:19" x14ac:dyDescent="0.25">
      <c r="D129" s="1"/>
      <c r="E129" s="18"/>
      <c r="F129" s="18"/>
      <c r="I129" s="18"/>
      <c r="P129" s="18"/>
      <c r="R129" s="18" t="e">
        <f t="shared" si="21"/>
        <v>#NUM!</v>
      </c>
      <c r="S129" s="18" t="e">
        <f t="shared" si="22"/>
        <v>#NUM!</v>
      </c>
    </row>
    <row r="130" spans="4:19" x14ac:dyDescent="0.25">
      <c r="D130" s="1"/>
      <c r="E130" s="18"/>
      <c r="F130" s="18"/>
      <c r="I130" s="18"/>
      <c r="P130" s="18"/>
      <c r="R130" s="18" t="e">
        <f t="shared" si="21"/>
        <v>#NUM!</v>
      </c>
      <c r="S130" s="18" t="e">
        <f t="shared" si="22"/>
        <v>#NUM!</v>
      </c>
    </row>
    <row r="131" spans="4:19" x14ac:dyDescent="0.25">
      <c r="D131" s="1"/>
      <c r="E131" s="18"/>
      <c r="F131" s="18"/>
      <c r="I131" s="18"/>
      <c r="P131" s="18"/>
      <c r="R131" s="18" t="e">
        <f t="shared" si="21"/>
        <v>#NUM!</v>
      </c>
      <c r="S131" s="18" t="e">
        <f t="shared" si="22"/>
        <v>#NUM!</v>
      </c>
    </row>
    <row r="132" spans="4:19" x14ac:dyDescent="0.25">
      <c r="D132" s="1"/>
      <c r="E132" s="18"/>
      <c r="F132" s="18"/>
      <c r="I132" s="18"/>
      <c r="P132" s="18"/>
      <c r="R132" s="18" t="e">
        <f t="shared" si="21"/>
        <v>#NUM!</v>
      </c>
      <c r="S132" s="18" t="e">
        <f t="shared" si="22"/>
        <v>#NUM!</v>
      </c>
    </row>
    <row r="133" spans="4:19" x14ac:dyDescent="0.25">
      <c r="D133" s="1"/>
      <c r="E133" s="18"/>
      <c r="F133" s="18"/>
      <c r="I133" s="18"/>
      <c r="P133" s="18"/>
      <c r="R133" s="18" t="e">
        <f t="shared" si="21"/>
        <v>#NUM!</v>
      </c>
      <c r="S133" s="18" t="e">
        <f t="shared" si="22"/>
        <v>#NUM!</v>
      </c>
    </row>
    <row r="134" spans="4:19" x14ac:dyDescent="0.25">
      <c r="D134" s="1"/>
      <c r="E134" s="18"/>
      <c r="F134" s="18"/>
      <c r="I134" s="18"/>
      <c r="P134" s="18"/>
      <c r="R134" s="18" t="e">
        <f t="shared" si="21"/>
        <v>#NUM!</v>
      </c>
      <c r="S134" s="18" t="e">
        <f t="shared" si="22"/>
        <v>#NUM!</v>
      </c>
    </row>
    <row r="135" spans="4:19" x14ac:dyDescent="0.25">
      <c r="D135" s="1"/>
      <c r="E135" s="18"/>
      <c r="F135" s="18"/>
      <c r="I135" s="18"/>
      <c r="P135" s="18"/>
      <c r="R135" s="18" t="e">
        <f t="shared" ref="R135:R137" si="24">LOG(E135)</f>
        <v>#NUM!</v>
      </c>
      <c r="S135" s="18" t="e">
        <f t="shared" ref="S135:S137" si="25">LOG(F135)</f>
        <v>#NUM!</v>
      </c>
    </row>
    <row r="136" spans="4:19" x14ac:dyDescent="0.25">
      <c r="D136" s="1"/>
      <c r="E136" s="18"/>
      <c r="F136" s="18"/>
      <c r="I136" s="18"/>
      <c r="P136" s="18"/>
      <c r="R136" s="18" t="e">
        <f t="shared" si="24"/>
        <v>#NUM!</v>
      </c>
      <c r="S136" s="18" t="e">
        <f t="shared" si="25"/>
        <v>#NUM!</v>
      </c>
    </row>
    <row r="137" spans="4:19" x14ac:dyDescent="0.25">
      <c r="D137" s="1"/>
      <c r="E137" s="18"/>
      <c r="F137" s="18"/>
      <c r="I137" s="18"/>
      <c r="P137" s="18"/>
      <c r="R137" s="18" t="e">
        <f t="shared" si="24"/>
        <v>#NUM!</v>
      </c>
      <c r="S137" s="18" t="e">
        <f t="shared" si="25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/>
  </sheetViews>
  <sheetFormatPr defaultRowHeight="15" x14ac:dyDescent="0.25"/>
  <sheetData>
    <row r="2" spans="2:4" x14ac:dyDescent="0.25">
      <c r="B2" s="20" t="s">
        <v>73</v>
      </c>
      <c r="C2" s="20" t="s">
        <v>72</v>
      </c>
      <c r="D2" s="20" t="s">
        <v>71</v>
      </c>
    </row>
    <row r="3" spans="2:4" x14ac:dyDescent="0.25">
      <c r="B3" s="7" t="s">
        <v>40</v>
      </c>
      <c r="C3" s="7" t="s">
        <v>39</v>
      </c>
      <c r="D3" s="8">
        <v>5</v>
      </c>
    </row>
    <row r="4" spans="2:4" x14ac:dyDescent="0.25">
      <c r="B4" s="7" t="s">
        <v>38</v>
      </c>
      <c r="C4" s="7" t="s">
        <v>37</v>
      </c>
      <c r="D4" s="8">
        <v>400</v>
      </c>
    </row>
    <row r="5" spans="2:4" x14ac:dyDescent="0.25">
      <c r="B5" s="7" t="s">
        <v>36</v>
      </c>
      <c r="C5" s="7" t="s">
        <v>35</v>
      </c>
      <c r="D5" s="8">
        <v>0.1</v>
      </c>
    </row>
    <row r="6" spans="2:4" x14ac:dyDescent="0.25">
      <c r="B6" s="7" t="s">
        <v>34</v>
      </c>
      <c r="C6" s="7" t="s">
        <v>49</v>
      </c>
      <c r="D6" s="8">
        <v>50</v>
      </c>
    </row>
    <row r="7" spans="2:4" x14ac:dyDescent="0.25">
      <c r="B7" s="7" t="s">
        <v>33</v>
      </c>
      <c r="C7" s="7" t="s">
        <v>32</v>
      </c>
      <c r="D7" s="8">
        <v>0.08</v>
      </c>
    </row>
    <row r="8" spans="2:4" x14ac:dyDescent="0.25">
      <c r="B8" s="7" t="s">
        <v>31</v>
      </c>
      <c r="C8" s="7" t="s">
        <v>30</v>
      </c>
      <c r="D8" s="8">
        <v>1</v>
      </c>
    </row>
    <row r="9" spans="2:4" x14ac:dyDescent="0.25">
      <c r="B9" s="7" t="s">
        <v>29</v>
      </c>
      <c r="C9" s="7" t="s">
        <v>28</v>
      </c>
      <c r="D9" s="8">
        <v>0.03</v>
      </c>
    </row>
    <row r="10" spans="2:4" x14ac:dyDescent="0.25">
      <c r="B10" s="24"/>
      <c r="C10" s="24"/>
      <c r="D10" s="32"/>
    </row>
    <row r="11" spans="2:4" x14ac:dyDescent="0.25">
      <c r="B11" s="24"/>
      <c r="C11" s="34"/>
      <c r="D11" s="20" t="s">
        <v>85</v>
      </c>
    </row>
    <row r="12" spans="2:4" x14ac:dyDescent="0.25">
      <c r="C12" s="33" t="s">
        <v>87</v>
      </c>
      <c r="D12" s="8">
        <v>129742</v>
      </c>
    </row>
    <row r="13" spans="2:4" x14ac:dyDescent="0.25">
      <c r="D13" s="28"/>
    </row>
    <row r="14" spans="2:4" x14ac:dyDescent="0.25">
      <c r="C14" s="21" t="s">
        <v>67</v>
      </c>
      <c r="D14" s="20" t="s">
        <v>66</v>
      </c>
    </row>
    <row r="15" spans="2:4" x14ac:dyDescent="0.25">
      <c r="C15" s="7" t="s">
        <v>79</v>
      </c>
      <c r="D15" s="13">
        <v>0.52829184181659317</v>
      </c>
    </row>
    <row r="16" spans="2:4" x14ac:dyDescent="0.25">
      <c r="C16" s="7" t="s">
        <v>76</v>
      </c>
      <c r="D16" s="13">
        <v>0.58838171149833274</v>
      </c>
    </row>
    <row r="17" spans="3:4" x14ac:dyDescent="0.25">
      <c r="C17" s="7" t="s">
        <v>77</v>
      </c>
      <c r="D17" s="13">
        <v>0.57252289102555043</v>
      </c>
    </row>
    <row r="18" spans="3:4" x14ac:dyDescent="0.25">
      <c r="C18" s="7" t="s">
        <v>78</v>
      </c>
      <c r="D18" s="13">
        <v>-8.0686085162808432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parameters</vt:lpstr>
      <vt:lpstr>simhyd</vt:lpstr>
      <vt:lpstr>stats</vt:lpstr>
      <vt:lpstr>calibration_results</vt:lpstr>
      <vt:lpstr>area</vt:lpstr>
      <vt:lpstr>Base</vt:lpstr>
      <vt:lpstr>InfC</vt:lpstr>
      <vt:lpstr>InfS</vt:lpstr>
      <vt:lpstr>IntC</vt:lpstr>
      <vt:lpstr>Rech</vt:lpstr>
      <vt:lpstr>RISC</vt:lpstr>
      <vt:lpstr>SMSC</vt:lpstr>
    </vt:vector>
  </TitlesOfParts>
  <Company>BMT WBM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ryan.shojinaga</dc:creator>
  <cp:lastModifiedBy>Shojiwan Kanobi</cp:lastModifiedBy>
  <dcterms:created xsi:type="dcterms:W3CDTF">2013-06-14T07:09:17Z</dcterms:created>
  <dcterms:modified xsi:type="dcterms:W3CDTF">2018-11-30T10:26:30Z</dcterms:modified>
</cp:coreProperties>
</file>